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gruppodec-my.sharepoint.com/personal/andrea_tassoni_gruppodec_it/Documents/Desktop/RECAPITI/"/>
    </mc:Choice>
  </mc:AlternateContent>
  <xr:revisionPtr revIDLastSave="0" documentId="8_{CDE0FD40-B247-43ED-9D56-42057D76BB6E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totale" sheetId="3" r:id="rId1"/>
    <sheet name="CALCOLI" sheetId="5" state="hidden" r:id="rId2"/>
    <sheet name="B20" sheetId="6" state="hidden" r:id="rId3"/>
    <sheet name="C20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86" i="6" l="1"/>
  <c r="M1086" i="6" s="1"/>
  <c r="L1086" i="6"/>
  <c r="N1085" i="6"/>
  <c r="M1085" i="6" s="1"/>
  <c r="L1085" i="6"/>
  <c r="N1084" i="6"/>
  <c r="M1084" i="6" s="1"/>
  <c r="L1084" i="6"/>
  <c r="N1083" i="6"/>
  <c r="M1083" i="6" s="1"/>
  <c r="L1083" i="6"/>
  <c r="N1082" i="6"/>
  <c r="M1082" i="6" s="1"/>
  <c r="L1082" i="6"/>
  <c r="N1081" i="6"/>
  <c r="M1081" i="6" s="1"/>
  <c r="L1081" i="6"/>
  <c r="N1080" i="6"/>
  <c r="L1080" i="6"/>
  <c r="N1079" i="6"/>
  <c r="M1079" i="6" s="1"/>
  <c r="L1079" i="6"/>
  <c r="N1078" i="6"/>
  <c r="M1078" i="6" s="1"/>
  <c r="L1078" i="6"/>
  <c r="N1077" i="6"/>
  <c r="M1077" i="6" s="1"/>
  <c r="L1077" i="6"/>
  <c r="N1076" i="6"/>
  <c r="M1076" i="6" s="1"/>
  <c r="L1076" i="6"/>
  <c r="N1075" i="6"/>
  <c r="M1075" i="6" s="1"/>
  <c r="L1075" i="6"/>
  <c r="N1074" i="6"/>
  <c r="M1074" i="6" s="1"/>
  <c r="L1074" i="6"/>
  <c r="N1073" i="6"/>
  <c r="M1073" i="6" s="1"/>
  <c r="L1073" i="6"/>
  <c r="N1072" i="6"/>
  <c r="M1072" i="6" s="1"/>
  <c r="L1072" i="6"/>
  <c r="N1071" i="6"/>
  <c r="M1071" i="6" s="1"/>
  <c r="L1071" i="6"/>
  <c r="N1070" i="6"/>
  <c r="M1070" i="6" s="1"/>
  <c r="L1070" i="6"/>
  <c r="N1069" i="6"/>
  <c r="M1069" i="6" s="1"/>
  <c r="L1069" i="6"/>
  <c r="N1068" i="6"/>
  <c r="M1068" i="6" s="1"/>
  <c r="L1068" i="6"/>
  <c r="N1067" i="6"/>
  <c r="M1067" i="6" s="1"/>
  <c r="L1067" i="6"/>
  <c r="N1066" i="6"/>
  <c r="M1066" i="6" s="1"/>
  <c r="L1066" i="6"/>
  <c r="N1065" i="6"/>
  <c r="M1065" i="6" s="1"/>
  <c r="L1065" i="6"/>
  <c r="N1064" i="6"/>
  <c r="L1064" i="6"/>
  <c r="N1063" i="6"/>
  <c r="M1063" i="6" s="1"/>
  <c r="L1063" i="6"/>
  <c r="N1062" i="6"/>
  <c r="M1062" i="6" s="1"/>
  <c r="L1062" i="6"/>
  <c r="N1061" i="6"/>
  <c r="L1061" i="6"/>
  <c r="N1060" i="6"/>
  <c r="M1060" i="6" s="1"/>
  <c r="L1060" i="6"/>
  <c r="N1059" i="6"/>
  <c r="M1059" i="6" s="1"/>
  <c r="L1059" i="6"/>
  <c r="N1058" i="6"/>
  <c r="M1058" i="6" s="1"/>
  <c r="L1058" i="6"/>
  <c r="N1057" i="6"/>
  <c r="M1057" i="6" s="1"/>
  <c r="L1057" i="6"/>
  <c r="N1056" i="6"/>
  <c r="M1056" i="6" s="1"/>
  <c r="L1056" i="6"/>
  <c r="N1055" i="6"/>
  <c r="M1055" i="6" s="1"/>
  <c r="L1055" i="6"/>
  <c r="N1054" i="6"/>
  <c r="M1054" i="6" s="1"/>
  <c r="L1054" i="6"/>
  <c r="N1053" i="6"/>
  <c r="M1053" i="6" s="1"/>
  <c r="L1053" i="6"/>
  <c r="N1052" i="6"/>
  <c r="M1052" i="6" s="1"/>
  <c r="L1052" i="6"/>
  <c r="N1051" i="6"/>
  <c r="M1051" i="6" s="1"/>
  <c r="L1051" i="6"/>
  <c r="N1050" i="6"/>
  <c r="M1050" i="6" s="1"/>
  <c r="L1050" i="6"/>
  <c r="N1049" i="6"/>
  <c r="M1049" i="6" s="1"/>
  <c r="L1049" i="6"/>
  <c r="N1048" i="6"/>
  <c r="L1048" i="6"/>
  <c r="N1047" i="6"/>
  <c r="M1047" i="6" s="1"/>
  <c r="L1047" i="6"/>
  <c r="N1046" i="6"/>
  <c r="M1046" i="6" s="1"/>
  <c r="L1046" i="6"/>
  <c r="N1045" i="6"/>
  <c r="M1045" i="6" s="1"/>
  <c r="L1045" i="6"/>
  <c r="N1044" i="6"/>
  <c r="M1044" i="6" s="1"/>
  <c r="L1044" i="6"/>
  <c r="N1043" i="6"/>
  <c r="M1043" i="6" s="1"/>
  <c r="L1043" i="6"/>
  <c r="N1042" i="6"/>
  <c r="M1042" i="6" s="1"/>
  <c r="L1042" i="6"/>
  <c r="N1041" i="6"/>
  <c r="M1041" i="6" s="1"/>
  <c r="L1041" i="6"/>
  <c r="N1040" i="6"/>
  <c r="M1040" i="6" s="1"/>
  <c r="L1040" i="6"/>
  <c r="N1039" i="6"/>
  <c r="M1039" i="6" s="1"/>
  <c r="L1039" i="6"/>
  <c r="N1038" i="6"/>
  <c r="M1038" i="6" s="1"/>
  <c r="L1038" i="6"/>
  <c r="N1037" i="6"/>
  <c r="M1037" i="6" s="1"/>
  <c r="L1037" i="6"/>
  <c r="N1036" i="6"/>
  <c r="M1036" i="6" s="1"/>
  <c r="L1036" i="6"/>
  <c r="N1035" i="6"/>
  <c r="M1035" i="6" s="1"/>
  <c r="L1035" i="6"/>
  <c r="N1034" i="6"/>
  <c r="M1034" i="6" s="1"/>
  <c r="L1034" i="6"/>
  <c r="N1033" i="6"/>
  <c r="M1033" i="6" s="1"/>
  <c r="L1033" i="6"/>
  <c r="N1032" i="6"/>
  <c r="L1032" i="6"/>
  <c r="N1031" i="6"/>
  <c r="M1031" i="6" s="1"/>
  <c r="L1031" i="6"/>
  <c r="N1030" i="6"/>
  <c r="M1030" i="6" s="1"/>
  <c r="L1030" i="6"/>
  <c r="N1029" i="6"/>
  <c r="L1029" i="6"/>
  <c r="N1028" i="6"/>
  <c r="M1028" i="6" s="1"/>
  <c r="L1028" i="6"/>
  <c r="N1027" i="6"/>
  <c r="M1027" i="6" s="1"/>
  <c r="L1027" i="6"/>
  <c r="N1026" i="6"/>
  <c r="M1026" i="6" s="1"/>
  <c r="L1026" i="6"/>
  <c r="N1025" i="6"/>
  <c r="M1025" i="6" s="1"/>
  <c r="L1025" i="6"/>
  <c r="N1024" i="6"/>
  <c r="M1024" i="6" s="1"/>
  <c r="L1024" i="6"/>
  <c r="N1023" i="6"/>
  <c r="M1023" i="6" s="1"/>
  <c r="L1023" i="6"/>
  <c r="N1022" i="6"/>
  <c r="M1022" i="6" s="1"/>
  <c r="L1022" i="6"/>
  <c r="N1021" i="6"/>
  <c r="M1021" i="6" s="1"/>
  <c r="L1021" i="6"/>
  <c r="N1020" i="6"/>
  <c r="M1020" i="6" s="1"/>
  <c r="L1020" i="6"/>
  <c r="N1019" i="6"/>
  <c r="L1019" i="6"/>
  <c r="N1018" i="6"/>
  <c r="M1018" i="6" s="1"/>
  <c r="L1018" i="6"/>
  <c r="N1017" i="6"/>
  <c r="M1017" i="6" s="1"/>
  <c r="L1017" i="6"/>
  <c r="N1016" i="6"/>
  <c r="L1016" i="6"/>
  <c r="N1015" i="6"/>
  <c r="M1015" i="6" s="1"/>
  <c r="L1015" i="6"/>
  <c r="N1014" i="6"/>
  <c r="M1014" i="6" s="1"/>
  <c r="L1014" i="6"/>
  <c r="N1013" i="6"/>
  <c r="L1013" i="6"/>
  <c r="N1012" i="6"/>
  <c r="M1012" i="6" s="1"/>
  <c r="L1012" i="6"/>
  <c r="N1011" i="6"/>
  <c r="M1011" i="6" s="1"/>
  <c r="L1011" i="6"/>
  <c r="N1010" i="6"/>
  <c r="M1010" i="6" s="1"/>
  <c r="L1010" i="6"/>
  <c r="N1009" i="6"/>
  <c r="M1009" i="6" s="1"/>
  <c r="L1009" i="6"/>
  <c r="N1008" i="6"/>
  <c r="M1008" i="6" s="1"/>
  <c r="L1008" i="6"/>
  <c r="N1007" i="6"/>
  <c r="M1007" i="6" s="1"/>
  <c r="L1007" i="6"/>
  <c r="N1006" i="6"/>
  <c r="M1006" i="6" s="1"/>
  <c r="L1006" i="6"/>
  <c r="N1005" i="6"/>
  <c r="M1005" i="6" s="1"/>
  <c r="L1005" i="6"/>
  <c r="N1004" i="6"/>
  <c r="M1004" i="6" s="1"/>
  <c r="L1004" i="6"/>
  <c r="N1003" i="6"/>
  <c r="M1003" i="6" s="1"/>
  <c r="L1003" i="6"/>
  <c r="N1002" i="6"/>
  <c r="M1002" i="6" s="1"/>
  <c r="L1002" i="6"/>
  <c r="N1001" i="6"/>
  <c r="M1001" i="6" s="1"/>
  <c r="L1001" i="6"/>
  <c r="N1000" i="6"/>
  <c r="L1000" i="6"/>
  <c r="N999" i="6"/>
  <c r="M999" i="6" s="1"/>
  <c r="L999" i="6"/>
  <c r="N998" i="6"/>
  <c r="M998" i="6" s="1"/>
  <c r="L998" i="6"/>
  <c r="N997" i="6"/>
  <c r="L997" i="6"/>
  <c r="N996" i="6"/>
  <c r="M996" i="6" s="1"/>
  <c r="L996" i="6"/>
  <c r="N995" i="6"/>
  <c r="M995" i="6" s="1"/>
  <c r="L995" i="6"/>
  <c r="N994" i="6"/>
  <c r="M994" i="6" s="1"/>
  <c r="L994" i="6"/>
  <c r="N993" i="6"/>
  <c r="M993" i="6" s="1"/>
  <c r="L993" i="6"/>
  <c r="N992" i="6"/>
  <c r="M992" i="6" s="1"/>
  <c r="L992" i="6"/>
  <c r="N991" i="6"/>
  <c r="M991" i="6" s="1"/>
  <c r="L991" i="6"/>
  <c r="N990" i="6"/>
  <c r="M990" i="6" s="1"/>
  <c r="L990" i="6"/>
  <c r="N989" i="6"/>
  <c r="M989" i="6" s="1"/>
  <c r="L989" i="6"/>
  <c r="N988" i="6"/>
  <c r="M988" i="6" s="1"/>
  <c r="L988" i="6"/>
  <c r="N987" i="6"/>
  <c r="L987" i="6"/>
  <c r="N986" i="6"/>
  <c r="M986" i="6" s="1"/>
  <c r="L986" i="6"/>
  <c r="N985" i="6"/>
  <c r="M985" i="6" s="1"/>
  <c r="L985" i="6"/>
  <c r="N984" i="6"/>
  <c r="L984" i="6"/>
  <c r="N983" i="6"/>
  <c r="M983" i="6" s="1"/>
  <c r="L983" i="6"/>
  <c r="N982" i="6"/>
  <c r="M982" i="6" s="1"/>
  <c r="L982" i="6"/>
  <c r="N981" i="6"/>
  <c r="M981" i="6" s="1"/>
  <c r="L981" i="6"/>
  <c r="N980" i="6"/>
  <c r="M980" i="6" s="1"/>
  <c r="L980" i="6"/>
  <c r="N979" i="6"/>
  <c r="M979" i="6" s="1"/>
  <c r="L979" i="6"/>
  <c r="N978" i="6"/>
  <c r="M978" i="6" s="1"/>
  <c r="L978" i="6"/>
  <c r="N977" i="6"/>
  <c r="M977" i="6" s="1"/>
  <c r="L977" i="6"/>
  <c r="N976" i="6"/>
  <c r="M976" i="6" s="1"/>
  <c r="L976" i="6"/>
  <c r="N975" i="6"/>
  <c r="M975" i="6" s="1"/>
  <c r="L975" i="6"/>
  <c r="N974" i="6"/>
  <c r="M974" i="6" s="1"/>
  <c r="L974" i="6"/>
  <c r="N973" i="6"/>
  <c r="M973" i="6" s="1"/>
  <c r="L973" i="6"/>
  <c r="N972" i="6"/>
  <c r="M972" i="6" s="1"/>
  <c r="L972" i="6"/>
  <c r="N971" i="6"/>
  <c r="L971" i="6"/>
  <c r="N970" i="6"/>
  <c r="M970" i="6" s="1"/>
  <c r="L970" i="6"/>
  <c r="N969" i="6"/>
  <c r="M969" i="6" s="1"/>
  <c r="L969" i="6"/>
  <c r="N968" i="6"/>
  <c r="L968" i="6"/>
  <c r="N967" i="6"/>
  <c r="M967" i="6" s="1"/>
  <c r="L967" i="6"/>
  <c r="N966" i="6"/>
  <c r="M966" i="6" s="1"/>
  <c r="L966" i="6"/>
  <c r="N965" i="6"/>
  <c r="M965" i="6" s="1"/>
  <c r="L965" i="6"/>
  <c r="N964" i="6"/>
  <c r="M964" i="6" s="1"/>
  <c r="L964" i="6"/>
  <c r="N963" i="6"/>
  <c r="M963" i="6" s="1"/>
  <c r="L963" i="6"/>
  <c r="N962" i="6"/>
  <c r="M962" i="6" s="1"/>
  <c r="L962" i="6"/>
  <c r="N961" i="6"/>
  <c r="M961" i="6" s="1"/>
  <c r="L961" i="6"/>
  <c r="N960" i="6"/>
  <c r="M960" i="6" s="1"/>
  <c r="L960" i="6"/>
  <c r="N959" i="6"/>
  <c r="M959" i="6" s="1"/>
  <c r="L959" i="6"/>
  <c r="N958" i="6"/>
  <c r="M958" i="6" s="1"/>
  <c r="L958" i="6"/>
  <c r="N957" i="6"/>
  <c r="M957" i="6" s="1"/>
  <c r="L957" i="6"/>
  <c r="N956" i="6"/>
  <c r="M956" i="6" s="1"/>
  <c r="L956" i="6"/>
  <c r="N955" i="6"/>
  <c r="L955" i="6"/>
  <c r="N954" i="6"/>
  <c r="M954" i="6" s="1"/>
  <c r="L954" i="6"/>
  <c r="N953" i="6"/>
  <c r="M953" i="6" s="1"/>
  <c r="L953" i="6"/>
  <c r="N952" i="6"/>
  <c r="L952" i="6"/>
  <c r="N951" i="6"/>
  <c r="M951" i="6" s="1"/>
  <c r="L951" i="6"/>
  <c r="N950" i="6"/>
  <c r="M950" i="6" s="1"/>
  <c r="L950" i="6"/>
  <c r="N949" i="6"/>
  <c r="M949" i="6" s="1"/>
  <c r="L949" i="6"/>
  <c r="N948" i="6"/>
  <c r="M948" i="6" s="1"/>
  <c r="L948" i="6"/>
  <c r="N947" i="6"/>
  <c r="M947" i="6" s="1"/>
  <c r="L947" i="6"/>
  <c r="N946" i="6"/>
  <c r="M946" i="6" s="1"/>
  <c r="L946" i="6"/>
  <c r="N945" i="6"/>
  <c r="M945" i="6" s="1"/>
  <c r="L945" i="6"/>
  <c r="N944" i="6"/>
  <c r="M944" i="6" s="1"/>
  <c r="L944" i="6"/>
  <c r="N943" i="6"/>
  <c r="M943" i="6" s="1"/>
  <c r="L943" i="6"/>
  <c r="N942" i="6"/>
  <c r="M942" i="6" s="1"/>
  <c r="L942" i="6"/>
  <c r="N941" i="6"/>
  <c r="M941" i="6" s="1"/>
  <c r="L941" i="6"/>
  <c r="N940" i="6"/>
  <c r="M940" i="6" s="1"/>
  <c r="L940" i="6"/>
  <c r="N939" i="6"/>
  <c r="L939" i="6"/>
  <c r="N938" i="6"/>
  <c r="M938" i="6" s="1"/>
  <c r="L938" i="6"/>
  <c r="N937" i="6"/>
  <c r="M937" i="6" s="1"/>
  <c r="L937" i="6"/>
  <c r="N936" i="6"/>
  <c r="M936" i="6" s="1"/>
  <c r="L936" i="6"/>
  <c r="N935" i="6"/>
  <c r="M935" i="6" s="1"/>
  <c r="L935" i="6"/>
  <c r="N934" i="6"/>
  <c r="L934" i="6"/>
  <c r="N933" i="6"/>
  <c r="M933" i="6" s="1"/>
  <c r="L933" i="6"/>
  <c r="N932" i="6"/>
  <c r="M932" i="6" s="1"/>
  <c r="L932" i="6"/>
  <c r="N931" i="6"/>
  <c r="M931" i="6" s="1"/>
  <c r="L931" i="6"/>
  <c r="N930" i="6"/>
  <c r="M930" i="6" s="1"/>
  <c r="L930" i="6"/>
  <c r="N929" i="6"/>
  <c r="M929" i="6" s="1"/>
  <c r="L929" i="6"/>
  <c r="N928" i="6"/>
  <c r="M928" i="6" s="1"/>
  <c r="L928" i="6"/>
  <c r="N927" i="6"/>
  <c r="L927" i="6"/>
  <c r="N926" i="6"/>
  <c r="M926" i="6" s="1"/>
  <c r="L926" i="6"/>
  <c r="N925" i="6"/>
  <c r="L925" i="6"/>
  <c r="N924" i="6"/>
  <c r="M924" i="6" s="1"/>
  <c r="L924" i="6"/>
  <c r="N923" i="6"/>
  <c r="M923" i="6" s="1"/>
  <c r="L923" i="6"/>
  <c r="N922" i="6"/>
  <c r="M922" i="6" s="1"/>
  <c r="L922" i="6"/>
  <c r="N921" i="6"/>
  <c r="M921" i="6" s="1"/>
  <c r="L921" i="6"/>
  <c r="N920" i="6"/>
  <c r="M920" i="6" s="1"/>
  <c r="L920" i="6"/>
  <c r="N919" i="6"/>
  <c r="M919" i="6" s="1"/>
  <c r="L919" i="6"/>
  <c r="N918" i="6"/>
  <c r="M918" i="6" s="1"/>
  <c r="L918" i="6"/>
  <c r="N917" i="6"/>
  <c r="M917" i="6" s="1"/>
  <c r="L917" i="6"/>
  <c r="N916" i="6"/>
  <c r="M916" i="6" s="1"/>
  <c r="L916" i="6"/>
  <c r="N915" i="6"/>
  <c r="M915" i="6" s="1"/>
  <c r="L915" i="6"/>
  <c r="N914" i="6"/>
  <c r="M914" i="6" s="1"/>
  <c r="L914" i="6"/>
  <c r="N913" i="6"/>
  <c r="M913" i="6" s="1"/>
  <c r="L913" i="6"/>
  <c r="N912" i="6"/>
  <c r="M912" i="6" s="1"/>
  <c r="L912" i="6"/>
  <c r="N911" i="6"/>
  <c r="M911" i="6" s="1"/>
  <c r="L911" i="6"/>
  <c r="N910" i="6"/>
  <c r="M910" i="6" s="1"/>
  <c r="L910" i="6"/>
  <c r="N909" i="6"/>
  <c r="M909" i="6" s="1"/>
  <c r="L909" i="6"/>
  <c r="N908" i="6"/>
  <c r="M908" i="6" s="1"/>
  <c r="L908" i="6"/>
  <c r="N907" i="6"/>
  <c r="M907" i="6" s="1"/>
  <c r="L907" i="6"/>
  <c r="N906" i="6"/>
  <c r="M906" i="6" s="1"/>
  <c r="L906" i="6"/>
  <c r="N905" i="6"/>
  <c r="M905" i="6" s="1"/>
  <c r="L905" i="6"/>
  <c r="N904" i="6"/>
  <c r="M904" i="6" s="1"/>
  <c r="L904" i="6"/>
  <c r="N903" i="6"/>
  <c r="M903" i="6" s="1"/>
  <c r="L903" i="6"/>
  <c r="N902" i="6"/>
  <c r="L902" i="6"/>
  <c r="N901" i="6"/>
  <c r="M901" i="6" s="1"/>
  <c r="L901" i="6"/>
  <c r="N900" i="6"/>
  <c r="M900" i="6" s="1"/>
  <c r="L900" i="6"/>
  <c r="N899" i="6"/>
  <c r="M899" i="6" s="1"/>
  <c r="L899" i="6"/>
  <c r="N898" i="6"/>
  <c r="M898" i="6" s="1"/>
  <c r="L898" i="6"/>
  <c r="N897" i="6"/>
  <c r="M897" i="6" s="1"/>
  <c r="L897" i="6"/>
  <c r="N896" i="6"/>
  <c r="M896" i="6" s="1"/>
  <c r="L896" i="6"/>
  <c r="N895" i="6"/>
  <c r="L895" i="6"/>
  <c r="N894" i="6"/>
  <c r="M894" i="6" s="1"/>
  <c r="L894" i="6"/>
  <c r="N893" i="6"/>
  <c r="L893" i="6"/>
  <c r="N892" i="6"/>
  <c r="M892" i="6" s="1"/>
  <c r="L892" i="6"/>
  <c r="N891" i="6"/>
  <c r="M891" i="6" s="1"/>
  <c r="L891" i="6"/>
  <c r="N890" i="6"/>
  <c r="M890" i="6" s="1"/>
  <c r="L890" i="6"/>
  <c r="N889" i="6"/>
  <c r="M889" i="6" s="1"/>
  <c r="L889" i="6"/>
  <c r="N888" i="6"/>
  <c r="M888" i="6" s="1"/>
  <c r="L888" i="6"/>
  <c r="N887" i="6"/>
  <c r="M887" i="6" s="1"/>
  <c r="L887" i="6"/>
  <c r="N886" i="6"/>
  <c r="L886" i="6"/>
  <c r="N885" i="6"/>
  <c r="M885" i="6" s="1"/>
  <c r="L885" i="6"/>
  <c r="N884" i="6"/>
  <c r="M884" i="6" s="1"/>
  <c r="L884" i="6"/>
  <c r="N883" i="6"/>
  <c r="M883" i="6" s="1"/>
  <c r="L883" i="6"/>
  <c r="N882" i="6"/>
  <c r="M882" i="6" s="1"/>
  <c r="L882" i="6"/>
  <c r="N881" i="6"/>
  <c r="M881" i="6" s="1"/>
  <c r="L881" i="6"/>
  <c r="N880" i="6"/>
  <c r="M880" i="6" s="1"/>
  <c r="L880" i="6"/>
  <c r="N879" i="6"/>
  <c r="L879" i="6"/>
  <c r="N878" i="6"/>
  <c r="M878" i="6" s="1"/>
  <c r="L878" i="6"/>
  <c r="N877" i="6"/>
  <c r="L877" i="6"/>
  <c r="N876" i="6"/>
  <c r="M876" i="6" s="1"/>
  <c r="L876" i="6"/>
  <c r="N875" i="6"/>
  <c r="M875" i="6" s="1"/>
  <c r="L875" i="6"/>
  <c r="N874" i="6"/>
  <c r="M874" i="6" s="1"/>
  <c r="L874" i="6"/>
  <c r="N873" i="6"/>
  <c r="M873" i="6" s="1"/>
  <c r="L873" i="6"/>
  <c r="N872" i="6"/>
  <c r="M872" i="6" s="1"/>
  <c r="L872" i="6"/>
  <c r="N871" i="6"/>
  <c r="M871" i="6" s="1"/>
  <c r="L871" i="6"/>
  <c r="N870" i="6"/>
  <c r="M870" i="6" s="1"/>
  <c r="L870" i="6"/>
  <c r="N869" i="6"/>
  <c r="M869" i="6" s="1"/>
  <c r="L869" i="6"/>
  <c r="N868" i="6"/>
  <c r="M868" i="6" s="1"/>
  <c r="L868" i="6"/>
  <c r="N867" i="6"/>
  <c r="M867" i="6" s="1"/>
  <c r="L867" i="6"/>
  <c r="N866" i="6"/>
  <c r="M866" i="6" s="1"/>
  <c r="L866" i="6"/>
  <c r="N865" i="6"/>
  <c r="M865" i="6" s="1"/>
  <c r="L865" i="6"/>
  <c r="N864" i="6"/>
  <c r="M864" i="6" s="1"/>
  <c r="L864" i="6"/>
  <c r="N863" i="6"/>
  <c r="L863" i="6"/>
  <c r="N862" i="6"/>
  <c r="M862" i="6" s="1"/>
  <c r="L862" i="6"/>
  <c r="N861" i="6"/>
  <c r="M861" i="6" s="1"/>
  <c r="L861" i="6"/>
  <c r="N860" i="6"/>
  <c r="M860" i="6" s="1"/>
  <c r="L860" i="6"/>
  <c r="N859" i="6"/>
  <c r="M859" i="6" s="1"/>
  <c r="L859" i="6"/>
  <c r="N858" i="6"/>
  <c r="M858" i="6" s="1"/>
  <c r="L858" i="6"/>
  <c r="N857" i="6"/>
  <c r="M857" i="6" s="1"/>
  <c r="L857" i="6"/>
  <c r="N856" i="6"/>
  <c r="M856" i="6" s="1"/>
  <c r="L856" i="6"/>
  <c r="N855" i="6"/>
  <c r="M855" i="6" s="1"/>
  <c r="L855" i="6"/>
  <c r="N854" i="6"/>
  <c r="L854" i="6"/>
  <c r="N853" i="6"/>
  <c r="M853" i="6" s="1"/>
  <c r="L853" i="6"/>
  <c r="N852" i="6"/>
  <c r="M852" i="6" s="1"/>
  <c r="L852" i="6"/>
  <c r="N851" i="6"/>
  <c r="M851" i="6" s="1"/>
  <c r="L851" i="6"/>
  <c r="N850" i="6"/>
  <c r="M850" i="6" s="1"/>
  <c r="L850" i="6"/>
  <c r="N849" i="6"/>
  <c r="M849" i="6" s="1"/>
  <c r="L849" i="6"/>
  <c r="N848" i="6"/>
  <c r="M848" i="6" s="1"/>
  <c r="L848" i="6"/>
  <c r="N847" i="6"/>
  <c r="L847" i="6"/>
  <c r="N846" i="6"/>
  <c r="M846" i="6" s="1"/>
  <c r="L846" i="6"/>
  <c r="N845" i="6"/>
  <c r="L845" i="6"/>
  <c r="N844" i="6"/>
  <c r="M844" i="6" s="1"/>
  <c r="L844" i="6"/>
  <c r="N843" i="6"/>
  <c r="M843" i="6" s="1"/>
  <c r="L843" i="6"/>
  <c r="N842" i="6"/>
  <c r="M842" i="6" s="1"/>
  <c r="L842" i="6"/>
  <c r="N841" i="6"/>
  <c r="M841" i="6" s="1"/>
  <c r="L841" i="6"/>
  <c r="N840" i="6"/>
  <c r="M840" i="6" s="1"/>
  <c r="L840" i="6"/>
  <c r="N839" i="6"/>
  <c r="M839" i="6" s="1"/>
  <c r="L839" i="6"/>
  <c r="N838" i="6"/>
  <c r="M838" i="6" s="1"/>
  <c r="L838" i="6"/>
  <c r="N837" i="6"/>
  <c r="M837" i="6" s="1"/>
  <c r="L837" i="6"/>
  <c r="N836" i="6"/>
  <c r="M836" i="6" s="1"/>
  <c r="L836" i="6"/>
  <c r="N835" i="6"/>
  <c r="M835" i="6" s="1"/>
  <c r="L835" i="6"/>
  <c r="N834" i="6"/>
  <c r="M834" i="6" s="1"/>
  <c r="L834" i="6"/>
  <c r="N833" i="6"/>
  <c r="M833" i="6" s="1"/>
  <c r="L833" i="6"/>
  <c r="N832" i="6"/>
  <c r="M832" i="6" s="1"/>
  <c r="L832" i="6"/>
  <c r="N831" i="6"/>
  <c r="M831" i="6" s="1"/>
  <c r="L831" i="6"/>
  <c r="N830" i="6"/>
  <c r="M830" i="6" s="1"/>
  <c r="L830" i="6"/>
  <c r="N829" i="6"/>
  <c r="L829" i="6"/>
  <c r="N828" i="6"/>
  <c r="M828" i="6" s="1"/>
  <c r="L828" i="6"/>
  <c r="N827" i="6"/>
  <c r="M827" i="6" s="1"/>
  <c r="L827" i="6"/>
  <c r="N826" i="6"/>
  <c r="M826" i="6" s="1"/>
  <c r="L826" i="6"/>
  <c r="N825" i="6"/>
  <c r="M825" i="6" s="1"/>
  <c r="L825" i="6"/>
  <c r="N824" i="6"/>
  <c r="M824" i="6" s="1"/>
  <c r="L824" i="6"/>
  <c r="N823" i="6"/>
  <c r="M823" i="6" s="1"/>
  <c r="L823" i="6"/>
  <c r="N822" i="6"/>
  <c r="M822" i="6" s="1"/>
  <c r="L822" i="6"/>
  <c r="N821" i="6"/>
  <c r="M821" i="6" s="1"/>
  <c r="L821" i="6"/>
  <c r="N820" i="6"/>
  <c r="M820" i="6" s="1"/>
  <c r="L820" i="6"/>
  <c r="N819" i="6"/>
  <c r="M819" i="6" s="1"/>
  <c r="L819" i="6"/>
  <c r="N818" i="6"/>
  <c r="M818" i="6" s="1"/>
  <c r="L818" i="6"/>
  <c r="N817" i="6"/>
  <c r="M817" i="6" s="1"/>
  <c r="L817" i="6"/>
  <c r="N816" i="6"/>
  <c r="M816" i="6" s="1"/>
  <c r="L816" i="6"/>
  <c r="N815" i="6"/>
  <c r="M815" i="6" s="1"/>
  <c r="L815" i="6"/>
  <c r="N814" i="6"/>
  <c r="M814" i="6" s="1"/>
  <c r="L814" i="6"/>
  <c r="N813" i="6"/>
  <c r="M813" i="6" s="1"/>
  <c r="L813" i="6"/>
  <c r="N812" i="6"/>
  <c r="M812" i="6" s="1"/>
  <c r="L812" i="6"/>
  <c r="N811" i="6"/>
  <c r="M811" i="6" s="1"/>
  <c r="L811" i="6"/>
  <c r="N810" i="6"/>
  <c r="M810" i="6" s="1"/>
  <c r="L810" i="6"/>
  <c r="N809" i="6"/>
  <c r="M809" i="6" s="1"/>
  <c r="L809" i="6"/>
  <c r="N808" i="6"/>
  <c r="M808" i="6" s="1"/>
  <c r="L808" i="6"/>
  <c r="N807" i="6"/>
  <c r="M807" i="6" s="1"/>
  <c r="L807" i="6"/>
  <c r="N806" i="6"/>
  <c r="L806" i="6"/>
  <c r="N805" i="6"/>
  <c r="M805" i="6" s="1"/>
  <c r="L805" i="6"/>
  <c r="N804" i="6"/>
  <c r="M804" i="6" s="1"/>
  <c r="L804" i="6"/>
  <c r="N803" i="6"/>
  <c r="M803" i="6" s="1"/>
  <c r="L803" i="6"/>
  <c r="N802" i="6"/>
  <c r="M802" i="6" s="1"/>
  <c r="L802" i="6"/>
  <c r="N801" i="6"/>
  <c r="M801" i="6" s="1"/>
  <c r="L801" i="6"/>
  <c r="N800" i="6"/>
  <c r="M800" i="6" s="1"/>
  <c r="L800" i="6"/>
  <c r="N799" i="6"/>
  <c r="L799" i="6"/>
  <c r="N798" i="6"/>
  <c r="M798" i="6" s="1"/>
  <c r="L798" i="6"/>
  <c r="N797" i="6"/>
  <c r="M797" i="6" s="1"/>
  <c r="L797" i="6"/>
  <c r="N796" i="6"/>
  <c r="M796" i="6" s="1"/>
  <c r="L796" i="6"/>
  <c r="N795" i="6"/>
  <c r="M795" i="6" s="1"/>
  <c r="L795" i="6"/>
  <c r="N794" i="6"/>
  <c r="M794" i="6" s="1"/>
  <c r="L794" i="6"/>
  <c r="N793" i="6"/>
  <c r="M793" i="6" s="1"/>
  <c r="L793" i="6"/>
  <c r="N792" i="6"/>
  <c r="M792" i="6" s="1"/>
  <c r="L792" i="6"/>
  <c r="N791" i="6"/>
  <c r="M791" i="6" s="1"/>
  <c r="L791" i="6"/>
  <c r="N790" i="6"/>
  <c r="L790" i="6"/>
  <c r="N789" i="6"/>
  <c r="M789" i="6" s="1"/>
  <c r="L789" i="6"/>
  <c r="N788" i="6"/>
  <c r="M788" i="6" s="1"/>
  <c r="L788" i="6"/>
  <c r="N787" i="6"/>
  <c r="M787" i="6" s="1"/>
  <c r="L787" i="6"/>
  <c r="N786" i="6"/>
  <c r="M786" i="6" s="1"/>
  <c r="L786" i="6"/>
  <c r="N785" i="6"/>
  <c r="M785" i="6" s="1"/>
  <c r="L785" i="6"/>
  <c r="N784" i="6"/>
  <c r="M784" i="6" s="1"/>
  <c r="L784" i="6"/>
  <c r="N783" i="6"/>
  <c r="L783" i="6"/>
  <c r="N782" i="6"/>
  <c r="M782" i="6" s="1"/>
  <c r="L782" i="6"/>
  <c r="N781" i="6"/>
  <c r="M781" i="6" s="1"/>
  <c r="L781" i="6"/>
  <c r="N780" i="6"/>
  <c r="M780" i="6" s="1"/>
  <c r="L780" i="6"/>
  <c r="N779" i="6"/>
  <c r="M779" i="6" s="1"/>
  <c r="L779" i="6"/>
  <c r="N778" i="6"/>
  <c r="M778" i="6" s="1"/>
  <c r="L778" i="6"/>
  <c r="N777" i="6"/>
  <c r="M777" i="6" s="1"/>
  <c r="L777" i="6"/>
  <c r="N776" i="6"/>
  <c r="M776" i="6" s="1"/>
  <c r="L776" i="6"/>
  <c r="N775" i="6"/>
  <c r="M775" i="6" s="1"/>
  <c r="L775" i="6"/>
  <c r="N774" i="6"/>
  <c r="M774" i="6" s="1"/>
  <c r="L774" i="6"/>
  <c r="N773" i="6"/>
  <c r="M773" i="6" s="1"/>
  <c r="L773" i="6"/>
  <c r="N772" i="6"/>
  <c r="M772" i="6" s="1"/>
  <c r="L772" i="6"/>
  <c r="N771" i="6"/>
  <c r="M771" i="6" s="1"/>
  <c r="L771" i="6"/>
  <c r="N770" i="6"/>
  <c r="M770" i="6" s="1"/>
  <c r="L770" i="6"/>
  <c r="N769" i="6"/>
  <c r="M769" i="6" s="1"/>
  <c r="L769" i="6"/>
  <c r="N768" i="6"/>
  <c r="M768" i="6" s="1"/>
  <c r="L768" i="6"/>
  <c r="N767" i="6"/>
  <c r="L767" i="6"/>
  <c r="N766" i="6"/>
  <c r="M766" i="6" s="1"/>
  <c r="L766" i="6"/>
  <c r="N765" i="6"/>
  <c r="M765" i="6" s="1"/>
  <c r="L765" i="6"/>
  <c r="N764" i="6"/>
  <c r="M764" i="6" s="1"/>
  <c r="L764" i="6"/>
  <c r="N763" i="6"/>
  <c r="M763" i="6" s="1"/>
  <c r="L763" i="6"/>
  <c r="N762" i="6"/>
  <c r="M762" i="6" s="1"/>
  <c r="L762" i="6"/>
  <c r="N761" i="6"/>
  <c r="M761" i="6" s="1"/>
  <c r="L761" i="6"/>
  <c r="N760" i="6"/>
  <c r="M760" i="6" s="1"/>
  <c r="L760" i="6"/>
  <c r="N759" i="6"/>
  <c r="M759" i="6" s="1"/>
  <c r="L759" i="6"/>
  <c r="N758" i="6"/>
  <c r="M758" i="6" s="1"/>
  <c r="L758" i="6"/>
  <c r="N757" i="6"/>
  <c r="M757" i="6" s="1"/>
  <c r="L757" i="6"/>
  <c r="N756" i="6"/>
  <c r="M756" i="6" s="1"/>
  <c r="L756" i="6"/>
  <c r="N755" i="6"/>
  <c r="M755" i="6" s="1"/>
  <c r="L755" i="6"/>
  <c r="N754" i="6"/>
  <c r="M754" i="6" s="1"/>
  <c r="L754" i="6"/>
  <c r="N753" i="6"/>
  <c r="M753" i="6" s="1"/>
  <c r="L753" i="6"/>
  <c r="N752" i="6"/>
  <c r="M752" i="6" s="1"/>
  <c r="L752" i="6"/>
  <c r="N751" i="6"/>
  <c r="M751" i="6" s="1"/>
  <c r="L751" i="6"/>
  <c r="N750" i="6"/>
  <c r="M750" i="6" s="1"/>
  <c r="L750" i="6"/>
  <c r="N749" i="6"/>
  <c r="L749" i="6"/>
  <c r="N748" i="6"/>
  <c r="M748" i="6" s="1"/>
  <c r="L748" i="6"/>
  <c r="N747" i="6"/>
  <c r="M747" i="6" s="1"/>
  <c r="L747" i="6"/>
  <c r="N746" i="6"/>
  <c r="M746" i="6" s="1"/>
  <c r="L746" i="6"/>
  <c r="N745" i="6"/>
  <c r="M745" i="6" s="1"/>
  <c r="L745" i="6"/>
  <c r="N744" i="6"/>
  <c r="M744" i="6" s="1"/>
  <c r="L744" i="6"/>
  <c r="N743" i="6"/>
  <c r="M743" i="6" s="1"/>
  <c r="L743" i="6"/>
  <c r="N742" i="6"/>
  <c r="M742" i="6" s="1"/>
  <c r="L742" i="6"/>
  <c r="N741" i="6"/>
  <c r="M741" i="6" s="1"/>
  <c r="L741" i="6"/>
  <c r="N740" i="6"/>
  <c r="M740" i="6" s="1"/>
  <c r="L740" i="6"/>
  <c r="N739" i="6"/>
  <c r="M739" i="6" s="1"/>
  <c r="L739" i="6"/>
  <c r="N738" i="6"/>
  <c r="M738" i="6" s="1"/>
  <c r="L738" i="6"/>
  <c r="N737" i="6"/>
  <c r="M737" i="6" s="1"/>
  <c r="L737" i="6"/>
  <c r="N736" i="6"/>
  <c r="M736" i="6" s="1"/>
  <c r="L736" i="6"/>
  <c r="N735" i="6"/>
  <c r="M735" i="6" s="1"/>
  <c r="L735" i="6"/>
  <c r="N734" i="6"/>
  <c r="M734" i="6" s="1"/>
  <c r="L734" i="6"/>
  <c r="N733" i="6"/>
  <c r="L733" i="6"/>
  <c r="N732" i="6"/>
  <c r="M732" i="6" s="1"/>
  <c r="L732" i="6"/>
  <c r="N731" i="6"/>
  <c r="M731" i="6" s="1"/>
  <c r="L731" i="6"/>
  <c r="N730" i="6"/>
  <c r="M730" i="6" s="1"/>
  <c r="L730" i="6"/>
  <c r="N729" i="6"/>
  <c r="M729" i="6" s="1"/>
  <c r="L729" i="6"/>
  <c r="N728" i="6"/>
  <c r="M728" i="6" s="1"/>
  <c r="L728" i="6"/>
  <c r="N727" i="6"/>
  <c r="M727" i="6" s="1"/>
  <c r="L727" i="6"/>
  <c r="N726" i="6"/>
  <c r="L726" i="6"/>
  <c r="N725" i="6"/>
  <c r="M725" i="6" s="1"/>
  <c r="L725" i="6"/>
  <c r="N724" i="6"/>
  <c r="M724" i="6" s="1"/>
  <c r="L724" i="6"/>
  <c r="N723" i="6"/>
  <c r="M723" i="6" s="1"/>
  <c r="L723" i="6"/>
  <c r="N722" i="6"/>
  <c r="M722" i="6" s="1"/>
  <c r="L722" i="6"/>
  <c r="N721" i="6"/>
  <c r="M721" i="6" s="1"/>
  <c r="L721" i="6"/>
  <c r="N720" i="6"/>
  <c r="M720" i="6" s="1"/>
  <c r="L720" i="6"/>
  <c r="N719" i="6"/>
  <c r="L719" i="6"/>
  <c r="N718" i="6"/>
  <c r="M718" i="6" s="1"/>
  <c r="L718" i="6"/>
  <c r="N717" i="6"/>
  <c r="M717" i="6" s="1"/>
  <c r="L717" i="6"/>
  <c r="N716" i="6"/>
  <c r="M716" i="6" s="1"/>
  <c r="L716" i="6"/>
  <c r="N715" i="6"/>
  <c r="M715" i="6" s="1"/>
  <c r="L715" i="6"/>
  <c r="N714" i="6"/>
  <c r="M714" i="6" s="1"/>
  <c r="L714" i="6"/>
  <c r="N713" i="6"/>
  <c r="M713" i="6" s="1"/>
  <c r="L713" i="6"/>
  <c r="N712" i="6"/>
  <c r="M712" i="6" s="1"/>
  <c r="L712" i="6"/>
  <c r="N711" i="6"/>
  <c r="M711" i="6" s="1"/>
  <c r="L711" i="6"/>
  <c r="N710" i="6"/>
  <c r="L710" i="6"/>
  <c r="N709" i="6"/>
  <c r="M709" i="6" s="1"/>
  <c r="L709" i="6"/>
  <c r="N708" i="6"/>
  <c r="M708" i="6" s="1"/>
  <c r="L708" i="6"/>
  <c r="N707" i="6"/>
  <c r="M707" i="6" s="1"/>
  <c r="L707" i="6"/>
  <c r="N706" i="6"/>
  <c r="M706" i="6" s="1"/>
  <c r="L706" i="6"/>
  <c r="N705" i="6"/>
  <c r="M705" i="6" s="1"/>
  <c r="L705" i="6"/>
  <c r="N704" i="6"/>
  <c r="M704" i="6" s="1"/>
  <c r="L704" i="6"/>
  <c r="N703" i="6"/>
  <c r="M703" i="6" s="1"/>
  <c r="L703" i="6"/>
  <c r="N702" i="6"/>
  <c r="M702" i="6" s="1"/>
  <c r="L702" i="6"/>
  <c r="N701" i="6"/>
  <c r="M701" i="6" s="1"/>
  <c r="L701" i="6"/>
  <c r="N700" i="6"/>
  <c r="M700" i="6" s="1"/>
  <c r="L700" i="6"/>
  <c r="N699" i="6"/>
  <c r="M699" i="6" s="1"/>
  <c r="L699" i="6"/>
  <c r="N698" i="6"/>
  <c r="M698" i="6" s="1"/>
  <c r="L698" i="6"/>
  <c r="N697" i="6"/>
  <c r="M697" i="6" s="1"/>
  <c r="L697" i="6"/>
  <c r="N696" i="6"/>
  <c r="M696" i="6" s="1"/>
  <c r="L696" i="6"/>
  <c r="N695" i="6"/>
  <c r="M695" i="6" s="1"/>
  <c r="L695" i="6"/>
  <c r="N694" i="6"/>
  <c r="L694" i="6"/>
  <c r="N693" i="6"/>
  <c r="M693" i="6" s="1"/>
  <c r="L693" i="6"/>
  <c r="N692" i="6"/>
  <c r="M692" i="6" s="1"/>
  <c r="L692" i="6"/>
  <c r="N691" i="6"/>
  <c r="M691" i="6" s="1"/>
  <c r="L691" i="6"/>
  <c r="N690" i="6"/>
  <c r="M690" i="6" s="1"/>
  <c r="L690" i="6"/>
  <c r="N689" i="6"/>
  <c r="M689" i="6" s="1"/>
  <c r="L689" i="6"/>
  <c r="N688" i="6"/>
  <c r="M688" i="6" s="1"/>
  <c r="L688" i="6"/>
  <c r="N687" i="6"/>
  <c r="L687" i="6"/>
  <c r="N686" i="6"/>
  <c r="M686" i="6" s="1"/>
  <c r="L686" i="6"/>
  <c r="N685" i="6"/>
  <c r="M685" i="6" s="1"/>
  <c r="L685" i="6"/>
  <c r="N684" i="6"/>
  <c r="M684" i="6" s="1"/>
  <c r="L684" i="6"/>
  <c r="N683" i="6"/>
  <c r="M683" i="6" s="1"/>
  <c r="L683" i="6"/>
  <c r="N682" i="6"/>
  <c r="M682" i="6" s="1"/>
  <c r="L682" i="6"/>
  <c r="N681" i="6"/>
  <c r="M681" i="6" s="1"/>
  <c r="L681" i="6"/>
  <c r="N680" i="6"/>
  <c r="M680" i="6" s="1"/>
  <c r="L680" i="6"/>
  <c r="N679" i="6"/>
  <c r="M679" i="6" s="1"/>
  <c r="L679" i="6"/>
  <c r="N678" i="6"/>
  <c r="L678" i="6"/>
  <c r="N677" i="6"/>
  <c r="M677" i="6" s="1"/>
  <c r="L677" i="6"/>
  <c r="N676" i="6"/>
  <c r="M676" i="6" s="1"/>
  <c r="L676" i="6"/>
  <c r="N675" i="6"/>
  <c r="M675" i="6" s="1"/>
  <c r="L675" i="6"/>
  <c r="N674" i="6"/>
  <c r="M674" i="6" s="1"/>
  <c r="L674" i="6"/>
  <c r="N673" i="6"/>
  <c r="M673" i="6" s="1"/>
  <c r="L673" i="6"/>
  <c r="N672" i="6"/>
  <c r="M672" i="6" s="1"/>
  <c r="L672" i="6"/>
  <c r="N671" i="6"/>
  <c r="L671" i="6"/>
  <c r="N670" i="6"/>
  <c r="M670" i="6" s="1"/>
  <c r="L670" i="6"/>
  <c r="N669" i="6"/>
  <c r="L669" i="6"/>
  <c r="N668" i="6"/>
  <c r="M668" i="6" s="1"/>
  <c r="L668" i="6"/>
  <c r="N667" i="6"/>
  <c r="M667" i="6" s="1"/>
  <c r="L667" i="6"/>
  <c r="N666" i="6"/>
  <c r="M666" i="6" s="1"/>
  <c r="L666" i="6"/>
  <c r="N665" i="6"/>
  <c r="M665" i="6" s="1"/>
  <c r="L665" i="6"/>
  <c r="N664" i="6"/>
  <c r="M664" i="6" s="1"/>
  <c r="L664" i="6"/>
  <c r="N663" i="6"/>
  <c r="M663" i="6" s="1"/>
  <c r="L663" i="6"/>
  <c r="N662" i="6"/>
  <c r="M662" i="6" s="1"/>
  <c r="L662" i="6"/>
  <c r="N661" i="6"/>
  <c r="M661" i="6" s="1"/>
  <c r="L661" i="6"/>
  <c r="N660" i="6"/>
  <c r="M660" i="6" s="1"/>
  <c r="L660" i="6"/>
  <c r="N659" i="6"/>
  <c r="M659" i="6" s="1"/>
  <c r="L659" i="6"/>
  <c r="N658" i="6"/>
  <c r="M658" i="6" s="1"/>
  <c r="L658" i="6"/>
  <c r="N657" i="6"/>
  <c r="M657" i="6" s="1"/>
  <c r="L657" i="6"/>
  <c r="N656" i="6"/>
  <c r="M656" i="6" s="1"/>
  <c r="L656" i="6"/>
  <c r="N655" i="6"/>
  <c r="M655" i="6" s="1"/>
  <c r="L655" i="6"/>
  <c r="N654" i="6"/>
  <c r="M654" i="6" s="1"/>
  <c r="L654" i="6"/>
  <c r="N653" i="6"/>
  <c r="L653" i="6"/>
  <c r="N652" i="6"/>
  <c r="M652" i="6" s="1"/>
  <c r="L652" i="6"/>
  <c r="N651" i="6"/>
  <c r="M651" i="6" s="1"/>
  <c r="L651" i="6"/>
  <c r="N650" i="6"/>
  <c r="M650" i="6" s="1"/>
  <c r="L650" i="6"/>
  <c r="N649" i="6"/>
  <c r="M649" i="6" s="1"/>
  <c r="L649" i="6"/>
  <c r="N648" i="6"/>
  <c r="M648" i="6" s="1"/>
  <c r="L648" i="6"/>
  <c r="N647" i="6"/>
  <c r="M647" i="6" s="1"/>
  <c r="L647" i="6"/>
  <c r="N646" i="6"/>
  <c r="M646" i="6" s="1"/>
  <c r="L646" i="6"/>
  <c r="N645" i="6"/>
  <c r="M645" i="6" s="1"/>
  <c r="L645" i="6"/>
  <c r="N644" i="6"/>
  <c r="M644" i="6" s="1"/>
  <c r="L644" i="6"/>
  <c r="N643" i="6"/>
  <c r="M643" i="6" s="1"/>
  <c r="L643" i="6"/>
  <c r="N642" i="6"/>
  <c r="M642" i="6" s="1"/>
  <c r="L642" i="6"/>
  <c r="N641" i="6"/>
  <c r="M641" i="6" s="1"/>
  <c r="L641" i="6"/>
  <c r="N640" i="6"/>
  <c r="M640" i="6" s="1"/>
  <c r="L640" i="6"/>
  <c r="N639" i="6"/>
  <c r="L639" i="6"/>
  <c r="N638" i="6"/>
  <c r="M638" i="6" s="1"/>
  <c r="L638" i="6"/>
  <c r="N637" i="6"/>
  <c r="M637" i="6" s="1"/>
  <c r="L637" i="6"/>
  <c r="N636" i="6"/>
  <c r="M636" i="6" s="1"/>
  <c r="L636" i="6"/>
  <c r="N635" i="6"/>
  <c r="M635" i="6" s="1"/>
  <c r="L635" i="6"/>
  <c r="N634" i="6"/>
  <c r="M634" i="6" s="1"/>
  <c r="L634" i="6"/>
  <c r="N633" i="6"/>
  <c r="M633" i="6" s="1"/>
  <c r="L633" i="6"/>
  <c r="N632" i="6"/>
  <c r="M632" i="6" s="1"/>
  <c r="L632" i="6"/>
  <c r="N631" i="6"/>
  <c r="M631" i="6" s="1"/>
  <c r="L631" i="6"/>
  <c r="N630" i="6"/>
  <c r="M630" i="6" s="1"/>
  <c r="L630" i="6"/>
  <c r="N629" i="6"/>
  <c r="M629" i="6" s="1"/>
  <c r="L629" i="6"/>
  <c r="N628" i="6"/>
  <c r="M628" i="6" s="1"/>
  <c r="L628" i="6"/>
  <c r="N627" i="6"/>
  <c r="M627" i="6" s="1"/>
  <c r="L627" i="6"/>
  <c r="N626" i="6"/>
  <c r="M626" i="6" s="1"/>
  <c r="L626" i="6"/>
  <c r="N625" i="6"/>
  <c r="M625" i="6" s="1"/>
  <c r="L625" i="6"/>
  <c r="N624" i="6"/>
  <c r="M624" i="6" s="1"/>
  <c r="L624" i="6"/>
  <c r="N623" i="6"/>
  <c r="M623" i="6" s="1"/>
  <c r="L623" i="6"/>
  <c r="N622" i="6"/>
  <c r="M622" i="6" s="1"/>
  <c r="L622" i="6"/>
  <c r="N621" i="6"/>
  <c r="L621" i="6"/>
  <c r="N620" i="6"/>
  <c r="M620" i="6" s="1"/>
  <c r="L620" i="6"/>
  <c r="N619" i="6"/>
  <c r="M619" i="6" s="1"/>
  <c r="L619" i="6"/>
  <c r="N618" i="6"/>
  <c r="M618" i="6" s="1"/>
  <c r="L618" i="6"/>
  <c r="N617" i="6"/>
  <c r="M617" i="6" s="1"/>
  <c r="L617" i="6"/>
  <c r="N616" i="6"/>
  <c r="M616" i="6" s="1"/>
  <c r="L616" i="6"/>
  <c r="N615" i="6"/>
  <c r="M615" i="6" s="1"/>
  <c r="L615" i="6"/>
  <c r="N614" i="6"/>
  <c r="M614" i="6" s="1"/>
  <c r="L614" i="6"/>
  <c r="N613" i="6"/>
  <c r="M613" i="6" s="1"/>
  <c r="L613" i="6"/>
  <c r="N612" i="6"/>
  <c r="M612" i="6" s="1"/>
  <c r="L612" i="6"/>
  <c r="N611" i="6"/>
  <c r="M611" i="6" s="1"/>
  <c r="L611" i="6"/>
  <c r="N610" i="6"/>
  <c r="M610" i="6" s="1"/>
  <c r="L610" i="6"/>
  <c r="N609" i="6"/>
  <c r="M609" i="6" s="1"/>
  <c r="L609" i="6"/>
  <c r="N608" i="6"/>
  <c r="M608" i="6" s="1"/>
  <c r="L608" i="6"/>
  <c r="N607" i="6"/>
  <c r="M607" i="6" s="1"/>
  <c r="L607" i="6"/>
  <c r="N606" i="6"/>
  <c r="M606" i="6" s="1"/>
  <c r="L606" i="6"/>
  <c r="N605" i="6"/>
  <c r="L605" i="6"/>
  <c r="N604" i="6"/>
  <c r="M604" i="6" s="1"/>
  <c r="L604" i="6"/>
  <c r="N603" i="6"/>
  <c r="M603" i="6" s="1"/>
  <c r="L603" i="6"/>
  <c r="N602" i="6"/>
  <c r="M602" i="6" s="1"/>
  <c r="L602" i="6"/>
  <c r="N601" i="6"/>
  <c r="M601" i="6" s="1"/>
  <c r="L601" i="6"/>
  <c r="N600" i="6"/>
  <c r="M600" i="6" s="1"/>
  <c r="L600" i="6"/>
  <c r="N599" i="6"/>
  <c r="M599" i="6" s="1"/>
  <c r="L599" i="6"/>
  <c r="N598" i="6"/>
  <c r="L598" i="6"/>
  <c r="N597" i="6"/>
  <c r="M597" i="6" s="1"/>
  <c r="L597" i="6"/>
  <c r="N596" i="6"/>
  <c r="M596" i="6" s="1"/>
  <c r="L596" i="6"/>
  <c r="N595" i="6"/>
  <c r="M595" i="6" s="1"/>
  <c r="L595" i="6"/>
  <c r="N594" i="6"/>
  <c r="M594" i="6" s="1"/>
  <c r="L594" i="6"/>
  <c r="N593" i="6"/>
  <c r="M593" i="6" s="1"/>
  <c r="L593" i="6"/>
  <c r="N592" i="6"/>
  <c r="M592" i="6" s="1"/>
  <c r="L592" i="6"/>
  <c r="N591" i="6"/>
  <c r="L591" i="6"/>
  <c r="N590" i="6"/>
  <c r="M590" i="6" s="1"/>
  <c r="L590" i="6"/>
  <c r="N589" i="6"/>
  <c r="L589" i="6"/>
  <c r="N588" i="6"/>
  <c r="M588" i="6" s="1"/>
  <c r="L588" i="6"/>
  <c r="N587" i="6"/>
  <c r="M587" i="6" s="1"/>
  <c r="L587" i="6"/>
  <c r="N586" i="6"/>
  <c r="M586" i="6" s="1"/>
  <c r="L586" i="6"/>
  <c r="N585" i="6"/>
  <c r="M585" i="6" s="1"/>
  <c r="L585" i="6"/>
  <c r="N584" i="6"/>
  <c r="M584" i="6" s="1"/>
  <c r="L584" i="6"/>
  <c r="N583" i="6"/>
  <c r="M583" i="6" s="1"/>
  <c r="L583" i="6"/>
  <c r="N582" i="6"/>
  <c r="M582" i="6" s="1"/>
  <c r="L582" i="6"/>
  <c r="N581" i="6"/>
  <c r="M581" i="6" s="1"/>
  <c r="L581" i="6"/>
  <c r="N580" i="6"/>
  <c r="M580" i="6" s="1"/>
  <c r="L580" i="6"/>
  <c r="N579" i="6"/>
  <c r="M579" i="6" s="1"/>
  <c r="L579" i="6"/>
  <c r="N578" i="6"/>
  <c r="M578" i="6" s="1"/>
  <c r="L578" i="6"/>
  <c r="N577" i="6"/>
  <c r="M577" i="6" s="1"/>
  <c r="L577" i="6"/>
  <c r="N576" i="6"/>
  <c r="M576" i="6" s="1"/>
  <c r="L576" i="6"/>
  <c r="N575" i="6"/>
  <c r="L575" i="6"/>
  <c r="N574" i="6"/>
  <c r="M574" i="6" s="1"/>
  <c r="L574" i="6"/>
  <c r="N573" i="6"/>
  <c r="M573" i="6" s="1"/>
  <c r="L573" i="6"/>
  <c r="N572" i="6"/>
  <c r="M572" i="6" s="1"/>
  <c r="L572" i="6"/>
  <c r="N571" i="6"/>
  <c r="M571" i="6" s="1"/>
  <c r="L571" i="6"/>
  <c r="N570" i="6"/>
  <c r="M570" i="6" s="1"/>
  <c r="L570" i="6"/>
  <c r="N569" i="6"/>
  <c r="M569" i="6" s="1"/>
  <c r="L569" i="6"/>
  <c r="N568" i="6"/>
  <c r="M568" i="6" s="1"/>
  <c r="L568" i="6"/>
  <c r="N567" i="6"/>
  <c r="M567" i="6" s="1"/>
  <c r="L567" i="6"/>
  <c r="N566" i="6"/>
  <c r="M566" i="6" s="1"/>
  <c r="L566" i="6"/>
  <c r="N565" i="6"/>
  <c r="M565" i="6" s="1"/>
  <c r="L565" i="6"/>
  <c r="N564" i="6"/>
  <c r="M564" i="6" s="1"/>
  <c r="L564" i="6"/>
  <c r="N563" i="6"/>
  <c r="M563" i="6" s="1"/>
  <c r="L563" i="6"/>
  <c r="N562" i="6"/>
  <c r="M562" i="6" s="1"/>
  <c r="L562" i="6"/>
  <c r="N561" i="6"/>
  <c r="M561" i="6" s="1"/>
  <c r="L561" i="6"/>
  <c r="N560" i="6"/>
  <c r="M560" i="6" s="1"/>
  <c r="L560" i="6"/>
  <c r="N559" i="6"/>
  <c r="M559" i="6" s="1"/>
  <c r="L559" i="6"/>
  <c r="N558" i="6"/>
  <c r="M558" i="6" s="1"/>
  <c r="L558" i="6"/>
  <c r="N557" i="6"/>
  <c r="M557" i="6" s="1"/>
  <c r="L557" i="6"/>
  <c r="N556" i="6"/>
  <c r="M556" i="6" s="1"/>
  <c r="L556" i="6"/>
  <c r="N555" i="6"/>
  <c r="M555" i="6" s="1"/>
  <c r="L555" i="6"/>
  <c r="N554" i="6"/>
  <c r="M554" i="6" s="1"/>
  <c r="L554" i="6"/>
  <c r="N553" i="6"/>
  <c r="M553" i="6" s="1"/>
  <c r="L553" i="6"/>
  <c r="N552" i="6"/>
  <c r="M552" i="6" s="1"/>
  <c r="L552" i="6"/>
  <c r="N551" i="6"/>
  <c r="M551" i="6" s="1"/>
  <c r="L551" i="6"/>
  <c r="N550" i="6"/>
  <c r="L550" i="6"/>
  <c r="N549" i="6"/>
  <c r="M549" i="6" s="1"/>
  <c r="L549" i="6"/>
  <c r="N548" i="6"/>
  <c r="M548" i="6" s="1"/>
  <c r="L548" i="6"/>
  <c r="N547" i="6"/>
  <c r="M547" i="6" s="1"/>
  <c r="L547" i="6"/>
  <c r="N546" i="6"/>
  <c r="M546" i="6" s="1"/>
  <c r="L546" i="6"/>
  <c r="N545" i="6"/>
  <c r="M545" i="6" s="1"/>
  <c r="L545" i="6"/>
  <c r="N544" i="6"/>
  <c r="M544" i="6" s="1"/>
  <c r="L544" i="6"/>
  <c r="N543" i="6"/>
  <c r="M543" i="6" s="1"/>
  <c r="L543" i="6"/>
  <c r="N542" i="6"/>
  <c r="M542" i="6" s="1"/>
  <c r="L542" i="6"/>
  <c r="N541" i="6"/>
  <c r="L541" i="6"/>
  <c r="N540" i="6"/>
  <c r="M540" i="6" s="1"/>
  <c r="L540" i="6"/>
  <c r="N539" i="6"/>
  <c r="M539" i="6" s="1"/>
  <c r="L539" i="6"/>
  <c r="N538" i="6"/>
  <c r="M538" i="6" s="1"/>
  <c r="L538" i="6"/>
  <c r="N537" i="6"/>
  <c r="M537" i="6" s="1"/>
  <c r="L537" i="6"/>
  <c r="N536" i="6"/>
  <c r="M536" i="6" s="1"/>
  <c r="L536" i="6"/>
  <c r="N535" i="6"/>
  <c r="M535" i="6" s="1"/>
  <c r="L535" i="6"/>
  <c r="N534" i="6"/>
  <c r="M534" i="6" s="1"/>
  <c r="L534" i="6"/>
  <c r="N533" i="6"/>
  <c r="M533" i="6" s="1"/>
  <c r="L533" i="6"/>
  <c r="N532" i="6"/>
  <c r="M532" i="6" s="1"/>
  <c r="L532" i="6"/>
  <c r="N531" i="6"/>
  <c r="M531" i="6" s="1"/>
  <c r="L531" i="6"/>
  <c r="N530" i="6"/>
  <c r="M530" i="6" s="1"/>
  <c r="L530" i="6"/>
  <c r="N529" i="6"/>
  <c r="M529" i="6" s="1"/>
  <c r="L529" i="6"/>
  <c r="N528" i="6"/>
  <c r="M528" i="6" s="1"/>
  <c r="L528" i="6"/>
  <c r="N527" i="6"/>
  <c r="M527" i="6" s="1"/>
  <c r="L527" i="6"/>
  <c r="N526" i="6"/>
  <c r="M526" i="6" s="1"/>
  <c r="L526" i="6"/>
  <c r="N525" i="6"/>
  <c r="M525" i="6" s="1"/>
  <c r="L525" i="6"/>
  <c r="N524" i="6"/>
  <c r="M524" i="6" s="1"/>
  <c r="L524" i="6"/>
  <c r="N523" i="6"/>
  <c r="M523" i="6" s="1"/>
  <c r="L523" i="6"/>
  <c r="N522" i="6"/>
  <c r="M522" i="6" s="1"/>
  <c r="L522" i="6"/>
  <c r="N521" i="6"/>
  <c r="M521" i="6" s="1"/>
  <c r="L521" i="6"/>
  <c r="N520" i="6"/>
  <c r="M520" i="6" s="1"/>
  <c r="L520" i="6"/>
  <c r="N519" i="6"/>
  <c r="M519" i="6" s="1"/>
  <c r="L519" i="6"/>
  <c r="N518" i="6"/>
  <c r="M518" i="6" s="1"/>
  <c r="L518" i="6"/>
  <c r="N517" i="6"/>
  <c r="M517" i="6" s="1"/>
  <c r="L517" i="6"/>
  <c r="N516" i="6"/>
  <c r="M516" i="6" s="1"/>
  <c r="L516" i="6"/>
  <c r="N515" i="6"/>
  <c r="M515" i="6" s="1"/>
  <c r="L515" i="6"/>
  <c r="N514" i="6"/>
  <c r="M514" i="6" s="1"/>
  <c r="L514" i="6"/>
  <c r="N513" i="6"/>
  <c r="M513" i="6" s="1"/>
  <c r="L513" i="6"/>
  <c r="N512" i="6"/>
  <c r="M512" i="6" s="1"/>
  <c r="L512" i="6"/>
  <c r="N511" i="6"/>
  <c r="M511" i="6" s="1"/>
  <c r="L511" i="6"/>
  <c r="N510" i="6"/>
  <c r="M510" i="6" s="1"/>
  <c r="L510" i="6"/>
  <c r="N509" i="6"/>
  <c r="M509" i="6" s="1"/>
  <c r="L509" i="6"/>
  <c r="N508" i="6"/>
  <c r="M508" i="6" s="1"/>
  <c r="L508" i="6"/>
  <c r="N507" i="6"/>
  <c r="M507" i="6" s="1"/>
  <c r="L507" i="6"/>
  <c r="N506" i="6"/>
  <c r="M506" i="6" s="1"/>
  <c r="L506" i="6"/>
  <c r="N505" i="6"/>
  <c r="M505" i="6" s="1"/>
  <c r="L505" i="6"/>
  <c r="N504" i="6"/>
  <c r="M504" i="6" s="1"/>
  <c r="L504" i="6"/>
  <c r="N503" i="6"/>
  <c r="M503" i="6" s="1"/>
  <c r="L503" i="6"/>
  <c r="N502" i="6"/>
  <c r="M502" i="6" s="1"/>
  <c r="L502" i="6"/>
  <c r="N501" i="6"/>
  <c r="L501" i="6"/>
  <c r="N500" i="6"/>
  <c r="M500" i="6" s="1"/>
  <c r="L500" i="6"/>
  <c r="N499" i="6"/>
  <c r="M499" i="6" s="1"/>
  <c r="L499" i="6"/>
  <c r="N498" i="6"/>
  <c r="M498" i="6" s="1"/>
  <c r="L498" i="6"/>
  <c r="N497" i="6"/>
  <c r="M497" i="6" s="1"/>
  <c r="L497" i="6"/>
  <c r="N496" i="6"/>
  <c r="M496" i="6" s="1"/>
  <c r="L496" i="6"/>
  <c r="N495" i="6"/>
  <c r="M495" i="6" s="1"/>
  <c r="L495" i="6"/>
  <c r="N494" i="6"/>
  <c r="L494" i="6"/>
  <c r="N493" i="6"/>
  <c r="M493" i="6" s="1"/>
  <c r="L493" i="6"/>
  <c r="N492" i="6"/>
  <c r="M492" i="6" s="1"/>
  <c r="L492" i="6"/>
  <c r="N491" i="6"/>
  <c r="M491" i="6" s="1"/>
  <c r="L491" i="6"/>
  <c r="N490" i="6"/>
  <c r="M490" i="6" s="1"/>
  <c r="L490" i="6"/>
  <c r="N489" i="6"/>
  <c r="M489" i="6" s="1"/>
  <c r="L489" i="6"/>
  <c r="N488" i="6"/>
  <c r="M488" i="6" s="1"/>
  <c r="L488" i="6"/>
  <c r="N487" i="6"/>
  <c r="M487" i="6" s="1"/>
  <c r="L487" i="6"/>
  <c r="N486" i="6"/>
  <c r="M486" i="6" s="1"/>
  <c r="L486" i="6"/>
  <c r="N485" i="6"/>
  <c r="L485" i="6"/>
  <c r="N484" i="6"/>
  <c r="M484" i="6" s="1"/>
  <c r="L484" i="6"/>
  <c r="N483" i="6"/>
  <c r="M483" i="6" s="1"/>
  <c r="L483" i="6"/>
  <c r="N482" i="6"/>
  <c r="L482" i="6"/>
  <c r="N481" i="6"/>
  <c r="M481" i="6" s="1"/>
  <c r="L481" i="6"/>
  <c r="N480" i="6"/>
  <c r="M480" i="6" s="1"/>
  <c r="L480" i="6"/>
  <c r="N479" i="6"/>
  <c r="M479" i="6" s="1"/>
  <c r="L479" i="6"/>
  <c r="N478" i="6"/>
  <c r="M478" i="6" s="1"/>
  <c r="L478" i="6"/>
  <c r="N477" i="6"/>
  <c r="M477" i="6" s="1"/>
  <c r="L477" i="6"/>
  <c r="N476" i="6"/>
  <c r="M476" i="6" s="1"/>
  <c r="L476" i="6"/>
  <c r="N475" i="6"/>
  <c r="M475" i="6" s="1"/>
  <c r="L475" i="6"/>
  <c r="N474" i="6"/>
  <c r="M474" i="6" s="1"/>
  <c r="L474" i="6"/>
  <c r="N473" i="6"/>
  <c r="M473" i="6" s="1"/>
  <c r="L473" i="6"/>
  <c r="N472" i="6"/>
  <c r="M472" i="6" s="1"/>
  <c r="L472" i="6"/>
  <c r="N471" i="6"/>
  <c r="M471" i="6" s="1"/>
  <c r="L471" i="6"/>
  <c r="N470" i="6"/>
  <c r="M470" i="6" s="1"/>
  <c r="L470" i="6"/>
  <c r="N469" i="6"/>
  <c r="L469" i="6"/>
  <c r="N468" i="6"/>
  <c r="M468" i="6" s="1"/>
  <c r="L468" i="6"/>
  <c r="N467" i="6"/>
  <c r="M467" i="6" s="1"/>
  <c r="L467" i="6"/>
  <c r="N466" i="6"/>
  <c r="M466" i="6" s="1"/>
  <c r="L466" i="6"/>
  <c r="N465" i="6"/>
  <c r="M465" i="6" s="1"/>
  <c r="L465" i="6"/>
  <c r="N464" i="6"/>
  <c r="M464" i="6" s="1"/>
  <c r="L464" i="6"/>
  <c r="N463" i="6"/>
  <c r="M463" i="6" s="1"/>
  <c r="L463" i="6"/>
  <c r="N462" i="6"/>
  <c r="L462" i="6"/>
  <c r="N461" i="6"/>
  <c r="M461" i="6" s="1"/>
  <c r="L461" i="6"/>
  <c r="N460" i="6"/>
  <c r="M460" i="6" s="1"/>
  <c r="L460" i="6"/>
  <c r="N459" i="6"/>
  <c r="M459" i="6" s="1"/>
  <c r="L459" i="6"/>
  <c r="N458" i="6"/>
  <c r="M458" i="6" s="1"/>
  <c r="L458" i="6"/>
  <c r="N457" i="6"/>
  <c r="M457" i="6" s="1"/>
  <c r="L457" i="6"/>
  <c r="N456" i="6"/>
  <c r="M456" i="6" s="1"/>
  <c r="L456" i="6"/>
  <c r="N455" i="6"/>
  <c r="M455" i="6" s="1"/>
  <c r="L455" i="6"/>
  <c r="N454" i="6"/>
  <c r="M454" i="6" s="1"/>
  <c r="L454" i="6"/>
  <c r="N453" i="6"/>
  <c r="M453" i="6" s="1"/>
  <c r="L453" i="6"/>
  <c r="N452" i="6"/>
  <c r="M452" i="6" s="1"/>
  <c r="L452" i="6"/>
  <c r="N451" i="6"/>
  <c r="M451" i="6" s="1"/>
  <c r="L451" i="6"/>
  <c r="N450" i="6"/>
  <c r="L450" i="6"/>
  <c r="N449" i="6"/>
  <c r="M449" i="6" s="1"/>
  <c r="L449" i="6"/>
  <c r="N448" i="6"/>
  <c r="M448" i="6" s="1"/>
  <c r="L448" i="6"/>
  <c r="N447" i="6"/>
  <c r="M447" i="6" s="1"/>
  <c r="L447" i="6"/>
  <c r="N446" i="6"/>
  <c r="M446" i="6" s="1"/>
  <c r="L446" i="6"/>
  <c r="N445" i="6"/>
  <c r="M445" i="6" s="1"/>
  <c r="L445" i="6"/>
  <c r="N444" i="6"/>
  <c r="M444" i="6" s="1"/>
  <c r="L444" i="6"/>
  <c r="N443" i="6"/>
  <c r="M443" i="6" s="1"/>
  <c r="L443" i="6"/>
  <c r="N442" i="6"/>
  <c r="M442" i="6" s="1"/>
  <c r="L442" i="6"/>
  <c r="N441" i="6"/>
  <c r="M441" i="6" s="1"/>
  <c r="L441" i="6"/>
  <c r="N440" i="6"/>
  <c r="M440" i="6" s="1"/>
  <c r="L440" i="6"/>
  <c r="N439" i="6"/>
  <c r="M439" i="6" s="1"/>
  <c r="L439" i="6"/>
  <c r="N438" i="6"/>
  <c r="M438" i="6" s="1"/>
  <c r="L438" i="6"/>
  <c r="N437" i="6"/>
  <c r="L437" i="6"/>
  <c r="N436" i="6"/>
  <c r="M436" i="6" s="1"/>
  <c r="L436" i="6"/>
  <c r="N435" i="6"/>
  <c r="M435" i="6" s="1"/>
  <c r="L435" i="6"/>
  <c r="N434" i="6"/>
  <c r="M434" i="6" s="1"/>
  <c r="L434" i="6"/>
  <c r="N433" i="6"/>
  <c r="M433" i="6" s="1"/>
  <c r="L433" i="6"/>
  <c r="N432" i="6"/>
  <c r="M432" i="6" s="1"/>
  <c r="L432" i="6"/>
  <c r="N431" i="6"/>
  <c r="M431" i="6" s="1"/>
  <c r="L431" i="6"/>
  <c r="N430" i="6"/>
  <c r="L430" i="6"/>
  <c r="N429" i="6"/>
  <c r="M429" i="6" s="1"/>
  <c r="L429" i="6"/>
  <c r="N428" i="6"/>
  <c r="M428" i="6" s="1"/>
  <c r="L428" i="6"/>
  <c r="N427" i="6"/>
  <c r="M427" i="6" s="1"/>
  <c r="L427" i="6"/>
  <c r="N426" i="6"/>
  <c r="M426" i="6" s="1"/>
  <c r="L426" i="6"/>
  <c r="N425" i="6"/>
  <c r="M425" i="6" s="1"/>
  <c r="L425" i="6"/>
  <c r="N424" i="6"/>
  <c r="M424" i="6" s="1"/>
  <c r="L424" i="6"/>
  <c r="N423" i="6"/>
  <c r="M423" i="6" s="1"/>
  <c r="L423" i="6"/>
  <c r="N422" i="6"/>
  <c r="M422" i="6" s="1"/>
  <c r="L422" i="6"/>
  <c r="N421" i="6"/>
  <c r="M421" i="6" s="1"/>
  <c r="L421" i="6"/>
  <c r="N420" i="6"/>
  <c r="M420" i="6" s="1"/>
  <c r="L420" i="6"/>
  <c r="N419" i="6"/>
  <c r="M419" i="6" s="1"/>
  <c r="L419" i="6"/>
  <c r="N418" i="6"/>
  <c r="L418" i="6"/>
  <c r="N417" i="6"/>
  <c r="M417" i="6" s="1"/>
  <c r="L417" i="6"/>
  <c r="N416" i="6"/>
  <c r="M416" i="6" s="1"/>
  <c r="L416" i="6"/>
  <c r="N415" i="6"/>
  <c r="M415" i="6" s="1"/>
  <c r="L415" i="6"/>
  <c r="N414" i="6"/>
  <c r="M414" i="6" s="1"/>
  <c r="L414" i="6"/>
  <c r="N413" i="6"/>
  <c r="M413" i="6" s="1"/>
  <c r="L413" i="6"/>
  <c r="N412" i="6"/>
  <c r="M412" i="6" s="1"/>
  <c r="L412" i="6"/>
  <c r="N411" i="6"/>
  <c r="M411" i="6" s="1"/>
  <c r="L411" i="6"/>
  <c r="N410" i="6"/>
  <c r="M410" i="6" s="1"/>
  <c r="L410" i="6"/>
  <c r="N409" i="6"/>
  <c r="M409" i="6" s="1"/>
  <c r="L409" i="6"/>
  <c r="N408" i="6"/>
  <c r="M408" i="6" s="1"/>
  <c r="L408" i="6"/>
  <c r="N407" i="6"/>
  <c r="M407" i="6" s="1"/>
  <c r="L407" i="6"/>
  <c r="N406" i="6"/>
  <c r="M406" i="6" s="1"/>
  <c r="L406" i="6"/>
  <c r="N405" i="6"/>
  <c r="L405" i="6"/>
  <c r="N404" i="6"/>
  <c r="M404" i="6" s="1"/>
  <c r="L404" i="6"/>
  <c r="N403" i="6"/>
  <c r="M403" i="6" s="1"/>
  <c r="L403" i="6"/>
  <c r="N402" i="6"/>
  <c r="M402" i="6" s="1"/>
  <c r="L402" i="6"/>
  <c r="N401" i="6"/>
  <c r="M401" i="6" s="1"/>
  <c r="L401" i="6"/>
  <c r="N400" i="6"/>
  <c r="M400" i="6" s="1"/>
  <c r="L400" i="6"/>
  <c r="N399" i="6"/>
  <c r="M399" i="6" s="1"/>
  <c r="L399" i="6"/>
  <c r="N398" i="6"/>
  <c r="L398" i="6"/>
  <c r="N397" i="6"/>
  <c r="M397" i="6" s="1"/>
  <c r="L397" i="6"/>
  <c r="N396" i="6"/>
  <c r="M396" i="6" s="1"/>
  <c r="L396" i="6"/>
  <c r="N395" i="6"/>
  <c r="M395" i="6" s="1"/>
  <c r="L395" i="6"/>
  <c r="N394" i="6"/>
  <c r="M394" i="6" s="1"/>
  <c r="L394" i="6"/>
  <c r="N393" i="6"/>
  <c r="M393" i="6" s="1"/>
  <c r="L393" i="6"/>
  <c r="N392" i="6"/>
  <c r="M392" i="6" s="1"/>
  <c r="L392" i="6"/>
  <c r="N391" i="6"/>
  <c r="M391" i="6" s="1"/>
  <c r="L391" i="6"/>
  <c r="N390" i="6"/>
  <c r="M390" i="6" s="1"/>
  <c r="L390" i="6"/>
  <c r="N389" i="6"/>
  <c r="M389" i="6" s="1"/>
  <c r="L389" i="6"/>
  <c r="N388" i="6"/>
  <c r="M388" i="6" s="1"/>
  <c r="L388" i="6"/>
  <c r="N387" i="6"/>
  <c r="M387" i="6" s="1"/>
  <c r="L387" i="6"/>
  <c r="N386" i="6"/>
  <c r="M386" i="6" s="1"/>
  <c r="L386" i="6"/>
  <c r="N385" i="6"/>
  <c r="M385" i="6" s="1"/>
  <c r="L385" i="6"/>
  <c r="N384" i="6"/>
  <c r="M384" i="6" s="1"/>
  <c r="L384" i="6"/>
  <c r="N383" i="6"/>
  <c r="M383" i="6" s="1"/>
  <c r="L383" i="6"/>
  <c r="N382" i="6"/>
  <c r="M382" i="6" s="1"/>
  <c r="L382" i="6"/>
  <c r="N381" i="6"/>
  <c r="M381" i="6" s="1"/>
  <c r="L381" i="6"/>
  <c r="N380" i="6"/>
  <c r="M380" i="6" s="1"/>
  <c r="L380" i="6"/>
  <c r="N379" i="6"/>
  <c r="M379" i="6" s="1"/>
  <c r="L379" i="6"/>
  <c r="N378" i="6"/>
  <c r="M378" i="6" s="1"/>
  <c r="L378" i="6"/>
  <c r="N377" i="6"/>
  <c r="M377" i="6" s="1"/>
  <c r="L377" i="6"/>
  <c r="N376" i="6"/>
  <c r="M376" i="6" s="1"/>
  <c r="L376" i="6"/>
  <c r="N375" i="6"/>
  <c r="M375" i="6" s="1"/>
  <c r="L375" i="6"/>
  <c r="N374" i="6"/>
  <c r="M374" i="6" s="1"/>
  <c r="L374" i="6"/>
  <c r="N373" i="6"/>
  <c r="M373" i="6" s="1"/>
  <c r="L373" i="6"/>
  <c r="N372" i="6"/>
  <c r="M372" i="6" s="1"/>
  <c r="L372" i="6"/>
  <c r="N371" i="6"/>
  <c r="M371" i="6" s="1"/>
  <c r="L371" i="6"/>
  <c r="N370" i="6"/>
  <c r="L370" i="6"/>
  <c r="N369" i="6"/>
  <c r="M369" i="6" s="1"/>
  <c r="L369" i="6"/>
  <c r="N368" i="6"/>
  <c r="M368" i="6" s="1"/>
  <c r="L368" i="6"/>
  <c r="N367" i="6"/>
  <c r="M367" i="6" s="1"/>
  <c r="L367" i="6"/>
  <c r="N366" i="6"/>
  <c r="M366" i="6" s="1"/>
  <c r="L366" i="6"/>
  <c r="N365" i="6"/>
  <c r="M365" i="6" s="1"/>
  <c r="L365" i="6"/>
  <c r="N364" i="6"/>
  <c r="M364" i="6" s="1"/>
  <c r="L364" i="6"/>
  <c r="N363" i="6"/>
  <c r="M363" i="6" s="1"/>
  <c r="L363" i="6"/>
  <c r="N362" i="6"/>
  <c r="M362" i="6" s="1"/>
  <c r="L362" i="6"/>
  <c r="N361" i="6"/>
  <c r="M361" i="6" s="1"/>
  <c r="L361" i="6"/>
  <c r="N360" i="6"/>
  <c r="M360" i="6" s="1"/>
  <c r="L360" i="6"/>
  <c r="N359" i="6"/>
  <c r="M359" i="6" s="1"/>
  <c r="L359" i="6"/>
  <c r="N358" i="6"/>
  <c r="M358" i="6" s="1"/>
  <c r="L358" i="6"/>
  <c r="N357" i="6"/>
  <c r="M357" i="6" s="1"/>
  <c r="L357" i="6"/>
  <c r="N356" i="6"/>
  <c r="M356" i="6" s="1"/>
  <c r="L356" i="6"/>
  <c r="N355" i="6"/>
  <c r="M355" i="6" s="1"/>
  <c r="L355" i="6"/>
  <c r="N354" i="6"/>
  <c r="M354" i="6" s="1"/>
  <c r="L354" i="6"/>
  <c r="N353" i="6"/>
  <c r="M353" i="6" s="1"/>
  <c r="L353" i="6"/>
  <c r="N352" i="6"/>
  <c r="M352" i="6" s="1"/>
  <c r="L352" i="6"/>
  <c r="N351" i="6"/>
  <c r="M351" i="6" s="1"/>
  <c r="L351" i="6"/>
  <c r="N350" i="6"/>
  <c r="L350" i="6"/>
  <c r="N349" i="6"/>
  <c r="M349" i="6" s="1"/>
  <c r="L349" i="6"/>
  <c r="N348" i="6"/>
  <c r="M348" i="6" s="1"/>
  <c r="L348" i="6"/>
  <c r="N347" i="6"/>
  <c r="M347" i="6" s="1"/>
  <c r="L347" i="6"/>
  <c r="N346" i="6"/>
  <c r="M346" i="6" s="1"/>
  <c r="L346" i="6"/>
  <c r="N345" i="6"/>
  <c r="M345" i="6" s="1"/>
  <c r="L345" i="6"/>
  <c r="N344" i="6"/>
  <c r="M344" i="6" s="1"/>
  <c r="L344" i="6"/>
  <c r="N343" i="6"/>
  <c r="M343" i="6" s="1"/>
  <c r="L343" i="6"/>
  <c r="N342" i="6"/>
  <c r="M342" i="6" s="1"/>
  <c r="L342" i="6"/>
  <c r="N341" i="6"/>
  <c r="M341" i="6" s="1"/>
  <c r="L341" i="6"/>
  <c r="N340" i="6"/>
  <c r="M340" i="6" s="1"/>
  <c r="L340" i="6"/>
  <c r="N339" i="6"/>
  <c r="M339" i="6" s="1"/>
  <c r="L339" i="6"/>
  <c r="N338" i="6"/>
  <c r="M338" i="6" s="1"/>
  <c r="L338" i="6"/>
  <c r="N337" i="6"/>
  <c r="M337" i="6" s="1"/>
  <c r="L337" i="6"/>
  <c r="N336" i="6"/>
  <c r="M336" i="6" s="1"/>
  <c r="L336" i="6"/>
  <c r="N335" i="6"/>
  <c r="M335" i="6" s="1"/>
  <c r="L335" i="6"/>
  <c r="N334" i="6"/>
  <c r="L334" i="6"/>
  <c r="N333" i="6"/>
  <c r="M333" i="6" s="1"/>
  <c r="L333" i="6"/>
  <c r="N332" i="6"/>
  <c r="M332" i="6" s="1"/>
  <c r="L332" i="6"/>
  <c r="N331" i="6"/>
  <c r="M331" i="6" s="1"/>
  <c r="L331" i="6"/>
  <c r="N330" i="6"/>
  <c r="M330" i="6" s="1"/>
  <c r="L330" i="6"/>
  <c r="N329" i="6"/>
  <c r="L329" i="6"/>
  <c r="N328" i="6"/>
  <c r="M328" i="6" s="1"/>
  <c r="L328" i="6"/>
  <c r="N327" i="6"/>
  <c r="M327" i="6" s="1"/>
  <c r="L327" i="6"/>
  <c r="N326" i="6"/>
  <c r="M326" i="6" s="1"/>
  <c r="L326" i="6"/>
  <c r="N325" i="6"/>
  <c r="M325" i="6" s="1"/>
  <c r="L325" i="6"/>
  <c r="N324" i="6"/>
  <c r="M324" i="6" s="1"/>
  <c r="L324" i="6"/>
  <c r="N323" i="6"/>
  <c r="M323" i="6" s="1"/>
  <c r="L323" i="6"/>
  <c r="N322" i="6"/>
  <c r="M322" i="6" s="1"/>
  <c r="L322" i="6"/>
  <c r="N321" i="6"/>
  <c r="M321" i="6" s="1"/>
  <c r="L321" i="6"/>
  <c r="N320" i="6"/>
  <c r="M320" i="6" s="1"/>
  <c r="L320" i="6"/>
  <c r="N319" i="6"/>
  <c r="M319" i="6" s="1"/>
  <c r="L319" i="6"/>
  <c r="N318" i="6"/>
  <c r="L318" i="6"/>
  <c r="N317" i="6"/>
  <c r="M317" i="6" s="1"/>
  <c r="L317" i="6"/>
  <c r="N316" i="6"/>
  <c r="M316" i="6" s="1"/>
  <c r="L316" i="6"/>
  <c r="N315" i="6"/>
  <c r="M315" i="6" s="1"/>
  <c r="L315" i="6"/>
  <c r="N314" i="6"/>
  <c r="M314" i="6" s="1"/>
  <c r="L314" i="6"/>
  <c r="N313" i="6"/>
  <c r="L313" i="6"/>
  <c r="N312" i="6"/>
  <c r="M312" i="6" s="1"/>
  <c r="L312" i="6"/>
  <c r="N311" i="6"/>
  <c r="M311" i="6" s="1"/>
  <c r="L311" i="6"/>
  <c r="N310" i="6"/>
  <c r="M310" i="6" s="1"/>
  <c r="L310" i="6"/>
  <c r="N309" i="6"/>
  <c r="M309" i="6" s="1"/>
  <c r="L309" i="6"/>
  <c r="N308" i="6"/>
  <c r="M308" i="6" s="1"/>
  <c r="L308" i="6"/>
  <c r="N307" i="6"/>
  <c r="M307" i="6" s="1"/>
  <c r="L307" i="6"/>
  <c r="N306" i="6"/>
  <c r="M306" i="6" s="1"/>
  <c r="L306" i="6"/>
  <c r="N305" i="6"/>
  <c r="M305" i="6" s="1"/>
  <c r="L305" i="6"/>
  <c r="N304" i="6"/>
  <c r="M304" i="6" s="1"/>
  <c r="L304" i="6"/>
  <c r="N303" i="6"/>
  <c r="M303" i="6" s="1"/>
  <c r="L303" i="6"/>
  <c r="N302" i="6"/>
  <c r="L302" i="6"/>
  <c r="N301" i="6"/>
  <c r="M301" i="6" s="1"/>
  <c r="L301" i="6"/>
  <c r="N300" i="6"/>
  <c r="M300" i="6" s="1"/>
  <c r="L300" i="6"/>
  <c r="N299" i="6"/>
  <c r="M299" i="6" s="1"/>
  <c r="L299" i="6"/>
  <c r="N298" i="6"/>
  <c r="M298" i="6" s="1"/>
  <c r="L298" i="6"/>
  <c r="N297" i="6"/>
  <c r="M297" i="6" s="1"/>
  <c r="L297" i="6"/>
  <c r="N296" i="6"/>
  <c r="M296" i="6" s="1"/>
  <c r="L296" i="6"/>
  <c r="N295" i="6"/>
  <c r="M295" i="6" s="1"/>
  <c r="L295" i="6"/>
  <c r="N294" i="6"/>
  <c r="M294" i="6" s="1"/>
  <c r="L294" i="6"/>
  <c r="N293" i="6"/>
  <c r="M293" i="6" s="1"/>
  <c r="L293" i="6"/>
  <c r="N292" i="6"/>
  <c r="M292" i="6" s="1"/>
  <c r="L292" i="6"/>
  <c r="N291" i="6"/>
  <c r="M291" i="6" s="1"/>
  <c r="L291" i="6"/>
  <c r="N290" i="6"/>
  <c r="L290" i="6"/>
  <c r="N289" i="6"/>
  <c r="M289" i="6" s="1"/>
  <c r="L289" i="6"/>
  <c r="N288" i="6"/>
  <c r="M288" i="6" s="1"/>
  <c r="L288" i="6"/>
  <c r="N287" i="6"/>
  <c r="M287" i="6" s="1"/>
  <c r="L287" i="6"/>
  <c r="N286" i="6"/>
  <c r="M286" i="6" s="1"/>
  <c r="L286" i="6"/>
  <c r="N285" i="6"/>
  <c r="M285" i="6" s="1"/>
  <c r="L285" i="6"/>
  <c r="N284" i="6"/>
  <c r="M284" i="6" s="1"/>
  <c r="L284" i="6"/>
  <c r="N283" i="6"/>
  <c r="L283" i="6"/>
  <c r="N282" i="6"/>
  <c r="M282" i="6" s="1"/>
  <c r="L282" i="6"/>
  <c r="N281" i="6"/>
  <c r="M281" i="6" s="1"/>
  <c r="L281" i="6"/>
  <c r="N280" i="6"/>
  <c r="M280" i="6" s="1"/>
  <c r="L280" i="6"/>
  <c r="N279" i="6"/>
  <c r="M279" i="6" s="1"/>
  <c r="L279" i="6"/>
  <c r="N278" i="6"/>
  <c r="M278" i="6" s="1"/>
  <c r="L278" i="6"/>
  <c r="N277" i="6"/>
  <c r="L277" i="6"/>
  <c r="N276" i="6"/>
  <c r="M276" i="6" s="1"/>
  <c r="L276" i="6"/>
  <c r="N275" i="6"/>
  <c r="M275" i="6" s="1"/>
  <c r="L275" i="6"/>
  <c r="N274" i="6"/>
  <c r="M274" i="6" s="1"/>
  <c r="L274" i="6"/>
  <c r="N273" i="6"/>
  <c r="M273" i="6" s="1"/>
  <c r="L273" i="6"/>
  <c r="N272" i="6"/>
  <c r="M272" i="6" s="1"/>
  <c r="L272" i="6"/>
  <c r="N271" i="6"/>
  <c r="M271" i="6" s="1"/>
  <c r="L271" i="6"/>
  <c r="N270" i="6"/>
  <c r="L270" i="6"/>
  <c r="N269" i="6"/>
  <c r="M269" i="6" s="1"/>
  <c r="L269" i="6"/>
  <c r="N268" i="6"/>
  <c r="M268" i="6" s="1"/>
  <c r="L268" i="6"/>
  <c r="N267" i="6"/>
  <c r="M267" i="6" s="1"/>
  <c r="L267" i="6"/>
  <c r="N266" i="6"/>
  <c r="M266" i="6" s="1"/>
  <c r="L266" i="6"/>
  <c r="N265" i="6"/>
  <c r="M265" i="6" s="1"/>
  <c r="L265" i="6"/>
  <c r="N264" i="6"/>
  <c r="M264" i="6" s="1"/>
  <c r="L264" i="6"/>
  <c r="N263" i="6"/>
  <c r="M263" i="6" s="1"/>
  <c r="L263" i="6"/>
  <c r="N262" i="6"/>
  <c r="M262" i="6" s="1"/>
  <c r="L262" i="6"/>
  <c r="N261" i="6"/>
  <c r="L261" i="6"/>
  <c r="N260" i="6"/>
  <c r="M260" i="6" s="1"/>
  <c r="L260" i="6"/>
  <c r="N259" i="6"/>
  <c r="M259" i="6" s="1"/>
  <c r="L259" i="6"/>
  <c r="N258" i="6"/>
  <c r="M258" i="6" s="1"/>
  <c r="L258" i="6"/>
  <c r="N257" i="6"/>
  <c r="M257" i="6" s="1"/>
  <c r="L257" i="6"/>
  <c r="N256" i="6"/>
  <c r="M256" i="6" s="1"/>
  <c r="L256" i="6"/>
  <c r="N255" i="6"/>
  <c r="M255" i="6" s="1"/>
  <c r="L255" i="6"/>
  <c r="N254" i="6"/>
  <c r="L254" i="6"/>
  <c r="N253" i="6"/>
  <c r="M253" i="6" s="1"/>
  <c r="L253" i="6"/>
  <c r="N252" i="6"/>
  <c r="M252" i="6" s="1"/>
  <c r="L252" i="6"/>
  <c r="N251" i="6"/>
  <c r="M251" i="6" s="1"/>
  <c r="L251" i="6"/>
  <c r="N250" i="6"/>
  <c r="M250" i="6" s="1"/>
  <c r="L250" i="6"/>
  <c r="N249" i="6"/>
  <c r="M249" i="6" s="1"/>
  <c r="L249" i="6"/>
  <c r="N248" i="6"/>
  <c r="M248" i="6" s="1"/>
  <c r="L248" i="6"/>
  <c r="N247" i="6"/>
  <c r="M247" i="6" s="1"/>
  <c r="L247" i="6"/>
  <c r="N246" i="6"/>
  <c r="M246" i="6" s="1"/>
  <c r="L246" i="6"/>
  <c r="N245" i="6"/>
  <c r="M245" i="6" s="1"/>
  <c r="L245" i="6"/>
  <c r="N244" i="6"/>
  <c r="M244" i="6" s="1"/>
  <c r="L244" i="6"/>
  <c r="N243" i="6"/>
  <c r="M243" i="6" s="1"/>
  <c r="L243" i="6"/>
  <c r="N242" i="6"/>
  <c r="M242" i="6" s="1"/>
  <c r="L242" i="6"/>
  <c r="N241" i="6"/>
  <c r="M241" i="6" s="1"/>
  <c r="L241" i="6"/>
  <c r="N240" i="6"/>
  <c r="M240" i="6" s="1"/>
  <c r="L240" i="6"/>
  <c r="N239" i="6"/>
  <c r="M239" i="6" s="1"/>
  <c r="L239" i="6"/>
  <c r="N238" i="6"/>
  <c r="L238" i="6"/>
  <c r="N237" i="6"/>
  <c r="M237" i="6" s="1"/>
  <c r="L237" i="6"/>
  <c r="N236" i="6"/>
  <c r="L236" i="6"/>
  <c r="N235" i="6"/>
  <c r="M235" i="6" s="1"/>
  <c r="L235" i="6"/>
  <c r="N234" i="6"/>
  <c r="M234" i="6" s="1"/>
  <c r="L234" i="6"/>
  <c r="N233" i="6"/>
  <c r="M233" i="6" s="1"/>
  <c r="L233" i="6"/>
  <c r="N232" i="6"/>
  <c r="M232" i="6" s="1"/>
  <c r="L232" i="6"/>
  <c r="N231" i="6"/>
  <c r="M231" i="6" s="1"/>
  <c r="L231" i="6"/>
  <c r="N230" i="6"/>
  <c r="M230" i="6" s="1"/>
  <c r="L230" i="6"/>
  <c r="N229" i="6"/>
  <c r="L229" i="6"/>
  <c r="N228" i="6"/>
  <c r="M228" i="6" s="1"/>
  <c r="L228" i="6"/>
  <c r="N227" i="6"/>
  <c r="M227" i="6" s="1"/>
  <c r="L227" i="6"/>
  <c r="N226" i="6"/>
  <c r="M226" i="6" s="1"/>
  <c r="L226" i="6"/>
  <c r="N225" i="6"/>
  <c r="M225" i="6" s="1"/>
  <c r="L225" i="6"/>
  <c r="N224" i="6"/>
  <c r="M224" i="6" s="1"/>
  <c r="L224" i="6"/>
  <c r="N223" i="6"/>
  <c r="M223" i="6" s="1"/>
  <c r="L223" i="6"/>
  <c r="N222" i="6"/>
  <c r="M222" i="6" s="1"/>
  <c r="L222" i="6"/>
  <c r="N221" i="6"/>
  <c r="L221" i="6"/>
  <c r="N220" i="6"/>
  <c r="L220" i="6"/>
  <c r="N219" i="6"/>
  <c r="M219" i="6" s="1"/>
  <c r="L219" i="6"/>
  <c r="N218" i="6"/>
  <c r="M218" i="6" s="1"/>
  <c r="L218" i="6"/>
  <c r="N217" i="6"/>
  <c r="M217" i="6" s="1"/>
  <c r="L217" i="6"/>
  <c r="N216" i="6"/>
  <c r="L216" i="6"/>
  <c r="N215" i="6"/>
  <c r="M215" i="6" s="1"/>
  <c r="L215" i="6"/>
  <c r="N214" i="6"/>
  <c r="M214" i="6" s="1"/>
  <c r="L214" i="6"/>
  <c r="N213" i="6"/>
  <c r="M213" i="6" s="1"/>
  <c r="L213" i="6"/>
  <c r="N212" i="6"/>
  <c r="L212" i="6"/>
  <c r="N211" i="6"/>
  <c r="M211" i="6" s="1"/>
  <c r="L211" i="6"/>
  <c r="N210" i="6"/>
  <c r="M210" i="6" s="1"/>
  <c r="L210" i="6"/>
  <c r="N209" i="6"/>
  <c r="M209" i="6" s="1"/>
  <c r="L209" i="6"/>
  <c r="N208" i="6"/>
  <c r="M208" i="6" s="1"/>
  <c r="L208" i="6"/>
  <c r="N207" i="6"/>
  <c r="M207" i="6" s="1"/>
  <c r="L207" i="6"/>
  <c r="N206" i="6"/>
  <c r="L206" i="6"/>
  <c r="N205" i="6"/>
  <c r="M205" i="6" s="1"/>
  <c r="L205" i="6"/>
  <c r="N204" i="6"/>
  <c r="M204" i="6" s="1"/>
  <c r="L204" i="6"/>
  <c r="N203" i="6"/>
  <c r="M203" i="6" s="1"/>
  <c r="L203" i="6"/>
  <c r="N202" i="6"/>
  <c r="M202" i="6" s="1"/>
  <c r="L202" i="6"/>
  <c r="N201" i="6"/>
  <c r="M201" i="6" s="1"/>
  <c r="L201" i="6"/>
  <c r="N200" i="6"/>
  <c r="M200" i="6" s="1"/>
  <c r="L200" i="6"/>
  <c r="N199" i="6"/>
  <c r="M199" i="6" s="1"/>
  <c r="L199" i="6"/>
  <c r="N198" i="6"/>
  <c r="M198" i="6" s="1"/>
  <c r="L198" i="6"/>
  <c r="N197" i="6"/>
  <c r="L197" i="6"/>
  <c r="N196" i="6"/>
  <c r="M196" i="6" s="1"/>
  <c r="L196" i="6"/>
  <c r="N195" i="6"/>
  <c r="M195" i="6" s="1"/>
  <c r="L195" i="6"/>
  <c r="N194" i="6"/>
  <c r="M194" i="6" s="1"/>
  <c r="L194" i="6"/>
  <c r="N193" i="6"/>
  <c r="M193" i="6" s="1"/>
  <c r="L193" i="6"/>
  <c r="N192" i="6"/>
  <c r="M192" i="6" s="1"/>
  <c r="L192" i="6"/>
  <c r="N191" i="6"/>
  <c r="M191" i="6" s="1"/>
  <c r="L191" i="6"/>
  <c r="N190" i="6"/>
  <c r="M190" i="6" s="1"/>
  <c r="L190" i="6"/>
  <c r="N189" i="6"/>
  <c r="L189" i="6"/>
  <c r="N188" i="6"/>
  <c r="M188" i="6" s="1"/>
  <c r="L188" i="6"/>
  <c r="N187" i="6"/>
  <c r="M187" i="6" s="1"/>
  <c r="L187" i="6"/>
  <c r="N186" i="6"/>
  <c r="M186" i="6" s="1"/>
  <c r="L186" i="6"/>
  <c r="N185" i="6"/>
  <c r="M185" i="6" s="1"/>
  <c r="L185" i="6"/>
  <c r="N184" i="6"/>
  <c r="M184" i="6" s="1"/>
  <c r="L184" i="6"/>
  <c r="N183" i="6"/>
  <c r="M183" i="6" s="1"/>
  <c r="L183" i="6"/>
  <c r="N182" i="6"/>
  <c r="M182" i="6" s="1"/>
  <c r="L182" i="6"/>
  <c r="N181" i="6"/>
  <c r="M181" i="6" s="1"/>
  <c r="L181" i="6"/>
  <c r="N180" i="6"/>
  <c r="M180" i="6" s="1"/>
  <c r="L180" i="6"/>
  <c r="N179" i="6"/>
  <c r="M179" i="6" s="1"/>
  <c r="L179" i="6"/>
  <c r="N178" i="6"/>
  <c r="M178" i="6" s="1"/>
  <c r="L178" i="6"/>
  <c r="N177" i="6"/>
  <c r="M177" i="6" s="1"/>
  <c r="L177" i="6"/>
  <c r="N176" i="6"/>
  <c r="M176" i="6" s="1"/>
  <c r="L176" i="6"/>
  <c r="N175" i="6"/>
  <c r="M175" i="6" s="1"/>
  <c r="L175" i="6"/>
  <c r="N174" i="6"/>
  <c r="M174" i="6" s="1"/>
  <c r="L174" i="6"/>
  <c r="N173" i="6"/>
  <c r="M173" i="6" s="1"/>
  <c r="L173" i="6"/>
  <c r="N172" i="6"/>
  <c r="M172" i="6" s="1"/>
  <c r="L172" i="6"/>
  <c r="N171" i="6"/>
  <c r="M171" i="6" s="1"/>
  <c r="L171" i="6"/>
  <c r="N170" i="6"/>
  <c r="M170" i="6" s="1"/>
  <c r="L170" i="6"/>
  <c r="N169" i="6"/>
  <c r="M169" i="6" s="1"/>
  <c r="L169" i="6"/>
  <c r="N168" i="6"/>
  <c r="M168" i="6" s="1"/>
  <c r="L168" i="6"/>
  <c r="N167" i="6"/>
  <c r="M167" i="6" s="1"/>
  <c r="L167" i="6"/>
  <c r="N166" i="6"/>
  <c r="M166" i="6" s="1"/>
  <c r="L166" i="6"/>
  <c r="N165" i="6"/>
  <c r="M165" i="6" s="1"/>
  <c r="L165" i="6"/>
  <c r="N164" i="6"/>
  <c r="M164" i="6" s="1"/>
  <c r="L164" i="6"/>
  <c r="N163" i="6"/>
  <c r="M163" i="6" s="1"/>
  <c r="L163" i="6"/>
  <c r="N162" i="6"/>
  <c r="M162" i="6" s="1"/>
  <c r="L162" i="6"/>
  <c r="N161" i="6"/>
  <c r="M161" i="6" s="1"/>
  <c r="L161" i="6"/>
  <c r="N160" i="6"/>
  <c r="M160" i="6" s="1"/>
  <c r="L160" i="6"/>
  <c r="N159" i="6"/>
  <c r="M159" i="6" s="1"/>
  <c r="L159" i="6"/>
  <c r="N158" i="6"/>
  <c r="M158" i="6" s="1"/>
  <c r="L158" i="6"/>
  <c r="N157" i="6"/>
  <c r="M157" i="6" s="1"/>
  <c r="L157" i="6"/>
  <c r="N156" i="6"/>
  <c r="M156" i="6" s="1"/>
  <c r="L156" i="6"/>
  <c r="N155" i="6"/>
  <c r="M155" i="6" s="1"/>
  <c r="L155" i="6"/>
  <c r="N154" i="6"/>
  <c r="M154" i="6" s="1"/>
  <c r="L154" i="6"/>
  <c r="N153" i="6"/>
  <c r="M153" i="6" s="1"/>
  <c r="L153" i="6"/>
  <c r="N152" i="6"/>
  <c r="M152" i="6" s="1"/>
  <c r="L152" i="6"/>
  <c r="N151" i="6"/>
  <c r="M151" i="6" s="1"/>
  <c r="L151" i="6"/>
  <c r="N150" i="6"/>
  <c r="M150" i="6" s="1"/>
  <c r="L150" i="6"/>
  <c r="N149" i="6"/>
  <c r="M149" i="6" s="1"/>
  <c r="L149" i="6"/>
  <c r="N148" i="6"/>
  <c r="M148" i="6" s="1"/>
  <c r="L148" i="6"/>
  <c r="N147" i="6"/>
  <c r="M147" i="6" s="1"/>
  <c r="L147" i="6"/>
  <c r="N146" i="6"/>
  <c r="M146" i="6" s="1"/>
  <c r="L146" i="6"/>
  <c r="N145" i="6"/>
  <c r="M145" i="6" s="1"/>
  <c r="L145" i="6"/>
  <c r="N144" i="6"/>
  <c r="M144" i="6" s="1"/>
  <c r="L144" i="6"/>
  <c r="N143" i="6"/>
  <c r="M143" i="6" s="1"/>
  <c r="L143" i="6"/>
  <c r="N142" i="6"/>
  <c r="M142" i="6" s="1"/>
  <c r="L142" i="6"/>
  <c r="N141" i="6"/>
  <c r="M141" i="6" s="1"/>
  <c r="L141" i="6"/>
  <c r="N140" i="6"/>
  <c r="M140" i="6" s="1"/>
  <c r="L140" i="6"/>
  <c r="N139" i="6"/>
  <c r="M139" i="6" s="1"/>
  <c r="L139" i="6"/>
  <c r="N138" i="6"/>
  <c r="M138" i="6" s="1"/>
  <c r="L138" i="6"/>
  <c r="N137" i="6"/>
  <c r="M137" i="6" s="1"/>
  <c r="L137" i="6"/>
  <c r="N136" i="6"/>
  <c r="M136" i="6" s="1"/>
  <c r="L136" i="6"/>
  <c r="N135" i="6"/>
  <c r="M135" i="6" s="1"/>
  <c r="L135" i="6"/>
  <c r="N134" i="6"/>
  <c r="M134" i="6" s="1"/>
  <c r="L134" i="6"/>
  <c r="N133" i="6"/>
  <c r="M133" i="6" s="1"/>
  <c r="L133" i="6"/>
  <c r="N132" i="6"/>
  <c r="M132" i="6" s="1"/>
  <c r="L132" i="6"/>
  <c r="N131" i="6"/>
  <c r="M131" i="6" s="1"/>
  <c r="L131" i="6"/>
  <c r="N130" i="6"/>
  <c r="M130" i="6" s="1"/>
  <c r="L130" i="6"/>
  <c r="N129" i="6"/>
  <c r="M129" i="6" s="1"/>
  <c r="L129" i="6"/>
  <c r="N128" i="6"/>
  <c r="M128" i="6" s="1"/>
  <c r="L128" i="6"/>
  <c r="N127" i="6"/>
  <c r="M127" i="6" s="1"/>
  <c r="L127" i="6"/>
  <c r="N126" i="6"/>
  <c r="M126" i="6" s="1"/>
  <c r="L126" i="6"/>
  <c r="N125" i="6"/>
  <c r="M125" i="6" s="1"/>
  <c r="L125" i="6"/>
  <c r="N124" i="6"/>
  <c r="M124" i="6" s="1"/>
  <c r="L124" i="6"/>
  <c r="N123" i="6"/>
  <c r="M123" i="6" s="1"/>
  <c r="L123" i="6"/>
  <c r="N122" i="6"/>
  <c r="M122" i="6" s="1"/>
  <c r="L122" i="6"/>
  <c r="N121" i="6"/>
  <c r="M121" i="6" s="1"/>
  <c r="L121" i="6"/>
  <c r="N120" i="6"/>
  <c r="M120" i="6" s="1"/>
  <c r="L120" i="6"/>
  <c r="N119" i="6"/>
  <c r="M119" i="6" s="1"/>
  <c r="L119" i="6"/>
  <c r="N118" i="6"/>
  <c r="M118" i="6" s="1"/>
  <c r="L118" i="6"/>
  <c r="N117" i="6"/>
  <c r="M117" i="6" s="1"/>
  <c r="L117" i="6"/>
  <c r="N116" i="6"/>
  <c r="M116" i="6" s="1"/>
  <c r="L116" i="6"/>
  <c r="N115" i="6"/>
  <c r="M115" i="6" s="1"/>
  <c r="L115" i="6"/>
  <c r="N114" i="6"/>
  <c r="M114" i="6" s="1"/>
  <c r="L114" i="6"/>
  <c r="N113" i="6"/>
  <c r="M113" i="6" s="1"/>
  <c r="L113" i="6"/>
  <c r="N112" i="6"/>
  <c r="M112" i="6" s="1"/>
  <c r="L112" i="6"/>
  <c r="N111" i="6"/>
  <c r="M111" i="6" s="1"/>
  <c r="L111" i="6"/>
  <c r="N110" i="6"/>
  <c r="M110" i="6" s="1"/>
  <c r="L110" i="6"/>
  <c r="N109" i="6"/>
  <c r="M109" i="6" s="1"/>
  <c r="L109" i="6"/>
  <c r="N108" i="6"/>
  <c r="M108" i="6" s="1"/>
  <c r="L108" i="6"/>
  <c r="N107" i="6"/>
  <c r="M107" i="6" s="1"/>
  <c r="L107" i="6"/>
  <c r="N106" i="6"/>
  <c r="M106" i="6" s="1"/>
  <c r="L106" i="6"/>
  <c r="N105" i="6"/>
  <c r="M105" i="6" s="1"/>
  <c r="L105" i="6"/>
  <c r="N104" i="6"/>
  <c r="M104" i="6" s="1"/>
  <c r="L104" i="6"/>
  <c r="N103" i="6"/>
  <c r="M103" i="6" s="1"/>
  <c r="L103" i="6"/>
  <c r="N102" i="6"/>
  <c r="M102" i="6" s="1"/>
  <c r="L102" i="6"/>
  <c r="N101" i="6"/>
  <c r="M101" i="6" s="1"/>
  <c r="L101" i="6"/>
  <c r="N100" i="6"/>
  <c r="M100" i="6" s="1"/>
  <c r="L100" i="6"/>
  <c r="N99" i="6"/>
  <c r="M99" i="6" s="1"/>
  <c r="L99" i="6"/>
  <c r="N98" i="6"/>
  <c r="M98" i="6" s="1"/>
  <c r="L98" i="6"/>
  <c r="N97" i="6"/>
  <c r="M97" i="6" s="1"/>
  <c r="L97" i="6"/>
  <c r="N96" i="6"/>
  <c r="M96" i="6" s="1"/>
  <c r="L96" i="6"/>
  <c r="N95" i="6"/>
  <c r="M95" i="6" s="1"/>
  <c r="L95" i="6"/>
  <c r="N94" i="6"/>
  <c r="M94" i="6" s="1"/>
  <c r="L94" i="6"/>
  <c r="N93" i="6"/>
  <c r="M93" i="6" s="1"/>
  <c r="L93" i="6"/>
  <c r="N92" i="6"/>
  <c r="M92" i="6" s="1"/>
  <c r="L92" i="6"/>
  <c r="N91" i="6"/>
  <c r="M91" i="6" s="1"/>
  <c r="L91" i="6"/>
  <c r="N90" i="6"/>
  <c r="M90" i="6" s="1"/>
  <c r="L90" i="6"/>
  <c r="N89" i="6"/>
  <c r="M89" i="6" s="1"/>
  <c r="L89" i="6"/>
  <c r="N88" i="6"/>
  <c r="M88" i="6" s="1"/>
  <c r="L88" i="6"/>
  <c r="N87" i="6"/>
  <c r="M87" i="6" s="1"/>
  <c r="L87" i="6"/>
  <c r="N86" i="6"/>
  <c r="M86" i="6" s="1"/>
  <c r="L86" i="6"/>
  <c r="N85" i="6"/>
  <c r="M85" i="6" s="1"/>
  <c r="L85" i="6"/>
  <c r="N84" i="6"/>
  <c r="M84" i="6" s="1"/>
  <c r="L84" i="6"/>
  <c r="N83" i="6"/>
  <c r="M83" i="6" s="1"/>
  <c r="L83" i="6"/>
  <c r="N82" i="6"/>
  <c r="M82" i="6" s="1"/>
  <c r="L82" i="6"/>
  <c r="N81" i="6"/>
  <c r="M81" i="6" s="1"/>
  <c r="L81" i="6"/>
  <c r="N80" i="6"/>
  <c r="M80" i="6" s="1"/>
  <c r="L80" i="6"/>
  <c r="N79" i="6"/>
  <c r="M79" i="6" s="1"/>
  <c r="L79" i="6"/>
  <c r="N78" i="6"/>
  <c r="M78" i="6" s="1"/>
  <c r="L78" i="6"/>
  <c r="N77" i="6"/>
  <c r="M77" i="6" s="1"/>
  <c r="L77" i="6"/>
  <c r="N76" i="6"/>
  <c r="M76" i="6" s="1"/>
  <c r="L76" i="6"/>
  <c r="N75" i="6"/>
  <c r="M75" i="6" s="1"/>
  <c r="L75" i="6"/>
  <c r="N74" i="6"/>
  <c r="M74" i="6" s="1"/>
  <c r="L74" i="6"/>
  <c r="N73" i="6"/>
  <c r="M73" i="6" s="1"/>
  <c r="L73" i="6"/>
  <c r="N72" i="6"/>
  <c r="M72" i="6" s="1"/>
  <c r="L72" i="6"/>
  <c r="N71" i="6"/>
  <c r="M71" i="6" s="1"/>
  <c r="L71" i="6"/>
  <c r="N70" i="6"/>
  <c r="M70" i="6" s="1"/>
  <c r="L70" i="6"/>
  <c r="N69" i="6"/>
  <c r="M69" i="6" s="1"/>
  <c r="L69" i="6"/>
  <c r="N68" i="6"/>
  <c r="M68" i="6" s="1"/>
  <c r="L68" i="6"/>
  <c r="N67" i="6"/>
  <c r="M67" i="6" s="1"/>
  <c r="L67" i="6"/>
  <c r="N66" i="6"/>
  <c r="M66" i="6" s="1"/>
  <c r="L66" i="6"/>
  <c r="N65" i="6"/>
  <c r="M65" i="6" s="1"/>
  <c r="L65" i="6"/>
  <c r="N64" i="6"/>
  <c r="M64" i="6" s="1"/>
  <c r="L64" i="6"/>
  <c r="N63" i="6"/>
  <c r="M63" i="6" s="1"/>
  <c r="L63" i="6"/>
  <c r="N62" i="6"/>
  <c r="M62" i="6" s="1"/>
  <c r="L62" i="6"/>
  <c r="N61" i="6"/>
  <c r="M61" i="6" s="1"/>
  <c r="L61" i="6"/>
  <c r="N60" i="6"/>
  <c r="M60" i="6" s="1"/>
  <c r="L60" i="6"/>
  <c r="N59" i="6"/>
  <c r="M59" i="6" s="1"/>
  <c r="L59" i="6"/>
  <c r="N58" i="6"/>
  <c r="M58" i="6" s="1"/>
  <c r="L58" i="6"/>
  <c r="N57" i="6"/>
  <c r="M57" i="6" s="1"/>
  <c r="L57" i="6"/>
  <c r="N56" i="6"/>
  <c r="M56" i="6" s="1"/>
  <c r="L56" i="6"/>
  <c r="N55" i="6"/>
  <c r="M55" i="6" s="1"/>
  <c r="L55" i="6"/>
  <c r="N54" i="6"/>
  <c r="M54" i="6" s="1"/>
  <c r="L54" i="6"/>
  <c r="N53" i="6"/>
  <c r="M53" i="6" s="1"/>
  <c r="L53" i="6"/>
  <c r="N52" i="6"/>
  <c r="M52" i="6" s="1"/>
  <c r="L52" i="6"/>
  <c r="N51" i="6"/>
  <c r="M51" i="6" s="1"/>
  <c r="L51" i="6"/>
  <c r="N50" i="6"/>
  <c r="M50" i="6" s="1"/>
  <c r="L50" i="6"/>
  <c r="N49" i="6"/>
  <c r="M49" i="6" s="1"/>
  <c r="L49" i="6"/>
  <c r="N48" i="6"/>
  <c r="M48" i="6" s="1"/>
  <c r="L48" i="6"/>
  <c r="N47" i="6"/>
  <c r="M47" i="6" s="1"/>
  <c r="L47" i="6"/>
  <c r="N46" i="6"/>
  <c r="M46" i="6" s="1"/>
  <c r="L46" i="6"/>
  <c r="N45" i="6"/>
  <c r="M45" i="6" s="1"/>
  <c r="L45" i="6"/>
  <c r="N44" i="6"/>
  <c r="M44" i="6" s="1"/>
  <c r="L44" i="6"/>
  <c r="N43" i="6"/>
  <c r="M43" i="6" s="1"/>
  <c r="L43" i="6"/>
  <c r="N42" i="6"/>
  <c r="M42" i="6" s="1"/>
  <c r="L42" i="6"/>
  <c r="N41" i="6"/>
  <c r="M41" i="6" s="1"/>
  <c r="L41" i="6"/>
  <c r="N40" i="6"/>
  <c r="M40" i="6" s="1"/>
  <c r="L40" i="6"/>
  <c r="N39" i="6"/>
  <c r="M39" i="6" s="1"/>
  <c r="L39" i="6"/>
  <c r="N38" i="6"/>
  <c r="M38" i="6" s="1"/>
  <c r="L38" i="6"/>
  <c r="N37" i="6"/>
  <c r="M37" i="6" s="1"/>
  <c r="L37" i="6"/>
  <c r="N36" i="6"/>
  <c r="M36" i="6" s="1"/>
  <c r="L36" i="6"/>
  <c r="N35" i="6"/>
  <c r="M35" i="6" s="1"/>
  <c r="L35" i="6"/>
  <c r="N34" i="6"/>
  <c r="M34" i="6" s="1"/>
  <c r="L34" i="6"/>
  <c r="N33" i="6"/>
  <c r="M33" i="6" s="1"/>
  <c r="L33" i="6"/>
  <c r="N32" i="6"/>
  <c r="M32" i="6" s="1"/>
  <c r="L32" i="6"/>
  <c r="N31" i="6"/>
  <c r="M31" i="6" s="1"/>
  <c r="L31" i="6"/>
  <c r="N30" i="6"/>
  <c r="M30" i="6" s="1"/>
  <c r="L30" i="6"/>
  <c r="N29" i="6"/>
  <c r="M29" i="6" s="1"/>
  <c r="L29" i="6"/>
  <c r="N28" i="6"/>
  <c r="M28" i="6" s="1"/>
  <c r="L28" i="6"/>
  <c r="N27" i="6"/>
  <c r="M27" i="6" s="1"/>
  <c r="L27" i="6"/>
  <c r="N26" i="6"/>
  <c r="M26" i="6" s="1"/>
  <c r="L26" i="6"/>
  <c r="N25" i="6"/>
  <c r="M25" i="6" s="1"/>
  <c r="L25" i="6"/>
  <c r="N24" i="6"/>
  <c r="M24" i="6" s="1"/>
  <c r="L24" i="6"/>
  <c r="N23" i="6"/>
  <c r="M23" i="6" s="1"/>
  <c r="L23" i="6"/>
  <c r="N22" i="6"/>
  <c r="M22" i="6" s="1"/>
  <c r="L22" i="6"/>
  <c r="N21" i="6"/>
  <c r="M21" i="6" s="1"/>
  <c r="L21" i="6"/>
  <c r="N20" i="6"/>
  <c r="M20" i="6" s="1"/>
  <c r="L20" i="6"/>
  <c r="N19" i="6"/>
  <c r="M19" i="6" s="1"/>
  <c r="L19" i="6"/>
  <c r="N18" i="6"/>
  <c r="M18" i="6" s="1"/>
  <c r="L18" i="6"/>
  <c r="N17" i="6"/>
  <c r="M17" i="6" s="1"/>
  <c r="L17" i="6"/>
  <c r="N16" i="6"/>
  <c r="M16" i="6" s="1"/>
  <c r="L16" i="6"/>
  <c r="N15" i="6"/>
  <c r="M15" i="6" s="1"/>
  <c r="L15" i="6"/>
  <c r="N14" i="6"/>
  <c r="M14" i="6" s="1"/>
  <c r="L14" i="6"/>
  <c r="N13" i="6"/>
  <c r="M13" i="6" s="1"/>
  <c r="L13" i="6"/>
  <c r="N12" i="6"/>
  <c r="M12" i="6" s="1"/>
  <c r="L12" i="6"/>
  <c r="N11" i="6"/>
  <c r="M11" i="6" s="1"/>
  <c r="L11" i="6"/>
  <c r="N10" i="6"/>
  <c r="M10" i="6" s="1"/>
  <c r="L10" i="6"/>
  <c r="N9" i="6"/>
  <c r="M9" i="6" s="1"/>
  <c r="L9" i="6"/>
  <c r="N8" i="6"/>
  <c r="M8" i="6" s="1"/>
  <c r="L8" i="6"/>
  <c r="N7" i="6"/>
  <c r="M7" i="6" s="1"/>
  <c r="L7" i="6"/>
  <c r="N6" i="6"/>
  <c r="M6" i="6" s="1"/>
  <c r="L6" i="6"/>
  <c r="N5" i="6"/>
  <c r="M5" i="6" s="1"/>
  <c r="L5" i="6"/>
  <c r="N4" i="6"/>
  <c r="M4" i="6" s="1"/>
  <c r="L4" i="6"/>
  <c r="N3" i="6"/>
  <c r="M3" i="6" s="1"/>
  <c r="L3" i="6"/>
  <c r="M189" i="6" l="1"/>
  <c r="M197" i="6"/>
  <c r="M238" i="6"/>
  <c r="M254" i="6"/>
  <c r="M329" i="6"/>
  <c r="M350" i="6"/>
  <c r="M216" i="6"/>
  <c r="M261" i="6"/>
  <c r="M302" i="6"/>
  <c r="M485" i="6"/>
  <c r="M206" i="6"/>
  <c r="M236" i="6"/>
  <c r="M313" i="6"/>
  <c r="M418" i="6"/>
  <c r="M450" i="6"/>
  <c r="M482" i="6"/>
  <c r="R3" i="6" s="1" a="1"/>
  <c r="R3" i="6" s="1"/>
  <c r="M220" i="6"/>
  <c r="M334" i="6"/>
  <c r="M212" i="6"/>
  <c r="M283" i="6"/>
  <c r="M290" i="6"/>
  <c r="M494" i="6"/>
  <c r="M270" i="6"/>
  <c r="M370" i="6"/>
  <c r="M398" i="6"/>
  <c r="M405" i="6"/>
  <c r="M430" i="6"/>
  <c r="M437" i="6"/>
  <c r="M462" i="6"/>
  <c r="M469" i="6"/>
  <c r="M501" i="6"/>
  <c r="M221" i="6"/>
  <c r="M229" i="6"/>
  <c r="M277" i="6"/>
  <c r="M318" i="6"/>
  <c r="M605" i="6"/>
  <c r="M749" i="6"/>
  <c r="M767" i="6"/>
  <c r="M984" i="6"/>
  <c r="M598" i="6"/>
  <c r="M1064" i="6"/>
  <c r="M591" i="6"/>
  <c r="M847" i="6"/>
  <c r="M879" i="6"/>
  <c r="M1000" i="6"/>
  <c r="M1019" i="6"/>
  <c r="M710" i="6"/>
  <c r="M829" i="6"/>
  <c r="M854" i="6"/>
  <c r="M886" i="6"/>
  <c r="M893" i="6"/>
  <c r="M925" i="6"/>
  <c r="M939" i="6"/>
  <c r="M1080" i="6"/>
  <c r="M1061" i="6"/>
  <c r="M671" i="6"/>
  <c r="M541" i="6"/>
  <c r="M621" i="6"/>
  <c r="M639" i="6"/>
  <c r="M653" i="6"/>
  <c r="M678" i="6"/>
  <c r="M783" i="6"/>
  <c r="M790" i="6"/>
  <c r="M955" i="6"/>
  <c r="M997" i="6"/>
  <c r="M1016" i="6"/>
  <c r="M733" i="6"/>
  <c r="M971" i="6"/>
  <c r="M1013" i="6"/>
  <c r="M1032" i="6"/>
  <c r="M589" i="6"/>
  <c r="M719" i="6"/>
  <c r="M726" i="6"/>
  <c r="M845" i="6"/>
  <c r="M863" i="6"/>
  <c r="M877" i="6"/>
  <c r="M952" i="6"/>
  <c r="M575" i="6"/>
  <c r="M895" i="6"/>
  <c r="M902" i="6"/>
  <c r="M927" i="6"/>
  <c r="M934" i="6"/>
  <c r="M987" i="6"/>
  <c r="M1048" i="6"/>
  <c r="M550" i="6"/>
  <c r="M669" i="6"/>
  <c r="M687" i="6"/>
  <c r="M694" i="6"/>
  <c r="M799" i="6"/>
  <c r="M806" i="6"/>
  <c r="M968" i="6"/>
  <c r="M1029" i="6"/>
  <c r="AG3" i="6" l="1" a="1"/>
  <c r="AS929" i="6" s="1"/>
  <c r="AS625" i="6"/>
  <c r="AS826" i="6"/>
  <c r="AS730" i="6"/>
  <c r="AS714" i="6"/>
  <c r="AS698" i="6"/>
  <c r="AS650" i="6"/>
  <c r="AS634" i="6"/>
  <c r="AS618" i="6"/>
  <c r="AS723" i="6"/>
  <c r="AS659" i="6"/>
  <c r="AS627" i="6"/>
  <c r="AS611" i="6"/>
  <c r="AS595" i="6"/>
  <c r="AS579" i="6"/>
  <c r="AS892" i="6"/>
  <c r="AS860" i="6"/>
  <c r="AS844" i="6"/>
  <c r="AS652" i="6"/>
  <c r="AS885" i="6"/>
  <c r="AS821" i="6"/>
  <c r="AS805" i="6"/>
  <c r="AS789" i="6"/>
  <c r="AS773" i="6"/>
  <c r="AS757" i="6"/>
  <c r="AS741" i="6"/>
  <c r="AS725" i="6"/>
  <c r="AS846" i="6"/>
  <c r="AS782" i="6"/>
  <c r="AS750" i="6"/>
  <c r="AS734" i="6"/>
  <c r="AS718" i="6"/>
  <c r="AS606" i="6"/>
  <c r="AS574" i="6"/>
  <c r="AS558" i="6"/>
  <c r="AS919" i="6"/>
  <c r="AS791" i="6"/>
  <c r="AS615" i="6"/>
  <c r="AS567" i="6"/>
  <c r="AS551" i="6"/>
  <c r="AS928" i="6"/>
  <c r="AS912" i="6"/>
  <c r="AS896" i="6"/>
  <c r="AS880" i="6"/>
  <c r="AS864" i="6"/>
  <c r="AS848" i="6"/>
  <c r="AS576" i="6"/>
  <c r="AS873" i="6"/>
  <c r="AS857" i="6"/>
  <c r="AS841" i="6"/>
  <c r="AS825" i="6"/>
  <c r="AS745" i="6"/>
  <c r="AS713" i="6"/>
  <c r="AS697" i="6"/>
  <c r="AS649" i="6"/>
  <c r="AS633" i="6"/>
  <c r="AS866" i="6"/>
  <c r="AS690" i="6"/>
  <c r="AS674" i="6"/>
  <c r="AS626" i="6"/>
  <c r="AS610" i="6"/>
  <c r="AS594" i="6"/>
  <c r="AS578" i="6"/>
  <c r="AS562" i="6"/>
  <c r="AS546" i="6"/>
  <c r="AS923" i="6"/>
  <c r="AS651" i="6"/>
  <c r="AS587" i="6"/>
  <c r="AS571" i="6"/>
  <c r="AS555" i="6"/>
  <c r="AS868" i="6"/>
  <c r="AS836" i="6"/>
  <c r="AS820" i="6"/>
  <c r="AS740" i="6"/>
  <c r="AS724" i="6"/>
  <c r="AS708" i="6"/>
  <c r="AS909" i="6"/>
  <c r="AS765" i="6"/>
  <c r="AS749" i="6"/>
  <c r="AS733" i="6"/>
  <c r="AS717" i="6"/>
  <c r="AS701" i="6"/>
  <c r="AS685" i="6"/>
  <c r="AS669" i="6"/>
  <c r="AS653" i="6"/>
  <c r="AS637" i="6"/>
  <c r="AS774" i="6"/>
  <c r="AS710" i="6"/>
  <c r="AS694" i="6"/>
  <c r="AS582" i="6"/>
  <c r="AS550" i="6"/>
  <c r="AS863" i="6"/>
  <c r="AS509" i="6"/>
  <c r="AS493" i="6"/>
  <c r="AS477" i="6"/>
  <c r="AS461" i="6"/>
  <c r="AS600" i="6"/>
  <c r="AS470" i="6"/>
  <c r="AS454" i="6"/>
  <c r="AS438" i="6"/>
  <c r="AS422" i="6"/>
  <c r="AS406" i="6"/>
  <c r="AS390" i="6"/>
  <c r="AS374" i="6"/>
  <c r="AS326" i="6"/>
  <c r="AS310" i="6"/>
  <c r="AS751" i="6"/>
  <c r="AS383" i="6"/>
  <c r="AS303" i="6"/>
  <c r="AS287" i="6"/>
  <c r="AS632" i="6"/>
  <c r="AS520" i="6"/>
  <c r="AS504" i="6"/>
  <c r="AS456" i="6"/>
  <c r="AS440" i="6"/>
  <c r="AS424" i="6"/>
  <c r="AS408" i="6"/>
  <c r="AS360" i="6"/>
  <c r="AS639" i="6"/>
  <c r="AS433" i="6"/>
  <c r="AS417" i="6"/>
  <c r="AS401" i="6"/>
  <c r="AS385" i="6"/>
  <c r="AS369" i="6"/>
  <c r="AS353" i="6"/>
  <c r="AS337" i="6"/>
  <c r="AS321" i="6"/>
  <c r="AS241" i="6"/>
  <c r="AS209" i="6"/>
  <c r="AS442" i="6"/>
  <c r="AS394" i="6"/>
  <c r="AS314" i="6"/>
  <c r="AS282" i="6"/>
  <c r="AS266" i="6"/>
  <c r="AS815" i="6"/>
  <c r="AS703" i="6"/>
  <c r="AS559" i="6"/>
  <c r="AS531" i="6"/>
  <c r="AS515" i="6"/>
  <c r="AS499" i="6"/>
  <c r="AS275" i="6"/>
  <c r="AS584" i="6"/>
  <c r="AS524" i="6"/>
  <c r="AS508" i="6"/>
  <c r="AS492" i="6"/>
  <c r="AS476" i="6"/>
  <c r="AS460" i="6"/>
  <c r="AS444" i="6"/>
  <c r="AS428" i="6"/>
  <c r="AS316" i="6"/>
  <c r="AS300" i="6"/>
  <c r="AS728" i="6"/>
  <c r="AS517" i="6"/>
  <c r="AS501" i="6"/>
  <c r="AS389" i="6"/>
  <c r="AS373" i="6"/>
  <c r="AS357" i="6"/>
  <c r="AS341" i="6"/>
  <c r="AS293" i="6"/>
  <c r="AS277" i="6"/>
  <c r="AS261" i="6"/>
  <c r="AS245" i="6"/>
  <c r="AS334" i="6"/>
  <c r="AS254" i="6"/>
  <c r="AS760" i="6"/>
  <c r="AS535" i="6"/>
  <c r="AS519" i="6"/>
  <c r="AS767" i="6"/>
  <c r="AS648" i="6"/>
  <c r="AS616" i="6"/>
  <c r="AS528" i="6"/>
  <c r="AS480" i="6"/>
  <c r="AS464" i="6"/>
  <c r="AS240" i="6"/>
  <c r="AS680" i="6"/>
  <c r="AS655" i="6"/>
  <c r="AS623" i="6"/>
  <c r="AS543" i="6"/>
  <c r="AS473" i="6"/>
  <c r="AS457" i="6"/>
  <c r="AS441" i="6"/>
  <c r="AS425" i="6"/>
  <c r="AS377" i="6"/>
  <c r="AS361" i="6"/>
  <c r="AS201" i="6"/>
  <c r="AS466" i="6"/>
  <c r="AS450" i="6"/>
  <c r="AS418" i="6"/>
  <c r="AS402" i="6"/>
  <c r="AS386" i="6"/>
  <c r="AS338" i="6"/>
  <c r="AS322" i="6"/>
  <c r="AS306" i="6"/>
  <c r="AS290" i="6"/>
  <c r="AS274" i="6"/>
  <c r="AS575" i="6"/>
  <c r="AS539" i="6"/>
  <c r="AS459" i="6"/>
  <c r="AS443" i="6"/>
  <c r="AS427" i="6"/>
  <c r="AS411" i="6"/>
  <c r="AS395" i="6"/>
  <c r="AS379" i="6"/>
  <c r="AS363" i="6"/>
  <c r="AS347" i="6"/>
  <c r="AS167" i="6"/>
  <c r="AS151" i="6"/>
  <c r="AS174" i="6"/>
  <c r="AS78" i="6"/>
  <c r="AS212" i="6"/>
  <c r="AS176" i="6"/>
  <c r="AS160" i="6"/>
  <c r="AS80" i="6"/>
  <c r="AS64" i="6"/>
  <c r="AS16" i="6"/>
  <c r="AS234" i="6"/>
  <c r="AS324" i="6"/>
  <c r="AS185" i="6"/>
  <c r="AS169" i="6"/>
  <c r="AS57" i="6"/>
  <c r="AS41" i="6"/>
  <c r="AS276" i="6"/>
  <c r="AS228" i="6"/>
  <c r="AS190" i="6"/>
  <c r="AS178" i="6"/>
  <c r="AS162" i="6"/>
  <c r="AS146" i="6"/>
  <c r="AS130" i="6"/>
  <c r="AS114" i="6"/>
  <c r="AS98" i="6"/>
  <c r="AS82" i="6"/>
  <c r="AS107" i="6"/>
  <c r="AS75" i="6"/>
  <c r="AS27" i="6"/>
  <c r="AS11" i="6"/>
  <c r="AS503" i="6"/>
  <c r="AS372" i="6"/>
  <c r="AS214" i="6"/>
  <c r="AS206" i="6"/>
  <c r="AS203" i="6"/>
  <c r="AS195" i="6"/>
  <c r="AS132" i="6"/>
  <c r="AS116" i="6"/>
  <c r="AS14" i="6"/>
  <c r="AS375" i="6"/>
  <c r="AS157" i="6"/>
  <c r="AS141" i="6"/>
  <c r="AS125" i="6"/>
  <c r="AS77" i="6"/>
  <c r="AS340" i="6"/>
  <c r="AS251" i="6"/>
  <c r="AS230" i="6"/>
  <c r="AS222" i="6"/>
  <c r="AS211" i="6"/>
  <c r="AS182" i="6"/>
  <c r="AS54" i="6"/>
  <c r="AS38" i="6"/>
  <c r="AS292" i="6"/>
  <c r="AS175" i="6"/>
  <c r="AS159" i="6"/>
  <c r="AS127" i="6"/>
  <c r="AS111" i="6"/>
  <c r="AS95" i="6"/>
  <c r="AS79" i="6"/>
  <c r="AS63" i="6"/>
  <c r="AS47" i="6"/>
  <c r="AS31" i="6"/>
  <c r="AS227" i="6"/>
  <c r="AS197" i="6"/>
  <c r="AS152" i="6"/>
  <c r="AS136" i="6"/>
  <c r="AS120" i="6"/>
  <c r="AS104" i="6"/>
  <c r="AS88" i="6"/>
  <c r="AS56" i="6"/>
  <c r="AS40" i="6"/>
  <c r="AS24" i="6"/>
  <c r="AS8" i="6"/>
  <c r="AS37" i="6"/>
  <c r="AS49" i="6"/>
  <c r="AS33" i="6"/>
  <c r="AS484" i="6"/>
  <c r="AS452" i="6"/>
  <c r="AS420" i="6"/>
  <c r="AS315" i="6"/>
  <c r="AS213" i="6"/>
  <c r="AS205" i="6"/>
  <c r="AS154" i="6"/>
  <c r="AS138" i="6"/>
  <c r="AS122" i="6"/>
  <c r="AS106" i="6"/>
  <c r="AS423" i="6"/>
  <c r="AS388" i="6"/>
  <c r="AS191" i="6"/>
  <c r="AS179" i="6"/>
  <c r="AS115" i="6"/>
  <c r="AS99" i="6"/>
  <c r="AS83" i="6"/>
  <c r="AS67" i="6"/>
  <c r="AS51" i="6"/>
  <c r="AS19" i="6"/>
  <c r="AS5" i="6"/>
  <c r="AS126" i="6"/>
  <c r="AS221" i="6"/>
  <c r="AS218" i="6"/>
  <c r="AS124" i="6"/>
  <c r="AS92" i="6"/>
  <c r="AS76" i="6"/>
  <c r="AS60" i="6"/>
  <c r="AS28" i="6"/>
  <c r="AS12" i="6"/>
  <c r="AS263" i="6"/>
  <c r="AS260" i="6"/>
  <c r="AS215" i="6"/>
  <c r="AS181" i="6"/>
  <c r="AS149" i="6"/>
  <c r="AU3" i="6" a="1"/>
  <c r="AS778" i="6" l="1"/>
  <c r="AS766" i="6"/>
  <c r="AS869" i="6"/>
  <c r="AS643" i="6"/>
  <c r="AS794" i="6"/>
  <c r="AS726" i="6"/>
  <c r="AS781" i="6"/>
  <c r="AS603" i="6"/>
  <c r="AS738" i="6"/>
  <c r="AS921" i="6"/>
  <c r="AS631" i="6"/>
  <c r="AS798" i="6"/>
  <c r="AS540" i="6"/>
  <c r="AS675" i="6"/>
  <c r="AS922" i="6"/>
  <c r="AS108" i="6"/>
  <c r="AS199" i="6"/>
  <c r="AS30" i="6"/>
  <c r="AS168" i="6"/>
  <c r="AS295" i="6"/>
  <c r="AS173" i="6"/>
  <c r="AS43" i="6"/>
  <c r="AS279" i="6"/>
  <c r="AS283" i="6"/>
  <c r="AS475" i="6"/>
  <c r="AS482" i="6"/>
  <c r="AS208" i="6"/>
  <c r="AS302" i="6"/>
  <c r="AS533" i="6"/>
  <c r="AS840" i="6"/>
  <c r="AS410" i="6"/>
  <c r="AS481" i="6"/>
  <c r="AS319" i="6"/>
  <c r="AS486" i="6"/>
  <c r="AS742" i="6"/>
  <c r="AS829" i="6"/>
  <c r="AS619" i="6"/>
  <c r="AS754" i="6"/>
  <c r="AS544" i="6"/>
  <c r="AS663" i="6"/>
  <c r="AS814" i="6"/>
  <c r="AS620" i="6"/>
  <c r="AS691" i="6"/>
  <c r="AS545" i="6"/>
  <c r="AS267" i="6"/>
  <c r="AS17" i="6"/>
  <c r="AS189" i="6"/>
  <c r="AS22" i="6"/>
  <c r="AS299" i="6"/>
  <c r="AS59" i="6"/>
  <c r="AS404" i="6"/>
  <c r="AS856" i="6"/>
  <c r="AS491" i="6"/>
  <c r="AS498" i="6"/>
  <c r="AS224" i="6"/>
  <c r="AS318" i="6"/>
  <c r="AS591" i="6"/>
  <c r="AS872" i="6"/>
  <c r="AS426" i="6"/>
  <c r="AS497" i="6"/>
  <c r="AS335" i="6"/>
  <c r="AS534" i="6"/>
  <c r="AS758" i="6"/>
  <c r="AS845" i="6"/>
  <c r="AS635" i="6"/>
  <c r="AS786" i="6"/>
  <c r="AS560" i="6"/>
  <c r="AS775" i="6"/>
  <c r="AS830" i="6"/>
  <c r="AS636" i="6"/>
  <c r="AS707" i="6"/>
  <c r="AS561" i="6"/>
  <c r="AS7" i="6"/>
  <c r="AS256" i="6"/>
  <c r="AS291" i="6"/>
  <c r="AS399" i="6"/>
  <c r="AS790" i="6"/>
  <c r="AS882" i="6"/>
  <c r="AS668" i="6"/>
  <c r="AS235" i="6"/>
  <c r="AS824" i="6"/>
  <c r="AS879" i="6"/>
  <c r="AS415" i="6"/>
  <c r="AS683" i="6"/>
  <c r="AS910" i="6"/>
  <c r="AS97" i="6"/>
  <c r="AS23" i="6"/>
  <c r="AS288" i="6"/>
  <c r="AS188" i="6"/>
  <c r="AS490" i="6"/>
  <c r="AS431" i="6"/>
  <c r="AS381" i="6"/>
  <c r="AS822" i="6"/>
  <c r="AS628" i="6"/>
  <c r="AS699" i="6"/>
  <c r="AS914" i="6"/>
  <c r="AS656" i="6"/>
  <c r="AS839" i="6"/>
  <c r="AS926" i="6"/>
  <c r="AS700" i="6"/>
  <c r="AS851" i="6"/>
  <c r="AS689" i="6"/>
  <c r="AS217" i="6"/>
  <c r="AS350" i="6"/>
  <c r="AS664" i="6"/>
  <c r="AS596" i="6"/>
  <c r="AS592" i="6"/>
  <c r="AS803" i="6"/>
  <c r="AS455" i="6"/>
  <c r="AS86" i="6"/>
  <c r="AS123" i="6"/>
  <c r="AS233" i="6"/>
  <c r="AS462" i="6"/>
  <c r="AS200" i="6"/>
  <c r="AS806" i="6"/>
  <c r="AS898" i="6"/>
  <c r="AS823" i="6"/>
  <c r="AS657" i="6"/>
  <c r="AS10" i="6"/>
  <c r="AS102" i="6"/>
  <c r="AS89" i="6"/>
  <c r="AS249" i="6"/>
  <c r="AS280" i="6"/>
  <c r="AS117" i="6"/>
  <c r="AS311" i="6"/>
  <c r="AS26" i="6"/>
  <c r="AS113" i="6"/>
  <c r="AS110" i="6"/>
  <c r="AS118" i="6"/>
  <c r="AS36" i="6"/>
  <c r="AS155" i="6"/>
  <c r="AS105" i="6"/>
  <c r="AS39" i="6"/>
  <c r="AS895" i="6"/>
  <c r="AS265" i="6"/>
  <c r="AS336" i="6"/>
  <c r="AS494" i="6"/>
  <c r="AS204" i="6"/>
  <c r="AS435" i="6"/>
  <c r="AS506" i="6"/>
  <c r="AS296" i="6"/>
  <c r="AS447" i="6"/>
  <c r="AS397" i="6"/>
  <c r="AS838" i="6"/>
  <c r="AS644" i="6"/>
  <c r="AS779" i="6"/>
  <c r="AS930" i="6"/>
  <c r="AS672" i="6"/>
  <c r="AS855" i="6"/>
  <c r="AS565" i="6"/>
  <c r="AS716" i="6"/>
  <c r="AS931" i="6"/>
  <c r="AS705" i="6"/>
  <c r="AS458" i="6"/>
  <c r="AS862" i="6"/>
  <c r="AS229" i="6"/>
  <c r="AS73" i="6"/>
  <c r="AS474" i="6"/>
  <c r="AS684" i="6"/>
  <c r="AS237" i="6"/>
  <c r="AS20" i="6"/>
  <c r="AS478" i="6"/>
  <c r="AS165" i="6"/>
  <c r="AS158" i="6"/>
  <c r="AS34" i="6"/>
  <c r="AS55" i="6"/>
  <c r="AS226" i="6"/>
  <c r="AS281" i="6"/>
  <c r="AS352" i="6"/>
  <c r="AS510" i="6"/>
  <c r="AS220" i="6"/>
  <c r="AS451" i="6"/>
  <c r="AS522" i="6"/>
  <c r="AS312" i="6"/>
  <c r="AS463" i="6"/>
  <c r="AS413" i="6"/>
  <c r="AS886" i="6"/>
  <c r="AS660" i="6"/>
  <c r="AS795" i="6"/>
  <c r="AS553" i="6"/>
  <c r="AS704" i="6"/>
  <c r="AS871" i="6"/>
  <c r="AS677" i="6"/>
  <c r="AS732" i="6"/>
  <c r="AS570" i="6"/>
  <c r="AS721" i="6"/>
  <c r="AS847" i="6"/>
  <c r="AS253" i="6"/>
  <c r="AS667" i="6"/>
  <c r="AS807" i="6"/>
  <c r="AS641" i="6"/>
  <c r="AS142" i="6"/>
  <c r="AS65" i="6"/>
  <c r="AS4" i="6"/>
  <c r="AS272" i="6"/>
  <c r="AS339" i="6"/>
  <c r="AS365" i="6"/>
  <c r="AS612" i="6"/>
  <c r="AS608" i="6"/>
  <c r="AS819" i="6"/>
  <c r="AS308" i="6"/>
  <c r="AS238" i="6"/>
  <c r="AS139" i="6"/>
  <c r="AS888" i="6"/>
  <c r="AS355" i="6"/>
  <c r="AS391" i="6"/>
  <c r="AS42" i="6"/>
  <c r="AS129" i="6"/>
  <c r="AS134" i="6"/>
  <c r="AS68" i="6"/>
  <c r="AS121" i="6"/>
  <c r="AS207" i="6"/>
  <c r="AS487" i="6"/>
  <c r="AS58" i="6"/>
  <c r="AS145" i="6"/>
  <c r="AS196" i="6"/>
  <c r="AS150" i="6"/>
  <c r="AS84" i="6"/>
  <c r="AS50" i="6"/>
  <c r="AS137" i="6"/>
  <c r="AS119" i="6"/>
  <c r="AS242" i="6"/>
  <c r="AS329" i="6"/>
  <c r="AS368" i="6"/>
  <c r="AS526" i="6"/>
  <c r="AS268" i="6"/>
  <c r="AS467" i="6"/>
  <c r="AS538" i="6"/>
  <c r="AS328" i="6"/>
  <c r="AS511" i="6"/>
  <c r="AS429" i="6"/>
  <c r="AS902" i="6"/>
  <c r="AS676" i="6"/>
  <c r="AS827" i="6"/>
  <c r="AS601" i="6"/>
  <c r="AS784" i="6"/>
  <c r="AS887" i="6"/>
  <c r="AS693" i="6"/>
  <c r="AS748" i="6"/>
  <c r="AS586" i="6"/>
  <c r="AS769" i="6"/>
  <c r="AS85" i="6"/>
  <c r="AS516" i="6"/>
  <c r="AS90" i="6"/>
  <c r="AS161" i="6"/>
  <c r="AS133" i="6"/>
  <c r="AS166" i="6"/>
  <c r="AS100" i="6"/>
  <c r="AS66" i="6"/>
  <c r="AS153" i="6"/>
  <c r="AS135" i="6"/>
  <c r="AS258" i="6"/>
  <c r="AS345" i="6"/>
  <c r="AS384" i="6"/>
  <c r="AS735" i="6"/>
  <c r="AS284" i="6"/>
  <c r="AS483" i="6"/>
  <c r="AS193" i="6"/>
  <c r="AS344" i="6"/>
  <c r="AS527" i="6"/>
  <c r="AS445" i="6"/>
  <c r="AS934" i="6"/>
  <c r="AS692" i="6"/>
  <c r="AS907" i="6"/>
  <c r="AS617" i="6"/>
  <c r="AS800" i="6"/>
  <c r="AS903" i="6"/>
  <c r="AS709" i="6"/>
  <c r="AS764" i="6"/>
  <c r="AS602" i="6"/>
  <c r="AS785" i="6"/>
  <c r="AS577" i="6"/>
  <c r="AS393" i="6"/>
  <c r="AS309" i="6"/>
  <c r="AS243" i="6"/>
  <c r="AS696" i="6"/>
  <c r="AS513" i="6"/>
  <c r="AS479" i="6"/>
  <c r="AS502" i="6"/>
  <c r="AS525" i="6"/>
  <c r="AS854" i="6"/>
  <c r="AS797" i="6"/>
  <c r="AS756" i="6"/>
  <c r="AS747" i="6"/>
  <c r="AS706" i="6"/>
  <c r="AS665" i="6"/>
  <c r="AS624" i="6"/>
  <c r="AS583" i="6"/>
  <c r="AS935" i="6"/>
  <c r="AS878" i="6"/>
  <c r="AS837" i="6"/>
  <c r="AS780" i="6"/>
  <c r="AS771" i="6"/>
  <c r="AS746" i="6"/>
  <c r="AS737" i="6"/>
  <c r="AS304" i="6"/>
  <c r="AS270" i="6"/>
  <c r="AS236" i="6"/>
  <c r="AS904" i="6"/>
  <c r="AS472" i="6"/>
  <c r="AS44" i="6"/>
  <c r="AS35" i="6"/>
  <c r="AS74" i="6"/>
  <c r="AS81" i="6"/>
  <c r="AS184" i="6"/>
  <c r="AS143" i="6"/>
  <c r="AS219" i="6"/>
  <c r="AS52" i="6"/>
  <c r="AS91" i="6"/>
  <c r="AS198" i="6"/>
  <c r="AS327" i="6"/>
  <c r="AS71" i="6"/>
  <c r="AS568" i="6"/>
  <c r="AS434" i="6"/>
  <c r="AS409" i="6"/>
  <c r="AS320" i="6"/>
  <c r="AS286" i="6"/>
  <c r="AS325" i="6"/>
  <c r="AS252" i="6"/>
  <c r="AS259" i="6"/>
  <c r="AS911" i="6"/>
  <c r="AS808" i="6"/>
  <c r="AS529" i="6"/>
  <c r="AS488" i="6"/>
  <c r="AS495" i="6"/>
  <c r="AS518" i="6"/>
  <c r="AS719" i="6"/>
  <c r="AS870" i="6"/>
  <c r="AS813" i="6"/>
  <c r="AS772" i="6"/>
  <c r="AS763" i="6"/>
  <c r="AS722" i="6"/>
  <c r="AS681" i="6"/>
  <c r="AS640" i="6"/>
  <c r="AS599" i="6"/>
  <c r="AS542" i="6"/>
  <c r="AS894" i="6"/>
  <c r="AS853" i="6"/>
  <c r="AS796" i="6"/>
  <c r="AS787" i="6"/>
  <c r="AS762" i="6"/>
  <c r="AS753" i="6"/>
  <c r="AS298" i="6"/>
  <c r="AS225" i="6"/>
  <c r="AS783" i="6"/>
  <c r="AS536" i="6"/>
  <c r="AS607" i="6"/>
  <c r="AS744" i="6"/>
  <c r="AS566" i="6"/>
  <c r="AS918" i="6"/>
  <c r="AS893" i="6"/>
  <c r="AS852" i="6"/>
  <c r="AS811" i="6"/>
  <c r="AS770" i="6"/>
  <c r="AS729" i="6"/>
  <c r="AS688" i="6"/>
  <c r="AS647" i="6"/>
  <c r="AS590" i="6"/>
  <c r="AS549" i="6"/>
  <c r="AS933" i="6"/>
  <c r="AS876" i="6"/>
  <c r="AS835" i="6"/>
  <c r="AS810" i="6"/>
  <c r="AS817" i="6"/>
  <c r="AS833" i="6"/>
  <c r="AS343" i="6"/>
  <c r="AS13" i="6"/>
  <c r="AS171" i="6"/>
  <c r="AS96" i="6"/>
  <c r="AS920" i="6"/>
  <c r="AS514" i="6"/>
  <c r="AS400" i="6"/>
  <c r="AS405" i="6"/>
  <c r="AS364" i="6"/>
  <c r="AS330" i="6"/>
  <c r="AS216" i="6"/>
  <c r="AS246" i="6"/>
  <c r="AS598" i="6"/>
  <c r="AS925" i="6"/>
  <c r="AS843" i="6"/>
  <c r="AS720" i="6"/>
  <c r="AS613" i="6"/>
  <c r="AS908" i="6"/>
  <c r="AS842" i="6"/>
  <c r="AS359" i="6"/>
  <c r="AS131" i="6"/>
  <c r="AS177" i="6"/>
  <c r="AS532" i="6"/>
  <c r="AS148" i="6"/>
  <c r="AS3" i="6"/>
  <c r="AS223" i="6"/>
  <c r="AS530" i="6"/>
  <c r="AS416" i="6"/>
  <c r="AS421" i="6"/>
  <c r="AS387" i="6"/>
  <c r="AS273" i="6"/>
  <c r="AS239" i="6"/>
  <c r="AS285" i="6"/>
  <c r="AS548" i="6"/>
  <c r="AS818" i="6"/>
  <c r="AS695" i="6"/>
  <c r="AS629" i="6"/>
  <c r="AS924" i="6"/>
  <c r="AS858" i="6"/>
  <c r="AS156" i="6"/>
  <c r="AS186" i="6"/>
  <c r="AS712" i="6"/>
  <c r="AS247" i="6"/>
  <c r="AS53" i="6"/>
  <c r="AS45" i="6"/>
  <c r="AS164" i="6"/>
  <c r="AG3" i="6"/>
  <c r="AS9" i="6"/>
  <c r="AS128" i="6"/>
  <c r="AS231" i="6"/>
  <c r="AS194" i="6"/>
  <c r="AS687" i="6"/>
  <c r="AS521" i="6"/>
  <c r="AS432" i="6"/>
  <c r="AS398" i="6"/>
  <c r="AS469" i="6"/>
  <c r="AS396" i="6"/>
  <c r="AS403" i="6"/>
  <c r="AS362" i="6"/>
  <c r="AS289" i="6"/>
  <c r="AS248" i="6"/>
  <c r="AS255" i="6"/>
  <c r="AS278" i="6"/>
  <c r="AS301" i="6"/>
  <c r="AS662" i="6"/>
  <c r="AS605" i="6"/>
  <c r="AS564" i="6"/>
  <c r="AS916" i="6"/>
  <c r="AS875" i="6"/>
  <c r="AS834" i="6"/>
  <c r="AS793" i="6"/>
  <c r="AS752" i="6"/>
  <c r="AS711" i="6"/>
  <c r="AS686" i="6"/>
  <c r="AS645" i="6"/>
  <c r="AS588" i="6"/>
  <c r="AS547" i="6"/>
  <c r="AS899" i="6"/>
  <c r="AS890" i="6"/>
  <c r="AS881" i="6"/>
  <c r="AS500" i="6"/>
  <c r="AS183" i="6"/>
  <c r="AS489" i="6"/>
  <c r="AS366" i="6"/>
  <c r="AS371" i="6"/>
  <c r="AS257" i="6"/>
  <c r="AS776" i="6"/>
  <c r="AS269" i="6"/>
  <c r="AS573" i="6"/>
  <c r="AS884" i="6"/>
  <c r="AS802" i="6"/>
  <c r="AS761" i="6"/>
  <c r="AS679" i="6"/>
  <c r="AS622" i="6"/>
  <c r="AS556" i="6"/>
  <c r="AS867" i="6"/>
  <c r="AS849" i="6"/>
  <c r="AS140" i="6"/>
  <c r="AS170" i="6"/>
  <c r="AS244" i="6"/>
  <c r="AS29" i="6"/>
  <c r="AS407" i="6"/>
  <c r="AS112" i="6"/>
  <c r="AS927" i="6"/>
  <c r="AS505" i="6"/>
  <c r="AS382" i="6"/>
  <c r="AS380" i="6"/>
  <c r="AS346" i="6"/>
  <c r="AS232" i="6"/>
  <c r="AS262" i="6"/>
  <c r="AS614" i="6"/>
  <c r="AS589" i="6"/>
  <c r="AS900" i="6"/>
  <c r="AS859" i="6"/>
  <c r="AS777" i="6"/>
  <c r="AS736" i="6"/>
  <c r="AS638" i="6"/>
  <c r="AS572" i="6"/>
  <c r="AS883" i="6"/>
  <c r="AS865" i="6"/>
  <c r="AS21" i="6"/>
  <c r="AS147" i="6"/>
  <c r="AS101" i="6"/>
  <c r="AS172" i="6"/>
  <c r="AS163" i="6"/>
  <c r="AS202" i="6"/>
  <c r="AS62" i="6"/>
  <c r="AS46" i="6"/>
  <c r="AS6" i="6"/>
  <c r="AS61" i="6"/>
  <c r="AS180" i="6"/>
  <c r="AS18" i="6"/>
  <c r="AS25" i="6"/>
  <c r="AS144" i="6"/>
  <c r="AS331" i="6"/>
  <c r="AS210" i="6"/>
  <c r="AS799" i="6"/>
  <c r="AS537" i="6"/>
  <c r="AS448" i="6"/>
  <c r="AS414" i="6"/>
  <c r="AS485" i="6"/>
  <c r="AS412" i="6"/>
  <c r="AS419" i="6"/>
  <c r="AS378" i="6"/>
  <c r="AS305" i="6"/>
  <c r="AS264" i="6"/>
  <c r="AS271" i="6"/>
  <c r="AS294" i="6"/>
  <c r="AS317" i="6"/>
  <c r="AS678" i="6"/>
  <c r="AS621" i="6"/>
  <c r="AS580" i="6"/>
  <c r="AS932" i="6"/>
  <c r="AS891" i="6"/>
  <c r="AS850" i="6"/>
  <c r="AS809" i="6"/>
  <c r="AS768" i="6"/>
  <c r="AS727" i="6"/>
  <c r="AS702" i="6"/>
  <c r="AS661" i="6"/>
  <c r="AS604" i="6"/>
  <c r="AS563" i="6"/>
  <c r="AS915" i="6"/>
  <c r="AS906" i="6"/>
  <c r="AS897" i="6"/>
  <c r="AS673" i="6"/>
  <c r="AS554" i="6"/>
  <c r="AS874" i="6"/>
  <c r="AS801" i="6"/>
  <c r="AS93" i="6"/>
  <c r="AS439" i="6"/>
  <c r="AS436" i="6"/>
  <c r="AS32" i="6"/>
  <c r="AS87" i="6"/>
  <c r="AS507" i="6"/>
  <c r="AS354" i="6"/>
  <c r="AS297" i="6"/>
  <c r="AS792" i="6"/>
  <c r="AS496" i="6"/>
  <c r="AS430" i="6"/>
  <c r="AS437" i="6"/>
  <c r="AS332" i="6"/>
  <c r="AS307" i="6"/>
  <c r="AS936" i="6"/>
  <c r="AS552" i="6"/>
  <c r="AS449" i="6"/>
  <c r="AS376" i="6"/>
  <c r="AS351" i="6"/>
  <c r="AS342" i="6"/>
  <c r="AS333" i="6"/>
  <c r="AS630" i="6"/>
  <c r="AS541" i="6"/>
  <c r="AS861" i="6"/>
  <c r="AS788" i="6"/>
  <c r="AS715" i="6"/>
  <c r="AS642" i="6"/>
  <c r="AS569" i="6"/>
  <c r="AS889" i="6"/>
  <c r="AS816" i="6"/>
  <c r="AS743" i="6"/>
  <c r="AS654" i="6"/>
  <c r="AS581" i="6"/>
  <c r="AS901" i="6"/>
  <c r="AS812" i="6"/>
  <c r="AS739" i="6"/>
  <c r="AS666" i="6"/>
  <c r="AS593" i="6"/>
  <c r="AS913" i="6"/>
  <c r="AS356" i="6"/>
  <c r="AS94" i="6"/>
  <c r="AS69" i="6"/>
  <c r="AS831" i="6"/>
  <c r="AS72" i="6"/>
  <c r="AS15" i="6"/>
  <c r="AS70" i="6"/>
  <c r="AS109" i="6"/>
  <c r="AS187" i="6"/>
  <c r="AS471" i="6"/>
  <c r="AS468" i="6"/>
  <c r="AS48" i="6"/>
  <c r="AS103" i="6"/>
  <c r="AS523" i="6"/>
  <c r="AS370" i="6"/>
  <c r="AS313" i="6"/>
  <c r="AS192" i="6"/>
  <c r="AS512" i="6"/>
  <c r="AS446" i="6"/>
  <c r="AS453" i="6"/>
  <c r="AS348" i="6"/>
  <c r="AS323" i="6"/>
  <c r="AS250" i="6"/>
  <c r="AS671" i="6"/>
  <c r="AS465" i="6"/>
  <c r="AS392" i="6"/>
  <c r="AS367" i="6"/>
  <c r="AS358" i="6"/>
  <c r="AS349" i="6"/>
  <c r="AS646" i="6"/>
  <c r="AS557" i="6"/>
  <c r="AS877" i="6"/>
  <c r="AS804" i="6"/>
  <c r="AS731" i="6"/>
  <c r="AS658" i="6"/>
  <c r="AS585" i="6"/>
  <c r="AS905" i="6"/>
  <c r="AS832" i="6"/>
  <c r="AS759" i="6"/>
  <c r="AS670" i="6"/>
  <c r="AS597" i="6"/>
  <c r="AS917" i="6"/>
  <c r="AS828" i="6"/>
  <c r="AS755" i="6"/>
  <c r="AS682" i="6"/>
  <c r="AS609" i="6"/>
  <c r="BG922" i="6"/>
  <c r="BG906" i="6"/>
  <c r="BG890" i="6"/>
  <c r="BG874" i="6"/>
  <c r="BG858" i="6"/>
  <c r="BG842" i="6"/>
  <c r="BG826" i="6"/>
  <c r="BG810" i="6"/>
  <c r="BG794" i="6"/>
  <c r="BG778" i="6"/>
  <c r="BG762" i="6"/>
  <c r="BG746" i="6"/>
  <c r="BG730" i="6"/>
  <c r="BG714" i="6"/>
  <c r="BG698" i="6"/>
  <c r="BG682" i="6"/>
  <c r="BG666" i="6"/>
  <c r="BG650" i="6"/>
  <c r="BG634" i="6"/>
  <c r="BG618" i="6"/>
  <c r="BG602" i="6"/>
  <c r="BG586" i="6"/>
  <c r="BG570" i="6"/>
  <c r="BG554" i="6"/>
  <c r="BG931" i="6"/>
  <c r="BG915" i="6"/>
  <c r="BG899" i="6"/>
  <c r="BG883" i="6"/>
  <c r="BG867" i="6"/>
  <c r="BG851" i="6"/>
  <c r="BG835" i="6"/>
  <c r="BG819" i="6"/>
  <c r="BG803" i="6"/>
  <c r="BG787" i="6"/>
  <c r="BG771" i="6"/>
  <c r="BG755" i="6"/>
  <c r="BG739" i="6"/>
  <c r="BG723" i="6"/>
  <c r="BG707" i="6"/>
  <c r="BG691" i="6"/>
  <c r="BG675" i="6"/>
  <c r="BG659" i="6"/>
  <c r="BG643" i="6"/>
  <c r="BG627" i="6"/>
  <c r="BG611" i="6"/>
  <c r="BG595" i="6"/>
  <c r="BG579" i="6"/>
  <c r="BG563" i="6"/>
  <c r="BG547" i="6"/>
  <c r="BG924" i="6"/>
  <c r="BG908" i="6"/>
  <c r="BG892" i="6"/>
  <c r="BG876" i="6"/>
  <c r="BG860" i="6"/>
  <c r="BG844" i="6"/>
  <c r="BG828" i="6"/>
  <c r="BG812" i="6"/>
  <c r="BG796" i="6"/>
  <c r="BG780" i="6"/>
  <c r="BG764" i="6"/>
  <c r="BG748" i="6"/>
  <c r="BG732" i="6"/>
  <c r="BG716" i="6"/>
  <c r="BG700" i="6"/>
  <c r="BG684" i="6"/>
  <c r="BG668" i="6"/>
  <c r="BG652" i="6"/>
  <c r="BG636" i="6"/>
  <c r="BG620" i="6"/>
  <c r="BG604" i="6"/>
  <c r="BG588" i="6"/>
  <c r="BG572" i="6"/>
  <c r="BG556" i="6"/>
  <c r="BG540" i="6"/>
  <c r="BG933" i="6"/>
  <c r="BG917" i="6"/>
  <c r="BG901" i="6"/>
  <c r="BG885" i="6"/>
  <c r="BG869" i="6"/>
  <c r="BG853" i="6"/>
  <c r="BG837" i="6"/>
  <c r="BG821" i="6"/>
  <c r="BG805" i="6"/>
  <c r="BG789" i="6"/>
  <c r="BG773" i="6"/>
  <c r="BG757" i="6"/>
  <c r="BG741" i="6"/>
  <c r="BG725" i="6"/>
  <c r="BG709" i="6"/>
  <c r="BG693" i="6"/>
  <c r="BG677" i="6"/>
  <c r="BG661" i="6"/>
  <c r="BG645" i="6"/>
  <c r="BG629" i="6"/>
  <c r="BG613" i="6"/>
  <c r="BG597" i="6"/>
  <c r="BG581" i="6"/>
  <c r="BG565" i="6"/>
  <c r="BG549" i="6"/>
  <c r="BG926" i="6"/>
  <c r="BG910" i="6"/>
  <c r="BG894" i="6"/>
  <c r="BG878" i="6"/>
  <c r="BG862" i="6"/>
  <c r="BG846" i="6"/>
  <c r="BG830" i="6"/>
  <c r="BG814" i="6"/>
  <c r="BG798" i="6"/>
  <c r="BG782" i="6"/>
  <c r="BG766" i="6"/>
  <c r="BG750" i="6"/>
  <c r="BG734" i="6"/>
  <c r="BG718" i="6"/>
  <c r="BG702" i="6"/>
  <c r="BG686" i="6"/>
  <c r="BG670" i="6"/>
  <c r="BG654" i="6"/>
  <c r="BG638" i="6"/>
  <c r="BG622" i="6"/>
  <c r="BG606" i="6"/>
  <c r="BG590" i="6"/>
  <c r="BG574" i="6"/>
  <c r="BG558" i="6"/>
  <c r="BG542" i="6"/>
  <c r="BG935" i="6"/>
  <c r="BG919" i="6"/>
  <c r="BG903" i="6"/>
  <c r="BG887" i="6"/>
  <c r="BG871" i="6"/>
  <c r="BG855" i="6"/>
  <c r="BG839" i="6"/>
  <c r="BG823" i="6"/>
  <c r="BG807" i="6"/>
  <c r="BG791" i="6"/>
  <c r="BG775" i="6"/>
  <c r="BG759" i="6"/>
  <c r="BG743" i="6"/>
  <c r="BG727" i="6"/>
  <c r="BG711" i="6"/>
  <c r="BG695" i="6"/>
  <c r="BG679" i="6"/>
  <c r="BG663" i="6"/>
  <c r="BG647" i="6"/>
  <c r="BG631" i="6"/>
  <c r="BG615" i="6"/>
  <c r="BG599" i="6"/>
  <c r="BG583" i="6"/>
  <c r="BG567" i="6"/>
  <c r="BG551" i="6"/>
  <c r="BG928" i="6"/>
  <c r="BG912" i="6"/>
  <c r="BG896" i="6"/>
  <c r="BG880" i="6"/>
  <c r="BG864" i="6"/>
  <c r="BG848" i="6"/>
  <c r="BG832" i="6"/>
  <c r="BG816" i="6"/>
  <c r="BG800" i="6"/>
  <c r="BG784" i="6"/>
  <c r="BG768" i="6"/>
  <c r="BG752" i="6"/>
  <c r="BG736" i="6"/>
  <c r="BG720" i="6"/>
  <c r="BG704" i="6"/>
  <c r="BG688" i="6"/>
  <c r="BG672" i="6"/>
  <c r="BG656" i="6"/>
  <c r="BG640" i="6"/>
  <c r="BG624" i="6"/>
  <c r="BG608" i="6"/>
  <c r="BG592" i="6"/>
  <c r="BG576" i="6"/>
  <c r="BG560" i="6"/>
  <c r="BG544" i="6"/>
  <c r="BG921" i="6"/>
  <c r="BG905" i="6"/>
  <c r="BG889" i="6"/>
  <c r="BG873" i="6"/>
  <c r="BG857" i="6"/>
  <c r="BG841" i="6"/>
  <c r="BG825" i="6"/>
  <c r="BG809" i="6"/>
  <c r="BG793" i="6"/>
  <c r="BG777" i="6"/>
  <c r="BG761" i="6"/>
  <c r="BG745" i="6"/>
  <c r="BG729" i="6"/>
  <c r="BG713" i="6"/>
  <c r="BG697" i="6"/>
  <c r="BG681" i="6"/>
  <c r="BG665" i="6"/>
  <c r="BG649" i="6"/>
  <c r="BG633" i="6"/>
  <c r="BG617" i="6"/>
  <c r="BG601" i="6"/>
  <c r="BG585" i="6"/>
  <c r="BG569" i="6"/>
  <c r="BG553" i="6"/>
  <c r="BG930" i="6"/>
  <c r="BG914" i="6"/>
  <c r="BG898" i="6"/>
  <c r="BG882" i="6"/>
  <c r="BG866" i="6"/>
  <c r="BG850" i="6"/>
  <c r="BG834" i="6"/>
  <c r="BG818" i="6"/>
  <c r="BG802" i="6"/>
  <c r="BG786" i="6"/>
  <c r="BG770" i="6"/>
  <c r="BG754" i="6"/>
  <c r="BG738" i="6"/>
  <c r="BG722" i="6"/>
  <c r="BG706" i="6"/>
  <c r="BG690" i="6"/>
  <c r="BG674" i="6"/>
  <c r="BG658" i="6"/>
  <c r="BG642" i="6"/>
  <c r="BG626" i="6"/>
  <c r="BG610" i="6"/>
  <c r="BG594" i="6"/>
  <c r="BG578" i="6"/>
  <c r="BG562" i="6"/>
  <c r="BG546" i="6"/>
  <c r="BG923" i="6"/>
  <c r="BG907" i="6"/>
  <c r="BG891" i="6"/>
  <c r="BG875" i="6"/>
  <c r="BG859" i="6"/>
  <c r="BG843" i="6"/>
  <c r="BG827" i="6"/>
  <c r="BG811" i="6"/>
  <c r="BG795" i="6"/>
  <c r="BG779" i="6"/>
  <c r="BG763" i="6"/>
  <c r="BG747" i="6"/>
  <c r="BG731" i="6"/>
  <c r="BG715" i="6"/>
  <c r="BG699" i="6"/>
  <c r="BG683" i="6"/>
  <c r="BG667" i="6"/>
  <c r="BG651" i="6"/>
  <c r="BG635" i="6"/>
  <c r="BG619" i="6"/>
  <c r="BG603" i="6"/>
  <c r="BG587" i="6"/>
  <c r="BG571" i="6"/>
  <c r="BG555" i="6"/>
  <c r="BG539" i="6"/>
  <c r="BG932" i="6"/>
  <c r="BG916" i="6"/>
  <c r="BG900" i="6"/>
  <c r="BG884" i="6"/>
  <c r="BG868" i="6"/>
  <c r="BG852" i="6"/>
  <c r="BG836" i="6"/>
  <c r="BG820" i="6"/>
  <c r="BG804" i="6"/>
  <c r="BG788" i="6"/>
  <c r="BG772" i="6"/>
  <c r="BG756" i="6"/>
  <c r="BG740" i="6"/>
  <c r="BG724" i="6"/>
  <c r="BG708" i="6"/>
  <c r="BG692" i="6"/>
  <c r="BG676" i="6"/>
  <c r="BG660" i="6"/>
  <c r="BG644" i="6"/>
  <c r="BG628" i="6"/>
  <c r="BG612" i="6"/>
  <c r="BG596" i="6"/>
  <c r="BG580" i="6"/>
  <c r="BG564" i="6"/>
  <c r="BG548" i="6"/>
  <c r="BG925" i="6"/>
  <c r="BG909" i="6"/>
  <c r="BG893" i="6"/>
  <c r="BG877" i="6"/>
  <c r="BG861" i="6"/>
  <c r="BG845" i="6"/>
  <c r="BG829" i="6"/>
  <c r="BG813" i="6"/>
  <c r="BG797" i="6"/>
  <c r="BG781" i="6"/>
  <c r="BG765" i="6"/>
  <c r="BG749" i="6"/>
  <c r="BG733" i="6"/>
  <c r="BG717" i="6"/>
  <c r="BG701" i="6"/>
  <c r="BG685" i="6"/>
  <c r="BG669" i="6"/>
  <c r="BG653" i="6"/>
  <c r="BG637" i="6"/>
  <c r="BG621" i="6"/>
  <c r="BG605" i="6"/>
  <c r="BG589" i="6"/>
  <c r="BG573" i="6"/>
  <c r="BG557" i="6"/>
  <c r="BG541" i="6"/>
  <c r="BG934" i="6"/>
  <c r="BG918" i="6"/>
  <c r="BG902" i="6"/>
  <c r="BG886" i="6"/>
  <c r="BG870" i="6"/>
  <c r="BG854" i="6"/>
  <c r="BG838" i="6"/>
  <c r="BG822" i="6"/>
  <c r="BG806" i="6"/>
  <c r="BG790" i="6"/>
  <c r="BG774" i="6"/>
  <c r="BG758" i="6"/>
  <c r="BG742" i="6"/>
  <c r="BG726" i="6"/>
  <c r="BG710" i="6"/>
  <c r="BG694" i="6"/>
  <c r="BG678" i="6"/>
  <c r="BG662" i="6"/>
  <c r="BG646" i="6"/>
  <c r="BG630" i="6"/>
  <c r="BG614" i="6"/>
  <c r="BG598" i="6"/>
  <c r="BG582" i="6"/>
  <c r="BG566" i="6"/>
  <c r="BG550" i="6"/>
  <c r="BG927" i="6"/>
  <c r="BG911" i="6"/>
  <c r="BG895" i="6"/>
  <c r="BG879" i="6"/>
  <c r="BG863" i="6"/>
  <c r="BG847" i="6"/>
  <c r="BG831" i="6"/>
  <c r="BG815" i="6"/>
  <c r="BG799" i="6"/>
  <c r="BG783" i="6"/>
  <c r="BG767" i="6"/>
  <c r="BG751" i="6"/>
  <c r="BG735" i="6"/>
  <c r="BG719" i="6"/>
  <c r="BG703" i="6"/>
  <c r="BG687" i="6"/>
  <c r="BG671" i="6"/>
  <c r="BG655" i="6"/>
  <c r="BG639" i="6"/>
  <c r="BG623" i="6"/>
  <c r="BG607" i="6"/>
  <c r="BG591" i="6"/>
  <c r="BG575" i="6"/>
  <c r="BG559" i="6"/>
  <c r="BG543" i="6"/>
  <c r="BG744" i="6"/>
  <c r="BG737" i="6"/>
  <c r="BG600" i="6"/>
  <c r="BG534" i="6"/>
  <c r="BG518" i="6"/>
  <c r="BG502" i="6"/>
  <c r="BG486" i="6"/>
  <c r="BG470" i="6"/>
  <c r="BG454" i="6"/>
  <c r="BG438" i="6"/>
  <c r="BG422" i="6"/>
  <c r="BG406" i="6"/>
  <c r="BG390" i="6"/>
  <c r="BG374" i="6"/>
  <c r="BG358" i="6"/>
  <c r="BG342" i="6"/>
  <c r="BG326" i="6"/>
  <c r="BG310" i="6"/>
  <c r="BG294" i="6"/>
  <c r="BG278" i="6"/>
  <c r="BG262" i="6"/>
  <c r="BG246" i="6"/>
  <c r="BG769" i="6"/>
  <c r="BG527" i="6"/>
  <c r="BG511" i="6"/>
  <c r="BG495" i="6"/>
  <c r="BG479" i="6"/>
  <c r="BG463" i="6"/>
  <c r="BG447" i="6"/>
  <c r="BG431" i="6"/>
  <c r="BG415" i="6"/>
  <c r="BG399" i="6"/>
  <c r="BG383" i="6"/>
  <c r="BG367" i="6"/>
  <c r="BG351" i="6"/>
  <c r="BG335" i="6"/>
  <c r="BG319" i="6"/>
  <c r="BG303" i="6"/>
  <c r="BG287" i="6"/>
  <c r="BG271" i="6"/>
  <c r="BG255" i="6"/>
  <c r="BG776" i="6"/>
  <c r="BG632" i="6"/>
  <c r="BG625" i="6"/>
  <c r="BG536" i="6"/>
  <c r="BG520" i="6"/>
  <c r="BG504" i="6"/>
  <c r="BG488" i="6"/>
  <c r="BG472" i="6"/>
  <c r="BG456" i="6"/>
  <c r="BG440" i="6"/>
  <c r="BG424" i="6"/>
  <c r="BG408" i="6"/>
  <c r="BG392" i="6"/>
  <c r="BG376" i="6"/>
  <c r="BG360" i="6"/>
  <c r="BG344" i="6"/>
  <c r="BG328" i="6"/>
  <c r="BG312" i="6"/>
  <c r="BG296" i="6"/>
  <c r="BG280" i="6"/>
  <c r="BG264" i="6"/>
  <c r="BG248" i="6"/>
  <c r="BG664" i="6"/>
  <c r="BG657" i="6"/>
  <c r="BG545" i="6"/>
  <c r="BG529" i="6"/>
  <c r="BG513" i="6"/>
  <c r="BG497" i="6"/>
  <c r="BG481" i="6"/>
  <c r="BG465" i="6"/>
  <c r="BG449" i="6"/>
  <c r="BG433" i="6"/>
  <c r="BG417" i="6"/>
  <c r="BG401" i="6"/>
  <c r="BG385" i="6"/>
  <c r="BG369" i="6"/>
  <c r="BG353" i="6"/>
  <c r="BG337" i="6"/>
  <c r="BG321" i="6"/>
  <c r="BG305" i="6"/>
  <c r="BG289" i="6"/>
  <c r="BG273" i="6"/>
  <c r="BG257" i="6"/>
  <c r="BG241" i="6"/>
  <c r="BG225" i="6"/>
  <c r="BG209" i="6"/>
  <c r="BG193" i="6"/>
  <c r="BG929" i="6"/>
  <c r="BG897" i="6"/>
  <c r="BG808" i="6"/>
  <c r="BG801" i="6"/>
  <c r="BG696" i="6"/>
  <c r="BG689" i="6"/>
  <c r="BG552" i="6"/>
  <c r="BG538" i="6"/>
  <c r="BG522" i="6"/>
  <c r="BG506" i="6"/>
  <c r="BG490" i="6"/>
  <c r="BG474" i="6"/>
  <c r="BG458" i="6"/>
  <c r="BG442" i="6"/>
  <c r="BG426" i="6"/>
  <c r="BG410" i="6"/>
  <c r="BG394" i="6"/>
  <c r="BG378" i="6"/>
  <c r="BG362" i="6"/>
  <c r="BG346" i="6"/>
  <c r="BG330" i="6"/>
  <c r="BG314" i="6"/>
  <c r="BG298" i="6"/>
  <c r="BG282" i="6"/>
  <c r="BG266" i="6"/>
  <c r="BG250" i="6"/>
  <c r="BG234" i="6"/>
  <c r="BG218" i="6"/>
  <c r="BG202" i="6"/>
  <c r="BG186" i="6"/>
  <c r="BG936" i="6"/>
  <c r="BG904" i="6"/>
  <c r="BG577" i="6"/>
  <c r="BG531" i="6"/>
  <c r="BG515" i="6"/>
  <c r="BG499" i="6"/>
  <c r="BG483" i="6"/>
  <c r="BG467" i="6"/>
  <c r="BG451" i="6"/>
  <c r="BG435" i="6"/>
  <c r="BG419" i="6"/>
  <c r="BG403" i="6"/>
  <c r="BG387" i="6"/>
  <c r="BG371" i="6"/>
  <c r="BG355" i="6"/>
  <c r="BG339" i="6"/>
  <c r="BG323" i="6"/>
  <c r="BG307" i="6"/>
  <c r="BG291" i="6"/>
  <c r="BG275" i="6"/>
  <c r="BG259" i="6"/>
  <c r="BG872" i="6"/>
  <c r="BG840" i="6"/>
  <c r="BG833" i="6"/>
  <c r="BG584" i="6"/>
  <c r="BG524" i="6"/>
  <c r="BG508" i="6"/>
  <c r="BG492" i="6"/>
  <c r="BG476" i="6"/>
  <c r="BG460" i="6"/>
  <c r="BG444" i="6"/>
  <c r="BG428" i="6"/>
  <c r="BG412" i="6"/>
  <c r="BG396" i="6"/>
  <c r="BG380" i="6"/>
  <c r="BG364" i="6"/>
  <c r="BG348" i="6"/>
  <c r="BG332" i="6"/>
  <c r="BG316" i="6"/>
  <c r="BG300" i="6"/>
  <c r="BG284" i="6"/>
  <c r="BG268" i="6"/>
  <c r="BG252" i="6"/>
  <c r="BG865" i="6"/>
  <c r="BG728" i="6"/>
  <c r="BG721" i="6"/>
  <c r="BG533" i="6"/>
  <c r="BG517" i="6"/>
  <c r="BG501" i="6"/>
  <c r="BG485" i="6"/>
  <c r="BG469" i="6"/>
  <c r="BG453" i="6"/>
  <c r="BG437" i="6"/>
  <c r="BG421" i="6"/>
  <c r="BG405" i="6"/>
  <c r="BG389" i="6"/>
  <c r="BG373" i="6"/>
  <c r="BG357" i="6"/>
  <c r="BG341" i="6"/>
  <c r="BG325" i="6"/>
  <c r="BG309" i="6"/>
  <c r="BG293" i="6"/>
  <c r="BG277" i="6"/>
  <c r="BG261" i="6"/>
  <c r="BG245" i="6"/>
  <c r="BG229" i="6"/>
  <c r="BG213" i="6"/>
  <c r="BG197" i="6"/>
  <c r="BG753" i="6"/>
  <c r="BG526" i="6"/>
  <c r="BG510" i="6"/>
  <c r="BG494" i="6"/>
  <c r="BG478" i="6"/>
  <c r="BG462" i="6"/>
  <c r="BG446" i="6"/>
  <c r="BG430" i="6"/>
  <c r="BG414" i="6"/>
  <c r="BG398" i="6"/>
  <c r="BG382" i="6"/>
  <c r="BG366" i="6"/>
  <c r="BG350" i="6"/>
  <c r="BG334" i="6"/>
  <c r="BG318" i="6"/>
  <c r="BG302" i="6"/>
  <c r="BG286" i="6"/>
  <c r="BG270" i="6"/>
  <c r="BG254" i="6"/>
  <c r="BG760" i="6"/>
  <c r="BG609" i="6"/>
  <c r="BG535" i="6"/>
  <c r="BG519" i="6"/>
  <c r="BG503" i="6"/>
  <c r="BG487" i="6"/>
  <c r="BG471" i="6"/>
  <c r="BG455" i="6"/>
  <c r="BG439" i="6"/>
  <c r="BG423" i="6"/>
  <c r="BG407" i="6"/>
  <c r="BG391" i="6"/>
  <c r="BG375" i="6"/>
  <c r="BG359" i="6"/>
  <c r="BG343" i="6"/>
  <c r="BG327" i="6"/>
  <c r="BG311" i="6"/>
  <c r="BG295" i="6"/>
  <c r="BG279" i="6"/>
  <c r="BG263" i="6"/>
  <c r="BG247" i="6"/>
  <c r="BG648" i="6"/>
  <c r="BG616" i="6"/>
  <c r="BG528" i="6"/>
  <c r="BG512" i="6"/>
  <c r="BG792" i="6"/>
  <c r="BG785" i="6"/>
  <c r="BG680" i="6"/>
  <c r="BG673" i="6"/>
  <c r="BG641" i="6"/>
  <c r="BG537" i="6"/>
  <c r="BG521" i="6"/>
  <c r="BG505" i="6"/>
  <c r="BG489" i="6"/>
  <c r="BG473" i="6"/>
  <c r="BG457" i="6"/>
  <c r="BG441" i="6"/>
  <c r="BG425" i="6"/>
  <c r="BG409" i="6"/>
  <c r="BG393" i="6"/>
  <c r="BG377" i="6"/>
  <c r="BG361" i="6"/>
  <c r="BG345" i="6"/>
  <c r="BG329" i="6"/>
  <c r="BG313" i="6"/>
  <c r="BG297" i="6"/>
  <c r="BG281" i="6"/>
  <c r="BG265" i="6"/>
  <c r="BG249" i="6"/>
  <c r="BG233" i="6"/>
  <c r="BG217" i="6"/>
  <c r="BG201" i="6"/>
  <c r="BG913" i="6"/>
  <c r="BG530" i="6"/>
  <c r="BG514" i="6"/>
  <c r="BG498" i="6"/>
  <c r="BG482" i="6"/>
  <c r="BG466" i="6"/>
  <c r="BG450" i="6"/>
  <c r="BG434" i="6"/>
  <c r="BG418" i="6"/>
  <c r="BG402" i="6"/>
  <c r="BG386" i="6"/>
  <c r="BG370" i="6"/>
  <c r="BG354" i="6"/>
  <c r="BG338" i="6"/>
  <c r="BG322" i="6"/>
  <c r="BG306" i="6"/>
  <c r="BG290" i="6"/>
  <c r="BG274" i="6"/>
  <c r="BG258" i="6"/>
  <c r="BG242" i="6"/>
  <c r="BG226" i="6"/>
  <c r="BG210" i="6"/>
  <c r="BG194" i="6"/>
  <c r="BG920" i="6"/>
  <c r="BG888" i="6"/>
  <c r="BG824" i="6"/>
  <c r="BG817" i="6"/>
  <c r="BG705" i="6"/>
  <c r="BG568" i="6"/>
  <c r="BG561" i="6"/>
  <c r="BG523" i="6"/>
  <c r="BG507" i="6"/>
  <c r="BG491" i="6"/>
  <c r="BG475" i="6"/>
  <c r="BG459" i="6"/>
  <c r="BG443" i="6"/>
  <c r="BG427" i="6"/>
  <c r="BG411" i="6"/>
  <c r="BG395" i="6"/>
  <c r="BG379" i="6"/>
  <c r="BG363" i="6"/>
  <c r="BG347" i="6"/>
  <c r="BG331" i="6"/>
  <c r="BG315" i="6"/>
  <c r="BG299" i="6"/>
  <c r="BG283" i="6"/>
  <c r="BG267" i="6"/>
  <c r="BG251" i="6"/>
  <c r="BG235" i="6"/>
  <c r="BG219" i="6"/>
  <c r="BG203" i="6"/>
  <c r="BG856" i="6"/>
  <c r="BG712" i="6"/>
  <c r="BG532" i="6"/>
  <c r="BG516" i="6"/>
  <c r="BG500" i="6"/>
  <c r="BG484" i="6"/>
  <c r="BG468" i="6"/>
  <c r="BG452" i="6"/>
  <c r="BG436" i="6"/>
  <c r="BG420" i="6"/>
  <c r="BG404" i="6"/>
  <c r="BG388" i="6"/>
  <c r="BG372" i="6"/>
  <c r="BG356" i="6"/>
  <c r="BG340" i="6"/>
  <c r="BG849" i="6"/>
  <c r="BG352" i="6"/>
  <c r="BG256" i="6"/>
  <c r="BG212" i="6"/>
  <c r="BG204" i="6"/>
  <c r="BG176" i="6"/>
  <c r="BG160" i="6"/>
  <c r="BG144" i="6"/>
  <c r="BG128" i="6"/>
  <c r="BG112" i="6"/>
  <c r="BG96" i="6"/>
  <c r="BG80" i="6"/>
  <c r="BG64" i="6"/>
  <c r="BG48" i="6"/>
  <c r="BG32" i="6"/>
  <c r="BG16" i="6"/>
  <c r="BG103" i="6"/>
  <c r="BG324" i="6"/>
  <c r="BG185" i="6"/>
  <c r="BG169" i="6"/>
  <c r="BG153" i="6"/>
  <c r="BG137" i="6"/>
  <c r="BG121" i="6"/>
  <c r="BG105" i="6"/>
  <c r="BG89" i="6"/>
  <c r="BG73" i="6"/>
  <c r="BG57" i="6"/>
  <c r="BG41" i="6"/>
  <c r="BG25" i="6"/>
  <c r="BG9" i="6"/>
  <c r="BG62" i="6"/>
  <c r="BG151" i="6"/>
  <c r="BG317" i="6"/>
  <c r="BG276" i="6"/>
  <c r="BG228" i="6"/>
  <c r="BG220" i="6"/>
  <c r="BG198" i="6"/>
  <c r="BG190" i="6"/>
  <c r="BG178" i="6"/>
  <c r="BG162" i="6"/>
  <c r="BG146" i="6"/>
  <c r="BG130" i="6"/>
  <c r="BG114" i="6"/>
  <c r="BG98" i="6"/>
  <c r="BG82" i="6"/>
  <c r="BG66" i="6"/>
  <c r="BG50" i="6"/>
  <c r="BG34" i="6"/>
  <c r="BG18" i="6"/>
  <c r="AU3" i="6"/>
  <c r="BG461" i="6"/>
  <c r="BG429" i="6"/>
  <c r="BG397" i="6"/>
  <c r="BG269" i="6"/>
  <c r="BG239" i="6"/>
  <c r="BG171" i="6"/>
  <c r="BG155" i="6"/>
  <c r="BG139" i="6"/>
  <c r="BG123" i="6"/>
  <c r="BG107" i="6"/>
  <c r="BG91" i="6"/>
  <c r="BG75" i="6"/>
  <c r="BG59" i="6"/>
  <c r="BG43" i="6"/>
  <c r="BG27" i="6"/>
  <c r="BG11" i="6"/>
  <c r="BG223" i="6"/>
  <c r="BG39" i="6"/>
  <c r="BG493" i="6"/>
  <c r="BG320" i="6"/>
  <c r="BG236" i="6"/>
  <c r="BG214" i="6"/>
  <c r="BG206" i="6"/>
  <c r="BG195" i="6"/>
  <c r="BG187" i="6"/>
  <c r="BG180" i="6"/>
  <c r="BG164" i="6"/>
  <c r="BG148" i="6"/>
  <c r="BG132" i="6"/>
  <c r="BG116" i="6"/>
  <c r="BG100" i="6"/>
  <c r="BG84" i="6"/>
  <c r="BG68" i="6"/>
  <c r="BG52" i="6"/>
  <c r="BG36" i="6"/>
  <c r="BG20" i="6"/>
  <c r="BG4" i="6"/>
  <c r="BG496" i="6"/>
  <c r="BG464" i="6"/>
  <c r="BG432" i="6"/>
  <c r="BG400" i="6"/>
  <c r="BG365" i="6"/>
  <c r="BG272" i="6"/>
  <c r="BG192" i="6"/>
  <c r="BG173" i="6"/>
  <c r="BG157" i="6"/>
  <c r="BG141" i="6"/>
  <c r="BG125" i="6"/>
  <c r="BG109" i="6"/>
  <c r="BG93" i="6"/>
  <c r="BG77" i="6"/>
  <c r="BG61" i="6"/>
  <c r="BG45" i="6"/>
  <c r="BG29" i="6"/>
  <c r="BG13" i="6"/>
  <c r="BG135" i="6"/>
  <c r="BG71" i="6"/>
  <c r="BG55" i="6"/>
  <c r="BG230" i="6"/>
  <c r="BG222" i="6"/>
  <c r="BG211" i="6"/>
  <c r="BG200" i="6"/>
  <c r="BG182" i="6"/>
  <c r="BG166" i="6"/>
  <c r="BG150" i="6"/>
  <c r="BG134" i="6"/>
  <c r="BG118" i="6"/>
  <c r="BG102" i="6"/>
  <c r="BG86" i="6"/>
  <c r="BG70" i="6"/>
  <c r="BG54" i="6"/>
  <c r="BG38" i="6"/>
  <c r="BG22" i="6"/>
  <c r="BG6" i="6"/>
  <c r="BG881" i="6"/>
  <c r="BG525" i="6"/>
  <c r="BG368" i="6"/>
  <c r="BG333" i="6"/>
  <c r="BG292" i="6"/>
  <c r="BG208" i="6"/>
  <c r="BG175" i="6"/>
  <c r="BG159" i="6"/>
  <c r="BG143" i="6"/>
  <c r="BG127" i="6"/>
  <c r="BG111" i="6"/>
  <c r="BG95" i="6"/>
  <c r="BG79" i="6"/>
  <c r="BG63" i="6"/>
  <c r="BG47" i="6"/>
  <c r="BG31" i="6"/>
  <c r="BG15" i="6"/>
  <c r="BG285" i="6"/>
  <c r="BG244" i="6"/>
  <c r="BG238" i="6"/>
  <c r="BG227" i="6"/>
  <c r="BG216" i="6"/>
  <c r="BG189" i="6"/>
  <c r="BG184" i="6"/>
  <c r="BG168" i="6"/>
  <c r="BG152" i="6"/>
  <c r="BG136" i="6"/>
  <c r="BG120" i="6"/>
  <c r="BG104" i="6"/>
  <c r="BG88" i="6"/>
  <c r="BG72" i="6"/>
  <c r="BG56" i="6"/>
  <c r="BG40" i="6"/>
  <c r="BG24" i="6"/>
  <c r="BG8" i="6"/>
  <c r="BG304" i="6"/>
  <c r="BG87" i="6"/>
  <c r="BG23" i="6"/>
  <c r="BG336" i="6"/>
  <c r="BG224" i="6"/>
  <c r="BG177" i="6"/>
  <c r="BG161" i="6"/>
  <c r="BG145" i="6"/>
  <c r="BG129" i="6"/>
  <c r="BG113" i="6"/>
  <c r="BG97" i="6"/>
  <c r="BG81" i="6"/>
  <c r="BG65" i="6"/>
  <c r="BG49" i="6"/>
  <c r="BG33" i="6"/>
  <c r="BG17" i="6"/>
  <c r="BG30" i="6"/>
  <c r="BG183" i="6"/>
  <c r="BG593" i="6"/>
  <c r="BG288" i="6"/>
  <c r="BG232" i="6"/>
  <c r="BG205" i="6"/>
  <c r="BG170" i="6"/>
  <c r="BG154" i="6"/>
  <c r="BG138" i="6"/>
  <c r="BG122" i="6"/>
  <c r="BG106" i="6"/>
  <c r="BG90" i="6"/>
  <c r="BG74" i="6"/>
  <c r="BG58" i="6"/>
  <c r="BG42" i="6"/>
  <c r="BG26" i="6"/>
  <c r="BG10" i="6"/>
  <c r="BG477" i="6"/>
  <c r="BG445" i="6"/>
  <c r="BG413" i="6"/>
  <c r="BG199" i="6"/>
  <c r="BG191" i="6"/>
  <c r="BG179" i="6"/>
  <c r="BG163" i="6"/>
  <c r="BG147" i="6"/>
  <c r="BG131" i="6"/>
  <c r="BG115" i="6"/>
  <c r="BG99" i="6"/>
  <c r="BG83" i="6"/>
  <c r="BG67" i="6"/>
  <c r="BG51" i="6"/>
  <c r="BG35" i="6"/>
  <c r="BG19" i="6"/>
  <c r="BG509" i="6"/>
  <c r="BG381" i="6"/>
  <c r="BG308" i="6"/>
  <c r="BG221" i="6"/>
  <c r="BG172" i="6"/>
  <c r="BG156" i="6"/>
  <c r="BG140" i="6"/>
  <c r="BG124" i="6"/>
  <c r="BG108" i="6"/>
  <c r="BG92" i="6"/>
  <c r="BG76" i="6"/>
  <c r="BG60" i="6"/>
  <c r="BG44" i="6"/>
  <c r="BG28" i="6"/>
  <c r="BG12" i="6"/>
  <c r="BG231" i="6"/>
  <c r="BG480" i="6"/>
  <c r="BG448" i="6"/>
  <c r="BG416" i="6"/>
  <c r="BG301" i="6"/>
  <c r="BG260" i="6"/>
  <c r="BG240" i="6"/>
  <c r="BG215" i="6"/>
  <c r="BG207" i="6"/>
  <c r="BG181" i="6"/>
  <c r="BG165" i="6"/>
  <c r="BG149" i="6"/>
  <c r="BG133" i="6"/>
  <c r="BG117" i="6"/>
  <c r="BG101" i="6"/>
  <c r="BG85" i="6"/>
  <c r="BG69" i="6"/>
  <c r="BG53" i="6"/>
  <c r="BG37" i="6"/>
  <c r="BG21" i="6"/>
  <c r="BG5" i="6"/>
  <c r="BG3" i="6"/>
  <c r="BG384" i="6"/>
  <c r="BG349" i="6"/>
  <c r="BG253" i="6"/>
  <c r="BG237" i="6"/>
  <c r="BG196" i="6"/>
  <c r="BG188" i="6"/>
  <c r="BG158" i="6"/>
  <c r="BG126" i="6"/>
  <c r="BG78" i="6"/>
  <c r="BG119" i="6"/>
  <c r="BG7" i="6"/>
  <c r="BG243" i="6"/>
  <c r="BG174" i="6"/>
  <c r="BG142" i="6"/>
  <c r="BG110" i="6"/>
  <c r="BG94" i="6"/>
  <c r="BG46" i="6"/>
  <c r="BG14" i="6"/>
  <c r="BG167" i="6"/>
  <c r="AT3" i="6" l="1" a="1"/>
  <c r="AT3" i="6" s="1"/>
  <c r="BH3" i="6" a="1"/>
  <c r="BH3" i="6" s="1"/>
  <c r="O1086" i="7" l="1"/>
  <c r="N1086" i="7"/>
  <c r="L1086" i="7"/>
  <c r="O1085" i="7"/>
  <c r="N1085" i="7"/>
  <c r="L1085" i="7"/>
  <c r="O1084" i="7"/>
  <c r="N1084" i="7"/>
  <c r="L1084" i="7"/>
  <c r="O1083" i="7"/>
  <c r="N1083" i="7"/>
  <c r="L1083" i="7"/>
  <c r="O1082" i="7"/>
  <c r="N1082" i="7"/>
  <c r="L1082" i="7"/>
  <c r="O1081" i="7"/>
  <c r="N1081" i="7"/>
  <c r="L1081" i="7"/>
  <c r="O1080" i="7"/>
  <c r="N1080" i="7"/>
  <c r="L1080" i="7"/>
  <c r="O1079" i="7"/>
  <c r="N1079" i="7"/>
  <c r="L1079" i="7"/>
  <c r="O1078" i="7"/>
  <c r="N1078" i="7"/>
  <c r="L1078" i="7"/>
  <c r="O1077" i="7"/>
  <c r="N1077" i="7"/>
  <c r="L1077" i="7"/>
  <c r="O1076" i="7"/>
  <c r="N1076" i="7"/>
  <c r="L1076" i="7"/>
  <c r="O1075" i="7"/>
  <c r="N1075" i="7"/>
  <c r="L1075" i="7"/>
  <c r="O1074" i="7"/>
  <c r="N1074" i="7"/>
  <c r="L1074" i="7"/>
  <c r="O1073" i="7"/>
  <c r="N1073" i="7"/>
  <c r="L1073" i="7"/>
  <c r="O1072" i="7"/>
  <c r="N1072" i="7"/>
  <c r="L1072" i="7"/>
  <c r="O1071" i="7"/>
  <c r="N1071" i="7"/>
  <c r="L1071" i="7"/>
  <c r="O1070" i="7"/>
  <c r="N1070" i="7"/>
  <c r="L1070" i="7"/>
  <c r="O1069" i="7"/>
  <c r="N1069" i="7"/>
  <c r="L1069" i="7"/>
  <c r="O1068" i="7"/>
  <c r="N1068" i="7"/>
  <c r="L1068" i="7"/>
  <c r="O1067" i="7"/>
  <c r="N1067" i="7"/>
  <c r="L1067" i="7"/>
  <c r="O1066" i="7"/>
  <c r="N1066" i="7"/>
  <c r="L1066" i="7"/>
  <c r="O1065" i="7"/>
  <c r="N1065" i="7"/>
  <c r="L1065" i="7"/>
  <c r="O1064" i="7"/>
  <c r="N1064" i="7"/>
  <c r="L1064" i="7"/>
  <c r="O1063" i="7"/>
  <c r="N1063" i="7"/>
  <c r="L1063" i="7"/>
  <c r="O1062" i="7"/>
  <c r="N1062" i="7"/>
  <c r="L1062" i="7"/>
  <c r="O1061" i="7"/>
  <c r="N1061" i="7"/>
  <c r="L1061" i="7"/>
  <c r="O1060" i="7"/>
  <c r="N1060" i="7"/>
  <c r="L1060" i="7"/>
  <c r="O1059" i="7"/>
  <c r="N1059" i="7"/>
  <c r="L1059" i="7"/>
  <c r="O1058" i="7"/>
  <c r="N1058" i="7"/>
  <c r="L1058" i="7"/>
  <c r="O1057" i="7"/>
  <c r="N1057" i="7"/>
  <c r="L1057" i="7"/>
  <c r="O1056" i="7"/>
  <c r="N1056" i="7"/>
  <c r="L1056" i="7"/>
  <c r="O1055" i="7"/>
  <c r="N1055" i="7"/>
  <c r="L1055" i="7"/>
  <c r="O1054" i="7"/>
  <c r="N1054" i="7"/>
  <c r="L1054" i="7"/>
  <c r="O1053" i="7"/>
  <c r="N1053" i="7"/>
  <c r="L1053" i="7"/>
  <c r="O1052" i="7"/>
  <c r="N1052" i="7"/>
  <c r="L1052" i="7"/>
  <c r="O1051" i="7"/>
  <c r="N1051" i="7"/>
  <c r="L1051" i="7"/>
  <c r="O1050" i="7"/>
  <c r="N1050" i="7"/>
  <c r="L1050" i="7"/>
  <c r="O1049" i="7"/>
  <c r="N1049" i="7"/>
  <c r="L1049" i="7"/>
  <c r="O1048" i="7"/>
  <c r="N1048" i="7"/>
  <c r="L1048" i="7"/>
  <c r="O1047" i="7"/>
  <c r="N1047" i="7"/>
  <c r="L1047" i="7"/>
  <c r="O1046" i="7"/>
  <c r="N1046" i="7"/>
  <c r="L1046" i="7"/>
  <c r="O1045" i="7"/>
  <c r="N1045" i="7"/>
  <c r="L1045" i="7"/>
  <c r="O1044" i="7"/>
  <c r="N1044" i="7"/>
  <c r="L1044" i="7"/>
  <c r="O1043" i="7"/>
  <c r="N1043" i="7"/>
  <c r="L1043" i="7"/>
  <c r="O1042" i="7"/>
  <c r="N1042" i="7"/>
  <c r="L1042" i="7"/>
  <c r="O1041" i="7"/>
  <c r="N1041" i="7"/>
  <c r="L1041" i="7"/>
  <c r="O1040" i="7"/>
  <c r="N1040" i="7"/>
  <c r="L1040" i="7"/>
  <c r="O1039" i="7"/>
  <c r="N1039" i="7"/>
  <c r="L1039" i="7"/>
  <c r="O1038" i="7"/>
  <c r="N1038" i="7"/>
  <c r="L1038" i="7"/>
  <c r="O1037" i="7"/>
  <c r="N1037" i="7"/>
  <c r="L1037" i="7"/>
  <c r="O1036" i="7"/>
  <c r="N1036" i="7"/>
  <c r="L1036" i="7"/>
  <c r="O1035" i="7"/>
  <c r="N1035" i="7"/>
  <c r="L1035" i="7"/>
  <c r="O1034" i="7"/>
  <c r="N1034" i="7"/>
  <c r="L1034" i="7"/>
  <c r="O1033" i="7"/>
  <c r="N1033" i="7"/>
  <c r="L1033" i="7"/>
  <c r="O1032" i="7"/>
  <c r="N1032" i="7"/>
  <c r="L1032" i="7"/>
  <c r="O1031" i="7"/>
  <c r="N1031" i="7"/>
  <c r="L1031" i="7"/>
  <c r="O1030" i="7"/>
  <c r="N1030" i="7"/>
  <c r="L1030" i="7"/>
  <c r="O1029" i="7"/>
  <c r="N1029" i="7"/>
  <c r="L1029" i="7"/>
  <c r="O1028" i="7"/>
  <c r="N1028" i="7"/>
  <c r="L1028" i="7"/>
  <c r="O1027" i="7"/>
  <c r="N1027" i="7"/>
  <c r="L1027" i="7"/>
  <c r="O1026" i="7"/>
  <c r="N1026" i="7"/>
  <c r="L1026" i="7"/>
  <c r="O1025" i="7"/>
  <c r="N1025" i="7"/>
  <c r="L1025" i="7"/>
  <c r="O1024" i="7"/>
  <c r="N1024" i="7"/>
  <c r="L1024" i="7"/>
  <c r="O1023" i="7"/>
  <c r="N1023" i="7"/>
  <c r="L1023" i="7"/>
  <c r="O1022" i="7"/>
  <c r="N1022" i="7"/>
  <c r="M1022" i="7" s="1"/>
  <c r="L1022" i="7"/>
  <c r="O1021" i="7"/>
  <c r="N1021" i="7"/>
  <c r="L1021" i="7"/>
  <c r="O1020" i="7"/>
  <c r="N1020" i="7"/>
  <c r="L1020" i="7"/>
  <c r="O1019" i="7"/>
  <c r="N1019" i="7"/>
  <c r="L1019" i="7"/>
  <c r="O1018" i="7"/>
  <c r="N1018" i="7"/>
  <c r="L1018" i="7"/>
  <c r="O1017" i="7"/>
  <c r="N1017" i="7"/>
  <c r="L1017" i="7"/>
  <c r="O1016" i="7"/>
  <c r="N1016" i="7"/>
  <c r="L1016" i="7"/>
  <c r="O1015" i="7"/>
  <c r="N1015" i="7"/>
  <c r="L1015" i="7"/>
  <c r="O1014" i="7"/>
  <c r="N1014" i="7"/>
  <c r="L1014" i="7"/>
  <c r="O1013" i="7"/>
  <c r="N1013" i="7"/>
  <c r="L1013" i="7"/>
  <c r="O1012" i="7"/>
  <c r="N1012" i="7"/>
  <c r="L1012" i="7"/>
  <c r="O1011" i="7"/>
  <c r="N1011" i="7"/>
  <c r="L1011" i="7"/>
  <c r="O1010" i="7"/>
  <c r="N1010" i="7"/>
  <c r="L1010" i="7"/>
  <c r="O1009" i="7"/>
  <c r="N1009" i="7"/>
  <c r="L1009" i="7"/>
  <c r="O1008" i="7"/>
  <c r="N1008" i="7"/>
  <c r="L1008" i="7"/>
  <c r="O1007" i="7"/>
  <c r="N1007" i="7"/>
  <c r="L1007" i="7"/>
  <c r="O1006" i="7"/>
  <c r="N1006" i="7"/>
  <c r="L1006" i="7"/>
  <c r="O1005" i="7"/>
  <c r="N1005" i="7"/>
  <c r="M1005" i="7" s="1"/>
  <c r="L1005" i="7"/>
  <c r="O1004" i="7"/>
  <c r="N1004" i="7"/>
  <c r="L1004" i="7"/>
  <c r="O1003" i="7"/>
  <c r="N1003" i="7"/>
  <c r="L1003" i="7"/>
  <c r="O1002" i="7"/>
  <c r="N1002" i="7"/>
  <c r="L1002" i="7"/>
  <c r="O1001" i="7"/>
  <c r="N1001" i="7"/>
  <c r="L1001" i="7"/>
  <c r="O1000" i="7"/>
  <c r="N1000" i="7"/>
  <c r="L1000" i="7"/>
  <c r="O999" i="7"/>
  <c r="N999" i="7"/>
  <c r="L999" i="7"/>
  <c r="O998" i="7"/>
  <c r="N998" i="7"/>
  <c r="L998" i="7"/>
  <c r="O997" i="7"/>
  <c r="N997" i="7"/>
  <c r="L997" i="7"/>
  <c r="O996" i="7"/>
  <c r="N996" i="7"/>
  <c r="L996" i="7"/>
  <c r="O995" i="7"/>
  <c r="N995" i="7"/>
  <c r="L995" i="7"/>
  <c r="O994" i="7"/>
  <c r="N994" i="7"/>
  <c r="L994" i="7"/>
  <c r="O993" i="7"/>
  <c r="N993" i="7"/>
  <c r="L993" i="7"/>
  <c r="O992" i="7"/>
  <c r="N992" i="7"/>
  <c r="L992" i="7"/>
  <c r="O991" i="7"/>
  <c r="N991" i="7"/>
  <c r="L991" i="7"/>
  <c r="O990" i="7"/>
  <c r="N990" i="7"/>
  <c r="L990" i="7"/>
  <c r="O989" i="7"/>
  <c r="N989" i="7"/>
  <c r="L989" i="7"/>
  <c r="O988" i="7"/>
  <c r="N988" i="7"/>
  <c r="L988" i="7"/>
  <c r="O987" i="7"/>
  <c r="N987" i="7"/>
  <c r="L987" i="7"/>
  <c r="O986" i="7"/>
  <c r="N986" i="7"/>
  <c r="L986" i="7"/>
  <c r="O985" i="7"/>
  <c r="N985" i="7"/>
  <c r="L985" i="7"/>
  <c r="O984" i="7"/>
  <c r="N984" i="7"/>
  <c r="L984" i="7"/>
  <c r="O983" i="7"/>
  <c r="N983" i="7"/>
  <c r="L983" i="7"/>
  <c r="O982" i="7"/>
  <c r="N982" i="7"/>
  <c r="L982" i="7"/>
  <c r="O981" i="7"/>
  <c r="N981" i="7"/>
  <c r="L981" i="7"/>
  <c r="O980" i="7"/>
  <c r="N980" i="7"/>
  <c r="L980" i="7"/>
  <c r="O979" i="7"/>
  <c r="N979" i="7"/>
  <c r="L979" i="7"/>
  <c r="O978" i="7"/>
  <c r="N978" i="7"/>
  <c r="L978" i="7"/>
  <c r="O977" i="7"/>
  <c r="N977" i="7"/>
  <c r="L977" i="7"/>
  <c r="O976" i="7"/>
  <c r="N976" i="7"/>
  <c r="L976" i="7"/>
  <c r="O975" i="7"/>
  <c r="N975" i="7"/>
  <c r="L975" i="7"/>
  <c r="O974" i="7"/>
  <c r="N974" i="7"/>
  <c r="L974" i="7"/>
  <c r="O973" i="7"/>
  <c r="N973" i="7"/>
  <c r="L973" i="7"/>
  <c r="O972" i="7"/>
  <c r="N972" i="7"/>
  <c r="L972" i="7"/>
  <c r="O971" i="7"/>
  <c r="N971" i="7"/>
  <c r="L971" i="7"/>
  <c r="O970" i="7"/>
  <c r="N970" i="7"/>
  <c r="L970" i="7"/>
  <c r="O969" i="7"/>
  <c r="N969" i="7"/>
  <c r="L969" i="7"/>
  <c r="O968" i="7"/>
  <c r="N968" i="7"/>
  <c r="L968" i="7"/>
  <c r="O967" i="7"/>
  <c r="N967" i="7"/>
  <c r="L967" i="7"/>
  <c r="O966" i="7"/>
  <c r="N966" i="7"/>
  <c r="L966" i="7"/>
  <c r="O965" i="7"/>
  <c r="N965" i="7"/>
  <c r="L965" i="7"/>
  <c r="O964" i="7"/>
  <c r="N964" i="7"/>
  <c r="L964" i="7"/>
  <c r="O963" i="7"/>
  <c r="N963" i="7"/>
  <c r="L963" i="7"/>
  <c r="O962" i="7"/>
  <c r="N962" i="7"/>
  <c r="L962" i="7"/>
  <c r="O961" i="7"/>
  <c r="N961" i="7"/>
  <c r="L961" i="7"/>
  <c r="O960" i="7"/>
  <c r="N960" i="7"/>
  <c r="L960" i="7"/>
  <c r="O959" i="7"/>
  <c r="N959" i="7"/>
  <c r="L959" i="7"/>
  <c r="O958" i="7"/>
  <c r="N958" i="7"/>
  <c r="L958" i="7"/>
  <c r="O957" i="7"/>
  <c r="N957" i="7"/>
  <c r="L957" i="7"/>
  <c r="O956" i="7"/>
  <c r="N956" i="7"/>
  <c r="L956" i="7"/>
  <c r="O955" i="7"/>
  <c r="N955" i="7"/>
  <c r="L955" i="7"/>
  <c r="O954" i="7"/>
  <c r="N954" i="7"/>
  <c r="L954" i="7"/>
  <c r="O953" i="7"/>
  <c r="N953" i="7"/>
  <c r="L953" i="7"/>
  <c r="O952" i="7"/>
  <c r="N952" i="7"/>
  <c r="L952" i="7"/>
  <c r="O951" i="7"/>
  <c r="N951" i="7"/>
  <c r="L951" i="7"/>
  <c r="O950" i="7"/>
  <c r="N950" i="7"/>
  <c r="L950" i="7"/>
  <c r="O949" i="7"/>
  <c r="N949" i="7"/>
  <c r="L949" i="7"/>
  <c r="O948" i="7"/>
  <c r="N948" i="7"/>
  <c r="L948" i="7"/>
  <c r="O947" i="7"/>
  <c r="N947" i="7"/>
  <c r="L947" i="7"/>
  <c r="O946" i="7"/>
  <c r="N946" i="7"/>
  <c r="L946" i="7"/>
  <c r="O945" i="7"/>
  <c r="N945" i="7"/>
  <c r="L945" i="7"/>
  <c r="O944" i="7"/>
  <c r="N944" i="7"/>
  <c r="L944" i="7"/>
  <c r="O943" i="7"/>
  <c r="N943" i="7"/>
  <c r="L943" i="7"/>
  <c r="O942" i="7"/>
  <c r="N942" i="7"/>
  <c r="L942" i="7"/>
  <c r="O941" i="7"/>
  <c r="N941" i="7"/>
  <c r="L941" i="7"/>
  <c r="O940" i="7"/>
  <c r="N940" i="7"/>
  <c r="L940" i="7"/>
  <c r="O939" i="7"/>
  <c r="N939" i="7"/>
  <c r="L939" i="7"/>
  <c r="O938" i="7"/>
  <c r="N938" i="7"/>
  <c r="L938" i="7"/>
  <c r="O937" i="7"/>
  <c r="N937" i="7"/>
  <c r="L937" i="7"/>
  <c r="O936" i="7"/>
  <c r="N936" i="7"/>
  <c r="L936" i="7"/>
  <c r="O935" i="7"/>
  <c r="N935" i="7"/>
  <c r="L935" i="7"/>
  <c r="O934" i="7"/>
  <c r="N934" i="7"/>
  <c r="L934" i="7"/>
  <c r="O933" i="7"/>
  <c r="N933" i="7"/>
  <c r="L933" i="7"/>
  <c r="O932" i="7"/>
  <c r="N932" i="7"/>
  <c r="L932" i="7"/>
  <c r="O931" i="7"/>
  <c r="N931" i="7"/>
  <c r="L931" i="7"/>
  <c r="O930" i="7"/>
  <c r="N930" i="7"/>
  <c r="L930" i="7"/>
  <c r="O929" i="7"/>
  <c r="N929" i="7"/>
  <c r="L929" i="7"/>
  <c r="O928" i="7"/>
  <c r="N928" i="7"/>
  <c r="L928" i="7"/>
  <c r="O927" i="7"/>
  <c r="N927" i="7"/>
  <c r="L927" i="7"/>
  <c r="O926" i="7"/>
  <c r="N926" i="7"/>
  <c r="L926" i="7"/>
  <c r="O925" i="7"/>
  <c r="N925" i="7"/>
  <c r="L925" i="7"/>
  <c r="O924" i="7"/>
  <c r="N924" i="7"/>
  <c r="L924" i="7"/>
  <c r="O923" i="7"/>
  <c r="N923" i="7"/>
  <c r="L923" i="7"/>
  <c r="O922" i="7"/>
  <c r="N922" i="7"/>
  <c r="L922" i="7"/>
  <c r="O921" i="7"/>
  <c r="N921" i="7"/>
  <c r="L921" i="7"/>
  <c r="O920" i="7"/>
  <c r="N920" i="7"/>
  <c r="L920" i="7"/>
  <c r="O919" i="7"/>
  <c r="N919" i="7"/>
  <c r="L919" i="7"/>
  <c r="O918" i="7"/>
  <c r="N918" i="7"/>
  <c r="L918" i="7"/>
  <c r="O917" i="7"/>
  <c r="N917" i="7"/>
  <c r="L917" i="7"/>
  <c r="O916" i="7"/>
  <c r="N916" i="7"/>
  <c r="L916" i="7"/>
  <c r="O915" i="7"/>
  <c r="N915" i="7"/>
  <c r="L915" i="7"/>
  <c r="O914" i="7"/>
  <c r="N914" i="7"/>
  <c r="L914" i="7"/>
  <c r="O913" i="7"/>
  <c r="N913" i="7"/>
  <c r="L913" i="7"/>
  <c r="O912" i="7"/>
  <c r="N912" i="7"/>
  <c r="L912" i="7"/>
  <c r="O911" i="7"/>
  <c r="N911" i="7"/>
  <c r="L911" i="7"/>
  <c r="O910" i="7"/>
  <c r="N910" i="7"/>
  <c r="L910" i="7"/>
  <c r="O909" i="7"/>
  <c r="N909" i="7"/>
  <c r="L909" i="7"/>
  <c r="O908" i="7"/>
  <c r="N908" i="7"/>
  <c r="L908" i="7"/>
  <c r="O907" i="7"/>
  <c r="N907" i="7"/>
  <c r="L907" i="7"/>
  <c r="O906" i="7"/>
  <c r="N906" i="7"/>
  <c r="L906" i="7"/>
  <c r="O905" i="7"/>
  <c r="N905" i="7"/>
  <c r="L905" i="7"/>
  <c r="O904" i="7"/>
  <c r="N904" i="7"/>
  <c r="L904" i="7"/>
  <c r="O903" i="7"/>
  <c r="N903" i="7"/>
  <c r="L903" i="7"/>
  <c r="O902" i="7"/>
  <c r="N902" i="7"/>
  <c r="L902" i="7"/>
  <c r="O901" i="7"/>
  <c r="N901" i="7"/>
  <c r="L901" i="7"/>
  <c r="O900" i="7"/>
  <c r="N900" i="7"/>
  <c r="L900" i="7"/>
  <c r="O899" i="7"/>
  <c r="N899" i="7"/>
  <c r="L899" i="7"/>
  <c r="O898" i="7"/>
  <c r="N898" i="7"/>
  <c r="L898" i="7"/>
  <c r="O897" i="7"/>
  <c r="N897" i="7"/>
  <c r="L897" i="7"/>
  <c r="O896" i="7"/>
  <c r="N896" i="7"/>
  <c r="L896" i="7"/>
  <c r="O895" i="7"/>
  <c r="N895" i="7"/>
  <c r="L895" i="7"/>
  <c r="O894" i="7"/>
  <c r="N894" i="7"/>
  <c r="L894" i="7"/>
  <c r="O893" i="7"/>
  <c r="N893" i="7"/>
  <c r="L893" i="7"/>
  <c r="O892" i="7"/>
  <c r="N892" i="7"/>
  <c r="L892" i="7"/>
  <c r="O891" i="7"/>
  <c r="N891" i="7"/>
  <c r="L891" i="7"/>
  <c r="O890" i="7"/>
  <c r="N890" i="7"/>
  <c r="L890" i="7"/>
  <c r="O889" i="7"/>
  <c r="N889" i="7"/>
  <c r="L889" i="7"/>
  <c r="O888" i="7"/>
  <c r="N888" i="7"/>
  <c r="L888" i="7"/>
  <c r="O887" i="7"/>
  <c r="N887" i="7"/>
  <c r="L887" i="7"/>
  <c r="O886" i="7"/>
  <c r="N886" i="7"/>
  <c r="L886" i="7"/>
  <c r="O885" i="7"/>
  <c r="N885" i="7"/>
  <c r="L885" i="7"/>
  <c r="O884" i="7"/>
  <c r="N884" i="7"/>
  <c r="L884" i="7"/>
  <c r="O883" i="7"/>
  <c r="N883" i="7"/>
  <c r="L883" i="7"/>
  <c r="O882" i="7"/>
  <c r="N882" i="7"/>
  <c r="L882" i="7"/>
  <c r="O881" i="7"/>
  <c r="N881" i="7"/>
  <c r="L881" i="7"/>
  <c r="O880" i="7"/>
  <c r="N880" i="7"/>
  <c r="L880" i="7"/>
  <c r="O879" i="7"/>
  <c r="N879" i="7"/>
  <c r="L879" i="7"/>
  <c r="O878" i="7"/>
  <c r="N878" i="7"/>
  <c r="L878" i="7"/>
  <c r="O877" i="7"/>
  <c r="N877" i="7"/>
  <c r="L877" i="7"/>
  <c r="O876" i="7"/>
  <c r="N876" i="7"/>
  <c r="L876" i="7"/>
  <c r="O875" i="7"/>
  <c r="N875" i="7"/>
  <c r="L875" i="7"/>
  <c r="O874" i="7"/>
  <c r="N874" i="7"/>
  <c r="L874" i="7"/>
  <c r="O873" i="7"/>
  <c r="N873" i="7"/>
  <c r="L873" i="7"/>
  <c r="O872" i="7"/>
  <c r="N872" i="7"/>
  <c r="L872" i="7"/>
  <c r="O871" i="7"/>
  <c r="N871" i="7"/>
  <c r="L871" i="7"/>
  <c r="O870" i="7"/>
  <c r="N870" i="7"/>
  <c r="L870" i="7"/>
  <c r="O869" i="7"/>
  <c r="N869" i="7"/>
  <c r="L869" i="7"/>
  <c r="O868" i="7"/>
  <c r="N868" i="7"/>
  <c r="L868" i="7"/>
  <c r="O867" i="7"/>
  <c r="N867" i="7"/>
  <c r="L867" i="7"/>
  <c r="O866" i="7"/>
  <c r="N866" i="7"/>
  <c r="L866" i="7"/>
  <c r="O865" i="7"/>
  <c r="N865" i="7"/>
  <c r="L865" i="7"/>
  <c r="O864" i="7"/>
  <c r="N864" i="7"/>
  <c r="L864" i="7"/>
  <c r="O863" i="7"/>
  <c r="N863" i="7"/>
  <c r="L863" i="7"/>
  <c r="O862" i="7"/>
  <c r="N862" i="7"/>
  <c r="L862" i="7"/>
  <c r="O861" i="7"/>
  <c r="N861" i="7"/>
  <c r="L861" i="7"/>
  <c r="O860" i="7"/>
  <c r="N860" i="7"/>
  <c r="L860" i="7"/>
  <c r="O859" i="7"/>
  <c r="N859" i="7"/>
  <c r="L859" i="7"/>
  <c r="O858" i="7"/>
  <c r="N858" i="7"/>
  <c r="L858" i="7"/>
  <c r="O857" i="7"/>
  <c r="N857" i="7"/>
  <c r="L857" i="7"/>
  <c r="O856" i="7"/>
  <c r="N856" i="7"/>
  <c r="L856" i="7"/>
  <c r="O855" i="7"/>
  <c r="N855" i="7"/>
  <c r="L855" i="7"/>
  <c r="O854" i="7"/>
  <c r="N854" i="7"/>
  <c r="L854" i="7"/>
  <c r="O853" i="7"/>
  <c r="N853" i="7"/>
  <c r="L853" i="7"/>
  <c r="O852" i="7"/>
  <c r="N852" i="7"/>
  <c r="L852" i="7"/>
  <c r="O851" i="7"/>
  <c r="N851" i="7"/>
  <c r="L851" i="7"/>
  <c r="O850" i="7"/>
  <c r="N850" i="7"/>
  <c r="L850" i="7"/>
  <c r="O849" i="7"/>
  <c r="N849" i="7"/>
  <c r="L849" i="7"/>
  <c r="O848" i="7"/>
  <c r="N848" i="7"/>
  <c r="L848" i="7"/>
  <c r="O847" i="7"/>
  <c r="N847" i="7"/>
  <c r="L847" i="7"/>
  <c r="O846" i="7"/>
  <c r="N846" i="7"/>
  <c r="L846" i="7"/>
  <c r="O845" i="7"/>
  <c r="N845" i="7"/>
  <c r="L845" i="7"/>
  <c r="O844" i="7"/>
  <c r="N844" i="7"/>
  <c r="L844" i="7"/>
  <c r="O843" i="7"/>
  <c r="N843" i="7"/>
  <c r="L843" i="7"/>
  <c r="O842" i="7"/>
  <c r="N842" i="7"/>
  <c r="L842" i="7"/>
  <c r="O841" i="7"/>
  <c r="N841" i="7"/>
  <c r="L841" i="7"/>
  <c r="O840" i="7"/>
  <c r="N840" i="7"/>
  <c r="L840" i="7"/>
  <c r="O839" i="7"/>
  <c r="N839" i="7"/>
  <c r="L839" i="7"/>
  <c r="O838" i="7"/>
  <c r="N838" i="7"/>
  <c r="L838" i="7"/>
  <c r="O837" i="7"/>
  <c r="N837" i="7"/>
  <c r="L837" i="7"/>
  <c r="O836" i="7"/>
  <c r="N836" i="7"/>
  <c r="L836" i="7"/>
  <c r="O835" i="7"/>
  <c r="N835" i="7"/>
  <c r="L835" i="7"/>
  <c r="O834" i="7"/>
  <c r="N834" i="7"/>
  <c r="L834" i="7"/>
  <c r="O833" i="7"/>
  <c r="N833" i="7"/>
  <c r="L833" i="7"/>
  <c r="O832" i="7"/>
  <c r="N832" i="7"/>
  <c r="L832" i="7"/>
  <c r="O831" i="7"/>
  <c r="N831" i="7"/>
  <c r="L831" i="7"/>
  <c r="O830" i="7"/>
  <c r="N830" i="7"/>
  <c r="L830" i="7"/>
  <c r="O829" i="7"/>
  <c r="N829" i="7"/>
  <c r="L829" i="7"/>
  <c r="O828" i="7"/>
  <c r="N828" i="7"/>
  <c r="L828" i="7"/>
  <c r="O827" i="7"/>
  <c r="N827" i="7"/>
  <c r="L827" i="7"/>
  <c r="O826" i="7"/>
  <c r="N826" i="7"/>
  <c r="L826" i="7"/>
  <c r="O825" i="7"/>
  <c r="N825" i="7"/>
  <c r="L825" i="7"/>
  <c r="O824" i="7"/>
  <c r="N824" i="7"/>
  <c r="L824" i="7"/>
  <c r="O823" i="7"/>
  <c r="N823" i="7"/>
  <c r="L823" i="7"/>
  <c r="O822" i="7"/>
  <c r="N822" i="7"/>
  <c r="L822" i="7"/>
  <c r="O821" i="7"/>
  <c r="N821" i="7"/>
  <c r="L821" i="7"/>
  <c r="O820" i="7"/>
  <c r="N820" i="7"/>
  <c r="L820" i="7"/>
  <c r="O819" i="7"/>
  <c r="N819" i="7"/>
  <c r="L819" i="7"/>
  <c r="O818" i="7"/>
  <c r="N818" i="7"/>
  <c r="L818" i="7"/>
  <c r="O817" i="7"/>
  <c r="N817" i="7"/>
  <c r="L817" i="7"/>
  <c r="O816" i="7"/>
  <c r="N816" i="7"/>
  <c r="L816" i="7"/>
  <c r="O815" i="7"/>
  <c r="N815" i="7"/>
  <c r="L815" i="7"/>
  <c r="O814" i="7"/>
  <c r="N814" i="7"/>
  <c r="L814" i="7"/>
  <c r="O813" i="7"/>
  <c r="N813" i="7"/>
  <c r="L813" i="7"/>
  <c r="O812" i="7"/>
  <c r="N812" i="7"/>
  <c r="L812" i="7"/>
  <c r="O811" i="7"/>
  <c r="N811" i="7"/>
  <c r="L811" i="7"/>
  <c r="O810" i="7"/>
  <c r="N810" i="7"/>
  <c r="L810" i="7"/>
  <c r="O809" i="7"/>
  <c r="N809" i="7"/>
  <c r="L809" i="7"/>
  <c r="O808" i="7"/>
  <c r="N808" i="7"/>
  <c r="L808" i="7"/>
  <c r="O807" i="7"/>
  <c r="N807" i="7"/>
  <c r="L807" i="7"/>
  <c r="O806" i="7"/>
  <c r="N806" i="7"/>
  <c r="L806" i="7"/>
  <c r="O805" i="7"/>
  <c r="N805" i="7"/>
  <c r="L805" i="7"/>
  <c r="O804" i="7"/>
  <c r="N804" i="7"/>
  <c r="L804" i="7"/>
  <c r="O803" i="7"/>
  <c r="N803" i="7"/>
  <c r="L803" i="7"/>
  <c r="O802" i="7"/>
  <c r="N802" i="7"/>
  <c r="L802" i="7"/>
  <c r="O801" i="7"/>
  <c r="N801" i="7"/>
  <c r="L801" i="7"/>
  <c r="O800" i="7"/>
  <c r="N800" i="7"/>
  <c r="L800" i="7"/>
  <c r="O799" i="7"/>
  <c r="N799" i="7"/>
  <c r="L799" i="7"/>
  <c r="O798" i="7"/>
  <c r="N798" i="7"/>
  <c r="L798" i="7"/>
  <c r="O797" i="7"/>
  <c r="N797" i="7"/>
  <c r="L797" i="7"/>
  <c r="O796" i="7"/>
  <c r="N796" i="7"/>
  <c r="L796" i="7"/>
  <c r="O795" i="7"/>
  <c r="N795" i="7"/>
  <c r="L795" i="7"/>
  <c r="O794" i="7"/>
  <c r="N794" i="7"/>
  <c r="L794" i="7"/>
  <c r="O793" i="7"/>
  <c r="N793" i="7"/>
  <c r="L793" i="7"/>
  <c r="O792" i="7"/>
  <c r="N792" i="7"/>
  <c r="L792" i="7"/>
  <c r="O791" i="7"/>
  <c r="N791" i="7"/>
  <c r="L791" i="7"/>
  <c r="O790" i="7"/>
  <c r="N790" i="7"/>
  <c r="L790" i="7"/>
  <c r="O789" i="7"/>
  <c r="N789" i="7"/>
  <c r="L789" i="7"/>
  <c r="O788" i="7"/>
  <c r="N788" i="7"/>
  <c r="L788" i="7"/>
  <c r="O787" i="7"/>
  <c r="N787" i="7"/>
  <c r="L787" i="7"/>
  <c r="O786" i="7"/>
  <c r="N786" i="7"/>
  <c r="L786" i="7"/>
  <c r="O785" i="7"/>
  <c r="N785" i="7"/>
  <c r="L785" i="7"/>
  <c r="O784" i="7"/>
  <c r="N784" i="7"/>
  <c r="M784" i="7" s="1"/>
  <c r="L784" i="7"/>
  <c r="O783" i="7"/>
  <c r="N783" i="7"/>
  <c r="L783" i="7"/>
  <c r="O782" i="7"/>
  <c r="N782" i="7"/>
  <c r="L782" i="7"/>
  <c r="O781" i="7"/>
  <c r="N781" i="7"/>
  <c r="L781" i="7"/>
  <c r="O780" i="7"/>
  <c r="N780" i="7"/>
  <c r="L780" i="7"/>
  <c r="O779" i="7"/>
  <c r="N779" i="7"/>
  <c r="L779" i="7"/>
  <c r="O778" i="7"/>
  <c r="N778" i="7"/>
  <c r="L778" i="7"/>
  <c r="O777" i="7"/>
  <c r="N777" i="7"/>
  <c r="L777" i="7"/>
  <c r="O776" i="7"/>
  <c r="N776" i="7"/>
  <c r="L776" i="7"/>
  <c r="O775" i="7"/>
  <c r="N775" i="7"/>
  <c r="L775" i="7"/>
  <c r="O774" i="7"/>
  <c r="N774" i="7"/>
  <c r="L774" i="7"/>
  <c r="O773" i="7"/>
  <c r="N773" i="7"/>
  <c r="L773" i="7"/>
  <c r="O772" i="7"/>
  <c r="N772" i="7"/>
  <c r="L772" i="7"/>
  <c r="O771" i="7"/>
  <c r="N771" i="7"/>
  <c r="L771" i="7"/>
  <c r="O770" i="7"/>
  <c r="N770" i="7"/>
  <c r="L770" i="7"/>
  <c r="O769" i="7"/>
  <c r="N769" i="7"/>
  <c r="L769" i="7"/>
  <c r="O768" i="7"/>
  <c r="N768" i="7"/>
  <c r="L768" i="7"/>
  <c r="O767" i="7"/>
  <c r="N767" i="7"/>
  <c r="L767" i="7"/>
  <c r="O766" i="7"/>
  <c r="N766" i="7"/>
  <c r="L766" i="7"/>
  <c r="O765" i="7"/>
  <c r="N765" i="7"/>
  <c r="L765" i="7"/>
  <c r="O764" i="7"/>
  <c r="N764" i="7"/>
  <c r="L764" i="7"/>
  <c r="O763" i="7"/>
  <c r="N763" i="7"/>
  <c r="L763" i="7"/>
  <c r="O762" i="7"/>
  <c r="N762" i="7"/>
  <c r="L762" i="7"/>
  <c r="O761" i="7"/>
  <c r="N761" i="7"/>
  <c r="L761" i="7"/>
  <c r="O760" i="7"/>
  <c r="N760" i="7"/>
  <c r="L760" i="7"/>
  <c r="O759" i="7"/>
  <c r="N759" i="7"/>
  <c r="L759" i="7"/>
  <c r="O758" i="7"/>
  <c r="N758" i="7"/>
  <c r="L758" i="7"/>
  <c r="O757" i="7"/>
  <c r="N757" i="7"/>
  <c r="L757" i="7"/>
  <c r="O756" i="7"/>
  <c r="N756" i="7"/>
  <c r="L756" i="7"/>
  <c r="O755" i="7"/>
  <c r="N755" i="7"/>
  <c r="L755" i="7"/>
  <c r="O754" i="7"/>
  <c r="N754" i="7"/>
  <c r="L754" i="7"/>
  <c r="O753" i="7"/>
  <c r="N753" i="7"/>
  <c r="L753" i="7"/>
  <c r="O752" i="7"/>
  <c r="N752" i="7"/>
  <c r="L752" i="7"/>
  <c r="O751" i="7"/>
  <c r="N751" i="7"/>
  <c r="L751" i="7"/>
  <c r="O750" i="7"/>
  <c r="N750" i="7"/>
  <c r="L750" i="7"/>
  <c r="O749" i="7"/>
  <c r="N749" i="7"/>
  <c r="L749" i="7"/>
  <c r="O748" i="7"/>
  <c r="N748" i="7"/>
  <c r="L748" i="7"/>
  <c r="O747" i="7"/>
  <c r="N747" i="7"/>
  <c r="L747" i="7"/>
  <c r="O746" i="7"/>
  <c r="N746" i="7"/>
  <c r="L746" i="7"/>
  <c r="O745" i="7"/>
  <c r="N745" i="7"/>
  <c r="L745" i="7"/>
  <c r="O744" i="7"/>
  <c r="N744" i="7"/>
  <c r="L744" i="7"/>
  <c r="O743" i="7"/>
  <c r="N743" i="7"/>
  <c r="L743" i="7"/>
  <c r="O742" i="7"/>
  <c r="N742" i="7"/>
  <c r="L742" i="7"/>
  <c r="O741" i="7"/>
  <c r="N741" i="7"/>
  <c r="L741" i="7"/>
  <c r="O740" i="7"/>
  <c r="N740" i="7"/>
  <c r="L740" i="7"/>
  <c r="O739" i="7"/>
  <c r="N739" i="7"/>
  <c r="L739" i="7"/>
  <c r="O738" i="7"/>
  <c r="N738" i="7"/>
  <c r="L738" i="7"/>
  <c r="O737" i="7"/>
  <c r="N737" i="7"/>
  <c r="L737" i="7"/>
  <c r="O736" i="7"/>
  <c r="N736" i="7"/>
  <c r="L736" i="7"/>
  <c r="O735" i="7"/>
  <c r="N735" i="7"/>
  <c r="L735" i="7"/>
  <c r="O734" i="7"/>
  <c r="N734" i="7"/>
  <c r="L734" i="7"/>
  <c r="O733" i="7"/>
  <c r="N733" i="7"/>
  <c r="L733" i="7"/>
  <c r="O732" i="7"/>
  <c r="N732" i="7"/>
  <c r="L732" i="7"/>
  <c r="O731" i="7"/>
  <c r="N731" i="7"/>
  <c r="L731" i="7"/>
  <c r="O730" i="7"/>
  <c r="N730" i="7"/>
  <c r="L730" i="7"/>
  <c r="O729" i="7"/>
  <c r="N729" i="7"/>
  <c r="L729" i="7"/>
  <c r="O728" i="7"/>
  <c r="N728" i="7"/>
  <c r="L728" i="7"/>
  <c r="O727" i="7"/>
  <c r="N727" i="7"/>
  <c r="L727" i="7"/>
  <c r="O726" i="7"/>
  <c r="N726" i="7"/>
  <c r="L726" i="7"/>
  <c r="O725" i="7"/>
  <c r="N725" i="7"/>
  <c r="L725" i="7"/>
  <c r="O724" i="7"/>
  <c r="N724" i="7"/>
  <c r="L724" i="7"/>
  <c r="O723" i="7"/>
  <c r="N723" i="7"/>
  <c r="L723" i="7"/>
  <c r="O722" i="7"/>
  <c r="N722" i="7"/>
  <c r="L722" i="7"/>
  <c r="O721" i="7"/>
  <c r="N721" i="7"/>
  <c r="L721" i="7"/>
  <c r="O720" i="7"/>
  <c r="N720" i="7"/>
  <c r="L720" i="7"/>
  <c r="O719" i="7"/>
  <c r="N719" i="7"/>
  <c r="L719" i="7"/>
  <c r="O718" i="7"/>
  <c r="N718" i="7"/>
  <c r="L718" i="7"/>
  <c r="O717" i="7"/>
  <c r="N717" i="7"/>
  <c r="L717" i="7"/>
  <c r="O716" i="7"/>
  <c r="N716" i="7"/>
  <c r="L716" i="7"/>
  <c r="O715" i="7"/>
  <c r="N715" i="7"/>
  <c r="L715" i="7"/>
  <c r="O714" i="7"/>
  <c r="N714" i="7"/>
  <c r="L714" i="7"/>
  <c r="O713" i="7"/>
  <c r="N713" i="7"/>
  <c r="L713" i="7"/>
  <c r="O712" i="7"/>
  <c r="N712" i="7"/>
  <c r="L712" i="7"/>
  <c r="O711" i="7"/>
  <c r="N711" i="7"/>
  <c r="L711" i="7"/>
  <c r="O710" i="7"/>
  <c r="N710" i="7"/>
  <c r="L710" i="7"/>
  <c r="O709" i="7"/>
  <c r="N709" i="7"/>
  <c r="L709" i="7"/>
  <c r="O708" i="7"/>
  <c r="N708" i="7"/>
  <c r="L708" i="7"/>
  <c r="O707" i="7"/>
  <c r="N707" i="7"/>
  <c r="L707" i="7"/>
  <c r="O706" i="7"/>
  <c r="N706" i="7"/>
  <c r="L706" i="7"/>
  <c r="O705" i="7"/>
  <c r="N705" i="7"/>
  <c r="L705" i="7"/>
  <c r="O704" i="7"/>
  <c r="N704" i="7"/>
  <c r="L704" i="7"/>
  <c r="O703" i="7"/>
  <c r="N703" i="7"/>
  <c r="L703" i="7"/>
  <c r="O702" i="7"/>
  <c r="N702" i="7"/>
  <c r="L702" i="7"/>
  <c r="O701" i="7"/>
  <c r="N701" i="7"/>
  <c r="L701" i="7"/>
  <c r="O700" i="7"/>
  <c r="N700" i="7"/>
  <c r="L700" i="7"/>
  <c r="O699" i="7"/>
  <c r="N699" i="7"/>
  <c r="L699" i="7"/>
  <c r="O698" i="7"/>
  <c r="N698" i="7"/>
  <c r="L698" i="7"/>
  <c r="O697" i="7"/>
  <c r="N697" i="7"/>
  <c r="L697" i="7"/>
  <c r="O696" i="7"/>
  <c r="N696" i="7"/>
  <c r="L696" i="7"/>
  <c r="O695" i="7"/>
  <c r="N695" i="7"/>
  <c r="L695" i="7"/>
  <c r="O694" i="7"/>
  <c r="N694" i="7"/>
  <c r="L694" i="7"/>
  <c r="O693" i="7"/>
  <c r="N693" i="7"/>
  <c r="L693" i="7"/>
  <c r="O692" i="7"/>
  <c r="N692" i="7"/>
  <c r="L692" i="7"/>
  <c r="O691" i="7"/>
  <c r="N691" i="7"/>
  <c r="L691" i="7"/>
  <c r="O690" i="7"/>
  <c r="N690" i="7"/>
  <c r="L690" i="7"/>
  <c r="O689" i="7"/>
  <c r="N689" i="7"/>
  <c r="L689" i="7"/>
  <c r="O688" i="7"/>
  <c r="N688" i="7"/>
  <c r="L688" i="7"/>
  <c r="O687" i="7"/>
  <c r="N687" i="7"/>
  <c r="L687" i="7"/>
  <c r="O686" i="7"/>
  <c r="N686" i="7"/>
  <c r="L686" i="7"/>
  <c r="O685" i="7"/>
  <c r="N685" i="7"/>
  <c r="L685" i="7"/>
  <c r="O684" i="7"/>
  <c r="N684" i="7"/>
  <c r="L684" i="7"/>
  <c r="O683" i="7"/>
  <c r="N683" i="7"/>
  <c r="L683" i="7"/>
  <c r="O682" i="7"/>
  <c r="N682" i="7"/>
  <c r="L682" i="7"/>
  <c r="O681" i="7"/>
  <c r="N681" i="7"/>
  <c r="L681" i="7"/>
  <c r="O680" i="7"/>
  <c r="N680" i="7"/>
  <c r="L680" i="7"/>
  <c r="O679" i="7"/>
  <c r="N679" i="7"/>
  <c r="L679" i="7"/>
  <c r="O678" i="7"/>
  <c r="N678" i="7"/>
  <c r="L678" i="7"/>
  <c r="O677" i="7"/>
  <c r="N677" i="7"/>
  <c r="L677" i="7"/>
  <c r="O676" i="7"/>
  <c r="N676" i="7"/>
  <c r="L676" i="7"/>
  <c r="O675" i="7"/>
  <c r="N675" i="7"/>
  <c r="L675" i="7"/>
  <c r="O674" i="7"/>
  <c r="N674" i="7"/>
  <c r="L674" i="7"/>
  <c r="O673" i="7"/>
  <c r="N673" i="7"/>
  <c r="L673" i="7"/>
  <c r="O672" i="7"/>
  <c r="N672" i="7"/>
  <c r="L672" i="7"/>
  <c r="O671" i="7"/>
  <c r="N671" i="7"/>
  <c r="L671" i="7"/>
  <c r="O670" i="7"/>
  <c r="N670" i="7"/>
  <c r="L670" i="7"/>
  <c r="O669" i="7"/>
  <c r="N669" i="7"/>
  <c r="L669" i="7"/>
  <c r="O668" i="7"/>
  <c r="N668" i="7"/>
  <c r="L668" i="7"/>
  <c r="O667" i="7"/>
  <c r="N667" i="7"/>
  <c r="L667" i="7"/>
  <c r="O666" i="7"/>
  <c r="N666" i="7"/>
  <c r="L666" i="7"/>
  <c r="O665" i="7"/>
  <c r="N665" i="7"/>
  <c r="L665" i="7"/>
  <c r="O664" i="7"/>
  <c r="N664" i="7"/>
  <c r="L664" i="7"/>
  <c r="O663" i="7"/>
  <c r="N663" i="7"/>
  <c r="L663" i="7"/>
  <c r="O662" i="7"/>
  <c r="N662" i="7"/>
  <c r="L662" i="7"/>
  <c r="O661" i="7"/>
  <c r="N661" i="7"/>
  <c r="L661" i="7"/>
  <c r="O660" i="7"/>
  <c r="N660" i="7"/>
  <c r="L660" i="7"/>
  <c r="O659" i="7"/>
  <c r="N659" i="7"/>
  <c r="L659" i="7"/>
  <c r="O658" i="7"/>
  <c r="N658" i="7"/>
  <c r="L658" i="7"/>
  <c r="O657" i="7"/>
  <c r="N657" i="7"/>
  <c r="L657" i="7"/>
  <c r="O656" i="7"/>
  <c r="N656" i="7"/>
  <c r="L656" i="7"/>
  <c r="O655" i="7"/>
  <c r="N655" i="7"/>
  <c r="L655" i="7"/>
  <c r="O654" i="7"/>
  <c r="N654" i="7"/>
  <c r="L654" i="7"/>
  <c r="O653" i="7"/>
  <c r="N653" i="7"/>
  <c r="L653" i="7"/>
  <c r="O652" i="7"/>
  <c r="N652" i="7"/>
  <c r="L652" i="7"/>
  <c r="O651" i="7"/>
  <c r="N651" i="7"/>
  <c r="L651" i="7"/>
  <c r="O650" i="7"/>
  <c r="N650" i="7"/>
  <c r="L650" i="7"/>
  <c r="O649" i="7"/>
  <c r="N649" i="7"/>
  <c r="L649" i="7"/>
  <c r="O648" i="7"/>
  <c r="N648" i="7"/>
  <c r="L648" i="7"/>
  <c r="O647" i="7"/>
  <c r="N647" i="7"/>
  <c r="L647" i="7"/>
  <c r="O646" i="7"/>
  <c r="N646" i="7"/>
  <c r="L646" i="7"/>
  <c r="O645" i="7"/>
  <c r="N645" i="7"/>
  <c r="L645" i="7"/>
  <c r="O644" i="7"/>
  <c r="N644" i="7"/>
  <c r="L644" i="7"/>
  <c r="O643" i="7"/>
  <c r="N643" i="7"/>
  <c r="L643" i="7"/>
  <c r="O642" i="7"/>
  <c r="N642" i="7"/>
  <c r="L642" i="7"/>
  <c r="O641" i="7"/>
  <c r="N641" i="7"/>
  <c r="L641" i="7"/>
  <c r="O640" i="7"/>
  <c r="N640" i="7"/>
  <c r="L640" i="7"/>
  <c r="O639" i="7"/>
  <c r="N639" i="7"/>
  <c r="L639" i="7"/>
  <c r="O638" i="7"/>
  <c r="N638" i="7"/>
  <c r="L638" i="7"/>
  <c r="O637" i="7"/>
  <c r="N637" i="7"/>
  <c r="L637" i="7"/>
  <c r="O636" i="7"/>
  <c r="N636" i="7"/>
  <c r="L636" i="7"/>
  <c r="O635" i="7"/>
  <c r="N635" i="7"/>
  <c r="L635" i="7"/>
  <c r="O634" i="7"/>
  <c r="N634" i="7"/>
  <c r="L634" i="7"/>
  <c r="O633" i="7"/>
  <c r="N633" i="7"/>
  <c r="L633" i="7"/>
  <c r="O632" i="7"/>
  <c r="N632" i="7"/>
  <c r="L632" i="7"/>
  <c r="O631" i="7"/>
  <c r="N631" i="7"/>
  <c r="L631" i="7"/>
  <c r="O630" i="7"/>
  <c r="N630" i="7"/>
  <c r="L630" i="7"/>
  <c r="O629" i="7"/>
  <c r="N629" i="7"/>
  <c r="L629" i="7"/>
  <c r="O628" i="7"/>
  <c r="N628" i="7"/>
  <c r="L628" i="7"/>
  <c r="O627" i="7"/>
  <c r="N627" i="7"/>
  <c r="L627" i="7"/>
  <c r="O626" i="7"/>
  <c r="N626" i="7"/>
  <c r="L626" i="7"/>
  <c r="O625" i="7"/>
  <c r="N625" i="7"/>
  <c r="L625" i="7"/>
  <c r="O624" i="7"/>
  <c r="N624" i="7"/>
  <c r="L624" i="7"/>
  <c r="O623" i="7"/>
  <c r="N623" i="7"/>
  <c r="L623" i="7"/>
  <c r="O622" i="7"/>
  <c r="N622" i="7"/>
  <c r="L622" i="7"/>
  <c r="O621" i="7"/>
  <c r="N621" i="7"/>
  <c r="L621" i="7"/>
  <c r="O620" i="7"/>
  <c r="N620" i="7"/>
  <c r="L620" i="7"/>
  <c r="O619" i="7"/>
  <c r="N619" i="7"/>
  <c r="L619" i="7"/>
  <c r="O618" i="7"/>
  <c r="N618" i="7"/>
  <c r="L618" i="7"/>
  <c r="O617" i="7"/>
  <c r="N617" i="7"/>
  <c r="L617" i="7"/>
  <c r="O616" i="7"/>
  <c r="N616" i="7"/>
  <c r="L616" i="7"/>
  <c r="O615" i="7"/>
  <c r="N615" i="7"/>
  <c r="L615" i="7"/>
  <c r="O614" i="7"/>
  <c r="N614" i="7"/>
  <c r="L614" i="7"/>
  <c r="O613" i="7"/>
  <c r="N613" i="7"/>
  <c r="L613" i="7"/>
  <c r="O612" i="7"/>
  <c r="N612" i="7"/>
  <c r="L612" i="7"/>
  <c r="O611" i="7"/>
  <c r="N611" i="7"/>
  <c r="L611" i="7"/>
  <c r="O610" i="7"/>
  <c r="N610" i="7"/>
  <c r="L610" i="7"/>
  <c r="O609" i="7"/>
  <c r="N609" i="7"/>
  <c r="L609" i="7"/>
  <c r="O608" i="7"/>
  <c r="N608" i="7"/>
  <c r="L608" i="7"/>
  <c r="O607" i="7"/>
  <c r="N607" i="7"/>
  <c r="L607" i="7"/>
  <c r="O606" i="7"/>
  <c r="N606" i="7"/>
  <c r="L606" i="7"/>
  <c r="O605" i="7"/>
  <c r="N605" i="7"/>
  <c r="L605" i="7"/>
  <c r="O604" i="7"/>
  <c r="N604" i="7"/>
  <c r="L604" i="7"/>
  <c r="O603" i="7"/>
  <c r="N603" i="7"/>
  <c r="L603" i="7"/>
  <c r="O602" i="7"/>
  <c r="N602" i="7"/>
  <c r="L602" i="7"/>
  <c r="O601" i="7"/>
  <c r="N601" i="7"/>
  <c r="L601" i="7"/>
  <c r="O600" i="7"/>
  <c r="N600" i="7"/>
  <c r="L600" i="7"/>
  <c r="O599" i="7"/>
  <c r="N599" i="7"/>
  <c r="L599" i="7"/>
  <c r="O598" i="7"/>
  <c r="N598" i="7"/>
  <c r="L598" i="7"/>
  <c r="O597" i="7"/>
  <c r="N597" i="7"/>
  <c r="L597" i="7"/>
  <c r="O596" i="7"/>
  <c r="N596" i="7"/>
  <c r="L596" i="7"/>
  <c r="O595" i="7"/>
  <c r="N595" i="7"/>
  <c r="L595" i="7"/>
  <c r="O594" i="7"/>
  <c r="N594" i="7"/>
  <c r="L594" i="7"/>
  <c r="O593" i="7"/>
  <c r="N593" i="7"/>
  <c r="L593" i="7"/>
  <c r="O592" i="7"/>
  <c r="N592" i="7"/>
  <c r="L592" i="7"/>
  <c r="O591" i="7"/>
  <c r="N591" i="7"/>
  <c r="L591" i="7"/>
  <c r="O590" i="7"/>
  <c r="N590" i="7"/>
  <c r="L590" i="7"/>
  <c r="O589" i="7"/>
  <c r="N589" i="7"/>
  <c r="L589" i="7"/>
  <c r="O588" i="7"/>
  <c r="N588" i="7"/>
  <c r="L588" i="7"/>
  <c r="O587" i="7"/>
  <c r="N587" i="7"/>
  <c r="L587" i="7"/>
  <c r="O586" i="7"/>
  <c r="N586" i="7"/>
  <c r="L586" i="7"/>
  <c r="O585" i="7"/>
  <c r="N585" i="7"/>
  <c r="L585" i="7"/>
  <c r="O584" i="7"/>
  <c r="N584" i="7"/>
  <c r="L584" i="7"/>
  <c r="O583" i="7"/>
  <c r="N583" i="7"/>
  <c r="L583" i="7"/>
  <c r="O582" i="7"/>
  <c r="N582" i="7"/>
  <c r="L582" i="7"/>
  <c r="O581" i="7"/>
  <c r="N581" i="7"/>
  <c r="L581" i="7"/>
  <c r="O580" i="7"/>
  <c r="N580" i="7"/>
  <c r="L580" i="7"/>
  <c r="O579" i="7"/>
  <c r="N579" i="7"/>
  <c r="L579" i="7"/>
  <c r="O578" i="7"/>
  <c r="N578" i="7"/>
  <c r="L578" i="7"/>
  <c r="O577" i="7"/>
  <c r="N577" i="7"/>
  <c r="L577" i="7"/>
  <c r="O576" i="7"/>
  <c r="N576" i="7"/>
  <c r="L576" i="7"/>
  <c r="O575" i="7"/>
  <c r="N575" i="7"/>
  <c r="L575" i="7"/>
  <c r="O574" i="7"/>
  <c r="N574" i="7"/>
  <c r="L574" i="7"/>
  <c r="O573" i="7"/>
  <c r="N573" i="7"/>
  <c r="L573" i="7"/>
  <c r="O572" i="7"/>
  <c r="N572" i="7"/>
  <c r="L572" i="7"/>
  <c r="O571" i="7"/>
  <c r="N571" i="7"/>
  <c r="L571" i="7"/>
  <c r="O570" i="7"/>
  <c r="N570" i="7"/>
  <c r="L570" i="7"/>
  <c r="O569" i="7"/>
  <c r="N569" i="7"/>
  <c r="L569" i="7"/>
  <c r="O568" i="7"/>
  <c r="N568" i="7"/>
  <c r="L568" i="7"/>
  <c r="O567" i="7"/>
  <c r="N567" i="7"/>
  <c r="L567" i="7"/>
  <c r="O566" i="7"/>
  <c r="N566" i="7"/>
  <c r="L566" i="7"/>
  <c r="O565" i="7"/>
  <c r="N565" i="7"/>
  <c r="L565" i="7"/>
  <c r="O564" i="7"/>
  <c r="N564" i="7"/>
  <c r="L564" i="7"/>
  <c r="O563" i="7"/>
  <c r="N563" i="7"/>
  <c r="L563" i="7"/>
  <c r="O562" i="7"/>
  <c r="N562" i="7"/>
  <c r="L562" i="7"/>
  <c r="O561" i="7"/>
  <c r="N561" i="7"/>
  <c r="L561" i="7"/>
  <c r="O560" i="7"/>
  <c r="N560" i="7"/>
  <c r="L560" i="7"/>
  <c r="O559" i="7"/>
  <c r="N559" i="7"/>
  <c r="L559" i="7"/>
  <c r="O558" i="7"/>
  <c r="N558" i="7"/>
  <c r="L558" i="7"/>
  <c r="O557" i="7"/>
  <c r="N557" i="7"/>
  <c r="L557" i="7"/>
  <c r="O556" i="7"/>
  <c r="N556" i="7"/>
  <c r="L556" i="7"/>
  <c r="O555" i="7"/>
  <c r="N555" i="7"/>
  <c r="L555" i="7"/>
  <c r="O554" i="7"/>
  <c r="N554" i="7"/>
  <c r="L554" i="7"/>
  <c r="O553" i="7"/>
  <c r="N553" i="7"/>
  <c r="L553" i="7"/>
  <c r="O552" i="7"/>
  <c r="N552" i="7"/>
  <c r="L552" i="7"/>
  <c r="O551" i="7"/>
  <c r="N551" i="7"/>
  <c r="L551" i="7"/>
  <c r="O550" i="7"/>
  <c r="N550" i="7"/>
  <c r="L550" i="7"/>
  <c r="O549" i="7"/>
  <c r="N549" i="7"/>
  <c r="L549" i="7"/>
  <c r="O548" i="7"/>
  <c r="N548" i="7"/>
  <c r="L548" i="7"/>
  <c r="O547" i="7"/>
  <c r="N547" i="7"/>
  <c r="L547" i="7"/>
  <c r="O546" i="7"/>
  <c r="N546" i="7"/>
  <c r="L546" i="7"/>
  <c r="O545" i="7"/>
  <c r="N545" i="7"/>
  <c r="L545" i="7"/>
  <c r="O544" i="7"/>
  <c r="N544" i="7"/>
  <c r="L544" i="7"/>
  <c r="O543" i="7"/>
  <c r="N543" i="7"/>
  <c r="L543" i="7"/>
  <c r="O542" i="7"/>
  <c r="N542" i="7"/>
  <c r="L542" i="7"/>
  <c r="O541" i="7"/>
  <c r="N541" i="7"/>
  <c r="L541" i="7"/>
  <c r="O540" i="7"/>
  <c r="N540" i="7"/>
  <c r="L540" i="7"/>
  <c r="O539" i="7"/>
  <c r="N539" i="7"/>
  <c r="L539" i="7"/>
  <c r="O538" i="7"/>
  <c r="N538" i="7"/>
  <c r="L538" i="7"/>
  <c r="O537" i="7"/>
  <c r="N537" i="7"/>
  <c r="L537" i="7"/>
  <c r="O536" i="7"/>
  <c r="N536" i="7"/>
  <c r="L536" i="7"/>
  <c r="O535" i="7"/>
  <c r="N535" i="7"/>
  <c r="L535" i="7"/>
  <c r="O534" i="7"/>
  <c r="N534" i="7"/>
  <c r="L534" i="7"/>
  <c r="O533" i="7"/>
  <c r="N533" i="7"/>
  <c r="L533" i="7"/>
  <c r="O532" i="7"/>
  <c r="N532" i="7"/>
  <c r="L532" i="7"/>
  <c r="O531" i="7"/>
  <c r="N531" i="7"/>
  <c r="L531" i="7"/>
  <c r="O530" i="7"/>
  <c r="N530" i="7"/>
  <c r="L530" i="7"/>
  <c r="O529" i="7"/>
  <c r="N529" i="7"/>
  <c r="L529" i="7"/>
  <c r="O528" i="7"/>
  <c r="N528" i="7"/>
  <c r="L528" i="7"/>
  <c r="O527" i="7"/>
  <c r="N527" i="7"/>
  <c r="L527" i="7"/>
  <c r="O526" i="7"/>
  <c r="N526" i="7"/>
  <c r="L526" i="7"/>
  <c r="O525" i="7"/>
  <c r="N525" i="7"/>
  <c r="L525" i="7"/>
  <c r="O524" i="7"/>
  <c r="N524" i="7"/>
  <c r="L524" i="7"/>
  <c r="O523" i="7"/>
  <c r="N523" i="7"/>
  <c r="L523" i="7"/>
  <c r="O522" i="7"/>
  <c r="N522" i="7"/>
  <c r="L522" i="7"/>
  <c r="O521" i="7"/>
  <c r="N521" i="7"/>
  <c r="L521" i="7"/>
  <c r="O520" i="7"/>
  <c r="N520" i="7"/>
  <c r="L520" i="7"/>
  <c r="O519" i="7"/>
  <c r="N519" i="7"/>
  <c r="L519" i="7"/>
  <c r="O518" i="7"/>
  <c r="N518" i="7"/>
  <c r="L518" i="7"/>
  <c r="O517" i="7"/>
  <c r="N517" i="7"/>
  <c r="L517" i="7"/>
  <c r="O516" i="7"/>
  <c r="N516" i="7"/>
  <c r="L516" i="7"/>
  <c r="O515" i="7"/>
  <c r="N515" i="7"/>
  <c r="L515" i="7"/>
  <c r="O514" i="7"/>
  <c r="N514" i="7"/>
  <c r="L514" i="7"/>
  <c r="O513" i="7"/>
  <c r="N513" i="7"/>
  <c r="L513" i="7"/>
  <c r="O512" i="7"/>
  <c r="N512" i="7"/>
  <c r="L512" i="7"/>
  <c r="O511" i="7"/>
  <c r="N511" i="7"/>
  <c r="L511" i="7"/>
  <c r="O510" i="7"/>
  <c r="N510" i="7"/>
  <c r="L510" i="7"/>
  <c r="O509" i="7"/>
  <c r="N509" i="7"/>
  <c r="L509" i="7"/>
  <c r="O508" i="7"/>
  <c r="N508" i="7"/>
  <c r="L508" i="7"/>
  <c r="O507" i="7"/>
  <c r="N507" i="7"/>
  <c r="L507" i="7"/>
  <c r="O506" i="7"/>
  <c r="N506" i="7"/>
  <c r="L506" i="7"/>
  <c r="O505" i="7"/>
  <c r="N505" i="7"/>
  <c r="L505" i="7"/>
  <c r="O504" i="7"/>
  <c r="N504" i="7"/>
  <c r="L504" i="7"/>
  <c r="O503" i="7"/>
  <c r="N503" i="7"/>
  <c r="L503" i="7"/>
  <c r="O502" i="7"/>
  <c r="N502" i="7"/>
  <c r="L502" i="7"/>
  <c r="O501" i="7"/>
  <c r="N501" i="7"/>
  <c r="L501" i="7"/>
  <c r="O500" i="7"/>
  <c r="N500" i="7"/>
  <c r="L500" i="7"/>
  <c r="O499" i="7"/>
  <c r="N499" i="7"/>
  <c r="L499" i="7"/>
  <c r="O498" i="7"/>
  <c r="N498" i="7"/>
  <c r="L498" i="7"/>
  <c r="O497" i="7"/>
  <c r="N497" i="7"/>
  <c r="L497" i="7"/>
  <c r="O496" i="7"/>
  <c r="N496" i="7"/>
  <c r="L496" i="7"/>
  <c r="O495" i="7"/>
  <c r="N495" i="7"/>
  <c r="L495" i="7"/>
  <c r="O494" i="7"/>
  <c r="N494" i="7"/>
  <c r="L494" i="7"/>
  <c r="O493" i="7"/>
  <c r="N493" i="7"/>
  <c r="L493" i="7"/>
  <c r="O492" i="7"/>
  <c r="N492" i="7"/>
  <c r="L492" i="7"/>
  <c r="O491" i="7"/>
  <c r="N491" i="7"/>
  <c r="L491" i="7"/>
  <c r="O490" i="7"/>
  <c r="N490" i="7"/>
  <c r="L490" i="7"/>
  <c r="O489" i="7"/>
  <c r="N489" i="7"/>
  <c r="L489" i="7"/>
  <c r="O488" i="7"/>
  <c r="N488" i="7"/>
  <c r="L488" i="7"/>
  <c r="O487" i="7"/>
  <c r="N487" i="7"/>
  <c r="L487" i="7"/>
  <c r="O486" i="7"/>
  <c r="N486" i="7"/>
  <c r="L486" i="7"/>
  <c r="O485" i="7"/>
  <c r="N485" i="7"/>
  <c r="L485" i="7"/>
  <c r="O484" i="7"/>
  <c r="N484" i="7"/>
  <c r="L484" i="7"/>
  <c r="O483" i="7"/>
  <c r="N483" i="7"/>
  <c r="L483" i="7"/>
  <c r="O482" i="7"/>
  <c r="N482" i="7"/>
  <c r="L482" i="7"/>
  <c r="O481" i="7"/>
  <c r="N481" i="7"/>
  <c r="L481" i="7"/>
  <c r="O480" i="7"/>
  <c r="N480" i="7"/>
  <c r="L480" i="7"/>
  <c r="O479" i="7"/>
  <c r="N479" i="7"/>
  <c r="L479" i="7"/>
  <c r="O478" i="7"/>
  <c r="N478" i="7"/>
  <c r="L478" i="7"/>
  <c r="O477" i="7"/>
  <c r="N477" i="7"/>
  <c r="L477" i="7"/>
  <c r="O476" i="7"/>
  <c r="N476" i="7"/>
  <c r="L476" i="7"/>
  <c r="O475" i="7"/>
  <c r="N475" i="7"/>
  <c r="L475" i="7"/>
  <c r="O474" i="7"/>
  <c r="N474" i="7"/>
  <c r="L474" i="7"/>
  <c r="O473" i="7"/>
  <c r="N473" i="7"/>
  <c r="L473" i="7"/>
  <c r="O472" i="7"/>
  <c r="N472" i="7"/>
  <c r="L472" i="7"/>
  <c r="O471" i="7"/>
  <c r="N471" i="7"/>
  <c r="L471" i="7"/>
  <c r="O470" i="7"/>
  <c r="N470" i="7"/>
  <c r="L470" i="7"/>
  <c r="O469" i="7"/>
  <c r="N469" i="7"/>
  <c r="L469" i="7"/>
  <c r="O468" i="7"/>
  <c r="N468" i="7"/>
  <c r="L468" i="7"/>
  <c r="O467" i="7"/>
  <c r="N467" i="7"/>
  <c r="L467" i="7"/>
  <c r="O466" i="7"/>
  <c r="N466" i="7"/>
  <c r="L466" i="7"/>
  <c r="O465" i="7"/>
  <c r="N465" i="7"/>
  <c r="L465" i="7"/>
  <c r="O464" i="7"/>
  <c r="N464" i="7"/>
  <c r="L464" i="7"/>
  <c r="O463" i="7"/>
  <c r="N463" i="7"/>
  <c r="L463" i="7"/>
  <c r="O462" i="7"/>
  <c r="N462" i="7"/>
  <c r="L462" i="7"/>
  <c r="O461" i="7"/>
  <c r="N461" i="7"/>
  <c r="L461" i="7"/>
  <c r="O460" i="7"/>
  <c r="N460" i="7"/>
  <c r="L460" i="7"/>
  <c r="O459" i="7"/>
  <c r="N459" i="7"/>
  <c r="L459" i="7"/>
  <c r="O458" i="7"/>
  <c r="N458" i="7"/>
  <c r="L458" i="7"/>
  <c r="O457" i="7"/>
  <c r="N457" i="7"/>
  <c r="L457" i="7"/>
  <c r="O456" i="7"/>
  <c r="N456" i="7"/>
  <c r="L456" i="7"/>
  <c r="O455" i="7"/>
  <c r="N455" i="7"/>
  <c r="L455" i="7"/>
  <c r="O454" i="7"/>
  <c r="N454" i="7"/>
  <c r="L454" i="7"/>
  <c r="O453" i="7"/>
  <c r="N453" i="7"/>
  <c r="L453" i="7"/>
  <c r="O452" i="7"/>
  <c r="N452" i="7"/>
  <c r="L452" i="7"/>
  <c r="O451" i="7"/>
  <c r="N451" i="7"/>
  <c r="L451" i="7"/>
  <c r="O450" i="7"/>
  <c r="N450" i="7"/>
  <c r="L450" i="7"/>
  <c r="O449" i="7"/>
  <c r="N449" i="7"/>
  <c r="L449" i="7"/>
  <c r="O448" i="7"/>
  <c r="N448" i="7"/>
  <c r="L448" i="7"/>
  <c r="O447" i="7"/>
  <c r="N447" i="7"/>
  <c r="L447" i="7"/>
  <c r="O446" i="7"/>
  <c r="N446" i="7"/>
  <c r="L446" i="7"/>
  <c r="O445" i="7"/>
  <c r="N445" i="7"/>
  <c r="L445" i="7"/>
  <c r="O444" i="7"/>
  <c r="N444" i="7"/>
  <c r="L444" i="7"/>
  <c r="O443" i="7"/>
  <c r="N443" i="7"/>
  <c r="L443" i="7"/>
  <c r="O442" i="7"/>
  <c r="N442" i="7"/>
  <c r="L442" i="7"/>
  <c r="O441" i="7"/>
  <c r="N441" i="7"/>
  <c r="L441" i="7"/>
  <c r="O440" i="7"/>
  <c r="N440" i="7"/>
  <c r="L440" i="7"/>
  <c r="O439" i="7"/>
  <c r="N439" i="7"/>
  <c r="L439" i="7"/>
  <c r="O438" i="7"/>
  <c r="N438" i="7"/>
  <c r="L438" i="7"/>
  <c r="O437" i="7"/>
  <c r="N437" i="7"/>
  <c r="L437" i="7"/>
  <c r="O436" i="7"/>
  <c r="N436" i="7"/>
  <c r="L436" i="7"/>
  <c r="O435" i="7"/>
  <c r="N435" i="7"/>
  <c r="L435" i="7"/>
  <c r="O434" i="7"/>
  <c r="N434" i="7"/>
  <c r="L434" i="7"/>
  <c r="O433" i="7"/>
  <c r="N433" i="7"/>
  <c r="L433" i="7"/>
  <c r="O432" i="7"/>
  <c r="N432" i="7"/>
  <c r="L432" i="7"/>
  <c r="O431" i="7"/>
  <c r="N431" i="7"/>
  <c r="L431" i="7"/>
  <c r="O430" i="7"/>
  <c r="N430" i="7"/>
  <c r="L430" i="7"/>
  <c r="O429" i="7"/>
  <c r="N429" i="7"/>
  <c r="L429" i="7"/>
  <c r="O428" i="7"/>
  <c r="N428" i="7"/>
  <c r="L428" i="7"/>
  <c r="O427" i="7"/>
  <c r="N427" i="7"/>
  <c r="L427" i="7"/>
  <c r="O426" i="7"/>
  <c r="N426" i="7"/>
  <c r="L426" i="7"/>
  <c r="O425" i="7"/>
  <c r="N425" i="7"/>
  <c r="L425" i="7"/>
  <c r="O424" i="7"/>
  <c r="N424" i="7"/>
  <c r="L424" i="7"/>
  <c r="O423" i="7"/>
  <c r="N423" i="7"/>
  <c r="L423" i="7"/>
  <c r="O422" i="7"/>
  <c r="N422" i="7"/>
  <c r="L422" i="7"/>
  <c r="O421" i="7"/>
  <c r="N421" i="7"/>
  <c r="L421" i="7"/>
  <c r="O420" i="7"/>
  <c r="N420" i="7"/>
  <c r="L420" i="7"/>
  <c r="O419" i="7"/>
  <c r="N419" i="7"/>
  <c r="L419" i="7"/>
  <c r="O418" i="7"/>
  <c r="N418" i="7"/>
  <c r="L418" i="7"/>
  <c r="O417" i="7"/>
  <c r="N417" i="7"/>
  <c r="L417" i="7"/>
  <c r="O416" i="7"/>
  <c r="N416" i="7"/>
  <c r="L416" i="7"/>
  <c r="O415" i="7"/>
  <c r="N415" i="7"/>
  <c r="L415" i="7"/>
  <c r="O414" i="7"/>
  <c r="N414" i="7"/>
  <c r="L414" i="7"/>
  <c r="O413" i="7"/>
  <c r="N413" i="7"/>
  <c r="L413" i="7"/>
  <c r="O412" i="7"/>
  <c r="N412" i="7"/>
  <c r="L412" i="7"/>
  <c r="O411" i="7"/>
  <c r="N411" i="7"/>
  <c r="L411" i="7"/>
  <c r="O410" i="7"/>
  <c r="N410" i="7"/>
  <c r="L410" i="7"/>
  <c r="O409" i="7"/>
  <c r="N409" i="7"/>
  <c r="L409" i="7"/>
  <c r="O408" i="7"/>
  <c r="N408" i="7"/>
  <c r="L408" i="7"/>
  <c r="O407" i="7"/>
  <c r="N407" i="7"/>
  <c r="L407" i="7"/>
  <c r="O406" i="7"/>
  <c r="N406" i="7"/>
  <c r="L406" i="7"/>
  <c r="O405" i="7"/>
  <c r="N405" i="7"/>
  <c r="L405" i="7"/>
  <c r="O404" i="7"/>
  <c r="N404" i="7"/>
  <c r="L404" i="7"/>
  <c r="O403" i="7"/>
  <c r="N403" i="7"/>
  <c r="L403" i="7"/>
  <c r="O402" i="7"/>
  <c r="N402" i="7"/>
  <c r="L402" i="7"/>
  <c r="O401" i="7"/>
  <c r="N401" i="7"/>
  <c r="L401" i="7"/>
  <c r="O400" i="7"/>
  <c r="N400" i="7"/>
  <c r="L400" i="7"/>
  <c r="O399" i="7"/>
  <c r="N399" i="7"/>
  <c r="L399" i="7"/>
  <c r="O398" i="7"/>
  <c r="N398" i="7"/>
  <c r="L398" i="7"/>
  <c r="O397" i="7"/>
  <c r="N397" i="7"/>
  <c r="L397" i="7"/>
  <c r="O396" i="7"/>
  <c r="N396" i="7"/>
  <c r="L396" i="7"/>
  <c r="O395" i="7"/>
  <c r="N395" i="7"/>
  <c r="L395" i="7"/>
  <c r="O394" i="7"/>
  <c r="N394" i="7"/>
  <c r="L394" i="7"/>
  <c r="O393" i="7"/>
  <c r="N393" i="7"/>
  <c r="L393" i="7"/>
  <c r="O392" i="7"/>
  <c r="N392" i="7"/>
  <c r="L392" i="7"/>
  <c r="O391" i="7"/>
  <c r="N391" i="7"/>
  <c r="L391" i="7"/>
  <c r="O390" i="7"/>
  <c r="N390" i="7"/>
  <c r="L390" i="7"/>
  <c r="O389" i="7"/>
  <c r="N389" i="7"/>
  <c r="L389" i="7"/>
  <c r="O388" i="7"/>
  <c r="N388" i="7"/>
  <c r="L388" i="7"/>
  <c r="O387" i="7"/>
  <c r="N387" i="7"/>
  <c r="L387" i="7"/>
  <c r="O386" i="7"/>
  <c r="N386" i="7"/>
  <c r="L386" i="7"/>
  <c r="O385" i="7"/>
  <c r="N385" i="7"/>
  <c r="L385" i="7"/>
  <c r="O384" i="7"/>
  <c r="N384" i="7"/>
  <c r="L384" i="7"/>
  <c r="O383" i="7"/>
  <c r="N383" i="7"/>
  <c r="L383" i="7"/>
  <c r="O382" i="7"/>
  <c r="N382" i="7"/>
  <c r="L382" i="7"/>
  <c r="O381" i="7"/>
  <c r="N381" i="7"/>
  <c r="L381" i="7"/>
  <c r="O380" i="7"/>
  <c r="N380" i="7"/>
  <c r="L380" i="7"/>
  <c r="O379" i="7"/>
  <c r="N379" i="7"/>
  <c r="L379" i="7"/>
  <c r="O378" i="7"/>
  <c r="N378" i="7"/>
  <c r="L378" i="7"/>
  <c r="O377" i="7"/>
  <c r="N377" i="7"/>
  <c r="L377" i="7"/>
  <c r="O376" i="7"/>
  <c r="N376" i="7"/>
  <c r="L376" i="7"/>
  <c r="O375" i="7"/>
  <c r="N375" i="7"/>
  <c r="L375" i="7"/>
  <c r="O374" i="7"/>
  <c r="N374" i="7"/>
  <c r="L374" i="7"/>
  <c r="O373" i="7"/>
  <c r="N373" i="7"/>
  <c r="L373" i="7"/>
  <c r="O372" i="7"/>
  <c r="N372" i="7"/>
  <c r="L372" i="7"/>
  <c r="O371" i="7"/>
  <c r="N371" i="7"/>
  <c r="L371" i="7"/>
  <c r="O370" i="7"/>
  <c r="N370" i="7"/>
  <c r="L370" i="7"/>
  <c r="O369" i="7"/>
  <c r="N369" i="7"/>
  <c r="L369" i="7"/>
  <c r="O368" i="7"/>
  <c r="N368" i="7"/>
  <c r="L368" i="7"/>
  <c r="O367" i="7"/>
  <c r="N367" i="7"/>
  <c r="L367" i="7"/>
  <c r="O366" i="7"/>
  <c r="N366" i="7"/>
  <c r="L366" i="7"/>
  <c r="O365" i="7"/>
  <c r="N365" i="7"/>
  <c r="L365" i="7"/>
  <c r="O364" i="7"/>
  <c r="N364" i="7"/>
  <c r="L364" i="7"/>
  <c r="O363" i="7"/>
  <c r="N363" i="7"/>
  <c r="L363" i="7"/>
  <c r="O362" i="7"/>
  <c r="N362" i="7"/>
  <c r="L362" i="7"/>
  <c r="O361" i="7"/>
  <c r="N361" i="7"/>
  <c r="L361" i="7"/>
  <c r="O360" i="7"/>
  <c r="N360" i="7"/>
  <c r="L360" i="7"/>
  <c r="O359" i="7"/>
  <c r="N359" i="7"/>
  <c r="L359" i="7"/>
  <c r="O358" i="7"/>
  <c r="N358" i="7"/>
  <c r="L358" i="7"/>
  <c r="O357" i="7"/>
  <c r="N357" i="7"/>
  <c r="L357" i="7"/>
  <c r="O356" i="7"/>
  <c r="N356" i="7"/>
  <c r="L356" i="7"/>
  <c r="O355" i="7"/>
  <c r="N355" i="7"/>
  <c r="L355" i="7"/>
  <c r="O354" i="7"/>
  <c r="N354" i="7"/>
  <c r="L354" i="7"/>
  <c r="O353" i="7"/>
  <c r="N353" i="7"/>
  <c r="L353" i="7"/>
  <c r="O352" i="7"/>
  <c r="N352" i="7"/>
  <c r="L352" i="7"/>
  <c r="O351" i="7"/>
  <c r="N351" i="7"/>
  <c r="L351" i="7"/>
  <c r="O350" i="7"/>
  <c r="N350" i="7"/>
  <c r="L350" i="7"/>
  <c r="O349" i="7"/>
  <c r="N349" i="7"/>
  <c r="L349" i="7"/>
  <c r="O348" i="7"/>
  <c r="N348" i="7"/>
  <c r="L348" i="7"/>
  <c r="O347" i="7"/>
  <c r="N347" i="7"/>
  <c r="L347" i="7"/>
  <c r="O346" i="7"/>
  <c r="N346" i="7"/>
  <c r="L346" i="7"/>
  <c r="O345" i="7"/>
  <c r="N345" i="7"/>
  <c r="L345" i="7"/>
  <c r="O344" i="7"/>
  <c r="N344" i="7"/>
  <c r="L344" i="7"/>
  <c r="O343" i="7"/>
  <c r="N343" i="7"/>
  <c r="L343" i="7"/>
  <c r="O342" i="7"/>
  <c r="N342" i="7"/>
  <c r="L342" i="7"/>
  <c r="O341" i="7"/>
  <c r="N341" i="7"/>
  <c r="L341" i="7"/>
  <c r="O340" i="7"/>
  <c r="N340" i="7"/>
  <c r="L340" i="7"/>
  <c r="O339" i="7"/>
  <c r="N339" i="7"/>
  <c r="L339" i="7"/>
  <c r="O338" i="7"/>
  <c r="N338" i="7"/>
  <c r="L338" i="7"/>
  <c r="O337" i="7"/>
  <c r="N337" i="7"/>
  <c r="L337" i="7"/>
  <c r="O336" i="7"/>
  <c r="N336" i="7"/>
  <c r="L336" i="7"/>
  <c r="O335" i="7"/>
  <c r="N335" i="7"/>
  <c r="L335" i="7"/>
  <c r="O334" i="7"/>
  <c r="N334" i="7"/>
  <c r="L334" i="7"/>
  <c r="O333" i="7"/>
  <c r="N333" i="7"/>
  <c r="L333" i="7"/>
  <c r="O332" i="7"/>
  <c r="N332" i="7"/>
  <c r="L332" i="7"/>
  <c r="O331" i="7"/>
  <c r="N331" i="7"/>
  <c r="L331" i="7"/>
  <c r="O330" i="7"/>
  <c r="N330" i="7"/>
  <c r="L330" i="7"/>
  <c r="O329" i="7"/>
  <c r="N329" i="7"/>
  <c r="L329" i="7"/>
  <c r="O328" i="7"/>
  <c r="N328" i="7"/>
  <c r="L328" i="7"/>
  <c r="O327" i="7"/>
  <c r="N327" i="7"/>
  <c r="L327" i="7"/>
  <c r="O326" i="7"/>
  <c r="N326" i="7"/>
  <c r="L326" i="7"/>
  <c r="O325" i="7"/>
  <c r="N325" i="7"/>
  <c r="L325" i="7"/>
  <c r="O324" i="7"/>
  <c r="N324" i="7"/>
  <c r="L324" i="7"/>
  <c r="O323" i="7"/>
  <c r="N323" i="7"/>
  <c r="L323" i="7"/>
  <c r="O322" i="7"/>
  <c r="N322" i="7"/>
  <c r="L322" i="7"/>
  <c r="O321" i="7"/>
  <c r="N321" i="7"/>
  <c r="L321" i="7"/>
  <c r="O320" i="7"/>
  <c r="N320" i="7"/>
  <c r="L320" i="7"/>
  <c r="O319" i="7"/>
  <c r="N319" i="7"/>
  <c r="L319" i="7"/>
  <c r="O318" i="7"/>
  <c r="N318" i="7"/>
  <c r="L318" i="7"/>
  <c r="O317" i="7"/>
  <c r="N317" i="7"/>
  <c r="L317" i="7"/>
  <c r="O316" i="7"/>
  <c r="N316" i="7"/>
  <c r="L316" i="7"/>
  <c r="O315" i="7"/>
  <c r="N315" i="7"/>
  <c r="L315" i="7"/>
  <c r="O314" i="7"/>
  <c r="N314" i="7"/>
  <c r="L314" i="7"/>
  <c r="O313" i="7"/>
  <c r="N313" i="7"/>
  <c r="L313" i="7"/>
  <c r="O312" i="7"/>
  <c r="N312" i="7"/>
  <c r="L312" i="7"/>
  <c r="O311" i="7"/>
  <c r="N311" i="7"/>
  <c r="L311" i="7"/>
  <c r="O310" i="7"/>
  <c r="N310" i="7"/>
  <c r="L310" i="7"/>
  <c r="O309" i="7"/>
  <c r="N309" i="7"/>
  <c r="L309" i="7"/>
  <c r="O308" i="7"/>
  <c r="N308" i="7"/>
  <c r="L308" i="7"/>
  <c r="O307" i="7"/>
  <c r="N307" i="7"/>
  <c r="L307" i="7"/>
  <c r="O306" i="7"/>
  <c r="N306" i="7"/>
  <c r="L306" i="7"/>
  <c r="O305" i="7"/>
  <c r="N305" i="7"/>
  <c r="L305" i="7"/>
  <c r="O304" i="7"/>
  <c r="N304" i="7"/>
  <c r="L304" i="7"/>
  <c r="O303" i="7"/>
  <c r="N303" i="7"/>
  <c r="L303" i="7"/>
  <c r="O302" i="7"/>
  <c r="N302" i="7"/>
  <c r="L302" i="7"/>
  <c r="O301" i="7"/>
  <c r="N301" i="7"/>
  <c r="L301" i="7"/>
  <c r="O300" i="7"/>
  <c r="N300" i="7"/>
  <c r="L300" i="7"/>
  <c r="O299" i="7"/>
  <c r="N299" i="7"/>
  <c r="L299" i="7"/>
  <c r="O298" i="7"/>
  <c r="N298" i="7"/>
  <c r="L298" i="7"/>
  <c r="O297" i="7"/>
  <c r="N297" i="7"/>
  <c r="L297" i="7"/>
  <c r="O296" i="7"/>
  <c r="N296" i="7"/>
  <c r="L296" i="7"/>
  <c r="O295" i="7"/>
  <c r="N295" i="7"/>
  <c r="L295" i="7"/>
  <c r="O294" i="7"/>
  <c r="N294" i="7"/>
  <c r="L294" i="7"/>
  <c r="O293" i="7"/>
  <c r="N293" i="7"/>
  <c r="L293" i="7"/>
  <c r="O292" i="7"/>
  <c r="N292" i="7"/>
  <c r="L292" i="7"/>
  <c r="O291" i="7"/>
  <c r="N291" i="7"/>
  <c r="L291" i="7"/>
  <c r="O290" i="7"/>
  <c r="N290" i="7"/>
  <c r="L290" i="7"/>
  <c r="O289" i="7"/>
  <c r="N289" i="7"/>
  <c r="L289" i="7"/>
  <c r="O288" i="7"/>
  <c r="N288" i="7"/>
  <c r="L288" i="7"/>
  <c r="O287" i="7"/>
  <c r="N287" i="7"/>
  <c r="L287" i="7"/>
  <c r="O286" i="7"/>
  <c r="N286" i="7"/>
  <c r="L286" i="7"/>
  <c r="O285" i="7"/>
  <c r="N285" i="7"/>
  <c r="L285" i="7"/>
  <c r="O284" i="7"/>
  <c r="N284" i="7"/>
  <c r="L284" i="7"/>
  <c r="O283" i="7"/>
  <c r="N283" i="7"/>
  <c r="L283" i="7"/>
  <c r="O282" i="7"/>
  <c r="N282" i="7"/>
  <c r="L282" i="7"/>
  <c r="O281" i="7"/>
  <c r="N281" i="7"/>
  <c r="L281" i="7"/>
  <c r="O280" i="7"/>
  <c r="N280" i="7"/>
  <c r="L280" i="7"/>
  <c r="O279" i="7"/>
  <c r="N279" i="7"/>
  <c r="L279" i="7"/>
  <c r="O278" i="7"/>
  <c r="N278" i="7"/>
  <c r="L278" i="7"/>
  <c r="O277" i="7"/>
  <c r="N277" i="7"/>
  <c r="L277" i="7"/>
  <c r="O276" i="7"/>
  <c r="N276" i="7"/>
  <c r="L276" i="7"/>
  <c r="O275" i="7"/>
  <c r="N275" i="7"/>
  <c r="L275" i="7"/>
  <c r="O274" i="7"/>
  <c r="N274" i="7"/>
  <c r="L274" i="7"/>
  <c r="O273" i="7"/>
  <c r="N273" i="7"/>
  <c r="L273" i="7"/>
  <c r="O272" i="7"/>
  <c r="N272" i="7"/>
  <c r="L272" i="7"/>
  <c r="O271" i="7"/>
  <c r="N271" i="7"/>
  <c r="L271" i="7"/>
  <c r="O270" i="7"/>
  <c r="N270" i="7"/>
  <c r="L270" i="7"/>
  <c r="O269" i="7"/>
  <c r="N269" i="7"/>
  <c r="L269" i="7"/>
  <c r="O268" i="7"/>
  <c r="N268" i="7"/>
  <c r="L268" i="7"/>
  <c r="O267" i="7"/>
  <c r="N267" i="7"/>
  <c r="L267" i="7"/>
  <c r="O266" i="7"/>
  <c r="N266" i="7"/>
  <c r="L266" i="7"/>
  <c r="O265" i="7"/>
  <c r="N265" i="7"/>
  <c r="L265" i="7"/>
  <c r="O264" i="7"/>
  <c r="N264" i="7"/>
  <c r="L264" i="7"/>
  <c r="O263" i="7"/>
  <c r="N263" i="7"/>
  <c r="L263" i="7"/>
  <c r="O262" i="7"/>
  <c r="N262" i="7"/>
  <c r="L262" i="7"/>
  <c r="O261" i="7"/>
  <c r="N261" i="7"/>
  <c r="L261" i="7"/>
  <c r="O260" i="7"/>
  <c r="N260" i="7"/>
  <c r="L260" i="7"/>
  <c r="O259" i="7"/>
  <c r="N259" i="7"/>
  <c r="L259" i="7"/>
  <c r="O258" i="7"/>
  <c r="N258" i="7"/>
  <c r="L258" i="7"/>
  <c r="O257" i="7"/>
  <c r="N257" i="7"/>
  <c r="L257" i="7"/>
  <c r="O256" i="7"/>
  <c r="N256" i="7"/>
  <c r="L256" i="7"/>
  <c r="O255" i="7"/>
  <c r="N255" i="7"/>
  <c r="L255" i="7"/>
  <c r="O254" i="7"/>
  <c r="N254" i="7"/>
  <c r="L254" i="7"/>
  <c r="O253" i="7"/>
  <c r="N253" i="7"/>
  <c r="L253" i="7"/>
  <c r="O252" i="7"/>
  <c r="N252" i="7"/>
  <c r="L252" i="7"/>
  <c r="O251" i="7"/>
  <c r="N251" i="7"/>
  <c r="L251" i="7"/>
  <c r="O250" i="7"/>
  <c r="N250" i="7"/>
  <c r="L250" i="7"/>
  <c r="O249" i="7"/>
  <c r="N249" i="7"/>
  <c r="L249" i="7"/>
  <c r="O248" i="7"/>
  <c r="N248" i="7"/>
  <c r="L248" i="7"/>
  <c r="O247" i="7"/>
  <c r="N247" i="7"/>
  <c r="L247" i="7"/>
  <c r="O246" i="7"/>
  <c r="N246" i="7"/>
  <c r="L246" i="7"/>
  <c r="O245" i="7"/>
  <c r="N245" i="7"/>
  <c r="L245" i="7"/>
  <c r="O244" i="7"/>
  <c r="N244" i="7"/>
  <c r="L244" i="7"/>
  <c r="O243" i="7"/>
  <c r="N243" i="7"/>
  <c r="L243" i="7"/>
  <c r="O242" i="7"/>
  <c r="N242" i="7"/>
  <c r="L242" i="7"/>
  <c r="O241" i="7"/>
  <c r="N241" i="7"/>
  <c r="L241" i="7"/>
  <c r="O240" i="7"/>
  <c r="N240" i="7"/>
  <c r="L240" i="7"/>
  <c r="O239" i="7"/>
  <c r="N239" i="7"/>
  <c r="L239" i="7"/>
  <c r="O238" i="7"/>
  <c r="N238" i="7"/>
  <c r="L238" i="7"/>
  <c r="O237" i="7"/>
  <c r="N237" i="7"/>
  <c r="L237" i="7"/>
  <c r="O236" i="7"/>
  <c r="N236" i="7"/>
  <c r="L236" i="7"/>
  <c r="O235" i="7"/>
  <c r="N235" i="7"/>
  <c r="L235" i="7"/>
  <c r="O234" i="7"/>
  <c r="N234" i="7"/>
  <c r="L234" i="7"/>
  <c r="O233" i="7"/>
  <c r="N233" i="7"/>
  <c r="L233" i="7"/>
  <c r="O232" i="7"/>
  <c r="N232" i="7"/>
  <c r="L232" i="7"/>
  <c r="O231" i="7"/>
  <c r="N231" i="7"/>
  <c r="L231" i="7"/>
  <c r="O230" i="7"/>
  <c r="N230" i="7"/>
  <c r="L230" i="7"/>
  <c r="O229" i="7"/>
  <c r="N229" i="7"/>
  <c r="L229" i="7"/>
  <c r="O228" i="7"/>
  <c r="N228" i="7"/>
  <c r="L228" i="7"/>
  <c r="O227" i="7"/>
  <c r="N227" i="7"/>
  <c r="L227" i="7"/>
  <c r="O226" i="7"/>
  <c r="N226" i="7"/>
  <c r="L226" i="7"/>
  <c r="O225" i="7"/>
  <c r="N225" i="7"/>
  <c r="L225" i="7"/>
  <c r="O224" i="7"/>
  <c r="N224" i="7"/>
  <c r="L224" i="7"/>
  <c r="O223" i="7"/>
  <c r="N223" i="7"/>
  <c r="L223" i="7"/>
  <c r="O222" i="7"/>
  <c r="N222" i="7"/>
  <c r="L222" i="7"/>
  <c r="O221" i="7"/>
  <c r="N221" i="7"/>
  <c r="L221" i="7"/>
  <c r="O220" i="7"/>
  <c r="N220" i="7"/>
  <c r="L220" i="7"/>
  <c r="O219" i="7"/>
  <c r="N219" i="7"/>
  <c r="L219" i="7"/>
  <c r="O218" i="7"/>
  <c r="N218" i="7"/>
  <c r="L218" i="7"/>
  <c r="O217" i="7"/>
  <c r="N217" i="7"/>
  <c r="L217" i="7"/>
  <c r="O216" i="7"/>
  <c r="N216" i="7"/>
  <c r="L216" i="7"/>
  <c r="O215" i="7"/>
  <c r="N215" i="7"/>
  <c r="L215" i="7"/>
  <c r="O214" i="7"/>
  <c r="N214" i="7"/>
  <c r="L214" i="7"/>
  <c r="O213" i="7"/>
  <c r="N213" i="7"/>
  <c r="L213" i="7"/>
  <c r="O212" i="7"/>
  <c r="N212" i="7"/>
  <c r="L212" i="7"/>
  <c r="O211" i="7"/>
  <c r="N211" i="7"/>
  <c r="L211" i="7"/>
  <c r="O210" i="7"/>
  <c r="N210" i="7"/>
  <c r="L210" i="7"/>
  <c r="O209" i="7"/>
  <c r="N209" i="7"/>
  <c r="L209" i="7"/>
  <c r="O208" i="7"/>
  <c r="N208" i="7"/>
  <c r="L208" i="7"/>
  <c r="O207" i="7"/>
  <c r="N207" i="7"/>
  <c r="L207" i="7"/>
  <c r="O206" i="7"/>
  <c r="N206" i="7"/>
  <c r="L206" i="7"/>
  <c r="O205" i="7"/>
  <c r="N205" i="7"/>
  <c r="L205" i="7"/>
  <c r="O204" i="7"/>
  <c r="N204" i="7"/>
  <c r="L204" i="7"/>
  <c r="O203" i="7"/>
  <c r="N203" i="7"/>
  <c r="L203" i="7"/>
  <c r="O202" i="7"/>
  <c r="N202" i="7"/>
  <c r="L202" i="7"/>
  <c r="O201" i="7"/>
  <c r="N201" i="7"/>
  <c r="L201" i="7"/>
  <c r="O200" i="7"/>
  <c r="N200" i="7"/>
  <c r="L200" i="7"/>
  <c r="O199" i="7"/>
  <c r="N199" i="7"/>
  <c r="L199" i="7"/>
  <c r="O198" i="7"/>
  <c r="N198" i="7"/>
  <c r="L198" i="7"/>
  <c r="O197" i="7"/>
  <c r="N197" i="7"/>
  <c r="L197" i="7"/>
  <c r="O196" i="7"/>
  <c r="N196" i="7"/>
  <c r="L196" i="7"/>
  <c r="O195" i="7"/>
  <c r="N195" i="7"/>
  <c r="L195" i="7"/>
  <c r="O194" i="7"/>
  <c r="N194" i="7"/>
  <c r="L194" i="7"/>
  <c r="O193" i="7"/>
  <c r="N193" i="7"/>
  <c r="L193" i="7"/>
  <c r="O192" i="7"/>
  <c r="N192" i="7"/>
  <c r="L192" i="7"/>
  <c r="O191" i="7"/>
  <c r="N191" i="7"/>
  <c r="L191" i="7"/>
  <c r="O190" i="7"/>
  <c r="N190" i="7"/>
  <c r="L190" i="7"/>
  <c r="O189" i="7"/>
  <c r="N189" i="7"/>
  <c r="L189" i="7"/>
  <c r="O188" i="7"/>
  <c r="N188" i="7"/>
  <c r="L188" i="7"/>
  <c r="O187" i="7"/>
  <c r="N187" i="7"/>
  <c r="L187" i="7"/>
  <c r="O186" i="7"/>
  <c r="N186" i="7"/>
  <c r="L186" i="7"/>
  <c r="O185" i="7"/>
  <c r="N185" i="7"/>
  <c r="L185" i="7"/>
  <c r="O184" i="7"/>
  <c r="N184" i="7"/>
  <c r="L184" i="7"/>
  <c r="O183" i="7"/>
  <c r="N183" i="7"/>
  <c r="L183" i="7"/>
  <c r="O182" i="7"/>
  <c r="N182" i="7"/>
  <c r="L182" i="7"/>
  <c r="O181" i="7"/>
  <c r="N181" i="7"/>
  <c r="L181" i="7"/>
  <c r="O180" i="7"/>
  <c r="N180" i="7"/>
  <c r="L180" i="7"/>
  <c r="O179" i="7"/>
  <c r="N179" i="7"/>
  <c r="L179" i="7"/>
  <c r="O178" i="7"/>
  <c r="N178" i="7"/>
  <c r="L178" i="7"/>
  <c r="O177" i="7"/>
  <c r="N177" i="7"/>
  <c r="L177" i="7"/>
  <c r="O176" i="7"/>
  <c r="N176" i="7"/>
  <c r="L176" i="7"/>
  <c r="O175" i="7"/>
  <c r="N175" i="7"/>
  <c r="L175" i="7"/>
  <c r="O174" i="7"/>
  <c r="N174" i="7"/>
  <c r="L174" i="7"/>
  <c r="O173" i="7"/>
  <c r="N173" i="7"/>
  <c r="L173" i="7"/>
  <c r="O172" i="7"/>
  <c r="N172" i="7"/>
  <c r="L172" i="7"/>
  <c r="O171" i="7"/>
  <c r="N171" i="7"/>
  <c r="L171" i="7"/>
  <c r="O170" i="7"/>
  <c r="N170" i="7"/>
  <c r="L170" i="7"/>
  <c r="O169" i="7"/>
  <c r="N169" i="7"/>
  <c r="L169" i="7"/>
  <c r="O168" i="7"/>
  <c r="N168" i="7"/>
  <c r="L168" i="7"/>
  <c r="O167" i="7"/>
  <c r="N167" i="7"/>
  <c r="L167" i="7"/>
  <c r="O166" i="7"/>
  <c r="N166" i="7"/>
  <c r="L166" i="7"/>
  <c r="O165" i="7"/>
  <c r="N165" i="7"/>
  <c r="L165" i="7"/>
  <c r="O164" i="7"/>
  <c r="N164" i="7"/>
  <c r="L164" i="7"/>
  <c r="O163" i="7"/>
  <c r="N163" i="7"/>
  <c r="L163" i="7"/>
  <c r="O162" i="7"/>
  <c r="N162" i="7"/>
  <c r="L162" i="7"/>
  <c r="O161" i="7"/>
  <c r="N161" i="7"/>
  <c r="L161" i="7"/>
  <c r="O160" i="7"/>
  <c r="N160" i="7"/>
  <c r="L160" i="7"/>
  <c r="O159" i="7"/>
  <c r="N159" i="7"/>
  <c r="L159" i="7"/>
  <c r="O158" i="7"/>
  <c r="N158" i="7"/>
  <c r="L158" i="7"/>
  <c r="O157" i="7"/>
  <c r="N157" i="7"/>
  <c r="L157" i="7"/>
  <c r="O156" i="7"/>
  <c r="N156" i="7"/>
  <c r="L156" i="7"/>
  <c r="O155" i="7"/>
  <c r="N155" i="7"/>
  <c r="L155" i="7"/>
  <c r="O154" i="7"/>
  <c r="N154" i="7"/>
  <c r="L154" i="7"/>
  <c r="O153" i="7"/>
  <c r="N153" i="7"/>
  <c r="L153" i="7"/>
  <c r="O152" i="7"/>
  <c r="N152" i="7"/>
  <c r="L152" i="7"/>
  <c r="O151" i="7"/>
  <c r="N151" i="7"/>
  <c r="L151" i="7"/>
  <c r="O150" i="7"/>
  <c r="N150" i="7"/>
  <c r="L150" i="7"/>
  <c r="O149" i="7"/>
  <c r="N149" i="7"/>
  <c r="L149" i="7"/>
  <c r="O148" i="7"/>
  <c r="N148" i="7"/>
  <c r="L148" i="7"/>
  <c r="O147" i="7"/>
  <c r="N147" i="7"/>
  <c r="L147" i="7"/>
  <c r="O146" i="7"/>
  <c r="N146" i="7"/>
  <c r="L146" i="7"/>
  <c r="O145" i="7"/>
  <c r="N145" i="7"/>
  <c r="L145" i="7"/>
  <c r="O144" i="7"/>
  <c r="N144" i="7"/>
  <c r="L144" i="7"/>
  <c r="O143" i="7"/>
  <c r="N143" i="7"/>
  <c r="L143" i="7"/>
  <c r="O142" i="7"/>
  <c r="N142" i="7"/>
  <c r="L142" i="7"/>
  <c r="O141" i="7"/>
  <c r="N141" i="7"/>
  <c r="L141" i="7"/>
  <c r="O140" i="7"/>
  <c r="N140" i="7"/>
  <c r="L140" i="7"/>
  <c r="O139" i="7"/>
  <c r="N139" i="7"/>
  <c r="L139" i="7"/>
  <c r="O138" i="7"/>
  <c r="N138" i="7"/>
  <c r="L138" i="7"/>
  <c r="O137" i="7"/>
  <c r="N137" i="7"/>
  <c r="L137" i="7"/>
  <c r="O136" i="7"/>
  <c r="N136" i="7"/>
  <c r="L136" i="7"/>
  <c r="O135" i="7"/>
  <c r="N135" i="7"/>
  <c r="L135" i="7"/>
  <c r="O134" i="7"/>
  <c r="N134" i="7"/>
  <c r="L134" i="7"/>
  <c r="O133" i="7"/>
  <c r="N133" i="7"/>
  <c r="L133" i="7"/>
  <c r="O132" i="7"/>
  <c r="N132" i="7"/>
  <c r="L132" i="7"/>
  <c r="O131" i="7"/>
  <c r="N131" i="7"/>
  <c r="L131" i="7"/>
  <c r="O130" i="7"/>
  <c r="N130" i="7"/>
  <c r="L130" i="7"/>
  <c r="O129" i="7"/>
  <c r="N129" i="7"/>
  <c r="L129" i="7"/>
  <c r="O128" i="7"/>
  <c r="N128" i="7"/>
  <c r="L128" i="7"/>
  <c r="O127" i="7"/>
  <c r="N127" i="7"/>
  <c r="L127" i="7"/>
  <c r="O126" i="7"/>
  <c r="N126" i="7"/>
  <c r="L126" i="7"/>
  <c r="O125" i="7"/>
  <c r="N125" i="7"/>
  <c r="L125" i="7"/>
  <c r="O124" i="7"/>
  <c r="N124" i="7"/>
  <c r="L124" i="7"/>
  <c r="O123" i="7"/>
  <c r="N123" i="7"/>
  <c r="L123" i="7"/>
  <c r="O122" i="7"/>
  <c r="N122" i="7"/>
  <c r="L122" i="7"/>
  <c r="O121" i="7"/>
  <c r="N121" i="7"/>
  <c r="L121" i="7"/>
  <c r="O120" i="7"/>
  <c r="N120" i="7"/>
  <c r="L120" i="7"/>
  <c r="O119" i="7"/>
  <c r="N119" i="7"/>
  <c r="L119" i="7"/>
  <c r="O118" i="7"/>
  <c r="N118" i="7"/>
  <c r="L118" i="7"/>
  <c r="O117" i="7"/>
  <c r="N117" i="7"/>
  <c r="L117" i="7"/>
  <c r="O116" i="7"/>
  <c r="N116" i="7"/>
  <c r="L116" i="7"/>
  <c r="O115" i="7"/>
  <c r="N115" i="7"/>
  <c r="L115" i="7"/>
  <c r="O114" i="7"/>
  <c r="N114" i="7"/>
  <c r="L114" i="7"/>
  <c r="O113" i="7"/>
  <c r="N113" i="7"/>
  <c r="L113" i="7"/>
  <c r="O112" i="7"/>
  <c r="N112" i="7"/>
  <c r="L112" i="7"/>
  <c r="O111" i="7"/>
  <c r="N111" i="7"/>
  <c r="L111" i="7"/>
  <c r="O110" i="7"/>
  <c r="N110" i="7"/>
  <c r="L110" i="7"/>
  <c r="O109" i="7"/>
  <c r="N109" i="7"/>
  <c r="L109" i="7"/>
  <c r="O108" i="7"/>
  <c r="N108" i="7"/>
  <c r="L108" i="7"/>
  <c r="O107" i="7"/>
  <c r="N107" i="7"/>
  <c r="L107" i="7"/>
  <c r="O106" i="7"/>
  <c r="N106" i="7"/>
  <c r="L106" i="7"/>
  <c r="O105" i="7"/>
  <c r="N105" i="7"/>
  <c r="L105" i="7"/>
  <c r="O104" i="7"/>
  <c r="N104" i="7"/>
  <c r="L104" i="7"/>
  <c r="O103" i="7"/>
  <c r="N103" i="7"/>
  <c r="L103" i="7"/>
  <c r="O102" i="7"/>
  <c r="N102" i="7"/>
  <c r="L102" i="7"/>
  <c r="O101" i="7"/>
  <c r="N101" i="7"/>
  <c r="L101" i="7"/>
  <c r="O100" i="7"/>
  <c r="N100" i="7"/>
  <c r="L100" i="7"/>
  <c r="O99" i="7"/>
  <c r="N99" i="7"/>
  <c r="L99" i="7"/>
  <c r="O98" i="7"/>
  <c r="N98" i="7"/>
  <c r="L98" i="7"/>
  <c r="O97" i="7"/>
  <c r="N97" i="7"/>
  <c r="L97" i="7"/>
  <c r="O96" i="7"/>
  <c r="N96" i="7"/>
  <c r="L96" i="7"/>
  <c r="O95" i="7"/>
  <c r="N95" i="7"/>
  <c r="L95" i="7"/>
  <c r="O94" i="7"/>
  <c r="N94" i="7"/>
  <c r="L94" i="7"/>
  <c r="O93" i="7"/>
  <c r="N93" i="7"/>
  <c r="L93" i="7"/>
  <c r="O92" i="7"/>
  <c r="N92" i="7"/>
  <c r="L92" i="7"/>
  <c r="O91" i="7"/>
  <c r="N91" i="7"/>
  <c r="L91" i="7"/>
  <c r="O90" i="7"/>
  <c r="N90" i="7"/>
  <c r="L90" i="7"/>
  <c r="O89" i="7"/>
  <c r="N89" i="7"/>
  <c r="L89" i="7"/>
  <c r="O88" i="7"/>
  <c r="N88" i="7"/>
  <c r="L88" i="7"/>
  <c r="O87" i="7"/>
  <c r="N87" i="7"/>
  <c r="L87" i="7"/>
  <c r="O86" i="7"/>
  <c r="N86" i="7"/>
  <c r="L86" i="7"/>
  <c r="O85" i="7"/>
  <c r="N85" i="7"/>
  <c r="L85" i="7"/>
  <c r="O84" i="7"/>
  <c r="N84" i="7"/>
  <c r="L84" i="7"/>
  <c r="O83" i="7"/>
  <c r="N83" i="7"/>
  <c r="L83" i="7"/>
  <c r="O82" i="7"/>
  <c r="N82" i="7"/>
  <c r="L82" i="7"/>
  <c r="O81" i="7"/>
  <c r="N81" i="7"/>
  <c r="L81" i="7"/>
  <c r="O80" i="7"/>
  <c r="N80" i="7"/>
  <c r="L80" i="7"/>
  <c r="O79" i="7"/>
  <c r="N79" i="7"/>
  <c r="L79" i="7"/>
  <c r="O78" i="7"/>
  <c r="N78" i="7"/>
  <c r="L78" i="7"/>
  <c r="O77" i="7"/>
  <c r="N77" i="7"/>
  <c r="L77" i="7"/>
  <c r="O76" i="7"/>
  <c r="N76" i="7"/>
  <c r="L76" i="7"/>
  <c r="O75" i="7"/>
  <c r="N75" i="7"/>
  <c r="L75" i="7"/>
  <c r="O74" i="7"/>
  <c r="N74" i="7"/>
  <c r="L74" i="7"/>
  <c r="O73" i="7"/>
  <c r="N73" i="7"/>
  <c r="L73" i="7"/>
  <c r="O72" i="7"/>
  <c r="N72" i="7"/>
  <c r="L72" i="7"/>
  <c r="O71" i="7"/>
  <c r="N71" i="7"/>
  <c r="L71" i="7"/>
  <c r="O70" i="7"/>
  <c r="N70" i="7"/>
  <c r="L70" i="7"/>
  <c r="O69" i="7"/>
  <c r="N69" i="7"/>
  <c r="L69" i="7"/>
  <c r="O68" i="7"/>
  <c r="N68" i="7"/>
  <c r="L68" i="7"/>
  <c r="O67" i="7"/>
  <c r="N67" i="7"/>
  <c r="L67" i="7"/>
  <c r="O66" i="7"/>
  <c r="N66" i="7"/>
  <c r="L66" i="7"/>
  <c r="O65" i="7"/>
  <c r="N65" i="7"/>
  <c r="L65" i="7"/>
  <c r="O64" i="7"/>
  <c r="N64" i="7"/>
  <c r="L64" i="7"/>
  <c r="O63" i="7"/>
  <c r="N63" i="7"/>
  <c r="L63" i="7"/>
  <c r="O62" i="7"/>
  <c r="N62" i="7"/>
  <c r="L62" i="7"/>
  <c r="O61" i="7"/>
  <c r="N61" i="7"/>
  <c r="L61" i="7"/>
  <c r="O60" i="7"/>
  <c r="N60" i="7"/>
  <c r="L60" i="7"/>
  <c r="O59" i="7"/>
  <c r="N59" i="7"/>
  <c r="L59" i="7"/>
  <c r="O58" i="7"/>
  <c r="N58" i="7"/>
  <c r="L58" i="7"/>
  <c r="O57" i="7"/>
  <c r="N57" i="7"/>
  <c r="L57" i="7"/>
  <c r="O56" i="7"/>
  <c r="N56" i="7"/>
  <c r="L56" i="7"/>
  <c r="O55" i="7"/>
  <c r="N55" i="7"/>
  <c r="L55" i="7"/>
  <c r="O54" i="7"/>
  <c r="N54" i="7"/>
  <c r="L54" i="7"/>
  <c r="O53" i="7"/>
  <c r="N53" i="7"/>
  <c r="L53" i="7"/>
  <c r="O52" i="7"/>
  <c r="N52" i="7"/>
  <c r="L52" i="7"/>
  <c r="O51" i="7"/>
  <c r="N51" i="7"/>
  <c r="L51" i="7"/>
  <c r="O50" i="7"/>
  <c r="N50" i="7"/>
  <c r="L50" i="7"/>
  <c r="O49" i="7"/>
  <c r="N49" i="7"/>
  <c r="L49" i="7"/>
  <c r="O48" i="7"/>
  <c r="N48" i="7"/>
  <c r="L48" i="7"/>
  <c r="O47" i="7"/>
  <c r="N47" i="7"/>
  <c r="L47" i="7"/>
  <c r="O46" i="7"/>
  <c r="N46" i="7"/>
  <c r="L46" i="7"/>
  <c r="O45" i="7"/>
  <c r="N45" i="7"/>
  <c r="L45" i="7"/>
  <c r="O44" i="7"/>
  <c r="N44" i="7"/>
  <c r="L44" i="7"/>
  <c r="O43" i="7"/>
  <c r="N43" i="7"/>
  <c r="M43" i="7" s="1"/>
  <c r="L43" i="7"/>
  <c r="O42" i="7"/>
  <c r="N42" i="7"/>
  <c r="L42" i="7"/>
  <c r="O41" i="7"/>
  <c r="N41" i="7"/>
  <c r="L41" i="7"/>
  <c r="O40" i="7"/>
  <c r="N40" i="7"/>
  <c r="L40" i="7"/>
  <c r="O39" i="7"/>
  <c r="N39" i="7"/>
  <c r="L39" i="7"/>
  <c r="O38" i="7"/>
  <c r="N38" i="7"/>
  <c r="L38" i="7"/>
  <c r="O37" i="7"/>
  <c r="N37" i="7"/>
  <c r="L37" i="7"/>
  <c r="O36" i="7"/>
  <c r="N36" i="7"/>
  <c r="L36" i="7"/>
  <c r="O35" i="7"/>
  <c r="N35" i="7"/>
  <c r="L35" i="7"/>
  <c r="O34" i="7"/>
  <c r="N34" i="7"/>
  <c r="L34" i="7"/>
  <c r="O33" i="7"/>
  <c r="N33" i="7"/>
  <c r="L33" i="7"/>
  <c r="O32" i="7"/>
  <c r="N32" i="7"/>
  <c r="L32" i="7"/>
  <c r="O31" i="7"/>
  <c r="N31" i="7"/>
  <c r="L31" i="7"/>
  <c r="O30" i="7"/>
  <c r="N30" i="7"/>
  <c r="L30" i="7"/>
  <c r="O29" i="7"/>
  <c r="N29" i="7"/>
  <c r="L29" i="7"/>
  <c r="O28" i="7"/>
  <c r="N28" i="7"/>
  <c r="L28" i="7"/>
  <c r="O27" i="7"/>
  <c r="N27" i="7"/>
  <c r="L27" i="7"/>
  <c r="O26" i="7"/>
  <c r="N26" i="7"/>
  <c r="L26" i="7"/>
  <c r="O25" i="7"/>
  <c r="N25" i="7"/>
  <c r="L25" i="7"/>
  <c r="O24" i="7"/>
  <c r="N24" i="7"/>
  <c r="L24" i="7"/>
  <c r="O23" i="7"/>
  <c r="N23" i="7"/>
  <c r="L23" i="7"/>
  <c r="O22" i="7"/>
  <c r="N22" i="7"/>
  <c r="L22" i="7"/>
  <c r="O21" i="7"/>
  <c r="N21" i="7"/>
  <c r="L21" i="7"/>
  <c r="O20" i="7"/>
  <c r="N20" i="7"/>
  <c r="L20" i="7"/>
  <c r="O19" i="7"/>
  <c r="N19" i="7"/>
  <c r="L19" i="7"/>
  <c r="O18" i="7"/>
  <c r="N18" i="7"/>
  <c r="L18" i="7"/>
  <c r="O17" i="7"/>
  <c r="N17" i="7"/>
  <c r="L17" i="7"/>
  <c r="O16" i="7"/>
  <c r="N16" i="7"/>
  <c r="L16" i="7"/>
  <c r="O15" i="7"/>
  <c r="N15" i="7"/>
  <c r="L15" i="7"/>
  <c r="O14" i="7"/>
  <c r="N14" i="7"/>
  <c r="L14" i="7"/>
  <c r="O13" i="7"/>
  <c r="N13" i="7"/>
  <c r="L13" i="7"/>
  <c r="O12" i="7"/>
  <c r="N12" i="7"/>
  <c r="L12" i="7"/>
  <c r="O11" i="7"/>
  <c r="N11" i="7"/>
  <c r="L11" i="7"/>
  <c r="O10" i="7"/>
  <c r="N10" i="7"/>
  <c r="L10" i="7"/>
  <c r="O9" i="7"/>
  <c r="N9" i="7"/>
  <c r="L9" i="7"/>
  <c r="O8" i="7"/>
  <c r="N8" i="7"/>
  <c r="L8" i="7"/>
  <c r="O7" i="7"/>
  <c r="N7" i="7"/>
  <c r="L7" i="7"/>
  <c r="O6" i="7"/>
  <c r="N6" i="7"/>
  <c r="L6" i="7"/>
  <c r="O5" i="7"/>
  <c r="N5" i="7"/>
  <c r="L5" i="7"/>
  <c r="O4" i="7"/>
  <c r="N4" i="7"/>
  <c r="L4" i="7"/>
  <c r="O3" i="7"/>
  <c r="N3" i="7"/>
  <c r="L3" i="7"/>
  <c r="Q936" i="5"/>
  <c r="O936" i="5"/>
  <c r="N936" i="5"/>
  <c r="L936" i="5"/>
  <c r="Q1086" i="5"/>
  <c r="O1086" i="5"/>
  <c r="N1086" i="5"/>
  <c r="L1086" i="5"/>
  <c r="Q1085" i="5"/>
  <c r="O1085" i="5"/>
  <c r="N1085" i="5"/>
  <c r="L1085" i="5"/>
  <c r="Q1084" i="5"/>
  <c r="O1084" i="5"/>
  <c r="N1084" i="5"/>
  <c r="L1084" i="5"/>
  <c r="Q1083" i="5"/>
  <c r="O1083" i="5"/>
  <c r="N1083" i="5"/>
  <c r="L1083" i="5"/>
  <c r="Q1082" i="5"/>
  <c r="O1082" i="5"/>
  <c r="N1082" i="5"/>
  <c r="L1082" i="5"/>
  <c r="Q1081" i="5"/>
  <c r="O1081" i="5"/>
  <c r="N1081" i="5"/>
  <c r="L1081" i="5"/>
  <c r="Q1080" i="5"/>
  <c r="O1080" i="5"/>
  <c r="N1080" i="5"/>
  <c r="L1080" i="5"/>
  <c r="Q1079" i="5"/>
  <c r="O1079" i="5"/>
  <c r="N1079" i="5"/>
  <c r="L1079" i="5"/>
  <c r="Q1078" i="5"/>
  <c r="O1078" i="5"/>
  <c r="N1078" i="5"/>
  <c r="L1078" i="5"/>
  <c r="Q1077" i="5"/>
  <c r="O1077" i="5"/>
  <c r="N1077" i="5"/>
  <c r="L1077" i="5"/>
  <c r="Q1076" i="5"/>
  <c r="O1076" i="5"/>
  <c r="N1076" i="5"/>
  <c r="L1076" i="5"/>
  <c r="Q1075" i="5"/>
  <c r="O1075" i="5"/>
  <c r="N1075" i="5"/>
  <c r="L1075" i="5"/>
  <c r="Q1074" i="5"/>
  <c r="O1074" i="5"/>
  <c r="N1074" i="5"/>
  <c r="L1074" i="5"/>
  <c r="Q1073" i="5"/>
  <c r="O1073" i="5"/>
  <c r="N1073" i="5"/>
  <c r="L1073" i="5"/>
  <c r="Q1072" i="5"/>
  <c r="O1072" i="5"/>
  <c r="N1072" i="5"/>
  <c r="L1072" i="5"/>
  <c r="Q1071" i="5"/>
  <c r="O1071" i="5"/>
  <c r="N1071" i="5"/>
  <c r="L1071" i="5"/>
  <c r="Q1070" i="5"/>
  <c r="O1070" i="5"/>
  <c r="N1070" i="5"/>
  <c r="L1070" i="5"/>
  <c r="Q1069" i="5"/>
  <c r="O1069" i="5"/>
  <c r="N1069" i="5"/>
  <c r="L1069" i="5"/>
  <c r="Q1068" i="5"/>
  <c r="O1068" i="5"/>
  <c r="N1068" i="5"/>
  <c r="L1068" i="5"/>
  <c r="Q1067" i="5"/>
  <c r="O1067" i="5"/>
  <c r="N1067" i="5"/>
  <c r="L1067" i="5"/>
  <c r="Q1066" i="5"/>
  <c r="O1066" i="5"/>
  <c r="N1066" i="5"/>
  <c r="L1066" i="5"/>
  <c r="Q1065" i="5"/>
  <c r="O1065" i="5"/>
  <c r="N1065" i="5"/>
  <c r="L1065" i="5"/>
  <c r="Q1064" i="5"/>
  <c r="O1064" i="5"/>
  <c r="N1064" i="5"/>
  <c r="L1064" i="5"/>
  <c r="Q1063" i="5"/>
  <c r="O1063" i="5"/>
  <c r="N1063" i="5"/>
  <c r="L1063" i="5"/>
  <c r="Q1062" i="5"/>
  <c r="O1062" i="5"/>
  <c r="N1062" i="5"/>
  <c r="L1062" i="5"/>
  <c r="Q1061" i="5"/>
  <c r="O1061" i="5"/>
  <c r="N1061" i="5"/>
  <c r="L1061" i="5"/>
  <c r="Q1060" i="5"/>
  <c r="O1060" i="5"/>
  <c r="N1060" i="5"/>
  <c r="L1060" i="5"/>
  <c r="Q1059" i="5"/>
  <c r="O1059" i="5"/>
  <c r="N1059" i="5"/>
  <c r="L1059" i="5"/>
  <c r="Q1058" i="5"/>
  <c r="O1058" i="5"/>
  <c r="N1058" i="5"/>
  <c r="L1058" i="5"/>
  <c r="Q1057" i="5"/>
  <c r="O1057" i="5"/>
  <c r="N1057" i="5"/>
  <c r="L1057" i="5"/>
  <c r="Q1056" i="5"/>
  <c r="O1056" i="5"/>
  <c r="N1056" i="5"/>
  <c r="L1056" i="5"/>
  <c r="Q1055" i="5"/>
  <c r="O1055" i="5"/>
  <c r="N1055" i="5"/>
  <c r="L1055" i="5"/>
  <c r="Q1054" i="5"/>
  <c r="O1054" i="5"/>
  <c r="N1054" i="5"/>
  <c r="L1054" i="5"/>
  <c r="Q1053" i="5"/>
  <c r="O1053" i="5"/>
  <c r="N1053" i="5"/>
  <c r="L1053" i="5"/>
  <c r="Q1052" i="5"/>
  <c r="O1052" i="5"/>
  <c r="N1052" i="5"/>
  <c r="L1052" i="5"/>
  <c r="Q1051" i="5"/>
  <c r="O1051" i="5"/>
  <c r="N1051" i="5"/>
  <c r="L1051" i="5"/>
  <c r="Q1050" i="5"/>
  <c r="O1050" i="5"/>
  <c r="N1050" i="5"/>
  <c r="L1050" i="5"/>
  <c r="Q1049" i="5"/>
  <c r="O1049" i="5"/>
  <c r="N1049" i="5"/>
  <c r="L1049" i="5"/>
  <c r="Q1048" i="5"/>
  <c r="O1048" i="5"/>
  <c r="N1048" i="5"/>
  <c r="L1048" i="5"/>
  <c r="Q1047" i="5"/>
  <c r="O1047" i="5"/>
  <c r="N1047" i="5"/>
  <c r="L1047" i="5"/>
  <c r="Q1046" i="5"/>
  <c r="O1046" i="5"/>
  <c r="N1046" i="5"/>
  <c r="L1046" i="5"/>
  <c r="Q1045" i="5"/>
  <c r="O1045" i="5"/>
  <c r="N1045" i="5"/>
  <c r="L1045" i="5"/>
  <c r="Q1044" i="5"/>
  <c r="O1044" i="5"/>
  <c r="N1044" i="5"/>
  <c r="L1044" i="5"/>
  <c r="Q1043" i="5"/>
  <c r="O1043" i="5"/>
  <c r="N1043" i="5"/>
  <c r="L1043" i="5"/>
  <c r="Q1042" i="5"/>
  <c r="O1042" i="5"/>
  <c r="N1042" i="5"/>
  <c r="L1042" i="5"/>
  <c r="Q1041" i="5"/>
  <c r="O1041" i="5"/>
  <c r="N1041" i="5"/>
  <c r="L1041" i="5"/>
  <c r="Q1040" i="5"/>
  <c r="O1040" i="5"/>
  <c r="N1040" i="5"/>
  <c r="L1040" i="5"/>
  <c r="Q1039" i="5"/>
  <c r="O1039" i="5"/>
  <c r="N1039" i="5"/>
  <c r="L1039" i="5"/>
  <c r="Q1038" i="5"/>
  <c r="O1038" i="5"/>
  <c r="N1038" i="5"/>
  <c r="L1038" i="5"/>
  <c r="Q1037" i="5"/>
  <c r="O1037" i="5"/>
  <c r="N1037" i="5"/>
  <c r="L1037" i="5"/>
  <c r="Q1036" i="5"/>
  <c r="O1036" i="5"/>
  <c r="N1036" i="5"/>
  <c r="L1036" i="5"/>
  <c r="Q1035" i="5"/>
  <c r="O1035" i="5"/>
  <c r="N1035" i="5"/>
  <c r="L1035" i="5"/>
  <c r="Q1034" i="5"/>
  <c r="O1034" i="5"/>
  <c r="N1034" i="5"/>
  <c r="L1034" i="5"/>
  <c r="Q1033" i="5"/>
  <c r="O1033" i="5"/>
  <c r="N1033" i="5"/>
  <c r="L1033" i="5"/>
  <c r="Q1032" i="5"/>
  <c r="O1032" i="5"/>
  <c r="N1032" i="5"/>
  <c r="L1032" i="5"/>
  <c r="Q1031" i="5"/>
  <c r="O1031" i="5"/>
  <c r="N1031" i="5"/>
  <c r="L1031" i="5"/>
  <c r="Q1030" i="5"/>
  <c r="O1030" i="5"/>
  <c r="N1030" i="5"/>
  <c r="L1030" i="5"/>
  <c r="Q1029" i="5"/>
  <c r="O1029" i="5"/>
  <c r="N1029" i="5"/>
  <c r="L1029" i="5"/>
  <c r="Q1028" i="5"/>
  <c r="O1028" i="5"/>
  <c r="N1028" i="5"/>
  <c r="L1028" i="5"/>
  <c r="Q1027" i="5"/>
  <c r="O1027" i="5"/>
  <c r="N1027" i="5"/>
  <c r="L1027" i="5"/>
  <c r="Q1026" i="5"/>
  <c r="O1026" i="5"/>
  <c r="N1026" i="5"/>
  <c r="L1026" i="5"/>
  <c r="Q1025" i="5"/>
  <c r="O1025" i="5"/>
  <c r="N1025" i="5"/>
  <c r="L1025" i="5"/>
  <c r="Q1024" i="5"/>
  <c r="O1024" i="5"/>
  <c r="N1024" i="5"/>
  <c r="L1024" i="5"/>
  <c r="Q1023" i="5"/>
  <c r="O1023" i="5"/>
  <c r="N1023" i="5"/>
  <c r="L1023" i="5"/>
  <c r="Q1022" i="5"/>
  <c r="O1022" i="5"/>
  <c r="N1022" i="5"/>
  <c r="L1022" i="5"/>
  <c r="Q1021" i="5"/>
  <c r="O1021" i="5"/>
  <c r="N1021" i="5"/>
  <c r="L1021" i="5"/>
  <c r="Q1020" i="5"/>
  <c r="O1020" i="5"/>
  <c r="N1020" i="5"/>
  <c r="L1020" i="5"/>
  <c r="Q1019" i="5"/>
  <c r="O1019" i="5"/>
  <c r="N1019" i="5"/>
  <c r="L1019" i="5"/>
  <c r="Q1018" i="5"/>
  <c r="O1018" i="5"/>
  <c r="N1018" i="5"/>
  <c r="L1018" i="5"/>
  <c r="Q1017" i="5"/>
  <c r="O1017" i="5"/>
  <c r="N1017" i="5"/>
  <c r="L1017" i="5"/>
  <c r="Q1016" i="5"/>
  <c r="O1016" i="5"/>
  <c r="N1016" i="5"/>
  <c r="L1016" i="5"/>
  <c r="Q1015" i="5"/>
  <c r="O1015" i="5"/>
  <c r="N1015" i="5"/>
  <c r="L1015" i="5"/>
  <c r="Q1014" i="5"/>
  <c r="O1014" i="5"/>
  <c r="N1014" i="5"/>
  <c r="L1014" i="5"/>
  <c r="Q1013" i="5"/>
  <c r="O1013" i="5"/>
  <c r="N1013" i="5"/>
  <c r="L1013" i="5"/>
  <c r="Q1012" i="5"/>
  <c r="O1012" i="5"/>
  <c r="N1012" i="5"/>
  <c r="L1012" i="5"/>
  <c r="Q1011" i="5"/>
  <c r="O1011" i="5"/>
  <c r="N1011" i="5"/>
  <c r="L1011" i="5"/>
  <c r="Q1010" i="5"/>
  <c r="O1010" i="5"/>
  <c r="N1010" i="5"/>
  <c r="L1010" i="5"/>
  <c r="Q1009" i="5"/>
  <c r="O1009" i="5"/>
  <c r="N1009" i="5"/>
  <c r="L1009" i="5"/>
  <c r="Q1008" i="5"/>
  <c r="O1008" i="5"/>
  <c r="N1008" i="5"/>
  <c r="L1008" i="5"/>
  <c r="Q1007" i="5"/>
  <c r="O1007" i="5"/>
  <c r="N1007" i="5"/>
  <c r="L1007" i="5"/>
  <c r="Q1006" i="5"/>
  <c r="O1006" i="5"/>
  <c r="N1006" i="5"/>
  <c r="L1006" i="5"/>
  <c r="Q1005" i="5"/>
  <c r="O1005" i="5"/>
  <c r="N1005" i="5"/>
  <c r="L1005" i="5"/>
  <c r="Q1004" i="5"/>
  <c r="O1004" i="5"/>
  <c r="N1004" i="5"/>
  <c r="L1004" i="5"/>
  <c r="Q1003" i="5"/>
  <c r="O1003" i="5"/>
  <c r="N1003" i="5"/>
  <c r="L1003" i="5"/>
  <c r="Q1002" i="5"/>
  <c r="O1002" i="5"/>
  <c r="N1002" i="5"/>
  <c r="L1002" i="5"/>
  <c r="Q1001" i="5"/>
  <c r="O1001" i="5"/>
  <c r="N1001" i="5"/>
  <c r="L1001" i="5"/>
  <c r="Q1000" i="5"/>
  <c r="O1000" i="5"/>
  <c r="N1000" i="5"/>
  <c r="L1000" i="5"/>
  <c r="Q999" i="5"/>
  <c r="O999" i="5"/>
  <c r="N999" i="5"/>
  <c r="L999" i="5"/>
  <c r="Q998" i="5"/>
  <c r="O998" i="5"/>
  <c r="N998" i="5"/>
  <c r="L998" i="5"/>
  <c r="Q997" i="5"/>
  <c r="O997" i="5"/>
  <c r="N997" i="5"/>
  <c r="L997" i="5"/>
  <c r="Q996" i="5"/>
  <c r="O996" i="5"/>
  <c r="N996" i="5"/>
  <c r="L996" i="5"/>
  <c r="Q995" i="5"/>
  <c r="O995" i="5"/>
  <c r="N995" i="5"/>
  <c r="L995" i="5"/>
  <c r="Q994" i="5"/>
  <c r="O994" i="5"/>
  <c r="N994" i="5"/>
  <c r="L994" i="5"/>
  <c r="Q993" i="5"/>
  <c r="O993" i="5"/>
  <c r="N993" i="5"/>
  <c r="L993" i="5"/>
  <c r="Q992" i="5"/>
  <c r="O992" i="5"/>
  <c r="N992" i="5"/>
  <c r="L992" i="5"/>
  <c r="Q991" i="5"/>
  <c r="O991" i="5"/>
  <c r="N991" i="5"/>
  <c r="L991" i="5"/>
  <c r="Q990" i="5"/>
  <c r="O990" i="5"/>
  <c r="N990" i="5"/>
  <c r="L990" i="5"/>
  <c r="Q989" i="5"/>
  <c r="O989" i="5"/>
  <c r="N989" i="5"/>
  <c r="L989" i="5"/>
  <c r="Q988" i="5"/>
  <c r="O988" i="5"/>
  <c r="N988" i="5"/>
  <c r="L988" i="5"/>
  <c r="Q987" i="5"/>
  <c r="O987" i="5"/>
  <c r="N987" i="5"/>
  <c r="L987" i="5"/>
  <c r="Q986" i="5"/>
  <c r="O986" i="5"/>
  <c r="N986" i="5"/>
  <c r="L986" i="5"/>
  <c r="Q985" i="5"/>
  <c r="O985" i="5"/>
  <c r="N985" i="5"/>
  <c r="L985" i="5"/>
  <c r="Q984" i="5"/>
  <c r="O984" i="5"/>
  <c r="N984" i="5"/>
  <c r="L984" i="5"/>
  <c r="Q983" i="5"/>
  <c r="O983" i="5"/>
  <c r="N983" i="5"/>
  <c r="L983" i="5"/>
  <c r="Q982" i="5"/>
  <c r="O982" i="5"/>
  <c r="N982" i="5"/>
  <c r="L982" i="5"/>
  <c r="Q981" i="5"/>
  <c r="O981" i="5"/>
  <c r="N981" i="5"/>
  <c r="L981" i="5"/>
  <c r="Q980" i="5"/>
  <c r="O980" i="5"/>
  <c r="N980" i="5"/>
  <c r="L980" i="5"/>
  <c r="Q979" i="5"/>
  <c r="O979" i="5"/>
  <c r="N979" i="5"/>
  <c r="L979" i="5"/>
  <c r="Q978" i="5"/>
  <c r="O978" i="5"/>
  <c r="N978" i="5"/>
  <c r="L978" i="5"/>
  <c r="Q977" i="5"/>
  <c r="O977" i="5"/>
  <c r="N977" i="5"/>
  <c r="L977" i="5"/>
  <c r="Q976" i="5"/>
  <c r="O976" i="5"/>
  <c r="N976" i="5"/>
  <c r="L976" i="5"/>
  <c r="Q975" i="5"/>
  <c r="O975" i="5"/>
  <c r="N975" i="5"/>
  <c r="L975" i="5"/>
  <c r="Q974" i="5"/>
  <c r="O974" i="5"/>
  <c r="N974" i="5"/>
  <c r="L974" i="5"/>
  <c r="Q973" i="5"/>
  <c r="O973" i="5"/>
  <c r="N973" i="5"/>
  <c r="L973" i="5"/>
  <c r="Q972" i="5"/>
  <c r="O972" i="5"/>
  <c r="N972" i="5"/>
  <c r="L972" i="5"/>
  <c r="Q971" i="5"/>
  <c r="O971" i="5"/>
  <c r="N971" i="5"/>
  <c r="L971" i="5"/>
  <c r="Q970" i="5"/>
  <c r="O970" i="5"/>
  <c r="N970" i="5"/>
  <c r="L970" i="5"/>
  <c r="Q969" i="5"/>
  <c r="O969" i="5"/>
  <c r="N969" i="5"/>
  <c r="L969" i="5"/>
  <c r="Q968" i="5"/>
  <c r="O968" i="5"/>
  <c r="N968" i="5"/>
  <c r="L968" i="5"/>
  <c r="Q967" i="5"/>
  <c r="O967" i="5"/>
  <c r="N967" i="5"/>
  <c r="L967" i="5"/>
  <c r="Q966" i="5"/>
  <c r="O966" i="5"/>
  <c r="N966" i="5"/>
  <c r="L966" i="5"/>
  <c r="Q965" i="5"/>
  <c r="O965" i="5"/>
  <c r="N965" i="5"/>
  <c r="L965" i="5"/>
  <c r="Q964" i="5"/>
  <c r="O964" i="5"/>
  <c r="N964" i="5"/>
  <c r="L964" i="5"/>
  <c r="Q963" i="5"/>
  <c r="O963" i="5"/>
  <c r="N963" i="5"/>
  <c r="L963" i="5"/>
  <c r="Q962" i="5"/>
  <c r="O962" i="5"/>
  <c r="N962" i="5"/>
  <c r="L962" i="5"/>
  <c r="Q961" i="5"/>
  <c r="O961" i="5"/>
  <c r="N961" i="5"/>
  <c r="L961" i="5"/>
  <c r="Q960" i="5"/>
  <c r="O960" i="5"/>
  <c r="N960" i="5"/>
  <c r="L960" i="5"/>
  <c r="Q959" i="5"/>
  <c r="O959" i="5"/>
  <c r="N959" i="5"/>
  <c r="L959" i="5"/>
  <c r="Q958" i="5"/>
  <c r="O958" i="5"/>
  <c r="N958" i="5"/>
  <c r="L958" i="5"/>
  <c r="Q957" i="5"/>
  <c r="O957" i="5"/>
  <c r="N957" i="5"/>
  <c r="L957" i="5"/>
  <c r="Q956" i="5"/>
  <c r="O956" i="5"/>
  <c r="N956" i="5"/>
  <c r="L956" i="5"/>
  <c r="Q955" i="5"/>
  <c r="O955" i="5"/>
  <c r="N955" i="5"/>
  <c r="L955" i="5"/>
  <c r="Q954" i="5"/>
  <c r="O954" i="5"/>
  <c r="N954" i="5"/>
  <c r="L954" i="5"/>
  <c r="Q953" i="5"/>
  <c r="O953" i="5"/>
  <c r="N953" i="5"/>
  <c r="L953" i="5"/>
  <c r="Q952" i="5"/>
  <c r="O952" i="5"/>
  <c r="N952" i="5"/>
  <c r="L952" i="5"/>
  <c r="Q951" i="5"/>
  <c r="O951" i="5"/>
  <c r="N951" i="5"/>
  <c r="L951" i="5"/>
  <c r="Q950" i="5"/>
  <c r="O950" i="5"/>
  <c r="N950" i="5"/>
  <c r="L950" i="5"/>
  <c r="Q949" i="5"/>
  <c r="O949" i="5"/>
  <c r="N949" i="5"/>
  <c r="L949" i="5"/>
  <c r="Q948" i="5"/>
  <c r="O948" i="5"/>
  <c r="N948" i="5"/>
  <c r="L948" i="5"/>
  <c r="Q947" i="5"/>
  <c r="O947" i="5"/>
  <c r="N947" i="5"/>
  <c r="L947" i="5"/>
  <c r="Q946" i="5"/>
  <c r="O946" i="5"/>
  <c r="N946" i="5"/>
  <c r="L946" i="5"/>
  <c r="Q945" i="5"/>
  <c r="O945" i="5"/>
  <c r="N945" i="5"/>
  <c r="L945" i="5"/>
  <c r="Q944" i="5"/>
  <c r="O944" i="5"/>
  <c r="N944" i="5"/>
  <c r="L944" i="5"/>
  <c r="Q943" i="5"/>
  <c r="O943" i="5"/>
  <c r="N943" i="5"/>
  <c r="L943" i="5"/>
  <c r="Q942" i="5"/>
  <c r="O942" i="5"/>
  <c r="N942" i="5"/>
  <c r="L942" i="5"/>
  <c r="Q941" i="5"/>
  <c r="O941" i="5"/>
  <c r="N941" i="5"/>
  <c r="L941" i="5"/>
  <c r="Q940" i="5"/>
  <c r="O940" i="5"/>
  <c r="N940" i="5"/>
  <c r="L940" i="5"/>
  <c r="Q939" i="5"/>
  <c r="O939" i="5"/>
  <c r="N939" i="5"/>
  <c r="L939" i="5"/>
  <c r="Q938" i="5"/>
  <c r="O938" i="5"/>
  <c r="N938" i="5"/>
  <c r="L938" i="5"/>
  <c r="Q937" i="5"/>
  <c r="O937" i="5"/>
  <c r="N937" i="5"/>
  <c r="L937" i="5"/>
  <c r="M167" i="7" l="1"/>
  <c r="M176" i="7"/>
  <c r="M980" i="7"/>
  <c r="M727" i="7"/>
  <c r="M255" i="7"/>
  <c r="M615" i="7"/>
  <c r="M695" i="7"/>
  <c r="M836" i="7"/>
  <c r="M952" i="7"/>
  <c r="M119" i="7"/>
  <c r="M166" i="7"/>
  <c r="M1074" i="7"/>
  <c r="M89" i="7"/>
  <c r="M989" i="7"/>
  <c r="M1069" i="7"/>
  <c r="M297" i="7"/>
  <c r="M281" i="7"/>
  <c r="M401" i="7"/>
  <c r="M621" i="7"/>
  <c r="M590" i="7"/>
  <c r="M558" i="7"/>
  <c r="M105" i="7"/>
  <c r="M225" i="7"/>
  <c r="M541" i="7"/>
  <c r="M581" i="7"/>
  <c r="M1058" i="5"/>
  <c r="M964" i="7"/>
  <c r="M631" i="7"/>
  <c r="M711" i="7"/>
  <c r="M245" i="7"/>
  <c r="M752" i="7"/>
  <c r="M27" i="7"/>
  <c r="M45" i="7"/>
  <c r="M1002" i="7"/>
  <c r="M154" i="7"/>
  <c r="M186" i="7"/>
  <c r="M234" i="7"/>
  <c r="M282" i="7"/>
  <c r="M410" i="7"/>
  <c r="M858" i="7"/>
  <c r="M944" i="7"/>
  <c r="M960" i="7"/>
  <c r="M976" i="7"/>
  <c r="M1008" i="7"/>
  <c r="M86" i="7"/>
  <c r="M118" i="7"/>
  <c r="M198" i="7"/>
  <c r="M726" i="7"/>
  <c r="M98" i="7"/>
  <c r="M194" i="7"/>
  <c r="M978" i="7"/>
  <c r="M1010" i="7"/>
  <c r="M184" i="7"/>
  <c r="M1085" i="7"/>
  <c r="M963" i="7"/>
  <c r="M750" i="7"/>
  <c r="M766" i="7"/>
  <c r="M782" i="7"/>
  <c r="M985" i="7"/>
  <c r="M1065" i="7"/>
  <c r="M324" i="7"/>
  <c r="M692" i="7"/>
  <c r="M756" i="7"/>
  <c r="M772" i="7"/>
  <c r="M1019" i="7"/>
  <c r="M1035" i="7"/>
  <c r="M257" i="7"/>
  <c r="M385" i="7"/>
  <c r="M513" i="7"/>
  <c r="M561" i="7"/>
  <c r="M993" i="7"/>
  <c r="M124" i="7"/>
  <c r="M956" i="7"/>
  <c r="M1073" i="7"/>
  <c r="M1078" i="7"/>
  <c r="M71" i="7"/>
  <c r="M199" i="7"/>
  <c r="M61" i="7"/>
  <c r="M77" i="7"/>
  <c r="M141" i="7"/>
  <c r="M339" i="7"/>
  <c r="M403" i="7"/>
  <c r="M499" i="7"/>
  <c r="M1027" i="7"/>
  <c r="M1043" i="7"/>
  <c r="M265" i="7"/>
  <c r="M164" i="7"/>
  <c r="M276" i="7"/>
  <c r="M996" i="7"/>
  <c r="M1012" i="7"/>
  <c r="M1044" i="7"/>
  <c r="M1060" i="7"/>
  <c r="M197" i="7"/>
  <c r="M229" i="7"/>
  <c r="M565" i="7"/>
  <c r="M597" i="7"/>
  <c r="M837" i="7"/>
  <c r="M933" i="7"/>
  <c r="M949" i="7"/>
  <c r="M965" i="7"/>
  <c r="M140" i="7"/>
  <c r="M7" i="7"/>
  <c r="M103" i="7"/>
  <c r="M860" i="7"/>
  <c r="M93" i="7"/>
  <c r="M685" i="7"/>
  <c r="M440" i="7"/>
  <c r="M456" i="7"/>
  <c r="M472" i="7"/>
  <c r="M568" i="7"/>
  <c r="M600" i="7"/>
  <c r="M717" i="7"/>
  <c r="M797" i="7"/>
  <c r="M850" i="7"/>
  <c r="M882" i="7"/>
  <c r="M962" i="7"/>
  <c r="M999" i="7"/>
  <c r="M1031" i="7"/>
  <c r="M1063" i="7"/>
  <c r="M1068" i="7"/>
  <c r="M51" i="7"/>
  <c r="M675" i="7"/>
  <c r="M808" i="7"/>
  <c r="M318" i="7"/>
  <c r="M249" i="7"/>
  <c r="M244" i="7"/>
  <c r="M260" i="7"/>
  <c r="M388" i="7"/>
  <c r="M404" i="7"/>
  <c r="M452" i="7"/>
  <c r="M910" i="7"/>
  <c r="M1059" i="7"/>
  <c r="M820" i="7"/>
  <c r="M586" i="7"/>
  <c r="M650" i="7"/>
  <c r="M666" i="7"/>
  <c r="M735" i="7"/>
  <c r="M767" i="7"/>
  <c r="M783" i="7"/>
  <c r="M533" i="7"/>
  <c r="M959" i="7"/>
  <c r="M80" i="7"/>
  <c r="M336" i="7"/>
  <c r="M384" i="7"/>
  <c r="M400" i="7"/>
  <c r="M432" i="7"/>
  <c r="M592" i="7"/>
  <c r="M1039" i="7"/>
  <c r="M315" i="7"/>
  <c r="M411" i="7"/>
  <c r="M736" i="7"/>
  <c r="M816" i="7"/>
  <c r="M832" i="7"/>
  <c r="M246" i="7"/>
  <c r="M262" i="7"/>
  <c r="M294" i="7"/>
  <c r="M310" i="7"/>
  <c r="M454" i="7"/>
  <c r="M646" i="7"/>
  <c r="M715" i="7"/>
  <c r="M747" i="7"/>
  <c r="M827" i="7"/>
  <c r="M53" i="7"/>
  <c r="M101" i="7"/>
  <c r="M196" i="7"/>
  <c r="M212" i="7"/>
  <c r="M228" i="7"/>
  <c r="M350" i="7"/>
  <c r="M515" i="7"/>
  <c r="M648" i="7"/>
  <c r="M738" i="7"/>
  <c r="M818" i="7"/>
  <c r="M834" i="7"/>
  <c r="M839" i="7"/>
  <c r="M855" i="7"/>
  <c r="M951" i="7"/>
  <c r="M967" i="7"/>
  <c r="M988" i="7"/>
  <c r="M1046" i="7"/>
  <c r="M1062" i="7"/>
  <c r="M1067" i="7"/>
  <c r="M32" i="7"/>
  <c r="M239" i="7"/>
  <c r="M292" i="7"/>
  <c r="M329" i="7"/>
  <c r="M345" i="7"/>
  <c r="M377" i="7"/>
  <c r="M393" i="7"/>
  <c r="M414" i="7"/>
  <c r="M430" i="7"/>
  <c r="M478" i="7"/>
  <c r="M510" i="7"/>
  <c r="M526" i="7"/>
  <c r="M59" i="7"/>
  <c r="M128" i="7"/>
  <c r="M340" i="7"/>
  <c r="M441" i="7"/>
  <c r="M457" i="7"/>
  <c r="M473" i="7"/>
  <c r="M638" i="7"/>
  <c r="M654" i="7"/>
  <c r="M686" i="7"/>
  <c r="M760" i="7"/>
  <c r="M824" i="7"/>
  <c r="M845" i="7"/>
  <c r="M925" i="7"/>
  <c r="M941" i="7"/>
  <c r="M957" i="7"/>
  <c r="M973" i="7"/>
  <c r="M994" i="7"/>
  <c r="M1020" i="7"/>
  <c r="M1052" i="7"/>
  <c r="M6" i="7"/>
  <c r="M123" i="7"/>
  <c r="M213" i="7"/>
  <c r="M436" i="7"/>
  <c r="M484" i="7"/>
  <c r="M500" i="7"/>
  <c r="M516" i="7"/>
  <c r="M649" i="7"/>
  <c r="M739" i="7"/>
  <c r="M803" i="7"/>
  <c r="M819" i="7"/>
  <c r="M835" i="7"/>
  <c r="M840" i="7"/>
  <c r="M1015" i="7"/>
  <c r="M1066" i="5"/>
  <c r="M97" i="7"/>
  <c r="M208" i="7"/>
  <c r="M224" i="7"/>
  <c r="M256" i="7"/>
  <c r="M362" i="7"/>
  <c r="M378" i="7"/>
  <c r="M394" i="7"/>
  <c r="M644" i="7"/>
  <c r="M718" i="7"/>
  <c r="M798" i="7"/>
  <c r="M830" i="7"/>
  <c r="M867" i="7"/>
  <c r="M883" i="7"/>
  <c r="M899" i="7"/>
  <c r="M931" i="7"/>
  <c r="M947" i="7"/>
  <c r="M1026" i="7"/>
  <c r="M44" i="7"/>
  <c r="M288" i="7"/>
  <c r="M490" i="7"/>
  <c r="M602" i="7"/>
  <c r="M347" i="7"/>
  <c r="M512" i="7"/>
  <c r="M528" i="7"/>
  <c r="M799" i="7"/>
  <c r="M130" i="7"/>
  <c r="M183" i="7"/>
  <c r="M289" i="7"/>
  <c r="M305" i="7"/>
  <c r="M342" i="7"/>
  <c r="M427" i="7"/>
  <c r="M475" i="7"/>
  <c r="M555" i="7"/>
  <c r="M587" i="7"/>
  <c r="M624" i="7"/>
  <c r="M730" i="7"/>
  <c r="M975" i="7"/>
  <c r="M247" i="7"/>
  <c r="M263" i="7"/>
  <c r="M337" i="7"/>
  <c r="M369" i="7"/>
  <c r="M438" i="7"/>
  <c r="M470" i="7"/>
  <c r="M534" i="7"/>
  <c r="M566" i="7"/>
  <c r="M582" i="7"/>
  <c r="M635" i="7"/>
  <c r="M651" i="7"/>
  <c r="M667" i="7"/>
  <c r="M757" i="7"/>
  <c r="M1007" i="7"/>
  <c r="M3" i="7"/>
  <c r="M67" i="7"/>
  <c r="M173" i="7"/>
  <c r="M295" i="7"/>
  <c r="M311" i="7"/>
  <c r="M449" i="7"/>
  <c r="M497" i="7"/>
  <c r="M529" i="7"/>
  <c r="M237" i="7"/>
  <c r="M253" i="7"/>
  <c r="M327" i="7"/>
  <c r="M375" i="7"/>
  <c r="M391" i="7"/>
  <c r="M556" i="7"/>
  <c r="M588" i="7"/>
  <c r="M641" i="7"/>
  <c r="M795" i="7"/>
  <c r="M912" i="7"/>
  <c r="M981" i="7"/>
  <c r="M1036" i="5"/>
  <c r="M9" i="7"/>
  <c r="M41" i="7"/>
  <c r="M142" i="7"/>
  <c r="M163" i="7"/>
  <c r="M179" i="7"/>
  <c r="M248" i="7"/>
  <c r="M317" i="7"/>
  <c r="M455" i="7"/>
  <c r="M471" i="7"/>
  <c r="M519" i="7"/>
  <c r="M599" i="7"/>
  <c r="M620" i="7"/>
  <c r="M636" i="7"/>
  <c r="M652" i="7"/>
  <c r="M668" i="7"/>
  <c r="M875" i="7"/>
  <c r="M891" i="7"/>
  <c r="M923" i="7"/>
  <c r="M939" i="7"/>
  <c r="M955" i="7"/>
  <c r="M1034" i="7"/>
  <c r="M1024" i="5"/>
  <c r="M100" i="7"/>
  <c r="M158" i="7"/>
  <c r="M211" i="7"/>
  <c r="M227" i="7"/>
  <c r="M296" i="7"/>
  <c r="M349" i="7"/>
  <c r="M365" i="7"/>
  <c r="M381" i="7"/>
  <c r="M700" i="7"/>
  <c r="M721" i="7"/>
  <c r="M737" i="7"/>
  <c r="M785" i="7"/>
  <c r="M817" i="7"/>
  <c r="M833" i="7"/>
  <c r="M950" i="7"/>
  <c r="M966" i="7"/>
  <c r="M1003" i="7"/>
  <c r="M1013" i="7"/>
  <c r="M31" i="7"/>
  <c r="M63" i="7"/>
  <c r="M79" i="7"/>
  <c r="M169" i="7"/>
  <c r="M238" i="7"/>
  <c r="M291" i="7"/>
  <c r="M323" i="7"/>
  <c r="M328" i="7"/>
  <c r="M344" i="7"/>
  <c r="M413" i="7"/>
  <c r="M429" i="7"/>
  <c r="M477" i="7"/>
  <c r="M509" i="7"/>
  <c r="M525" i="7"/>
  <c r="M557" i="7"/>
  <c r="M642" i="7"/>
  <c r="M658" i="7"/>
  <c r="M690" i="7"/>
  <c r="M716" i="7"/>
  <c r="M812" i="7"/>
  <c r="M828" i="7"/>
  <c r="M865" i="7"/>
  <c r="M881" i="7"/>
  <c r="M897" i="7"/>
  <c r="M913" i="7"/>
  <c r="M929" i="7"/>
  <c r="M945" i="7"/>
  <c r="M961" i="7"/>
  <c r="M982" i="7"/>
  <c r="M998" i="7"/>
  <c r="M1040" i="7"/>
  <c r="M1056" i="7"/>
  <c r="M126" i="7"/>
  <c r="M131" i="7"/>
  <c r="M283" i="7"/>
  <c r="M437" i="7"/>
  <c r="M522" i="7"/>
  <c r="M665" i="7"/>
  <c r="M745" i="7"/>
  <c r="M793" i="7"/>
  <c r="M846" i="7"/>
  <c r="M862" i="7"/>
  <c r="M979" i="7"/>
  <c r="M42" i="7"/>
  <c r="M90" i="7"/>
  <c r="M174" i="7"/>
  <c r="M274" i="7"/>
  <c r="M284" i="7"/>
  <c r="M316" i="7"/>
  <c r="M523" i="7"/>
  <c r="M629" i="7"/>
  <c r="M841" i="7"/>
  <c r="M857" i="7"/>
  <c r="M873" i="7"/>
  <c r="M905" i="7"/>
  <c r="M921" i="7"/>
  <c r="M937" i="7"/>
  <c r="M1083" i="7"/>
  <c r="M122" i="7"/>
  <c r="M348" i="7"/>
  <c r="M645" i="7"/>
  <c r="M661" i="7"/>
  <c r="M677" i="7"/>
  <c r="M852" i="7"/>
  <c r="M16" i="7"/>
  <c r="M112" i="7"/>
  <c r="M138" i="7"/>
  <c r="M412" i="7"/>
  <c r="M476" i="7"/>
  <c r="M593" i="7"/>
  <c r="M1016" i="7"/>
  <c r="M149" i="7"/>
  <c r="M386" i="7"/>
  <c r="M508" i="7"/>
  <c r="M630" i="7"/>
  <c r="M725" i="7"/>
  <c r="M906" i="7"/>
  <c r="M1050" i="5"/>
  <c r="M54" i="7"/>
  <c r="M434" i="7"/>
  <c r="M450" i="7"/>
  <c r="M551" i="7"/>
  <c r="M625" i="7"/>
  <c r="M901" i="7"/>
  <c r="M917" i="7"/>
  <c r="M191" i="7"/>
  <c r="M207" i="7"/>
  <c r="M498" i="7"/>
  <c r="M514" i="7"/>
  <c r="M530" i="7"/>
  <c r="M1048" i="7"/>
  <c r="M39" i="7"/>
  <c r="M55" i="7"/>
  <c r="M87" i="7"/>
  <c r="M271" i="7"/>
  <c r="M647" i="7"/>
  <c r="M663" i="7"/>
  <c r="M679" i="7"/>
  <c r="M838" i="7"/>
  <c r="M854" i="7"/>
  <c r="M886" i="7"/>
  <c r="M902" i="7"/>
  <c r="M918" i="7"/>
  <c r="M987" i="7"/>
  <c r="M1033" i="7"/>
  <c r="M1080" i="7"/>
  <c r="M66" i="7"/>
  <c r="M192" i="7"/>
  <c r="M308" i="7"/>
  <c r="M135" i="7"/>
  <c r="M156" i="7"/>
  <c r="M187" i="7"/>
  <c r="M235" i="7"/>
  <c r="M303" i="7"/>
  <c r="M356" i="7"/>
  <c r="M759" i="7"/>
  <c r="M775" i="7"/>
  <c r="M791" i="7"/>
  <c r="M807" i="7"/>
  <c r="M172" i="7"/>
  <c r="M314" i="7"/>
  <c r="M351" i="7"/>
  <c r="M420" i="7"/>
  <c r="M627" i="7"/>
  <c r="M680" i="7"/>
  <c r="M919" i="7"/>
  <c r="M162" i="7"/>
  <c r="M293" i="7"/>
  <c r="M346" i="7"/>
  <c r="M415" i="7"/>
  <c r="M479" i="7"/>
  <c r="M532" i="7"/>
  <c r="M548" i="7"/>
  <c r="M564" i="7"/>
  <c r="M596" i="7"/>
  <c r="M946" i="7"/>
  <c r="M46" i="7"/>
  <c r="M157" i="7"/>
  <c r="M474" i="7"/>
  <c r="M575" i="7"/>
  <c r="M728" i="7"/>
  <c r="M1027" i="5"/>
  <c r="M1031" i="5"/>
  <c r="M1035" i="5"/>
  <c r="M1028" i="5"/>
  <c r="M1032" i="5"/>
  <c r="M1069" i="5"/>
  <c r="M1038" i="5"/>
  <c r="M1055" i="5"/>
  <c r="M1056" i="5"/>
  <c r="M1072" i="5"/>
  <c r="M1076" i="5"/>
  <c r="M1080" i="5"/>
  <c r="M1084" i="5"/>
  <c r="M1068" i="5"/>
  <c r="M1025" i="5"/>
  <c r="M1033" i="5"/>
  <c r="M1049" i="5"/>
  <c r="M19" i="7"/>
  <c r="M35" i="7"/>
  <c r="M92" i="7"/>
  <c r="M108" i="7"/>
  <c r="M113" i="7"/>
  <c r="M168" i="7"/>
  <c r="M270" i="7"/>
  <c r="M275" i="7"/>
  <c r="M280" i="7"/>
  <c r="M331" i="7"/>
  <c r="M352" i="7"/>
  <c r="M357" i="7"/>
  <c r="M373" i="7"/>
  <c r="M389" i="7"/>
  <c r="M405" i="7"/>
  <c r="M468" i="7"/>
  <c r="M494" i="7"/>
  <c r="M546" i="7"/>
  <c r="M618" i="7"/>
  <c r="M639" i="7"/>
  <c r="M876" i="7"/>
  <c r="M892" i="7"/>
  <c r="M970" i="7"/>
  <c r="M990" i="7"/>
  <c r="M995" i="7"/>
  <c r="M1036" i="7"/>
  <c r="M1041" i="7"/>
  <c r="M1057" i="7"/>
  <c r="M1061" i="5"/>
  <c r="M144" i="7"/>
  <c r="M203" i="7"/>
  <c r="M219" i="7"/>
  <c r="M285" i="7"/>
  <c r="M321" i="7"/>
  <c r="M326" i="7"/>
  <c r="M368" i="7"/>
  <c r="M426" i="7"/>
  <c r="M489" i="7"/>
  <c r="M505" i="7"/>
  <c r="M521" i="7"/>
  <c r="M531" i="7"/>
  <c r="M536" i="7"/>
  <c r="M572" i="7"/>
  <c r="M577" i="7"/>
  <c r="M608" i="7"/>
  <c r="M634" i="7"/>
  <c r="M660" i="7"/>
  <c r="M670" i="7"/>
  <c r="M706" i="7"/>
  <c r="M732" i="7"/>
  <c r="M788" i="7"/>
  <c r="M814" i="7"/>
  <c r="M871" i="7"/>
  <c r="M887" i="7"/>
  <c r="M903" i="7"/>
  <c r="M908" i="7"/>
  <c r="M1026" i="5"/>
  <c r="M1034" i="5"/>
  <c r="M1042" i="5"/>
  <c r="M1054" i="5"/>
  <c r="M4" i="7"/>
  <c r="M25" i="7"/>
  <c r="M139" i="7"/>
  <c r="M159" i="7"/>
  <c r="M188" i="7"/>
  <c r="M214" i="7"/>
  <c r="M230" i="7"/>
  <c r="M240" i="7"/>
  <c r="M250" i="7"/>
  <c r="M301" i="7"/>
  <c r="M363" i="7"/>
  <c r="M379" i="7"/>
  <c r="M395" i="7"/>
  <c r="M416" i="7"/>
  <c r="M421" i="7"/>
  <c r="M442" i="7"/>
  <c r="M458" i="7"/>
  <c r="M567" i="7"/>
  <c r="M691" i="7"/>
  <c r="M701" i="7"/>
  <c r="M722" i="7"/>
  <c r="M743" i="7"/>
  <c r="M748" i="7"/>
  <c r="M753" i="7"/>
  <c r="M763" i="7"/>
  <c r="M768" i="7"/>
  <c r="M773" i="7"/>
  <c r="M804" i="7"/>
  <c r="M851" i="7"/>
  <c r="M856" i="7"/>
  <c r="M861" i="7"/>
  <c r="M866" i="7"/>
  <c r="M898" i="7"/>
  <c r="M924" i="7"/>
  <c r="M940" i="7"/>
  <c r="M1006" i="7"/>
  <c r="M1021" i="7"/>
  <c r="M1047" i="7"/>
  <c r="M1023" i="5"/>
  <c r="M1077" i="5"/>
  <c r="M1085" i="5"/>
  <c r="M15" i="7"/>
  <c r="M20" i="7"/>
  <c r="M36" i="7"/>
  <c r="M83" i="7"/>
  <c r="M109" i="7"/>
  <c r="M353" i="7"/>
  <c r="M358" i="7"/>
  <c r="M374" i="7"/>
  <c r="M390" i="7"/>
  <c r="M406" i="7"/>
  <c r="M453" i="7"/>
  <c r="M469" i="7"/>
  <c r="M547" i="7"/>
  <c r="M640" i="7"/>
  <c r="M676" i="7"/>
  <c r="M877" i="7"/>
  <c r="M893" i="7"/>
  <c r="M914" i="7"/>
  <c r="M935" i="7"/>
  <c r="M986" i="7"/>
  <c r="M991" i="7"/>
  <c r="M1011" i="7"/>
  <c r="M1037" i="7"/>
  <c r="M1042" i="7"/>
  <c r="M1058" i="7"/>
  <c r="M52" i="7"/>
  <c r="M145" i="7"/>
  <c r="M155" i="7"/>
  <c r="M204" i="7"/>
  <c r="M266" i="7"/>
  <c r="M286" i="7"/>
  <c r="M343" i="7"/>
  <c r="M448" i="7"/>
  <c r="M464" i="7"/>
  <c r="M506" i="7"/>
  <c r="M537" i="7"/>
  <c r="M542" i="7"/>
  <c r="M552" i="7"/>
  <c r="M573" i="7"/>
  <c r="M583" i="7"/>
  <c r="M609" i="7"/>
  <c r="M707" i="7"/>
  <c r="M733" i="7"/>
  <c r="M789" i="7"/>
  <c r="M872" i="7"/>
  <c r="M888" i="7"/>
  <c r="M904" i="7"/>
  <c r="M909" i="7"/>
  <c r="M930" i="7"/>
  <c r="M1053" i="7"/>
  <c r="M1079" i="7"/>
  <c r="M1084" i="7"/>
  <c r="M5" i="7"/>
  <c r="M47" i="7"/>
  <c r="M57" i="7"/>
  <c r="M73" i="7"/>
  <c r="M99" i="7"/>
  <c r="M160" i="7"/>
  <c r="M189" i="7"/>
  <c r="M215" i="7"/>
  <c r="M231" i="7"/>
  <c r="M241" i="7"/>
  <c r="M251" i="7"/>
  <c r="M302" i="7"/>
  <c r="M307" i="7"/>
  <c r="M312" i="7"/>
  <c r="M417" i="7"/>
  <c r="M422" i="7"/>
  <c r="M443" i="7"/>
  <c r="M459" i="7"/>
  <c r="M480" i="7"/>
  <c r="M485" i="7"/>
  <c r="M501" i="7"/>
  <c r="M563" i="7"/>
  <c r="M604" i="7"/>
  <c r="M656" i="7"/>
  <c r="M702" i="7"/>
  <c r="M723" i="7"/>
  <c r="M749" i="7"/>
  <c r="M754" i="7"/>
  <c r="M764" i="7"/>
  <c r="M769" i="7"/>
  <c r="M779" i="7"/>
  <c r="M805" i="7"/>
  <c r="M1039" i="5"/>
  <c r="M1043" i="5"/>
  <c r="M1047" i="5"/>
  <c r="M1051" i="5"/>
  <c r="M1062" i="5"/>
  <c r="M21" i="7"/>
  <c r="M37" i="7"/>
  <c r="M68" i="7"/>
  <c r="M84" i="7"/>
  <c r="M115" i="7"/>
  <c r="M125" i="7"/>
  <c r="M333" i="7"/>
  <c r="M359" i="7"/>
  <c r="M407" i="7"/>
  <c r="M433" i="7"/>
  <c r="M496" i="7"/>
  <c r="M589" i="7"/>
  <c r="M687" i="7"/>
  <c r="M800" i="7"/>
  <c r="M821" i="7"/>
  <c r="M847" i="7"/>
  <c r="M878" i="7"/>
  <c r="M894" i="7"/>
  <c r="M915" i="7"/>
  <c r="M920" i="7"/>
  <c r="M936" i="7"/>
  <c r="M972" i="7"/>
  <c r="M977" i="7"/>
  <c r="M992" i="7"/>
  <c r="M1038" i="7"/>
  <c r="M1070" i="5"/>
  <c r="M1074" i="5"/>
  <c r="M1086" i="5"/>
  <c r="M11" i="7"/>
  <c r="M175" i="7"/>
  <c r="M180" i="7"/>
  <c r="M205" i="7"/>
  <c r="M221" i="7"/>
  <c r="M267" i="7"/>
  <c r="M272" i="7"/>
  <c r="M287" i="7"/>
  <c r="M465" i="7"/>
  <c r="M491" i="7"/>
  <c r="M507" i="7"/>
  <c r="M538" i="7"/>
  <c r="M543" i="7"/>
  <c r="M574" i="7"/>
  <c r="M584" i="7"/>
  <c r="M672" i="7"/>
  <c r="M682" i="7"/>
  <c r="M708" i="7"/>
  <c r="M734" i="7"/>
  <c r="M997" i="7"/>
  <c r="M1054" i="7"/>
  <c r="M48" i="7"/>
  <c r="M200" i="7"/>
  <c r="M216" i="7"/>
  <c r="M232" i="7"/>
  <c r="M313" i="7"/>
  <c r="M397" i="7"/>
  <c r="M423" i="7"/>
  <c r="M481" i="7"/>
  <c r="M486" i="7"/>
  <c r="M502" i="7"/>
  <c r="M518" i="7"/>
  <c r="M595" i="7"/>
  <c r="M605" i="7"/>
  <c r="M626" i="7"/>
  <c r="M657" i="7"/>
  <c r="M724" i="7"/>
  <c r="M729" i="7"/>
  <c r="M755" i="7"/>
  <c r="M765" i="7"/>
  <c r="M770" i="7"/>
  <c r="M811" i="7"/>
  <c r="M868" i="7"/>
  <c r="M884" i="7"/>
  <c r="M900" i="7"/>
  <c r="M926" i="7"/>
  <c r="M942" i="7"/>
  <c r="M1018" i="7"/>
  <c r="M1023" i="7"/>
  <c r="M1049" i="7"/>
  <c r="M1070" i="7"/>
  <c r="M1075" i="7"/>
  <c r="M22" i="7"/>
  <c r="M38" i="7"/>
  <c r="M69" i="7"/>
  <c r="M85" i="7"/>
  <c r="M95" i="7"/>
  <c r="M111" i="7"/>
  <c r="M116" i="7"/>
  <c r="M136" i="7"/>
  <c r="M171" i="7"/>
  <c r="M298" i="7"/>
  <c r="M334" i="7"/>
  <c r="M355" i="7"/>
  <c r="M360" i="7"/>
  <c r="M376" i="7"/>
  <c r="M392" i="7"/>
  <c r="M408" i="7"/>
  <c r="M439" i="7"/>
  <c r="M559" i="7"/>
  <c r="M688" i="7"/>
  <c r="M693" i="7"/>
  <c r="M698" i="7"/>
  <c r="M719" i="7"/>
  <c r="M740" i="7"/>
  <c r="M801" i="7"/>
  <c r="M843" i="7"/>
  <c r="M848" i="7"/>
  <c r="M853" i="7"/>
  <c r="M863" i="7"/>
  <c r="M895" i="7"/>
  <c r="M916" i="7"/>
  <c r="M1040" i="5"/>
  <c r="M1044" i="5"/>
  <c r="M1048" i="5"/>
  <c r="M1052" i="5"/>
  <c r="M12" i="7"/>
  <c r="M17" i="7"/>
  <c r="M33" i="7"/>
  <c r="M64" i="7"/>
  <c r="M121" i="7"/>
  <c r="M147" i="7"/>
  <c r="M152" i="7"/>
  <c r="M181" i="7"/>
  <c r="M206" i="7"/>
  <c r="M222" i="7"/>
  <c r="M273" i="7"/>
  <c r="M278" i="7"/>
  <c r="M371" i="7"/>
  <c r="M387" i="7"/>
  <c r="M539" i="7"/>
  <c r="M544" i="7"/>
  <c r="M554" i="7"/>
  <c r="M580" i="7"/>
  <c r="M616" i="7"/>
  <c r="M637" i="7"/>
  <c r="M673" i="7"/>
  <c r="M683" i="7"/>
  <c r="M709" i="7"/>
  <c r="M714" i="7"/>
  <c r="M796" i="7"/>
  <c r="M932" i="7"/>
  <c r="M958" i="7"/>
  <c r="M983" i="7"/>
  <c r="M1055" i="7"/>
  <c r="M1071" i="5"/>
  <c r="M28" i="7"/>
  <c r="M49" i="7"/>
  <c r="M75" i="7"/>
  <c r="M233" i="7"/>
  <c r="M243" i="7"/>
  <c r="M366" i="7"/>
  <c r="M382" i="7"/>
  <c r="M398" i="7"/>
  <c r="M419" i="7"/>
  <c r="M424" i="7"/>
  <c r="M445" i="7"/>
  <c r="M461" i="7"/>
  <c r="M487" i="7"/>
  <c r="M503" i="7"/>
  <c r="M570" i="7"/>
  <c r="M606" i="7"/>
  <c r="M632" i="7"/>
  <c r="M704" i="7"/>
  <c r="M771" i="7"/>
  <c r="M781" i="7"/>
  <c r="M786" i="7"/>
  <c r="M869" i="7"/>
  <c r="M885" i="7"/>
  <c r="M927" i="7"/>
  <c r="M943" i="7"/>
  <c r="M1024" i="7"/>
  <c r="M1029" i="7"/>
  <c r="M1050" i="7"/>
  <c r="M1071" i="7"/>
  <c r="M1086" i="7"/>
  <c r="M23" i="7"/>
  <c r="M70" i="7"/>
  <c r="M96" i="7"/>
  <c r="M117" i="7"/>
  <c r="M127" i="7"/>
  <c r="M137" i="7"/>
  <c r="M299" i="7"/>
  <c r="M304" i="7"/>
  <c r="M309" i="7"/>
  <c r="M361" i="7"/>
  <c r="M409" i="7"/>
  <c r="M435" i="7"/>
  <c r="M560" i="7"/>
  <c r="M591" i="7"/>
  <c r="M622" i="7"/>
  <c r="M653" i="7"/>
  <c r="M689" i="7"/>
  <c r="M699" i="7"/>
  <c r="M720" i="7"/>
  <c r="M741" i="7"/>
  <c r="M776" i="7"/>
  <c r="M802" i="7"/>
  <c r="M823" i="7"/>
  <c r="M844" i="7"/>
  <c r="M849" i="7"/>
  <c r="M859" i="7"/>
  <c r="M864" i="7"/>
  <c r="M880" i="7"/>
  <c r="M896" i="7"/>
  <c r="M922" i="7"/>
  <c r="M938" i="7"/>
  <c r="M948" i="7"/>
  <c r="M974" i="7"/>
  <c r="M1004" i="7"/>
  <c r="M1009" i="7"/>
  <c r="M1014" i="7"/>
  <c r="M1045" i="7"/>
  <c r="M1061" i="7"/>
  <c r="M1066" i="7"/>
  <c r="M1037" i="5"/>
  <c r="M1060" i="5"/>
  <c r="M1064" i="5"/>
  <c r="M13" i="7"/>
  <c r="M65" i="7"/>
  <c r="M81" i="7"/>
  <c r="M91" i="7"/>
  <c r="M107" i="7"/>
  <c r="M132" i="7"/>
  <c r="M148" i="7"/>
  <c r="M182" i="7"/>
  <c r="M223" i="7"/>
  <c r="M269" i="7"/>
  <c r="M279" i="7"/>
  <c r="M330" i="7"/>
  <c r="M372" i="7"/>
  <c r="M451" i="7"/>
  <c r="M467" i="7"/>
  <c r="M493" i="7"/>
  <c r="M545" i="7"/>
  <c r="M612" i="7"/>
  <c r="M617" i="7"/>
  <c r="M674" i="7"/>
  <c r="M684" i="7"/>
  <c r="M1041" i="5"/>
  <c r="M1053" i="5"/>
  <c r="M29" i="7"/>
  <c r="M60" i="7"/>
  <c r="M76" i="7"/>
  <c r="M102" i="7"/>
  <c r="M143" i="7"/>
  <c r="M202" i="7"/>
  <c r="M218" i="7"/>
  <c r="M254" i="7"/>
  <c r="M259" i="7"/>
  <c r="M264" i="7"/>
  <c r="M320" i="7"/>
  <c r="M325" i="7"/>
  <c r="M341" i="7"/>
  <c r="M425" i="7"/>
  <c r="M446" i="7"/>
  <c r="M462" i="7"/>
  <c r="M483" i="7"/>
  <c r="M488" i="7"/>
  <c r="M504" i="7"/>
  <c r="M520" i="7"/>
  <c r="M535" i="7"/>
  <c r="M571" i="7"/>
  <c r="M576" i="7"/>
  <c r="M607" i="7"/>
  <c r="M628" i="7"/>
  <c r="M633" i="7"/>
  <c r="M659" i="7"/>
  <c r="M669" i="7"/>
  <c r="M705" i="7"/>
  <c r="M731" i="7"/>
  <c r="M787" i="7"/>
  <c r="M792" i="7"/>
  <c r="M813" i="7"/>
  <c r="M829" i="7"/>
  <c r="M907" i="7"/>
  <c r="M928" i="7"/>
  <c r="M954" i="7"/>
  <c r="M1025" i="7"/>
  <c r="M1030" i="7"/>
  <c r="M1051" i="7"/>
  <c r="M1072" i="7"/>
  <c r="M1077" i="7"/>
  <c r="M94" i="7"/>
  <c r="M242" i="7"/>
  <c r="M370" i="7"/>
  <c r="M1001" i="7"/>
  <c r="M1059" i="5"/>
  <c r="M1063" i="5"/>
  <c r="M1067" i="5"/>
  <c r="M1081" i="5"/>
  <c r="M8" i="7"/>
  <c r="M18" i="7"/>
  <c r="M104" i="7"/>
  <c r="M114" i="7"/>
  <c r="M133" i="7"/>
  <c r="M190" i="7"/>
  <c r="M252" i="7"/>
  <c r="M306" i="7"/>
  <c r="M380" i="7"/>
  <c r="M444" i="7"/>
  <c r="M643" i="7"/>
  <c r="M678" i="7"/>
  <c r="M713" i="7"/>
  <c r="M758" i="7"/>
  <c r="M778" i="7"/>
  <c r="M1030" i="5"/>
  <c r="M56" i="7"/>
  <c r="M1064" i="7"/>
  <c r="M1045" i="5"/>
  <c r="M1078" i="5"/>
  <c r="M14" i="7"/>
  <c r="M110" i="7"/>
  <c r="M134" i="7"/>
  <c r="M258" i="7"/>
  <c r="M322" i="7"/>
  <c r="M524" i="7"/>
  <c r="M603" i="7"/>
  <c r="M613" i="7"/>
  <c r="M694" i="7"/>
  <c r="M744" i="7"/>
  <c r="M774" i="7"/>
  <c r="M794" i="7"/>
  <c r="M809" i="7"/>
  <c r="M874" i="7"/>
  <c r="M889" i="7"/>
  <c r="M953" i="7"/>
  <c r="M968" i="7"/>
  <c r="M1017" i="7"/>
  <c r="M1082" i="5"/>
  <c r="M62" i="7"/>
  <c r="M178" i="7"/>
  <c r="M268" i="7"/>
  <c r="M332" i="7"/>
  <c r="M396" i="7"/>
  <c r="M460" i="7"/>
  <c r="M549" i="7"/>
  <c r="M579" i="7"/>
  <c r="M664" i="7"/>
  <c r="M934" i="7"/>
  <c r="M1032" i="7"/>
  <c r="M120" i="7"/>
  <c r="M210" i="7"/>
  <c r="M367" i="7"/>
  <c r="M431" i="7"/>
  <c r="M495" i="7"/>
  <c r="M1075" i="5"/>
  <c r="M1079" i="5"/>
  <c r="M1083" i="5"/>
  <c r="M10" i="7"/>
  <c r="M24" i="7"/>
  <c r="M34" i="7"/>
  <c r="M72" i="7"/>
  <c r="M82" i="7"/>
  <c r="M106" i="7"/>
  <c r="M220" i="7"/>
  <c r="M338" i="7"/>
  <c r="M402" i="7"/>
  <c r="M466" i="7"/>
  <c r="M540" i="7"/>
  <c r="M614" i="7"/>
  <c r="M619" i="7"/>
  <c r="M710" i="7"/>
  <c r="M780" i="7"/>
  <c r="M790" i="7"/>
  <c r="M810" i="7"/>
  <c r="M825" i="7"/>
  <c r="M870" i="7"/>
  <c r="M890" i="7"/>
  <c r="M969" i="7"/>
  <c r="M984" i="7"/>
  <c r="M1046" i="5"/>
  <c r="M1057" i="5"/>
  <c r="M936" i="5"/>
  <c r="M58" i="7"/>
  <c r="M150" i="7"/>
  <c r="M1028" i="7"/>
  <c r="M30" i="7"/>
  <c r="M78" i="7"/>
  <c r="M146" i="7"/>
  <c r="M226" i="7"/>
  <c r="M383" i="7"/>
  <c r="M447" i="7"/>
  <c r="M511" i="7"/>
  <c r="M806" i="7"/>
  <c r="M826" i="7"/>
  <c r="M1065" i="5"/>
  <c r="M151" i="7"/>
  <c r="M165" i="7"/>
  <c r="M170" i="7"/>
  <c r="M319" i="7"/>
  <c r="M354" i="7"/>
  <c r="M418" i="7"/>
  <c r="M482" i="7"/>
  <c r="M681" i="7"/>
  <c r="M696" i="7"/>
  <c r="M746" i="7"/>
  <c r="M761" i="7"/>
  <c r="M1081" i="7"/>
  <c r="M88" i="7"/>
  <c r="M236" i="7"/>
  <c r="M290" i="7"/>
  <c r="M1000" i="7"/>
  <c r="M1076" i="7"/>
  <c r="M1029" i="5"/>
  <c r="M26" i="7"/>
  <c r="M40" i="7"/>
  <c r="M50" i="7"/>
  <c r="M74" i="7"/>
  <c r="M364" i="7"/>
  <c r="M428" i="7"/>
  <c r="M492" i="7"/>
  <c r="M527" i="7"/>
  <c r="M611" i="7"/>
  <c r="M742" i="7"/>
  <c r="M822" i="7"/>
  <c r="M842" i="7"/>
  <c r="M1073" i="5"/>
  <c r="M300" i="7"/>
  <c r="M335" i="7"/>
  <c r="M399" i="7"/>
  <c r="M463" i="7"/>
  <c r="M662" i="7"/>
  <c r="M697" i="7"/>
  <c r="M712" i="7"/>
  <c r="M762" i="7"/>
  <c r="M777" i="7"/>
  <c r="M1082" i="7"/>
  <c r="M161" i="7"/>
  <c r="M217" i="7"/>
  <c r="M261" i="7"/>
  <c r="M517" i="7"/>
  <c r="M195" i="7"/>
  <c r="M277" i="7"/>
  <c r="M177" i="7"/>
  <c r="M209" i="7"/>
  <c r="M153" i="7"/>
  <c r="M185" i="7"/>
  <c r="M129" i="7"/>
  <c r="M193" i="7"/>
  <c r="M201" i="7"/>
  <c r="M594" i="7"/>
  <c r="M623" i="7"/>
  <c r="M831" i="7"/>
  <c r="M879" i="7"/>
  <c r="M601" i="7"/>
  <c r="M562" i="7"/>
  <c r="M569" i="7"/>
  <c r="M598" i="7"/>
  <c r="M703" i="7"/>
  <c r="M751" i="7"/>
  <c r="M610" i="7"/>
  <c r="M655" i="7"/>
  <c r="M578" i="7"/>
  <c r="M971" i="7"/>
  <c r="M585" i="7"/>
  <c r="M911" i="7"/>
  <c r="M815" i="7"/>
  <c r="M553" i="7"/>
  <c r="M671" i="7"/>
  <c r="M550" i="7"/>
  <c r="M994" i="5"/>
  <c r="M971" i="5"/>
  <c r="M975" i="5"/>
  <c r="M956" i="5"/>
  <c r="M988" i="5"/>
  <c r="M953" i="5"/>
  <c r="M1001" i="5"/>
  <c r="M1017" i="5"/>
  <c r="M972" i="5"/>
  <c r="M985" i="5"/>
  <c r="M978" i="5"/>
  <c r="M959" i="5"/>
  <c r="M967" i="5"/>
  <c r="M987" i="5"/>
  <c r="M991" i="5"/>
  <c r="M983" i="5"/>
  <c r="M1007" i="5"/>
  <c r="M1015" i="5"/>
  <c r="M1019" i="5"/>
  <c r="M1004" i="5"/>
  <c r="M1016" i="5"/>
  <c r="M993" i="5"/>
  <c r="M997" i="5"/>
  <c r="M970" i="5"/>
  <c r="M998" i="5"/>
  <c r="M943" i="5"/>
  <c r="M947" i="5"/>
  <c r="M951" i="5"/>
  <c r="M955" i="5"/>
  <c r="M982" i="5"/>
  <c r="M963" i="5"/>
  <c r="M1009" i="5"/>
  <c r="M1013" i="5"/>
  <c r="M940" i="5"/>
  <c r="M944" i="5"/>
  <c r="M960" i="5"/>
  <c r="M1010" i="5"/>
  <c r="M1014" i="5"/>
  <c r="M1018" i="5"/>
  <c r="M1022" i="5"/>
  <c r="M937" i="5"/>
  <c r="M941" i="5"/>
  <c r="M945" i="5"/>
  <c r="M949" i="5"/>
  <c r="M976" i="5"/>
  <c r="M995" i="5"/>
  <c r="M999" i="5"/>
  <c r="M957" i="5"/>
  <c r="M961" i="5"/>
  <c r="M965" i="5"/>
  <c r="M969" i="5"/>
  <c r="M984" i="5"/>
  <c r="M992" i="5"/>
  <c r="M946" i="5"/>
  <c r="M950" i="5"/>
  <c r="M954" i="5"/>
  <c r="M996" i="5"/>
  <c r="M981" i="5"/>
  <c r="M1000" i="5"/>
  <c r="M962" i="5"/>
  <c r="M1008" i="5"/>
  <c r="M1002" i="5"/>
  <c r="M980" i="5"/>
  <c r="M1006" i="5"/>
  <c r="M939" i="5"/>
  <c r="M958" i="5"/>
  <c r="M1021" i="5"/>
  <c r="M966" i="5"/>
  <c r="M973" i="5"/>
  <c r="M977" i="5"/>
  <c r="M1003" i="5"/>
  <c r="M948" i="5"/>
  <c r="M974" i="5"/>
  <c r="M1011" i="5"/>
  <c r="M986" i="5"/>
  <c r="M1012" i="5"/>
  <c r="M952" i="5"/>
  <c r="M964" i="5"/>
  <c r="M990" i="5"/>
  <c r="M989" i="5"/>
  <c r="M938" i="5"/>
  <c r="M942" i="5"/>
  <c r="M979" i="5"/>
  <c r="M1020" i="5"/>
  <c r="M968" i="5"/>
  <c r="M1005" i="5"/>
  <c r="Q935" i="5"/>
  <c r="Q934" i="5"/>
  <c r="Q933" i="5"/>
  <c r="Q932" i="5"/>
  <c r="Q931" i="5"/>
  <c r="Q930" i="5"/>
  <c r="Q929" i="5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5" i="5"/>
  <c r="Q14" i="5"/>
  <c r="Q13" i="5"/>
  <c r="Q12" i="5"/>
  <c r="Q11" i="5"/>
  <c r="Q10" i="5"/>
  <c r="Q9" i="5"/>
  <c r="Q8" i="5"/>
  <c r="Q7" i="5"/>
  <c r="Q6" i="5"/>
  <c r="Q5" i="5"/>
  <c r="Q4" i="5"/>
  <c r="Q3" i="5"/>
  <c r="Q16" i="5"/>
  <c r="N15" i="5"/>
  <c r="N1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AG3" i="7" l="1" a="1"/>
  <c r="AS929" i="7" s="1"/>
  <c r="AU3" i="7" a="1"/>
  <c r="BG778" i="7" s="1"/>
  <c r="R3" i="7" a="1"/>
  <c r="R3" i="7" s="1"/>
  <c r="M15" i="5"/>
  <c r="M1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BG27" i="7" l="1"/>
  <c r="BG478" i="7"/>
  <c r="BG415" i="7"/>
  <c r="AS63" i="7"/>
  <c r="BG66" i="7"/>
  <c r="BG341" i="7"/>
  <c r="BG230" i="7"/>
  <c r="AS171" i="7"/>
  <c r="BG693" i="7"/>
  <c r="BG11" i="7"/>
  <c r="BG817" i="7"/>
  <c r="BG82" i="7"/>
  <c r="BG486" i="7"/>
  <c r="BG122" i="7"/>
  <c r="BG121" i="7"/>
  <c r="BG252" i="7"/>
  <c r="BG365" i="7"/>
  <c r="AS341" i="7"/>
  <c r="BG931" i="7"/>
  <c r="AS94" i="7"/>
  <c r="BG129" i="7"/>
  <c r="BG152" i="7"/>
  <c r="BG268" i="7"/>
  <c r="BG292" i="7"/>
  <c r="AS298" i="7"/>
  <c r="BG357" i="7"/>
  <c r="BG327" i="7"/>
  <c r="BG112" i="7"/>
  <c r="BG508" i="7"/>
  <c r="BG545" i="7"/>
  <c r="AS223" i="7"/>
  <c r="BG929" i="7"/>
  <c r="BG443" i="7"/>
  <c r="BG641" i="7"/>
  <c r="BG14" i="7"/>
  <c r="BG403" i="7"/>
  <c r="BG322" i="7"/>
  <c r="AS295" i="7"/>
  <c r="BG343" i="7"/>
  <c r="AS429" i="7"/>
  <c r="BG519" i="7"/>
  <c r="AU3" i="7"/>
  <c r="BG387" i="7"/>
  <c r="AS354" i="7"/>
  <c r="BG168" i="7"/>
  <c r="BG21" i="7"/>
  <c r="BG298" i="7"/>
  <c r="BG377" i="7"/>
  <c r="AS886" i="7"/>
  <c r="BG222" i="7"/>
  <c r="BG128" i="7"/>
  <c r="BG37" i="7"/>
  <c r="BG888" i="7"/>
  <c r="BG161" i="7"/>
  <c r="BG44" i="7"/>
  <c r="BG612" i="7"/>
  <c r="BG701" i="7"/>
  <c r="AS624" i="7"/>
  <c r="BG328" i="7"/>
  <c r="BG524" i="7"/>
  <c r="BG183" i="7"/>
  <c r="AS779" i="7"/>
  <c r="BG173" i="7"/>
  <c r="BG60" i="7"/>
  <c r="BG225" i="7"/>
  <c r="BG626" i="7"/>
  <c r="AS862" i="7"/>
  <c r="BG391" i="7"/>
  <c r="BG314" i="7"/>
  <c r="BG149" i="7"/>
  <c r="BG206" i="7"/>
  <c r="BG465" i="7"/>
  <c r="BG864" i="7"/>
  <c r="AS707" i="7"/>
  <c r="BG462" i="7"/>
  <c r="BG481" i="7"/>
  <c r="BG344" i="7"/>
  <c r="BG865" i="7"/>
  <c r="BG431" i="7"/>
  <c r="BG246" i="7"/>
  <c r="BG502" i="7"/>
  <c r="BG381" i="7"/>
  <c r="BG308" i="7"/>
  <c r="BG459" i="7"/>
  <c r="BG338" i="7"/>
  <c r="BG409" i="7"/>
  <c r="BG904" i="7"/>
  <c r="BG717" i="7"/>
  <c r="BG642" i="7"/>
  <c r="BG880" i="7"/>
  <c r="BG709" i="7"/>
  <c r="BG554" i="7"/>
  <c r="AS79" i="7"/>
  <c r="AS202" i="7"/>
  <c r="AS110" i="7"/>
  <c r="AS357" i="7"/>
  <c r="AS314" i="7"/>
  <c r="AS239" i="7"/>
  <c r="AS445" i="7"/>
  <c r="AS370" i="7"/>
  <c r="AS311" i="7"/>
  <c r="AS902" i="7"/>
  <c r="AS795" i="7"/>
  <c r="AS640" i="7"/>
  <c r="AS878" i="7"/>
  <c r="AS723" i="7"/>
  <c r="BG141" i="7"/>
  <c r="BG455" i="7"/>
  <c r="BG19" i="7"/>
  <c r="BG188" i="7"/>
  <c r="BG178" i="7"/>
  <c r="BG407" i="7"/>
  <c r="BG43" i="7"/>
  <c r="BG98" i="7"/>
  <c r="BG164" i="7"/>
  <c r="BG140" i="7"/>
  <c r="BG30" i="7"/>
  <c r="BG53" i="7"/>
  <c r="BG76" i="7"/>
  <c r="BG238" i="7"/>
  <c r="BG494" i="7"/>
  <c r="BG373" i="7"/>
  <c r="BG284" i="7"/>
  <c r="BG540" i="7"/>
  <c r="BG419" i="7"/>
  <c r="BG330" i="7"/>
  <c r="BG241" i="7"/>
  <c r="BG497" i="7"/>
  <c r="BG360" i="7"/>
  <c r="BG191" i="7"/>
  <c r="BG447" i="7"/>
  <c r="BG262" i="7"/>
  <c r="BG518" i="7"/>
  <c r="BG397" i="7"/>
  <c r="BG324" i="7"/>
  <c r="BG219" i="7"/>
  <c r="BG475" i="7"/>
  <c r="BG354" i="7"/>
  <c r="BG425" i="7"/>
  <c r="BG920" i="7"/>
  <c r="BG733" i="7"/>
  <c r="BG658" i="7"/>
  <c r="BG896" i="7"/>
  <c r="BG725" i="7"/>
  <c r="BG570" i="7"/>
  <c r="AS95" i="7"/>
  <c r="AS217" i="7"/>
  <c r="AS126" i="7"/>
  <c r="AS373" i="7"/>
  <c r="AS330" i="7"/>
  <c r="AS255" i="7"/>
  <c r="AS461" i="7"/>
  <c r="AS386" i="7"/>
  <c r="AS327" i="7"/>
  <c r="AS918" i="7"/>
  <c r="AS811" i="7"/>
  <c r="AS656" i="7"/>
  <c r="AS894" i="7"/>
  <c r="AS739" i="7"/>
  <c r="BG170" i="7"/>
  <c r="BG148" i="7"/>
  <c r="BG35" i="7"/>
  <c r="BG196" i="7"/>
  <c r="BG199" i="7"/>
  <c r="BG471" i="7"/>
  <c r="BG59" i="7"/>
  <c r="BG114" i="7"/>
  <c r="BG169" i="7"/>
  <c r="BG145" i="7"/>
  <c r="BG46" i="7"/>
  <c r="BG69" i="7"/>
  <c r="BG92" i="7"/>
  <c r="BG254" i="7"/>
  <c r="BG510" i="7"/>
  <c r="BG389" i="7"/>
  <c r="BG300" i="7"/>
  <c r="BG705" i="7"/>
  <c r="BG435" i="7"/>
  <c r="BG346" i="7"/>
  <c r="BG257" i="7"/>
  <c r="BG513" i="7"/>
  <c r="BG376" i="7"/>
  <c r="BG207" i="7"/>
  <c r="BG463" i="7"/>
  <c r="BG278" i="7"/>
  <c r="BG534" i="7"/>
  <c r="BG413" i="7"/>
  <c r="BG340" i="7"/>
  <c r="BG235" i="7"/>
  <c r="BG491" i="7"/>
  <c r="BG370" i="7"/>
  <c r="BG505" i="7"/>
  <c r="BG591" i="7"/>
  <c r="BG813" i="7"/>
  <c r="BG738" i="7"/>
  <c r="BG583" i="7"/>
  <c r="BG805" i="7"/>
  <c r="BG650" i="7"/>
  <c r="AS188" i="7"/>
  <c r="AS50" i="7"/>
  <c r="AS195" i="7"/>
  <c r="AS453" i="7"/>
  <c r="AS410" i="7"/>
  <c r="AS335" i="7"/>
  <c r="AS584" i="7"/>
  <c r="AS466" i="7"/>
  <c r="AS407" i="7"/>
  <c r="AS589" i="7"/>
  <c r="AS891" i="7"/>
  <c r="AS736" i="7"/>
  <c r="AS581" i="7"/>
  <c r="AS819" i="7"/>
  <c r="BG193" i="7"/>
  <c r="BG165" i="7"/>
  <c r="BG83" i="7"/>
  <c r="BG204" i="7"/>
  <c r="BG210" i="7"/>
  <c r="BG4" i="7"/>
  <c r="BG75" i="7"/>
  <c r="BG135" i="7"/>
  <c r="BG189" i="7"/>
  <c r="BG157" i="7"/>
  <c r="BG62" i="7"/>
  <c r="BG85" i="7"/>
  <c r="BG108" i="7"/>
  <c r="BG270" i="7"/>
  <c r="BG526" i="7"/>
  <c r="BG405" i="7"/>
  <c r="BG316" i="7"/>
  <c r="BG753" i="7"/>
  <c r="BG451" i="7"/>
  <c r="BG362" i="7"/>
  <c r="BG273" i="7"/>
  <c r="BG529" i="7"/>
  <c r="BG392" i="7"/>
  <c r="BG223" i="7"/>
  <c r="BG479" i="7"/>
  <c r="BG294" i="7"/>
  <c r="BG548" i="7"/>
  <c r="BG429" i="7"/>
  <c r="BG356" i="7"/>
  <c r="BG251" i="7"/>
  <c r="BG507" i="7"/>
  <c r="BG386" i="7"/>
  <c r="BG521" i="7"/>
  <c r="BG735" i="7"/>
  <c r="BG644" i="7"/>
  <c r="BG882" i="7"/>
  <c r="BG727" i="7"/>
  <c r="BG556" i="7"/>
  <c r="BG794" i="7"/>
  <c r="AS38" i="7"/>
  <c r="AS366" i="7"/>
  <c r="AS85" i="7"/>
  <c r="AS236" i="7"/>
  <c r="AS664" i="7"/>
  <c r="AS479" i="7"/>
  <c r="AS324" i="7"/>
  <c r="AS265" i="7"/>
  <c r="AS571" i="7"/>
  <c r="AS733" i="7"/>
  <c r="AS642" i="7"/>
  <c r="AS880" i="7"/>
  <c r="AS725" i="7"/>
  <c r="AS570" i="7"/>
  <c r="BG51" i="7"/>
  <c r="BG201" i="7"/>
  <c r="BG8" i="7"/>
  <c r="BG136" i="7"/>
  <c r="BG279" i="7"/>
  <c r="BG231" i="7"/>
  <c r="BG20" i="7"/>
  <c r="BG91" i="7"/>
  <c r="BG147" i="7"/>
  <c r="BG197" i="7"/>
  <c r="BG7" i="7"/>
  <c r="BG78" i="7"/>
  <c r="BG101" i="7"/>
  <c r="BG124" i="7"/>
  <c r="BG286" i="7"/>
  <c r="BG561" i="7"/>
  <c r="BG421" i="7"/>
  <c r="BG332" i="7"/>
  <c r="BG211" i="7"/>
  <c r="BG467" i="7"/>
  <c r="BG378" i="7"/>
  <c r="BG289" i="7"/>
  <c r="BG580" i="7"/>
  <c r="BG408" i="7"/>
  <c r="BG239" i="7"/>
  <c r="BG495" i="7"/>
  <c r="BG310" i="7"/>
  <c r="BG673" i="7"/>
  <c r="BG445" i="7"/>
  <c r="BG372" i="7"/>
  <c r="BG267" i="7"/>
  <c r="BG523" i="7"/>
  <c r="BG402" i="7"/>
  <c r="BG537" i="7"/>
  <c r="BG751" i="7"/>
  <c r="BG660" i="7"/>
  <c r="BG898" i="7"/>
  <c r="BG743" i="7"/>
  <c r="BG572" i="7"/>
  <c r="BG810" i="7"/>
  <c r="AS54" i="7"/>
  <c r="AS430" i="7"/>
  <c r="AS101" i="7"/>
  <c r="AS252" i="7"/>
  <c r="AS225" i="7"/>
  <c r="AS495" i="7"/>
  <c r="AS340" i="7"/>
  <c r="AS281" i="7"/>
  <c r="AS648" i="7"/>
  <c r="AS749" i="7"/>
  <c r="AS658" i="7"/>
  <c r="AS896" i="7"/>
  <c r="AS741" i="7"/>
  <c r="AS586" i="7"/>
  <c r="BG67" i="7"/>
  <c r="BG99" i="7"/>
  <c r="BG24" i="7"/>
  <c r="BG153" i="7"/>
  <c r="BG6" i="7"/>
  <c r="BG13" i="7"/>
  <c r="BG36" i="7"/>
  <c r="BG107" i="7"/>
  <c r="BG176" i="7"/>
  <c r="BG247" i="7"/>
  <c r="BG23" i="7"/>
  <c r="BG94" i="7"/>
  <c r="BG117" i="7"/>
  <c r="BG131" i="7"/>
  <c r="BG302" i="7"/>
  <c r="BG849" i="7"/>
  <c r="BG437" i="7"/>
  <c r="BG348" i="7"/>
  <c r="BG227" i="7"/>
  <c r="BG483" i="7"/>
  <c r="BG394" i="7"/>
  <c r="BG305" i="7"/>
  <c r="BG913" i="7"/>
  <c r="BG424" i="7"/>
  <c r="BG255" i="7"/>
  <c r="BG511" i="7"/>
  <c r="BG326" i="7"/>
  <c r="BG205" i="7"/>
  <c r="BG461" i="7"/>
  <c r="BG388" i="7"/>
  <c r="BG283" i="7"/>
  <c r="BG539" i="7"/>
  <c r="BG434" i="7"/>
  <c r="BG689" i="7"/>
  <c r="BG767" i="7"/>
  <c r="BG676" i="7"/>
  <c r="BG914" i="7"/>
  <c r="BG759" i="7"/>
  <c r="BG588" i="7"/>
  <c r="BG826" i="7"/>
  <c r="AS70" i="7"/>
  <c r="AS494" i="7"/>
  <c r="AS117" i="7"/>
  <c r="AS268" i="7"/>
  <c r="AS241" i="7"/>
  <c r="AS511" i="7"/>
  <c r="AS356" i="7"/>
  <c r="AS297" i="7"/>
  <c r="AS543" i="7"/>
  <c r="AS765" i="7"/>
  <c r="AS674" i="7"/>
  <c r="AS912" i="7"/>
  <c r="AS757" i="7"/>
  <c r="AS602" i="7"/>
  <c r="BG115" i="7"/>
  <c r="BG17" i="7"/>
  <c r="BG40" i="7"/>
  <c r="BG15" i="7"/>
  <c r="BG22" i="7"/>
  <c r="BG29" i="7"/>
  <c r="BG52" i="7"/>
  <c r="BG123" i="7"/>
  <c r="BG181" i="7"/>
  <c r="BG359" i="7"/>
  <c r="BG39" i="7"/>
  <c r="BG110" i="7"/>
  <c r="BG143" i="7"/>
  <c r="BG160" i="7"/>
  <c r="BG318" i="7"/>
  <c r="BG897" i="7"/>
  <c r="BG453" i="7"/>
  <c r="BG364" i="7"/>
  <c r="BG243" i="7"/>
  <c r="BG499" i="7"/>
  <c r="BG410" i="7"/>
  <c r="BG321" i="7"/>
  <c r="BG184" i="7"/>
  <c r="BG440" i="7"/>
  <c r="BG271" i="7"/>
  <c r="BG527" i="7"/>
  <c r="BG342" i="7"/>
  <c r="BG221" i="7"/>
  <c r="BG477" i="7"/>
  <c r="BG404" i="7"/>
  <c r="BG299" i="7"/>
  <c r="BG625" i="7"/>
  <c r="BG450" i="7"/>
  <c r="BG256" i="7"/>
  <c r="BG847" i="7"/>
  <c r="BG756" i="7"/>
  <c r="BG601" i="7"/>
  <c r="BG839" i="7"/>
  <c r="BG668" i="7"/>
  <c r="BG906" i="7"/>
  <c r="AS156" i="7"/>
  <c r="AS57" i="7"/>
  <c r="AS510" i="7"/>
  <c r="AS348" i="7"/>
  <c r="AS321" i="7"/>
  <c r="AS198" i="7"/>
  <c r="AS436" i="7"/>
  <c r="AS377" i="7"/>
  <c r="AS623" i="7"/>
  <c r="AS845" i="7"/>
  <c r="AS754" i="7"/>
  <c r="AS599" i="7"/>
  <c r="AS837" i="7"/>
  <c r="AS682" i="7"/>
  <c r="BG185" i="7"/>
  <c r="BG33" i="7"/>
  <c r="BG56" i="7"/>
  <c r="BG31" i="7"/>
  <c r="BG38" i="7"/>
  <c r="BG45" i="7"/>
  <c r="BG68" i="7"/>
  <c r="BG130" i="7"/>
  <c r="BG295" i="7"/>
  <c r="BG423" i="7"/>
  <c r="BG55" i="7"/>
  <c r="BG126" i="7"/>
  <c r="BG155" i="7"/>
  <c r="BG172" i="7"/>
  <c r="BG334" i="7"/>
  <c r="BG213" i="7"/>
  <c r="BG469" i="7"/>
  <c r="BG380" i="7"/>
  <c r="BG259" i="7"/>
  <c r="BG515" i="7"/>
  <c r="BG426" i="7"/>
  <c r="BG337" i="7"/>
  <c r="BG200" i="7"/>
  <c r="BG456" i="7"/>
  <c r="BG287" i="7"/>
  <c r="BG577" i="7"/>
  <c r="BG358" i="7"/>
  <c r="BG237" i="7"/>
  <c r="BG493" i="7"/>
  <c r="BG420" i="7"/>
  <c r="BG315" i="7"/>
  <c r="BG833" i="7"/>
  <c r="BG482" i="7"/>
  <c r="BG400" i="7"/>
  <c r="BG598" i="7"/>
  <c r="BG900" i="7"/>
  <c r="BG745" i="7"/>
  <c r="BG574" i="7"/>
  <c r="BG812" i="7"/>
  <c r="AS65" i="7"/>
  <c r="AS29" i="7"/>
  <c r="AS600" i="7"/>
  <c r="AS124" i="7"/>
  <c r="AS492" i="7"/>
  <c r="AS465" i="7"/>
  <c r="AS342" i="7"/>
  <c r="AS235" i="7"/>
  <c r="AS521" i="7"/>
  <c r="AS767" i="7"/>
  <c r="AS596" i="7"/>
  <c r="AS898" i="7"/>
  <c r="AS743" i="7"/>
  <c r="AS588" i="7"/>
  <c r="AS826" i="7"/>
  <c r="BG10" i="7"/>
  <c r="BG49" i="7"/>
  <c r="BG72" i="7"/>
  <c r="BG47" i="7"/>
  <c r="BG54" i="7"/>
  <c r="BG61" i="7"/>
  <c r="BG84" i="7"/>
  <c r="BG159" i="7"/>
  <c r="BG9" i="7"/>
  <c r="BG487" i="7"/>
  <c r="BG71" i="7"/>
  <c r="BG138" i="7"/>
  <c r="BG203" i="7"/>
  <c r="BG177" i="7"/>
  <c r="BG350" i="7"/>
  <c r="BG229" i="7"/>
  <c r="BG485" i="7"/>
  <c r="BG396" i="7"/>
  <c r="BG275" i="7"/>
  <c r="BG531" i="7"/>
  <c r="BG442" i="7"/>
  <c r="BG353" i="7"/>
  <c r="BG216" i="7"/>
  <c r="BG472" i="7"/>
  <c r="BG303" i="7"/>
  <c r="BG769" i="7"/>
  <c r="BG374" i="7"/>
  <c r="BG253" i="7"/>
  <c r="BG509" i="7"/>
  <c r="BG436" i="7"/>
  <c r="BG331" i="7"/>
  <c r="BG881" i="7"/>
  <c r="BG498" i="7"/>
  <c r="BG416" i="7"/>
  <c r="BG614" i="7"/>
  <c r="BG916" i="7"/>
  <c r="BG761" i="7"/>
  <c r="BG590" i="7"/>
  <c r="BG828" i="7"/>
  <c r="AS81" i="7"/>
  <c r="AS45" i="7"/>
  <c r="AS856" i="7"/>
  <c r="AS131" i="7"/>
  <c r="AS508" i="7"/>
  <c r="AS481" i="7"/>
  <c r="AS358" i="7"/>
  <c r="AS251" i="7"/>
  <c r="AS537" i="7"/>
  <c r="AS783" i="7"/>
  <c r="AS612" i="7"/>
  <c r="AS914" i="7"/>
  <c r="AS759" i="7"/>
  <c r="AS604" i="7"/>
  <c r="AS842" i="7"/>
  <c r="BG26" i="7"/>
  <c r="BG65" i="7"/>
  <c r="BG88" i="7"/>
  <c r="BG63" i="7"/>
  <c r="BG70" i="7"/>
  <c r="BG77" i="7"/>
  <c r="BG100" i="7"/>
  <c r="BG171" i="7"/>
  <c r="BG25" i="7"/>
  <c r="BG16" i="7"/>
  <c r="BG87" i="7"/>
  <c r="BG167" i="7"/>
  <c r="BG311" i="7"/>
  <c r="BG209" i="7"/>
  <c r="BG366" i="7"/>
  <c r="BG245" i="7"/>
  <c r="BG501" i="7"/>
  <c r="BG412" i="7"/>
  <c r="BG291" i="7"/>
  <c r="BG657" i="7"/>
  <c r="BG458" i="7"/>
  <c r="BG369" i="7"/>
  <c r="BG232" i="7"/>
  <c r="BG488" i="7"/>
  <c r="BG319" i="7"/>
  <c r="BG134" i="7"/>
  <c r="BG390" i="7"/>
  <c r="BG269" i="7"/>
  <c r="BG525" i="7"/>
  <c r="BG452" i="7"/>
  <c r="BG347" i="7"/>
  <c r="BG226" i="7"/>
  <c r="BG514" i="7"/>
  <c r="BG432" i="7"/>
  <c r="BG630" i="7"/>
  <c r="BG932" i="7"/>
  <c r="BG777" i="7"/>
  <c r="BG606" i="7"/>
  <c r="BG844" i="7"/>
  <c r="AS97" i="7"/>
  <c r="AS61" i="7"/>
  <c r="AS16" i="7"/>
  <c r="AS160" i="7"/>
  <c r="AS524" i="7"/>
  <c r="AS497" i="7"/>
  <c r="AS374" i="7"/>
  <c r="AS267" i="7"/>
  <c r="AS542" i="7"/>
  <c r="AS799" i="7"/>
  <c r="AS628" i="7"/>
  <c r="AS930" i="7"/>
  <c r="AS775" i="7"/>
  <c r="AS620" i="7"/>
  <c r="AS858" i="7"/>
  <c r="BG42" i="7"/>
  <c r="BG81" i="7"/>
  <c r="BG104" i="7"/>
  <c r="BG79" i="7"/>
  <c r="BG86" i="7"/>
  <c r="BG93" i="7"/>
  <c r="BG116" i="7"/>
  <c r="BG202" i="7"/>
  <c r="BG41" i="7"/>
  <c r="BG32" i="7"/>
  <c r="BG103" i="7"/>
  <c r="BG187" i="7"/>
  <c r="BG375" i="7"/>
  <c r="BG263" i="7"/>
  <c r="BG382" i="7"/>
  <c r="BG261" i="7"/>
  <c r="BG517" i="7"/>
  <c r="BG428" i="7"/>
  <c r="BG307" i="7"/>
  <c r="BG218" i="7"/>
  <c r="BG474" i="7"/>
  <c r="BG385" i="7"/>
  <c r="BG248" i="7"/>
  <c r="BG504" i="7"/>
  <c r="BG335" i="7"/>
  <c r="BG150" i="7"/>
  <c r="BG406" i="7"/>
  <c r="BG285" i="7"/>
  <c r="BG212" i="7"/>
  <c r="BG468" i="7"/>
  <c r="BG363" i="7"/>
  <c r="BG242" i="7"/>
  <c r="BG530" i="7"/>
  <c r="BG512" i="7"/>
  <c r="BG710" i="7"/>
  <c r="BG619" i="7"/>
  <c r="BG857" i="7"/>
  <c r="BG686" i="7"/>
  <c r="BG924" i="7"/>
  <c r="AS526" i="7"/>
  <c r="AS132" i="7"/>
  <c r="AS96" i="7"/>
  <c r="AS19" i="7"/>
  <c r="AS227" i="7"/>
  <c r="AS248" i="7"/>
  <c r="AS454" i="7"/>
  <c r="AS347" i="7"/>
  <c r="AS272" i="7"/>
  <c r="AS879" i="7"/>
  <c r="AS708" i="7"/>
  <c r="AS617" i="7"/>
  <c r="AS855" i="7"/>
  <c r="AS700" i="7"/>
  <c r="AS545" i="7"/>
  <c r="BG58" i="7"/>
  <c r="BG97" i="7"/>
  <c r="BG120" i="7"/>
  <c r="BG95" i="7"/>
  <c r="BG102" i="7"/>
  <c r="BG109" i="7"/>
  <c r="BG154" i="7"/>
  <c r="BG217" i="7"/>
  <c r="BG57" i="7"/>
  <c r="BG48" i="7"/>
  <c r="BG119" i="7"/>
  <c r="BG195" i="7"/>
  <c r="BG439" i="7"/>
  <c r="BG142" i="7"/>
  <c r="BG398" i="7"/>
  <c r="BG277" i="7"/>
  <c r="BG533" i="7"/>
  <c r="BG444" i="7"/>
  <c r="BG323" i="7"/>
  <c r="BG234" i="7"/>
  <c r="BG490" i="7"/>
  <c r="BG401" i="7"/>
  <c r="BG264" i="7"/>
  <c r="BG520" i="7"/>
  <c r="BG351" i="7"/>
  <c r="BG166" i="7"/>
  <c r="BG422" i="7"/>
  <c r="BG301" i="7"/>
  <c r="BG228" i="7"/>
  <c r="BG484" i="7"/>
  <c r="BG379" i="7"/>
  <c r="BG258" i="7"/>
  <c r="BG249" i="7"/>
  <c r="BG632" i="7"/>
  <c r="BG854" i="7"/>
  <c r="BG763" i="7"/>
  <c r="BG608" i="7"/>
  <c r="BG830" i="7"/>
  <c r="BG675" i="7"/>
  <c r="AS56" i="7"/>
  <c r="AS116" i="7"/>
  <c r="AS39" i="7"/>
  <c r="AS153" i="7"/>
  <c r="AS371" i="7"/>
  <c r="AS392" i="7"/>
  <c r="AS173" i="7"/>
  <c r="AS491" i="7"/>
  <c r="AS416" i="7"/>
  <c r="AS630" i="7"/>
  <c r="AS852" i="7"/>
  <c r="AS761" i="7"/>
  <c r="AS606" i="7"/>
  <c r="AS844" i="7"/>
  <c r="AS689" i="7"/>
  <c r="BG74" i="7"/>
  <c r="BG113" i="7"/>
  <c r="BG151" i="7"/>
  <c r="BG111" i="7"/>
  <c r="BG118" i="7"/>
  <c r="BG125" i="7"/>
  <c r="BG186" i="7"/>
  <c r="BG18" i="7"/>
  <c r="BG73" i="7"/>
  <c r="BG64" i="7"/>
  <c r="BG133" i="7"/>
  <c r="BG215" i="7"/>
  <c r="BG503" i="7"/>
  <c r="BG158" i="7"/>
  <c r="BG414" i="7"/>
  <c r="BG293" i="7"/>
  <c r="BG801" i="7"/>
  <c r="BG460" i="7"/>
  <c r="BG339" i="7"/>
  <c r="BG250" i="7"/>
  <c r="BG506" i="7"/>
  <c r="BG417" i="7"/>
  <c r="BG280" i="7"/>
  <c r="BG536" i="7"/>
  <c r="BG367" i="7"/>
  <c r="BG182" i="7"/>
  <c r="BG438" i="7"/>
  <c r="BG317" i="7"/>
  <c r="BG244" i="7"/>
  <c r="BG500" i="7"/>
  <c r="BG395" i="7"/>
  <c r="BG274" i="7"/>
  <c r="BG265" i="7"/>
  <c r="BG648" i="7"/>
  <c r="BG870" i="7"/>
  <c r="BG779" i="7"/>
  <c r="BG624" i="7"/>
  <c r="BG846" i="7"/>
  <c r="BG691" i="7"/>
  <c r="AS72" i="7"/>
  <c r="AS154" i="7"/>
  <c r="AS55" i="7"/>
  <c r="AS185" i="7"/>
  <c r="AS387" i="7"/>
  <c r="AS408" i="7"/>
  <c r="AS189" i="7"/>
  <c r="AS507" i="7"/>
  <c r="AS432" i="7"/>
  <c r="AS646" i="7"/>
  <c r="AS868" i="7"/>
  <c r="AS777" i="7"/>
  <c r="AS622" i="7"/>
  <c r="AS860" i="7"/>
  <c r="AS705" i="7"/>
  <c r="BG90" i="7"/>
  <c r="BG146" i="7"/>
  <c r="BG163" i="7"/>
  <c r="BG127" i="7"/>
  <c r="BG144" i="7"/>
  <c r="BG132" i="7"/>
  <c r="BG194" i="7"/>
  <c r="BG34" i="7"/>
  <c r="BG89" i="7"/>
  <c r="BG80" i="7"/>
  <c r="BG162" i="7"/>
  <c r="BG3" i="7"/>
  <c r="BG12" i="7"/>
  <c r="BG174" i="7"/>
  <c r="BG430" i="7"/>
  <c r="BG309" i="7"/>
  <c r="BG220" i="7"/>
  <c r="BG476" i="7"/>
  <c r="BG355" i="7"/>
  <c r="BG266" i="7"/>
  <c r="BG522" i="7"/>
  <c r="BG433" i="7"/>
  <c r="BG296" i="7"/>
  <c r="BG609" i="7"/>
  <c r="BG383" i="7"/>
  <c r="BG198" i="7"/>
  <c r="BG454" i="7"/>
  <c r="BG333" i="7"/>
  <c r="BG260" i="7"/>
  <c r="BG516" i="7"/>
  <c r="BG411" i="7"/>
  <c r="BG290" i="7"/>
  <c r="BG281" i="7"/>
  <c r="BG664" i="7"/>
  <c r="BG886" i="7"/>
  <c r="BG795" i="7"/>
  <c r="BG640" i="7"/>
  <c r="BG862" i="7"/>
  <c r="BG707" i="7"/>
  <c r="AS88" i="7"/>
  <c r="AS166" i="7"/>
  <c r="AS71" i="7"/>
  <c r="AS206" i="7"/>
  <c r="AS403" i="7"/>
  <c r="AS424" i="7"/>
  <c r="AS205" i="7"/>
  <c r="AS523" i="7"/>
  <c r="AS448" i="7"/>
  <c r="AS662" i="7"/>
  <c r="AS884" i="7"/>
  <c r="AS793" i="7"/>
  <c r="AS638" i="7"/>
  <c r="AS876" i="7"/>
  <c r="AS721" i="7"/>
  <c r="BG106" i="7"/>
  <c r="BG175" i="7"/>
  <c r="BG180" i="7"/>
  <c r="BG139" i="7"/>
  <c r="BG156" i="7"/>
  <c r="BG137" i="7"/>
  <c r="BG535" i="7"/>
  <c r="BG50" i="7"/>
  <c r="BG105" i="7"/>
  <c r="BG96" i="7"/>
  <c r="BG179" i="7"/>
  <c r="BG5" i="7"/>
  <c r="BG28" i="7"/>
  <c r="BG190" i="7"/>
  <c r="BG446" i="7"/>
  <c r="BG325" i="7"/>
  <c r="BG236" i="7"/>
  <c r="BG492" i="7"/>
  <c r="BG371" i="7"/>
  <c r="BG282" i="7"/>
  <c r="BG538" i="7"/>
  <c r="BG449" i="7"/>
  <c r="BG312" i="7"/>
  <c r="BG721" i="7"/>
  <c r="BG399" i="7"/>
  <c r="BG214" i="7"/>
  <c r="BG470" i="7"/>
  <c r="BG349" i="7"/>
  <c r="BG276" i="7"/>
  <c r="BG532" i="7"/>
  <c r="BG427" i="7"/>
  <c r="BG306" i="7"/>
  <c r="BG297" i="7"/>
  <c r="BG744" i="7"/>
  <c r="BG557" i="7"/>
  <c r="BG875" i="7"/>
  <c r="BG720" i="7"/>
  <c r="BG549" i="7"/>
  <c r="BG787" i="7"/>
  <c r="AS163" i="7"/>
  <c r="AS43" i="7"/>
  <c r="AS174" i="7"/>
  <c r="AS197" i="7"/>
  <c r="AS483" i="7"/>
  <c r="AS504" i="7"/>
  <c r="AS285" i="7"/>
  <c r="AS888" i="7"/>
  <c r="AS528" i="7"/>
  <c r="AS742" i="7"/>
  <c r="AS635" i="7"/>
  <c r="AS873" i="7"/>
  <c r="AS718" i="7"/>
  <c r="AS563" i="7"/>
  <c r="AS801" i="7"/>
  <c r="BG418" i="7"/>
  <c r="BG313" i="7"/>
  <c r="BG192" i="7"/>
  <c r="BG448" i="7"/>
  <c r="BG680" i="7"/>
  <c r="BG936" i="7"/>
  <c r="BG783" i="7"/>
  <c r="BG646" i="7"/>
  <c r="BG902" i="7"/>
  <c r="BG749" i="7"/>
  <c r="BG692" i="7"/>
  <c r="BG555" i="7"/>
  <c r="BG811" i="7"/>
  <c r="BG674" i="7"/>
  <c r="BG930" i="7"/>
  <c r="BG793" i="7"/>
  <c r="BG656" i="7"/>
  <c r="BG912" i="7"/>
  <c r="BG775" i="7"/>
  <c r="BG622" i="7"/>
  <c r="BG878" i="7"/>
  <c r="BG741" i="7"/>
  <c r="BG604" i="7"/>
  <c r="BG860" i="7"/>
  <c r="BG723" i="7"/>
  <c r="BG586" i="7"/>
  <c r="BG842" i="7"/>
  <c r="AS113" i="7"/>
  <c r="AS104" i="7"/>
  <c r="AS111" i="7"/>
  <c r="AS86" i="7"/>
  <c r="AS77" i="7"/>
  <c r="AS186" i="7"/>
  <c r="AS302" i="7"/>
  <c r="AS3" i="7"/>
  <c r="AS32" i="7"/>
  <c r="AS87" i="7"/>
  <c r="AS138" i="7"/>
  <c r="AS143" i="7"/>
  <c r="AS172" i="7"/>
  <c r="AS133" i="7"/>
  <c r="AS389" i="7"/>
  <c r="AS284" i="7"/>
  <c r="AS540" i="7"/>
  <c r="AS419" i="7"/>
  <c r="AS346" i="7"/>
  <c r="AS257" i="7"/>
  <c r="AS513" i="7"/>
  <c r="AS440" i="7"/>
  <c r="AS271" i="7"/>
  <c r="AS527" i="7"/>
  <c r="AS390" i="7"/>
  <c r="AS221" i="7"/>
  <c r="AS477" i="7"/>
  <c r="AS372" i="7"/>
  <c r="AS283" i="7"/>
  <c r="AS539" i="7"/>
  <c r="AS402" i="7"/>
  <c r="AS313" i="7"/>
  <c r="AS603" i="7"/>
  <c r="AS464" i="7"/>
  <c r="AS343" i="7"/>
  <c r="AS559" i="7"/>
  <c r="AS815" i="7"/>
  <c r="AS678" i="7"/>
  <c r="AS934" i="7"/>
  <c r="AS781" i="7"/>
  <c r="AS644" i="7"/>
  <c r="AS900" i="7"/>
  <c r="AS827" i="7"/>
  <c r="AS690" i="7"/>
  <c r="AS553" i="7"/>
  <c r="AS809" i="7"/>
  <c r="AS672" i="7"/>
  <c r="AS928" i="7"/>
  <c r="AS791" i="7"/>
  <c r="AS654" i="7"/>
  <c r="AS910" i="7"/>
  <c r="AS773" i="7"/>
  <c r="AS636" i="7"/>
  <c r="AS892" i="7"/>
  <c r="AS755" i="7"/>
  <c r="AS618" i="7"/>
  <c r="AS874" i="7"/>
  <c r="AS737" i="7"/>
  <c r="BG329" i="7"/>
  <c r="BG208" i="7"/>
  <c r="BG464" i="7"/>
  <c r="BG696" i="7"/>
  <c r="BG543" i="7"/>
  <c r="BG799" i="7"/>
  <c r="BG662" i="7"/>
  <c r="BG918" i="7"/>
  <c r="BG765" i="7"/>
  <c r="BG708" i="7"/>
  <c r="BG571" i="7"/>
  <c r="BG827" i="7"/>
  <c r="BG690" i="7"/>
  <c r="BG553" i="7"/>
  <c r="BG809" i="7"/>
  <c r="BG672" i="7"/>
  <c r="BG928" i="7"/>
  <c r="BG791" i="7"/>
  <c r="BG638" i="7"/>
  <c r="BG894" i="7"/>
  <c r="BG757" i="7"/>
  <c r="BG620" i="7"/>
  <c r="BG876" i="7"/>
  <c r="BG739" i="7"/>
  <c r="BG602" i="7"/>
  <c r="BG858" i="7"/>
  <c r="AS146" i="7"/>
  <c r="AS120" i="7"/>
  <c r="AS127" i="7"/>
  <c r="AS102" i="7"/>
  <c r="AS93" i="7"/>
  <c r="AS194" i="7"/>
  <c r="AG3" i="7"/>
  <c r="AS9" i="7"/>
  <c r="AS48" i="7"/>
  <c r="AS103" i="7"/>
  <c r="AS150" i="7"/>
  <c r="AS155" i="7"/>
  <c r="AS177" i="7"/>
  <c r="AS149" i="7"/>
  <c r="AS405" i="7"/>
  <c r="AS300" i="7"/>
  <c r="AS568" i="7"/>
  <c r="AS435" i="7"/>
  <c r="AS362" i="7"/>
  <c r="AS273" i="7"/>
  <c r="AS529" i="7"/>
  <c r="AS456" i="7"/>
  <c r="AS287" i="7"/>
  <c r="AS616" i="7"/>
  <c r="AS406" i="7"/>
  <c r="AS237" i="7"/>
  <c r="AS493" i="7"/>
  <c r="AS388" i="7"/>
  <c r="AS299" i="7"/>
  <c r="AS552" i="7"/>
  <c r="AS418" i="7"/>
  <c r="AS329" i="7"/>
  <c r="AS224" i="7"/>
  <c r="AS480" i="7"/>
  <c r="AS359" i="7"/>
  <c r="AS575" i="7"/>
  <c r="AS831" i="7"/>
  <c r="AS694" i="7"/>
  <c r="AS541" i="7"/>
  <c r="AS797" i="7"/>
  <c r="AS660" i="7"/>
  <c r="AS916" i="7"/>
  <c r="AS843" i="7"/>
  <c r="AS706" i="7"/>
  <c r="AS569" i="7"/>
  <c r="AS825" i="7"/>
  <c r="AS688" i="7"/>
  <c r="AS551" i="7"/>
  <c r="AS807" i="7"/>
  <c r="AS670" i="7"/>
  <c r="AS926" i="7"/>
  <c r="AS789" i="7"/>
  <c r="AS652" i="7"/>
  <c r="AS908" i="7"/>
  <c r="AS771" i="7"/>
  <c r="AS634" i="7"/>
  <c r="AS890" i="7"/>
  <c r="AS753" i="7"/>
  <c r="BG345" i="7"/>
  <c r="BG224" i="7"/>
  <c r="BG480" i="7"/>
  <c r="BG712" i="7"/>
  <c r="BG559" i="7"/>
  <c r="BG815" i="7"/>
  <c r="BG678" i="7"/>
  <c r="BG934" i="7"/>
  <c r="BG781" i="7"/>
  <c r="BG724" i="7"/>
  <c r="BG587" i="7"/>
  <c r="BG843" i="7"/>
  <c r="BG706" i="7"/>
  <c r="BG569" i="7"/>
  <c r="BG825" i="7"/>
  <c r="BG688" i="7"/>
  <c r="BG551" i="7"/>
  <c r="BG807" i="7"/>
  <c r="BG654" i="7"/>
  <c r="BG910" i="7"/>
  <c r="BG773" i="7"/>
  <c r="BG636" i="7"/>
  <c r="BG892" i="7"/>
  <c r="BG755" i="7"/>
  <c r="BG618" i="7"/>
  <c r="BG874" i="7"/>
  <c r="AS158" i="7"/>
  <c r="AS134" i="7"/>
  <c r="AS139" i="7"/>
  <c r="AS118" i="7"/>
  <c r="AS109" i="7"/>
  <c r="AS11" i="7"/>
  <c r="AS18" i="7"/>
  <c r="AS25" i="7"/>
  <c r="AS64" i="7"/>
  <c r="AS119" i="7"/>
  <c r="AS167" i="7"/>
  <c r="AS203" i="7"/>
  <c r="AS209" i="7"/>
  <c r="AS165" i="7"/>
  <c r="AS421" i="7"/>
  <c r="AS316" i="7"/>
  <c r="AS712" i="7"/>
  <c r="AS451" i="7"/>
  <c r="AS378" i="7"/>
  <c r="AS289" i="7"/>
  <c r="AS920" i="7"/>
  <c r="AS472" i="7"/>
  <c r="AS303" i="7"/>
  <c r="AS776" i="7"/>
  <c r="AS422" i="7"/>
  <c r="AS253" i="7"/>
  <c r="AS509" i="7"/>
  <c r="AS404" i="7"/>
  <c r="AS315" i="7"/>
  <c r="AS632" i="7"/>
  <c r="AS434" i="7"/>
  <c r="AS345" i="7"/>
  <c r="AS240" i="7"/>
  <c r="AS496" i="7"/>
  <c r="AS375" i="7"/>
  <c r="AS591" i="7"/>
  <c r="AS847" i="7"/>
  <c r="AS710" i="7"/>
  <c r="AS557" i="7"/>
  <c r="AS813" i="7"/>
  <c r="AS676" i="7"/>
  <c r="AS932" i="7"/>
  <c r="AS859" i="7"/>
  <c r="AS722" i="7"/>
  <c r="AS585" i="7"/>
  <c r="AS841" i="7"/>
  <c r="AS704" i="7"/>
  <c r="AS567" i="7"/>
  <c r="AS823" i="7"/>
  <c r="AS686" i="7"/>
  <c r="AS549" i="7"/>
  <c r="AS805" i="7"/>
  <c r="AS668" i="7"/>
  <c r="AS924" i="7"/>
  <c r="AS787" i="7"/>
  <c r="AS650" i="7"/>
  <c r="AS906" i="7"/>
  <c r="AS769" i="7"/>
  <c r="BG466" i="7"/>
  <c r="BG361" i="7"/>
  <c r="BG240" i="7"/>
  <c r="BG496" i="7"/>
  <c r="BG728" i="7"/>
  <c r="BG575" i="7"/>
  <c r="BG831" i="7"/>
  <c r="BG694" i="7"/>
  <c r="BG541" i="7"/>
  <c r="BG797" i="7"/>
  <c r="BG740" i="7"/>
  <c r="BG603" i="7"/>
  <c r="BG859" i="7"/>
  <c r="BG722" i="7"/>
  <c r="BG585" i="7"/>
  <c r="BG841" i="7"/>
  <c r="BG704" i="7"/>
  <c r="BG567" i="7"/>
  <c r="BG823" i="7"/>
  <c r="BG670" i="7"/>
  <c r="BG926" i="7"/>
  <c r="BG789" i="7"/>
  <c r="BG652" i="7"/>
  <c r="BG908" i="7"/>
  <c r="BG771" i="7"/>
  <c r="BG634" i="7"/>
  <c r="BG890" i="7"/>
  <c r="AS175" i="7"/>
  <c r="AS151" i="7"/>
  <c r="AS168" i="7"/>
  <c r="AS144" i="7"/>
  <c r="AS125" i="7"/>
  <c r="AS27" i="7"/>
  <c r="AS34" i="7"/>
  <c r="AS41" i="7"/>
  <c r="AS80" i="7"/>
  <c r="AS162" i="7"/>
  <c r="AS187" i="7"/>
  <c r="AS270" i="7"/>
  <c r="AS222" i="7"/>
  <c r="AS181" i="7"/>
  <c r="AS437" i="7"/>
  <c r="AS332" i="7"/>
  <c r="AS760" i="7"/>
  <c r="AS467" i="7"/>
  <c r="AS394" i="7"/>
  <c r="AS305" i="7"/>
  <c r="AS232" i="7"/>
  <c r="AS488" i="7"/>
  <c r="AS319" i="7"/>
  <c r="AS182" i="7"/>
  <c r="AS438" i="7"/>
  <c r="AS269" i="7"/>
  <c r="AS525" i="7"/>
  <c r="AS420" i="7"/>
  <c r="AS331" i="7"/>
  <c r="AS840" i="7"/>
  <c r="AS450" i="7"/>
  <c r="AS361" i="7"/>
  <c r="AS256" i="7"/>
  <c r="AS512" i="7"/>
  <c r="AS391" i="7"/>
  <c r="AS607" i="7"/>
  <c r="AS863" i="7"/>
  <c r="AS726" i="7"/>
  <c r="AS573" i="7"/>
  <c r="AS829" i="7"/>
  <c r="AS692" i="7"/>
  <c r="AS619" i="7"/>
  <c r="AS875" i="7"/>
  <c r="AS738" i="7"/>
  <c r="AS601" i="7"/>
  <c r="AS857" i="7"/>
  <c r="AS720" i="7"/>
  <c r="AS583" i="7"/>
  <c r="AS839" i="7"/>
  <c r="AS702" i="7"/>
  <c r="AS565" i="7"/>
  <c r="AS821" i="7"/>
  <c r="AS684" i="7"/>
  <c r="AS547" i="7"/>
  <c r="AS803" i="7"/>
  <c r="AS666" i="7"/>
  <c r="AS922" i="7"/>
  <c r="AS785" i="7"/>
  <c r="BG393" i="7"/>
  <c r="BG272" i="7"/>
  <c r="BG528" i="7"/>
  <c r="BG760" i="7"/>
  <c r="BG607" i="7"/>
  <c r="BG863" i="7"/>
  <c r="BG726" i="7"/>
  <c r="BG573" i="7"/>
  <c r="BG829" i="7"/>
  <c r="BG772" i="7"/>
  <c r="BG635" i="7"/>
  <c r="BG891" i="7"/>
  <c r="BG754" i="7"/>
  <c r="BG617" i="7"/>
  <c r="BG873" i="7"/>
  <c r="BG736" i="7"/>
  <c r="BG599" i="7"/>
  <c r="BG855" i="7"/>
  <c r="BG702" i="7"/>
  <c r="BG565" i="7"/>
  <c r="BG821" i="7"/>
  <c r="BG684" i="7"/>
  <c r="BG547" i="7"/>
  <c r="BG803" i="7"/>
  <c r="BG666" i="7"/>
  <c r="BG922" i="7"/>
  <c r="AS42" i="7"/>
  <c r="AS180" i="7"/>
  <c r="AS196" i="7"/>
  <c r="AS161" i="7"/>
  <c r="AS137" i="7"/>
  <c r="AS59" i="7"/>
  <c r="AS66" i="7"/>
  <c r="AS73" i="7"/>
  <c r="AS112" i="7"/>
  <c r="AS179" i="7"/>
  <c r="AS318" i="7"/>
  <c r="AS10" i="7"/>
  <c r="AS35" i="7"/>
  <c r="AS213" i="7"/>
  <c r="AS469" i="7"/>
  <c r="AS364" i="7"/>
  <c r="AS243" i="7"/>
  <c r="AS499" i="7"/>
  <c r="AS426" i="7"/>
  <c r="AS337" i="7"/>
  <c r="AS264" i="7"/>
  <c r="AS520" i="7"/>
  <c r="AS351" i="7"/>
  <c r="AS214" i="7"/>
  <c r="AS470" i="7"/>
  <c r="AS301" i="7"/>
  <c r="AS680" i="7"/>
  <c r="AS452" i="7"/>
  <c r="AS363" i="7"/>
  <c r="AS226" i="7"/>
  <c r="AS482" i="7"/>
  <c r="AS393" i="7"/>
  <c r="AS288" i="7"/>
  <c r="AS696" i="7"/>
  <c r="AS423" i="7"/>
  <c r="AS639" i="7"/>
  <c r="AS895" i="7"/>
  <c r="AS758" i="7"/>
  <c r="AS605" i="7"/>
  <c r="AS861" i="7"/>
  <c r="AS724" i="7"/>
  <c r="AS651" i="7"/>
  <c r="AS907" i="7"/>
  <c r="AS770" i="7"/>
  <c r="AS633" i="7"/>
  <c r="AS889" i="7"/>
  <c r="AS752" i="7"/>
  <c r="AS615" i="7"/>
  <c r="AS871" i="7"/>
  <c r="AS734" i="7"/>
  <c r="AS597" i="7"/>
  <c r="AS853" i="7"/>
  <c r="AS716" i="7"/>
  <c r="AS579" i="7"/>
  <c r="AS835" i="7"/>
  <c r="AS698" i="7"/>
  <c r="AS561" i="7"/>
  <c r="AS817" i="7"/>
  <c r="BG288" i="7"/>
  <c r="BG564" i="7"/>
  <c r="BG776" i="7"/>
  <c r="BG623" i="7"/>
  <c r="BG879" i="7"/>
  <c r="BG742" i="7"/>
  <c r="BG589" i="7"/>
  <c r="BG845" i="7"/>
  <c r="BG788" i="7"/>
  <c r="BG651" i="7"/>
  <c r="BG907" i="7"/>
  <c r="BG770" i="7"/>
  <c r="BG633" i="7"/>
  <c r="BG889" i="7"/>
  <c r="BG752" i="7"/>
  <c r="BG615" i="7"/>
  <c r="BG871" i="7"/>
  <c r="BG718" i="7"/>
  <c r="BG581" i="7"/>
  <c r="BG837" i="7"/>
  <c r="BG700" i="7"/>
  <c r="BG563" i="7"/>
  <c r="BG819" i="7"/>
  <c r="BG682" i="7"/>
  <c r="AS58" i="7"/>
  <c r="AS90" i="7"/>
  <c r="AS216" i="7"/>
  <c r="AS238" i="7"/>
  <c r="AS178" i="7"/>
  <c r="AS4" i="7"/>
  <c r="AS75" i="7"/>
  <c r="AS82" i="7"/>
  <c r="AS89" i="7"/>
  <c r="AS128" i="7"/>
  <c r="AS192" i="7"/>
  <c r="AS382" i="7"/>
  <c r="AS12" i="7"/>
  <c r="AS51" i="7"/>
  <c r="AS229" i="7"/>
  <c r="AS485" i="7"/>
  <c r="AS380" i="7"/>
  <c r="AS259" i="7"/>
  <c r="AS515" i="7"/>
  <c r="AS442" i="7"/>
  <c r="AS353" i="7"/>
  <c r="AS280" i="7"/>
  <c r="AS536" i="7"/>
  <c r="AS367" i="7"/>
  <c r="AS230" i="7"/>
  <c r="AS486" i="7"/>
  <c r="AS317" i="7"/>
  <c r="AS212" i="7"/>
  <c r="AS468" i="7"/>
  <c r="AS379" i="7"/>
  <c r="AS242" i="7"/>
  <c r="AS498" i="7"/>
  <c r="AS409" i="7"/>
  <c r="AS304" i="7"/>
  <c r="AS183" i="7"/>
  <c r="AS439" i="7"/>
  <c r="AS655" i="7"/>
  <c r="AS911" i="7"/>
  <c r="AS774" i="7"/>
  <c r="AS621" i="7"/>
  <c r="AS877" i="7"/>
  <c r="AS740" i="7"/>
  <c r="AS667" i="7"/>
  <c r="AS923" i="7"/>
  <c r="AS786" i="7"/>
  <c r="AS649" i="7"/>
  <c r="AS905" i="7"/>
  <c r="AS768" i="7"/>
  <c r="AS631" i="7"/>
  <c r="AS887" i="7"/>
  <c r="AS750" i="7"/>
  <c r="AS613" i="7"/>
  <c r="AS869" i="7"/>
  <c r="AS732" i="7"/>
  <c r="AS595" i="7"/>
  <c r="AS851" i="7"/>
  <c r="AS714" i="7"/>
  <c r="AS577" i="7"/>
  <c r="AS833" i="7"/>
  <c r="BG304" i="7"/>
  <c r="BG593" i="7"/>
  <c r="BG792" i="7"/>
  <c r="BG639" i="7"/>
  <c r="BG895" i="7"/>
  <c r="BG758" i="7"/>
  <c r="BG605" i="7"/>
  <c r="BG861" i="7"/>
  <c r="BG804" i="7"/>
  <c r="BG667" i="7"/>
  <c r="BG923" i="7"/>
  <c r="BG786" i="7"/>
  <c r="BG649" i="7"/>
  <c r="BG905" i="7"/>
  <c r="BG768" i="7"/>
  <c r="BG631" i="7"/>
  <c r="BG887" i="7"/>
  <c r="BG734" i="7"/>
  <c r="BG597" i="7"/>
  <c r="BG853" i="7"/>
  <c r="BG716" i="7"/>
  <c r="BG579" i="7"/>
  <c r="BG835" i="7"/>
  <c r="BG698" i="7"/>
  <c r="AS106" i="7"/>
  <c r="AS122" i="7"/>
  <c r="AS286" i="7"/>
  <c r="AS26" i="7"/>
  <c r="AS210" i="7"/>
  <c r="AS20" i="7"/>
  <c r="AS91" i="7"/>
  <c r="AS98" i="7"/>
  <c r="AS105" i="7"/>
  <c r="AS140" i="7"/>
  <c r="AS200" i="7"/>
  <c r="AS446" i="7"/>
  <c r="AS28" i="7"/>
  <c r="AS67" i="7"/>
  <c r="AS245" i="7"/>
  <c r="AS501" i="7"/>
  <c r="AS396" i="7"/>
  <c r="AS275" i="7"/>
  <c r="AS531" i="7"/>
  <c r="AS458" i="7"/>
  <c r="AS369" i="7"/>
  <c r="AS296" i="7"/>
  <c r="AS587" i="7"/>
  <c r="AS383" i="7"/>
  <c r="AS246" i="7"/>
  <c r="AS502" i="7"/>
  <c r="AS333" i="7"/>
  <c r="AS228" i="7"/>
  <c r="AS484" i="7"/>
  <c r="AS395" i="7"/>
  <c r="AS258" i="7"/>
  <c r="AS514" i="7"/>
  <c r="AS425" i="7"/>
  <c r="AS320" i="7"/>
  <c r="AS199" i="7"/>
  <c r="AS455" i="7"/>
  <c r="AS671" i="7"/>
  <c r="AS927" i="7"/>
  <c r="AS790" i="7"/>
  <c r="AS637" i="7"/>
  <c r="AS893" i="7"/>
  <c r="AS756" i="7"/>
  <c r="AS683" i="7"/>
  <c r="AS546" i="7"/>
  <c r="AS802" i="7"/>
  <c r="AS665" i="7"/>
  <c r="AS921" i="7"/>
  <c r="AS784" i="7"/>
  <c r="AS647" i="7"/>
  <c r="AS903" i="7"/>
  <c r="AS766" i="7"/>
  <c r="AS629" i="7"/>
  <c r="AS885" i="7"/>
  <c r="AS748" i="7"/>
  <c r="AS611" i="7"/>
  <c r="AS867" i="7"/>
  <c r="AS730" i="7"/>
  <c r="AS593" i="7"/>
  <c r="AS849" i="7"/>
  <c r="BG596" i="7"/>
  <c r="BG441" i="7"/>
  <c r="BG320" i="7"/>
  <c r="BG552" i="7"/>
  <c r="BG808" i="7"/>
  <c r="BG655" i="7"/>
  <c r="BG911" i="7"/>
  <c r="BG774" i="7"/>
  <c r="BG621" i="7"/>
  <c r="BG877" i="7"/>
  <c r="BG820" i="7"/>
  <c r="BG683" i="7"/>
  <c r="BG546" i="7"/>
  <c r="BG802" i="7"/>
  <c r="BG665" i="7"/>
  <c r="BG921" i="7"/>
  <c r="BG784" i="7"/>
  <c r="BG647" i="7"/>
  <c r="BG903" i="7"/>
  <c r="BG750" i="7"/>
  <c r="BG613" i="7"/>
  <c r="BG869" i="7"/>
  <c r="BG732" i="7"/>
  <c r="BG595" i="7"/>
  <c r="BG851" i="7"/>
  <c r="BG714" i="7"/>
  <c r="AS190" i="7"/>
  <c r="AS193" i="7"/>
  <c r="AS129" i="7"/>
  <c r="AS74" i="7"/>
  <c r="AS350" i="7"/>
  <c r="AS36" i="7"/>
  <c r="AS107" i="7"/>
  <c r="AS114" i="7"/>
  <c r="AS121" i="7"/>
  <c r="AS145" i="7"/>
  <c r="AS14" i="7"/>
  <c r="AS5" i="7"/>
  <c r="AS44" i="7"/>
  <c r="AS83" i="7"/>
  <c r="AS261" i="7"/>
  <c r="AS517" i="7"/>
  <c r="AS412" i="7"/>
  <c r="AS291" i="7"/>
  <c r="AS218" i="7"/>
  <c r="AS474" i="7"/>
  <c r="AS385" i="7"/>
  <c r="AS312" i="7"/>
  <c r="AS728" i="7"/>
  <c r="AS399" i="7"/>
  <c r="AS262" i="7"/>
  <c r="AS518" i="7"/>
  <c r="AS349" i="7"/>
  <c r="AS244" i="7"/>
  <c r="AS500" i="7"/>
  <c r="AS411" i="7"/>
  <c r="AS274" i="7"/>
  <c r="AS530" i="7"/>
  <c r="AS441" i="7"/>
  <c r="AS336" i="7"/>
  <c r="AS215" i="7"/>
  <c r="AS471" i="7"/>
  <c r="AS687" i="7"/>
  <c r="AS550" i="7"/>
  <c r="AS806" i="7"/>
  <c r="AS653" i="7"/>
  <c r="AS909" i="7"/>
  <c r="AS772" i="7"/>
  <c r="AS699" i="7"/>
  <c r="AS562" i="7"/>
  <c r="AS818" i="7"/>
  <c r="AS681" i="7"/>
  <c r="AS544" i="7"/>
  <c r="AS800" i="7"/>
  <c r="AS663" i="7"/>
  <c r="AS919" i="7"/>
  <c r="AS782" i="7"/>
  <c r="AS645" i="7"/>
  <c r="AS901" i="7"/>
  <c r="AS764" i="7"/>
  <c r="AS627" i="7"/>
  <c r="AS883" i="7"/>
  <c r="AS746" i="7"/>
  <c r="AS609" i="7"/>
  <c r="AS865" i="7"/>
  <c r="BG737" i="7"/>
  <c r="BG457" i="7"/>
  <c r="BG336" i="7"/>
  <c r="BG568" i="7"/>
  <c r="BG824" i="7"/>
  <c r="BG671" i="7"/>
  <c r="BG927" i="7"/>
  <c r="BG790" i="7"/>
  <c r="BG637" i="7"/>
  <c r="BG893" i="7"/>
  <c r="BG836" i="7"/>
  <c r="BG699" i="7"/>
  <c r="BG562" i="7"/>
  <c r="BG818" i="7"/>
  <c r="BG681" i="7"/>
  <c r="BG544" i="7"/>
  <c r="BG800" i="7"/>
  <c r="BG663" i="7"/>
  <c r="BG919" i="7"/>
  <c r="BG766" i="7"/>
  <c r="BG629" i="7"/>
  <c r="BG885" i="7"/>
  <c r="BG748" i="7"/>
  <c r="BG611" i="7"/>
  <c r="BG867" i="7"/>
  <c r="BG730" i="7"/>
  <c r="AS462" i="7"/>
  <c r="AS398" i="7"/>
  <c r="AS334" i="7"/>
  <c r="AS170" i="7"/>
  <c r="AS414" i="7"/>
  <c r="AS52" i="7"/>
  <c r="AS123" i="7"/>
  <c r="AS135" i="7"/>
  <c r="AS152" i="7"/>
  <c r="AS184" i="7"/>
  <c r="AS30" i="7"/>
  <c r="AS21" i="7"/>
  <c r="AS60" i="7"/>
  <c r="AS99" i="7"/>
  <c r="AS277" i="7"/>
  <c r="AS533" i="7"/>
  <c r="AS428" i="7"/>
  <c r="AS307" i="7"/>
  <c r="AS234" i="7"/>
  <c r="AS490" i="7"/>
  <c r="AS401" i="7"/>
  <c r="AS328" i="7"/>
  <c r="AS824" i="7"/>
  <c r="AS415" i="7"/>
  <c r="AS278" i="7"/>
  <c r="AS534" i="7"/>
  <c r="AS365" i="7"/>
  <c r="AS260" i="7"/>
  <c r="AS516" i="7"/>
  <c r="AS427" i="7"/>
  <c r="AS290" i="7"/>
  <c r="AS744" i="7"/>
  <c r="AS457" i="7"/>
  <c r="AS352" i="7"/>
  <c r="AS231" i="7"/>
  <c r="AS487" i="7"/>
  <c r="AS703" i="7"/>
  <c r="AS566" i="7"/>
  <c r="AS822" i="7"/>
  <c r="AS669" i="7"/>
  <c r="AS925" i="7"/>
  <c r="AS788" i="7"/>
  <c r="AS715" i="7"/>
  <c r="AS578" i="7"/>
  <c r="AS834" i="7"/>
  <c r="AS697" i="7"/>
  <c r="AS560" i="7"/>
  <c r="AS816" i="7"/>
  <c r="AS679" i="7"/>
  <c r="AS935" i="7"/>
  <c r="AS798" i="7"/>
  <c r="AS661" i="7"/>
  <c r="AS917" i="7"/>
  <c r="AS780" i="7"/>
  <c r="AS643" i="7"/>
  <c r="AS899" i="7"/>
  <c r="AS762" i="7"/>
  <c r="AS625" i="7"/>
  <c r="AS881" i="7"/>
  <c r="BG785" i="7"/>
  <c r="BG473" i="7"/>
  <c r="BG352" i="7"/>
  <c r="BG584" i="7"/>
  <c r="BG840" i="7"/>
  <c r="BG687" i="7"/>
  <c r="BG550" i="7"/>
  <c r="BG806" i="7"/>
  <c r="BG653" i="7"/>
  <c r="BG909" i="7"/>
  <c r="BG852" i="7"/>
  <c r="BG715" i="7"/>
  <c r="BG578" i="7"/>
  <c r="BG834" i="7"/>
  <c r="BG697" i="7"/>
  <c r="BG560" i="7"/>
  <c r="BG816" i="7"/>
  <c r="BG679" i="7"/>
  <c r="BG935" i="7"/>
  <c r="BG782" i="7"/>
  <c r="BG645" i="7"/>
  <c r="BG901" i="7"/>
  <c r="BG764" i="7"/>
  <c r="BG627" i="7"/>
  <c r="BG883" i="7"/>
  <c r="BG746" i="7"/>
  <c r="AS17" i="7"/>
  <c r="AS8" i="7"/>
  <c r="AS15" i="7"/>
  <c r="AS201" i="7"/>
  <c r="AS478" i="7"/>
  <c r="AS68" i="7"/>
  <c r="AS130" i="7"/>
  <c r="AS147" i="7"/>
  <c r="AS164" i="7"/>
  <c r="AS211" i="7"/>
  <c r="AS46" i="7"/>
  <c r="AS37" i="7"/>
  <c r="AS76" i="7"/>
  <c r="AS115" i="7"/>
  <c r="AS293" i="7"/>
  <c r="AS808" i="7"/>
  <c r="AS444" i="7"/>
  <c r="AS323" i="7"/>
  <c r="AS250" i="7"/>
  <c r="AS506" i="7"/>
  <c r="AS417" i="7"/>
  <c r="AS344" i="7"/>
  <c r="AS872" i="7"/>
  <c r="AS431" i="7"/>
  <c r="AS294" i="7"/>
  <c r="AS555" i="7"/>
  <c r="AS381" i="7"/>
  <c r="AS276" i="7"/>
  <c r="AS532" i="7"/>
  <c r="AS443" i="7"/>
  <c r="AS306" i="7"/>
  <c r="AS792" i="7"/>
  <c r="AS473" i="7"/>
  <c r="AS368" i="7"/>
  <c r="AS247" i="7"/>
  <c r="AS503" i="7"/>
  <c r="AS719" i="7"/>
  <c r="AS582" i="7"/>
  <c r="AS838" i="7"/>
  <c r="AS685" i="7"/>
  <c r="AS548" i="7"/>
  <c r="AS804" i="7"/>
  <c r="AS731" i="7"/>
  <c r="AS594" i="7"/>
  <c r="AS850" i="7"/>
  <c r="AS713" i="7"/>
  <c r="AS576" i="7"/>
  <c r="AS832" i="7"/>
  <c r="AS695" i="7"/>
  <c r="AS558" i="7"/>
  <c r="AS814" i="7"/>
  <c r="AS677" i="7"/>
  <c r="AS933" i="7"/>
  <c r="AS796" i="7"/>
  <c r="AS659" i="7"/>
  <c r="AS915" i="7"/>
  <c r="AS778" i="7"/>
  <c r="AS641" i="7"/>
  <c r="AS897" i="7"/>
  <c r="BG233" i="7"/>
  <c r="BG489" i="7"/>
  <c r="BG368" i="7"/>
  <c r="BG600" i="7"/>
  <c r="BG856" i="7"/>
  <c r="BG703" i="7"/>
  <c r="BG566" i="7"/>
  <c r="BG822" i="7"/>
  <c r="BG669" i="7"/>
  <c r="BG925" i="7"/>
  <c r="BG868" i="7"/>
  <c r="BG731" i="7"/>
  <c r="BG594" i="7"/>
  <c r="BG850" i="7"/>
  <c r="BG713" i="7"/>
  <c r="BG576" i="7"/>
  <c r="BG832" i="7"/>
  <c r="BG695" i="7"/>
  <c r="BG542" i="7"/>
  <c r="BG798" i="7"/>
  <c r="BG661" i="7"/>
  <c r="BG917" i="7"/>
  <c r="BG780" i="7"/>
  <c r="BG643" i="7"/>
  <c r="BG899" i="7"/>
  <c r="BG762" i="7"/>
  <c r="AS33" i="7"/>
  <c r="AS24" i="7"/>
  <c r="AS31" i="7"/>
  <c r="AS6" i="7"/>
  <c r="AS904" i="7"/>
  <c r="AS84" i="7"/>
  <c r="AS142" i="7"/>
  <c r="AS176" i="7"/>
  <c r="AS169" i="7"/>
  <c r="AS7" i="7"/>
  <c r="AS62" i="7"/>
  <c r="AS53" i="7"/>
  <c r="AS92" i="7"/>
  <c r="AS136" i="7"/>
  <c r="AS309" i="7"/>
  <c r="AS204" i="7"/>
  <c r="AS460" i="7"/>
  <c r="AS339" i="7"/>
  <c r="AS266" i="7"/>
  <c r="AS522" i="7"/>
  <c r="AS433" i="7"/>
  <c r="AS360" i="7"/>
  <c r="AS191" i="7"/>
  <c r="AS447" i="7"/>
  <c r="AS310" i="7"/>
  <c r="AS141" i="7"/>
  <c r="AS397" i="7"/>
  <c r="AS292" i="7"/>
  <c r="AS936" i="7"/>
  <c r="AS459" i="7"/>
  <c r="AS322" i="7"/>
  <c r="AS233" i="7"/>
  <c r="AS489" i="7"/>
  <c r="AS384" i="7"/>
  <c r="AS263" i="7"/>
  <c r="AS519" i="7"/>
  <c r="AS735" i="7"/>
  <c r="AS598" i="7"/>
  <c r="AS854" i="7"/>
  <c r="AS701" i="7"/>
  <c r="AS564" i="7"/>
  <c r="AS820" i="7"/>
  <c r="AS747" i="7"/>
  <c r="AS610" i="7"/>
  <c r="AS866" i="7"/>
  <c r="AS729" i="7"/>
  <c r="AS592" i="7"/>
  <c r="AS848" i="7"/>
  <c r="AS711" i="7"/>
  <c r="AS574" i="7"/>
  <c r="AS830" i="7"/>
  <c r="AS693" i="7"/>
  <c r="AS556" i="7"/>
  <c r="AS812" i="7"/>
  <c r="AS675" i="7"/>
  <c r="AS931" i="7"/>
  <c r="AS794" i="7"/>
  <c r="AS657" i="7"/>
  <c r="AS913" i="7"/>
  <c r="BG384" i="7"/>
  <c r="BG616" i="7"/>
  <c r="BG872" i="7"/>
  <c r="BG719" i="7"/>
  <c r="BG582" i="7"/>
  <c r="BG838" i="7"/>
  <c r="BG685" i="7"/>
  <c r="BG628" i="7"/>
  <c r="BG884" i="7"/>
  <c r="BG747" i="7"/>
  <c r="BG610" i="7"/>
  <c r="BG866" i="7"/>
  <c r="BG729" i="7"/>
  <c r="BG592" i="7"/>
  <c r="BG848" i="7"/>
  <c r="BG711" i="7"/>
  <c r="BG558" i="7"/>
  <c r="BG814" i="7"/>
  <c r="BG677" i="7"/>
  <c r="BG933" i="7"/>
  <c r="BG796" i="7"/>
  <c r="BG659" i="7"/>
  <c r="BG915" i="7"/>
  <c r="AS49" i="7"/>
  <c r="AS40" i="7"/>
  <c r="AS47" i="7"/>
  <c r="AS22" i="7"/>
  <c r="AS13" i="7"/>
  <c r="AS100" i="7"/>
  <c r="AS159" i="7"/>
  <c r="AS254" i="7"/>
  <c r="AS208" i="7"/>
  <c r="AS23" i="7"/>
  <c r="AS78" i="7"/>
  <c r="AS69" i="7"/>
  <c r="AS108" i="7"/>
  <c r="AS148" i="7"/>
  <c r="AS325" i="7"/>
  <c r="AS220" i="7"/>
  <c r="AS476" i="7"/>
  <c r="AS355" i="7"/>
  <c r="AS282" i="7"/>
  <c r="AS538" i="7"/>
  <c r="AS449" i="7"/>
  <c r="AS376" i="7"/>
  <c r="AS207" i="7"/>
  <c r="AS463" i="7"/>
  <c r="AS326" i="7"/>
  <c r="AS157" i="7"/>
  <c r="AS413" i="7"/>
  <c r="AS308" i="7"/>
  <c r="AS219" i="7"/>
  <c r="AS475" i="7"/>
  <c r="AS338" i="7"/>
  <c r="AS249" i="7"/>
  <c r="AS505" i="7"/>
  <c r="AS400" i="7"/>
  <c r="AS279" i="7"/>
  <c r="AS535" i="7"/>
  <c r="AS751" i="7"/>
  <c r="AS614" i="7"/>
  <c r="AS870" i="7"/>
  <c r="AS717" i="7"/>
  <c r="AS580" i="7"/>
  <c r="AS836" i="7"/>
  <c r="AS763" i="7"/>
  <c r="AS626" i="7"/>
  <c r="AS882" i="7"/>
  <c r="AS745" i="7"/>
  <c r="AS608" i="7"/>
  <c r="AS864" i="7"/>
  <c r="AS727" i="7"/>
  <c r="AS590" i="7"/>
  <c r="AS846" i="7"/>
  <c r="AS709" i="7"/>
  <c r="AS572" i="7"/>
  <c r="AS828" i="7"/>
  <c r="AS691" i="7"/>
  <c r="AS554" i="7"/>
  <c r="AS810" i="7"/>
  <c r="AS673" i="7"/>
  <c r="M236" i="5"/>
  <c r="M252" i="5"/>
  <c r="M412" i="5"/>
  <c r="M524" i="5"/>
  <c r="M828" i="5"/>
  <c r="M844" i="5"/>
  <c r="M220" i="5"/>
  <c r="M140" i="5"/>
  <c r="M156" i="5"/>
  <c r="M172" i="5"/>
  <c r="M668" i="5"/>
  <c r="M76" i="5"/>
  <c r="M204" i="5"/>
  <c r="M776" i="5"/>
  <c r="M792" i="5"/>
  <c r="M268" i="5"/>
  <c r="M348" i="5"/>
  <c r="M556" i="5"/>
  <c r="M824" i="5"/>
  <c r="M625" i="5"/>
  <c r="M797" i="5"/>
  <c r="M845" i="5"/>
  <c r="M840" i="5"/>
  <c r="M92" i="5"/>
  <c r="M615" i="5"/>
  <c r="M871" i="5"/>
  <c r="M919" i="5"/>
  <c r="M610" i="5"/>
  <c r="M428" i="5"/>
  <c r="M460" i="5"/>
  <c r="M658" i="5"/>
  <c r="M766" i="5"/>
  <c r="M657" i="5"/>
  <c r="M802" i="5"/>
  <c r="M877" i="5"/>
  <c r="M860" i="5"/>
  <c r="M712" i="5"/>
  <c r="M728" i="5"/>
  <c r="M609" i="5"/>
  <c r="M604" i="5"/>
  <c r="M760" i="5"/>
  <c r="M744" i="5"/>
  <c r="M867" i="5"/>
  <c r="M931" i="5"/>
  <c r="M670" i="5"/>
  <c r="M617" i="5"/>
  <c r="M633" i="5"/>
  <c r="M665" i="5"/>
  <c r="M873" i="5"/>
  <c r="M857" i="5"/>
  <c r="M108" i="5"/>
  <c r="M684" i="5"/>
  <c r="M781" i="5"/>
  <c r="M905" i="5"/>
  <c r="M692" i="5"/>
  <c r="M756" i="5"/>
  <c r="M820" i="5"/>
  <c r="M836" i="5"/>
  <c r="M868" i="5"/>
  <c r="M900" i="5"/>
  <c r="M699" i="5"/>
  <c r="M679" i="5"/>
  <c r="M727" i="5"/>
  <c r="M743" i="5"/>
  <c r="M674" i="5"/>
  <c r="M818" i="5"/>
  <c r="M899" i="5"/>
  <c r="M622" i="5"/>
  <c r="M852" i="5"/>
  <c r="M895" i="5"/>
  <c r="M730" i="5"/>
  <c r="M783" i="5"/>
  <c r="M799" i="5"/>
  <c r="M858" i="5"/>
  <c r="M795" i="5"/>
  <c r="M928" i="5"/>
  <c r="M689" i="5"/>
  <c r="M636" i="5"/>
  <c r="M690" i="5"/>
  <c r="M813" i="5"/>
  <c r="M904" i="5"/>
  <c r="M686" i="5"/>
  <c r="M681" i="5"/>
  <c r="M724" i="5"/>
  <c r="M740" i="5"/>
  <c r="M788" i="5"/>
  <c r="M746" i="5"/>
  <c r="M810" i="5"/>
  <c r="M613" i="5"/>
  <c r="M661" i="5"/>
  <c r="M677" i="5"/>
  <c r="M709" i="5"/>
  <c r="M725" i="5"/>
  <c r="M773" i="5"/>
  <c r="M789" i="5"/>
  <c r="M933" i="5"/>
  <c r="M80" i="5"/>
  <c r="M112" i="5"/>
  <c r="M128" i="5"/>
  <c r="M144" i="5"/>
  <c r="M160" i="5"/>
  <c r="M176" i="5"/>
  <c r="M192" i="5"/>
  <c r="M208" i="5"/>
  <c r="M224" i="5"/>
  <c r="M304" i="5"/>
  <c r="M336" i="5"/>
  <c r="M368" i="5"/>
  <c r="M608" i="5"/>
  <c r="M624" i="5"/>
  <c r="M640" i="5"/>
  <c r="M672" i="5"/>
  <c r="M688" i="5"/>
  <c r="M704" i="5"/>
  <c r="M720" i="5"/>
  <c r="M736" i="5"/>
  <c r="M752" i="5"/>
  <c r="M768" i="5"/>
  <c r="M784" i="5"/>
  <c r="M800" i="5"/>
  <c r="M816" i="5"/>
  <c r="M832" i="5"/>
  <c r="M896" i="5"/>
  <c r="M912" i="5"/>
  <c r="M620" i="5"/>
  <c r="M791" i="5"/>
  <c r="M605" i="5"/>
  <c r="M669" i="5"/>
  <c r="M616" i="5"/>
  <c r="M612" i="5"/>
  <c r="M644" i="5"/>
  <c r="M660" i="5"/>
  <c r="M676" i="5"/>
  <c r="M58" i="5"/>
  <c r="M74" i="5"/>
  <c r="M90" i="5"/>
  <c r="M106" i="5"/>
  <c r="M122" i="5"/>
  <c r="M138" i="5"/>
  <c r="M154" i="5"/>
  <c r="M170" i="5"/>
  <c r="M266" i="5"/>
  <c r="M282" i="5"/>
  <c r="M314" i="5"/>
  <c r="M330" i="5"/>
  <c r="M346" i="5"/>
  <c r="M410" i="5"/>
  <c r="M426" i="5"/>
  <c r="M442" i="5"/>
  <c r="M458" i="5"/>
  <c r="M474" i="5"/>
  <c r="M490" i="5"/>
  <c r="M538" i="5"/>
  <c r="M586" i="5"/>
  <c r="M666" i="5"/>
  <c r="M682" i="5"/>
  <c r="M929" i="5"/>
  <c r="M602" i="5"/>
  <c r="M635" i="5"/>
  <c r="M614" i="5"/>
  <c r="M630" i="5"/>
  <c r="M662" i="5"/>
  <c r="M749" i="5"/>
  <c r="M839" i="5"/>
  <c r="M855" i="5"/>
  <c r="M808" i="5"/>
  <c r="M893" i="5"/>
  <c r="M909" i="5"/>
  <c r="M739" i="5"/>
  <c r="M925" i="5"/>
  <c r="M803" i="5"/>
  <c r="M697" i="5"/>
  <c r="M729" i="5"/>
  <c r="M745" i="5"/>
  <c r="M761" i="5"/>
  <c r="M793" i="5"/>
  <c r="M835" i="5"/>
  <c r="M708" i="5"/>
  <c r="M772" i="5"/>
  <c r="M735" i="5"/>
  <c r="M741" i="5"/>
  <c r="M805" i="5"/>
  <c r="M763" i="5"/>
  <c r="M848" i="5"/>
  <c r="M694" i="5"/>
  <c r="M742" i="5"/>
  <c r="M705" i="5"/>
  <c r="M737" i="5"/>
  <c r="M769" i="5"/>
  <c r="M859" i="5"/>
  <c r="M700" i="5"/>
  <c r="M732" i="5"/>
  <c r="M748" i="5"/>
  <c r="M764" i="5"/>
  <c r="M812" i="5"/>
  <c r="M849" i="5"/>
  <c r="M881" i="5"/>
  <c r="M934" i="5"/>
  <c r="M628" i="5"/>
  <c r="M734" i="5"/>
  <c r="M823" i="5"/>
  <c r="M865" i="5"/>
  <c r="M902" i="5"/>
  <c r="M186" i="5"/>
  <c r="M850" i="5"/>
  <c r="M913" i="5"/>
  <c r="M787" i="5"/>
  <c r="M892" i="5"/>
  <c r="M656" i="5"/>
  <c r="M804" i="5"/>
  <c r="M856" i="5"/>
  <c r="M872" i="5"/>
  <c r="M851" i="5"/>
  <c r="M652" i="5"/>
  <c r="M726" i="5"/>
  <c r="M631" i="5"/>
  <c r="M721" i="5"/>
  <c r="M758" i="5"/>
  <c r="M779" i="5"/>
  <c r="M842" i="5"/>
  <c r="M889" i="5"/>
  <c r="M626" i="5"/>
  <c r="M716" i="5"/>
  <c r="M753" i="5"/>
  <c r="M774" i="5"/>
  <c r="M837" i="5"/>
  <c r="M884" i="5"/>
  <c r="M621" i="5"/>
  <c r="M653" i="5"/>
  <c r="M785" i="5"/>
  <c r="M853" i="5"/>
  <c r="M869" i="5"/>
  <c r="M632" i="5"/>
  <c r="M648" i="5"/>
  <c r="M664" i="5"/>
  <c r="M680" i="5"/>
  <c r="M685" i="5"/>
  <c r="M722" i="5"/>
  <c r="M738" i="5"/>
  <c r="M780" i="5"/>
  <c r="M796" i="5"/>
  <c r="M817" i="5"/>
  <c r="M822" i="5"/>
  <c r="M864" i="5"/>
  <c r="M890" i="5"/>
  <c r="M922" i="5"/>
  <c r="M606" i="5"/>
  <c r="M675" i="5"/>
  <c r="M696" i="5"/>
  <c r="M717" i="5"/>
  <c r="M733" i="5"/>
  <c r="M843" i="5"/>
  <c r="M875" i="5"/>
  <c r="M880" i="5"/>
  <c r="M917" i="5"/>
  <c r="M807" i="5"/>
  <c r="M861" i="5"/>
  <c r="M876" i="5"/>
  <c r="M645" i="5"/>
  <c r="M650" i="5"/>
  <c r="M655" i="5"/>
  <c r="M714" i="5"/>
  <c r="M719" i="5"/>
  <c r="M778" i="5"/>
  <c r="M827" i="5"/>
  <c r="M611" i="5"/>
  <c r="M798" i="5"/>
  <c r="M847" i="5"/>
  <c r="M897" i="5"/>
  <c r="M695" i="5"/>
  <c r="M754" i="5"/>
  <c r="M759" i="5"/>
  <c r="M882" i="5"/>
  <c r="M641" i="5"/>
  <c r="M646" i="5"/>
  <c r="M651" i="5"/>
  <c r="M710" i="5"/>
  <c r="M715" i="5"/>
  <c r="M833" i="5"/>
  <c r="M838" i="5"/>
  <c r="M908" i="5"/>
  <c r="M607" i="5"/>
  <c r="M671" i="5"/>
  <c r="M794" i="5"/>
  <c r="M863" i="5"/>
  <c r="M924" i="5"/>
  <c r="M627" i="5"/>
  <c r="M691" i="5"/>
  <c r="M750" i="5"/>
  <c r="M755" i="5"/>
  <c r="M809" i="5"/>
  <c r="M814" i="5"/>
  <c r="M888" i="5"/>
  <c r="M637" i="5"/>
  <c r="M642" i="5"/>
  <c r="M647" i="5"/>
  <c r="M701" i="5"/>
  <c r="M706" i="5"/>
  <c r="M711" i="5"/>
  <c r="M765" i="5"/>
  <c r="M770" i="5"/>
  <c r="M775" i="5"/>
  <c r="M819" i="5"/>
  <c r="M829" i="5"/>
  <c r="M834" i="5"/>
  <c r="M914" i="5"/>
  <c r="M603" i="5"/>
  <c r="M667" i="5"/>
  <c r="M731" i="5"/>
  <c r="M790" i="5"/>
  <c r="M854" i="5"/>
  <c r="M618" i="5"/>
  <c r="M623" i="5"/>
  <c r="M687" i="5"/>
  <c r="M751" i="5"/>
  <c r="M638" i="5"/>
  <c r="M643" i="5"/>
  <c r="M702" i="5"/>
  <c r="M707" i="5"/>
  <c r="M771" i="5"/>
  <c r="M815" i="5"/>
  <c r="M825" i="5"/>
  <c r="M830" i="5"/>
  <c r="M879" i="5"/>
  <c r="M920" i="5"/>
  <c r="M663" i="5"/>
  <c r="M786" i="5"/>
  <c r="M619" i="5"/>
  <c r="M673" i="5"/>
  <c r="M678" i="5"/>
  <c r="M683" i="5"/>
  <c r="M747" i="5"/>
  <c r="M801" i="5"/>
  <c r="M806" i="5"/>
  <c r="M885" i="5"/>
  <c r="M921" i="5"/>
  <c r="M629" i="5"/>
  <c r="M634" i="5"/>
  <c r="M639" i="5"/>
  <c r="M693" i="5"/>
  <c r="M698" i="5"/>
  <c r="M703" i="5"/>
  <c r="M757" i="5"/>
  <c r="M762" i="5"/>
  <c r="M767" i="5"/>
  <c r="M811" i="5"/>
  <c r="M821" i="5"/>
  <c r="M826" i="5"/>
  <c r="M901" i="5"/>
  <c r="M649" i="5"/>
  <c r="M654" i="5"/>
  <c r="M659" i="5"/>
  <c r="M713" i="5"/>
  <c r="M718" i="5"/>
  <c r="M723" i="5"/>
  <c r="M777" i="5"/>
  <c r="M782" i="5"/>
  <c r="M831" i="5"/>
  <c r="M841" i="5"/>
  <c r="M846" i="5"/>
  <c r="M916" i="5"/>
  <c r="M927" i="5"/>
  <c r="M932" i="5"/>
  <c r="M886" i="5"/>
  <c r="M918" i="5"/>
  <c r="M891" i="5"/>
  <c r="M923" i="5"/>
  <c r="M878" i="5"/>
  <c r="M887" i="5"/>
  <c r="M874" i="5"/>
  <c r="M910" i="5"/>
  <c r="M870" i="5"/>
  <c r="M883" i="5"/>
  <c r="M915" i="5"/>
  <c r="M866" i="5"/>
  <c r="M906" i="5"/>
  <c r="M862" i="5"/>
  <c r="M911" i="5"/>
  <c r="M907" i="5"/>
  <c r="M898" i="5"/>
  <c r="M930" i="5"/>
  <c r="M903" i="5"/>
  <c r="M935" i="5"/>
  <c r="M894" i="5"/>
  <c r="M926" i="5"/>
  <c r="M48" i="5"/>
  <c r="M60" i="5"/>
  <c r="M49" i="5"/>
  <c r="M65" i="5"/>
  <c r="M81" i="5"/>
  <c r="M241" i="5"/>
  <c r="M257" i="5"/>
  <c r="M273" i="5"/>
  <c r="M289" i="5"/>
  <c r="M405" i="5"/>
  <c r="M453" i="5"/>
  <c r="M565" i="5"/>
  <c r="M581" i="5"/>
  <c r="M240" i="5"/>
  <c r="M384" i="5"/>
  <c r="M400" i="5"/>
  <c r="M480" i="5"/>
  <c r="M560" i="5"/>
  <c r="M435" i="5"/>
  <c r="M576" i="5"/>
  <c r="M592" i="5"/>
  <c r="M50" i="5"/>
  <c r="M66" i="5"/>
  <c r="M98" i="5"/>
  <c r="M274" i="5"/>
  <c r="M290" i="5"/>
  <c r="M322" i="5"/>
  <c r="M338" i="5"/>
  <c r="M354" i="5"/>
  <c r="M402" i="5"/>
  <c r="M418" i="5"/>
  <c r="M450" i="5"/>
  <c r="M466" i="5"/>
  <c r="M482" i="5"/>
  <c r="M546" i="5"/>
  <c r="M578" i="5"/>
  <c r="M451" i="5"/>
  <c r="M193" i="5"/>
  <c r="M209" i="5"/>
  <c r="M225" i="5"/>
  <c r="M337" i="5"/>
  <c r="M353" i="5"/>
  <c r="M401" i="5"/>
  <c r="M481" i="5"/>
  <c r="M545" i="5"/>
  <c r="M593" i="5"/>
  <c r="M376" i="5"/>
  <c r="M408" i="5"/>
  <c r="M456" i="5"/>
  <c r="M472" i="5"/>
  <c r="M568" i="5"/>
  <c r="M584" i="5"/>
  <c r="M358" i="5"/>
  <c r="M374" i="5"/>
  <c r="M406" i="5"/>
  <c r="M502" i="5"/>
  <c r="M124" i="5"/>
  <c r="M188" i="5"/>
  <c r="M476" i="5"/>
  <c r="M594" i="5"/>
  <c r="M440" i="5"/>
  <c r="M243" i="5"/>
  <c r="M57" i="5"/>
  <c r="M105" i="5"/>
  <c r="M153" i="5"/>
  <c r="M169" i="5"/>
  <c r="M185" i="5"/>
  <c r="M201" i="5"/>
  <c r="M217" i="5"/>
  <c r="M233" i="5"/>
  <c r="M249" i="5"/>
  <c r="M265" i="5"/>
  <c r="M329" i="5"/>
  <c r="M361" i="5"/>
  <c r="M489" i="5"/>
  <c r="M553" i="5"/>
  <c r="M68" i="5"/>
  <c r="M100" i="5"/>
  <c r="M116" i="5"/>
  <c r="M132" i="5"/>
  <c r="M148" i="5"/>
  <c r="M180" i="5"/>
  <c r="M196" i="5"/>
  <c r="M212" i="5"/>
  <c r="M228" i="5"/>
  <c r="M244" i="5"/>
  <c r="M260" i="5"/>
  <c r="M292" i="5"/>
  <c r="M420" i="5"/>
  <c r="M436" i="5"/>
  <c r="M452" i="5"/>
  <c r="M468" i="5"/>
  <c r="M484" i="5"/>
  <c r="M500" i="5"/>
  <c r="M548" i="5"/>
  <c r="M518" i="5"/>
  <c r="M275" i="5"/>
  <c r="M69" i="5"/>
  <c r="M85" i="5"/>
  <c r="M101" i="5"/>
  <c r="M117" i="5"/>
  <c r="M165" i="5"/>
  <c r="M181" i="5"/>
  <c r="M245" i="5"/>
  <c r="M261" i="5"/>
  <c r="M277" i="5"/>
  <c r="M341" i="5"/>
  <c r="M469" i="5"/>
  <c r="M597" i="5"/>
  <c r="M43" i="5"/>
  <c r="M75" i="5"/>
  <c r="M107" i="5"/>
  <c r="M123" i="5"/>
  <c r="M155" i="5"/>
  <c r="M171" i="5"/>
  <c r="M203" i="5"/>
  <c r="M251" i="5"/>
  <c r="M299" i="5"/>
  <c r="M427" i="5"/>
  <c r="M539" i="5"/>
  <c r="M54" i="5"/>
  <c r="M70" i="5"/>
  <c r="M86" i="5"/>
  <c r="M166" i="5"/>
  <c r="M198" i="5"/>
  <c r="M534" i="5"/>
  <c r="M550" i="5"/>
  <c r="M71" i="5"/>
  <c r="M103" i="5"/>
  <c r="M119" i="5"/>
  <c r="M135" i="5"/>
  <c r="M151" i="5"/>
  <c r="M183" i="5"/>
  <c r="M247" i="5"/>
  <c r="M279" i="5"/>
  <c r="M343" i="5"/>
  <c r="M407" i="5"/>
  <c r="M423" i="5"/>
  <c r="M455" i="5"/>
  <c r="M471" i="5"/>
  <c r="M487" i="5"/>
  <c r="M349" i="5"/>
  <c r="M397" i="5"/>
  <c r="M477" i="5"/>
  <c r="M509" i="5"/>
  <c r="M573" i="5"/>
  <c r="M339" i="5"/>
  <c r="M467" i="5"/>
  <c r="M46" i="5"/>
  <c r="M62" i="5"/>
  <c r="M126" i="5"/>
  <c r="M142" i="5"/>
  <c r="M174" i="5"/>
  <c r="M190" i="5"/>
  <c r="M270" i="5"/>
  <c r="M286" i="5"/>
  <c r="M302" i="5"/>
  <c r="M318" i="5"/>
  <c r="M334" i="5"/>
  <c r="M350" i="5"/>
  <c r="M366" i="5"/>
  <c r="M382" i="5"/>
  <c r="M494" i="5"/>
  <c r="M510" i="5"/>
  <c r="M526" i="5"/>
  <c r="M558" i="5"/>
  <c r="M47" i="5"/>
  <c r="M63" i="5"/>
  <c r="M95" i="5"/>
  <c r="M111" i="5"/>
  <c r="M127" i="5"/>
  <c r="M143" i="5"/>
  <c r="M239" i="5"/>
  <c r="M255" i="5"/>
  <c r="M287" i="5"/>
  <c r="M319" i="5"/>
  <c r="M415" i="5"/>
  <c r="M431" i="5"/>
  <c r="M447" i="5"/>
  <c r="M463" i="5"/>
  <c r="M479" i="5"/>
  <c r="M495" i="5"/>
  <c r="M511" i="5"/>
  <c r="M527" i="5"/>
  <c r="M246" i="5"/>
  <c r="M232" i="5"/>
  <c r="M210" i="5"/>
  <c r="M226" i="5"/>
  <c r="M306" i="5"/>
  <c r="M202" i="5"/>
  <c r="M218" i="5"/>
  <c r="M250" i="5"/>
  <c r="M298" i="5"/>
  <c r="M164" i="5"/>
  <c r="M254" i="5"/>
  <c r="M392" i="5"/>
  <c r="M434" i="5"/>
  <c r="M555" i="5"/>
  <c r="M519" i="5"/>
  <c r="M535" i="5"/>
  <c r="M540" i="5"/>
  <c r="M566" i="5"/>
  <c r="M498" i="5"/>
  <c r="M514" i="5"/>
  <c r="M530" i="5"/>
  <c r="M561" i="5"/>
  <c r="M582" i="5"/>
  <c r="M598" i="5"/>
  <c r="M234" i="5"/>
  <c r="M309" i="5"/>
  <c r="M356" i="5"/>
  <c r="M430" i="5"/>
  <c r="M446" i="5"/>
  <c r="M462" i="5"/>
  <c r="M504" i="5"/>
  <c r="M536" i="5"/>
  <c r="M541" i="5"/>
  <c r="M588" i="5"/>
  <c r="M139" i="5"/>
  <c r="M219" i="5"/>
  <c r="M256" i="5"/>
  <c r="M425" i="5"/>
  <c r="M478" i="5"/>
  <c r="M499" i="5"/>
  <c r="M531" i="5"/>
  <c r="M562" i="5"/>
  <c r="M567" i="5"/>
  <c r="M235" i="5"/>
  <c r="M267" i="5"/>
  <c r="M378" i="5"/>
  <c r="M394" i="5"/>
  <c r="M599" i="5"/>
  <c r="M161" i="5"/>
  <c r="M362" i="5"/>
  <c r="M521" i="5"/>
  <c r="M542" i="5"/>
  <c r="M589" i="5"/>
  <c r="M44" i="5"/>
  <c r="M294" i="5"/>
  <c r="M516" i="5"/>
  <c r="M600" i="5"/>
  <c r="M278" i="5"/>
  <c r="M284" i="5"/>
  <c r="M574" i="5"/>
  <c r="M178" i="5"/>
  <c r="M390" i="5"/>
  <c r="M448" i="5"/>
  <c r="M464" i="5"/>
  <c r="M506" i="5"/>
  <c r="M522" i="5"/>
  <c r="M543" i="5"/>
  <c r="M590" i="5"/>
  <c r="M173" i="5"/>
  <c r="M189" i="5"/>
  <c r="M411" i="5"/>
  <c r="M443" i="5"/>
  <c r="M459" i="5"/>
  <c r="M533" i="5"/>
  <c r="M585" i="5"/>
  <c r="M601" i="5"/>
  <c r="M370" i="5"/>
  <c r="M168" i="5"/>
  <c r="M184" i="5"/>
  <c r="M200" i="5"/>
  <c r="M216" i="5"/>
  <c r="M237" i="5"/>
  <c r="M242" i="5"/>
  <c r="M253" i="5"/>
  <c r="M285" i="5"/>
  <c r="M364" i="5"/>
  <c r="M380" i="5"/>
  <c r="M422" i="5"/>
  <c r="M438" i="5"/>
  <c r="M454" i="5"/>
  <c r="M470" i="5"/>
  <c r="M475" i="5"/>
  <c r="M512" i="5"/>
  <c r="M528" i="5"/>
  <c r="M554" i="5"/>
  <c r="M580" i="5"/>
  <c r="M596" i="5"/>
  <c r="M51" i="5"/>
  <c r="M67" i="5"/>
  <c r="M83" i="5"/>
  <c r="M99" i="5"/>
  <c r="M115" i="5"/>
  <c r="M131" i="5"/>
  <c r="M147" i="5"/>
  <c r="M179" i="5"/>
  <c r="M195" i="5"/>
  <c r="M211" i="5"/>
  <c r="M227" i="5"/>
  <c r="M248" i="5"/>
  <c r="M280" i="5"/>
  <c r="M391" i="5"/>
  <c r="M486" i="5"/>
  <c r="M507" i="5"/>
  <c r="M523" i="5"/>
  <c r="M570" i="5"/>
  <c r="M78" i="5"/>
  <c r="M94" i="5"/>
  <c r="M110" i="5"/>
  <c r="M158" i="5"/>
  <c r="M163" i="5"/>
  <c r="M222" i="5"/>
  <c r="M332" i="5"/>
  <c r="M587" i="5"/>
  <c r="M73" i="5"/>
  <c r="M89" i="5"/>
  <c r="M121" i="5"/>
  <c r="M137" i="5"/>
  <c r="M327" i="5"/>
  <c r="M342" i="5"/>
  <c r="M445" i="5"/>
  <c r="M52" i="5"/>
  <c r="M84" i="5"/>
  <c r="M213" i="5"/>
  <c r="M223" i="5"/>
  <c r="M395" i="5"/>
  <c r="M465" i="5"/>
  <c r="M529" i="5"/>
  <c r="M563" i="5"/>
  <c r="M79" i="5"/>
  <c r="M159" i="5"/>
  <c r="M333" i="5"/>
  <c r="M416" i="5"/>
  <c r="M421" i="5"/>
  <c r="M485" i="5"/>
  <c r="M544" i="5"/>
  <c r="M549" i="5"/>
  <c r="M583" i="5"/>
  <c r="M194" i="5"/>
  <c r="M199" i="5"/>
  <c r="M328" i="5"/>
  <c r="M441" i="5"/>
  <c r="M505" i="5"/>
  <c r="M564" i="5"/>
  <c r="M569" i="5"/>
  <c r="M53" i="5"/>
  <c r="M133" i="5"/>
  <c r="M149" i="5"/>
  <c r="M238" i="5"/>
  <c r="M297" i="5"/>
  <c r="M323" i="5"/>
  <c r="M344" i="5"/>
  <c r="M396" i="5"/>
  <c r="M461" i="5"/>
  <c r="M515" i="5"/>
  <c r="M520" i="5"/>
  <c r="M525" i="5"/>
  <c r="M559" i="5"/>
  <c r="M64" i="5"/>
  <c r="M96" i="5"/>
  <c r="M214" i="5"/>
  <c r="M229" i="5"/>
  <c r="M272" i="5"/>
  <c r="M417" i="5"/>
  <c r="M579" i="5"/>
  <c r="M59" i="5"/>
  <c r="M91" i="5"/>
  <c r="M175" i="5"/>
  <c r="M386" i="5"/>
  <c r="M432" i="5"/>
  <c r="M437" i="5"/>
  <c r="M491" i="5"/>
  <c r="M496" i="5"/>
  <c r="M501" i="5"/>
  <c r="M102" i="5"/>
  <c r="M118" i="5"/>
  <c r="M134" i="5"/>
  <c r="M150" i="5"/>
  <c r="M205" i="5"/>
  <c r="M215" i="5"/>
  <c r="M324" i="5"/>
  <c r="M457" i="5"/>
  <c r="M97" i="5"/>
  <c r="M113" i="5"/>
  <c r="M129" i="5"/>
  <c r="M145" i="5"/>
  <c r="M262" i="5"/>
  <c r="M575" i="5"/>
  <c r="M191" i="5"/>
  <c r="M230" i="5"/>
  <c r="M387" i="5"/>
  <c r="M433" i="5"/>
  <c r="M492" i="5"/>
  <c r="M497" i="5"/>
  <c r="M595" i="5"/>
  <c r="M55" i="5"/>
  <c r="M87" i="5"/>
  <c r="M258" i="5"/>
  <c r="M263" i="5"/>
  <c r="M398" i="5"/>
  <c r="M403" i="5"/>
  <c r="M517" i="5"/>
  <c r="M551" i="5"/>
  <c r="M82" i="5"/>
  <c r="M114" i="5"/>
  <c r="M130" i="5"/>
  <c r="M146" i="5"/>
  <c r="M206" i="5"/>
  <c r="M221" i="5"/>
  <c r="M231" i="5"/>
  <c r="M473" i="5"/>
  <c r="M532" i="5"/>
  <c r="M537" i="5"/>
  <c r="M571" i="5"/>
  <c r="M45" i="5"/>
  <c r="M61" i="5"/>
  <c r="M77" i="5"/>
  <c r="M93" i="5"/>
  <c r="M109" i="5"/>
  <c r="M125" i="5"/>
  <c r="M141" i="5"/>
  <c r="M157" i="5"/>
  <c r="M162" i="5"/>
  <c r="M167" i="5"/>
  <c r="M259" i="5"/>
  <c r="M269" i="5"/>
  <c r="M331" i="5"/>
  <c r="M372" i="5"/>
  <c r="M388" i="5"/>
  <c r="M414" i="5"/>
  <c r="M419" i="5"/>
  <c r="M424" i="5"/>
  <c r="M429" i="5"/>
  <c r="M483" i="5"/>
  <c r="M488" i="5"/>
  <c r="M493" i="5"/>
  <c r="M552" i="5"/>
  <c r="M557" i="5"/>
  <c r="M591" i="5"/>
  <c r="M56" i="5"/>
  <c r="M72" i="5"/>
  <c r="M88" i="5"/>
  <c r="M104" i="5"/>
  <c r="M120" i="5"/>
  <c r="M136" i="5"/>
  <c r="M152" i="5"/>
  <c r="M177" i="5"/>
  <c r="M182" i="5"/>
  <c r="M187" i="5"/>
  <c r="M197" i="5"/>
  <c r="M207" i="5"/>
  <c r="M264" i="5"/>
  <c r="M310" i="5"/>
  <c r="M326" i="5"/>
  <c r="M383" i="5"/>
  <c r="M404" i="5"/>
  <c r="M439" i="5"/>
  <c r="M444" i="5"/>
  <c r="M449" i="5"/>
  <c r="M503" i="5"/>
  <c r="M508" i="5"/>
  <c r="M513" i="5"/>
  <c r="M547" i="5"/>
  <c r="M572" i="5"/>
  <c r="M577" i="5"/>
  <c r="M351" i="5"/>
  <c r="M307" i="5"/>
  <c r="M312" i="5"/>
  <c r="M317" i="5"/>
  <c r="M371" i="5"/>
  <c r="M381" i="5"/>
  <c r="M283" i="5"/>
  <c r="M288" i="5"/>
  <c r="M293" i="5"/>
  <c r="M347" i="5"/>
  <c r="M352" i="5"/>
  <c r="M357" i="5"/>
  <c r="M303" i="5"/>
  <c r="M308" i="5"/>
  <c r="M313" i="5"/>
  <c r="M367" i="5"/>
  <c r="M377" i="5"/>
  <c r="M363" i="5"/>
  <c r="M373" i="5"/>
  <c r="M393" i="5"/>
  <c r="M413" i="5"/>
  <c r="M295" i="5"/>
  <c r="M300" i="5"/>
  <c r="M305" i="5"/>
  <c r="M359" i="5"/>
  <c r="M369" i="5"/>
  <c r="M315" i="5"/>
  <c r="M320" i="5"/>
  <c r="M325" i="5"/>
  <c r="M379" i="5"/>
  <c r="M389" i="5"/>
  <c r="M271" i="5"/>
  <c r="M276" i="5"/>
  <c r="M281" i="5"/>
  <c r="M335" i="5"/>
  <c r="M340" i="5"/>
  <c r="M345" i="5"/>
  <c r="M399" i="5"/>
  <c r="M409" i="5"/>
  <c r="M291" i="5"/>
  <c r="M296" i="5"/>
  <c r="M301" i="5"/>
  <c r="M355" i="5"/>
  <c r="M360" i="5"/>
  <c r="M365" i="5"/>
  <c r="M311" i="5"/>
  <c r="M316" i="5"/>
  <c r="M321" i="5"/>
  <c r="M375" i="5"/>
  <c r="M385" i="5"/>
  <c r="BH3" i="7" l="1" a="1"/>
  <c r="BH3" i="7" s="1"/>
  <c r="AT3" i="7" a="1"/>
  <c r="AT3" i="7" s="1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M20" i="5" s="1"/>
  <c r="N19" i="5"/>
  <c r="M19" i="5" s="1"/>
  <c r="N18" i="5"/>
  <c r="M18" i="5" s="1"/>
  <c r="N17" i="5"/>
  <c r="M17" i="5" s="1"/>
  <c r="N14" i="5"/>
  <c r="M14" i="5" s="1"/>
  <c r="N13" i="5"/>
  <c r="N12" i="5"/>
  <c r="M12" i="5" s="1"/>
  <c r="N11" i="5"/>
  <c r="M11" i="5" s="1"/>
  <c r="N10" i="5"/>
  <c r="N9" i="5"/>
  <c r="N8" i="5"/>
  <c r="N7" i="5"/>
  <c r="N6" i="5"/>
  <c r="N5" i="5"/>
  <c r="N4" i="5"/>
  <c r="N3" i="5"/>
  <c r="M3" i="5" s="1"/>
  <c r="M33" i="5" l="1"/>
  <c r="M34" i="5"/>
  <c r="M41" i="5"/>
  <c r="M36" i="5"/>
  <c r="M42" i="5"/>
  <c r="M37" i="5"/>
  <c r="M38" i="5"/>
  <c r="M39" i="5"/>
  <c r="M5" i="5"/>
  <c r="M35" i="5"/>
  <c r="M40" i="5"/>
  <c r="M4" i="5"/>
  <c r="M27" i="5" l="1"/>
  <c r="M32" i="5"/>
  <c r="M22" i="5"/>
  <c r="M28" i="5"/>
  <c r="M31" i="5"/>
  <c r="M10" i="5"/>
  <c r="M25" i="5"/>
  <c r="M13" i="5"/>
  <c r="M23" i="5"/>
  <c r="M21" i="5"/>
  <c r="M24" i="5"/>
  <c r="M29" i="5"/>
  <c r="M8" i="5"/>
  <c r="M9" i="5"/>
  <c r="M26" i="5"/>
  <c r="M30" i="5"/>
  <c r="M7" i="5"/>
  <c r="M6" i="5"/>
  <c r="AG3" i="5" l="1" a="1"/>
  <c r="R3" i="5" a="1"/>
  <c r="R3" i="5" s="1"/>
  <c r="AU3" i="5" a="1"/>
  <c r="BG3" i="5" s="1"/>
  <c r="AU3" i="5" l="1"/>
  <c r="BG936" i="5"/>
  <c r="AG3" i="5"/>
  <c r="AS936" i="5"/>
  <c r="AS920" i="5"/>
  <c r="AS904" i="5"/>
  <c r="AS888" i="5"/>
  <c r="AS872" i="5"/>
  <c r="AS856" i="5"/>
  <c r="AS840" i="5"/>
  <c r="AS824" i="5"/>
  <c r="AS808" i="5"/>
  <c r="AS792" i="5"/>
  <c r="AS776" i="5"/>
  <c r="AS760" i="5"/>
  <c r="AS744" i="5"/>
  <c r="AS728" i="5"/>
  <c r="AS712" i="5"/>
  <c r="AS696" i="5"/>
  <c r="AS680" i="5"/>
  <c r="AS664" i="5"/>
  <c r="AS648" i="5"/>
  <c r="AS632" i="5"/>
  <c r="AS616" i="5"/>
  <c r="AS600" i="5"/>
  <c r="AS584" i="5"/>
  <c r="AS568" i="5"/>
  <c r="AS552" i="5"/>
  <c r="AS536" i="5"/>
  <c r="AS520" i="5"/>
  <c r="AS504" i="5"/>
  <c r="AS488" i="5"/>
  <c r="AS472" i="5"/>
  <c r="AS456" i="5"/>
  <c r="AS440" i="5"/>
  <c r="AS424" i="5"/>
  <c r="AS408" i="5"/>
  <c r="AS392" i="5"/>
  <c r="AS376" i="5"/>
  <c r="AS360" i="5"/>
  <c r="AS344" i="5"/>
  <c r="AS328" i="5"/>
  <c r="AS312" i="5"/>
  <c r="AS296" i="5"/>
  <c r="AS280" i="5"/>
  <c r="AS264" i="5"/>
  <c r="AS248" i="5"/>
  <c r="AS232" i="5"/>
  <c r="AS216" i="5"/>
  <c r="AS200" i="5"/>
  <c r="AS184" i="5"/>
  <c r="AS168" i="5"/>
  <c r="AS152" i="5"/>
  <c r="AS136" i="5"/>
  <c r="AS120" i="5"/>
  <c r="AS104" i="5"/>
  <c r="AS88" i="5"/>
  <c r="AS72" i="5"/>
  <c r="AS56" i="5"/>
  <c r="AS40" i="5"/>
  <c r="AS24" i="5"/>
  <c r="AS8" i="5"/>
  <c r="AS697" i="5"/>
  <c r="AS617" i="5"/>
  <c r="AS489" i="5"/>
  <c r="AS361" i="5"/>
  <c r="AS153" i="5"/>
  <c r="AS935" i="5"/>
  <c r="AS919" i="5"/>
  <c r="AS903" i="5"/>
  <c r="AS887" i="5"/>
  <c r="AS871" i="5"/>
  <c r="AS855" i="5"/>
  <c r="AS839" i="5"/>
  <c r="AS823" i="5"/>
  <c r="AS807" i="5"/>
  <c r="AS791" i="5"/>
  <c r="AS775" i="5"/>
  <c r="AS759" i="5"/>
  <c r="AS743" i="5"/>
  <c r="AS727" i="5"/>
  <c r="AS711" i="5"/>
  <c r="AS695" i="5"/>
  <c r="AS679" i="5"/>
  <c r="AS663" i="5"/>
  <c r="AS647" i="5"/>
  <c r="AS631" i="5"/>
  <c r="AS615" i="5"/>
  <c r="AS599" i="5"/>
  <c r="AS583" i="5"/>
  <c r="AS567" i="5"/>
  <c r="AS551" i="5"/>
  <c r="AS535" i="5"/>
  <c r="AS519" i="5"/>
  <c r="AS503" i="5"/>
  <c r="AS487" i="5"/>
  <c r="AS471" i="5"/>
  <c r="AS455" i="5"/>
  <c r="AS439" i="5"/>
  <c r="AS423" i="5"/>
  <c r="AS407" i="5"/>
  <c r="AS391" i="5"/>
  <c r="AS375" i="5"/>
  <c r="AS359" i="5"/>
  <c r="AS343" i="5"/>
  <c r="AS327" i="5"/>
  <c r="AS311" i="5"/>
  <c r="AS295" i="5"/>
  <c r="AS279" i="5"/>
  <c r="AS263" i="5"/>
  <c r="AS247" i="5"/>
  <c r="AS231" i="5"/>
  <c r="AS215" i="5"/>
  <c r="AS199" i="5"/>
  <c r="AS183" i="5"/>
  <c r="AS167" i="5"/>
  <c r="AS151" i="5"/>
  <c r="AS135" i="5"/>
  <c r="AS119" i="5"/>
  <c r="AS103" i="5"/>
  <c r="AS87" i="5"/>
  <c r="AS71" i="5"/>
  <c r="AS55" i="5"/>
  <c r="AS39" i="5"/>
  <c r="AS23" i="5"/>
  <c r="AS7" i="5"/>
  <c r="AS713" i="5"/>
  <c r="AS649" i="5"/>
  <c r="AS473" i="5"/>
  <c r="AS297" i="5"/>
  <c r="AS89" i="5"/>
  <c r="AS934" i="5"/>
  <c r="AS918" i="5"/>
  <c r="AS902" i="5"/>
  <c r="AS886" i="5"/>
  <c r="AS870" i="5"/>
  <c r="AS854" i="5"/>
  <c r="AS838" i="5"/>
  <c r="AS822" i="5"/>
  <c r="AS806" i="5"/>
  <c r="AS790" i="5"/>
  <c r="AS774" i="5"/>
  <c r="AS758" i="5"/>
  <c r="AS742" i="5"/>
  <c r="AS726" i="5"/>
  <c r="AS710" i="5"/>
  <c r="AS694" i="5"/>
  <c r="AS678" i="5"/>
  <c r="AS662" i="5"/>
  <c r="AS646" i="5"/>
  <c r="AS630" i="5"/>
  <c r="AS614" i="5"/>
  <c r="AS598" i="5"/>
  <c r="AS582" i="5"/>
  <c r="AS566" i="5"/>
  <c r="AS550" i="5"/>
  <c r="AS534" i="5"/>
  <c r="AS518" i="5"/>
  <c r="AS502" i="5"/>
  <c r="AS486" i="5"/>
  <c r="AS470" i="5"/>
  <c r="AS454" i="5"/>
  <c r="AS438" i="5"/>
  <c r="AS422" i="5"/>
  <c r="AS406" i="5"/>
  <c r="AS390" i="5"/>
  <c r="AS374" i="5"/>
  <c r="AS358" i="5"/>
  <c r="AS342" i="5"/>
  <c r="AS326" i="5"/>
  <c r="AS310" i="5"/>
  <c r="AS294" i="5"/>
  <c r="AS278" i="5"/>
  <c r="AS262" i="5"/>
  <c r="AS246" i="5"/>
  <c r="AS230" i="5"/>
  <c r="AS214" i="5"/>
  <c r="AS198" i="5"/>
  <c r="AS182" i="5"/>
  <c r="AS166" i="5"/>
  <c r="AS150" i="5"/>
  <c r="AS134" i="5"/>
  <c r="AS118" i="5"/>
  <c r="AS102" i="5"/>
  <c r="AS86" i="5"/>
  <c r="AS70" i="5"/>
  <c r="AS54" i="5"/>
  <c r="AS38" i="5"/>
  <c r="AS22" i="5"/>
  <c r="AS6" i="5"/>
  <c r="AS729" i="5"/>
  <c r="AS537" i="5"/>
  <c r="AS329" i="5"/>
  <c r="AS121" i="5"/>
  <c r="AS933" i="5"/>
  <c r="AS917" i="5"/>
  <c r="AS901" i="5"/>
  <c r="AS885" i="5"/>
  <c r="AS869" i="5"/>
  <c r="AS853" i="5"/>
  <c r="AS837" i="5"/>
  <c r="AS821" i="5"/>
  <c r="AS805" i="5"/>
  <c r="AS789" i="5"/>
  <c r="AS773" i="5"/>
  <c r="AS757" i="5"/>
  <c r="AS741" i="5"/>
  <c r="AS725" i="5"/>
  <c r="AS709" i="5"/>
  <c r="AS693" i="5"/>
  <c r="AS677" i="5"/>
  <c r="AS661" i="5"/>
  <c r="AS645" i="5"/>
  <c r="AS629" i="5"/>
  <c r="AS613" i="5"/>
  <c r="AS597" i="5"/>
  <c r="AS581" i="5"/>
  <c r="AS565" i="5"/>
  <c r="AS549" i="5"/>
  <c r="AS533" i="5"/>
  <c r="AS517" i="5"/>
  <c r="AS501" i="5"/>
  <c r="AS485" i="5"/>
  <c r="AS469" i="5"/>
  <c r="AS453" i="5"/>
  <c r="AS437" i="5"/>
  <c r="AS421" i="5"/>
  <c r="AS405" i="5"/>
  <c r="AS389" i="5"/>
  <c r="AS373" i="5"/>
  <c r="AS357" i="5"/>
  <c r="AS341" i="5"/>
  <c r="AS325" i="5"/>
  <c r="AS309" i="5"/>
  <c r="AS293" i="5"/>
  <c r="AS277" i="5"/>
  <c r="AS261" i="5"/>
  <c r="AS245" i="5"/>
  <c r="AS229" i="5"/>
  <c r="AS213" i="5"/>
  <c r="AS197" i="5"/>
  <c r="AS181" i="5"/>
  <c r="AS165" i="5"/>
  <c r="AS149" i="5"/>
  <c r="AS133" i="5"/>
  <c r="AS117" i="5"/>
  <c r="AS101" i="5"/>
  <c r="AS85" i="5"/>
  <c r="AS69" i="5"/>
  <c r="AS53" i="5"/>
  <c r="AS37" i="5"/>
  <c r="AS21" i="5"/>
  <c r="AS5" i="5"/>
  <c r="AS745" i="5"/>
  <c r="AS681" i="5"/>
  <c r="AS521" i="5"/>
  <c r="AS313" i="5"/>
  <c r="AS73" i="5"/>
  <c r="AS932" i="5"/>
  <c r="AS916" i="5"/>
  <c r="AS900" i="5"/>
  <c r="AS884" i="5"/>
  <c r="AS868" i="5"/>
  <c r="AS852" i="5"/>
  <c r="AS836" i="5"/>
  <c r="AS820" i="5"/>
  <c r="AS804" i="5"/>
  <c r="AS788" i="5"/>
  <c r="AS772" i="5"/>
  <c r="AS756" i="5"/>
  <c r="AS740" i="5"/>
  <c r="AS724" i="5"/>
  <c r="AS708" i="5"/>
  <c r="AS692" i="5"/>
  <c r="AS676" i="5"/>
  <c r="AS660" i="5"/>
  <c r="AS644" i="5"/>
  <c r="AS628" i="5"/>
  <c r="AS612" i="5"/>
  <c r="AS596" i="5"/>
  <c r="AS580" i="5"/>
  <c r="AS564" i="5"/>
  <c r="AS548" i="5"/>
  <c r="AS532" i="5"/>
  <c r="AS516" i="5"/>
  <c r="AS500" i="5"/>
  <c r="AS484" i="5"/>
  <c r="AS468" i="5"/>
  <c r="AS452" i="5"/>
  <c r="AS436" i="5"/>
  <c r="AS420" i="5"/>
  <c r="AS404" i="5"/>
  <c r="AS388" i="5"/>
  <c r="AS372" i="5"/>
  <c r="AS356" i="5"/>
  <c r="AS340" i="5"/>
  <c r="AS324" i="5"/>
  <c r="AS308" i="5"/>
  <c r="AS292" i="5"/>
  <c r="AS276" i="5"/>
  <c r="AS260" i="5"/>
  <c r="AS244" i="5"/>
  <c r="AS228" i="5"/>
  <c r="AS212" i="5"/>
  <c r="AS196" i="5"/>
  <c r="AS180" i="5"/>
  <c r="AS164" i="5"/>
  <c r="AS148" i="5"/>
  <c r="AS132" i="5"/>
  <c r="AS116" i="5"/>
  <c r="AS100" i="5"/>
  <c r="AS84" i="5"/>
  <c r="AS68" i="5"/>
  <c r="AS52" i="5"/>
  <c r="AS36" i="5"/>
  <c r="AS20" i="5"/>
  <c r="AS4" i="5"/>
  <c r="AS761" i="5"/>
  <c r="AS633" i="5"/>
  <c r="AS409" i="5"/>
  <c r="AS233" i="5"/>
  <c r="AS57" i="5"/>
  <c r="AS931" i="5"/>
  <c r="AS915" i="5"/>
  <c r="AS899" i="5"/>
  <c r="AS883" i="5"/>
  <c r="AS867" i="5"/>
  <c r="AS851" i="5"/>
  <c r="AS835" i="5"/>
  <c r="AS819" i="5"/>
  <c r="AS803" i="5"/>
  <c r="AS787" i="5"/>
  <c r="AS771" i="5"/>
  <c r="AS755" i="5"/>
  <c r="AS739" i="5"/>
  <c r="AS723" i="5"/>
  <c r="AS707" i="5"/>
  <c r="AS691" i="5"/>
  <c r="AS675" i="5"/>
  <c r="AS659" i="5"/>
  <c r="AS643" i="5"/>
  <c r="AS627" i="5"/>
  <c r="AS611" i="5"/>
  <c r="AS595" i="5"/>
  <c r="AS579" i="5"/>
  <c r="AS563" i="5"/>
  <c r="AS547" i="5"/>
  <c r="AS531" i="5"/>
  <c r="AS515" i="5"/>
  <c r="AS499" i="5"/>
  <c r="AS483" i="5"/>
  <c r="AS467" i="5"/>
  <c r="AS451" i="5"/>
  <c r="AS435" i="5"/>
  <c r="AS419" i="5"/>
  <c r="AS403" i="5"/>
  <c r="AS387" i="5"/>
  <c r="AS371" i="5"/>
  <c r="AS355" i="5"/>
  <c r="AS339" i="5"/>
  <c r="AS323" i="5"/>
  <c r="AS307" i="5"/>
  <c r="AS291" i="5"/>
  <c r="AS275" i="5"/>
  <c r="AS259" i="5"/>
  <c r="AS243" i="5"/>
  <c r="AS227" i="5"/>
  <c r="AS211" i="5"/>
  <c r="AS195" i="5"/>
  <c r="AS179" i="5"/>
  <c r="AS163" i="5"/>
  <c r="AS147" i="5"/>
  <c r="AS131" i="5"/>
  <c r="AS115" i="5"/>
  <c r="AS99" i="5"/>
  <c r="AS83" i="5"/>
  <c r="AS67" i="5"/>
  <c r="AS51" i="5"/>
  <c r="AS35" i="5"/>
  <c r="AS19" i="5"/>
  <c r="AS3" i="5"/>
  <c r="AS825" i="5"/>
  <c r="AS553" i="5"/>
  <c r="AS281" i="5"/>
  <c r="AS41" i="5"/>
  <c r="AS930" i="5"/>
  <c r="AS914" i="5"/>
  <c r="AS898" i="5"/>
  <c r="AS882" i="5"/>
  <c r="AS866" i="5"/>
  <c r="AS850" i="5"/>
  <c r="AS834" i="5"/>
  <c r="AS818" i="5"/>
  <c r="AS802" i="5"/>
  <c r="AS786" i="5"/>
  <c r="AS770" i="5"/>
  <c r="AS754" i="5"/>
  <c r="AS738" i="5"/>
  <c r="AS722" i="5"/>
  <c r="AS706" i="5"/>
  <c r="AS690" i="5"/>
  <c r="AS674" i="5"/>
  <c r="AS658" i="5"/>
  <c r="AS642" i="5"/>
  <c r="AS626" i="5"/>
  <c r="AS610" i="5"/>
  <c r="AS594" i="5"/>
  <c r="AS578" i="5"/>
  <c r="AS562" i="5"/>
  <c r="AS546" i="5"/>
  <c r="AS530" i="5"/>
  <c r="AS514" i="5"/>
  <c r="AS498" i="5"/>
  <c r="AS482" i="5"/>
  <c r="AS466" i="5"/>
  <c r="AS450" i="5"/>
  <c r="AS434" i="5"/>
  <c r="AS418" i="5"/>
  <c r="AS402" i="5"/>
  <c r="AS386" i="5"/>
  <c r="AS370" i="5"/>
  <c r="AS354" i="5"/>
  <c r="AS338" i="5"/>
  <c r="AS322" i="5"/>
  <c r="AS306" i="5"/>
  <c r="AS290" i="5"/>
  <c r="AS274" i="5"/>
  <c r="AS258" i="5"/>
  <c r="AS242" i="5"/>
  <c r="AS226" i="5"/>
  <c r="AS210" i="5"/>
  <c r="AS194" i="5"/>
  <c r="AS178" i="5"/>
  <c r="AS162" i="5"/>
  <c r="AS146" i="5"/>
  <c r="AS130" i="5"/>
  <c r="AS114" i="5"/>
  <c r="AS98" i="5"/>
  <c r="AS82" i="5"/>
  <c r="AS66" i="5"/>
  <c r="AS50" i="5"/>
  <c r="AS34" i="5"/>
  <c r="AS18" i="5"/>
  <c r="AS809" i="5"/>
  <c r="AS665" i="5"/>
  <c r="AS425" i="5"/>
  <c r="AS217" i="5"/>
  <c r="AS9" i="5"/>
  <c r="AS929" i="5"/>
  <c r="AS913" i="5"/>
  <c r="AS897" i="5"/>
  <c r="AS881" i="5"/>
  <c r="AS865" i="5"/>
  <c r="AS849" i="5"/>
  <c r="AS833" i="5"/>
  <c r="AS817" i="5"/>
  <c r="AS801" i="5"/>
  <c r="AS785" i="5"/>
  <c r="AS769" i="5"/>
  <c r="AS753" i="5"/>
  <c r="AS737" i="5"/>
  <c r="AS721" i="5"/>
  <c r="AS705" i="5"/>
  <c r="AS689" i="5"/>
  <c r="AS673" i="5"/>
  <c r="AS657" i="5"/>
  <c r="AS641" i="5"/>
  <c r="AS625" i="5"/>
  <c r="AS609" i="5"/>
  <c r="AS593" i="5"/>
  <c r="AS577" i="5"/>
  <c r="AS561" i="5"/>
  <c r="AS545" i="5"/>
  <c r="AS529" i="5"/>
  <c r="AS513" i="5"/>
  <c r="AS497" i="5"/>
  <c r="AS481" i="5"/>
  <c r="AS465" i="5"/>
  <c r="AS449" i="5"/>
  <c r="AS433" i="5"/>
  <c r="AS417" i="5"/>
  <c r="AS401" i="5"/>
  <c r="AS385" i="5"/>
  <c r="AS369" i="5"/>
  <c r="AS353" i="5"/>
  <c r="AS337" i="5"/>
  <c r="AS321" i="5"/>
  <c r="AS305" i="5"/>
  <c r="AS289" i="5"/>
  <c r="AS273" i="5"/>
  <c r="AS257" i="5"/>
  <c r="AS241" i="5"/>
  <c r="AS225" i="5"/>
  <c r="AS209" i="5"/>
  <c r="AS193" i="5"/>
  <c r="AS177" i="5"/>
  <c r="AS161" i="5"/>
  <c r="AS145" i="5"/>
  <c r="AS129" i="5"/>
  <c r="AS113" i="5"/>
  <c r="AS97" i="5"/>
  <c r="AS81" i="5"/>
  <c r="AS65" i="5"/>
  <c r="AS49" i="5"/>
  <c r="AS33" i="5"/>
  <c r="AS17" i="5"/>
  <c r="AS793" i="5"/>
  <c r="AS928" i="5"/>
  <c r="AS912" i="5"/>
  <c r="AS896" i="5"/>
  <c r="AS880" i="5"/>
  <c r="AS864" i="5"/>
  <c r="AS848" i="5"/>
  <c r="AS832" i="5"/>
  <c r="AS816" i="5"/>
  <c r="AS800" i="5"/>
  <c r="AS784" i="5"/>
  <c r="AS768" i="5"/>
  <c r="AS752" i="5"/>
  <c r="AS736" i="5"/>
  <c r="AS720" i="5"/>
  <c r="AS704" i="5"/>
  <c r="AS688" i="5"/>
  <c r="AS672" i="5"/>
  <c r="AS656" i="5"/>
  <c r="AS640" i="5"/>
  <c r="AS624" i="5"/>
  <c r="AS608" i="5"/>
  <c r="AS592" i="5"/>
  <c r="AS576" i="5"/>
  <c r="AS560" i="5"/>
  <c r="AS544" i="5"/>
  <c r="AS528" i="5"/>
  <c r="AS512" i="5"/>
  <c r="AS496" i="5"/>
  <c r="AS480" i="5"/>
  <c r="AS464" i="5"/>
  <c r="AS448" i="5"/>
  <c r="AS432" i="5"/>
  <c r="AS416" i="5"/>
  <c r="AS400" i="5"/>
  <c r="AS384" i="5"/>
  <c r="AS368" i="5"/>
  <c r="AS352" i="5"/>
  <c r="AS336" i="5"/>
  <c r="AS320" i="5"/>
  <c r="AS304" i="5"/>
  <c r="AS288" i="5"/>
  <c r="AS272" i="5"/>
  <c r="AS256" i="5"/>
  <c r="AS240" i="5"/>
  <c r="AS224" i="5"/>
  <c r="AS208" i="5"/>
  <c r="AS192" i="5"/>
  <c r="AS176" i="5"/>
  <c r="AS160" i="5"/>
  <c r="AS144" i="5"/>
  <c r="AS128" i="5"/>
  <c r="AS112" i="5"/>
  <c r="AS96" i="5"/>
  <c r="AS80" i="5"/>
  <c r="AS64" i="5"/>
  <c r="AS48" i="5"/>
  <c r="AS32" i="5"/>
  <c r="AS16" i="5"/>
  <c r="AS777" i="5"/>
  <c r="AS601" i="5"/>
  <c r="AS377" i="5"/>
  <c r="AS185" i="5"/>
  <c r="AS927" i="5"/>
  <c r="AS911" i="5"/>
  <c r="AS895" i="5"/>
  <c r="AS879" i="5"/>
  <c r="AS863" i="5"/>
  <c r="AS847" i="5"/>
  <c r="AS831" i="5"/>
  <c r="AS815" i="5"/>
  <c r="AS799" i="5"/>
  <c r="AS783" i="5"/>
  <c r="AS767" i="5"/>
  <c r="AS751" i="5"/>
  <c r="AS735" i="5"/>
  <c r="AS719" i="5"/>
  <c r="AS703" i="5"/>
  <c r="AS687" i="5"/>
  <c r="AS671" i="5"/>
  <c r="AS655" i="5"/>
  <c r="AS639" i="5"/>
  <c r="AS623" i="5"/>
  <c r="AS607" i="5"/>
  <c r="AS591" i="5"/>
  <c r="AS575" i="5"/>
  <c r="AS559" i="5"/>
  <c r="AS543" i="5"/>
  <c r="AS527" i="5"/>
  <c r="AS511" i="5"/>
  <c r="AS495" i="5"/>
  <c r="AS479" i="5"/>
  <c r="AS463" i="5"/>
  <c r="AS447" i="5"/>
  <c r="AS431" i="5"/>
  <c r="AS415" i="5"/>
  <c r="AS399" i="5"/>
  <c r="AS383" i="5"/>
  <c r="AS367" i="5"/>
  <c r="AS351" i="5"/>
  <c r="AS335" i="5"/>
  <c r="AS319" i="5"/>
  <c r="AS303" i="5"/>
  <c r="AS287" i="5"/>
  <c r="AS271" i="5"/>
  <c r="AS255" i="5"/>
  <c r="AS239" i="5"/>
  <c r="AS223" i="5"/>
  <c r="AS207" i="5"/>
  <c r="AS191" i="5"/>
  <c r="AS175" i="5"/>
  <c r="AS159" i="5"/>
  <c r="AS143" i="5"/>
  <c r="AS127" i="5"/>
  <c r="AS111" i="5"/>
  <c r="AS95" i="5"/>
  <c r="AS79" i="5"/>
  <c r="AS63" i="5"/>
  <c r="AS47" i="5"/>
  <c r="AS31" i="5"/>
  <c r="AS15" i="5"/>
  <c r="AS841" i="5"/>
  <c r="AS441" i="5"/>
  <c r="AS201" i="5"/>
  <c r="AS926" i="5"/>
  <c r="AS910" i="5"/>
  <c r="AS894" i="5"/>
  <c r="AS878" i="5"/>
  <c r="AS862" i="5"/>
  <c r="AS846" i="5"/>
  <c r="AS830" i="5"/>
  <c r="AS814" i="5"/>
  <c r="AS798" i="5"/>
  <c r="AS782" i="5"/>
  <c r="AS766" i="5"/>
  <c r="AS750" i="5"/>
  <c r="AS734" i="5"/>
  <c r="AS718" i="5"/>
  <c r="AS702" i="5"/>
  <c r="AS686" i="5"/>
  <c r="AS670" i="5"/>
  <c r="AS654" i="5"/>
  <c r="AS638" i="5"/>
  <c r="AS622" i="5"/>
  <c r="AS606" i="5"/>
  <c r="AS590" i="5"/>
  <c r="AS574" i="5"/>
  <c r="AS558" i="5"/>
  <c r="AS542" i="5"/>
  <c r="AS526" i="5"/>
  <c r="AS510" i="5"/>
  <c r="AS494" i="5"/>
  <c r="AS478" i="5"/>
  <c r="AS462" i="5"/>
  <c r="AS446" i="5"/>
  <c r="AS430" i="5"/>
  <c r="AS414" i="5"/>
  <c r="AS398" i="5"/>
  <c r="AS382" i="5"/>
  <c r="AS366" i="5"/>
  <c r="AS350" i="5"/>
  <c r="AS334" i="5"/>
  <c r="AS318" i="5"/>
  <c r="AS302" i="5"/>
  <c r="AS286" i="5"/>
  <c r="AS270" i="5"/>
  <c r="AS254" i="5"/>
  <c r="AS238" i="5"/>
  <c r="AS222" i="5"/>
  <c r="AS206" i="5"/>
  <c r="AS190" i="5"/>
  <c r="AS174" i="5"/>
  <c r="AS158" i="5"/>
  <c r="AS142" i="5"/>
  <c r="AS126" i="5"/>
  <c r="AS110" i="5"/>
  <c r="AS94" i="5"/>
  <c r="AS78" i="5"/>
  <c r="AS62" i="5"/>
  <c r="AS46" i="5"/>
  <c r="AS30" i="5"/>
  <c r="AS14" i="5"/>
  <c r="AS857" i="5"/>
  <c r="AS505" i="5"/>
  <c r="AS265" i="5"/>
  <c r="AS925" i="5"/>
  <c r="AS909" i="5"/>
  <c r="AS893" i="5"/>
  <c r="AS877" i="5"/>
  <c r="AS861" i="5"/>
  <c r="AS845" i="5"/>
  <c r="AS829" i="5"/>
  <c r="AS813" i="5"/>
  <c r="AS797" i="5"/>
  <c r="AS781" i="5"/>
  <c r="AS765" i="5"/>
  <c r="AS749" i="5"/>
  <c r="AS733" i="5"/>
  <c r="AS717" i="5"/>
  <c r="AS701" i="5"/>
  <c r="AS685" i="5"/>
  <c r="AS669" i="5"/>
  <c r="AS653" i="5"/>
  <c r="AS637" i="5"/>
  <c r="AS621" i="5"/>
  <c r="AS605" i="5"/>
  <c r="AS589" i="5"/>
  <c r="AS573" i="5"/>
  <c r="AS557" i="5"/>
  <c r="AS541" i="5"/>
  <c r="AS525" i="5"/>
  <c r="AS509" i="5"/>
  <c r="AS493" i="5"/>
  <c r="AS477" i="5"/>
  <c r="AS461" i="5"/>
  <c r="AS445" i="5"/>
  <c r="AS429" i="5"/>
  <c r="AS413" i="5"/>
  <c r="AS397" i="5"/>
  <c r="AS381" i="5"/>
  <c r="AS365" i="5"/>
  <c r="AS349" i="5"/>
  <c r="AS333" i="5"/>
  <c r="AS317" i="5"/>
  <c r="AS301" i="5"/>
  <c r="AS285" i="5"/>
  <c r="AS269" i="5"/>
  <c r="AS253" i="5"/>
  <c r="AS237" i="5"/>
  <c r="AS221" i="5"/>
  <c r="AS205" i="5"/>
  <c r="AS189" i="5"/>
  <c r="AS173" i="5"/>
  <c r="AS157" i="5"/>
  <c r="AS141" i="5"/>
  <c r="AS125" i="5"/>
  <c r="AS109" i="5"/>
  <c r="AS93" i="5"/>
  <c r="AS77" i="5"/>
  <c r="AS61" i="5"/>
  <c r="AS45" i="5"/>
  <c r="AS29" i="5"/>
  <c r="AS13" i="5"/>
  <c r="AS873" i="5"/>
  <c r="AS585" i="5"/>
  <c r="AS345" i="5"/>
  <c r="AS137" i="5"/>
  <c r="AS924" i="5"/>
  <c r="AS908" i="5"/>
  <c r="AS892" i="5"/>
  <c r="AS876" i="5"/>
  <c r="AS860" i="5"/>
  <c r="AS844" i="5"/>
  <c r="AS828" i="5"/>
  <c r="AS812" i="5"/>
  <c r="AS796" i="5"/>
  <c r="AS780" i="5"/>
  <c r="AS764" i="5"/>
  <c r="AS748" i="5"/>
  <c r="AS732" i="5"/>
  <c r="AS716" i="5"/>
  <c r="AS700" i="5"/>
  <c r="AS684" i="5"/>
  <c r="AS668" i="5"/>
  <c r="AS652" i="5"/>
  <c r="AS636" i="5"/>
  <c r="AS620" i="5"/>
  <c r="AS604" i="5"/>
  <c r="AS588" i="5"/>
  <c r="AS572" i="5"/>
  <c r="AS556" i="5"/>
  <c r="AS540" i="5"/>
  <c r="AS524" i="5"/>
  <c r="AS508" i="5"/>
  <c r="AS492" i="5"/>
  <c r="AS476" i="5"/>
  <c r="AS460" i="5"/>
  <c r="AS444" i="5"/>
  <c r="AS428" i="5"/>
  <c r="AS412" i="5"/>
  <c r="AS396" i="5"/>
  <c r="AS380" i="5"/>
  <c r="AS364" i="5"/>
  <c r="AS348" i="5"/>
  <c r="AS332" i="5"/>
  <c r="AS316" i="5"/>
  <c r="AS300" i="5"/>
  <c r="AS284" i="5"/>
  <c r="AS268" i="5"/>
  <c r="AS252" i="5"/>
  <c r="AS236" i="5"/>
  <c r="AS220" i="5"/>
  <c r="AS204" i="5"/>
  <c r="AS188" i="5"/>
  <c r="AS172" i="5"/>
  <c r="AS156" i="5"/>
  <c r="AS140" i="5"/>
  <c r="AS124" i="5"/>
  <c r="AS108" i="5"/>
  <c r="AS92" i="5"/>
  <c r="AS76" i="5"/>
  <c r="AS60" i="5"/>
  <c r="AS44" i="5"/>
  <c r="AS28" i="5"/>
  <c r="AS12" i="5"/>
  <c r="AS889" i="5"/>
  <c r="AS393" i="5"/>
  <c r="AS105" i="5"/>
  <c r="AS923" i="5"/>
  <c r="AS907" i="5"/>
  <c r="AS891" i="5"/>
  <c r="AS875" i="5"/>
  <c r="AS859" i="5"/>
  <c r="AS843" i="5"/>
  <c r="AS827" i="5"/>
  <c r="AS811" i="5"/>
  <c r="AS795" i="5"/>
  <c r="AS779" i="5"/>
  <c r="AS763" i="5"/>
  <c r="AS747" i="5"/>
  <c r="AS731" i="5"/>
  <c r="AS715" i="5"/>
  <c r="AS699" i="5"/>
  <c r="AS683" i="5"/>
  <c r="AS667" i="5"/>
  <c r="AS651" i="5"/>
  <c r="AS635" i="5"/>
  <c r="AS619" i="5"/>
  <c r="AS603" i="5"/>
  <c r="AS587" i="5"/>
  <c r="AS571" i="5"/>
  <c r="AS555" i="5"/>
  <c r="AS539" i="5"/>
  <c r="AS523" i="5"/>
  <c r="AS507" i="5"/>
  <c r="AS491" i="5"/>
  <c r="AS475" i="5"/>
  <c r="AS459" i="5"/>
  <c r="AS443" i="5"/>
  <c r="AS427" i="5"/>
  <c r="AS411" i="5"/>
  <c r="AS395" i="5"/>
  <c r="AS379" i="5"/>
  <c r="AS363" i="5"/>
  <c r="AS347" i="5"/>
  <c r="AS331" i="5"/>
  <c r="AS315" i="5"/>
  <c r="AS299" i="5"/>
  <c r="AS283" i="5"/>
  <c r="AS267" i="5"/>
  <c r="AS251" i="5"/>
  <c r="AS235" i="5"/>
  <c r="AS219" i="5"/>
  <c r="AS203" i="5"/>
  <c r="AS187" i="5"/>
  <c r="AS171" i="5"/>
  <c r="AS155" i="5"/>
  <c r="AS139" i="5"/>
  <c r="AS123" i="5"/>
  <c r="AS107" i="5"/>
  <c r="AS91" i="5"/>
  <c r="AS75" i="5"/>
  <c r="AS59" i="5"/>
  <c r="AS43" i="5"/>
  <c r="AS27" i="5"/>
  <c r="AS11" i="5"/>
  <c r="AS905" i="5"/>
  <c r="AS457" i="5"/>
  <c r="AS169" i="5"/>
  <c r="AS922" i="5"/>
  <c r="AS906" i="5"/>
  <c r="AS890" i="5"/>
  <c r="AS874" i="5"/>
  <c r="AS858" i="5"/>
  <c r="AS842" i="5"/>
  <c r="AS826" i="5"/>
  <c r="AS810" i="5"/>
  <c r="AS794" i="5"/>
  <c r="AS778" i="5"/>
  <c r="AS762" i="5"/>
  <c r="AS746" i="5"/>
  <c r="AS730" i="5"/>
  <c r="AS714" i="5"/>
  <c r="AS698" i="5"/>
  <c r="AS682" i="5"/>
  <c r="AS666" i="5"/>
  <c r="AS650" i="5"/>
  <c r="AS634" i="5"/>
  <c r="AS618" i="5"/>
  <c r="AS602" i="5"/>
  <c r="AS586" i="5"/>
  <c r="AS570" i="5"/>
  <c r="AS554" i="5"/>
  <c r="AS538" i="5"/>
  <c r="AS522" i="5"/>
  <c r="AS506" i="5"/>
  <c r="AS490" i="5"/>
  <c r="AS474" i="5"/>
  <c r="AS458" i="5"/>
  <c r="AS442" i="5"/>
  <c r="AS426" i="5"/>
  <c r="AS410" i="5"/>
  <c r="AS394" i="5"/>
  <c r="AS378" i="5"/>
  <c r="AS362" i="5"/>
  <c r="AS346" i="5"/>
  <c r="AS330" i="5"/>
  <c r="AS314" i="5"/>
  <c r="AS298" i="5"/>
  <c r="AS282" i="5"/>
  <c r="AS266" i="5"/>
  <c r="AS250" i="5"/>
  <c r="AS234" i="5"/>
  <c r="AS218" i="5"/>
  <c r="AS202" i="5"/>
  <c r="AS186" i="5"/>
  <c r="AS170" i="5"/>
  <c r="AS154" i="5"/>
  <c r="AS138" i="5"/>
  <c r="AS122" i="5"/>
  <c r="AS106" i="5"/>
  <c r="AS90" i="5"/>
  <c r="AS74" i="5"/>
  <c r="AS58" i="5"/>
  <c r="AS42" i="5"/>
  <c r="AS26" i="5"/>
  <c r="AS10" i="5"/>
  <c r="AS921" i="5"/>
  <c r="AS569" i="5"/>
  <c r="AS249" i="5"/>
  <c r="AS25" i="5"/>
  <c r="BG920" i="5"/>
  <c r="BG904" i="5"/>
  <c r="BG888" i="5"/>
  <c r="BG872" i="5"/>
  <c r="BG856" i="5"/>
  <c r="BG840" i="5"/>
  <c r="BG824" i="5"/>
  <c r="BG808" i="5"/>
  <c r="BG792" i="5"/>
  <c r="BG776" i="5"/>
  <c r="BG760" i="5"/>
  <c r="BG744" i="5"/>
  <c r="BG728" i="5"/>
  <c r="BG712" i="5"/>
  <c r="BG696" i="5"/>
  <c r="BG680" i="5"/>
  <c r="BG664" i="5"/>
  <c r="BG648" i="5"/>
  <c r="BG632" i="5"/>
  <c r="BG616" i="5"/>
  <c r="BG600" i="5"/>
  <c r="BG584" i="5"/>
  <c r="BG568" i="5"/>
  <c r="BG552" i="5"/>
  <c r="BG536" i="5"/>
  <c r="BG520" i="5"/>
  <c r="BG504" i="5"/>
  <c r="BG488" i="5"/>
  <c r="BG472" i="5"/>
  <c r="BG456" i="5"/>
  <c r="BG440" i="5"/>
  <c r="BG424" i="5"/>
  <c r="BG408" i="5"/>
  <c r="BG392" i="5"/>
  <c r="BG376" i="5"/>
  <c r="BG360" i="5"/>
  <c r="BG344" i="5"/>
  <c r="BG328" i="5"/>
  <c r="BG312" i="5"/>
  <c r="BG296" i="5"/>
  <c r="BG280" i="5"/>
  <c r="BG264" i="5"/>
  <c r="BG248" i="5"/>
  <c r="BG232" i="5"/>
  <c r="BG216" i="5"/>
  <c r="BG200" i="5"/>
  <c r="BG184" i="5"/>
  <c r="BG168" i="5"/>
  <c r="BG152" i="5"/>
  <c r="BG136" i="5"/>
  <c r="BG120" i="5"/>
  <c r="BG104" i="5"/>
  <c r="BG88" i="5"/>
  <c r="BG72" i="5"/>
  <c r="BG56" i="5"/>
  <c r="BG40" i="5"/>
  <c r="BG24" i="5"/>
  <c r="BG8" i="5"/>
  <c r="BG935" i="5"/>
  <c r="BG919" i="5"/>
  <c r="BG903" i="5"/>
  <c r="BG887" i="5"/>
  <c r="BG871" i="5"/>
  <c r="BG855" i="5"/>
  <c r="BG839" i="5"/>
  <c r="BG823" i="5"/>
  <c r="BG807" i="5"/>
  <c r="BG791" i="5"/>
  <c r="BG775" i="5"/>
  <c r="BG759" i="5"/>
  <c r="BG743" i="5"/>
  <c r="BG727" i="5"/>
  <c r="BG711" i="5"/>
  <c r="BG695" i="5"/>
  <c r="BG679" i="5"/>
  <c r="BG663" i="5"/>
  <c r="BG647" i="5"/>
  <c r="BG631" i="5"/>
  <c r="BG615" i="5"/>
  <c r="BG599" i="5"/>
  <c r="BG583" i="5"/>
  <c r="BG567" i="5"/>
  <c r="BG551" i="5"/>
  <c r="BG535" i="5"/>
  <c r="BG519" i="5"/>
  <c r="BG503" i="5"/>
  <c r="BG487" i="5"/>
  <c r="BG471" i="5"/>
  <c r="BG455" i="5"/>
  <c r="BG439" i="5"/>
  <c r="BG423" i="5"/>
  <c r="BG407" i="5"/>
  <c r="BG391" i="5"/>
  <c r="BG375" i="5"/>
  <c r="BG359" i="5"/>
  <c r="BG343" i="5"/>
  <c r="BG327" i="5"/>
  <c r="BG311" i="5"/>
  <c r="BG295" i="5"/>
  <c r="BG279" i="5"/>
  <c r="BG263" i="5"/>
  <c r="BG247" i="5"/>
  <c r="BG231" i="5"/>
  <c r="BG215" i="5"/>
  <c r="BG199" i="5"/>
  <c r="BG183" i="5"/>
  <c r="BG167" i="5"/>
  <c r="BG151" i="5"/>
  <c r="BG135" i="5"/>
  <c r="BG119" i="5"/>
  <c r="BG103" i="5"/>
  <c r="BG87" i="5"/>
  <c r="BG71" i="5"/>
  <c r="BG55" i="5"/>
  <c r="BG39" i="5"/>
  <c r="BG23" i="5"/>
  <c r="BG7" i="5"/>
  <c r="BG934" i="5"/>
  <c r="BG918" i="5"/>
  <c r="BG902" i="5"/>
  <c r="BG886" i="5"/>
  <c r="BG870" i="5"/>
  <c r="BG854" i="5"/>
  <c r="BG838" i="5"/>
  <c r="BG822" i="5"/>
  <c r="BG806" i="5"/>
  <c r="BG790" i="5"/>
  <c r="BG774" i="5"/>
  <c r="BG758" i="5"/>
  <c r="BG742" i="5"/>
  <c r="BG726" i="5"/>
  <c r="BG710" i="5"/>
  <c r="BG694" i="5"/>
  <c r="BG678" i="5"/>
  <c r="BG662" i="5"/>
  <c r="BG646" i="5"/>
  <c r="BG630" i="5"/>
  <c r="BG614" i="5"/>
  <c r="BG598" i="5"/>
  <c r="BG582" i="5"/>
  <c r="BG566" i="5"/>
  <c r="BG550" i="5"/>
  <c r="BG534" i="5"/>
  <c r="BG518" i="5"/>
  <c r="BG502" i="5"/>
  <c r="BG486" i="5"/>
  <c r="BG470" i="5"/>
  <c r="BG454" i="5"/>
  <c r="BG438" i="5"/>
  <c r="BG422" i="5"/>
  <c r="BG406" i="5"/>
  <c r="BG390" i="5"/>
  <c r="BG374" i="5"/>
  <c r="BG358" i="5"/>
  <c r="BG342" i="5"/>
  <c r="BG326" i="5"/>
  <c r="BG310" i="5"/>
  <c r="BG294" i="5"/>
  <c r="BG278" i="5"/>
  <c r="BG262" i="5"/>
  <c r="BG246" i="5"/>
  <c r="BG230" i="5"/>
  <c r="BG214" i="5"/>
  <c r="BG198" i="5"/>
  <c r="BG182" i="5"/>
  <c r="BG166" i="5"/>
  <c r="BG150" i="5"/>
  <c r="BG134" i="5"/>
  <c r="BG118" i="5"/>
  <c r="BG102" i="5"/>
  <c r="BG86" i="5"/>
  <c r="BG70" i="5"/>
  <c r="BG54" i="5"/>
  <c r="BG38" i="5"/>
  <c r="BG22" i="5"/>
  <c r="BG6" i="5"/>
  <c r="BG933" i="5"/>
  <c r="BG917" i="5"/>
  <c r="BG901" i="5"/>
  <c r="BG885" i="5"/>
  <c r="BG869" i="5"/>
  <c r="BG853" i="5"/>
  <c r="BG837" i="5"/>
  <c r="BG821" i="5"/>
  <c r="BG805" i="5"/>
  <c r="BG789" i="5"/>
  <c r="BG773" i="5"/>
  <c r="BG757" i="5"/>
  <c r="BG741" i="5"/>
  <c r="BG725" i="5"/>
  <c r="BG709" i="5"/>
  <c r="BG693" i="5"/>
  <c r="BG677" i="5"/>
  <c r="BG661" i="5"/>
  <c r="BG645" i="5"/>
  <c r="BG629" i="5"/>
  <c r="BG613" i="5"/>
  <c r="BG597" i="5"/>
  <c r="BG581" i="5"/>
  <c r="BG565" i="5"/>
  <c r="BG549" i="5"/>
  <c r="BG533" i="5"/>
  <c r="BG517" i="5"/>
  <c r="BG501" i="5"/>
  <c r="BG485" i="5"/>
  <c r="BG469" i="5"/>
  <c r="BG453" i="5"/>
  <c r="BG437" i="5"/>
  <c r="BG421" i="5"/>
  <c r="BG405" i="5"/>
  <c r="BG389" i="5"/>
  <c r="BG373" i="5"/>
  <c r="BG357" i="5"/>
  <c r="BG341" i="5"/>
  <c r="BG325" i="5"/>
  <c r="BG309" i="5"/>
  <c r="BG293" i="5"/>
  <c r="BG277" i="5"/>
  <c r="BG261" i="5"/>
  <c r="BG245" i="5"/>
  <c r="BG229" i="5"/>
  <c r="BG213" i="5"/>
  <c r="BG197" i="5"/>
  <c r="BG181" i="5"/>
  <c r="BG165" i="5"/>
  <c r="BG149" i="5"/>
  <c r="BG133" i="5"/>
  <c r="BG117" i="5"/>
  <c r="BG101" i="5"/>
  <c r="BG85" i="5"/>
  <c r="BG69" i="5"/>
  <c r="BG53" i="5"/>
  <c r="BG37" i="5"/>
  <c r="BG21" i="5"/>
  <c r="BG5" i="5"/>
  <c r="BG932" i="5"/>
  <c r="BG916" i="5"/>
  <c r="BG900" i="5"/>
  <c r="BG884" i="5"/>
  <c r="BG868" i="5"/>
  <c r="BG852" i="5"/>
  <c r="BG836" i="5"/>
  <c r="BG820" i="5"/>
  <c r="BG804" i="5"/>
  <c r="BG788" i="5"/>
  <c r="BG772" i="5"/>
  <c r="BG756" i="5"/>
  <c r="BG740" i="5"/>
  <c r="BG724" i="5"/>
  <c r="BG708" i="5"/>
  <c r="BG692" i="5"/>
  <c r="BG676" i="5"/>
  <c r="BG660" i="5"/>
  <c r="BG644" i="5"/>
  <c r="BG628" i="5"/>
  <c r="BG612" i="5"/>
  <c r="BG596" i="5"/>
  <c r="BG580" i="5"/>
  <c r="BG564" i="5"/>
  <c r="BG548" i="5"/>
  <c r="BG532" i="5"/>
  <c r="BG516" i="5"/>
  <c r="BG500" i="5"/>
  <c r="BG484" i="5"/>
  <c r="BG468" i="5"/>
  <c r="BG452" i="5"/>
  <c r="BG436" i="5"/>
  <c r="BG420" i="5"/>
  <c r="BG404" i="5"/>
  <c r="BG388" i="5"/>
  <c r="BG372" i="5"/>
  <c r="BG356" i="5"/>
  <c r="BG340" i="5"/>
  <c r="BG324" i="5"/>
  <c r="BG308" i="5"/>
  <c r="BG292" i="5"/>
  <c r="BG276" i="5"/>
  <c r="BG260" i="5"/>
  <c r="BG244" i="5"/>
  <c r="BG228" i="5"/>
  <c r="BG212" i="5"/>
  <c r="BG196" i="5"/>
  <c r="BG180" i="5"/>
  <c r="BG164" i="5"/>
  <c r="BG148" i="5"/>
  <c r="BG132" i="5"/>
  <c r="BG116" i="5"/>
  <c r="BG100" i="5"/>
  <c r="BG84" i="5"/>
  <c r="BG68" i="5"/>
  <c r="BG52" i="5"/>
  <c r="BG36" i="5"/>
  <c r="BG20" i="5"/>
  <c r="BG4" i="5"/>
  <c r="BG931" i="5"/>
  <c r="BG915" i="5"/>
  <c r="BG899" i="5"/>
  <c r="BG883" i="5"/>
  <c r="BG867" i="5"/>
  <c r="BG851" i="5"/>
  <c r="BG835" i="5"/>
  <c r="BG819" i="5"/>
  <c r="BG803" i="5"/>
  <c r="BG787" i="5"/>
  <c r="BG771" i="5"/>
  <c r="BG755" i="5"/>
  <c r="BG739" i="5"/>
  <c r="BG723" i="5"/>
  <c r="BG707" i="5"/>
  <c r="BG691" i="5"/>
  <c r="BG675" i="5"/>
  <c r="BG659" i="5"/>
  <c r="BG643" i="5"/>
  <c r="BG627" i="5"/>
  <c r="BG611" i="5"/>
  <c r="BG595" i="5"/>
  <c r="BG579" i="5"/>
  <c r="BG563" i="5"/>
  <c r="BG547" i="5"/>
  <c r="BG531" i="5"/>
  <c r="BG515" i="5"/>
  <c r="BG499" i="5"/>
  <c r="BG483" i="5"/>
  <c r="BG467" i="5"/>
  <c r="BG451" i="5"/>
  <c r="BG435" i="5"/>
  <c r="BG419" i="5"/>
  <c r="BG403" i="5"/>
  <c r="BG387" i="5"/>
  <c r="BG371" i="5"/>
  <c r="BG355" i="5"/>
  <c r="BG339" i="5"/>
  <c r="BG323" i="5"/>
  <c r="BG307" i="5"/>
  <c r="BG291" i="5"/>
  <c r="BG275" i="5"/>
  <c r="BG259" i="5"/>
  <c r="BG243" i="5"/>
  <c r="BG227" i="5"/>
  <c r="BG211" i="5"/>
  <c r="BG195" i="5"/>
  <c r="BG179" i="5"/>
  <c r="BG163" i="5"/>
  <c r="BG147" i="5"/>
  <c r="BG131" i="5"/>
  <c r="BG115" i="5"/>
  <c r="BG99" i="5"/>
  <c r="BG83" i="5"/>
  <c r="BG67" i="5"/>
  <c r="BG51" i="5"/>
  <c r="BG35" i="5"/>
  <c r="BG19" i="5"/>
  <c r="BG930" i="5"/>
  <c r="BG914" i="5"/>
  <c r="BG898" i="5"/>
  <c r="BG882" i="5"/>
  <c r="BG866" i="5"/>
  <c r="BG850" i="5"/>
  <c r="BG834" i="5"/>
  <c r="BG818" i="5"/>
  <c r="BG802" i="5"/>
  <c r="BG786" i="5"/>
  <c r="BG770" i="5"/>
  <c r="BG754" i="5"/>
  <c r="BG738" i="5"/>
  <c r="BG722" i="5"/>
  <c r="BG706" i="5"/>
  <c r="BG690" i="5"/>
  <c r="BG674" i="5"/>
  <c r="BG658" i="5"/>
  <c r="BG642" i="5"/>
  <c r="BG626" i="5"/>
  <c r="BG610" i="5"/>
  <c r="BG594" i="5"/>
  <c r="BG578" i="5"/>
  <c r="BG562" i="5"/>
  <c r="BG546" i="5"/>
  <c r="BG530" i="5"/>
  <c r="BG514" i="5"/>
  <c r="BG498" i="5"/>
  <c r="BG482" i="5"/>
  <c r="BG466" i="5"/>
  <c r="BG450" i="5"/>
  <c r="BG434" i="5"/>
  <c r="BG418" i="5"/>
  <c r="BG402" i="5"/>
  <c r="BG386" i="5"/>
  <c r="BG370" i="5"/>
  <c r="BG354" i="5"/>
  <c r="BG338" i="5"/>
  <c r="BG322" i="5"/>
  <c r="BG306" i="5"/>
  <c r="BG290" i="5"/>
  <c r="BG274" i="5"/>
  <c r="BG258" i="5"/>
  <c r="BG242" i="5"/>
  <c r="BG226" i="5"/>
  <c r="BG210" i="5"/>
  <c r="BG194" i="5"/>
  <c r="BG178" i="5"/>
  <c r="BG162" i="5"/>
  <c r="BG146" i="5"/>
  <c r="BG130" i="5"/>
  <c r="BG114" i="5"/>
  <c r="BG98" i="5"/>
  <c r="BG82" i="5"/>
  <c r="BG66" i="5"/>
  <c r="BG50" i="5"/>
  <c r="BG34" i="5"/>
  <c r="BG18" i="5"/>
  <c r="BG929" i="5"/>
  <c r="BG913" i="5"/>
  <c r="BG897" i="5"/>
  <c r="BG881" i="5"/>
  <c r="BG865" i="5"/>
  <c r="BG849" i="5"/>
  <c r="BG833" i="5"/>
  <c r="BG817" i="5"/>
  <c r="BG801" i="5"/>
  <c r="BG785" i="5"/>
  <c r="BG769" i="5"/>
  <c r="BG753" i="5"/>
  <c r="BG737" i="5"/>
  <c r="BG721" i="5"/>
  <c r="BG705" i="5"/>
  <c r="BG689" i="5"/>
  <c r="BG673" i="5"/>
  <c r="BG657" i="5"/>
  <c r="BG641" i="5"/>
  <c r="BG625" i="5"/>
  <c r="BG609" i="5"/>
  <c r="BG593" i="5"/>
  <c r="BG577" i="5"/>
  <c r="BG561" i="5"/>
  <c r="BG545" i="5"/>
  <c r="BG529" i="5"/>
  <c r="BG513" i="5"/>
  <c r="BG497" i="5"/>
  <c r="BG481" i="5"/>
  <c r="BG465" i="5"/>
  <c r="BG449" i="5"/>
  <c r="BG433" i="5"/>
  <c r="BG417" i="5"/>
  <c r="BG401" i="5"/>
  <c r="BG385" i="5"/>
  <c r="BG369" i="5"/>
  <c r="BG353" i="5"/>
  <c r="BG337" i="5"/>
  <c r="BG321" i="5"/>
  <c r="BG305" i="5"/>
  <c r="BG289" i="5"/>
  <c r="BG273" i="5"/>
  <c r="BG257" i="5"/>
  <c r="BG241" i="5"/>
  <c r="BG225" i="5"/>
  <c r="BG209" i="5"/>
  <c r="BG193" i="5"/>
  <c r="BG177" i="5"/>
  <c r="BG161" i="5"/>
  <c r="BG145" i="5"/>
  <c r="BG129" i="5"/>
  <c r="BG113" i="5"/>
  <c r="BG97" i="5"/>
  <c r="BG81" i="5"/>
  <c r="BG65" i="5"/>
  <c r="BG49" i="5"/>
  <c r="BG33" i="5"/>
  <c r="BG17" i="5"/>
  <c r="BG928" i="5"/>
  <c r="BG912" i="5"/>
  <c r="BG896" i="5"/>
  <c r="BG880" i="5"/>
  <c r="BG864" i="5"/>
  <c r="BG848" i="5"/>
  <c r="BG832" i="5"/>
  <c r="BG816" i="5"/>
  <c r="BG800" i="5"/>
  <c r="BG784" i="5"/>
  <c r="BG768" i="5"/>
  <c r="BG752" i="5"/>
  <c r="BG736" i="5"/>
  <c r="BG720" i="5"/>
  <c r="BG704" i="5"/>
  <c r="BG688" i="5"/>
  <c r="BG672" i="5"/>
  <c r="BG656" i="5"/>
  <c r="BG640" i="5"/>
  <c r="BG624" i="5"/>
  <c r="BG608" i="5"/>
  <c r="BG592" i="5"/>
  <c r="BG576" i="5"/>
  <c r="BG560" i="5"/>
  <c r="BG544" i="5"/>
  <c r="BG528" i="5"/>
  <c r="BG512" i="5"/>
  <c r="BG496" i="5"/>
  <c r="BG480" i="5"/>
  <c r="BG464" i="5"/>
  <c r="BG448" i="5"/>
  <c r="BG432" i="5"/>
  <c r="BG416" i="5"/>
  <c r="BG400" i="5"/>
  <c r="BG384" i="5"/>
  <c r="BG368" i="5"/>
  <c r="BG352" i="5"/>
  <c r="BG336" i="5"/>
  <c r="BG320" i="5"/>
  <c r="BG304" i="5"/>
  <c r="BG288" i="5"/>
  <c r="BG272" i="5"/>
  <c r="BG256" i="5"/>
  <c r="BG240" i="5"/>
  <c r="BG224" i="5"/>
  <c r="BG208" i="5"/>
  <c r="BG192" i="5"/>
  <c r="BG176" i="5"/>
  <c r="BG160" i="5"/>
  <c r="BG144" i="5"/>
  <c r="BG128" i="5"/>
  <c r="BG112" i="5"/>
  <c r="BG96" i="5"/>
  <c r="BG80" i="5"/>
  <c r="BG64" i="5"/>
  <c r="BG48" i="5"/>
  <c r="BG32" i="5"/>
  <c r="BG16" i="5"/>
  <c r="BG927" i="5"/>
  <c r="BG911" i="5"/>
  <c r="BG895" i="5"/>
  <c r="BG879" i="5"/>
  <c r="BG863" i="5"/>
  <c r="BG847" i="5"/>
  <c r="BG831" i="5"/>
  <c r="BG815" i="5"/>
  <c r="BG799" i="5"/>
  <c r="BG783" i="5"/>
  <c r="BG767" i="5"/>
  <c r="BG751" i="5"/>
  <c r="BG735" i="5"/>
  <c r="BG719" i="5"/>
  <c r="BG703" i="5"/>
  <c r="BG687" i="5"/>
  <c r="BG671" i="5"/>
  <c r="BG655" i="5"/>
  <c r="BG639" i="5"/>
  <c r="BG623" i="5"/>
  <c r="BG607" i="5"/>
  <c r="BG591" i="5"/>
  <c r="BG575" i="5"/>
  <c r="BG559" i="5"/>
  <c r="BG543" i="5"/>
  <c r="BG527" i="5"/>
  <c r="BG511" i="5"/>
  <c r="BG495" i="5"/>
  <c r="BG479" i="5"/>
  <c r="BG463" i="5"/>
  <c r="BG447" i="5"/>
  <c r="BG431" i="5"/>
  <c r="BG415" i="5"/>
  <c r="BG399" i="5"/>
  <c r="BG383" i="5"/>
  <c r="BG367" i="5"/>
  <c r="BG351" i="5"/>
  <c r="BG335" i="5"/>
  <c r="BG319" i="5"/>
  <c r="BG303" i="5"/>
  <c r="BG287" i="5"/>
  <c r="BG271" i="5"/>
  <c r="BG255" i="5"/>
  <c r="BG239" i="5"/>
  <c r="BG223" i="5"/>
  <c r="BG207" i="5"/>
  <c r="BG191" i="5"/>
  <c r="BG175" i="5"/>
  <c r="BG159" i="5"/>
  <c r="BG143" i="5"/>
  <c r="BG127" i="5"/>
  <c r="BG111" i="5"/>
  <c r="BG95" i="5"/>
  <c r="BG79" i="5"/>
  <c r="BG63" i="5"/>
  <c r="BG47" i="5"/>
  <c r="BG31" i="5"/>
  <c r="BG15" i="5"/>
  <c r="BG926" i="5"/>
  <c r="BG910" i="5"/>
  <c r="BG894" i="5"/>
  <c r="BG878" i="5"/>
  <c r="BG862" i="5"/>
  <c r="BG846" i="5"/>
  <c r="BG830" i="5"/>
  <c r="BG814" i="5"/>
  <c r="BG798" i="5"/>
  <c r="BG782" i="5"/>
  <c r="BG766" i="5"/>
  <c r="BG750" i="5"/>
  <c r="BG734" i="5"/>
  <c r="BG718" i="5"/>
  <c r="BG702" i="5"/>
  <c r="BG686" i="5"/>
  <c r="BG670" i="5"/>
  <c r="BG654" i="5"/>
  <c r="BG638" i="5"/>
  <c r="BG622" i="5"/>
  <c r="BG606" i="5"/>
  <c r="BG590" i="5"/>
  <c r="BG574" i="5"/>
  <c r="BG558" i="5"/>
  <c r="BG542" i="5"/>
  <c r="BG526" i="5"/>
  <c r="BG510" i="5"/>
  <c r="BG494" i="5"/>
  <c r="BG478" i="5"/>
  <c r="BG462" i="5"/>
  <c r="BG446" i="5"/>
  <c r="BG430" i="5"/>
  <c r="BG414" i="5"/>
  <c r="BG398" i="5"/>
  <c r="BG382" i="5"/>
  <c r="BG366" i="5"/>
  <c r="BG350" i="5"/>
  <c r="BG334" i="5"/>
  <c r="BG318" i="5"/>
  <c r="BG302" i="5"/>
  <c r="BG286" i="5"/>
  <c r="BG270" i="5"/>
  <c r="BG254" i="5"/>
  <c r="BG238" i="5"/>
  <c r="BG222" i="5"/>
  <c r="BG206" i="5"/>
  <c r="BG190" i="5"/>
  <c r="BG174" i="5"/>
  <c r="BG158" i="5"/>
  <c r="BG142" i="5"/>
  <c r="BG126" i="5"/>
  <c r="BG110" i="5"/>
  <c r="BG94" i="5"/>
  <c r="BG78" i="5"/>
  <c r="BG62" i="5"/>
  <c r="BG46" i="5"/>
  <c r="BG30" i="5"/>
  <c r="BG14" i="5"/>
  <c r="BG925" i="5"/>
  <c r="BG909" i="5"/>
  <c r="BG893" i="5"/>
  <c r="BG877" i="5"/>
  <c r="BG861" i="5"/>
  <c r="BG845" i="5"/>
  <c r="BG829" i="5"/>
  <c r="BG813" i="5"/>
  <c r="BG797" i="5"/>
  <c r="BG781" i="5"/>
  <c r="BG765" i="5"/>
  <c r="BG749" i="5"/>
  <c r="BG733" i="5"/>
  <c r="BG717" i="5"/>
  <c r="BG701" i="5"/>
  <c r="BG685" i="5"/>
  <c r="BG669" i="5"/>
  <c r="BG653" i="5"/>
  <c r="BG637" i="5"/>
  <c r="BG621" i="5"/>
  <c r="BG605" i="5"/>
  <c r="BG589" i="5"/>
  <c r="BG573" i="5"/>
  <c r="BG557" i="5"/>
  <c r="BG541" i="5"/>
  <c r="BG525" i="5"/>
  <c r="BG509" i="5"/>
  <c r="BG493" i="5"/>
  <c r="BG477" i="5"/>
  <c r="BG461" i="5"/>
  <c r="BG445" i="5"/>
  <c r="BG429" i="5"/>
  <c r="BG413" i="5"/>
  <c r="BG397" i="5"/>
  <c r="BG381" i="5"/>
  <c r="BG365" i="5"/>
  <c r="BG349" i="5"/>
  <c r="BG333" i="5"/>
  <c r="BG317" i="5"/>
  <c r="BG301" i="5"/>
  <c r="BG285" i="5"/>
  <c r="BG269" i="5"/>
  <c r="BG253" i="5"/>
  <c r="BG237" i="5"/>
  <c r="BG221" i="5"/>
  <c r="BG205" i="5"/>
  <c r="BG189" i="5"/>
  <c r="BG173" i="5"/>
  <c r="BG157" i="5"/>
  <c r="BG141" i="5"/>
  <c r="BG125" i="5"/>
  <c r="BG109" i="5"/>
  <c r="BG93" i="5"/>
  <c r="BG77" i="5"/>
  <c r="BG61" i="5"/>
  <c r="BG45" i="5"/>
  <c r="BG29" i="5"/>
  <c r="BG13" i="5"/>
  <c r="BG924" i="5"/>
  <c r="BG908" i="5"/>
  <c r="BG892" i="5"/>
  <c r="BG876" i="5"/>
  <c r="BG860" i="5"/>
  <c r="BG844" i="5"/>
  <c r="BG828" i="5"/>
  <c r="BG812" i="5"/>
  <c r="BG796" i="5"/>
  <c r="BG780" i="5"/>
  <c r="BG764" i="5"/>
  <c r="BG748" i="5"/>
  <c r="BG732" i="5"/>
  <c r="BG716" i="5"/>
  <c r="BG700" i="5"/>
  <c r="BG684" i="5"/>
  <c r="BG668" i="5"/>
  <c r="BG652" i="5"/>
  <c r="BG636" i="5"/>
  <c r="BG620" i="5"/>
  <c r="BG604" i="5"/>
  <c r="BG588" i="5"/>
  <c r="BG572" i="5"/>
  <c r="BG556" i="5"/>
  <c r="BG540" i="5"/>
  <c r="BG524" i="5"/>
  <c r="BG508" i="5"/>
  <c r="BG492" i="5"/>
  <c r="BG476" i="5"/>
  <c r="BG460" i="5"/>
  <c r="BG444" i="5"/>
  <c r="BG428" i="5"/>
  <c r="BG412" i="5"/>
  <c r="BG396" i="5"/>
  <c r="BG380" i="5"/>
  <c r="BG364" i="5"/>
  <c r="BG348" i="5"/>
  <c r="BG332" i="5"/>
  <c r="BG316" i="5"/>
  <c r="BG300" i="5"/>
  <c r="BG284" i="5"/>
  <c r="BG268" i="5"/>
  <c r="BG252" i="5"/>
  <c r="BG236" i="5"/>
  <c r="BG220" i="5"/>
  <c r="BG204" i="5"/>
  <c r="BG188" i="5"/>
  <c r="BG172" i="5"/>
  <c r="BG156" i="5"/>
  <c r="BG140" i="5"/>
  <c r="BG124" i="5"/>
  <c r="BG108" i="5"/>
  <c r="BG92" i="5"/>
  <c r="BG76" i="5"/>
  <c r="BG60" i="5"/>
  <c r="BG44" i="5"/>
  <c r="BG28" i="5"/>
  <c r="BG12" i="5"/>
  <c r="BG923" i="5"/>
  <c r="BG907" i="5"/>
  <c r="BG891" i="5"/>
  <c r="BG875" i="5"/>
  <c r="BG859" i="5"/>
  <c r="BG843" i="5"/>
  <c r="BG827" i="5"/>
  <c r="BG811" i="5"/>
  <c r="BG795" i="5"/>
  <c r="BG779" i="5"/>
  <c r="BG763" i="5"/>
  <c r="BG747" i="5"/>
  <c r="BG731" i="5"/>
  <c r="BG715" i="5"/>
  <c r="BG699" i="5"/>
  <c r="BG683" i="5"/>
  <c r="BG667" i="5"/>
  <c r="BG651" i="5"/>
  <c r="BG635" i="5"/>
  <c r="BG619" i="5"/>
  <c r="BG603" i="5"/>
  <c r="BG587" i="5"/>
  <c r="BG571" i="5"/>
  <c r="BG555" i="5"/>
  <c r="BG539" i="5"/>
  <c r="BG523" i="5"/>
  <c r="BG507" i="5"/>
  <c r="BG491" i="5"/>
  <c r="BG475" i="5"/>
  <c r="BG459" i="5"/>
  <c r="BG443" i="5"/>
  <c r="BG427" i="5"/>
  <c r="BG411" i="5"/>
  <c r="BG395" i="5"/>
  <c r="BG379" i="5"/>
  <c r="BG363" i="5"/>
  <c r="BG347" i="5"/>
  <c r="BG331" i="5"/>
  <c r="BG315" i="5"/>
  <c r="BG299" i="5"/>
  <c r="BG283" i="5"/>
  <c r="BG267" i="5"/>
  <c r="BG251" i="5"/>
  <c r="BG235" i="5"/>
  <c r="BG219" i="5"/>
  <c r="BG203" i="5"/>
  <c r="BG187" i="5"/>
  <c r="BG171" i="5"/>
  <c r="BG155" i="5"/>
  <c r="BG139" i="5"/>
  <c r="BG123" i="5"/>
  <c r="BG107" i="5"/>
  <c r="BG91" i="5"/>
  <c r="BG75" i="5"/>
  <c r="BG59" i="5"/>
  <c r="BG43" i="5"/>
  <c r="BG27" i="5"/>
  <c r="BG11" i="5"/>
  <c r="BG922" i="5"/>
  <c r="BG906" i="5"/>
  <c r="BG890" i="5"/>
  <c r="BG874" i="5"/>
  <c r="BG858" i="5"/>
  <c r="BG842" i="5"/>
  <c r="BG826" i="5"/>
  <c r="BG810" i="5"/>
  <c r="BG794" i="5"/>
  <c r="BG778" i="5"/>
  <c r="BG762" i="5"/>
  <c r="BG746" i="5"/>
  <c r="BG730" i="5"/>
  <c r="BG714" i="5"/>
  <c r="BG698" i="5"/>
  <c r="BG682" i="5"/>
  <c r="BG666" i="5"/>
  <c r="BG650" i="5"/>
  <c r="BG634" i="5"/>
  <c r="BG618" i="5"/>
  <c r="BG602" i="5"/>
  <c r="BG586" i="5"/>
  <c r="BG570" i="5"/>
  <c r="BG554" i="5"/>
  <c r="BG538" i="5"/>
  <c r="BG522" i="5"/>
  <c r="BG506" i="5"/>
  <c r="BG490" i="5"/>
  <c r="BG474" i="5"/>
  <c r="BG458" i="5"/>
  <c r="BG442" i="5"/>
  <c r="BG426" i="5"/>
  <c r="BG410" i="5"/>
  <c r="BG394" i="5"/>
  <c r="BG378" i="5"/>
  <c r="BG362" i="5"/>
  <c r="BG346" i="5"/>
  <c r="BG330" i="5"/>
  <c r="BG314" i="5"/>
  <c r="BG298" i="5"/>
  <c r="BG282" i="5"/>
  <c r="BG266" i="5"/>
  <c r="BG250" i="5"/>
  <c r="BG234" i="5"/>
  <c r="BG218" i="5"/>
  <c r="BG202" i="5"/>
  <c r="BG186" i="5"/>
  <c r="BG170" i="5"/>
  <c r="BG154" i="5"/>
  <c r="BG138" i="5"/>
  <c r="BG122" i="5"/>
  <c r="BG106" i="5"/>
  <c r="BG90" i="5"/>
  <c r="BG74" i="5"/>
  <c r="BG58" i="5"/>
  <c r="BG42" i="5"/>
  <c r="BG26" i="5"/>
  <c r="BG10" i="5"/>
  <c r="BG921" i="5"/>
  <c r="BG905" i="5"/>
  <c r="BG889" i="5"/>
  <c r="BG873" i="5"/>
  <c r="BG857" i="5"/>
  <c r="BG841" i="5"/>
  <c r="BG825" i="5"/>
  <c r="BG809" i="5"/>
  <c r="BG793" i="5"/>
  <c r="BG777" i="5"/>
  <c r="BG761" i="5"/>
  <c r="BG745" i="5"/>
  <c r="BG729" i="5"/>
  <c r="BG713" i="5"/>
  <c r="BG697" i="5"/>
  <c r="BG681" i="5"/>
  <c r="BG665" i="5"/>
  <c r="BG649" i="5"/>
  <c r="BG633" i="5"/>
  <c r="BG617" i="5"/>
  <c r="BG601" i="5"/>
  <c r="BG585" i="5"/>
  <c r="BG569" i="5"/>
  <c r="BG553" i="5"/>
  <c r="BG537" i="5"/>
  <c r="BG521" i="5"/>
  <c r="BG505" i="5"/>
  <c r="BG489" i="5"/>
  <c r="BG473" i="5"/>
  <c r="BG457" i="5"/>
  <c r="BG441" i="5"/>
  <c r="BG425" i="5"/>
  <c r="BG409" i="5"/>
  <c r="BG393" i="5"/>
  <c r="BG377" i="5"/>
  <c r="BG361" i="5"/>
  <c r="BG345" i="5"/>
  <c r="BG329" i="5"/>
  <c r="BG313" i="5"/>
  <c r="BG297" i="5"/>
  <c r="BG281" i="5"/>
  <c r="BG265" i="5"/>
  <c r="BG249" i="5"/>
  <c r="BG233" i="5"/>
  <c r="BG217" i="5"/>
  <c r="BG201" i="5"/>
  <c r="BG185" i="5"/>
  <c r="BG169" i="5"/>
  <c r="BG153" i="5"/>
  <c r="BG137" i="5"/>
  <c r="BG121" i="5"/>
  <c r="BG105" i="5"/>
  <c r="BG89" i="5"/>
  <c r="BG73" i="5"/>
  <c r="BG57" i="5"/>
  <c r="BG41" i="5"/>
  <c r="BG25" i="5"/>
  <c r="BG9" i="5"/>
  <c r="C62" i="3"/>
  <c r="J54" i="3"/>
  <c r="H64" i="3"/>
  <c r="E13" i="3"/>
  <c r="G41" i="3"/>
  <c r="I27" i="3"/>
  <c r="J36" i="3"/>
  <c r="E62" i="3"/>
  <c r="C47" i="3"/>
  <c r="H49" i="3"/>
  <c r="E54" i="3"/>
  <c r="G87" i="3"/>
  <c r="G52" i="3"/>
  <c r="A9" i="3"/>
  <c r="H38" i="3"/>
  <c r="H67" i="3"/>
  <c r="I36" i="3"/>
  <c r="J63" i="3"/>
  <c r="E81" i="3"/>
  <c r="E61" i="3"/>
  <c r="G91" i="3"/>
  <c r="A100" i="3"/>
  <c r="E36" i="3"/>
  <c r="A55" i="3"/>
  <c r="C18" i="3"/>
  <c r="G58" i="3"/>
  <c r="G17" i="3"/>
  <c r="G28" i="3"/>
  <c r="G20" i="3"/>
  <c r="C42" i="3"/>
  <c r="A63" i="3"/>
  <c r="G59" i="3"/>
  <c r="G30" i="3"/>
  <c r="A18" i="3"/>
  <c r="I43" i="3"/>
  <c r="J59" i="3"/>
  <c r="H43" i="3"/>
  <c r="I23" i="3"/>
  <c r="J39" i="3"/>
  <c r="H56" i="3"/>
  <c r="I72" i="3"/>
  <c r="I14" i="3"/>
  <c r="J30" i="3"/>
  <c r="J41" i="3"/>
  <c r="J52" i="3"/>
  <c r="H69" i="3"/>
  <c r="E37" i="3"/>
  <c r="C72" i="3"/>
  <c r="E85" i="3"/>
  <c r="G101" i="3"/>
  <c r="E11" i="3"/>
  <c r="E44" i="3"/>
  <c r="A70" i="3"/>
  <c r="C79" i="3"/>
  <c r="E87" i="3"/>
  <c r="G95" i="3"/>
  <c r="A104" i="3"/>
  <c r="E19" i="3"/>
  <c r="E52" i="3"/>
  <c r="A62" i="3"/>
  <c r="I67" i="3"/>
  <c r="E46" i="3"/>
  <c r="C61" i="3"/>
  <c r="J14" i="3"/>
  <c r="E29" i="3"/>
  <c r="A16" i="3"/>
  <c r="H27" i="3"/>
  <c r="G93" i="3"/>
  <c r="C52" i="3"/>
  <c r="G43" i="3"/>
  <c r="I34" i="3"/>
  <c r="I9" i="3"/>
  <c r="I47" i="3"/>
  <c r="E21" i="3"/>
  <c r="G97" i="3"/>
  <c r="E83" i="3"/>
  <c r="E10" i="3"/>
  <c r="G45" i="3"/>
  <c r="C13" i="3"/>
  <c r="C16" i="3"/>
  <c r="C59" i="3"/>
  <c r="A13" i="3"/>
  <c r="G29" i="3"/>
  <c r="A58" i="3"/>
  <c r="C64" i="3"/>
  <c r="A25" i="3"/>
  <c r="A29" i="3"/>
  <c r="C19" i="3"/>
  <c r="J48" i="3"/>
  <c r="H65" i="3"/>
  <c r="I12" i="3"/>
  <c r="J28" i="3"/>
  <c r="H45" i="3"/>
  <c r="I61" i="3"/>
  <c r="I16" i="3"/>
  <c r="J19" i="3"/>
  <c r="H36" i="3"/>
  <c r="H47" i="3"/>
  <c r="H58" i="3"/>
  <c r="I74" i="3"/>
  <c r="E53" i="3"/>
  <c r="C77" i="3"/>
  <c r="E89" i="3"/>
  <c r="E9" i="3"/>
  <c r="E27" i="3"/>
  <c r="E60" i="3"/>
  <c r="A75" i="3"/>
  <c r="C83" i="3"/>
  <c r="E91" i="3"/>
  <c r="G99" i="3"/>
  <c r="E58" i="3"/>
  <c r="E35" i="3"/>
  <c r="E74" i="3"/>
  <c r="G9" i="3"/>
  <c r="H51" i="3"/>
  <c r="E70" i="3"/>
  <c r="A41" i="3"/>
  <c r="H40" i="3"/>
  <c r="C94" i="3"/>
  <c r="C11" i="3"/>
  <c r="I45" i="3"/>
  <c r="E45" i="3"/>
  <c r="A57" i="3"/>
  <c r="J50" i="3"/>
  <c r="C68" i="3"/>
  <c r="A67" i="3"/>
  <c r="C10" i="3"/>
  <c r="H54" i="3"/>
  <c r="I70" i="3"/>
  <c r="J17" i="3"/>
  <c r="H34" i="3"/>
  <c r="I50" i="3"/>
  <c r="J66" i="3"/>
  <c r="H14" i="3"/>
  <c r="H25" i="3"/>
  <c r="I41" i="3"/>
  <c r="I52" i="3"/>
  <c r="I63" i="3"/>
  <c r="J10" i="3"/>
  <c r="A68" i="3"/>
  <c r="C81" i="3"/>
  <c r="E93" i="3"/>
  <c r="E25" i="3"/>
  <c r="E43" i="3"/>
  <c r="G69" i="3"/>
  <c r="A79" i="3"/>
  <c r="C87" i="3"/>
  <c r="E95" i="3"/>
  <c r="G103" i="3"/>
  <c r="E18" i="3"/>
  <c r="E51" i="3"/>
  <c r="G71" i="3"/>
  <c r="C20" i="3"/>
  <c r="H71" i="3"/>
  <c r="A98" i="3"/>
  <c r="C28" i="3"/>
  <c r="J53" i="3"/>
  <c r="E72" i="3"/>
  <c r="A14" i="3"/>
  <c r="I65" i="3"/>
  <c r="E12" i="3"/>
  <c r="A48" i="3"/>
  <c r="H18" i="3"/>
  <c r="C98" i="3"/>
  <c r="C63" i="3"/>
  <c r="C27" i="3"/>
  <c r="G10" i="3"/>
  <c r="C31" i="3"/>
  <c r="G62" i="3"/>
  <c r="G65" i="3"/>
  <c r="C36" i="3"/>
  <c r="G50" i="3"/>
  <c r="G66" i="3"/>
  <c r="A23" i="3"/>
  <c r="G14" i="3"/>
  <c r="A54" i="3"/>
  <c r="G63" i="3"/>
  <c r="C40" i="3"/>
  <c r="I59" i="3"/>
  <c r="I64" i="3"/>
  <c r="H23" i="3"/>
  <c r="I39" i="3"/>
  <c r="J55" i="3"/>
  <c r="H72" i="3"/>
  <c r="I19" i="3"/>
  <c r="I30" i="3"/>
  <c r="J46" i="3"/>
  <c r="J57" i="3"/>
  <c r="J68" i="3"/>
  <c r="H16" i="3"/>
  <c r="A72" i="3"/>
  <c r="C85" i="3"/>
  <c r="E97" i="3"/>
  <c r="E41" i="3"/>
  <c r="E59" i="3"/>
  <c r="G73" i="3"/>
  <c r="A83" i="3"/>
  <c r="C91" i="3"/>
  <c r="E99" i="3"/>
  <c r="C69" i="3"/>
  <c r="E34" i="3"/>
  <c r="E67" i="3"/>
  <c r="G76" i="3"/>
  <c r="C23" i="3"/>
  <c r="A42" i="3"/>
  <c r="G13" i="3"/>
  <c r="I18" i="3"/>
  <c r="E68" i="3"/>
  <c r="A15" i="3"/>
  <c r="I56" i="3"/>
  <c r="C100" i="3"/>
  <c r="C29" i="3"/>
  <c r="H31" i="3"/>
  <c r="C70" i="3"/>
  <c r="C24" i="3"/>
  <c r="G22" i="3"/>
  <c r="I54" i="3"/>
  <c r="I25" i="3"/>
  <c r="C75" i="3"/>
  <c r="C54" i="3"/>
  <c r="A40" i="3"/>
  <c r="A24" i="3"/>
  <c r="C44" i="3"/>
  <c r="C21" i="3"/>
  <c r="C22" i="3"/>
  <c r="A56" i="3"/>
  <c r="A22" i="3"/>
  <c r="A46" i="3"/>
  <c r="C26" i="3"/>
  <c r="G55" i="3"/>
  <c r="A34" i="3"/>
  <c r="G35" i="3"/>
  <c r="C14" i="3"/>
  <c r="J64" i="3"/>
  <c r="H12" i="3"/>
  <c r="I28" i="3"/>
  <c r="J44" i="3"/>
  <c r="H61" i="3"/>
  <c r="I32" i="3"/>
  <c r="J24" i="3"/>
  <c r="J35" i="3"/>
  <c r="H52" i="3"/>
  <c r="H63" i="3"/>
  <c r="H74" i="3"/>
  <c r="I21" i="3"/>
  <c r="A77" i="3"/>
  <c r="C89" i="3"/>
  <c r="E101" i="3"/>
  <c r="E57" i="3"/>
  <c r="E69" i="3"/>
  <c r="G78" i="3"/>
  <c r="A87" i="3"/>
  <c r="C95" i="3"/>
  <c r="E103" i="3"/>
  <c r="E17" i="3"/>
  <c r="E50" i="3"/>
  <c r="E71" i="3"/>
  <c r="G80" i="3"/>
  <c r="A11" i="3"/>
  <c r="I38" i="3"/>
  <c r="G85" i="3"/>
  <c r="G16" i="3"/>
  <c r="J23" i="3"/>
  <c r="G89" i="3"/>
  <c r="A45" i="3"/>
  <c r="H29" i="3"/>
  <c r="E77" i="3"/>
  <c r="C25" i="3"/>
  <c r="J70" i="3"/>
  <c r="E28" i="3"/>
  <c r="G46" i="3"/>
  <c r="G25" i="3"/>
  <c r="C33" i="3"/>
  <c r="G27" i="3"/>
  <c r="A50" i="3"/>
  <c r="A32" i="3"/>
  <c r="A44" i="3"/>
  <c r="A19" i="3"/>
  <c r="G32" i="3"/>
  <c r="A10" i="3"/>
  <c r="C55" i="3"/>
  <c r="A28" i="3"/>
  <c r="C12" i="3"/>
  <c r="G67" i="3"/>
  <c r="G18" i="3"/>
  <c r="H70" i="3"/>
  <c r="I17" i="3"/>
  <c r="J33" i="3"/>
  <c r="H50" i="3"/>
  <c r="I66" i="3"/>
  <c r="J13" i="3"/>
  <c r="H30" i="3"/>
  <c r="H41" i="3"/>
  <c r="I57" i="3"/>
  <c r="I68" i="3"/>
  <c r="I10" i="3"/>
  <c r="J26" i="3"/>
  <c r="A81" i="3"/>
  <c r="C93" i="3"/>
  <c r="E24" i="3"/>
  <c r="A69" i="3"/>
  <c r="E73" i="3"/>
  <c r="G82" i="3"/>
  <c r="A91" i="3"/>
  <c r="C99" i="3"/>
  <c r="C73" i="3"/>
  <c r="E33" i="3"/>
  <c r="E66" i="3"/>
  <c r="E76" i="3"/>
  <c r="G84" i="3"/>
  <c r="C34" i="3"/>
  <c r="C57" i="3"/>
  <c r="J34" i="3"/>
  <c r="E22" i="3"/>
  <c r="E102" i="3"/>
  <c r="A20" i="3"/>
  <c r="J43" i="3"/>
  <c r="E38" i="3"/>
  <c r="E75" i="3"/>
  <c r="G57" i="3"/>
  <c r="H20" i="3"/>
  <c r="C104" i="3"/>
  <c r="A60" i="3"/>
  <c r="C74" i="3"/>
  <c r="C39" i="3"/>
  <c r="G31" i="3"/>
  <c r="H39" i="3"/>
  <c r="I55" i="3"/>
  <c r="I35" i="3"/>
  <c r="I46" i="3"/>
  <c r="J62" i="3"/>
  <c r="J73" i="3"/>
  <c r="J15" i="3"/>
  <c r="H32" i="3"/>
  <c r="A85" i="3"/>
  <c r="C97" i="3"/>
  <c r="E40" i="3"/>
  <c r="A73" i="3"/>
  <c r="E78" i="3"/>
  <c r="G86" i="3"/>
  <c r="A95" i="3"/>
  <c r="C103" i="3"/>
  <c r="E16" i="3"/>
  <c r="E49" i="3"/>
  <c r="C71" i="3"/>
  <c r="E80" i="3"/>
  <c r="G88" i="3"/>
  <c r="H22" i="3"/>
  <c r="J47" i="3"/>
  <c r="A88" i="3"/>
  <c r="C37" i="3"/>
  <c r="H60" i="3"/>
  <c r="I69" i="3"/>
  <c r="A102" i="3"/>
  <c r="C66" i="3"/>
  <c r="J61" i="3"/>
  <c r="E20" i="3"/>
  <c r="A31" i="3"/>
  <c r="G53" i="3"/>
  <c r="C30" i="3"/>
  <c r="C58" i="3"/>
  <c r="C32" i="3"/>
  <c r="H59" i="3"/>
  <c r="J71" i="3"/>
  <c r="G64" i="3"/>
  <c r="G24" i="3"/>
  <c r="A36" i="3"/>
  <c r="A17" i="3"/>
  <c r="G74" i="3"/>
  <c r="G49" i="3"/>
  <c r="A38" i="3"/>
  <c r="J11" i="3"/>
  <c r="H28" i="3"/>
  <c r="I44" i="3"/>
  <c r="J60" i="3"/>
  <c r="J37" i="3"/>
  <c r="I24" i="3"/>
  <c r="J40" i="3"/>
  <c r="J51" i="3"/>
  <c r="H68" i="3"/>
  <c r="H11" i="3"/>
  <c r="H21" i="3"/>
  <c r="I37" i="3"/>
  <c r="A89" i="3"/>
  <c r="C101" i="3"/>
  <c r="E56" i="3"/>
  <c r="A78" i="3"/>
  <c r="E82" i="3"/>
  <c r="G90" i="3"/>
  <c r="A99" i="3"/>
  <c r="C86" i="3"/>
  <c r="E32" i="3"/>
  <c r="E65" i="3"/>
  <c r="C76" i="3"/>
  <c r="E84" i="3"/>
  <c r="G92" i="3"/>
  <c r="G36" i="3"/>
  <c r="H9" i="3"/>
  <c r="C96" i="3"/>
  <c r="C49" i="3"/>
  <c r="J72" i="3"/>
  <c r="G83" i="3"/>
  <c r="G51" i="3"/>
  <c r="J32" i="3"/>
  <c r="J74" i="3"/>
  <c r="A96" i="3"/>
  <c r="A49" i="3"/>
  <c r="C53" i="3"/>
  <c r="G39" i="3"/>
  <c r="G42" i="3"/>
  <c r="C38" i="3"/>
  <c r="J22" i="3"/>
  <c r="H19" i="3"/>
  <c r="A61" i="3"/>
  <c r="C45" i="3"/>
  <c r="A35" i="3"/>
  <c r="A37" i="3"/>
  <c r="A47" i="3"/>
  <c r="G33" i="3"/>
  <c r="A43" i="3"/>
  <c r="G12" i="3"/>
  <c r="C9" i="3"/>
  <c r="C43" i="3"/>
  <c r="C60" i="3"/>
  <c r="C48" i="3"/>
  <c r="G15" i="3"/>
  <c r="G23" i="3"/>
  <c r="A52" i="3"/>
  <c r="A65" i="3"/>
  <c r="G61" i="3"/>
  <c r="H17" i="3"/>
  <c r="I33" i="3"/>
  <c r="J49" i="3"/>
  <c r="H66" i="3"/>
  <c r="I13" i="3"/>
  <c r="J29" i="3"/>
  <c r="H46" i="3"/>
  <c r="H57" i="3"/>
  <c r="I73" i="3"/>
  <c r="H10" i="3"/>
  <c r="I26" i="3"/>
  <c r="J42" i="3"/>
  <c r="A93" i="3"/>
  <c r="E26" i="3"/>
  <c r="G68" i="3"/>
  <c r="A82" i="3"/>
  <c r="E86" i="3"/>
  <c r="G94" i="3"/>
  <c r="A103" i="3"/>
  <c r="E15" i="3"/>
  <c r="E48" i="3"/>
  <c r="A71" i="3"/>
  <c r="C80" i="3"/>
  <c r="E88" i="3"/>
  <c r="G96" i="3"/>
  <c r="C51" i="3"/>
  <c r="C15" i="3"/>
  <c r="I20" i="3"/>
  <c r="E104" i="3"/>
  <c r="G44" i="3"/>
  <c r="H53" i="3"/>
  <c r="C78" i="3"/>
  <c r="G47" i="3"/>
  <c r="H42" i="3"/>
  <c r="E79" i="3"/>
  <c r="G21" i="3"/>
  <c r="A27" i="3"/>
  <c r="A51" i="3"/>
  <c r="G56" i="3"/>
  <c r="A21" i="3"/>
  <c r="J38" i="3"/>
  <c r="H55" i="3"/>
  <c r="J18" i="3"/>
  <c r="H35" i="3"/>
  <c r="I51" i="3"/>
  <c r="I62" i="3"/>
  <c r="J21" i="3"/>
  <c r="I15" i="3"/>
  <c r="J31" i="3"/>
  <c r="H48" i="3"/>
  <c r="A97" i="3"/>
  <c r="E23" i="3"/>
  <c r="G72" i="3"/>
  <c r="A86" i="3"/>
  <c r="E90" i="3"/>
  <c r="G98" i="3"/>
  <c r="C82" i="3"/>
  <c r="E31" i="3"/>
  <c r="E64" i="3"/>
  <c r="A76" i="3"/>
  <c r="C84" i="3"/>
  <c r="E92" i="3"/>
  <c r="G100" i="3"/>
  <c r="C65" i="3"/>
  <c r="I31" i="3"/>
  <c r="G79" i="3"/>
  <c r="G26" i="3"/>
  <c r="J25" i="3"/>
  <c r="A92" i="3"/>
  <c r="G54" i="3"/>
  <c r="J12" i="3"/>
  <c r="I58" i="3"/>
  <c r="C102" i="3"/>
  <c r="C17" i="3"/>
  <c r="C46" i="3"/>
  <c r="G60" i="3"/>
  <c r="G38" i="3"/>
  <c r="A64" i="3"/>
  <c r="G48" i="3"/>
  <c r="J69" i="3"/>
  <c r="I22" i="3"/>
  <c r="I71" i="3"/>
  <c r="C35" i="3"/>
  <c r="G34" i="3"/>
  <c r="A74" i="3"/>
  <c r="A59" i="3"/>
  <c r="A12" i="3"/>
  <c r="A53" i="3"/>
  <c r="A66" i="3"/>
  <c r="C67" i="3"/>
  <c r="G40" i="3"/>
  <c r="G19" i="3"/>
  <c r="C56" i="3"/>
  <c r="I11" i="3"/>
  <c r="J27" i="3"/>
  <c r="H44" i="3"/>
  <c r="I60" i="3"/>
  <c r="I48" i="3"/>
  <c r="H24" i="3"/>
  <c r="I40" i="3"/>
  <c r="J56" i="3"/>
  <c r="J67" i="3"/>
  <c r="J9" i="3"/>
  <c r="J20" i="3"/>
  <c r="H37" i="3"/>
  <c r="I53" i="3"/>
  <c r="A101" i="3"/>
  <c r="E39" i="3"/>
  <c r="G77" i="3"/>
  <c r="A90" i="3"/>
  <c r="E94" i="3"/>
  <c r="G102" i="3"/>
  <c r="E14" i="3"/>
  <c r="E47" i="3"/>
  <c r="G70" i="3"/>
  <c r="A80" i="3"/>
  <c r="C88" i="3"/>
  <c r="E96" i="3"/>
  <c r="G104" i="3"/>
  <c r="G11" i="3"/>
  <c r="A33" i="3"/>
  <c r="C41" i="3"/>
  <c r="A30" i="3"/>
  <c r="G37" i="3"/>
  <c r="A26" i="3"/>
  <c r="A39" i="3"/>
  <c r="C50" i="3"/>
  <c r="J16" i="3"/>
  <c r="H33" i="3"/>
  <c r="I49" i="3"/>
  <c r="J65" i="3"/>
  <c r="H13" i="3"/>
  <c r="I29" i="3"/>
  <c r="J45" i="3"/>
  <c r="H62" i="3"/>
  <c r="H73" i="3"/>
  <c r="H15" i="3"/>
  <c r="H26" i="3"/>
  <c r="I42" i="3"/>
  <c r="J58" i="3"/>
  <c r="E42" i="3"/>
  <c r="E55" i="3"/>
  <c r="G81" i="3"/>
  <c r="A94" i="3"/>
  <c r="E98" i="3"/>
  <c r="C90" i="3"/>
  <c r="E30" i="3"/>
  <c r="E63" i="3"/>
  <c r="G75" i="3"/>
  <c r="A84" i="3"/>
  <c r="C92" i="3"/>
  <c r="E100" i="3"/>
  <c r="BH3" i="5" l="1" a="1"/>
  <c r="BH3" i="5" s="1"/>
  <c r="AT3" i="5" a="1"/>
  <c r="AT3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<sst xmlns="http://schemas.openxmlformats.org/spreadsheetml/2006/main" count="12556" uniqueCount="521">
  <si>
    <t>PRODOTTO</t>
  </si>
  <si>
    <t>categoria</t>
  </si>
  <si>
    <t>FORNITORE</t>
  </si>
  <si>
    <t>0 = dato coincide</t>
  </si>
  <si>
    <t>SE &gt;0 LA RIGA NON VA VISUALIZZATA</t>
  </si>
  <si>
    <r>
      <rPr>
        <b/>
        <sz val="8"/>
        <color theme="1"/>
        <rFont val="Calibri"/>
        <family val="2"/>
        <scheme val="minor"/>
      </rPr>
      <t>STS -</t>
    </r>
    <r>
      <rPr>
        <sz val="8"/>
        <color theme="1"/>
        <rFont val="Calibri"/>
        <family val="2"/>
        <scheme val="minor"/>
      </rPr>
      <t xml:space="preserve"> CALCOLI PREZZI F.ARRIVO</t>
    </r>
  </si>
  <si>
    <t>Provincia</t>
  </si>
  <si>
    <t>PREZZO F.ARRIVO</t>
  </si>
  <si>
    <t>COSTO FRANCO PARTENZA PESO 1</t>
  </si>
  <si>
    <t>SPESSORI</t>
  </si>
  <si>
    <t>SPESSORE</t>
  </si>
  <si>
    <t>CATEGORIA</t>
  </si>
  <si>
    <t>PREZZO</t>
  </si>
  <si>
    <t>peso</t>
  </si>
  <si>
    <t>A peso minimo, D peso massimo</t>
  </si>
  <si>
    <t>prezzo -5% premio ed esploso</t>
  </si>
  <si>
    <t>prezzo F.arrivo al netto del premio</t>
  </si>
  <si>
    <t>spessore min</t>
  </si>
  <si>
    <t>spessore max</t>
  </si>
  <si>
    <t>spessore</t>
  </si>
  <si>
    <t>ZANROSSO</t>
  </si>
  <si>
    <t xml:space="preserve">TAVELLA TAGLIO RETTO FIANCO RETTO </t>
  </si>
  <si>
    <t>BLOCCO ALVEOLATO RETTIFICATO - BLOCCO PLANANARE  F.55% - 45%</t>
  </si>
  <si>
    <t>TRAMEZZA - FORATO PORIZZATA/ALVEOLATA RETTIFICATA - PLAN</t>
  </si>
  <si>
    <t xml:space="preserve">BLOCCCO PER MURATURA ARMATA ALVEOLATO LISCIO </t>
  </si>
  <si>
    <t>BLOCCO PORTANTE ALVEOLATO FORI VERTICALI  P800- F.45%  incastro</t>
  </si>
  <si>
    <t>BLOCCO TAMPONAMENTO ALVEOLATO FORI VERTICALI  P600- F.65% - F.60% liscio</t>
  </si>
  <si>
    <t>BLOCCO PORTANTE ALVEOLATO FORI VERTICALI  P800 -  F.45% - F.50% liscio</t>
  </si>
  <si>
    <t xml:space="preserve">TRAMEZZA - FORATO PORIZZATA/ALVEOLATA </t>
  </si>
  <si>
    <t>BLOCCO INCASTRO F.45% INC.30</t>
  </si>
  <si>
    <t>BLOCCO INCASTRO F.45% INC.25</t>
  </si>
  <si>
    <t xml:space="preserve">BLOCCO UNIVERSALE F.45% </t>
  </si>
  <si>
    <t xml:space="preserve">BLOCCO MODULARE - VALIGIA F.45% </t>
  </si>
  <si>
    <t>DOPPIO UNI H.12</t>
  </si>
  <si>
    <t xml:space="preserve">TRIPLO UNI </t>
  </si>
  <si>
    <t>WIENERBERGER</t>
  </si>
  <si>
    <t>TAVELLONI RIGATO TAGLIO OBLIQUO FIANCO RETTO DA CM 6</t>
  </si>
  <si>
    <t xml:space="preserve">BLOCCO PER SOLAI - GETTO IN OPERA - VOLTERRANEA </t>
  </si>
  <si>
    <t>18x50x25</t>
  </si>
  <si>
    <t>BLOCCO PER SOLAIO - INTERPOSTO</t>
  </si>
  <si>
    <t>26x42x25</t>
  </si>
  <si>
    <t>LATERIZIO PORIZZATO/ALVEOLATO RETTIFICATO - PLAN CON LANA DI ROCCI A</t>
  </si>
  <si>
    <t xml:space="preserve">BLOCCO ACUSTICO ALVEOLATO AD ELEVATA MASSA </t>
  </si>
  <si>
    <t>BLOCCO PORTANTE ALVEOLATO FORI VERTICALI  P700- F.50% - F.55% incastro</t>
  </si>
  <si>
    <t>30x25x23,8 F.55%</t>
  </si>
  <si>
    <t>BLOCCO TAMPONAMENTO ALVEOLATO FORI VERTICALI  P600 - F.60% incastro</t>
  </si>
  <si>
    <t>BLOCCO PORTANTE ALVEOLATO FORI VERTICALI  P700- F.50% - F.55% liscio</t>
  </si>
  <si>
    <t xml:space="preserve">30X25X23,8 </t>
  </si>
  <si>
    <t xml:space="preserve">BLOCCO DA TAMPONAMENTO FORI ORIZZONTALI LATERIZIO COMUNE </t>
  </si>
  <si>
    <t>MULTIFORI NEO H.12</t>
  </si>
  <si>
    <t>MATTONE UNI FORATO 15%</t>
  </si>
  <si>
    <t>MATTONE BOLOGNESE 15%</t>
  </si>
  <si>
    <t>MATTONE BOLOGNESE 45%</t>
  </si>
  <si>
    <t xml:space="preserve">BIMATTONE BOLOGNESE </t>
  </si>
  <si>
    <t xml:space="preserve">BLOCCO SVIZZERRO </t>
  </si>
  <si>
    <t>9 FORI PESANTE</t>
  </si>
  <si>
    <t xml:space="preserve">SEMIPIENO 6 FORI </t>
  </si>
  <si>
    <t>SEMIPIENO 6 FORI PESANTE</t>
  </si>
  <si>
    <t>QUADRI UNI -DOPPIO DOPPIO UNI</t>
  </si>
  <si>
    <t>MATTONE MULTIFORO- TRAFILATO</t>
  </si>
  <si>
    <t xml:space="preserve">MATTONE PIENO </t>
  </si>
  <si>
    <t>8x25x25</t>
  </si>
  <si>
    <t>15x25x30</t>
  </si>
  <si>
    <t>15x25x25</t>
  </si>
  <si>
    <t>T2D</t>
  </si>
  <si>
    <t xml:space="preserve">BLOCCO PER SOLAI - PANNELLI </t>
  </si>
  <si>
    <t>BLOCCO PER SOLAIO - PROVERA</t>
  </si>
  <si>
    <t>PEZZI SPECIALI</t>
  </si>
  <si>
    <t>BLOCCO LATERIZIO ALVELATO ACCOPPIATO AD ISOLANTE TAMPONAMENTO</t>
  </si>
  <si>
    <t xml:space="preserve">BLOCCO LATERIZIO ALVEOLATO ACCOPPIATO AD ISOLANTE PORTANTE </t>
  </si>
  <si>
    <t>BLOCCCO PER MURATURA ARMATA ALVEOLATO CON EPS  GRAFFITATO- NORMABLOCK</t>
  </si>
  <si>
    <t xml:space="preserve">BLOCCO SISMICO/ PORTANTE ALVEOLATO INCASTRO SETTI SOTTILI </t>
  </si>
  <si>
    <t>BLOCCO TAMPONAMENTO ALVEOLATO FORI ORIZZONTALI P600- F.65% - F.60%</t>
  </si>
  <si>
    <t>MULTIFORI NEO H.19</t>
  </si>
  <si>
    <t xml:space="preserve">9 FORI </t>
  </si>
  <si>
    <t xml:space="preserve">MATTONE TRE FORI </t>
  </si>
  <si>
    <t>10x14x28</t>
  </si>
  <si>
    <t>LATERCOM</t>
  </si>
  <si>
    <t>20x45x30</t>
  </si>
  <si>
    <t>16x45x30</t>
  </si>
  <si>
    <t>BLOCCCO PORTANTE  ALVEOLATO CON EPS  GRAFFITATO - NORMABLOCK F.45%</t>
  </si>
  <si>
    <t xml:space="preserve">BLOCCCO ALVEOLATO CON EPS  GRAFFITATO- NORMABLOCK PIU' - CON FASCIA ISOLANTE-- CAM </t>
  </si>
  <si>
    <t>BLOCCCO ALVEOLATO CON EPS  GRAFFITATO- NORMABLOCK PIU' - CON FASCIA ISOLANTE</t>
  </si>
  <si>
    <t>BLOCCCO ALVEOLATO CON EPS  GRAFFITATO- NORMABLOCK  incastro</t>
  </si>
  <si>
    <t>TRAMEZZA-FORATO-SCATOLA-FORATELLA ALVEOLATA  CON EPS GRAFFITATO - NORMABLOCK -- CAM--</t>
  </si>
  <si>
    <t>TRAMEZZA-FORATO-SCATOLA-FORATELLA ALVEOLATA CON EPS GRAFFITATO - NORMABLOCK</t>
  </si>
  <si>
    <t>BLOCCCO PER MURATURA ARMATA ALVEOLATO CON EPS  GRAFFITATO- NORMABLOCK -- CAM--</t>
  </si>
  <si>
    <t>DOPPIO UNI H.15</t>
  </si>
  <si>
    <t>IBL</t>
  </si>
  <si>
    <t xml:space="preserve">MATTONE BOLOGNESE PIENO </t>
  </si>
  <si>
    <t>FBM</t>
  </si>
  <si>
    <t xml:space="preserve">PIANELLONE DA STALLA </t>
  </si>
  <si>
    <t>BLOCCCO TAMPONATURA  ALVEOLATO CON EPS  GRAFFITATO - NORMABLOCK</t>
  </si>
  <si>
    <t>TOZZETTO DI MEZZINA</t>
  </si>
  <si>
    <t xml:space="preserve">TOZZETTO DI MATTONE PIENO </t>
  </si>
  <si>
    <t xml:space="preserve">MEZZINA DI MATTONE PIENO </t>
  </si>
  <si>
    <t>ESSE ELLE LAT.</t>
  </si>
  <si>
    <t>TAVELLA TAGLIO RETTO FIANCO MASCHIO/FEMMINA</t>
  </si>
  <si>
    <t>DCB</t>
  </si>
  <si>
    <t xml:space="preserve">BLOCCO TAMPONAMENTO FORI ORIZZONATI ALVEOLATO LISCIO SETTI SOTTILI </t>
  </si>
  <si>
    <t>TRAMEZZATURA MATERIALE  LATERIZIO COMUNE</t>
  </si>
  <si>
    <t xml:space="preserve">TRAMEZZA-FORATO-SCATOLA-FORATELLA LEGGERA  LATERIZIO NORMALE </t>
  </si>
  <si>
    <t xml:space="preserve">TRAMEZZA-FORATO-SCATOLA-FORATELLA PESANTE LATERIZIO NORMALE </t>
  </si>
  <si>
    <t>MATERIALE IN LATERIZIO COMUNE</t>
  </si>
  <si>
    <t xml:space="preserve">TRAMEZZATURA MATERIALE ALVEOLATO </t>
  </si>
  <si>
    <t>BLOCCO ALVEOLATO LISCIO FORI ORIZZONATALI  45/50/55/60 %</t>
  </si>
  <si>
    <t>BLOCCO ALVEOLATO LISCIO FORI VERTICALI   45/50/55/60 %</t>
  </si>
  <si>
    <t>BLOCCO ALVEOLATO INCASTRO  FORI VERTICALI  45/50/55/60 %</t>
  </si>
  <si>
    <t xml:space="preserve">BLOCCO ALVEOLATO ACUSTICO </t>
  </si>
  <si>
    <t>BLOCCO ALVEOLATO MURATURA ARMATA</t>
  </si>
  <si>
    <t xml:space="preserve">BLOCCO PER SOLAIO - INTERPOSTO- PIGNATTA </t>
  </si>
  <si>
    <t xml:space="preserve">TEVELLE - TAVELLONI - TAVELLINE </t>
  </si>
  <si>
    <t>TAVELLONIE-TAGLIO A GRADINO FIANCO MASCHIO FEMMINA   DA CM 6</t>
  </si>
  <si>
    <t xml:space="preserve">TAVELLONI-TAGLIO OBLIQUO FIANCO MASCHIO FEMMINA DA CM 6 </t>
  </si>
  <si>
    <t>TAVELLONI ARCHITRAVE TAGLIO DIRITTO - TRAMEZZONE -TRAMEZZA PER PORTA CM 8</t>
  </si>
  <si>
    <t xml:space="preserve">TAVELLA DIVISIBILE </t>
  </si>
  <si>
    <t>LATERIZIO CON EPS GRAFFITE</t>
  </si>
  <si>
    <t>TAVELLONI LISCI TAGLIO DIRITTO DA CM 6</t>
  </si>
  <si>
    <t xml:space="preserve">TAVELLA CAMPIGIANA </t>
  </si>
  <si>
    <t xml:space="preserve">TAVELLA LISCIA </t>
  </si>
  <si>
    <t xml:space="preserve">LATERIZIO RETTIFICATO PLANARE </t>
  </si>
  <si>
    <t>BLOCCCO ALVEOLATO CON EPS  GRAFFITATO- NORMABLOCK RETTIFICATO incastro</t>
  </si>
  <si>
    <t xml:space="preserve">TAVELLONI RIGATO TAGLIO OBLIQUO DA CM 8 </t>
  </si>
  <si>
    <t xml:space="preserve">BLOCCO ALVEOLATO ACCOPPIATO AD ISOLANTE </t>
  </si>
  <si>
    <t xml:space="preserve">LATERIZIO RETTIFICATO PLANARE CON LANA DI ROCCIA </t>
  </si>
  <si>
    <t>TAVELLONI-TAGLIO OBLIQUO FIANCO RETTO CM 4</t>
  </si>
  <si>
    <t>TAVELLONI RIGATO TAGLIO OBLIQUO DA CM 10</t>
  </si>
  <si>
    <t>provincia</t>
  </si>
  <si>
    <t>tendina1 per PRODOTTO</t>
  </si>
  <si>
    <t>tendina1 per SPESSORE</t>
  </si>
  <si>
    <t>10x25x25</t>
  </si>
  <si>
    <t>10x50x25</t>
  </si>
  <si>
    <t>10x24,5x47,5 alveolata</t>
  </si>
  <si>
    <t>10x25x24,5 lat.normale</t>
  </si>
  <si>
    <t>10x25x50</t>
  </si>
  <si>
    <t>10x30x19</t>
  </si>
  <si>
    <t>10x45x19</t>
  </si>
  <si>
    <t>10x50x19</t>
  </si>
  <si>
    <t>10x50x19,9</t>
  </si>
  <si>
    <t>10x50x24,5</t>
  </si>
  <si>
    <t>11x23x11</t>
  </si>
  <si>
    <t>12x12x25</t>
  </si>
  <si>
    <t>12x15x25</t>
  </si>
  <si>
    <t>12x15x30</t>
  </si>
  <si>
    <t>12x19x25 F.45% liscio</t>
  </si>
  <si>
    <t>12x19x30 F.45% liscio</t>
  </si>
  <si>
    <t>12x24,5x30 F.45% liscio</t>
  </si>
  <si>
    <t>12x24,5x47,5 alveolata</t>
  </si>
  <si>
    <t>12x24x5,5</t>
  </si>
  <si>
    <t>12x25x18 lat.normale</t>
  </si>
  <si>
    <t>12x25x19</t>
  </si>
  <si>
    <t>12x25x24,5 lat.normale</t>
  </si>
  <si>
    <t>12x25x25</t>
  </si>
  <si>
    <t>12x25x33</t>
  </si>
  <si>
    <t>12x25x5,5</t>
  </si>
  <si>
    <t>12x25x50</t>
  </si>
  <si>
    <t>12x25x50 alveolata</t>
  </si>
  <si>
    <t>12x30x19</t>
  </si>
  <si>
    <t>12x33x19</t>
  </si>
  <si>
    <t>12x38x25</t>
  </si>
  <si>
    <t>12x40x25</t>
  </si>
  <si>
    <t>12x42x25</t>
  </si>
  <si>
    <t>12x45x19</t>
  </si>
  <si>
    <t>12x48x24</t>
  </si>
  <si>
    <t>12x50x19</t>
  </si>
  <si>
    <t>12x50x19,9</t>
  </si>
  <si>
    <t>12x50x23,8</t>
  </si>
  <si>
    <t>12x50x24,5</t>
  </si>
  <si>
    <t>12x50x24,9</t>
  </si>
  <si>
    <t>12x50x25</t>
  </si>
  <si>
    <t>12x52x25</t>
  </si>
  <si>
    <t>12,5x25x25</t>
  </si>
  <si>
    <t>12,5x30x19</t>
  </si>
  <si>
    <t>14x25x25</t>
  </si>
  <si>
    <t>14x28x12</t>
  </si>
  <si>
    <t>14x28x5,5</t>
  </si>
  <si>
    <t>14x30x19</t>
  </si>
  <si>
    <t>14x42x25</t>
  </si>
  <si>
    <t>15x24,5x47,5 alveolata</t>
  </si>
  <si>
    <t>15x30x19</t>
  </si>
  <si>
    <t>15x50x19</t>
  </si>
  <si>
    <t>16x25x38</t>
  </si>
  <si>
    <t>16x38x25</t>
  </si>
  <si>
    <t>16x40x25</t>
  </si>
  <si>
    <t>16x42x25</t>
  </si>
  <si>
    <t>16x48x24</t>
  </si>
  <si>
    <t>16x50x25</t>
  </si>
  <si>
    <t>16x52x25</t>
  </si>
  <si>
    <t>17x45x25</t>
  </si>
  <si>
    <t>17x50x19</t>
  </si>
  <si>
    <t>17x50x19 F.55%</t>
  </si>
  <si>
    <t>17x50x23,8</t>
  </si>
  <si>
    <t>17x50x24,5</t>
  </si>
  <si>
    <t>17,5x30x19</t>
  </si>
  <si>
    <t>18x25x13</t>
  </si>
  <si>
    <t>18x38x25</t>
  </si>
  <si>
    <t>18x40x25</t>
  </si>
  <si>
    <t>18x42x25</t>
  </si>
  <si>
    <t>18x48x24</t>
  </si>
  <si>
    <t>18x52x25</t>
  </si>
  <si>
    <t>18x5x24,9</t>
  </si>
  <si>
    <t>19x50x19 F.50%</t>
  </si>
  <si>
    <t>2,5x12x25</t>
  </si>
  <si>
    <t>2,5x5,5X25</t>
  </si>
  <si>
    <t>20x25x19</t>
  </si>
  <si>
    <t>20x25x25</t>
  </si>
  <si>
    <t>20x25x38</t>
  </si>
  <si>
    <t>20x30x18/19</t>
  </si>
  <si>
    <t>20x30x18/19  liscio</t>
  </si>
  <si>
    <t>20x30x19</t>
  </si>
  <si>
    <t>20x33x19</t>
  </si>
  <si>
    <t>20x33x19 F.60%</t>
  </si>
  <si>
    <t>20x33x25</t>
  </si>
  <si>
    <t>20x38x25</t>
  </si>
  <si>
    <t>20x40x25</t>
  </si>
  <si>
    <t>20x42x25</t>
  </si>
  <si>
    <t>20x45x19</t>
  </si>
  <si>
    <t>20x48x24</t>
  </si>
  <si>
    <t>20x50x19</t>
  </si>
  <si>
    <t>20x50x19 F.55%</t>
  </si>
  <si>
    <t>20x50x19,9</t>
  </si>
  <si>
    <t>20x50x23,8</t>
  </si>
  <si>
    <t>20x50x24,5</t>
  </si>
  <si>
    <t>20x50x24,9</t>
  </si>
  <si>
    <t>20x50x25</t>
  </si>
  <si>
    <t>20x52x25</t>
  </si>
  <si>
    <t>22x25x24,5</t>
  </si>
  <si>
    <t>22x30x24,5</t>
  </si>
  <si>
    <t>22x38x25</t>
  </si>
  <si>
    <t>22x42x25</t>
  </si>
  <si>
    <t>22x45x24,5</t>
  </si>
  <si>
    <t>22x50x25</t>
  </si>
  <si>
    <t>23x35x24,5</t>
  </si>
  <si>
    <t>23x38x24,5</t>
  </si>
  <si>
    <t>23x42x24,5</t>
  </si>
  <si>
    <t>24x38x25</t>
  </si>
  <si>
    <t>24x40x25</t>
  </si>
  <si>
    <t>24x42x25</t>
  </si>
  <si>
    <t>24x48x24</t>
  </si>
  <si>
    <t>24x50x25</t>
  </si>
  <si>
    <t>25x19x30</t>
  </si>
  <si>
    <t>25x20x19 F.55%</t>
  </si>
  <si>
    <t>25x23,5x19 F.55%</t>
  </si>
  <si>
    <t xml:space="preserve">25x23,5x19 F.55% incastro </t>
  </si>
  <si>
    <t>25x23x23,5</t>
  </si>
  <si>
    <t>25x25x19 F.45%</t>
  </si>
  <si>
    <t>25x25x19 incastro</t>
  </si>
  <si>
    <t>25x25x19,9</t>
  </si>
  <si>
    <t>25x25X20</t>
  </si>
  <si>
    <t>25x25x24,5 F.55%</t>
  </si>
  <si>
    <t>25x25x25</t>
  </si>
  <si>
    <t>25x25x25 f.60%</t>
  </si>
  <si>
    <t>25x25x30</t>
  </si>
  <si>
    <t>25x28,5x23,8</t>
  </si>
  <si>
    <t>25x30x18/19 F.55%</t>
  </si>
  <si>
    <t xml:space="preserve">25x30x18/19 liscio </t>
  </si>
  <si>
    <t>25x30x19</t>
  </si>
  <si>
    <t>25x30x19 F.45%</t>
  </si>
  <si>
    <t>25x30x19 F.50%</t>
  </si>
  <si>
    <t>25x30x19,9 F.45%</t>
  </si>
  <si>
    <t>25x30x23,8</t>
  </si>
  <si>
    <t xml:space="preserve">25x30x23,8 </t>
  </si>
  <si>
    <t>25x30x24</t>
  </si>
  <si>
    <t>25x30x24,5 liscio</t>
  </si>
  <si>
    <t>25x30x24,5/25</t>
  </si>
  <si>
    <t>25x30X25</t>
  </si>
  <si>
    <t>25x30x25</t>
  </si>
  <si>
    <t>25x30x25 F.55%</t>
  </si>
  <si>
    <t>25x32x25</t>
  </si>
  <si>
    <t>25x33x19</t>
  </si>
  <si>
    <t xml:space="preserve">25x33x19,9 F.45% </t>
  </si>
  <si>
    <t>25x33x23,8</t>
  </si>
  <si>
    <t>25x33x24,9 F.45%</t>
  </si>
  <si>
    <t>25x38x25</t>
  </si>
  <si>
    <t>25x42,5x19</t>
  </si>
  <si>
    <t>25x42x25</t>
  </si>
  <si>
    <t>25x50x19</t>
  </si>
  <si>
    <t>25x50x19 F.55%</t>
  </si>
  <si>
    <t>25x50x25</t>
  </si>
  <si>
    <t>25x52x25</t>
  </si>
  <si>
    <t>28x38x25</t>
  </si>
  <si>
    <t>28x42x25</t>
  </si>
  <si>
    <t>28x50x25</t>
  </si>
  <si>
    <t>3x18X50</t>
  </si>
  <si>
    <t>3x20X50</t>
  </si>
  <si>
    <t>3x22X50</t>
  </si>
  <si>
    <t>3x24X50</t>
  </si>
  <si>
    <t>3x25x40</t>
  </si>
  <si>
    <t>3x25x50</t>
  </si>
  <si>
    <t>3x25x50 ROSSA</t>
  </si>
  <si>
    <t>3x25x50 SIENA</t>
  </si>
  <si>
    <t>3x25x60</t>
  </si>
  <si>
    <t>30x19x25</t>
  </si>
  <si>
    <t>30x20x19 F.45% liscio</t>
  </si>
  <si>
    <t>30x21x19 F.45%</t>
  </si>
  <si>
    <t>30x22x23,8</t>
  </si>
  <si>
    <t>30x23x23,5</t>
  </si>
  <si>
    <t>30x24,8X24,9</t>
  </si>
  <si>
    <t>30x24x19</t>
  </si>
  <si>
    <t>30x25x18</t>
  </si>
  <si>
    <t>30x25x18/19</t>
  </si>
  <si>
    <t>30x25X18/19 F.50%</t>
  </si>
  <si>
    <t>30x25x18x/19 incastro</t>
  </si>
  <si>
    <t>30x25x18x/19 liscio</t>
  </si>
  <si>
    <t>30x25x19</t>
  </si>
  <si>
    <t xml:space="preserve">30x25x19 </t>
  </si>
  <si>
    <t>30x25x19 F.45% liscio</t>
  </si>
  <si>
    <t>30x25x19 F.50%</t>
  </si>
  <si>
    <t>30x25x19 F.55%</t>
  </si>
  <si>
    <t xml:space="preserve">30x25x19 liscio </t>
  </si>
  <si>
    <t>30x25x19,9 F.45%</t>
  </si>
  <si>
    <t>30x25x23,8</t>
  </si>
  <si>
    <t>30x25x24</t>
  </si>
  <si>
    <t>30x25x24,5 F.55%</t>
  </si>
  <si>
    <t>30x25x24,5 F.60%</t>
  </si>
  <si>
    <t>30x25x24,5 f.60% incastro</t>
  </si>
  <si>
    <t>30x25x24,5/25</t>
  </si>
  <si>
    <t>30x25x24,9 F.45%</t>
  </si>
  <si>
    <t>30x25x25</t>
  </si>
  <si>
    <t>30x25x25 F.45%</t>
  </si>
  <si>
    <t>30x25x25 F.50%</t>
  </si>
  <si>
    <t>30x25x25 F.55%</t>
  </si>
  <si>
    <t>30x25x25 f.60% 11 fori</t>
  </si>
  <si>
    <t>30x25x25 f.60% 9 fori</t>
  </si>
  <si>
    <t>30x30x19 incastro</t>
  </si>
  <si>
    <t xml:space="preserve">30x30x19 liscio </t>
  </si>
  <si>
    <t>30x33x19</t>
  </si>
  <si>
    <t>30x38x25</t>
  </si>
  <si>
    <t>30x42x25</t>
  </si>
  <si>
    <t>30x45x18/19</t>
  </si>
  <si>
    <t>30x45x18/19 liscio</t>
  </si>
  <si>
    <t>30x50x19</t>
  </si>
  <si>
    <t>30x50x19 F.55%</t>
  </si>
  <si>
    <t>30x50x25</t>
  </si>
  <si>
    <t>31x23,5x19 F.55%</t>
  </si>
  <si>
    <t>31x23,5x19 f.55% incastro</t>
  </si>
  <si>
    <t xml:space="preserve">32x25X23,8 </t>
  </si>
  <si>
    <t>33x25x18/19 F.50%</t>
  </si>
  <si>
    <t>35x23,5x19 F.55%</t>
  </si>
  <si>
    <t>35x23,5x24,5 F.55% incastro</t>
  </si>
  <si>
    <t>35x23x23,5</t>
  </si>
  <si>
    <t>35x23x23,8</t>
  </si>
  <si>
    <t xml:space="preserve">35x25x18/19 </t>
  </si>
  <si>
    <t>35x25x18/19 F.52%</t>
  </si>
  <si>
    <t>35x25x19</t>
  </si>
  <si>
    <t>35x25x19 F.45%</t>
  </si>
  <si>
    <t>35x25x19 F.50%</t>
  </si>
  <si>
    <t>35x25x19 F.55%</t>
  </si>
  <si>
    <t>35x25x19,9</t>
  </si>
  <si>
    <t>35x25x23,5 F.55%</t>
  </si>
  <si>
    <t>35x25x23,8</t>
  </si>
  <si>
    <t>35x25x24,5 F.55%</t>
  </si>
  <si>
    <t>35x25x24,5 F.60%</t>
  </si>
  <si>
    <t>35x25x24,5 f.60% incastro</t>
  </si>
  <si>
    <t>35x25x24,9</t>
  </si>
  <si>
    <t>35x25x25</t>
  </si>
  <si>
    <t>35x25x25 F.50%</t>
  </si>
  <si>
    <t>35x25x25 F.55%</t>
  </si>
  <si>
    <t>35x25x25 f.60% 9 fori</t>
  </si>
  <si>
    <t>35x26x19 F.45%</t>
  </si>
  <si>
    <t>35x30x18/19</t>
  </si>
  <si>
    <t>35x30x18/19 incastro</t>
  </si>
  <si>
    <t>36,5x24,8X24,9</t>
  </si>
  <si>
    <t>38x23x23,8</t>
  </si>
  <si>
    <t>38x24x19,9</t>
  </si>
  <si>
    <t>38x24x19,9 F.45%</t>
  </si>
  <si>
    <t>38x25x18 F.45%</t>
  </si>
  <si>
    <t xml:space="preserve">38x25x18/19 </t>
  </si>
  <si>
    <t>38x25x18/19 F.50%</t>
  </si>
  <si>
    <t>38x25X18/19 F.52%</t>
  </si>
  <si>
    <t>38x25x18/19 F.55%</t>
  </si>
  <si>
    <t>38x25x18/19 liscio</t>
  </si>
  <si>
    <t>38x25x19</t>
  </si>
  <si>
    <t>38x25x19 F.45%</t>
  </si>
  <si>
    <t>38x25x19,9</t>
  </si>
  <si>
    <t>38x25x19,9 F.45%</t>
  </si>
  <si>
    <t>38x25x25</t>
  </si>
  <si>
    <t>38x30x18/19</t>
  </si>
  <si>
    <t>38x30x18/19 incastro</t>
  </si>
  <si>
    <t>39x25x19 F.45%</t>
  </si>
  <si>
    <t>4x25x100</t>
  </si>
  <si>
    <t>4x25x120</t>
  </si>
  <si>
    <t>4x25x50</t>
  </si>
  <si>
    <t>4x25x60</t>
  </si>
  <si>
    <t>4x25x70</t>
  </si>
  <si>
    <t>4x25x80</t>
  </si>
  <si>
    <t>4x25x90</t>
  </si>
  <si>
    <t>4,5x15x30</t>
  </si>
  <si>
    <t>40x23,5x19 F.55%</t>
  </si>
  <si>
    <t>40x23,5x24,5 F.55% incastro</t>
  </si>
  <si>
    <t xml:space="preserve">40x23x19 F.45% liscio </t>
  </si>
  <si>
    <t xml:space="preserve">40x23x19 liscio </t>
  </si>
  <si>
    <t>40x23x23,5</t>
  </si>
  <si>
    <t>40x24x29,9 F.45%</t>
  </si>
  <si>
    <t>40x25x18/19</t>
  </si>
  <si>
    <t>40x25x19 F.45%</t>
  </si>
  <si>
    <t xml:space="preserve">40x25x19 F.45% </t>
  </si>
  <si>
    <t>40x25x19 F.55%</t>
  </si>
  <si>
    <t>40x25x23,5 F.55%</t>
  </si>
  <si>
    <t>40x25x24,5 F.55%</t>
  </si>
  <si>
    <t>40x25x24,5 F.60%</t>
  </si>
  <si>
    <t>40x25x24,5 f.60% incastro</t>
  </si>
  <si>
    <t>40x25x25</t>
  </si>
  <si>
    <t>40x25x25 F.55%</t>
  </si>
  <si>
    <t>40x26x19 F.45%</t>
  </si>
  <si>
    <t>40x30x19 F.45%</t>
  </si>
  <si>
    <t xml:space="preserve">41x24x19 </t>
  </si>
  <si>
    <t xml:space="preserve">41x25x18/19 </t>
  </si>
  <si>
    <t>41x25x18/19 F.50%</t>
  </si>
  <si>
    <t>42x23x23,8</t>
  </si>
  <si>
    <t>42x25x18 F.45%</t>
  </si>
  <si>
    <t xml:space="preserve">42x25x18/19 </t>
  </si>
  <si>
    <t>42x25x18/19  con tasca</t>
  </si>
  <si>
    <t>42x25x18/19 liscio</t>
  </si>
  <si>
    <t>42x25x18/19 liscio c/tasca</t>
  </si>
  <si>
    <t>42x30x18/19</t>
  </si>
  <si>
    <t>42x30x18/19 incastro</t>
  </si>
  <si>
    <t xml:space="preserve">42,5x24,8X24,9 </t>
  </si>
  <si>
    <t xml:space="preserve">44x25x19 </t>
  </si>
  <si>
    <t>44x25x19 F.55%</t>
  </si>
  <si>
    <t>45x21x19 F.45%</t>
  </si>
  <si>
    <t>45x22x19 F.45%</t>
  </si>
  <si>
    <t>45x23,5x19 F.55%</t>
  </si>
  <si>
    <t>45x23,5x24,5 F.55% incastro</t>
  </si>
  <si>
    <t>45x23x23,5</t>
  </si>
  <si>
    <t>45x23x23,8</t>
  </si>
  <si>
    <t>45x25x18/19 F.50%</t>
  </si>
  <si>
    <t xml:space="preserve">45x25x19 </t>
  </si>
  <si>
    <t>45x25x19 F.55</t>
  </si>
  <si>
    <t>45x25x19,9</t>
  </si>
  <si>
    <t>45x25x19,9 F.45%</t>
  </si>
  <si>
    <t>45x25x23,5 F.55%</t>
  </si>
  <si>
    <t>45x25x24,5 F.55%</t>
  </si>
  <si>
    <t>45x25x24,5 F.60%</t>
  </si>
  <si>
    <t>45x25x24,5 f.60% incastro</t>
  </si>
  <si>
    <t>45x25x25</t>
  </si>
  <si>
    <t>45x25x25 F.55%</t>
  </si>
  <si>
    <t>45x25x25 F.59%</t>
  </si>
  <si>
    <t>45x30x18/19</t>
  </si>
  <si>
    <t>45x30x19 F.45%</t>
  </si>
  <si>
    <t>45x32x18/19</t>
  </si>
  <si>
    <t>45x33x19 F.45%</t>
  </si>
  <si>
    <t>46x26x19 F.45%</t>
  </si>
  <si>
    <t>5x14X25</t>
  </si>
  <si>
    <t>5x14x28</t>
  </si>
  <si>
    <t>5x20x40</t>
  </si>
  <si>
    <t>5x20x50</t>
  </si>
  <si>
    <t>5x20x60</t>
  </si>
  <si>
    <t>5x25x50</t>
  </si>
  <si>
    <t>5,5x5,5x25</t>
  </si>
  <si>
    <t>50x25x18/19 F.55%</t>
  </si>
  <si>
    <t>50x25x18/19 F.59%</t>
  </si>
  <si>
    <t>50x25x25 F.59%</t>
  </si>
  <si>
    <t>6x15x30</t>
  </si>
  <si>
    <t>6x15x33</t>
  </si>
  <si>
    <t>6x25x25</t>
  </si>
  <si>
    <t>6x25x50</t>
  </si>
  <si>
    <t>7x23x11</t>
  </si>
  <si>
    <t>8x12x25</t>
  </si>
  <si>
    <t>8x14X25</t>
  </si>
  <si>
    <t>8x14X28</t>
  </si>
  <si>
    <t>8x14x30</t>
  </si>
  <si>
    <t>8x14x33</t>
  </si>
  <si>
    <t>8x15x30</t>
  </si>
  <si>
    <t>8x15x33</t>
  </si>
  <si>
    <t>8x16x33</t>
  </si>
  <si>
    <t>8x23x11</t>
  </si>
  <si>
    <t>8x24,5x47,5 alveolata</t>
  </si>
  <si>
    <t>8x25x18 lat.normale</t>
  </si>
  <si>
    <t>8x25x24,5 lat.normale</t>
  </si>
  <si>
    <t>8x25x33</t>
  </si>
  <si>
    <t>8x25x50</t>
  </si>
  <si>
    <t>8x25x50 alveolata</t>
  </si>
  <si>
    <t>8x28X19</t>
  </si>
  <si>
    <t>8x29X12</t>
  </si>
  <si>
    <t>8x33x19</t>
  </si>
  <si>
    <t>8x45x19</t>
  </si>
  <si>
    <t>8x50x19,9</t>
  </si>
  <si>
    <t>8x50x23,8</t>
  </si>
  <si>
    <t>8x50x24,9</t>
  </si>
  <si>
    <t>8x50x25</t>
  </si>
  <si>
    <t>10x14x25</t>
  </si>
  <si>
    <t>2,5x5,5x25</t>
  </si>
  <si>
    <t>25x25x20</t>
  </si>
  <si>
    <t>30x24,8x24,9</t>
  </si>
  <si>
    <t>30x25x18/19 F.50%</t>
  </si>
  <si>
    <t xml:space="preserve">32x25x23,8 </t>
  </si>
  <si>
    <t>36,5x24,8x24,9</t>
  </si>
  <si>
    <t>38x25x18/19 F.52%</t>
  </si>
  <si>
    <t>3x18x50</t>
  </si>
  <si>
    <t>3x20x50</t>
  </si>
  <si>
    <t>3x22x50</t>
  </si>
  <si>
    <t>3x24x50</t>
  </si>
  <si>
    <t xml:space="preserve">42,5x24,8x24,9 </t>
  </si>
  <si>
    <t>5x14x25</t>
  </si>
  <si>
    <t>8x14x25</t>
  </si>
  <si>
    <t>8x14x28</t>
  </si>
  <si>
    <t>8x28x19</t>
  </si>
  <si>
    <t>8x29x12</t>
  </si>
  <si>
    <t>8x50x19</t>
  </si>
  <si>
    <t>8x50x24,5</t>
  </si>
  <si>
    <t>6x25X50</t>
  </si>
  <si>
    <t>30x21x19 f.45%</t>
  </si>
  <si>
    <t>LATERIZIO - confronto disponibilità materiali</t>
  </si>
  <si>
    <t>elenco dei materiali selezionati e dei fornitori che ne hanno disponibilità:</t>
  </si>
  <si>
    <t xml:space="preserve">BLOCCO BIO (FARINA DI LEGNO) TAMPONAMENTO DOPPIA POSA P.600 </t>
  </si>
  <si>
    <t xml:space="preserve">BLOCCO DOPPIA POSA LISCIO P.600 </t>
  </si>
  <si>
    <t xml:space="preserve">BLOCCO  INCASTRO P.600 SETTI SOTTILI </t>
  </si>
  <si>
    <t xml:space="preserve">ARCHITRAVI IN LATERIZIO 12 X8 </t>
  </si>
  <si>
    <t>DI MUZIO</t>
  </si>
  <si>
    <t>14x30x25</t>
  </si>
  <si>
    <t>10x14X25</t>
  </si>
  <si>
    <t>BLOCCO  ALVEOLATO DOPPIA POSA  55/60 %</t>
  </si>
  <si>
    <t>ARCHITRAVI IN LATERIZIO</t>
  </si>
  <si>
    <r>
      <t xml:space="preserve">seleziona la </t>
    </r>
    <r>
      <rPr>
        <b/>
        <sz val="12"/>
        <color rgb="FFC00000"/>
        <rFont val="Calibri"/>
        <family val="2"/>
        <scheme val="minor"/>
      </rPr>
      <t>CATEGORIA</t>
    </r>
    <r>
      <rPr>
        <sz val="10"/>
        <color theme="1"/>
        <rFont val="Calibri"/>
        <family val="2"/>
        <scheme val="minor"/>
      </rPr>
      <t xml:space="preserve"> dal menu a tendina</t>
    </r>
  </si>
  <si>
    <r>
      <t xml:space="preserve">seleziona il </t>
    </r>
    <r>
      <rPr>
        <b/>
        <sz val="12"/>
        <color rgb="FFC00000"/>
        <rFont val="Calibri"/>
        <family val="2"/>
        <scheme val="minor"/>
      </rPr>
      <t>PRODOTTO</t>
    </r>
    <r>
      <rPr>
        <sz val="10"/>
        <color theme="1"/>
        <rFont val="Calibri"/>
        <family val="2"/>
        <scheme val="minor"/>
      </rPr>
      <t xml:space="preserve"> dal menu a tendina</t>
    </r>
  </si>
  <si>
    <r>
      <t xml:space="preserve">seleziona lo </t>
    </r>
    <r>
      <rPr>
        <b/>
        <sz val="12"/>
        <color rgb="FFC00000"/>
        <rFont val="Calibri"/>
        <family val="2"/>
        <scheme val="minor"/>
      </rPr>
      <t>SPESSORE</t>
    </r>
  </si>
  <si>
    <t xml:space="preserve">WIENERBERGER </t>
  </si>
  <si>
    <t>NUOVA SUPERSOLAIO MOROSINI</t>
  </si>
  <si>
    <t>CANTIERE TRI PLOK</t>
  </si>
  <si>
    <t>EDIL BLOC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</si>
</sst>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"/>
    <numFmt numFmtId="165" formatCode="#,##0\ _€"/>
    <numFmt numFmtId="166" formatCode="#,##0.0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44" fontId="7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6" fontId="0" fillId="0" borderId="0" xfId="0" applyNumberFormat="1"/>
    <xf numFmtId="8" fontId="0" fillId="0" borderId="0" xfId="0" applyNumberFormat="1"/>
    <xf numFmtId="0" fontId="0" fillId="7" borderId="0" xfId="0" applyFill="1"/>
    <xf numFmtId="0" fontId="0" fillId="7" borderId="1" xfId="0" applyFill="1" applyBorder="1"/>
    <xf numFmtId="0" fontId="2" fillId="7" borderId="0" xfId="0" applyFont="1" applyFill="1"/>
    <xf numFmtId="8" fontId="3" fillId="3" borderId="0" xfId="0" applyNumberFormat="1" applyFont="1" applyFill="1"/>
    <xf numFmtId="8" fontId="3" fillId="3" borderId="0" xfId="0" applyNumberFormat="1" applyFont="1" applyFill="1" applyAlignment="1">
      <alignment horizontal="center"/>
    </xf>
    <xf numFmtId="44" fontId="1" fillId="3" borderId="0" xfId="5" applyFont="1" applyFill="1"/>
    <xf numFmtId="8" fontId="1" fillId="4" borderId="0" xfId="0" applyNumberFormat="1" applyFont="1" applyFill="1"/>
    <xf numFmtId="6" fontId="3" fillId="3" borderId="0" xfId="0" applyNumberFormat="1" applyFont="1" applyFill="1"/>
    <xf numFmtId="6" fontId="3" fillId="3" borderId="0" xfId="0" applyNumberFormat="1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10" borderId="0" xfId="0" applyFont="1" applyFill="1"/>
    <xf numFmtId="0" fontId="8" fillId="6" borderId="0" xfId="0" applyFont="1" applyFill="1"/>
    <xf numFmtId="0" fontId="0" fillId="0" borderId="0" xfId="0" applyAlignment="1">
      <alignment horizontal="right"/>
    </xf>
    <xf numFmtId="0" fontId="0" fillId="11" borderId="3" xfId="0" applyFill="1" applyBorder="1" applyAlignment="1">
      <alignment horizontal="right"/>
    </xf>
    <xf numFmtId="0" fontId="0" fillId="11" borderId="0" xfId="0" applyFill="1" applyAlignment="1">
      <alignment horizontal="right"/>
    </xf>
    <xf numFmtId="0" fontId="0" fillId="11" borderId="1" xfId="0" applyFill="1" applyBorder="1" applyAlignment="1">
      <alignment horizontal="right"/>
    </xf>
    <xf numFmtId="0" fontId="0" fillId="0" borderId="0" xfId="0" applyAlignment="1">
      <alignment horizontal="left"/>
    </xf>
    <xf numFmtId="2" fontId="0" fillId="0" borderId="0" xfId="0" applyNumberFormat="1"/>
    <xf numFmtId="2" fontId="0" fillId="0" borderId="4" xfId="0" applyNumberFormat="1" applyBorder="1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8" fillId="7" borderId="0" xfId="0" applyFont="1" applyFill="1" applyAlignment="1">
      <alignment horizontal="left"/>
    </xf>
    <xf numFmtId="0" fontId="1" fillId="0" borderId="0" xfId="0" applyFont="1" applyAlignment="1">
      <alignment horizontal="left" wrapText="1"/>
    </xf>
    <xf numFmtId="3" fontId="12" fillId="12" borderId="5" xfId="0" applyNumberFormat="1" applyFont="1" applyFill="1" applyBorder="1" applyAlignment="1">
      <alignment horizontal="center"/>
    </xf>
    <xf numFmtId="0" fontId="12" fillId="12" borderId="5" xfId="0" applyFont="1" applyFill="1" applyBorder="1" applyAlignment="1">
      <alignment horizontal="center" wrapText="1"/>
    </xf>
    <xf numFmtId="3" fontId="12" fillId="12" borderId="5" xfId="0" applyNumberFormat="1" applyFont="1" applyFill="1" applyBorder="1" applyAlignment="1">
      <alignment horizontal="center" wrapText="1"/>
    </xf>
    <xf numFmtId="2" fontId="0" fillId="0" borderId="4" xfId="0" applyNumberFormat="1" applyBorder="1" applyAlignment="1">
      <alignment horizontal="right"/>
    </xf>
    <xf numFmtId="0" fontId="16" fillId="13" borderId="0" xfId="0" applyFont="1" applyFill="1" applyAlignment="1">
      <alignment horizontal="left" vertical="top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right"/>
    </xf>
    <xf numFmtId="0" fontId="0" fillId="6" borderId="0" xfId="0" applyFill="1" applyAlignment="1">
      <alignment horizontal="right"/>
    </xf>
    <xf numFmtId="0" fontId="0" fillId="6" borderId="0" xfId="0" applyFill="1" applyAlignment="1">
      <alignment vertical="center"/>
    </xf>
    <xf numFmtId="0" fontId="0" fillId="6" borderId="4" xfId="0" applyFill="1" applyBorder="1" applyAlignment="1">
      <alignment horizontal="left" vertical="center"/>
    </xf>
    <xf numFmtId="0" fontId="1" fillId="6" borderId="0" xfId="0" applyFont="1" applyFill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2" fontId="1" fillId="6" borderId="0" xfId="0" applyNumberFormat="1" applyFont="1" applyFill="1" applyAlignment="1">
      <alignment horizontal="center" wrapText="1"/>
    </xf>
    <xf numFmtId="0" fontId="1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left"/>
    </xf>
    <xf numFmtId="0" fontId="0" fillId="6" borderId="1" xfId="0" applyFill="1" applyBorder="1" applyAlignment="1">
      <alignment horizontal="right"/>
    </xf>
    <xf numFmtId="0" fontId="0" fillId="6" borderId="3" xfId="0" applyFill="1" applyBorder="1" applyAlignment="1">
      <alignment horizontal="right"/>
    </xf>
    <xf numFmtId="0" fontId="0" fillId="6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0" fillId="14" borderId="0" xfId="0" applyFill="1" applyAlignment="1">
      <alignment horizontal="left"/>
    </xf>
    <xf numFmtId="0" fontId="0" fillId="16" borderId="0" xfId="0" applyFill="1" applyAlignment="1">
      <alignment horizontal="left"/>
    </xf>
    <xf numFmtId="0" fontId="15" fillId="15" borderId="0" xfId="0" applyFont="1" applyFill="1" applyAlignment="1">
      <alignment horizontal="left"/>
    </xf>
    <xf numFmtId="0" fontId="13" fillId="9" borderId="7" xfId="6" applyFont="1" applyFill="1" applyBorder="1" applyAlignment="1" applyProtection="1">
      <alignment horizontal="center"/>
    </xf>
    <xf numFmtId="2" fontId="13" fillId="9" borderId="7" xfId="6" applyNumberFormat="1" applyFont="1" applyFill="1" applyBorder="1" applyAlignment="1" applyProtection="1">
      <alignment horizontal="center"/>
    </xf>
    <xf numFmtId="1" fontId="0" fillId="0" borderId="0" xfId="0" applyNumberFormat="1" applyAlignment="1">
      <alignment horizontal="center"/>
    </xf>
    <xf numFmtId="1" fontId="1" fillId="6" borderId="0" xfId="0" applyNumberFormat="1" applyFont="1" applyFill="1" applyAlignment="1">
      <alignment horizontal="center" wrapText="1"/>
    </xf>
    <xf numFmtId="1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 vertical="center"/>
    </xf>
    <xf numFmtId="8" fontId="2" fillId="0" borderId="0" xfId="0" applyNumberFormat="1" applyFont="1"/>
    <xf numFmtId="165" fontId="0" fillId="0" borderId="0" xfId="0" applyNumberFormat="1" applyAlignment="1">
      <alignment horizontal="left"/>
    </xf>
    <xf numFmtId="165" fontId="1" fillId="6" borderId="0" xfId="0" applyNumberFormat="1" applyFont="1" applyFill="1" applyAlignment="1">
      <alignment horizontal="left" vertical="center" wrapText="1"/>
    </xf>
    <xf numFmtId="165" fontId="0" fillId="0" borderId="4" xfId="0" applyNumberFormat="1" applyBorder="1" applyAlignment="1">
      <alignment horizontal="left"/>
    </xf>
    <xf numFmtId="10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/>
    <xf numFmtId="0" fontId="18" fillId="5" borderId="2" xfId="0" applyFont="1" applyFill="1" applyBorder="1" applyAlignment="1">
      <alignment horizontal="left" vertical="center" wrapText="1"/>
    </xf>
    <xf numFmtId="0" fontId="18" fillId="6" borderId="2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vertical="center"/>
    </xf>
    <xf numFmtId="0" fontId="0" fillId="17" borderId="0" xfId="0" applyFill="1" applyAlignment="1">
      <alignment horizontal="left"/>
    </xf>
    <xf numFmtId="0" fontId="8" fillId="17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5" fillId="17" borderId="0" xfId="0" applyFont="1" applyFill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0" fontId="13" fillId="9" borderId="8" xfId="6" applyFont="1" applyFill="1" applyBorder="1" applyAlignment="1" applyProtection="1">
      <alignment horizontal="left" shrinkToFit="1"/>
    </xf>
    <xf numFmtId="0" fontId="13" fillId="9" borderId="9" xfId="6" applyFont="1" applyFill="1" applyBorder="1" applyAlignment="1" applyProtection="1">
      <alignment horizontal="left" shrinkToFit="1"/>
    </xf>
    <xf numFmtId="164" fontId="12" fillId="12" borderId="5" xfId="0" applyNumberFormat="1" applyFont="1" applyFill="1" applyBorder="1" applyAlignment="1">
      <alignment horizontal="center"/>
    </xf>
    <xf numFmtId="3" fontId="12" fillId="12" borderId="6" xfId="0" applyNumberFormat="1" applyFont="1" applyFill="1" applyBorder="1" applyAlignment="1">
      <alignment horizontal="center" wrapText="1"/>
    </xf>
    <xf numFmtId="2" fontId="13" fillId="9" borderId="10" xfId="6" applyNumberFormat="1" applyFont="1" applyFill="1" applyBorder="1" applyAlignment="1" applyProtection="1">
      <alignment horizontal="center"/>
    </xf>
    <xf numFmtId="0" fontId="12" fillId="9" borderId="8" xfId="6" applyFont="1" applyFill="1" applyBorder="1" applyAlignment="1" applyProtection="1">
      <alignment horizontal="left" shrinkToFit="1"/>
    </xf>
    <xf numFmtId="0" fontId="12" fillId="9" borderId="9" xfId="6" applyFont="1" applyFill="1" applyBorder="1" applyAlignment="1" applyProtection="1">
      <alignment horizontal="left" shrinkToFit="1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12" borderId="5" xfId="0" applyFont="1" applyFill="1" applyBorder="1" applyAlignment="1">
      <alignment horizontal="left"/>
    </xf>
    <xf numFmtId="0" fontId="17" fillId="13" borderId="0" xfId="0" applyFont="1" applyFill="1" applyAlignment="1">
      <alignment horizontal="left"/>
    </xf>
    <xf numFmtId="0" fontId="17" fillId="13" borderId="0" xfId="0" applyFont="1" applyFill="1"/>
    <xf numFmtId="0" fontId="0" fillId="13" borderId="0" xfId="0" applyFill="1"/>
    <xf numFmtId="0" fontId="8" fillId="13" borderId="0" xfId="0" applyFont="1" applyFill="1" applyAlignment="1">
      <alignment horizontal="left" wrapText="1"/>
    </xf>
    <xf numFmtId="0" fontId="15" fillId="13" borderId="0" xfId="0" applyFont="1" applyFill="1"/>
    <xf numFmtId="0" fontId="21" fillId="1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8" fillId="18" borderId="0" xfId="0" applyFont="1" applyFill="1"/>
    <xf numFmtId="0" fontId="19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11" borderId="1" xfId="0" applyFont="1" applyFill="1" applyBorder="1" applyAlignment="1">
      <alignment horizontal="left" wrapText="1"/>
    </xf>
    <xf numFmtId="0" fontId="9" fillId="11" borderId="0" xfId="0" applyFont="1" applyFill="1" applyAlignment="1">
      <alignment horizontal="left" wrapText="1"/>
    </xf>
    <xf numFmtId="0" fontId="9" fillId="11" borderId="3" xfId="0" applyFont="1" applyFill="1" applyBorder="1" applyAlignment="1">
      <alignment horizontal="left" wrapText="1"/>
    </xf>
  </cellXfs>
  <cellStyles count="7">
    <cellStyle name="Collegamento ipertestuale" xfId="6" builtinId="8"/>
    <cellStyle name="Normale" xfId="0" builtinId="0"/>
    <cellStyle name="Normale 2" xfId="3" xr:uid="{11928A3F-CE67-4FFF-91D5-148E7DDDE0E0}"/>
    <cellStyle name="Normale 3" xfId="1" xr:uid="{CB783500-687D-497D-B373-203334BCB235}"/>
    <cellStyle name="Normale 4" xfId="4" xr:uid="{7AF7BDAC-87F9-483B-A8DE-DE7D4A1ECC1B}"/>
    <cellStyle name="Percentuale 2" xfId="2" xr:uid="{837CED5E-25EC-48E5-9FBB-CB44617065E4}"/>
    <cellStyle name="Valuta" xfId="5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19051</xdr:colOff>
      <xdr:row>3</xdr:row>
      <xdr:rowOff>123825</xdr:rowOff>
    </xdr:from>
    <xdr:to>
      <xdr:col>6</xdr:col>
      <xdr:colOff>1666875</xdr:colOff>
      <xdr:row>5</xdr:row>
      <xdr:rowOff>14062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F05862A-6E55-65CC-C936-ED189D91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4451" y="790575"/>
          <a:ext cx="1647824" cy="709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6961-FDEB-4A04-8F56-539F2DDBE0E8}">
  <dimension ref="A1:U418"/>
  <sheetViews>
    <sheetView tabSelected="1" workbookViewId="0">
      <pane ySplit="8" topLeftCell="A9" activePane="bottomLeft" state="frozen"/>
      <selection pane="bottomLeft" activeCell="A5" sqref="A5"/>
    </sheetView>
  </sheetViews>
  <sheetFormatPr defaultRowHeight="15" x14ac:dyDescent="0.25"/>
  <cols>
    <col min="1" max="1" width="44" style="63" customWidth="1"/>
    <col min="2" max="2" width="1.42578125" style="63" customWidth="1"/>
    <col min="3" max="3" width="61.7109375" style="64" customWidth="1"/>
    <col min="4" max="4" width="1.42578125" style="63" customWidth="1"/>
    <col min="5" max="5" width="23.7109375" customWidth="1"/>
    <col min="6" max="6" width="1.42578125" style="63" customWidth="1"/>
    <col min="7" max="7" width="25.7109375" customWidth="1"/>
    <col min="8" max="8" width="12.5703125" style="72" hidden="1" customWidth="1"/>
    <col min="9" max="9" width="6.28515625" hidden="1" customWidth="1"/>
    <col min="10" max="10" width="12.5703125" style="72" hidden="1" customWidth="1"/>
    <col min="11" max="11" width="11.7109375" style="68" customWidth="1"/>
    <col min="12" max="12" width="32.5703125" style="68" customWidth="1"/>
    <col min="13" max="13" width="8" style="76" customWidth="1"/>
    <col min="14" max="14" width="13.5703125" style="95" customWidth="1"/>
    <col min="15" max="21" width="9.140625" style="68"/>
  </cols>
  <sheetData>
    <row r="1" spans="1:21" ht="9.75" customHeight="1" x14ac:dyDescent="0.25">
      <c r="A1" s="88"/>
      <c r="B1" s="88"/>
      <c r="C1" s="89"/>
      <c r="D1" s="88"/>
      <c r="E1" s="90"/>
      <c r="F1" s="88"/>
      <c r="G1" s="90"/>
    </row>
    <row r="2" spans="1:21" s="73" customFormat="1" ht="32.25" customHeight="1" x14ac:dyDescent="0.25">
      <c r="A2" s="98" t="s">
        <v>503</v>
      </c>
      <c r="B2" s="99"/>
      <c r="C2" s="99"/>
      <c r="D2" s="99"/>
      <c r="E2" s="99"/>
      <c r="F2" s="99"/>
      <c r="G2" s="99"/>
      <c r="H2" s="84"/>
      <c r="I2" s="85"/>
      <c r="J2" s="84"/>
      <c r="K2" s="69"/>
      <c r="L2" s="69" t="s">
        <v>74</v>
      </c>
      <c r="M2" s="86">
        <v>40</v>
      </c>
      <c r="N2" s="96" t="s">
        <v>513</v>
      </c>
      <c r="O2" s="69"/>
      <c r="P2" s="69"/>
      <c r="Q2" s="69"/>
      <c r="R2" s="69"/>
      <c r="S2" s="69"/>
      <c r="T2" s="69"/>
      <c r="U2" s="69"/>
    </row>
    <row r="3" spans="1:21" ht="10.5" customHeight="1" x14ac:dyDescent="0.25">
      <c r="A3" s="88"/>
      <c r="B3" s="88"/>
      <c r="C3" s="89"/>
      <c r="D3" s="88"/>
      <c r="E3" s="90"/>
      <c r="F3" s="88"/>
      <c r="G3" s="92"/>
      <c r="L3" s="68" t="s">
        <v>55</v>
      </c>
      <c r="M3" s="76">
        <v>50</v>
      </c>
      <c r="N3" s="95" t="s">
        <v>512</v>
      </c>
    </row>
    <row r="4" spans="1:21" ht="22.5" customHeight="1" thickBot="1" x14ac:dyDescent="0.3">
      <c r="A4" s="88" t="s">
        <v>514</v>
      </c>
      <c r="B4" s="88"/>
      <c r="C4" s="88" t="s">
        <v>515</v>
      </c>
      <c r="D4" s="88"/>
      <c r="E4" s="91" t="s">
        <v>516</v>
      </c>
      <c r="F4" s="88"/>
      <c r="G4" s="92"/>
      <c r="L4" s="68" t="s">
        <v>53</v>
      </c>
      <c r="M4" s="76">
        <v>60</v>
      </c>
      <c r="N4" s="95" t="s">
        <v>123</v>
      </c>
    </row>
    <row r="5" spans="1:21" ht="42" customHeight="1" thickTop="1" thickBot="1" x14ac:dyDescent="0.3">
      <c r="A5" s="65" t="s">
        <v>513</v>
      </c>
      <c r="C5" s="66"/>
      <c r="E5" s="67"/>
      <c r="G5" s="92"/>
      <c r="L5" s="68" t="s">
        <v>83</v>
      </c>
      <c r="M5" s="76">
        <v>70</v>
      </c>
      <c r="N5" s="95" t="s">
        <v>108</v>
      </c>
    </row>
    <row r="6" spans="1:21" ht="12.75" customHeight="1" thickTop="1" x14ac:dyDescent="0.25">
      <c r="A6" s="88"/>
      <c r="B6" s="88"/>
      <c r="C6" s="89"/>
      <c r="D6" s="88"/>
      <c r="E6" s="90"/>
      <c r="F6" s="88"/>
      <c r="G6" s="92"/>
      <c r="L6" s="68" t="s">
        <v>82</v>
      </c>
      <c r="M6" s="76">
        <v>80</v>
      </c>
      <c r="N6" s="95" t="s">
        <v>107</v>
      </c>
    </row>
    <row r="7" spans="1:21" ht="16.5" customHeight="1" x14ac:dyDescent="0.25">
      <c r="A7" s="93" t="s">
        <v>504</v>
      </c>
      <c r="B7" s="88"/>
      <c r="C7" s="89"/>
      <c r="D7" s="88"/>
      <c r="E7" s="90"/>
      <c r="F7" s="88"/>
      <c r="G7" s="92"/>
      <c r="L7" s="68" t="s">
        <v>81</v>
      </c>
      <c r="M7" s="76">
        <v>90</v>
      </c>
      <c r="N7" s="95" t="s">
        <v>105</v>
      </c>
    </row>
    <row r="8" spans="1:21" s="73" customFormat="1" ht="39" customHeight="1" x14ac:dyDescent="0.25">
      <c r="A8" s="87" t="s">
        <v>11</v>
      </c>
      <c r="B8" s="63"/>
      <c r="C8" s="79" t="s">
        <v>0</v>
      </c>
      <c r="D8" s="63"/>
      <c r="E8" s="30" t="s">
        <v>10</v>
      </c>
      <c r="F8" s="63"/>
      <c r="G8" s="29" t="s">
        <v>2</v>
      </c>
      <c r="H8" s="80" t="s">
        <v>7</v>
      </c>
      <c r="I8" s="30" t="s">
        <v>13</v>
      </c>
      <c r="J8" s="31" t="s">
        <v>16</v>
      </c>
      <c r="K8" s="69"/>
      <c r="L8" s="68" t="s">
        <v>121</v>
      </c>
      <c r="M8" s="76">
        <v>100</v>
      </c>
      <c r="N8" s="95" t="s">
        <v>109</v>
      </c>
      <c r="O8" s="69"/>
      <c r="P8" s="69"/>
      <c r="Q8" s="69"/>
      <c r="R8" s="69"/>
      <c r="S8" s="69"/>
      <c r="T8" s="69"/>
      <c r="U8" s="69"/>
    </row>
    <row r="9" spans="1:21" ht="18.75" customHeight="1" x14ac:dyDescent="0.25">
      <c r="A9" s="77" t="str">
        <f>IF(CALCOLI!AC3=0,CALCOLI!S3,"")</f>
        <v>ARCHITRAVI IN LATERIZIO</v>
      </c>
      <c r="C9" s="77" t="str">
        <f>IF(CALCOLI!AC3=0,CALCOLI!U3,"")</f>
        <v xml:space="preserve">ARCHITRAVI IN LATERIZIO 12 X8 </v>
      </c>
      <c r="E9" s="77">
        <f>IF(CALCOLI!AC3=0,CALCOLI!W3,"")</f>
        <v>100</v>
      </c>
      <c r="G9" s="82" t="str">
        <f>IF(CALCOLI!AC3=0,CALCOLI!T3,"")</f>
        <v>DI MUZIO</v>
      </c>
      <c r="H9" s="81">
        <f>IF(CALCOLI!AC3=0,CALCOLI!AA3,"")</f>
        <v>0</v>
      </c>
      <c r="I9" s="51">
        <f>IF(CALCOLI!AC3=0,CALCOLI!Z3,"")</f>
        <v>0</v>
      </c>
      <c r="J9" s="52">
        <f>IF(CALCOLI!AC3=0,CALCOLI!AB3,"")</f>
        <v>0</v>
      </c>
      <c r="L9" s="68" t="s">
        <v>70</v>
      </c>
      <c r="M9" s="76">
        <v>110</v>
      </c>
      <c r="N9" s="95" t="s">
        <v>110</v>
      </c>
    </row>
    <row r="10" spans="1:21" x14ac:dyDescent="0.25">
      <c r="A10" s="77" t="str">
        <f>IF(CALCOLI!AC4=0,CALCOLI!S4,"")</f>
        <v>ARCHITRAVI IN LATERIZIO</v>
      </c>
      <c r="C10" s="77" t="str">
        <f>IF(CALCOLI!AC4=0,CALCOLI!U4,"")</f>
        <v xml:space="preserve">ARCHITRAVI IN LATERIZIO 12 X8 </v>
      </c>
      <c r="E10" s="77">
        <f>IF(CALCOLI!AC4=0,CALCOLI!W4,"")</f>
        <v>125</v>
      </c>
      <c r="G10" s="82" t="str">
        <f>IF(CALCOLI!AC4=0,CALCOLI!T4,"")</f>
        <v>DI MUZIO</v>
      </c>
      <c r="H10" s="81">
        <f>IF(CALCOLI!AC4=0,CALCOLI!AA4,"")</f>
        <v>0</v>
      </c>
      <c r="I10" s="51">
        <f>IF(CALCOLI!AC4=0,CALCOLI!Z4,"")</f>
        <v>0</v>
      </c>
      <c r="J10" s="52">
        <f>IF(CALCOLI!AC4=0,CALCOLI!AB4,"")</f>
        <v>0</v>
      </c>
      <c r="L10" s="68" t="s">
        <v>86</v>
      </c>
      <c r="M10" s="76">
        <v>120</v>
      </c>
      <c r="N10" s="95" t="s">
        <v>116</v>
      </c>
    </row>
    <row r="11" spans="1:21" x14ac:dyDescent="0.25">
      <c r="A11" s="77" t="str">
        <f>IF(CALCOLI!AC5=0,CALCOLI!S5,"")</f>
        <v>ARCHITRAVI IN LATERIZIO</v>
      </c>
      <c r="C11" s="77" t="str">
        <f>IF(CALCOLI!AC5=0,CALCOLI!U5,"")</f>
        <v xml:space="preserve">ARCHITRAVI IN LATERIZIO 12 X8 </v>
      </c>
      <c r="E11" s="77">
        <f>IF(CALCOLI!AC5=0,CALCOLI!W5,"")</f>
        <v>150</v>
      </c>
      <c r="G11" s="82" t="str">
        <f>IF(CALCOLI!AC5=0,CALCOLI!T5,"")</f>
        <v>DI MUZIO</v>
      </c>
      <c r="H11" s="81">
        <f>IF(CALCOLI!AC5=0,CALCOLI!AA5,"")</f>
        <v>0</v>
      </c>
      <c r="I11" s="51">
        <f>IF(CALCOLI!AC5=0,CALCOLI!Z5,"")</f>
        <v>0</v>
      </c>
      <c r="J11" s="52">
        <f>IF(CALCOLI!AC5=0,CALCOLI!AB5,"")</f>
        <v>0</v>
      </c>
      <c r="L11" s="68" t="s">
        <v>24</v>
      </c>
      <c r="M11" s="76">
        <v>125</v>
      </c>
      <c r="N11" s="95" t="s">
        <v>120</v>
      </c>
    </row>
    <row r="12" spans="1:21" x14ac:dyDescent="0.25">
      <c r="A12" s="77" t="str">
        <f>IF(CALCOLI!AC6=0,CALCOLI!S6,"")</f>
        <v>ARCHITRAVI IN LATERIZIO</v>
      </c>
      <c r="C12" s="77" t="str">
        <f>IF(CALCOLI!AC6=0,CALCOLI!U6,"")</f>
        <v xml:space="preserve">ARCHITRAVI IN LATERIZIO 12 X8 </v>
      </c>
      <c r="E12" s="77">
        <f>IF(CALCOLI!AC6=0,CALCOLI!W6,"")</f>
        <v>175</v>
      </c>
      <c r="G12" s="82" t="str">
        <f>IF(CALCOLI!AC6=0,CALCOLI!T6,"")</f>
        <v>DI MUZIO</v>
      </c>
      <c r="H12" s="81">
        <f>IF(CALCOLI!AC6=0,CALCOLI!AA6,"")</f>
        <v>0</v>
      </c>
      <c r="I12" s="51">
        <f>IF(CALCOLI!AC6=0,CALCOLI!Z6,"")</f>
        <v>0</v>
      </c>
      <c r="J12" s="52">
        <f>IF(CALCOLI!AC6=0,CALCOLI!AB6,"")</f>
        <v>0</v>
      </c>
      <c r="L12" s="68" t="s">
        <v>80</v>
      </c>
      <c r="M12" s="76">
        <v>130</v>
      </c>
      <c r="N12" s="95" t="s">
        <v>124</v>
      </c>
    </row>
    <row r="13" spans="1:21" x14ac:dyDescent="0.25">
      <c r="A13" s="77" t="str">
        <f>IF(CALCOLI!AC7=0,CALCOLI!S7,"")</f>
        <v>ARCHITRAVI IN LATERIZIO</v>
      </c>
      <c r="C13" s="77" t="str">
        <f>IF(CALCOLI!AC7=0,CALCOLI!U7,"")</f>
        <v xml:space="preserve">ARCHITRAVI IN LATERIZIO 12 X8 </v>
      </c>
      <c r="E13" s="77">
        <f>IF(CALCOLI!AC7=0,CALCOLI!W7,"")</f>
        <v>200</v>
      </c>
      <c r="G13" s="82" t="str">
        <f>IF(CALCOLI!AC7=0,CALCOLI!T7,"")</f>
        <v>DI MUZIO</v>
      </c>
      <c r="H13" s="81">
        <f>IF(CALCOLI!AC7=0,CALCOLI!AA7,"")</f>
        <v>0</v>
      </c>
      <c r="I13" s="51">
        <f>IF(CALCOLI!AC7=0,CALCOLI!Z7,"")</f>
        <v>0</v>
      </c>
      <c r="J13" s="52">
        <f>IF(CALCOLI!AC7=0,CALCOLI!AB7,"")</f>
        <v>0</v>
      </c>
      <c r="L13" s="68" t="s">
        <v>92</v>
      </c>
      <c r="M13" s="76">
        <v>140</v>
      </c>
      <c r="N13" s="95" t="s">
        <v>103</v>
      </c>
    </row>
    <row r="14" spans="1:21" x14ac:dyDescent="0.25">
      <c r="A14" s="77" t="str">
        <f>IF(CALCOLI!AC8=0,CALCOLI!S8,"")</f>
        <v>ARCHITRAVI IN LATERIZIO</v>
      </c>
      <c r="C14" s="77" t="str">
        <f>IF(CALCOLI!AC8=0,CALCOLI!U8,"")</f>
        <v xml:space="preserve">ARCHITRAVI IN LATERIZIO 12 X8 </v>
      </c>
      <c r="E14" s="77">
        <f>IF(CALCOLI!AC8=0,CALCOLI!W8,"")</f>
        <v>225</v>
      </c>
      <c r="G14" s="82" t="str">
        <f>IF(CALCOLI!AC8=0,CALCOLI!T8,"")</f>
        <v>DI MUZIO</v>
      </c>
      <c r="H14" s="81">
        <f>IF(CALCOLI!AC8=0,CALCOLI!AA8,"")</f>
        <v>0</v>
      </c>
      <c r="I14" s="51">
        <f>IF(CALCOLI!AC8=0,CALCOLI!Z8,"")</f>
        <v>0</v>
      </c>
      <c r="J14" s="52">
        <f>IF(CALCOLI!AC8=0,CALCOLI!AB8,"")</f>
        <v>0</v>
      </c>
      <c r="L14" s="68" t="s">
        <v>42</v>
      </c>
      <c r="M14" s="76">
        <v>150</v>
      </c>
      <c r="N14" s="95" t="s">
        <v>111</v>
      </c>
    </row>
    <row r="15" spans="1:21" x14ac:dyDescent="0.25">
      <c r="A15" s="77" t="str">
        <f>IF(CALCOLI!AC9=0,CALCOLI!S9,"")</f>
        <v>ARCHITRAVI IN LATERIZIO</v>
      </c>
      <c r="C15" s="77" t="str">
        <f>IF(CALCOLI!AC9=0,CALCOLI!U9,"")</f>
        <v xml:space="preserve">ARCHITRAVI IN LATERIZIO 12 X8 </v>
      </c>
      <c r="E15" s="77">
        <f>IF(CALCOLI!AC9=0,CALCOLI!W9,"")</f>
        <v>250</v>
      </c>
      <c r="G15" s="82" t="str">
        <f>IF(CALCOLI!AC9=0,CALCOLI!T9,"")</f>
        <v>DI MUZIO</v>
      </c>
      <c r="H15" s="81">
        <f>IF(CALCOLI!AC9=0,CALCOLI!AA9,"")</f>
        <v>0</v>
      </c>
      <c r="I15" s="51">
        <f>IF(CALCOLI!AC9=0,CALCOLI!Z9,"")</f>
        <v>0</v>
      </c>
      <c r="J15" s="52">
        <f>IF(CALCOLI!AC9=0,CALCOLI!AB9,"")</f>
        <v>0</v>
      </c>
      <c r="L15" s="68" t="s">
        <v>22</v>
      </c>
      <c r="M15" s="76">
        <v>160</v>
      </c>
      <c r="N15" s="95" t="s">
        <v>100</v>
      </c>
    </row>
    <row r="16" spans="1:21" x14ac:dyDescent="0.25">
      <c r="A16" s="77" t="str">
        <f>IF(CALCOLI!AC10=0,CALCOLI!S10,"")</f>
        <v>ARCHITRAVI IN LATERIZIO</v>
      </c>
      <c r="C16" s="77" t="str">
        <f>IF(CALCOLI!AC10=0,CALCOLI!U10,"")</f>
        <v xml:space="preserve">ARCHITRAVI IN LATERIZIO 12 X8 </v>
      </c>
      <c r="E16" s="77">
        <f>IF(CALCOLI!AC10=0,CALCOLI!W10,"")</f>
        <v>275</v>
      </c>
      <c r="G16" s="82" t="str">
        <f>IF(CALCOLI!AC10=0,CALCOLI!T10,"")</f>
        <v>DI MUZIO</v>
      </c>
      <c r="H16" s="81">
        <f>IF(CALCOLI!AC10=0,CALCOLI!AA10,"")</f>
        <v>0</v>
      </c>
      <c r="I16" s="51">
        <f>IF(CALCOLI!AC10=0,CALCOLI!Z10,"")</f>
        <v>0</v>
      </c>
      <c r="J16" s="52">
        <f>IF(CALCOLI!AC10=0,CALCOLI!AB10,"")</f>
        <v>0</v>
      </c>
      <c r="L16" s="68" t="s">
        <v>48</v>
      </c>
      <c r="M16" s="76">
        <v>170</v>
      </c>
      <c r="N16" s="95" t="s">
        <v>104</v>
      </c>
    </row>
    <row r="17" spans="1:14" x14ac:dyDescent="0.25">
      <c r="A17" s="77" t="str">
        <f>IF(CALCOLI!AC11=0,CALCOLI!S11,"")</f>
        <v>ARCHITRAVI IN LATERIZIO</v>
      </c>
      <c r="C17" s="77" t="str">
        <f>IF(CALCOLI!AC11=0,CALCOLI!U11,"")</f>
        <v xml:space="preserve">ARCHITRAVI IN LATERIZIO 12 X8 </v>
      </c>
      <c r="E17" s="77">
        <f>IF(CALCOLI!AC11=0,CALCOLI!W11,"")</f>
        <v>300</v>
      </c>
      <c r="G17" s="82" t="str">
        <f>IF(CALCOLI!AC11=0,CALCOLI!T11,"")</f>
        <v>DI MUZIO</v>
      </c>
      <c r="H17" s="81">
        <f>IF(CALCOLI!AC11=0,CALCOLI!AA11,"")</f>
        <v>0</v>
      </c>
      <c r="I17" s="51">
        <f>IF(CALCOLI!AC11=0,CALCOLI!Z11,"")</f>
        <v>0</v>
      </c>
      <c r="J17" s="52">
        <f>IF(CALCOLI!AC11=0,CALCOLI!AB11,"")</f>
        <v>0</v>
      </c>
      <c r="L17" s="68" t="s">
        <v>30</v>
      </c>
      <c r="M17" s="76">
        <v>175</v>
      </c>
    </row>
    <row r="18" spans="1:14" x14ac:dyDescent="0.25">
      <c r="A18" s="77" t="str">
        <f>IF(CALCOLI!AC12=0,CALCOLI!S12,"")</f>
        <v>ARCHITRAVI IN LATERIZIO</v>
      </c>
      <c r="C18" s="77" t="str">
        <f>IF(CALCOLI!AC12=0,CALCOLI!U12,"")</f>
        <v xml:space="preserve">ARCHITRAVI IN LATERIZIO 12 X8 </v>
      </c>
      <c r="E18" s="77">
        <f>IF(CALCOLI!AC12=0,CALCOLI!W12,"")</f>
        <v>325</v>
      </c>
      <c r="G18" s="82" t="str">
        <f>IF(CALCOLI!AC12=0,CALCOLI!T12,"")</f>
        <v>DI MUZIO</v>
      </c>
      <c r="H18" s="81">
        <f>IF(CALCOLI!AC12=0,CALCOLI!AA12,"")</f>
        <v>0</v>
      </c>
      <c r="I18" s="51">
        <f>IF(CALCOLI!AC12=0,CALCOLI!Z12,"")</f>
        <v>0</v>
      </c>
      <c r="J18" s="52">
        <f>IF(CALCOLI!AC12=0,CALCOLI!AB12,"")</f>
        <v>0</v>
      </c>
      <c r="L18" s="75" t="s">
        <v>29</v>
      </c>
      <c r="M18" s="76">
        <v>180</v>
      </c>
    </row>
    <row r="19" spans="1:14" x14ac:dyDescent="0.25">
      <c r="A19" s="77" t="str">
        <f>IF(CALCOLI!AC13=0,CALCOLI!S13,"")</f>
        <v>ARCHITRAVI IN LATERIZIO</v>
      </c>
      <c r="C19" s="77" t="str">
        <f>IF(CALCOLI!AC13=0,CALCOLI!U13,"")</f>
        <v xml:space="preserve">ARCHITRAVI IN LATERIZIO 12 X8 </v>
      </c>
      <c r="E19" s="77">
        <f>IF(CALCOLI!AC13=0,CALCOLI!W13,"")</f>
        <v>350</v>
      </c>
      <c r="G19" s="82" t="str">
        <f>IF(CALCOLI!AC13=0,CALCOLI!T13,"")</f>
        <v>DI MUZIO</v>
      </c>
      <c r="H19" s="81">
        <f>IF(CALCOLI!AC13=0,CALCOLI!AA13,"")</f>
        <v>0</v>
      </c>
      <c r="I19" s="51">
        <f>IF(CALCOLI!AC13=0,CALCOLI!Z13,"")</f>
        <v>0</v>
      </c>
      <c r="J19" s="52">
        <f>IF(CALCOLI!AC13=0,CALCOLI!AB13,"")</f>
        <v>0</v>
      </c>
      <c r="L19" s="68" t="s">
        <v>68</v>
      </c>
      <c r="M19" s="76">
        <v>200</v>
      </c>
    </row>
    <row r="20" spans="1:14" x14ac:dyDescent="0.25">
      <c r="A20" s="77" t="str">
        <f>IF(CALCOLI!AC14=0,CALCOLI!S14,"")</f>
        <v>ARCHITRAVI IN LATERIZIO</v>
      </c>
      <c r="C20" s="77" t="str">
        <f>IF(CALCOLI!AC14=0,CALCOLI!U14,"")</f>
        <v xml:space="preserve">ARCHITRAVI IN LATERIZIO 12 X8 </v>
      </c>
      <c r="E20" s="77">
        <f>IF(CALCOLI!AC14=0,CALCOLI!W14,"")</f>
        <v>100</v>
      </c>
      <c r="G20" s="82" t="str">
        <f>IF(CALCOLI!AC14=0,CALCOLI!T14,"")</f>
        <v xml:space="preserve">WIENERBERGER </v>
      </c>
      <c r="H20" s="81">
        <f>IF(CALCOLI!AC14=0,CALCOLI!AA14,"")</f>
        <v>0</v>
      </c>
      <c r="I20" s="51">
        <f>IF(CALCOLI!AC14=0,CALCOLI!Z14,"")</f>
        <v>0</v>
      </c>
      <c r="J20" s="52">
        <f>IF(CALCOLI!AC14=0,CALCOLI!AB14,"")</f>
        <v>0</v>
      </c>
      <c r="L20" s="68" t="s">
        <v>69</v>
      </c>
      <c r="M20" s="76">
        <v>220</v>
      </c>
    </row>
    <row r="21" spans="1:14" x14ac:dyDescent="0.25">
      <c r="A21" s="77" t="str">
        <f>IF(CALCOLI!AC15=0,CALCOLI!S15,"")</f>
        <v>ARCHITRAVI IN LATERIZIO</v>
      </c>
      <c r="C21" s="77" t="str">
        <f>IF(CALCOLI!AC15=0,CALCOLI!U15,"")</f>
        <v xml:space="preserve">ARCHITRAVI IN LATERIZIO 12 X8 </v>
      </c>
      <c r="E21" s="77">
        <f>IF(CALCOLI!AC15=0,CALCOLI!W15,"")</f>
        <v>125</v>
      </c>
      <c r="G21" s="82" t="str">
        <f>IF(CALCOLI!AC15=0,CALCOLI!T15,"")</f>
        <v xml:space="preserve">WIENERBERGER </v>
      </c>
      <c r="H21" s="81">
        <f>IF(CALCOLI!AC15=0,CALCOLI!AA15,"")</f>
        <v>0</v>
      </c>
      <c r="I21" s="51">
        <f>IF(CALCOLI!AC15=0,CALCOLI!Z15,"")</f>
        <v>0</v>
      </c>
      <c r="J21" s="52">
        <f>IF(CALCOLI!AC15=0,CALCOLI!AB15,"")</f>
        <v>0</v>
      </c>
      <c r="L21" s="75" t="s">
        <v>32</v>
      </c>
      <c r="M21" s="76">
        <v>225</v>
      </c>
    </row>
    <row r="22" spans="1:14" x14ac:dyDescent="0.25">
      <c r="A22" s="77" t="str">
        <f>IF(CALCOLI!AC16=0,CALCOLI!S16,"")</f>
        <v>ARCHITRAVI IN LATERIZIO</v>
      </c>
      <c r="C22" s="77" t="str">
        <f>IF(CALCOLI!AC16=0,CALCOLI!U16,"")</f>
        <v xml:space="preserve">ARCHITRAVI IN LATERIZIO 12 X8 </v>
      </c>
      <c r="E22" s="77">
        <f>IF(CALCOLI!AC16=0,CALCOLI!W16,"")</f>
        <v>150</v>
      </c>
      <c r="G22" s="82" t="str">
        <f>IF(CALCOLI!AC16=0,CALCOLI!T16,"")</f>
        <v xml:space="preserve">WIENERBERGER </v>
      </c>
      <c r="H22" s="81">
        <f>IF(CALCOLI!AC16=0,CALCOLI!AA16,"")</f>
        <v>0</v>
      </c>
      <c r="I22" s="51">
        <f>IF(CALCOLI!AC16=0,CALCOLI!Z16,"")</f>
        <v>0</v>
      </c>
      <c r="J22" s="52">
        <f>IF(CALCOLI!AC16=0,CALCOLI!AB16,"")</f>
        <v>0</v>
      </c>
      <c r="L22" s="68" t="s">
        <v>37</v>
      </c>
      <c r="M22" s="76">
        <v>250</v>
      </c>
    </row>
    <row r="23" spans="1:14" x14ac:dyDescent="0.25">
      <c r="A23" s="77" t="str">
        <f>IF(CALCOLI!AC17=0,CALCOLI!S17,"")</f>
        <v>ARCHITRAVI IN LATERIZIO</v>
      </c>
      <c r="C23" s="77" t="str">
        <f>IF(CALCOLI!AC17=0,CALCOLI!U17,"")</f>
        <v xml:space="preserve">ARCHITRAVI IN LATERIZIO 12 X8 </v>
      </c>
      <c r="E23" s="77">
        <f>IF(CALCOLI!AC17=0,CALCOLI!W17,"")</f>
        <v>175</v>
      </c>
      <c r="G23" s="82" t="str">
        <f>IF(CALCOLI!AC17=0,CALCOLI!T17,"")</f>
        <v xml:space="preserve">WIENERBERGER </v>
      </c>
      <c r="H23" s="81">
        <f>IF(CALCOLI!AC17=0,CALCOLI!AA17,"")</f>
        <v>0</v>
      </c>
      <c r="I23" s="51">
        <f>IF(CALCOLI!AC17=0,CALCOLI!Z17,"")</f>
        <v>0</v>
      </c>
      <c r="J23" s="52">
        <f>IF(CALCOLI!AC17=0,CALCOLI!AB17,"")</f>
        <v>0</v>
      </c>
      <c r="L23" s="68" t="s">
        <v>65</v>
      </c>
      <c r="M23" s="76">
        <v>275</v>
      </c>
    </row>
    <row r="24" spans="1:14" x14ac:dyDescent="0.25">
      <c r="A24" s="77" t="str">
        <f>IF(CALCOLI!AC18=0,CALCOLI!S18,"")</f>
        <v>ARCHITRAVI IN LATERIZIO</v>
      </c>
      <c r="C24" s="77" t="str">
        <f>IF(CALCOLI!AC18=0,CALCOLI!U18,"")</f>
        <v xml:space="preserve">ARCHITRAVI IN LATERIZIO 12 X8 </v>
      </c>
      <c r="E24" s="77">
        <f>IF(CALCOLI!AC18=0,CALCOLI!W18,"")</f>
        <v>200</v>
      </c>
      <c r="G24" s="82" t="str">
        <f>IF(CALCOLI!AC18=0,CALCOLI!T18,"")</f>
        <v xml:space="preserve">WIENERBERGER </v>
      </c>
      <c r="H24" s="81">
        <f>IF(CALCOLI!AC18=0,CALCOLI!AA18,"")</f>
        <v>0</v>
      </c>
      <c r="I24" s="51">
        <f>IF(CALCOLI!AC18=0,CALCOLI!Z18,"")</f>
        <v>0</v>
      </c>
      <c r="J24" s="52">
        <f>IF(CALCOLI!AC18=0,CALCOLI!AB18,"")</f>
        <v>0</v>
      </c>
      <c r="L24" s="68" t="s">
        <v>39</v>
      </c>
      <c r="M24" s="76">
        <v>300</v>
      </c>
    </row>
    <row r="25" spans="1:14" x14ac:dyDescent="0.25">
      <c r="A25" s="77" t="str">
        <f>IF(CALCOLI!AC19=0,CALCOLI!S19,"")</f>
        <v>ARCHITRAVI IN LATERIZIO</v>
      </c>
      <c r="C25" s="77" t="str">
        <f>IF(CALCOLI!AC19=0,CALCOLI!U19,"")</f>
        <v xml:space="preserve">ARCHITRAVI IN LATERIZIO 12 X8 </v>
      </c>
      <c r="E25" s="77">
        <f>IF(CALCOLI!AC19=0,CALCOLI!W19,"")</f>
        <v>225</v>
      </c>
      <c r="G25" s="82" t="str">
        <f>IF(CALCOLI!AC19=0,CALCOLI!T19,"")</f>
        <v xml:space="preserve">WIENERBERGER </v>
      </c>
      <c r="H25" s="81">
        <f>IF(CALCOLI!AC19=0,CALCOLI!AA19,"")</f>
        <v>0</v>
      </c>
      <c r="I25" s="51">
        <f>IF(CALCOLI!AC19=0,CALCOLI!Z19,"")</f>
        <v>0</v>
      </c>
      <c r="J25" s="52">
        <f>IF(CALCOLI!AC19=0,CALCOLI!AB19,"")</f>
        <v>0</v>
      </c>
      <c r="L25" s="68" t="s">
        <v>66</v>
      </c>
      <c r="M25" s="76">
        <v>325</v>
      </c>
    </row>
    <row r="26" spans="1:14" x14ac:dyDescent="0.25">
      <c r="A26" s="77" t="str">
        <f>IF(CALCOLI!AC20=0,CALCOLI!S20,"")</f>
        <v>ARCHITRAVI IN LATERIZIO</v>
      </c>
      <c r="C26" s="77" t="str">
        <f>IF(CALCOLI!AC20=0,CALCOLI!U20,"")</f>
        <v xml:space="preserve">ARCHITRAVI IN LATERIZIO 12 X8 </v>
      </c>
      <c r="E26" s="77">
        <f>IF(CALCOLI!AC20=0,CALCOLI!W20,"")</f>
        <v>250</v>
      </c>
      <c r="G26" s="82" t="str">
        <f>IF(CALCOLI!AC20=0,CALCOLI!T20,"")</f>
        <v xml:space="preserve">WIENERBERGER </v>
      </c>
      <c r="H26" s="81">
        <f>IF(CALCOLI!AC20=0,CALCOLI!AA20,"")</f>
        <v>0</v>
      </c>
      <c r="I26" s="51">
        <f>IF(CALCOLI!AC20=0,CALCOLI!Z20,"")</f>
        <v>0</v>
      </c>
      <c r="J26" s="52">
        <f>IF(CALCOLI!AC20=0,CALCOLI!AB20,"")</f>
        <v>0</v>
      </c>
      <c r="L26" s="68" t="s">
        <v>43</v>
      </c>
      <c r="M26" s="76">
        <v>350</v>
      </c>
    </row>
    <row r="27" spans="1:14" x14ac:dyDescent="0.25">
      <c r="A27" s="77" t="str">
        <f>IF(CALCOLI!AC21=0,CALCOLI!S21,"")</f>
        <v>ARCHITRAVI IN LATERIZIO</v>
      </c>
      <c r="C27" s="77" t="str">
        <f>IF(CALCOLI!AC21=0,CALCOLI!U21,"")</f>
        <v xml:space="preserve">ARCHITRAVI IN LATERIZIO 12 X8 </v>
      </c>
      <c r="E27" s="77">
        <f>IF(CALCOLI!AC21=0,CALCOLI!W21,"")</f>
        <v>275</v>
      </c>
      <c r="G27" s="82" t="str">
        <f>IF(CALCOLI!AC21=0,CALCOLI!T21,"")</f>
        <v xml:space="preserve">WIENERBERGER </v>
      </c>
      <c r="H27" s="81">
        <f>IF(CALCOLI!AC21=0,CALCOLI!AA21,"")</f>
        <v>0</v>
      </c>
      <c r="I27" s="51">
        <f>IF(CALCOLI!AC21=0,CALCOLI!Z21,"")</f>
        <v>0</v>
      </c>
      <c r="J27" s="52">
        <f>IF(CALCOLI!AC21=0,CALCOLI!AB21,"")</f>
        <v>0</v>
      </c>
      <c r="L27" s="68" t="s">
        <v>46</v>
      </c>
      <c r="M27" s="76" t="s">
        <v>481</v>
      </c>
    </row>
    <row r="28" spans="1:14" x14ac:dyDescent="0.25">
      <c r="A28" s="77" t="str">
        <f>IF(CALCOLI!AC22=0,CALCOLI!S22,"")</f>
        <v>ARCHITRAVI IN LATERIZIO</v>
      </c>
      <c r="C28" s="77" t="str">
        <f>IF(CALCOLI!AC22=0,CALCOLI!U22,"")</f>
        <v xml:space="preserve">ARCHITRAVI IN LATERIZIO 12 X8 </v>
      </c>
      <c r="E28" s="77">
        <f>IF(CALCOLI!AC22=0,CALCOLI!W22,"")</f>
        <v>300</v>
      </c>
      <c r="G28" s="82" t="str">
        <f>IF(CALCOLI!AC22=0,CALCOLI!T22,"")</f>
        <v xml:space="preserve">WIENERBERGER </v>
      </c>
      <c r="H28" s="81">
        <f>IF(CALCOLI!AC22=0,CALCOLI!AA22,"")</f>
        <v>0</v>
      </c>
      <c r="I28" s="51">
        <f>IF(CALCOLI!AC22=0,CALCOLI!Z22,"")</f>
        <v>0</v>
      </c>
      <c r="J28" s="52">
        <f>IF(CALCOLI!AC22=0,CALCOLI!AB22,"")</f>
        <v>0</v>
      </c>
      <c r="L28" s="68" t="s">
        <v>27</v>
      </c>
      <c r="M28" s="76" t="s">
        <v>76</v>
      </c>
    </row>
    <row r="29" spans="1:14" x14ac:dyDescent="0.25">
      <c r="A29" s="77" t="str">
        <f>IF(CALCOLI!AC23=0,CALCOLI!S23,"")</f>
        <v>ARCHITRAVI IN LATERIZIO</v>
      </c>
      <c r="C29" s="77" t="str">
        <f>IF(CALCOLI!AC23=0,CALCOLI!U23,"")</f>
        <v xml:space="preserve">ARCHITRAVI IN LATERIZIO 12 X8 </v>
      </c>
      <c r="E29" s="77">
        <f>IF(CALCOLI!AC23=0,CALCOLI!W23,"")</f>
        <v>325</v>
      </c>
      <c r="G29" s="82" t="str">
        <f>IF(CALCOLI!AC23=0,CALCOLI!T23,"")</f>
        <v xml:space="preserve">WIENERBERGER </v>
      </c>
      <c r="H29" s="81">
        <f>IF(CALCOLI!AC23=0,CALCOLI!AA23,"")</f>
        <v>0</v>
      </c>
      <c r="I29" s="51">
        <f>IF(CALCOLI!AC23=0,CALCOLI!Z23,"")</f>
        <v>0</v>
      </c>
      <c r="J29" s="52">
        <f>IF(CALCOLI!AC23=0,CALCOLI!AB23,"")</f>
        <v>0</v>
      </c>
      <c r="L29" s="68" t="s">
        <v>25</v>
      </c>
      <c r="M29" s="76" t="s">
        <v>132</v>
      </c>
    </row>
    <row r="30" spans="1:14" x14ac:dyDescent="0.25">
      <c r="A30" s="77" t="str">
        <f>IF(CALCOLI!AC24=0,CALCOLI!S24,"")</f>
        <v>ARCHITRAVI IN LATERIZIO</v>
      </c>
      <c r="C30" s="77" t="str">
        <f>IF(CALCOLI!AC24=0,CALCOLI!U24,"")</f>
        <v xml:space="preserve">ARCHITRAVI IN LATERIZIO 12 X8 </v>
      </c>
      <c r="E30" s="77">
        <f>IF(CALCOLI!AC24=0,CALCOLI!W24,"")</f>
        <v>350</v>
      </c>
      <c r="G30" s="82" t="str">
        <f>IF(CALCOLI!AC24=0,CALCOLI!T24,"")</f>
        <v xml:space="preserve">WIENERBERGER </v>
      </c>
      <c r="H30" s="81">
        <f>IF(CALCOLI!AC24=0,CALCOLI!AA24,"")</f>
        <v>0</v>
      </c>
      <c r="I30" s="51">
        <f>IF(CALCOLI!AC24=0,CALCOLI!Z24,"")</f>
        <v>0</v>
      </c>
      <c r="J30" s="52">
        <f>IF(CALCOLI!AC24=0,CALCOLI!AB24,"")</f>
        <v>0</v>
      </c>
      <c r="L30" s="68" t="s">
        <v>71</v>
      </c>
      <c r="M30" s="76" t="s">
        <v>133</v>
      </c>
      <c r="N30" s="96"/>
    </row>
    <row r="31" spans="1:14" x14ac:dyDescent="0.25">
      <c r="A31" s="77" t="str">
        <f>IF(CALCOLI!AC25=0,CALCOLI!S25,"")</f>
        <v>ARCHITRAVI IN LATERIZIO</v>
      </c>
      <c r="C31" s="77" t="str">
        <f>IF(CALCOLI!AC25=0,CALCOLI!U25,"")</f>
        <v xml:space="preserve">ARCHITRAVI IN LATERIZIO 12 X8 </v>
      </c>
      <c r="E31" s="77">
        <f>IF(CALCOLI!AC25=0,CALCOLI!W25,"")</f>
        <v>100</v>
      </c>
      <c r="G31" s="82" t="str">
        <f>IF(CALCOLI!AC25=0,CALCOLI!T25,"")</f>
        <v>DCB</v>
      </c>
      <c r="H31" s="81">
        <f>IF(CALCOLI!AC25=0,CALCOLI!AA25,"")</f>
        <v>0</v>
      </c>
      <c r="I31" s="51">
        <f>IF(CALCOLI!AC25=0,CALCOLI!Z25,"")</f>
        <v>0</v>
      </c>
      <c r="J31" s="52">
        <f>IF(CALCOLI!AC25=0,CALCOLI!AB25,"")</f>
        <v>0</v>
      </c>
      <c r="L31" s="68" t="s">
        <v>54</v>
      </c>
      <c r="M31" s="76" t="s">
        <v>130</v>
      </c>
    </row>
    <row r="32" spans="1:14" x14ac:dyDescent="0.25">
      <c r="A32" s="77" t="str">
        <f>IF(CALCOLI!AC26=0,CALCOLI!S26,"")</f>
        <v>ARCHITRAVI IN LATERIZIO</v>
      </c>
      <c r="C32" s="77" t="str">
        <f>IF(CALCOLI!AC26=0,CALCOLI!U26,"")</f>
        <v xml:space="preserve">ARCHITRAVI IN LATERIZIO 12 X8 </v>
      </c>
      <c r="E32" s="77">
        <f>IF(CALCOLI!AC26=0,CALCOLI!W26,"")</f>
        <v>125</v>
      </c>
      <c r="G32" s="82" t="str">
        <f>IF(CALCOLI!AC26=0,CALCOLI!T26,"")</f>
        <v>DCB</v>
      </c>
      <c r="H32" s="81">
        <f>IF(CALCOLI!AC26=0,CALCOLI!AA26,"")</f>
        <v>0</v>
      </c>
      <c r="I32" s="51">
        <f>IF(CALCOLI!AC26=0,CALCOLI!Z26,"")</f>
        <v>0</v>
      </c>
      <c r="J32" s="52">
        <f>IF(CALCOLI!AC26=0,CALCOLI!AB26,"")</f>
        <v>0</v>
      </c>
      <c r="L32" s="68" t="s">
        <v>72</v>
      </c>
      <c r="M32" s="76" t="s">
        <v>134</v>
      </c>
      <c r="N32"/>
    </row>
    <row r="33" spans="1:14" x14ac:dyDescent="0.25">
      <c r="A33" s="77" t="str">
        <f>IF(CALCOLI!AC27=0,CALCOLI!S27,"")</f>
        <v>ARCHITRAVI IN LATERIZIO</v>
      </c>
      <c r="C33" s="77" t="str">
        <f>IF(CALCOLI!AC27=0,CALCOLI!U27,"")</f>
        <v xml:space="preserve">ARCHITRAVI IN LATERIZIO 12 X8 </v>
      </c>
      <c r="E33" s="77">
        <f>IF(CALCOLI!AC27=0,CALCOLI!W27,"")</f>
        <v>150</v>
      </c>
      <c r="G33" s="82" t="str">
        <f>IF(CALCOLI!AC27=0,CALCOLI!T27,"")</f>
        <v>DCB</v>
      </c>
      <c r="H33" s="81">
        <f>IF(CALCOLI!AC27=0,CALCOLI!AA27,"")</f>
        <v>0</v>
      </c>
      <c r="I33" s="51">
        <f>IF(CALCOLI!AC27=0,CALCOLI!Z27,"")</f>
        <v>0</v>
      </c>
      <c r="J33" s="52">
        <f>IF(CALCOLI!AC27=0,CALCOLI!AB27,"")</f>
        <v>0</v>
      </c>
      <c r="L33" s="68" t="s">
        <v>45</v>
      </c>
      <c r="M33" s="76" t="s">
        <v>135</v>
      </c>
    </row>
    <row r="34" spans="1:14" x14ac:dyDescent="0.25">
      <c r="A34" s="77" t="str">
        <f>IF(CALCOLI!AC28=0,CALCOLI!S28,"")</f>
        <v>ARCHITRAVI IN LATERIZIO</v>
      </c>
      <c r="C34" s="77" t="str">
        <f>IF(CALCOLI!AC28=0,CALCOLI!U28,"")</f>
        <v xml:space="preserve">ARCHITRAVI IN LATERIZIO 12 X8 </v>
      </c>
      <c r="E34" s="77">
        <f>IF(CALCOLI!AC28=0,CALCOLI!W28,"")</f>
        <v>175</v>
      </c>
      <c r="G34" s="82" t="str">
        <f>IF(CALCOLI!AC28=0,CALCOLI!T28,"")</f>
        <v>DCB</v>
      </c>
      <c r="H34" s="81">
        <f>IF(CALCOLI!AC28=0,CALCOLI!AA28,"")</f>
        <v>0</v>
      </c>
      <c r="I34" s="51">
        <f>IF(CALCOLI!AC28=0,CALCOLI!Z28,"")</f>
        <v>0</v>
      </c>
      <c r="J34" s="52">
        <f>IF(CALCOLI!AC28=0,CALCOLI!AB28,"")</f>
        <v>0</v>
      </c>
      <c r="L34" s="68" t="s">
        <v>26</v>
      </c>
      <c r="M34" s="76" t="s">
        <v>136</v>
      </c>
    </row>
    <row r="35" spans="1:14" x14ac:dyDescent="0.25">
      <c r="A35" s="77" t="str">
        <f>IF(CALCOLI!AC29=0,CALCOLI!S29,"")</f>
        <v>ARCHITRAVI IN LATERIZIO</v>
      </c>
      <c r="C35" s="77" t="str">
        <f>IF(CALCOLI!AC29=0,CALCOLI!U29,"")</f>
        <v xml:space="preserve">ARCHITRAVI IN LATERIZIO 12 X8 </v>
      </c>
      <c r="E35" s="77">
        <f>IF(CALCOLI!AC29=0,CALCOLI!W29,"")</f>
        <v>200</v>
      </c>
      <c r="G35" s="82" t="str">
        <f>IF(CALCOLI!AC29=0,CALCOLI!T29,"")</f>
        <v>DCB</v>
      </c>
      <c r="H35" s="81">
        <f>IF(CALCOLI!AC29=0,CALCOLI!AA29,"")</f>
        <v>0</v>
      </c>
      <c r="I35" s="51">
        <f>IF(CALCOLI!AC29=0,CALCOLI!Z29,"")</f>
        <v>0</v>
      </c>
      <c r="J35" s="52">
        <f>IF(CALCOLI!AC29=0,CALCOLI!AB29,"")</f>
        <v>0</v>
      </c>
      <c r="L35" s="68" t="s">
        <v>99</v>
      </c>
      <c r="M35" s="76" t="s">
        <v>137</v>
      </c>
      <c r="N35"/>
    </row>
    <row r="36" spans="1:14" x14ac:dyDescent="0.25">
      <c r="A36" s="77" t="str">
        <f>IF(CALCOLI!AC30=0,CALCOLI!S30,"")</f>
        <v>ARCHITRAVI IN LATERIZIO</v>
      </c>
      <c r="C36" s="77" t="str">
        <f>IF(CALCOLI!AC30=0,CALCOLI!U30,"")</f>
        <v xml:space="preserve">ARCHITRAVI IN LATERIZIO 12 X8 </v>
      </c>
      <c r="E36" s="77">
        <f>IF(CALCOLI!AC30=0,CALCOLI!W30,"")</f>
        <v>225</v>
      </c>
      <c r="G36" s="82" t="str">
        <f>IF(CALCOLI!AC30=0,CALCOLI!T30,"")</f>
        <v>DCB</v>
      </c>
      <c r="H36" s="81">
        <f>IF(CALCOLI!AC30=0,CALCOLI!AA30,"")</f>
        <v>0</v>
      </c>
      <c r="I36" s="51">
        <f>IF(CALCOLI!AC30=0,CALCOLI!Z30,"")</f>
        <v>0</v>
      </c>
      <c r="J36" s="52">
        <f>IF(CALCOLI!AC30=0,CALCOLI!AB30,"")</f>
        <v>0</v>
      </c>
      <c r="L36" s="68" t="s">
        <v>31</v>
      </c>
      <c r="M36" s="76" t="s">
        <v>138</v>
      </c>
    </row>
    <row r="37" spans="1:14" x14ac:dyDescent="0.25">
      <c r="A37" s="77" t="str">
        <f>IF(CALCOLI!AC31=0,CALCOLI!S31,"")</f>
        <v>ARCHITRAVI IN LATERIZIO</v>
      </c>
      <c r="C37" s="77" t="str">
        <f>IF(CALCOLI!AC31=0,CALCOLI!U31,"")</f>
        <v xml:space="preserve">ARCHITRAVI IN LATERIZIO 12 X8 </v>
      </c>
      <c r="E37" s="77">
        <f>IF(CALCOLI!AC31=0,CALCOLI!W31,"")</f>
        <v>250</v>
      </c>
      <c r="G37" s="82" t="str">
        <f>IF(CALCOLI!AC31=0,CALCOLI!T31,"")</f>
        <v>DCB</v>
      </c>
      <c r="H37" s="81">
        <f>IF(CALCOLI!AC31=0,CALCOLI!AA31,"")</f>
        <v>0</v>
      </c>
      <c r="I37" s="51">
        <f>IF(CALCOLI!AC31=0,CALCOLI!Z31,"")</f>
        <v>0</v>
      </c>
      <c r="J37" s="52">
        <f>IF(CALCOLI!AC31=0,CALCOLI!AB31,"")</f>
        <v>0</v>
      </c>
      <c r="L37" s="68" t="s">
        <v>33</v>
      </c>
      <c r="M37" s="76" t="s">
        <v>139</v>
      </c>
    </row>
    <row r="38" spans="1:14" x14ac:dyDescent="0.25">
      <c r="A38" s="77" t="str">
        <f>IF(CALCOLI!AC32=0,CALCOLI!S32,"")</f>
        <v>ARCHITRAVI IN LATERIZIO</v>
      </c>
      <c r="C38" s="77" t="str">
        <f>IF(CALCOLI!AC32=0,CALCOLI!U32,"")</f>
        <v xml:space="preserve">ARCHITRAVI IN LATERIZIO 12 X8 </v>
      </c>
      <c r="E38" s="77">
        <f>IF(CALCOLI!AC32=0,CALCOLI!W32,"")</f>
        <v>275</v>
      </c>
      <c r="G38" s="82" t="str">
        <f>IF(CALCOLI!AC32=0,CALCOLI!T32,"")</f>
        <v>DCB</v>
      </c>
      <c r="H38" s="81">
        <f>IF(CALCOLI!AC32=0,CALCOLI!AA32,"")</f>
        <v>0</v>
      </c>
      <c r="I38" s="51">
        <f>IF(CALCOLI!AC32=0,CALCOLI!Z32,"")</f>
        <v>0</v>
      </c>
      <c r="J38" s="52">
        <f>IF(CALCOLI!AC32=0,CALCOLI!AB32,"")</f>
        <v>0</v>
      </c>
      <c r="L38" s="68" t="s">
        <v>87</v>
      </c>
      <c r="M38" s="76" t="s">
        <v>131</v>
      </c>
    </row>
    <row r="39" spans="1:14" x14ac:dyDescent="0.25">
      <c r="A39" s="77" t="str">
        <f>IF(CALCOLI!AC33=0,CALCOLI!S33,"")</f>
        <v>ARCHITRAVI IN LATERIZIO</v>
      </c>
      <c r="C39" s="77" t="str">
        <f>IF(CALCOLI!AC33=0,CALCOLI!U33,"")</f>
        <v xml:space="preserve">ARCHITRAVI IN LATERIZIO 12 X8 </v>
      </c>
      <c r="E39" s="77">
        <f>IF(CALCOLI!AC33=0,CALCOLI!W33,"")</f>
        <v>300</v>
      </c>
      <c r="G39" s="82" t="str">
        <f>IF(CALCOLI!AC33=0,CALCOLI!T33,"")</f>
        <v>DCB</v>
      </c>
      <c r="H39" s="81">
        <f>IF(CALCOLI!AC33=0,CALCOLI!AA33,"")</f>
        <v>0</v>
      </c>
      <c r="I39" s="51">
        <f>IF(CALCOLI!AC33=0,CALCOLI!Z33,"")</f>
        <v>0</v>
      </c>
      <c r="J39" s="52">
        <f>IF(CALCOLI!AC33=0,CALCOLI!AB33,"")</f>
        <v>0</v>
      </c>
      <c r="L39" s="68" t="s">
        <v>41</v>
      </c>
      <c r="M39" s="76" t="s">
        <v>140</v>
      </c>
    </row>
    <row r="40" spans="1:14" x14ac:dyDescent="0.25">
      <c r="A40" s="77" t="str">
        <f>IF(CALCOLI!AC34=0,CALCOLI!S34,"")</f>
        <v>ARCHITRAVI IN LATERIZIO</v>
      </c>
      <c r="C40" s="77" t="str">
        <f>IF(CALCOLI!AC34=0,CALCOLI!U34,"")</f>
        <v xml:space="preserve">ARCHITRAVI IN LATERIZIO 12 X8 </v>
      </c>
      <c r="E40" s="77">
        <f>IF(CALCOLI!AC34=0,CALCOLI!W34,"")</f>
        <v>325</v>
      </c>
      <c r="G40" s="82" t="str">
        <f>IF(CALCOLI!AC34=0,CALCOLI!T34,"")</f>
        <v>DCB</v>
      </c>
      <c r="H40" s="81">
        <f>IF(CALCOLI!AC34=0,CALCOLI!AA34,"")</f>
        <v>0</v>
      </c>
      <c r="I40" s="51">
        <f>IF(CALCOLI!AC34=0,CALCOLI!Z34,"")</f>
        <v>0</v>
      </c>
      <c r="J40" s="52">
        <f>IF(CALCOLI!AC34=0,CALCOLI!AB34,"")</f>
        <v>0</v>
      </c>
      <c r="L40" s="68" t="s">
        <v>51</v>
      </c>
      <c r="M40" s="76" t="s">
        <v>171</v>
      </c>
    </row>
    <row r="41" spans="1:14" x14ac:dyDescent="0.25">
      <c r="A41" s="77" t="str">
        <f>IF(CALCOLI!AC35=0,CALCOLI!S35,"")</f>
        <v>ARCHITRAVI IN LATERIZIO</v>
      </c>
      <c r="C41" s="77" t="str">
        <f>IF(CALCOLI!AC35=0,CALCOLI!U35,"")</f>
        <v xml:space="preserve">ARCHITRAVI IN LATERIZIO 12 X8 </v>
      </c>
      <c r="E41" s="77">
        <f>IF(CALCOLI!AC35=0,CALCOLI!W35,"")</f>
        <v>350</v>
      </c>
      <c r="G41" s="82" t="str">
        <f>IF(CALCOLI!AC35=0,CALCOLI!T35,"")</f>
        <v>DCB</v>
      </c>
      <c r="H41" s="81">
        <f>IF(CALCOLI!AC35=0,CALCOLI!AA35,"")</f>
        <v>0</v>
      </c>
      <c r="I41" s="51">
        <f>IF(CALCOLI!AC35=0,CALCOLI!Z35,"")</f>
        <v>0</v>
      </c>
      <c r="J41" s="52">
        <f>IF(CALCOLI!AC35=0,CALCOLI!AB35,"")</f>
        <v>0</v>
      </c>
      <c r="L41" s="68" t="s">
        <v>52</v>
      </c>
      <c r="M41" s="76" t="s">
        <v>172</v>
      </c>
    </row>
    <row r="42" spans="1:14" x14ac:dyDescent="0.25">
      <c r="A42" s="77" t="str">
        <f>IF(CALCOLI!AC36=0,CALCOLI!S36,"")</f>
        <v>ARCHITRAVI IN LATERIZIO</v>
      </c>
      <c r="C42" s="77" t="str">
        <f>IF(CALCOLI!AC36=0,CALCOLI!U36,"")</f>
        <v xml:space="preserve">ARCHITRAVI IN LATERIZIO 12 X8 </v>
      </c>
      <c r="E42" s="77">
        <f>IF(CALCOLI!AC36=0,CALCOLI!W36,"")</f>
        <v>100</v>
      </c>
      <c r="G42" s="82" t="str">
        <f>IF(CALCOLI!AC36=0,CALCOLI!T36,"")</f>
        <v>T2D</v>
      </c>
      <c r="H42" s="81">
        <f>IF(CALCOLI!AC36=0,CALCOLI!AA36,"")</f>
        <v>0</v>
      </c>
      <c r="I42" s="51">
        <f>IF(CALCOLI!AC36=0,CALCOLI!Z36,"")</f>
        <v>0</v>
      </c>
      <c r="J42" s="52">
        <f>IF(CALCOLI!AC36=0,CALCOLI!AB36,"")</f>
        <v>0</v>
      </c>
      <c r="L42" s="68" t="s">
        <v>89</v>
      </c>
      <c r="M42" s="76" t="s">
        <v>141</v>
      </c>
    </row>
    <row r="43" spans="1:14" x14ac:dyDescent="0.25">
      <c r="A43" s="77" t="str">
        <f>IF(CALCOLI!AC37=0,CALCOLI!S37,"")</f>
        <v>ARCHITRAVI IN LATERIZIO</v>
      </c>
      <c r="C43" s="77" t="str">
        <f>IF(CALCOLI!AC37=0,CALCOLI!U37,"")</f>
        <v xml:space="preserve">ARCHITRAVI IN LATERIZIO 12 X8 </v>
      </c>
      <c r="E43" s="77">
        <f>IF(CALCOLI!AC37=0,CALCOLI!W37,"")</f>
        <v>125</v>
      </c>
      <c r="G43" s="82" t="str">
        <f>IF(CALCOLI!AC37=0,CALCOLI!T37,"")</f>
        <v>T2D</v>
      </c>
      <c r="H43" s="81">
        <f>IF(CALCOLI!AC37=0,CALCOLI!AA37,"")</f>
        <v>0</v>
      </c>
      <c r="I43" s="51">
        <f>IF(CALCOLI!AC37=0,CALCOLI!Z37,"")</f>
        <v>0</v>
      </c>
      <c r="J43" s="52">
        <f>IF(CALCOLI!AC37=0,CALCOLI!AB37,"")</f>
        <v>0</v>
      </c>
      <c r="L43" s="68" t="s">
        <v>59</v>
      </c>
      <c r="M43" s="76" t="s">
        <v>142</v>
      </c>
    </row>
    <row r="44" spans="1:14" x14ac:dyDescent="0.25">
      <c r="A44" s="77" t="str">
        <f>IF(CALCOLI!AC38=0,CALCOLI!S38,"")</f>
        <v>ARCHITRAVI IN LATERIZIO</v>
      </c>
      <c r="C44" s="77" t="str">
        <f>IF(CALCOLI!AC38=0,CALCOLI!U38,"")</f>
        <v xml:space="preserve">ARCHITRAVI IN LATERIZIO 12 X8 </v>
      </c>
      <c r="E44" s="77">
        <f>IF(CALCOLI!AC38=0,CALCOLI!W38,"")</f>
        <v>150</v>
      </c>
      <c r="G44" s="82" t="str">
        <f>IF(CALCOLI!AC38=0,CALCOLI!T38,"")</f>
        <v>T2D</v>
      </c>
      <c r="H44" s="81">
        <f>IF(CALCOLI!AC38=0,CALCOLI!AA38,"")</f>
        <v>0</v>
      </c>
      <c r="I44" s="51">
        <f>IF(CALCOLI!AC38=0,CALCOLI!Z38,"")</f>
        <v>0</v>
      </c>
      <c r="J44" s="52">
        <f>IF(CALCOLI!AC38=0,CALCOLI!AB38,"")</f>
        <v>0</v>
      </c>
      <c r="L44" s="68" t="s">
        <v>60</v>
      </c>
      <c r="M44" s="76" t="s">
        <v>143</v>
      </c>
    </row>
    <row r="45" spans="1:14" x14ac:dyDescent="0.25">
      <c r="A45" s="77" t="str">
        <f>IF(CALCOLI!AC39=0,CALCOLI!S39,"")</f>
        <v>ARCHITRAVI IN LATERIZIO</v>
      </c>
      <c r="C45" s="77" t="str">
        <f>IF(CALCOLI!AC39=0,CALCOLI!U39,"")</f>
        <v xml:space="preserve">ARCHITRAVI IN LATERIZIO 12 X8 </v>
      </c>
      <c r="E45" s="77">
        <f>IF(CALCOLI!AC39=0,CALCOLI!W39,"")</f>
        <v>175</v>
      </c>
      <c r="G45" s="82" t="str">
        <f>IF(CALCOLI!AC39=0,CALCOLI!T39,"")</f>
        <v>T2D</v>
      </c>
      <c r="H45" s="81">
        <f>IF(CALCOLI!AC39=0,CALCOLI!AA39,"")</f>
        <v>0</v>
      </c>
      <c r="I45" s="51">
        <f>IF(CALCOLI!AC39=0,CALCOLI!Z39,"")</f>
        <v>0</v>
      </c>
      <c r="J45" s="52">
        <f>IF(CALCOLI!AC39=0,CALCOLI!AB39,"")</f>
        <v>0</v>
      </c>
      <c r="L45" s="68" t="s">
        <v>75</v>
      </c>
      <c r="M45" s="76" t="s">
        <v>144</v>
      </c>
    </row>
    <row r="46" spans="1:14" x14ac:dyDescent="0.25">
      <c r="A46" s="77" t="str">
        <f>IF(CALCOLI!AC40=0,CALCOLI!S40,"")</f>
        <v>ARCHITRAVI IN LATERIZIO</v>
      </c>
      <c r="C46" s="77" t="str">
        <f>IF(CALCOLI!AC40=0,CALCOLI!U40,"")</f>
        <v xml:space="preserve">ARCHITRAVI IN LATERIZIO 12 X8 </v>
      </c>
      <c r="E46" s="77">
        <f>IF(CALCOLI!AC40=0,CALCOLI!W40,"")</f>
        <v>200</v>
      </c>
      <c r="G46" s="82" t="str">
        <f>IF(CALCOLI!AC40=0,CALCOLI!T40,"")</f>
        <v>T2D</v>
      </c>
      <c r="H46" s="81">
        <f>IF(CALCOLI!AC40=0,CALCOLI!AA40,"")</f>
        <v>0</v>
      </c>
      <c r="I46" s="51">
        <f>IF(CALCOLI!AC40=0,CALCOLI!Z40,"")</f>
        <v>0</v>
      </c>
      <c r="J46" s="52">
        <f>IF(CALCOLI!AC40=0,CALCOLI!AB40,"")</f>
        <v>0</v>
      </c>
      <c r="L46" s="68" t="s">
        <v>50</v>
      </c>
      <c r="M46" s="76" t="s">
        <v>145</v>
      </c>
    </row>
    <row r="47" spans="1:14" x14ac:dyDescent="0.25">
      <c r="A47" s="77" t="str">
        <f>IF(CALCOLI!AC41=0,CALCOLI!S41,"")</f>
        <v>ARCHITRAVI IN LATERIZIO</v>
      </c>
      <c r="C47" s="77" t="str">
        <f>IF(CALCOLI!AC41=0,CALCOLI!U41,"")</f>
        <v xml:space="preserve">ARCHITRAVI IN LATERIZIO 12 X8 </v>
      </c>
      <c r="E47" s="77">
        <f>IF(CALCOLI!AC41=0,CALCOLI!W41,"")</f>
        <v>225</v>
      </c>
      <c r="G47" s="82" t="str">
        <f>IF(CALCOLI!AC41=0,CALCOLI!T41,"")</f>
        <v>T2D</v>
      </c>
      <c r="H47" s="81">
        <f>IF(CALCOLI!AC41=0,CALCOLI!AA41,"")</f>
        <v>0</v>
      </c>
      <c r="I47" s="51">
        <f>IF(CALCOLI!AC41=0,CALCOLI!Z41,"")</f>
        <v>0</v>
      </c>
      <c r="J47" s="52">
        <f>IF(CALCOLI!AC41=0,CALCOLI!AB41,"")</f>
        <v>0</v>
      </c>
      <c r="L47" s="68" t="s">
        <v>95</v>
      </c>
      <c r="M47" s="76" t="s">
        <v>146</v>
      </c>
    </row>
    <row r="48" spans="1:14" x14ac:dyDescent="0.25">
      <c r="A48" s="77" t="str">
        <f>IF(CALCOLI!AC42=0,CALCOLI!S42,"")</f>
        <v>ARCHITRAVI IN LATERIZIO</v>
      </c>
      <c r="C48" s="77" t="str">
        <f>IF(CALCOLI!AC42=0,CALCOLI!U42,"")</f>
        <v xml:space="preserve">ARCHITRAVI IN LATERIZIO 12 X8 </v>
      </c>
      <c r="E48" s="77">
        <f>IF(CALCOLI!AC42=0,CALCOLI!W42,"")</f>
        <v>250</v>
      </c>
      <c r="G48" s="82" t="str">
        <f>IF(CALCOLI!AC42=0,CALCOLI!T42,"")</f>
        <v>T2D</v>
      </c>
      <c r="H48" s="81">
        <f>IF(CALCOLI!AC42=0,CALCOLI!AA42,"")</f>
        <v>0</v>
      </c>
      <c r="I48" s="51">
        <f>IF(CALCOLI!AC42=0,CALCOLI!Z42,"")</f>
        <v>0</v>
      </c>
      <c r="J48" s="52">
        <f>IF(CALCOLI!AC42=0,CALCOLI!AB42,"")</f>
        <v>0</v>
      </c>
      <c r="L48" s="68" t="s">
        <v>49</v>
      </c>
      <c r="M48" s="76" t="s">
        <v>147</v>
      </c>
    </row>
    <row r="49" spans="1:13" x14ac:dyDescent="0.25">
      <c r="A49" s="77" t="str">
        <f>IF(CALCOLI!AC43=0,CALCOLI!S43,"")</f>
        <v>ARCHITRAVI IN LATERIZIO</v>
      </c>
      <c r="C49" s="77" t="str">
        <f>IF(CALCOLI!AC43=0,CALCOLI!U43,"")</f>
        <v xml:space="preserve">ARCHITRAVI IN LATERIZIO 12 X8 </v>
      </c>
      <c r="E49" s="77">
        <f>IF(CALCOLI!AC43=0,CALCOLI!W43,"")</f>
        <v>275</v>
      </c>
      <c r="G49" s="82" t="str">
        <f>IF(CALCOLI!AC43=0,CALCOLI!T43,"")</f>
        <v>T2D</v>
      </c>
      <c r="H49" s="81">
        <f>IF(CALCOLI!AC43=0,CALCOLI!AA43,"")</f>
        <v>0</v>
      </c>
      <c r="I49" s="51">
        <f>IF(CALCOLI!AC43=0,CALCOLI!Z43,"")</f>
        <v>0</v>
      </c>
      <c r="J49" s="52">
        <f>IF(CALCOLI!AC43=0,CALCOLI!AB43,"")</f>
        <v>0</v>
      </c>
      <c r="L49" s="68" t="s">
        <v>73</v>
      </c>
      <c r="M49" s="76" t="s">
        <v>148</v>
      </c>
    </row>
    <row r="50" spans="1:13" x14ac:dyDescent="0.25">
      <c r="A50" s="77" t="str">
        <f>IF(CALCOLI!AC44=0,CALCOLI!S44,"")</f>
        <v>ARCHITRAVI IN LATERIZIO</v>
      </c>
      <c r="C50" s="77" t="str">
        <f>IF(CALCOLI!AC44=0,CALCOLI!U44,"")</f>
        <v xml:space="preserve">ARCHITRAVI IN LATERIZIO 12 X8 </v>
      </c>
      <c r="E50" s="77">
        <f>IF(CALCOLI!AC44=0,CALCOLI!W44,"")</f>
        <v>300</v>
      </c>
      <c r="G50" s="82" t="str">
        <f>IF(CALCOLI!AC44=0,CALCOLI!T44,"")</f>
        <v>T2D</v>
      </c>
      <c r="H50" s="81">
        <f>IF(CALCOLI!AC44=0,CALCOLI!AA44,"")</f>
        <v>0</v>
      </c>
      <c r="I50" s="51">
        <f>IF(CALCOLI!AC44=0,CALCOLI!Z44,"")</f>
        <v>0</v>
      </c>
      <c r="J50" s="52">
        <f>IF(CALCOLI!AC44=0,CALCOLI!AB44,"")</f>
        <v>0</v>
      </c>
      <c r="L50" s="68" t="s">
        <v>91</v>
      </c>
      <c r="M50" s="76" t="s">
        <v>149</v>
      </c>
    </row>
    <row r="51" spans="1:13" x14ac:dyDescent="0.25">
      <c r="A51" s="77" t="str">
        <f>IF(CALCOLI!AC45=0,CALCOLI!S45,"")</f>
        <v>ARCHITRAVI IN LATERIZIO</v>
      </c>
      <c r="C51" s="77" t="str">
        <f>IF(CALCOLI!AC45=0,CALCOLI!U45,"")</f>
        <v xml:space="preserve">ARCHITRAVI IN LATERIZIO 12 X8 </v>
      </c>
      <c r="E51" s="77">
        <f>IF(CALCOLI!AC45=0,CALCOLI!W45,"")</f>
        <v>325</v>
      </c>
      <c r="G51" s="82" t="str">
        <f>IF(CALCOLI!AC45=0,CALCOLI!T45,"")</f>
        <v>T2D</v>
      </c>
      <c r="H51" s="81">
        <f>IF(CALCOLI!AC45=0,CALCOLI!AA45,"")</f>
        <v>0</v>
      </c>
      <c r="I51" s="51">
        <f>IF(CALCOLI!AC45=0,CALCOLI!Z45,"")</f>
        <v>0</v>
      </c>
      <c r="J51" s="52">
        <f>IF(CALCOLI!AC45=0,CALCOLI!AB45,"")</f>
        <v>0</v>
      </c>
      <c r="L51" s="68" t="s">
        <v>58</v>
      </c>
      <c r="M51" s="76" t="s">
        <v>150</v>
      </c>
    </row>
    <row r="52" spans="1:13" x14ac:dyDescent="0.25">
      <c r="A52" s="77" t="str">
        <f>IF(CALCOLI!AC46=0,CALCOLI!S46,"")</f>
        <v>ARCHITRAVI IN LATERIZIO</v>
      </c>
      <c r="C52" s="77" t="str">
        <f>IF(CALCOLI!AC46=0,CALCOLI!U46,"")</f>
        <v xml:space="preserve">ARCHITRAVI IN LATERIZIO 12 X8 </v>
      </c>
      <c r="E52" s="77">
        <f>IF(CALCOLI!AC46=0,CALCOLI!W46,"")</f>
        <v>350</v>
      </c>
      <c r="G52" s="82" t="str">
        <f>IF(CALCOLI!AC46=0,CALCOLI!T46,"")</f>
        <v>T2D</v>
      </c>
      <c r="H52" s="81">
        <f>IF(CALCOLI!AC46=0,CALCOLI!AA46,"")</f>
        <v>0</v>
      </c>
      <c r="I52" s="51">
        <f>IF(CALCOLI!AC46=0,CALCOLI!Z46,"")</f>
        <v>0</v>
      </c>
      <c r="J52" s="52">
        <f>IF(CALCOLI!AC46=0,CALCOLI!AB46,"")</f>
        <v>0</v>
      </c>
      <c r="L52" s="68" t="s">
        <v>56</v>
      </c>
      <c r="M52" s="76" t="s">
        <v>151</v>
      </c>
    </row>
    <row r="53" spans="1:13" x14ac:dyDescent="0.25">
      <c r="A53" s="77" t="str">
        <f>IF(CALCOLI!AC47=0,CALCOLI!S47,"")</f>
        <v>ARCHITRAVI IN LATERIZIO</v>
      </c>
      <c r="C53" s="77" t="str">
        <f>IF(CALCOLI!AC47=0,CALCOLI!U47,"")</f>
        <v xml:space="preserve">ARCHITRAVI IN LATERIZIO 12 X8 </v>
      </c>
      <c r="E53" s="77">
        <f>IF(CALCOLI!AC47=0,CALCOLI!W47,"")</f>
        <v>100</v>
      </c>
      <c r="G53" s="82" t="str">
        <f>IF(CALCOLI!AC47=0,CALCOLI!T47,"")</f>
        <v>NUOVA SUPERSOLAIO MOROSINI</v>
      </c>
      <c r="H53" s="81">
        <f>IF(CALCOLI!AC47=0,CALCOLI!AA47,"")</f>
        <v>0</v>
      </c>
      <c r="I53" s="51">
        <f>IF(CALCOLI!AC47=0,CALCOLI!Z47,"")</f>
        <v>0</v>
      </c>
      <c r="J53" s="52">
        <f>IF(CALCOLI!AC47=0,CALCOLI!AB47,"")</f>
        <v>0</v>
      </c>
      <c r="L53" s="68" t="s">
        <v>57</v>
      </c>
      <c r="M53" s="76" t="s">
        <v>152</v>
      </c>
    </row>
    <row r="54" spans="1:13" x14ac:dyDescent="0.25">
      <c r="A54" s="77" t="str">
        <f>IF(CALCOLI!AC48=0,CALCOLI!S48,"")</f>
        <v>ARCHITRAVI IN LATERIZIO</v>
      </c>
      <c r="C54" s="77" t="str">
        <f>IF(CALCOLI!AC48=0,CALCOLI!U48,"")</f>
        <v xml:space="preserve">ARCHITRAVI IN LATERIZIO 12 X8 </v>
      </c>
      <c r="E54" s="77">
        <f>IF(CALCOLI!AC48=0,CALCOLI!W48,"")</f>
        <v>125</v>
      </c>
      <c r="G54" s="82" t="str">
        <f>IF(CALCOLI!AC48=0,CALCOLI!T48,"")</f>
        <v>NUOVA SUPERSOLAIO MOROSINI</v>
      </c>
      <c r="H54" s="81">
        <f>IF(CALCOLI!AC48=0,CALCOLI!AA48,"")</f>
        <v>0</v>
      </c>
      <c r="I54" s="51">
        <f>IF(CALCOLI!AC48=0,CALCOLI!Z48,"")</f>
        <v>0</v>
      </c>
      <c r="J54" s="52">
        <f>IF(CALCOLI!AC48=0,CALCOLI!AB48,"")</f>
        <v>0</v>
      </c>
      <c r="L54" s="68" t="s">
        <v>118</v>
      </c>
      <c r="M54" s="76" t="s">
        <v>153</v>
      </c>
    </row>
    <row r="55" spans="1:13" x14ac:dyDescent="0.25">
      <c r="A55" s="77" t="str">
        <f>IF(CALCOLI!AC49=0,CALCOLI!S49,"")</f>
        <v>ARCHITRAVI IN LATERIZIO</v>
      </c>
      <c r="C55" s="77" t="str">
        <f>IF(CALCOLI!AC49=0,CALCOLI!U49,"")</f>
        <v xml:space="preserve">ARCHITRAVI IN LATERIZIO 12 X8 </v>
      </c>
      <c r="E55" s="77">
        <f>IF(CALCOLI!AC49=0,CALCOLI!W49,"")</f>
        <v>150</v>
      </c>
      <c r="G55" s="82" t="str">
        <f>IF(CALCOLI!AC49=0,CALCOLI!T49,"")</f>
        <v>NUOVA SUPERSOLAIO MOROSINI</v>
      </c>
      <c r="H55" s="81">
        <f>IF(CALCOLI!AC49=0,CALCOLI!AA49,"")</f>
        <v>0</v>
      </c>
      <c r="I55" s="51">
        <f>IF(CALCOLI!AC49=0,CALCOLI!Z49,"")</f>
        <v>0</v>
      </c>
      <c r="J55" s="52">
        <f>IF(CALCOLI!AC49=0,CALCOLI!AB49,"")</f>
        <v>0</v>
      </c>
      <c r="L55" s="68" t="s">
        <v>115</v>
      </c>
      <c r="M55" s="76" t="s">
        <v>154</v>
      </c>
    </row>
    <row r="56" spans="1:13" x14ac:dyDescent="0.25">
      <c r="A56" s="77" t="str">
        <f>IF(CALCOLI!AC50=0,CALCOLI!S50,"")</f>
        <v>ARCHITRAVI IN LATERIZIO</v>
      </c>
      <c r="C56" s="77" t="str">
        <f>IF(CALCOLI!AC50=0,CALCOLI!U50,"")</f>
        <v xml:space="preserve">ARCHITRAVI IN LATERIZIO 12 X8 </v>
      </c>
      <c r="E56" s="77">
        <f>IF(CALCOLI!AC50=0,CALCOLI!W50,"")</f>
        <v>175</v>
      </c>
      <c r="G56" s="82" t="str">
        <f>IF(CALCOLI!AC50=0,CALCOLI!T50,"")</f>
        <v>NUOVA SUPERSOLAIO MOROSINI</v>
      </c>
      <c r="H56" s="81">
        <f>IF(CALCOLI!AC50=0,CALCOLI!AA50,"")</f>
        <v>0</v>
      </c>
      <c r="I56" s="51">
        <f>IF(CALCOLI!AC50=0,CALCOLI!Z50,"")</f>
        <v>0</v>
      </c>
      <c r="J56" s="52">
        <f>IF(CALCOLI!AC50=0,CALCOLI!AB50,"")</f>
        <v>0</v>
      </c>
      <c r="L56" s="68" t="s">
        <v>119</v>
      </c>
      <c r="M56" s="76" t="s">
        <v>155</v>
      </c>
    </row>
    <row r="57" spans="1:13" x14ac:dyDescent="0.25">
      <c r="A57" s="77" t="str">
        <f>IF(CALCOLI!AC51=0,CALCOLI!S51,"")</f>
        <v>ARCHITRAVI IN LATERIZIO</v>
      </c>
      <c r="C57" s="77" t="str">
        <f>IF(CALCOLI!AC51=0,CALCOLI!U51,"")</f>
        <v xml:space="preserve">ARCHITRAVI IN LATERIZIO 12 X8 </v>
      </c>
      <c r="E57" s="77">
        <f>IF(CALCOLI!AC51=0,CALCOLI!W51,"")</f>
        <v>200</v>
      </c>
      <c r="G57" s="82" t="str">
        <f>IF(CALCOLI!AC51=0,CALCOLI!T51,"")</f>
        <v>NUOVA SUPERSOLAIO MOROSINI</v>
      </c>
      <c r="H57" s="81">
        <f>IF(CALCOLI!AC51=0,CALCOLI!AA51,"")</f>
        <v>0</v>
      </c>
      <c r="I57" s="51">
        <f>IF(CALCOLI!AC51=0,CALCOLI!Z51,"")</f>
        <v>0</v>
      </c>
      <c r="J57" s="52">
        <f>IF(CALCOLI!AC51=0,CALCOLI!AB51,"")</f>
        <v>0</v>
      </c>
      <c r="L57" s="68" t="s">
        <v>97</v>
      </c>
      <c r="M57" s="76" t="s">
        <v>156</v>
      </c>
    </row>
    <row r="58" spans="1:13" x14ac:dyDescent="0.25">
      <c r="A58" s="77" t="str">
        <f>IF(CALCOLI!AC52=0,CALCOLI!S52,"")</f>
        <v>ARCHITRAVI IN LATERIZIO</v>
      </c>
      <c r="C58" s="77" t="str">
        <f>IF(CALCOLI!AC52=0,CALCOLI!U52,"")</f>
        <v xml:space="preserve">ARCHITRAVI IN LATERIZIO 12 X8 </v>
      </c>
      <c r="E58" s="77">
        <f>IF(CALCOLI!AC52=0,CALCOLI!W52,"")</f>
        <v>225</v>
      </c>
      <c r="G58" s="82" t="str">
        <f>IF(CALCOLI!AC52=0,CALCOLI!T52,"")</f>
        <v>NUOVA SUPERSOLAIO MOROSINI</v>
      </c>
      <c r="H58" s="81">
        <f>IF(CALCOLI!AC52=0,CALCOLI!AA52,"")</f>
        <v>0</v>
      </c>
      <c r="I58" s="51">
        <f>IF(CALCOLI!AC52=0,CALCOLI!Z52,"")</f>
        <v>0</v>
      </c>
      <c r="J58" s="52">
        <f>IF(CALCOLI!AC52=0,CALCOLI!AB52,"")</f>
        <v>0</v>
      </c>
      <c r="L58" s="68" t="s">
        <v>21</v>
      </c>
      <c r="M58" s="76" t="s">
        <v>157</v>
      </c>
    </row>
    <row r="59" spans="1:13" x14ac:dyDescent="0.25">
      <c r="A59" s="77" t="str">
        <f>IF(CALCOLI!AC53=0,CALCOLI!S53,"")</f>
        <v>ARCHITRAVI IN LATERIZIO</v>
      </c>
      <c r="C59" s="77" t="str">
        <f>IF(CALCOLI!AC53=0,CALCOLI!U53,"")</f>
        <v xml:space="preserve">ARCHITRAVI IN LATERIZIO 12 X8 </v>
      </c>
      <c r="E59" s="77">
        <f>IF(CALCOLI!AC53=0,CALCOLI!W53,"")</f>
        <v>250</v>
      </c>
      <c r="G59" s="82" t="str">
        <f>IF(CALCOLI!AC53=0,CALCOLI!T53,"")</f>
        <v>NUOVA SUPERSOLAIO MOROSINI</v>
      </c>
      <c r="H59" s="81">
        <f>IF(CALCOLI!AC53=0,CALCOLI!AA53,"")</f>
        <v>0</v>
      </c>
      <c r="I59" s="51">
        <f>IF(CALCOLI!AC53=0,CALCOLI!Z53,"")</f>
        <v>0</v>
      </c>
      <c r="J59" s="52">
        <f>IF(CALCOLI!AC53=0,CALCOLI!AB53,"")</f>
        <v>0</v>
      </c>
      <c r="L59" s="68" t="s">
        <v>114</v>
      </c>
      <c r="M59" s="76" t="s">
        <v>158</v>
      </c>
    </row>
    <row r="60" spans="1:13" x14ac:dyDescent="0.25">
      <c r="A60" s="77" t="str">
        <f>IF(CALCOLI!AC54=0,CALCOLI!S54,"")</f>
        <v>ARCHITRAVI IN LATERIZIO</v>
      </c>
      <c r="C60" s="77" t="str">
        <f>IF(CALCOLI!AC54=0,CALCOLI!U54,"")</f>
        <v xml:space="preserve">ARCHITRAVI IN LATERIZIO 12 X8 </v>
      </c>
      <c r="E60" s="77">
        <f>IF(CALCOLI!AC54=0,CALCOLI!W54,"")</f>
        <v>275</v>
      </c>
      <c r="G60" s="82" t="str">
        <f>IF(CALCOLI!AC54=0,CALCOLI!T54,"")</f>
        <v>NUOVA SUPERSOLAIO MOROSINI</v>
      </c>
      <c r="H60" s="81">
        <f>IF(CALCOLI!AC54=0,CALCOLI!AA54,"")</f>
        <v>0</v>
      </c>
      <c r="I60" s="51">
        <f>IF(CALCOLI!AC54=0,CALCOLI!Z54,"")</f>
        <v>0</v>
      </c>
      <c r="J60" s="52">
        <f>IF(CALCOLI!AC54=0,CALCOLI!AB54,"")</f>
        <v>0</v>
      </c>
      <c r="L60" s="68" t="s">
        <v>117</v>
      </c>
      <c r="M60" s="76" t="s">
        <v>159</v>
      </c>
    </row>
    <row r="61" spans="1:13" x14ac:dyDescent="0.25">
      <c r="A61" s="77" t="str">
        <f>IF(CALCOLI!AC55=0,CALCOLI!S55,"")</f>
        <v>ARCHITRAVI IN LATERIZIO</v>
      </c>
      <c r="C61" s="77" t="str">
        <f>IF(CALCOLI!AC55=0,CALCOLI!U55,"")</f>
        <v xml:space="preserve">ARCHITRAVI IN LATERIZIO 12 X8 </v>
      </c>
      <c r="E61" s="77">
        <f>IF(CALCOLI!AC55=0,CALCOLI!W55,"")</f>
        <v>300</v>
      </c>
      <c r="G61" s="82" t="str">
        <f>IF(CALCOLI!AC55=0,CALCOLI!T55,"")</f>
        <v>NUOVA SUPERSOLAIO MOROSINI</v>
      </c>
      <c r="H61" s="81">
        <f>IF(CALCOLI!AC55=0,CALCOLI!AA55,"")</f>
        <v>0</v>
      </c>
      <c r="I61" s="51">
        <f>IF(CALCOLI!AC55=0,CALCOLI!Z55,"")</f>
        <v>0</v>
      </c>
      <c r="J61" s="52">
        <f>IF(CALCOLI!AC55=0,CALCOLI!AB55,"")</f>
        <v>0</v>
      </c>
      <c r="L61" s="68" t="s">
        <v>126</v>
      </c>
      <c r="M61" s="76" t="s">
        <v>160</v>
      </c>
    </row>
    <row r="62" spans="1:13" x14ac:dyDescent="0.25">
      <c r="A62" s="77" t="str">
        <f>IF(CALCOLI!AC56=0,CALCOLI!S56,"")</f>
        <v>ARCHITRAVI IN LATERIZIO</v>
      </c>
      <c r="C62" s="77" t="str">
        <f>IF(CALCOLI!AC56=0,CALCOLI!U56,"")</f>
        <v xml:space="preserve">ARCHITRAVI IN LATERIZIO 12 X8 </v>
      </c>
      <c r="E62" s="77">
        <f>IF(CALCOLI!AC56=0,CALCOLI!W56,"")</f>
        <v>100</v>
      </c>
      <c r="G62" s="82" t="str">
        <f>IF(CALCOLI!AC56=0,CALCOLI!T56,"")</f>
        <v>CANTIERE TRI PLOK</v>
      </c>
      <c r="H62" s="81">
        <f>IF(CALCOLI!AC56=0,CALCOLI!AA56,"")</f>
        <v>0</v>
      </c>
      <c r="I62" s="51">
        <f>IF(CALCOLI!AC56=0,CALCOLI!Z56,"")</f>
        <v>0</v>
      </c>
      <c r="J62" s="52">
        <f>IF(CALCOLI!AC56=0,CALCOLI!AB56,"")</f>
        <v>0</v>
      </c>
      <c r="L62" s="68" t="s">
        <v>122</v>
      </c>
      <c r="M62" s="76" t="s">
        <v>161</v>
      </c>
    </row>
    <row r="63" spans="1:13" x14ac:dyDescent="0.25">
      <c r="A63" s="77" t="str">
        <f>IF(CALCOLI!AC57=0,CALCOLI!S57,"")</f>
        <v>ARCHITRAVI IN LATERIZIO</v>
      </c>
      <c r="C63" s="77" t="str">
        <f>IF(CALCOLI!AC57=0,CALCOLI!U57,"")</f>
        <v xml:space="preserve">ARCHITRAVI IN LATERIZIO 12 X8 </v>
      </c>
      <c r="E63" s="77">
        <f>IF(CALCOLI!AC57=0,CALCOLI!W57,"")</f>
        <v>125</v>
      </c>
      <c r="G63" s="82" t="str">
        <f>IF(CALCOLI!AC57=0,CALCOLI!T57,"")</f>
        <v>CANTIERE TRI PLOK</v>
      </c>
      <c r="H63" s="81">
        <f>IF(CALCOLI!AC57=0,CALCOLI!AA57,"")</f>
        <v>0</v>
      </c>
      <c r="I63" s="51">
        <f>IF(CALCOLI!AC57=0,CALCOLI!Z57,"")</f>
        <v>0</v>
      </c>
      <c r="J63" s="52">
        <f>IF(CALCOLI!AC57=0,CALCOLI!AB57,"")</f>
        <v>0</v>
      </c>
      <c r="L63" s="68" t="s">
        <v>36</v>
      </c>
      <c r="M63" s="76" t="s">
        <v>162</v>
      </c>
    </row>
    <row r="64" spans="1:13" x14ac:dyDescent="0.25">
      <c r="A64" s="77" t="str">
        <f>IF(CALCOLI!AC58=0,CALCOLI!S58,"")</f>
        <v>ARCHITRAVI IN LATERIZIO</v>
      </c>
      <c r="C64" s="77" t="str">
        <f>IF(CALCOLI!AC58=0,CALCOLI!U58,"")</f>
        <v xml:space="preserve">ARCHITRAVI IN LATERIZIO 12 X8 </v>
      </c>
      <c r="E64" s="77">
        <f>IF(CALCOLI!AC58=0,CALCOLI!W58,"")</f>
        <v>150</v>
      </c>
      <c r="G64" s="82" t="str">
        <f>IF(CALCOLI!AC58=0,CALCOLI!T58,"")</f>
        <v>CANTIERE TRI PLOK</v>
      </c>
      <c r="H64" s="81">
        <f>IF(CALCOLI!AC58=0,CALCOLI!AA58,"")</f>
        <v>0</v>
      </c>
      <c r="I64" s="51">
        <f>IF(CALCOLI!AC58=0,CALCOLI!Z58,"")</f>
        <v>0</v>
      </c>
      <c r="J64" s="52">
        <f>IF(CALCOLI!AC58=0,CALCOLI!AB58,"")</f>
        <v>0</v>
      </c>
      <c r="L64" s="68" t="s">
        <v>112</v>
      </c>
      <c r="M64" s="76" t="s">
        <v>163</v>
      </c>
    </row>
    <row r="65" spans="1:13" x14ac:dyDescent="0.25">
      <c r="A65" s="77" t="str">
        <f>IF(CALCOLI!AC59=0,CALCOLI!S59,"")</f>
        <v>ARCHITRAVI IN LATERIZIO</v>
      </c>
      <c r="C65" s="77" t="str">
        <f>IF(CALCOLI!AC59=0,CALCOLI!U59,"")</f>
        <v xml:space="preserve">ARCHITRAVI IN LATERIZIO 12 X8 </v>
      </c>
      <c r="E65" s="77">
        <f>IF(CALCOLI!AC59=0,CALCOLI!W59,"")</f>
        <v>175</v>
      </c>
      <c r="G65" s="82" t="str">
        <f>IF(CALCOLI!AC59=0,CALCOLI!T59,"")</f>
        <v>CANTIERE TRI PLOK</v>
      </c>
      <c r="H65" s="81">
        <f>IF(CALCOLI!AC59=0,CALCOLI!AA59,"")</f>
        <v>0</v>
      </c>
      <c r="I65" s="51">
        <f>IF(CALCOLI!AC59=0,CALCOLI!Z59,"")</f>
        <v>0</v>
      </c>
      <c r="J65" s="52">
        <f>IF(CALCOLI!AC59=0,CALCOLI!AB59,"")</f>
        <v>0</v>
      </c>
      <c r="L65" s="68" t="s">
        <v>113</v>
      </c>
      <c r="M65" s="76" t="s">
        <v>164</v>
      </c>
    </row>
    <row r="66" spans="1:13" x14ac:dyDescent="0.25">
      <c r="A66" s="77" t="str">
        <f>IF(CALCOLI!AC60=0,CALCOLI!S60,"")</f>
        <v>ARCHITRAVI IN LATERIZIO</v>
      </c>
      <c r="C66" s="77" t="str">
        <f>IF(CALCOLI!AC60=0,CALCOLI!U60,"")</f>
        <v xml:space="preserve">ARCHITRAVI IN LATERIZIO 12 X8 </v>
      </c>
      <c r="E66" s="77">
        <f>IF(CALCOLI!AC60=0,CALCOLI!W60,"")</f>
        <v>200</v>
      </c>
      <c r="G66" s="82" t="str">
        <f>IF(CALCOLI!AC60=0,CALCOLI!T60,"")</f>
        <v>CANTIERE TRI PLOK</v>
      </c>
      <c r="H66" s="81">
        <f>IF(CALCOLI!AC60=0,CALCOLI!AA60,"")</f>
        <v>0</v>
      </c>
      <c r="I66" s="51">
        <f>IF(CALCOLI!AC60=0,CALCOLI!Z60,"")</f>
        <v>0</v>
      </c>
      <c r="J66" s="52">
        <f>IF(CALCOLI!AC60=0,CALCOLI!AB60,"")</f>
        <v>0</v>
      </c>
      <c r="L66" s="68" t="s">
        <v>125</v>
      </c>
      <c r="M66" s="76" t="s">
        <v>165</v>
      </c>
    </row>
    <row r="67" spans="1:13" x14ac:dyDescent="0.25">
      <c r="A67" s="77" t="str">
        <f>IF(CALCOLI!AC61=0,CALCOLI!S61,"")</f>
        <v>ARCHITRAVI IN LATERIZIO</v>
      </c>
      <c r="C67" s="77" t="str">
        <f>IF(CALCOLI!AC61=0,CALCOLI!U61,"")</f>
        <v xml:space="preserve">ARCHITRAVI IN LATERIZIO 12 X8 </v>
      </c>
      <c r="E67" s="77">
        <f>IF(CALCOLI!AC61=0,CALCOLI!W61,"")</f>
        <v>225</v>
      </c>
      <c r="G67" s="82" t="str">
        <f>IF(CALCOLI!AC61=0,CALCOLI!T61,"")</f>
        <v>CANTIERE TRI PLOK</v>
      </c>
      <c r="H67" s="81">
        <f>IF(CALCOLI!AC61=0,CALCOLI!AA61,"")</f>
        <v>0</v>
      </c>
      <c r="I67" s="51">
        <f>IF(CALCOLI!AC61=0,CALCOLI!Z61,"")</f>
        <v>0</v>
      </c>
      <c r="J67" s="52">
        <f>IF(CALCOLI!AC61=0,CALCOLI!AB61,"")</f>
        <v>0</v>
      </c>
      <c r="L67" s="68" t="s">
        <v>94</v>
      </c>
      <c r="M67" s="76" t="s">
        <v>166</v>
      </c>
    </row>
    <row r="68" spans="1:13" x14ac:dyDescent="0.25">
      <c r="A68" s="77" t="str">
        <f>IF(CALCOLI!AC62=0,CALCOLI!S62,"")</f>
        <v>ARCHITRAVI IN LATERIZIO</v>
      </c>
      <c r="C68" s="77" t="str">
        <f>IF(CALCOLI!AC62=0,CALCOLI!U62,"")</f>
        <v xml:space="preserve">ARCHITRAVI IN LATERIZIO 12 X8 </v>
      </c>
      <c r="E68" s="77">
        <f>IF(CALCOLI!AC62=0,CALCOLI!W62,"")</f>
        <v>250</v>
      </c>
      <c r="G68" s="82" t="str">
        <f>IF(CALCOLI!AC62=0,CALCOLI!T62,"")</f>
        <v>CANTIERE TRI PLOK</v>
      </c>
      <c r="H68" s="81">
        <f>IF(CALCOLI!AC62=0,CALCOLI!AA62,"")</f>
        <v>0</v>
      </c>
      <c r="I68" s="51">
        <f>IF(CALCOLI!AC62=0,CALCOLI!Z62,"")</f>
        <v>0</v>
      </c>
      <c r="J68" s="52">
        <f>IF(CALCOLI!AC62=0,CALCOLI!AB62,"")</f>
        <v>0</v>
      </c>
      <c r="L68" s="68" t="s">
        <v>93</v>
      </c>
      <c r="M68" s="76" t="s">
        <v>167</v>
      </c>
    </row>
    <row r="69" spans="1:13" x14ac:dyDescent="0.25">
      <c r="A69" s="77" t="str">
        <f>IF(CALCOLI!AC63=0,CALCOLI!S63,"")</f>
        <v>ARCHITRAVI IN LATERIZIO</v>
      </c>
      <c r="C69" s="77" t="str">
        <f>IF(CALCOLI!AC63=0,CALCOLI!U63,"")</f>
        <v xml:space="preserve">ARCHITRAVI IN LATERIZIO 12 X8 </v>
      </c>
      <c r="E69" s="77">
        <f>IF(CALCOLI!AC63=0,CALCOLI!W63,"")</f>
        <v>275</v>
      </c>
      <c r="G69" s="82" t="str">
        <f>IF(CALCOLI!AC63=0,CALCOLI!T63,"")</f>
        <v>CANTIERE TRI PLOK</v>
      </c>
      <c r="H69" s="81">
        <f>IF(CALCOLI!AC63=0,CALCOLI!AA63,"")</f>
        <v>0</v>
      </c>
      <c r="I69" s="51">
        <f>IF(CALCOLI!AC63=0,CALCOLI!Z63,"")</f>
        <v>0</v>
      </c>
      <c r="J69" s="52">
        <f>IF(CALCOLI!AC63=0,CALCOLI!AB63,"")</f>
        <v>0</v>
      </c>
      <c r="L69" s="68" t="s">
        <v>28</v>
      </c>
      <c r="M69" s="76" t="s">
        <v>168</v>
      </c>
    </row>
    <row r="70" spans="1:13" x14ac:dyDescent="0.25">
      <c r="A70" s="77" t="str">
        <f>IF(CALCOLI!AC64=0,CALCOLI!S64,"")</f>
        <v>ARCHITRAVI IN LATERIZIO</v>
      </c>
      <c r="C70" s="77" t="str">
        <f>IF(CALCOLI!AC64=0,CALCOLI!U64,"")</f>
        <v xml:space="preserve">ARCHITRAVI IN LATERIZIO 12 X8 </v>
      </c>
      <c r="E70" s="77">
        <f>IF(CALCOLI!AC64=0,CALCOLI!W64,"")</f>
        <v>300</v>
      </c>
      <c r="G70" s="82" t="str">
        <f>IF(CALCOLI!AC64=0,CALCOLI!T64,"")</f>
        <v>CANTIERE TRI PLOK</v>
      </c>
      <c r="H70" s="81">
        <f>IF(CALCOLI!AC64=0,CALCOLI!AA64,"")</f>
        <v>0</v>
      </c>
      <c r="I70" s="51">
        <f>IF(CALCOLI!AC64=0,CALCOLI!Z64,"")</f>
        <v>0</v>
      </c>
      <c r="J70" s="52">
        <f>IF(CALCOLI!AC64=0,CALCOLI!AB64,"")</f>
        <v>0</v>
      </c>
      <c r="L70" s="68" t="s">
        <v>23</v>
      </c>
      <c r="M70" s="76" t="s">
        <v>169</v>
      </c>
    </row>
    <row r="71" spans="1:13" x14ac:dyDescent="0.25">
      <c r="A71" s="77" t="str">
        <f>IF(CALCOLI!AC65=0,CALCOLI!S65,"")</f>
        <v>ARCHITRAVI IN LATERIZIO</v>
      </c>
      <c r="C71" s="77" t="str">
        <f>IF(CALCOLI!AC65=0,CALCOLI!U65,"")</f>
        <v xml:space="preserve">ARCHITRAVI IN LATERIZIO 12 X8 </v>
      </c>
      <c r="E71" s="77">
        <f>IF(CALCOLI!AC65=0,CALCOLI!W65,"")</f>
        <v>325</v>
      </c>
      <c r="G71" s="82" t="str">
        <f>IF(CALCOLI!AC65=0,CALCOLI!T65,"")</f>
        <v>CANTIERE TRI PLOK</v>
      </c>
      <c r="H71" s="81">
        <f>IF(CALCOLI!AC65=0,CALCOLI!AA65,"")</f>
        <v>0</v>
      </c>
      <c r="I71" s="51">
        <f>IF(CALCOLI!AC65=0,CALCOLI!Z65,"")</f>
        <v>0</v>
      </c>
      <c r="J71" s="52">
        <f>IF(CALCOLI!AC65=0,CALCOLI!AB65,"")</f>
        <v>0</v>
      </c>
      <c r="L71" s="68" t="s">
        <v>84</v>
      </c>
      <c r="M71" s="76" t="s">
        <v>170</v>
      </c>
    </row>
    <row r="72" spans="1:13" x14ac:dyDescent="0.25">
      <c r="A72" s="77" t="str">
        <f>IF(CALCOLI!AC66=0,CALCOLI!S66,"")</f>
        <v>ARCHITRAVI IN LATERIZIO</v>
      </c>
      <c r="C72" s="77" t="str">
        <f>IF(CALCOLI!AC66=0,CALCOLI!U66,"")</f>
        <v xml:space="preserve">ARCHITRAVI IN LATERIZIO 12 X8 </v>
      </c>
      <c r="E72" s="77">
        <f>IF(CALCOLI!AC66=0,CALCOLI!W66,"")</f>
        <v>350</v>
      </c>
      <c r="G72" s="82" t="str">
        <f>IF(CALCOLI!AC66=0,CALCOLI!T66,"")</f>
        <v>CANTIERE TRI PLOK</v>
      </c>
      <c r="H72" s="81">
        <f>IF(CALCOLI!AC66=0,CALCOLI!AA66,"")</f>
        <v>0</v>
      </c>
      <c r="I72" s="51">
        <f>IF(CALCOLI!AC66=0,CALCOLI!Z66,"")</f>
        <v>0</v>
      </c>
      <c r="J72" s="52">
        <f>IF(CALCOLI!AC66=0,CALCOLI!AB66,"")</f>
        <v>0</v>
      </c>
      <c r="L72" s="68" t="s">
        <v>85</v>
      </c>
      <c r="M72" s="76" t="s">
        <v>173</v>
      </c>
    </row>
    <row r="73" spans="1:13" x14ac:dyDescent="0.25">
      <c r="A73" s="77" t="str">
        <f>IF(CALCOLI!AC67=0,CALCOLI!S67,"")</f>
        <v>ARCHITRAVI IN LATERIZIO</v>
      </c>
      <c r="C73" s="77" t="str">
        <f>IF(CALCOLI!AC67=0,CALCOLI!U67,"")</f>
        <v xml:space="preserve">ARCHITRAVI IN LATERIZIO 12 X8 </v>
      </c>
      <c r="E73" s="77">
        <f>IF(CALCOLI!AC67=0,CALCOLI!W67,"")</f>
        <v>100</v>
      </c>
      <c r="G73" s="82" t="str">
        <f>IF(CALCOLI!AC67=0,CALCOLI!T67,"")</f>
        <v>EDIL BLOC</v>
      </c>
      <c r="H73" s="81">
        <f>IF(CALCOLI!AC67=0,CALCOLI!AA67,"")</f>
        <v>0</v>
      </c>
      <c r="I73" s="51">
        <f>IF(CALCOLI!AC67=0,CALCOLI!Z67,"")</f>
        <v>0</v>
      </c>
      <c r="J73" s="52">
        <f>IF(CALCOLI!AC67=0,CALCOLI!AB67,"")</f>
        <v>0</v>
      </c>
      <c r="L73" s="68" t="s">
        <v>101</v>
      </c>
      <c r="M73" s="76" t="s">
        <v>174</v>
      </c>
    </row>
    <row r="74" spans="1:13" x14ac:dyDescent="0.25">
      <c r="A74" s="77" t="str">
        <f>IF(CALCOLI!AC68=0,CALCOLI!S68,"")</f>
        <v>ARCHITRAVI IN LATERIZIO</v>
      </c>
      <c r="C74" s="77" t="str">
        <f>IF(CALCOLI!AC68=0,CALCOLI!U68,"")</f>
        <v xml:space="preserve">ARCHITRAVI IN LATERIZIO 12 X8 </v>
      </c>
      <c r="E74" s="77">
        <f>IF(CALCOLI!AC68=0,CALCOLI!W68,"")</f>
        <v>125</v>
      </c>
      <c r="G74" s="82" t="str">
        <f>IF(CALCOLI!AC68=0,CALCOLI!T68,"")</f>
        <v>EDIL BLOC</v>
      </c>
      <c r="H74" s="81">
        <f>IF(CALCOLI!AC68=0,CALCOLI!AA68,"")</f>
        <v>0</v>
      </c>
      <c r="I74" s="51">
        <f>IF(CALCOLI!AC68=0,CALCOLI!Z68,"")</f>
        <v>0</v>
      </c>
      <c r="J74" s="52">
        <f>IF(CALCOLI!AC68=0,CALCOLI!AB68,"")</f>
        <v>0</v>
      </c>
      <c r="L74" s="68" t="s">
        <v>102</v>
      </c>
      <c r="M74" s="76" t="s">
        <v>175</v>
      </c>
    </row>
    <row r="75" spans="1:13" x14ac:dyDescent="0.25">
      <c r="A75" s="77" t="str">
        <f>IF(CALCOLI!AC69=0,CALCOLI!S69,"")</f>
        <v>ARCHITRAVI IN LATERIZIO</v>
      </c>
      <c r="C75" s="77" t="str">
        <f>IF(CALCOLI!AC69=0,CALCOLI!U69,"")</f>
        <v xml:space="preserve">ARCHITRAVI IN LATERIZIO 12 X8 </v>
      </c>
      <c r="E75" s="77">
        <f>IF(CALCOLI!AC69=0,CALCOLI!W69,"")</f>
        <v>150</v>
      </c>
      <c r="G75" s="82" t="str">
        <f>IF(CALCOLI!AC69=0,CALCOLI!T69,"")</f>
        <v>EDIL BLOC</v>
      </c>
      <c r="I75" s="72"/>
      <c r="L75" s="68" t="s">
        <v>34</v>
      </c>
      <c r="M75" s="76" t="s">
        <v>176</v>
      </c>
    </row>
    <row r="76" spans="1:13" x14ac:dyDescent="0.25">
      <c r="A76" s="77" t="str">
        <f>IF(CALCOLI!AC70=0,CALCOLI!S70,"")</f>
        <v>ARCHITRAVI IN LATERIZIO</v>
      </c>
      <c r="C76" s="77" t="str">
        <f>IF(CALCOLI!AC70=0,CALCOLI!U70,"")</f>
        <v xml:space="preserve">ARCHITRAVI IN LATERIZIO 12 X8 </v>
      </c>
      <c r="E76" s="77">
        <f>IF(CALCOLI!AC70=0,CALCOLI!W70,"")</f>
        <v>175</v>
      </c>
      <c r="G76" s="82" t="str">
        <f>IF(CALCOLI!AC70=0,CALCOLI!T70,"")</f>
        <v>EDIL BLOC</v>
      </c>
      <c r="I76" s="72"/>
      <c r="M76" s="76" t="s">
        <v>177</v>
      </c>
    </row>
    <row r="77" spans="1:13" x14ac:dyDescent="0.25">
      <c r="A77" s="77" t="str">
        <f>IF(CALCOLI!AC71=0,CALCOLI!S71,"")</f>
        <v>ARCHITRAVI IN LATERIZIO</v>
      </c>
      <c r="C77" s="77" t="str">
        <f>IF(CALCOLI!AC71=0,CALCOLI!U71,"")</f>
        <v xml:space="preserve">ARCHITRAVI IN LATERIZIO 12 X8 </v>
      </c>
      <c r="E77" s="77">
        <f>IF(CALCOLI!AC71=0,CALCOLI!W71,"")</f>
        <v>200</v>
      </c>
      <c r="G77" s="82" t="str">
        <f>IF(CALCOLI!AC71=0,CALCOLI!T71,"")</f>
        <v>EDIL BLOC</v>
      </c>
      <c r="I77" s="72"/>
      <c r="M77" s="76" t="s">
        <v>178</v>
      </c>
    </row>
    <row r="78" spans="1:13" x14ac:dyDescent="0.25">
      <c r="A78" s="77" t="str">
        <f>IF(CALCOLI!AC72=0,CALCOLI!S72,"")</f>
        <v>ARCHITRAVI IN LATERIZIO</v>
      </c>
      <c r="C78" s="77" t="str">
        <f>IF(CALCOLI!AC72=0,CALCOLI!U72,"")</f>
        <v xml:space="preserve">ARCHITRAVI IN LATERIZIO 12 X8 </v>
      </c>
      <c r="E78" s="77">
        <f>IF(CALCOLI!AC72=0,CALCOLI!W72,"")</f>
        <v>225</v>
      </c>
      <c r="G78" s="82" t="str">
        <f>IF(CALCOLI!AC72=0,CALCOLI!T72,"")</f>
        <v>EDIL BLOC</v>
      </c>
      <c r="I78" s="72"/>
      <c r="M78" s="76" t="s">
        <v>63</v>
      </c>
    </row>
    <row r="79" spans="1:13" x14ac:dyDescent="0.25">
      <c r="A79" s="77" t="str">
        <f>IF(CALCOLI!AC73=0,CALCOLI!S73,"")</f>
        <v>ARCHITRAVI IN LATERIZIO</v>
      </c>
      <c r="C79" s="77" t="str">
        <f>IF(CALCOLI!AC73=0,CALCOLI!U73,"")</f>
        <v xml:space="preserve">ARCHITRAVI IN LATERIZIO 12 X8 </v>
      </c>
      <c r="E79" s="77">
        <f>IF(CALCOLI!AC73=0,CALCOLI!W73,"")</f>
        <v>250</v>
      </c>
      <c r="G79" s="82" t="str">
        <f>IF(CALCOLI!AC73=0,CALCOLI!T73,"")</f>
        <v>EDIL BLOC</v>
      </c>
      <c r="I79" s="72"/>
      <c r="M79" s="76" t="s">
        <v>62</v>
      </c>
    </row>
    <row r="80" spans="1:13" x14ac:dyDescent="0.25">
      <c r="A80" s="77" t="str">
        <f>IF(CALCOLI!AC74=0,CALCOLI!S74,"")</f>
        <v>ARCHITRAVI IN LATERIZIO</v>
      </c>
      <c r="C80" s="77" t="str">
        <f>IF(CALCOLI!AC74=0,CALCOLI!U74,"")</f>
        <v xml:space="preserve">ARCHITRAVI IN LATERIZIO 12 X8 </v>
      </c>
      <c r="E80" s="77">
        <f>IF(CALCOLI!AC74=0,CALCOLI!W74,"")</f>
        <v>275</v>
      </c>
      <c r="G80" s="82" t="str">
        <f>IF(CALCOLI!AC74=0,CALCOLI!T74,"")</f>
        <v>EDIL BLOC</v>
      </c>
      <c r="I80" s="72"/>
      <c r="L80" s="75"/>
      <c r="M80" s="76" t="s">
        <v>179</v>
      </c>
    </row>
    <row r="81" spans="1:14" x14ac:dyDescent="0.25">
      <c r="A81" s="77" t="str">
        <f>IF(CALCOLI!AC75=0,CALCOLI!S75,"")</f>
        <v>ARCHITRAVI IN LATERIZIO</v>
      </c>
      <c r="C81" s="77" t="str">
        <f>IF(CALCOLI!AC75=0,CALCOLI!U75,"")</f>
        <v xml:space="preserve">ARCHITRAVI IN LATERIZIO 12 X8 </v>
      </c>
      <c r="E81" s="77">
        <f>IF(CALCOLI!AC75=0,CALCOLI!W75,"")</f>
        <v>300</v>
      </c>
      <c r="G81" s="82" t="str">
        <f>IF(CALCOLI!AC75=0,CALCOLI!T75,"")</f>
        <v>EDIL BLOC</v>
      </c>
      <c r="I81" s="72"/>
      <c r="L81" s="75"/>
      <c r="M81" s="76" t="s">
        <v>180</v>
      </c>
    </row>
    <row r="82" spans="1:14" x14ac:dyDescent="0.25">
      <c r="A82" s="77" t="str">
        <f>IF(CALCOLI!AC76=0,CALCOLI!S76,"")</f>
        <v>ARCHITRAVI IN LATERIZIO</v>
      </c>
      <c r="C82" s="77" t="str">
        <f>IF(CALCOLI!AC76=0,CALCOLI!U76,"")</f>
        <v xml:space="preserve">ARCHITRAVI IN LATERIZIO 12 X8 </v>
      </c>
      <c r="E82" s="77">
        <f>IF(CALCOLI!AC76=0,CALCOLI!W76,"")</f>
        <v>325</v>
      </c>
      <c r="G82" s="82" t="str">
        <f>IF(CALCOLI!AC76=0,CALCOLI!T76,"")</f>
        <v>EDIL BLOC</v>
      </c>
      <c r="I82" s="72"/>
      <c r="L82" s="75"/>
      <c r="M82" s="76" t="s">
        <v>181</v>
      </c>
    </row>
    <row r="83" spans="1:14" x14ac:dyDescent="0.25">
      <c r="A83" s="77" t="str">
        <f>IF(CALCOLI!AC77=0,CALCOLI!S77,"")</f>
        <v>ARCHITRAVI IN LATERIZIO</v>
      </c>
      <c r="C83" s="77" t="str">
        <f>IF(CALCOLI!AC77=0,CALCOLI!U77,"")</f>
        <v xml:space="preserve">ARCHITRAVI IN LATERIZIO 12 X8 </v>
      </c>
      <c r="E83" s="77">
        <f>IF(CALCOLI!AC77=0,CALCOLI!W77,"")</f>
        <v>350</v>
      </c>
      <c r="G83" s="82" t="str">
        <f>IF(CALCOLI!AC77=0,CALCOLI!T77,"")</f>
        <v>EDIL BLOC</v>
      </c>
      <c r="I83" s="72"/>
      <c r="L83" s="75"/>
      <c r="M83" s="76" t="s">
        <v>182</v>
      </c>
    </row>
    <row r="84" spans="1:14" x14ac:dyDescent="0.25">
      <c r="A84" s="77" t="str">
        <f>IF(CALCOLI!AC78=0,CALCOLI!S78,"")</f>
        <v/>
      </c>
      <c r="C84" s="77" t="str">
        <f>IF(CALCOLI!AC78=0,CALCOLI!U78,"")</f>
        <v/>
      </c>
      <c r="E84" s="77" t="str">
        <f>IF(CALCOLI!AC78=0,CALCOLI!W78,"")</f>
        <v/>
      </c>
      <c r="G84" s="82" t="str">
        <f>IF(CALCOLI!AC78=0,CALCOLI!T78,"")</f>
        <v/>
      </c>
      <c r="I84" s="72"/>
      <c r="M84" s="76" t="s">
        <v>183</v>
      </c>
    </row>
    <row r="85" spans="1:14" x14ac:dyDescent="0.25">
      <c r="A85" s="77" t="str">
        <f>IF(CALCOLI!AC79=0,CALCOLI!S79,"")</f>
        <v/>
      </c>
      <c r="C85" s="77" t="str">
        <f>IF(CALCOLI!AC79=0,CALCOLI!U79,"")</f>
        <v/>
      </c>
      <c r="E85" s="77" t="str">
        <f>IF(CALCOLI!AC79=0,CALCOLI!W79,"")</f>
        <v/>
      </c>
      <c r="G85" s="82" t="str">
        <f>IF(CALCOLI!AC79=0,CALCOLI!T79,"")</f>
        <v/>
      </c>
      <c r="I85" s="72"/>
      <c r="L85" s="75"/>
      <c r="M85" s="76" t="s">
        <v>184</v>
      </c>
    </row>
    <row r="86" spans="1:14" x14ac:dyDescent="0.25">
      <c r="A86" s="77" t="str">
        <f>IF(CALCOLI!AC80=0,CALCOLI!S80,"")</f>
        <v/>
      </c>
      <c r="C86" s="77" t="str">
        <f>IF(CALCOLI!AC80=0,CALCOLI!U80,"")</f>
        <v/>
      </c>
      <c r="E86" s="77" t="str">
        <f>IF(CALCOLI!AC80=0,CALCOLI!W80,"")</f>
        <v/>
      </c>
      <c r="G86" s="82" t="str">
        <f>IF(CALCOLI!AC80=0,CALCOLI!T80,"")</f>
        <v/>
      </c>
      <c r="I86" s="72"/>
      <c r="M86" s="76" t="s">
        <v>79</v>
      </c>
    </row>
    <row r="87" spans="1:14" x14ac:dyDescent="0.25">
      <c r="A87" s="77" t="str">
        <f>IF(CALCOLI!AC81=0,CALCOLI!S81,"")</f>
        <v/>
      </c>
      <c r="C87" s="77" t="str">
        <f>IF(CALCOLI!AC81=0,CALCOLI!U81,"")</f>
        <v/>
      </c>
      <c r="E87" s="77" t="str">
        <f>IF(CALCOLI!AC81=0,CALCOLI!W81,"")</f>
        <v/>
      </c>
      <c r="G87" s="82" t="str">
        <f>IF(CALCOLI!AC81=0,CALCOLI!T81,"")</f>
        <v/>
      </c>
      <c r="I87" s="72"/>
      <c r="M87" s="76" t="s">
        <v>185</v>
      </c>
    </row>
    <row r="88" spans="1:14" x14ac:dyDescent="0.25">
      <c r="A88" s="77" t="str">
        <f>IF(CALCOLI!AC82=0,CALCOLI!S82,"")</f>
        <v/>
      </c>
      <c r="C88" s="77" t="str">
        <f>IF(CALCOLI!AC82=0,CALCOLI!U82,"")</f>
        <v/>
      </c>
      <c r="E88" s="77" t="str">
        <f>IF(CALCOLI!AC82=0,CALCOLI!W82,"")</f>
        <v/>
      </c>
      <c r="G88" s="82" t="str">
        <f>IF(CALCOLI!AC82=0,CALCOLI!T82,"")</f>
        <v/>
      </c>
      <c r="I88" s="72"/>
      <c r="M88" s="76" t="s">
        <v>186</v>
      </c>
    </row>
    <row r="89" spans="1:14" x14ac:dyDescent="0.25">
      <c r="A89" s="77" t="str">
        <f>IF(CALCOLI!AC83=0,CALCOLI!S83,"")</f>
        <v/>
      </c>
      <c r="C89" s="77" t="str">
        <f>IF(CALCOLI!AC83=0,CALCOLI!U83,"")</f>
        <v/>
      </c>
      <c r="E89" s="77" t="str">
        <f>IF(CALCOLI!AC83=0,CALCOLI!W83,"")</f>
        <v/>
      </c>
      <c r="G89" s="82" t="str">
        <f>IF(CALCOLI!AC83=0,CALCOLI!T83,"")</f>
        <v/>
      </c>
      <c r="I89" s="72"/>
      <c r="M89" s="76" t="s">
        <v>187</v>
      </c>
      <c r="N89"/>
    </row>
    <row r="90" spans="1:14" x14ac:dyDescent="0.25">
      <c r="A90" s="77" t="str">
        <f>IF(CALCOLI!AC84=0,CALCOLI!S84,"")</f>
        <v/>
      </c>
      <c r="C90" s="77" t="str">
        <f>IF(CALCOLI!AC84=0,CALCOLI!U84,"")</f>
        <v/>
      </c>
      <c r="E90" s="77" t="str">
        <f>IF(CALCOLI!AC84=0,CALCOLI!W84,"")</f>
        <v/>
      </c>
      <c r="G90" s="82" t="str">
        <f>IF(CALCOLI!AC84=0,CALCOLI!T84,"")</f>
        <v/>
      </c>
      <c r="I90" s="72"/>
      <c r="M90" s="76" t="s">
        <v>193</v>
      </c>
    </row>
    <row r="91" spans="1:14" x14ac:dyDescent="0.25">
      <c r="A91" s="77" t="str">
        <f>IF(CALCOLI!AC85=0,CALCOLI!S85,"")</f>
        <v/>
      </c>
      <c r="C91" s="77" t="str">
        <f>IF(CALCOLI!AC85=0,CALCOLI!U85,"")</f>
        <v/>
      </c>
      <c r="E91" s="77" t="str">
        <f>IF(CALCOLI!AC85=0,CALCOLI!W85,"")</f>
        <v/>
      </c>
      <c r="G91" s="82" t="str">
        <f>IF(CALCOLI!AC85=0,CALCOLI!T85,"")</f>
        <v/>
      </c>
      <c r="I91" s="72"/>
      <c r="M91" s="76" t="s">
        <v>188</v>
      </c>
    </row>
    <row r="92" spans="1:14" x14ac:dyDescent="0.25">
      <c r="A92" s="77" t="str">
        <f>IF(CALCOLI!AC86=0,CALCOLI!S86,"")</f>
        <v/>
      </c>
      <c r="C92" s="77" t="str">
        <f>IF(CALCOLI!AC86=0,CALCOLI!U86,"")</f>
        <v/>
      </c>
      <c r="E92" s="77" t="str">
        <f>IF(CALCOLI!AC86=0,CALCOLI!W86,"")</f>
        <v/>
      </c>
      <c r="G92" s="82" t="str">
        <f>IF(CALCOLI!AC86=0,CALCOLI!T86,"")</f>
        <v/>
      </c>
      <c r="I92" s="72"/>
      <c r="M92" s="76" t="s">
        <v>189</v>
      </c>
    </row>
    <row r="93" spans="1:14" x14ac:dyDescent="0.25">
      <c r="A93" s="77" t="str">
        <f>IF(CALCOLI!AC87=0,CALCOLI!S87,"")</f>
        <v/>
      </c>
      <c r="C93" s="77" t="str">
        <f>IF(CALCOLI!AC87=0,CALCOLI!U87,"")</f>
        <v/>
      </c>
      <c r="E93" s="77" t="str">
        <f>IF(CALCOLI!AC87=0,CALCOLI!W87,"")</f>
        <v/>
      </c>
      <c r="G93" s="82" t="str">
        <f>IF(CALCOLI!AC87=0,CALCOLI!T87,"")</f>
        <v/>
      </c>
      <c r="I93" s="72"/>
      <c r="M93" s="76" t="s">
        <v>190</v>
      </c>
    </row>
    <row r="94" spans="1:14" x14ac:dyDescent="0.25">
      <c r="A94" s="77" t="str">
        <f>IF(CALCOLI!AC88=0,CALCOLI!S88,"")</f>
        <v/>
      </c>
      <c r="C94" s="77" t="str">
        <f>IF(CALCOLI!AC88=0,CALCOLI!U88,"")</f>
        <v/>
      </c>
      <c r="E94" s="77" t="str">
        <f>IF(CALCOLI!AC88=0,CALCOLI!W88,"")</f>
        <v/>
      </c>
      <c r="G94" s="82" t="str">
        <f>IF(CALCOLI!AC88=0,CALCOLI!T88,"")</f>
        <v/>
      </c>
      <c r="I94" s="72"/>
      <c r="M94" s="76" t="s">
        <v>191</v>
      </c>
    </row>
    <row r="95" spans="1:14" x14ac:dyDescent="0.25">
      <c r="A95" s="77" t="str">
        <f>IF(CALCOLI!AC89=0,CALCOLI!S89,"")</f>
        <v/>
      </c>
      <c r="C95" s="77" t="str">
        <f>IF(CALCOLI!AC89=0,CALCOLI!U89,"")</f>
        <v/>
      </c>
      <c r="E95" s="77" t="str">
        <f>IF(CALCOLI!AC89=0,CALCOLI!W89,"")</f>
        <v/>
      </c>
      <c r="G95" s="82" t="str">
        <f>IF(CALCOLI!AC89=0,CALCOLI!T89,"")</f>
        <v/>
      </c>
      <c r="I95" s="72"/>
      <c r="M95" s="76" t="s">
        <v>192</v>
      </c>
    </row>
    <row r="96" spans="1:14" x14ac:dyDescent="0.25">
      <c r="A96" s="77" t="str">
        <f>IF(CALCOLI!AC90=0,CALCOLI!S90,"")</f>
        <v/>
      </c>
      <c r="C96" s="77" t="str">
        <f>IF(CALCOLI!AC90=0,CALCOLI!U90,"")</f>
        <v/>
      </c>
      <c r="E96" s="77" t="str">
        <f>IF(CALCOLI!AC90=0,CALCOLI!W90,"")</f>
        <v/>
      </c>
      <c r="G96" s="82" t="str">
        <f>IF(CALCOLI!AC90=0,CALCOLI!T90,"")</f>
        <v/>
      </c>
      <c r="I96" s="72"/>
      <c r="M96" s="76" t="s">
        <v>194</v>
      </c>
    </row>
    <row r="97" spans="1:14" x14ac:dyDescent="0.25">
      <c r="A97" s="77" t="str">
        <f>IF(CALCOLI!AC91=0,CALCOLI!S91,"")</f>
        <v/>
      </c>
      <c r="C97" s="77" t="str">
        <f>IF(CALCOLI!AC91=0,CALCOLI!U91,"")</f>
        <v/>
      </c>
      <c r="E97" s="77" t="str">
        <f>IF(CALCOLI!AC91=0,CALCOLI!W91,"")</f>
        <v/>
      </c>
      <c r="G97" s="82" t="str">
        <f>IF(CALCOLI!AC91=0,CALCOLI!T91,"")</f>
        <v/>
      </c>
      <c r="I97" s="72"/>
      <c r="M97" s="76" t="s">
        <v>195</v>
      </c>
    </row>
    <row r="98" spans="1:14" x14ac:dyDescent="0.25">
      <c r="A98" s="77" t="str">
        <f>IF(CALCOLI!AC92=0,CALCOLI!S92,"")</f>
        <v/>
      </c>
      <c r="C98" s="77" t="str">
        <f>IF(CALCOLI!AC92=0,CALCOLI!U92,"")</f>
        <v/>
      </c>
      <c r="E98" s="77" t="str">
        <f>IF(CALCOLI!AC92=0,CALCOLI!W92,"")</f>
        <v/>
      </c>
      <c r="G98" s="82" t="str">
        <f>IF(CALCOLI!AC92=0,CALCOLI!T92,"")</f>
        <v/>
      </c>
      <c r="I98" s="72"/>
      <c r="M98" s="76" t="s">
        <v>196</v>
      </c>
    </row>
    <row r="99" spans="1:14" x14ac:dyDescent="0.25">
      <c r="A99" s="77" t="str">
        <f>IF(CALCOLI!AC93=0,CALCOLI!S93,"")</f>
        <v/>
      </c>
      <c r="C99" s="77" t="str">
        <f>IF(CALCOLI!AC93=0,CALCOLI!U93,"")</f>
        <v/>
      </c>
      <c r="E99" s="77" t="str">
        <f>IF(CALCOLI!AC93=0,CALCOLI!W93,"")</f>
        <v/>
      </c>
      <c r="G99" s="82" t="str">
        <f>IF(CALCOLI!AC93=0,CALCOLI!T93,"")</f>
        <v/>
      </c>
      <c r="I99" s="72"/>
      <c r="M99" s="76" t="s">
        <v>197</v>
      </c>
    </row>
    <row r="100" spans="1:14" x14ac:dyDescent="0.25">
      <c r="A100" s="77" t="str">
        <f>IF(CALCOLI!AC94=0,CALCOLI!S94,"")</f>
        <v/>
      </c>
      <c r="C100" s="77" t="str">
        <f>IF(CALCOLI!AC94=0,CALCOLI!U94,"")</f>
        <v/>
      </c>
      <c r="E100" s="77" t="str">
        <f>IF(CALCOLI!AC94=0,CALCOLI!W94,"")</f>
        <v/>
      </c>
      <c r="G100" s="82" t="str">
        <f>IF(CALCOLI!AC94=0,CALCOLI!T94,"")</f>
        <v/>
      </c>
      <c r="I100" s="72"/>
      <c r="M100" s="76" t="s">
        <v>198</v>
      </c>
    </row>
    <row r="101" spans="1:14" x14ac:dyDescent="0.25">
      <c r="A101" s="77" t="str">
        <f>IF(CALCOLI!AC95=0,CALCOLI!S95,"")</f>
        <v/>
      </c>
      <c r="C101" s="77" t="str">
        <f>IF(CALCOLI!AC95=0,CALCOLI!U95,"")</f>
        <v/>
      </c>
      <c r="E101" s="77" t="str">
        <f>IF(CALCOLI!AC95=0,CALCOLI!W95,"")</f>
        <v/>
      </c>
      <c r="G101" s="82" t="str">
        <f>IF(CALCOLI!AC95=0,CALCOLI!T95,"")</f>
        <v/>
      </c>
      <c r="I101" s="72"/>
      <c r="M101" s="76" t="s">
        <v>38</v>
      </c>
    </row>
    <row r="102" spans="1:14" x14ac:dyDescent="0.25">
      <c r="A102" s="77" t="str">
        <f>IF(CALCOLI!AC96=0,CALCOLI!S96,"")</f>
        <v/>
      </c>
      <c r="C102" s="77" t="str">
        <f>IF(CALCOLI!AC96=0,CALCOLI!U96,"")</f>
        <v/>
      </c>
      <c r="E102" s="77" t="str">
        <f>IF(CALCOLI!AC96=0,CALCOLI!W96,"")</f>
        <v/>
      </c>
      <c r="G102" s="82" t="str">
        <f>IF(CALCOLI!AC96=0,CALCOLI!T96,"")</f>
        <v/>
      </c>
      <c r="I102" s="72"/>
      <c r="M102" s="76" t="s">
        <v>199</v>
      </c>
    </row>
    <row r="103" spans="1:14" x14ac:dyDescent="0.25">
      <c r="A103" s="77" t="str">
        <f>IF(CALCOLI!AC97=0,CALCOLI!S97,"")</f>
        <v/>
      </c>
      <c r="C103" s="77" t="str">
        <f>IF(CALCOLI!AC97=0,CALCOLI!U97,"")</f>
        <v/>
      </c>
      <c r="E103" s="77" t="str">
        <f>IF(CALCOLI!AC97=0,CALCOLI!W97,"")</f>
        <v/>
      </c>
      <c r="G103" s="82" t="str">
        <f>IF(CALCOLI!AC97=0,CALCOLI!T97,"")</f>
        <v/>
      </c>
      <c r="I103" s="72"/>
      <c r="M103" s="76" t="s">
        <v>200</v>
      </c>
    </row>
    <row r="104" spans="1:14" x14ac:dyDescent="0.25">
      <c r="A104" s="78" t="str">
        <f>IF(CALCOLI!AC98=0,CALCOLI!S98,"")</f>
        <v/>
      </c>
      <c r="C104" s="78" t="str">
        <f>IF(CALCOLI!AC98=0,CALCOLI!U98,"")</f>
        <v/>
      </c>
      <c r="E104" s="78" t="str">
        <f>IF(CALCOLI!AC98=0,CALCOLI!W98,"")</f>
        <v/>
      </c>
      <c r="G104" s="83" t="str">
        <f>IF(CALCOLI!AC98=0,CALCOLI!T98,"")</f>
        <v/>
      </c>
      <c r="I104" s="72"/>
      <c r="M104" s="76" t="s">
        <v>201</v>
      </c>
    </row>
    <row r="105" spans="1:14" x14ac:dyDescent="0.25">
      <c r="I105" s="72"/>
      <c r="M105" s="76" t="s">
        <v>202</v>
      </c>
    </row>
    <row r="106" spans="1:14" x14ac:dyDescent="0.25">
      <c r="I106" s="72"/>
      <c r="M106" s="76" t="s">
        <v>482</v>
      </c>
    </row>
    <row r="107" spans="1:14" x14ac:dyDescent="0.25">
      <c r="I107" s="72"/>
      <c r="M107" s="76" t="s">
        <v>204</v>
      </c>
    </row>
    <row r="108" spans="1:14" x14ac:dyDescent="0.25">
      <c r="I108" s="72"/>
      <c r="M108" s="76" t="s">
        <v>205</v>
      </c>
      <c r="N108"/>
    </row>
    <row r="109" spans="1:14" x14ac:dyDescent="0.25">
      <c r="I109" s="72"/>
      <c r="M109" s="76" t="s">
        <v>206</v>
      </c>
    </row>
    <row r="110" spans="1:14" x14ac:dyDescent="0.25">
      <c r="I110" s="72"/>
      <c r="M110" s="76" t="s">
        <v>207</v>
      </c>
    </row>
    <row r="111" spans="1:14" x14ac:dyDescent="0.25">
      <c r="I111" s="72"/>
      <c r="M111" s="76" t="s">
        <v>208</v>
      </c>
    </row>
    <row r="112" spans="1:14" x14ac:dyDescent="0.25">
      <c r="I112" s="72"/>
      <c r="M112" s="76" t="s">
        <v>209</v>
      </c>
    </row>
    <row r="113" spans="9:14" x14ac:dyDescent="0.25">
      <c r="I113" s="72"/>
      <c r="M113" s="76" t="s">
        <v>210</v>
      </c>
    </row>
    <row r="114" spans="9:14" x14ac:dyDescent="0.25">
      <c r="I114" s="72"/>
      <c r="M114" s="76" t="s">
        <v>211</v>
      </c>
    </row>
    <row r="115" spans="9:14" x14ac:dyDescent="0.25">
      <c r="I115" s="72"/>
      <c r="M115" s="76" t="s">
        <v>212</v>
      </c>
    </row>
    <row r="116" spans="9:14" x14ac:dyDescent="0.25">
      <c r="I116" s="72"/>
      <c r="M116" s="76" t="s">
        <v>213</v>
      </c>
    </row>
    <row r="117" spans="9:14" x14ac:dyDescent="0.25">
      <c r="I117" s="72"/>
      <c r="M117" s="76" t="s">
        <v>214</v>
      </c>
    </row>
    <row r="118" spans="9:14" x14ac:dyDescent="0.25">
      <c r="I118" s="72"/>
      <c r="M118" s="76" t="s">
        <v>215</v>
      </c>
    </row>
    <row r="119" spans="9:14" x14ac:dyDescent="0.25">
      <c r="I119" s="72"/>
      <c r="M119" s="76" t="s">
        <v>216</v>
      </c>
    </row>
    <row r="120" spans="9:14" x14ac:dyDescent="0.25">
      <c r="I120" s="72"/>
      <c r="M120" s="76" t="s">
        <v>78</v>
      </c>
    </row>
    <row r="121" spans="9:14" x14ac:dyDescent="0.25">
      <c r="I121" s="72"/>
      <c r="M121" s="76" t="s">
        <v>217</v>
      </c>
    </row>
    <row r="122" spans="9:14" x14ac:dyDescent="0.25">
      <c r="I122" s="72"/>
      <c r="M122" s="76" t="s">
        <v>218</v>
      </c>
    </row>
    <row r="123" spans="9:14" x14ac:dyDescent="0.25">
      <c r="I123" s="72"/>
      <c r="M123" s="76" t="s">
        <v>219</v>
      </c>
      <c r="N123"/>
    </row>
    <row r="124" spans="9:14" x14ac:dyDescent="0.25">
      <c r="I124" s="72"/>
      <c r="M124" s="76" t="s">
        <v>220</v>
      </c>
    </row>
    <row r="125" spans="9:14" x14ac:dyDescent="0.25">
      <c r="I125" s="72"/>
      <c r="M125" s="76" t="s">
        <v>221</v>
      </c>
    </row>
    <row r="126" spans="9:14" x14ac:dyDescent="0.25">
      <c r="I126" s="72"/>
      <c r="M126" s="76" t="s">
        <v>222</v>
      </c>
    </row>
    <row r="127" spans="9:14" x14ac:dyDescent="0.25">
      <c r="I127" s="72"/>
      <c r="M127" s="76" t="s">
        <v>223</v>
      </c>
    </row>
    <row r="128" spans="9:14" x14ac:dyDescent="0.25">
      <c r="I128" s="72"/>
      <c r="M128" s="76" t="s">
        <v>224</v>
      </c>
    </row>
    <row r="129" spans="9:13" x14ac:dyDescent="0.25">
      <c r="I129" s="72"/>
      <c r="M129" s="76" t="s">
        <v>225</v>
      </c>
    </row>
    <row r="130" spans="9:13" x14ac:dyDescent="0.25">
      <c r="I130" s="72"/>
      <c r="M130" s="76" t="s">
        <v>226</v>
      </c>
    </row>
    <row r="131" spans="9:13" x14ac:dyDescent="0.25">
      <c r="M131" s="76" t="s">
        <v>227</v>
      </c>
    </row>
    <row r="132" spans="9:13" x14ac:dyDescent="0.25">
      <c r="M132" s="76" t="s">
        <v>228</v>
      </c>
    </row>
    <row r="133" spans="9:13" x14ac:dyDescent="0.25">
      <c r="M133" s="76" t="s">
        <v>229</v>
      </c>
    </row>
    <row r="134" spans="9:13" x14ac:dyDescent="0.25">
      <c r="M134" s="76" t="s">
        <v>230</v>
      </c>
    </row>
    <row r="135" spans="9:13" x14ac:dyDescent="0.25">
      <c r="M135" s="76" t="s">
        <v>231</v>
      </c>
    </row>
    <row r="136" spans="9:13" x14ac:dyDescent="0.25">
      <c r="M136" s="76" t="s">
        <v>232</v>
      </c>
    </row>
    <row r="137" spans="9:13" x14ac:dyDescent="0.25">
      <c r="M137" s="76" t="s">
        <v>233</v>
      </c>
    </row>
    <row r="138" spans="9:13" x14ac:dyDescent="0.25">
      <c r="M138" s="76" t="s">
        <v>234</v>
      </c>
    </row>
    <row r="139" spans="9:13" x14ac:dyDescent="0.25">
      <c r="M139" s="76" t="s">
        <v>235</v>
      </c>
    </row>
    <row r="140" spans="9:13" x14ac:dyDescent="0.25">
      <c r="M140" s="76" t="s">
        <v>236</v>
      </c>
    </row>
    <row r="141" spans="9:13" x14ac:dyDescent="0.25">
      <c r="M141" s="76" t="s">
        <v>237</v>
      </c>
    </row>
    <row r="142" spans="9:13" x14ac:dyDescent="0.25">
      <c r="M142" s="76" t="s">
        <v>238</v>
      </c>
    </row>
    <row r="143" spans="9:13" x14ac:dyDescent="0.25">
      <c r="M143" s="76" t="s">
        <v>239</v>
      </c>
    </row>
    <row r="144" spans="9:13" x14ac:dyDescent="0.25">
      <c r="M144" s="76" t="s">
        <v>240</v>
      </c>
    </row>
    <row r="145" spans="12:13" x14ac:dyDescent="0.25">
      <c r="L145" s="75"/>
      <c r="M145" s="76" t="s">
        <v>241</v>
      </c>
    </row>
    <row r="146" spans="12:13" x14ac:dyDescent="0.25">
      <c r="L146" s="75"/>
      <c r="M146" s="76" t="s">
        <v>242</v>
      </c>
    </row>
    <row r="147" spans="12:13" x14ac:dyDescent="0.25">
      <c r="L147" s="75"/>
      <c r="M147" s="76" t="s">
        <v>243</v>
      </c>
    </row>
    <row r="148" spans="12:13" x14ac:dyDescent="0.25">
      <c r="L148" s="75"/>
      <c r="M148" s="76" t="s">
        <v>244</v>
      </c>
    </row>
    <row r="149" spans="12:13" x14ac:dyDescent="0.25">
      <c r="L149" s="75"/>
      <c r="M149" s="76" t="s">
        <v>245</v>
      </c>
    </row>
    <row r="150" spans="12:13" x14ac:dyDescent="0.25">
      <c r="L150" s="75"/>
      <c r="M150" s="76" t="s">
        <v>246</v>
      </c>
    </row>
    <row r="151" spans="12:13" x14ac:dyDescent="0.25">
      <c r="L151" s="75"/>
      <c r="M151" s="76" t="s">
        <v>247</v>
      </c>
    </row>
    <row r="152" spans="12:13" x14ac:dyDescent="0.25">
      <c r="M152" s="76" t="s">
        <v>483</v>
      </c>
    </row>
    <row r="153" spans="12:13" x14ac:dyDescent="0.25">
      <c r="M153" s="76" t="s">
        <v>249</v>
      </c>
    </row>
    <row r="154" spans="12:13" x14ac:dyDescent="0.25">
      <c r="M154" s="76" t="s">
        <v>250</v>
      </c>
    </row>
    <row r="155" spans="12:13" x14ac:dyDescent="0.25">
      <c r="M155" s="76" t="s">
        <v>251</v>
      </c>
    </row>
    <row r="156" spans="12:13" x14ac:dyDescent="0.25">
      <c r="M156" s="76" t="s">
        <v>252</v>
      </c>
    </row>
    <row r="157" spans="12:13" x14ac:dyDescent="0.25">
      <c r="M157" s="76" t="s">
        <v>253</v>
      </c>
    </row>
    <row r="158" spans="12:13" x14ac:dyDescent="0.25">
      <c r="M158" s="76" t="s">
        <v>254</v>
      </c>
    </row>
    <row r="159" spans="12:13" x14ac:dyDescent="0.25">
      <c r="M159" s="76" t="s">
        <v>255</v>
      </c>
    </row>
    <row r="160" spans="12:13" x14ac:dyDescent="0.25">
      <c r="M160" s="76" t="s">
        <v>256</v>
      </c>
    </row>
    <row r="161" spans="13:13" x14ac:dyDescent="0.25">
      <c r="M161" s="76" t="s">
        <v>257</v>
      </c>
    </row>
    <row r="162" spans="13:13" x14ac:dyDescent="0.25">
      <c r="M162" s="76" t="s">
        <v>258</v>
      </c>
    </row>
    <row r="163" spans="13:13" x14ac:dyDescent="0.25">
      <c r="M163" s="76" t="s">
        <v>259</v>
      </c>
    </row>
    <row r="164" spans="13:13" x14ac:dyDescent="0.25">
      <c r="M164" s="76" t="s">
        <v>260</v>
      </c>
    </row>
    <row r="165" spans="13:13" x14ac:dyDescent="0.25">
      <c r="M165" s="76" t="s">
        <v>262</v>
      </c>
    </row>
    <row r="166" spans="13:13" x14ac:dyDescent="0.25">
      <c r="M166" s="76" t="s">
        <v>263</v>
      </c>
    </row>
    <row r="167" spans="13:13" x14ac:dyDescent="0.25">
      <c r="M167" s="76" t="s">
        <v>264</v>
      </c>
    </row>
    <row r="168" spans="13:13" x14ac:dyDescent="0.25">
      <c r="M168" s="76" t="s">
        <v>266</v>
      </c>
    </row>
    <row r="169" spans="13:13" x14ac:dyDescent="0.25">
      <c r="M169" s="76" t="s">
        <v>267</v>
      </c>
    </row>
    <row r="170" spans="13:13" x14ac:dyDescent="0.25">
      <c r="M170" s="76" t="s">
        <v>268</v>
      </c>
    </row>
    <row r="171" spans="13:13" x14ac:dyDescent="0.25">
      <c r="M171" s="76" t="s">
        <v>269</v>
      </c>
    </row>
    <row r="172" spans="13:13" x14ac:dyDescent="0.25">
      <c r="M172" s="76" t="s">
        <v>270</v>
      </c>
    </row>
    <row r="173" spans="13:13" x14ac:dyDescent="0.25">
      <c r="M173" s="76" t="s">
        <v>271</v>
      </c>
    </row>
    <row r="174" spans="13:13" x14ac:dyDescent="0.25">
      <c r="M174" s="76" t="s">
        <v>272</v>
      </c>
    </row>
    <row r="175" spans="13:13" x14ac:dyDescent="0.25">
      <c r="M175" s="76" t="s">
        <v>273</v>
      </c>
    </row>
    <row r="176" spans="13:13" x14ac:dyDescent="0.25">
      <c r="M176" s="76" t="s">
        <v>274</v>
      </c>
    </row>
    <row r="177" spans="12:13" x14ac:dyDescent="0.25">
      <c r="M177" s="76" t="s">
        <v>275</v>
      </c>
    </row>
    <row r="178" spans="12:13" x14ac:dyDescent="0.25">
      <c r="L178" s="75"/>
      <c r="M178" s="76" t="s">
        <v>276</v>
      </c>
    </row>
    <row r="179" spans="12:13" x14ac:dyDescent="0.25">
      <c r="L179" s="75"/>
      <c r="M179" s="76" t="s">
        <v>277</v>
      </c>
    </row>
    <row r="180" spans="12:13" x14ac:dyDescent="0.25">
      <c r="L180" s="75"/>
      <c r="M180" s="76" t="s">
        <v>278</v>
      </c>
    </row>
    <row r="181" spans="12:13" x14ac:dyDescent="0.25">
      <c r="L181" s="75"/>
      <c r="M181" s="76" t="s">
        <v>279</v>
      </c>
    </row>
    <row r="182" spans="12:13" x14ac:dyDescent="0.25">
      <c r="L182" s="75"/>
      <c r="M182" s="76" t="s">
        <v>40</v>
      </c>
    </row>
    <row r="183" spans="12:13" x14ac:dyDescent="0.25">
      <c r="L183" s="75"/>
      <c r="M183" s="76" t="s">
        <v>280</v>
      </c>
    </row>
    <row r="184" spans="12:13" x14ac:dyDescent="0.25">
      <c r="L184" s="75"/>
      <c r="M184" s="76" t="s">
        <v>281</v>
      </c>
    </row>
    <row r="185" spans="12:13" x14ac:dyDescent="0.25">
      <c r="L185" s="75"/>
      <c r="M185" s="76" t="s">
        <v>282</v>
      </c>
    </row>
    <row r="186" spans="12:13" x14ac:dyDescent="0.25">
      <c r="L186" s="75"/>
      <c r="M186" s="76" t="s">
        <v>292</v>
      </c>
    </row>
    <row r="187" spans="12:13" x14ac:dyDescent="0.25">
      <c r="L187" s="75"/>
      <c r="M187" s="76" t="s">
        <v>293</v>
      </c>
    </row>
    <row r="188" spans="12:13" x14ac:dyDescent="0.25">
      <c r="L188" s="75"/>
      <c r="M188" s="76" t="s">
        <v>294</v>
      </c>
    </row>
    <row r="189" spans="12:13" x14ac:dyDescent="0.25">
      <c r="L189" s="75"/>
      <c r="M189" s="76" t="s">
        <v>295</v>
      </c>
    </row>
    <row r="190" spans="12:13" x14ac:dyDescent="0.25">
      <c r="L190" s="75"/>
      <c r="M190" s="76" t="s">
        <v>296</v>
      </c>
    </row>
    <row r="191" spans="12:13" x14ac:dyDescent="0.25">
      <c r="M191" s="76" t="s">
        <v>484</v>
      </c>
    </row>
    <row r="192" spans="12:13" x14ac:dyDescent="0.25">
      <c r="M192" s="76" t="s">
        <v>298</v>
      </c>
    </row>
    <row r="193" spans="13:13" x14ac:dyDescent="0.25">
      <c r="M193" s="76" t="s">
        <v>299</v>
      </c>
    </row>
    <row r="194" spans="13:13" x14ac:dyDescent="0.25">
      <c r="M194" s="76" t="s">
        <v>300</v>
      </c>
    </row>
    <row r="195" spans="13:13" x14ac:dyDescent="0.25">
      <c r="M195" s="76" t="s">
        <v>485</v>
      </c>
    </row>
    <row r="196" spans="13:13" x14ac:dyDescent="0.25">
      <c r="M196" s="76" t="s">
        <v>302</v>
      </c>
    </row>
    <row r="197" spans="13:13" x14ac:dyDescent="0.25">
      <c r="M197" s="76" t="s">
        <v>303</v>
      </c>
    </row>
    <row r="198" spans="13:13" x14ac:dyDescent="0.25">
      <c r="M198" s="76" t="s">
        <v>304</v>
      </c>
    </row>
    <row r="199" spans="13:13" x14ac:dyDescent="0.25">
      <c r="M199" s="76" t="s">
        <v>306</v>
      </c>
    </row>
    <row r="200" spans="13:13" x14ac:dyDescent="0.25">
      <c r="M200" s="76" t="s">
        <v>307</v>
      </c>
    </row>
    <row r="201" spans="13:13" x14ac:dyDescent="0.25">
      <c r="M201" s="76" t="s">
        <v>308</v>
      </c>
    </row>
    <row r="202" spans="13:13" x14ac:dyDescent="0.25">
      <c r="M202" s="76" t="s">
        <v>309</v>
      </c>
    </row>
    <row r="203" spans="13:13" x14ac:dyDescent="0.25">
      <c r="M203" s="76" t="s">
        <v>310</v>
      </c>
    </row>
    <row r="204" spans="13:13" x14ac:dyDescent="0.25">
      <c r="M204" s="76" t="s">
        <v>311</v>
      </c>
    </row>
    <row r="205" spans="13:13" x14ac:dyDescent="0.25">
      <c r="M205" s="76" t="s">
        <v>44</v>
      </c>
    </row>
    <row r="206" spans="13:13" x14ac:dyDescent="0.25">
      <c r="M206" s="76" t="s">
        <v>312</v>
      </c>
    </row>
    <row r="207" spans="13:13" x14ac:dyDescent="0.25">
      <c r="M207" s="76" t="s">
        <v>313</v>
      </c>
    </row>
    <row r="208" spans="13:13" x14ac:dyDescent="0.25">
      <c r="M208" s="76" t="s">
        <v>314</v>
      </c>
    </row>
    <row r="209" spans="13:13" x14ac:dyDescent="0.25">
      <c r="M209" s="76" t="s">
        <v>315</v>
      </c>
    </row>
    <row r="210" spans="13:13" x14ac:dyDescent="0.25">
      <c r="M210" s="76" t="s">
        <v>316</v>
      </c>
    </row>
    <row r="211" spans="13:13" x14ac:dyDescent="0.25">
      <c r="M211" s="76" t="s">
        <v>317</v>
      </c>
    </row>
    <row r="212" spans="13:13" x14ac:dyDescent="0.25">
      <c r="M212" s="76" t="s">
        <v>318</v>
      </c>
    </row>
    <row r="213" spans="13:13" x14ac:dyDescent="0.25">
      <c r="M213" s="76" t="s">
        <v>319</v>
      </c>
    </row>
    <row r="214" spans="13:13" x14ac:dyDescent="0.25">
      <c r="M214" s="76" t="s">
        <v>320</v>
      </c>
    </row>
    <row r="215" spans="13:13" x14ac:dyDescent="0.25">
      <c r="M215" s="76" t="s">
        <v>321</v>
      </c>
    </row>
    <row r="216" spans="13:13" x14ac:dyDescent="0.25">
      <c r="M216" s="76" t="s">
        <v>322</v>
      </c>
    </row>
    <row r="217" spans="13:13" x14ac:dyDescent="0.25">
      <c r="M217" s="76" t="s">
        <v>323</v>
      </c>
    </row>
    <row r="218" spans="13:13" x14ac:dyDescent="0.25">
      <c r="M218" s="76" t="s">
        <v>324</v>
      </c>
    </row>
    <row r="219" spans="13:13" x14ac:dyDescent="0.25">
      <c r="M219" s="76" t="s">
        <v>325</v>
      </c>
    </row>
    <row r="220" spans="13:13" x14ac:dyDescent="0.25">
      <c r="M220" s="76" t="s">
        <v>326</v>
      </c>
    </row>
    <row r="221" spans="13:13" x14ac:dyDescent="0.25">
      <c r="M221" s="76" t="s">
        <v>327</v>
      </c>
    </row>
    <row r="222" spans="13:13" x14ac:dyDescent="0.25">
      <c r="M222" s="76" t="s">
        <v>328</v>
      </c>
    </row>
    <row r="223" spans="13:13" x14ac:dyDescent="0.25">
      <c r="M223" s="76" t="s">
        <v>329</v>
      </c>
    </row>
    <row r="224" spans="13:13" x14ac:dyDescent="0.25">
      <c r="M224" s="76" t="s">
        <v>330</v>
      </c>
    </row>
    <row r="225" spans="13:13" x14ac:dyDescent="0.25">
      <c r="M225" s="76" t="s">
        <v>331</v>
      </c>
    </row>
    <row r="226" spans="13:13" x14ac:dyDescent="0.25">
      <c r="M226" s="76" t="s">
        <v>332</v>
      </c>
    </row>
    <row r="227" spans="13:13" x14ac:dyDescent="0.25">
      <c r="M227" s="76" t="s">
        <v>333</v>
      </c>
    </row>
    <row r="228" spans="13:13" x14ac:dyDescent="0.25">
      <c r="M228" s="76" t="s">
        <v>334</v>
      </c>
    </row>
    <row r="229" spans="13:13" x14ac:dyDescent="0.25">
      <c r="M229" s="76" t="s">
        <v>335</v>
      </c>
    </row>
    <row r="230" spans="13:13" x14ac:dyDescent="0.25">
      <c r="M230" s="76" t="s">
        <v>486</v>
      </c>
    </row>
    <row r="231" spans="13:13" x14ac:dyDescent="0.25">
      <c r="M231" s="76" t="s">
        <v>337</v>
      </c>
    </row>
    <row r="232" spans="13:13" x14ac:dyDescent="0.25">
      <c r="M232" s="76" t="s">
        <v>338</v>
      </c>
    </row>
    <row r="233" spans="13:13" x14ac:dyDescent="0.25">
      <c r="M233" s="76" t="s">
        <v>339</v>
      </c>
    </row>
    <row r="234" spans="13:13" x14ac:dyDescent="0.25">
      <c r="M234" s="76" t="s">
        <v>340</v>
      </c>
    </row>
    <row r="235" spans="13:13" x14ac:dyDescent="0.25">
      <c r="M235" s="76" t="s">
        <v>341</v>
      </c>
    </row>
    <row r="236" spans="13:13" x14ac:dyDescent="0.25">
      <c r="M236" s="76" t="s">
        <v>342</v>
      </c>
    </row>
    <row r="237" spans="13:13" x14ac:dyDescent="0.25">
      <c r="M237" s="76" t="s">
        <v>343</v>
      </c>
    </row>
    <row r="238" spans="13:13" x14ac:dyDescent="0.25">
      <c r="M238" s="76" t="s">
        <v>344</v>
      </c>
    </row>
    <row r="239" spans="13:13" x14ac:dyDescent="0.25">
      <c r="M239" s="76" t="s">
        <v>345</v>
      </c>
    </row>
    <row r="240" spans="13:13" x14ac:dyDescent="0.25">
      <c r="M240" s="76" t="s">
        <v>346</v>
      </c>
    </row>
    <row r="241" spans="13:13" x14ac:dyDescent="0.25">
      <c r="M241" s="76" t="s">
        <v>347</v>
      </c>
    </row>
    <row r="242" spans="13:13" x14ac:dyDescent="0.25">
      <c r="M242" s="76" t="s">
        <v>348</v>
      </c>
    </row>
    <row r="243" spans="13:13" x14ac:dyDescent="0.25">
      <c r="M243" s="76" t="s">
        <v>349</v>
      </c>
    </row>
    <row r="244" spans="13:13" x14ac:dyDescent="0.25">
      <c r="M244" s="76" t="s">
        <v>350</v>
      </c>
    </row>
    <row r="245" spans="13:13" x14ac:dyDescent="0.25">
      <c r="M245" s="76" t="s">
        <v>351</v>
      </c>
    </row>
    <row r="246" spans="13:13" x14ac:dyDescent="0.25">
      <c r="M246" s="76" t="s">
        <v>352</v>
      </c>
    </row>
    <row r="247" spans="13:13" x14ac:dyDescent="0.25">
      <c r="M247" s="76" t="s">
        <v>353</v>
      </c>
    </row>
    <row r="248" spans="13:13" x14ac:dyDescent="0.25">
      <c r="M248" s="76" t="s">
        <v>354</v>
      </c>
    </row>
    <row r="249" spans="13:13" x14ac:dyDescent="0.25">
      <c r="M249" s="76" t="s">
        <v>355</v>
      </c>
    </row>
    <row r="250" spans="13:13" x14ac:dyDescent="0.25">
      <c r="M250" s="76" t="s">
        <v>356</v>
      </c>
    </row>
    <row r="251" spans="13:13" x14ac:dyDescent="0.25">
      <c r="M251" s="76" t="s">
        <v>357</v>
      </c>
    </row>
    <row r="252" spans="13:13" x14ac:dyDescent="0.25">
      <c r="M252" s="76" t="s">
        <v>358</v>
      </c>
    </row>
    <row r="253" spans="13:13" x14ac:dyDescent="0.25">
      <c r="M253" s="76" t="s">
        <v>359</v>
      </c>
    </row>
    <row r="254" spans="13:13" x14ac:dyDescent="0.25">
      <c r="M254" s="76" t="s">
        <v>360</v>
      </c>
    </row>
    <row r="255" spans="13:13" x14ac:dyDescent="0.25">
      <c r="M255" s="76" t="s">
        <v>361</v>
      </c>
    </row>
    <row r="256" spans="13:13" x14ac:dyDescent="0.25">
      <c r="M256" s="76" t="s">
        <v>487</v>
      </c>
    </row>
    <row r="257" spans="13:13" x14ac:dyDescent="0.25">
      <c r="M257" s="76" t="s">
        <v>363</v>
      </c>
    </row>
    <row r="258" spans="13:13" x14ac:dyDescent="0.25">
      <c r="M258" s="76" t="s">
        <v>364</v>
      </c>
    </row>
    <row r="259" spans="13:13" x14ac:dyDescent="0.25">
      <c r="M259" s="76" t="s">
        <v>365</v>
      </c>
    </row>
    <row r="260" spans="13:13" x14ac:dyDescent="0.25">
      <c r="M260" s="76" t="s">
        <v>366</v>
      </c>
    </row>
    <row r="261" spans="13:13" x14ac:dyDescent="0.25">
      <c r="M261" s="76" t="s">
        <v>367</v>
      </c>
    </row>
    <row r="262" spans="13:13" x14ac:dyDescent="0.25">
      <c r="M262" s="76" t="s">
        <v>368</v>
      </c>
    </row>
    <row r="263" spans="13:13" x14ac:dyDescent="0.25">
      <c r="M263" s="76" t="s">
        <v>488</v>
      </c>
    </row>
    <row r="264" spans="13:13" x14ac:dyDescent="0.25">
      <c r="M264" s="76" t="s">
        <v>370</v>
      </c>
    </row>
    <row r="265" spans="13:13" x14ac:dyDescent="0.25">
      <c r="M265" s="76" t="s">
        <v>371</v>
      </c>
    </row>
    <row r="266" spans="13:13" x14ac:dyDescent="0.25">
      <c r="M266" s="76" t="s">
        <v>372</v>
      </c>
    </row>
    <row r="267" spans="13:13" x14ac:dyDescent="0.25">
      <c r="M267" s="76" t="s">
        <v>373</v>
      </c>
    </row>
    <row r="268" spans="13:13" x14ac:dyDescent="0.25">
      <c r="M268" s="76" t="s">
        <v>374</v>
      </c>
    </row>
    <row r="269" spans="13:13" x14ac:dyDescent="0.25">
      <c r="M269" s="76" t="s">
        <v>375</v>
      </c>
    </row>
    <row r="270" spans="13:13" x14ac:dyDescent="0.25">
      <c r="M270" s="76" t="s">
        <v>376</v>
      </c>
    </row>
    <row r="271" spans="13:13" x14ac:dyDescent="0.25">
      <c r="M271" s="76" t="s">
        <v>377</v>
      </c>
    </row>
    <row r="272" spans="13:13" x14ac:dyDescent="0.25">
      <c r="M272" s="76" t="s">
        <v>378</v>
      </c>
    </row>
    <row r="273" spans="12:13" x14ac:dyDescent="0.25">
      <c r="M273" s="76" t="s">
        <v>379</v>
      </c>
    </row>
    <row r="274" spans="12:13" x14ac:dyDescent="0.25">
      <c r="M274" s="76" t="s">
        <v>489</v>
      </c>
    </row>
    <row r="275" spans="12:13" x14ac:dyDescent="0.25">
      <c r="M275" s="76" t="s">
        <v>490</v>
      </c>
    </row>
    <row r="276" spans="12:13" x14ac:dyDescent="0.25">
      <c r="M276" s="76" t="s">
        <v>491</v>
      </c>
    </row>
    <row r="277" spans="12:13" x14ac:dyDescent="0.25">
      <c r="M277" s="76" t="s">
        <v>492</v>
      </c>
    </row>
    <row r="278" spans="12:13" x14ac:dyDescent="0.25">
      <c r="M278" s="76" t="s">
        <v>287</v>
      </c>
    </row>
    <row r="279" spans="12:13" x14ac:dyDescent="0.25">
      <c r="L279" s="75"/>
      <c r="M279" s="76" t="s">
        <v>288</v>
      </c>
    </row>
    <row r="280" spans="12:13" x14ac:dyDescent="0.25">
      <c r="L280" s="75"/>
      <c r="M280" s="76" t="s">
        <v>289</v>
      </c>
    </row>
    <row r="281" spans="12:13" x14ac:dyDescent="0.25">
      <c r="L281" s="75"/>
      <c r="M281" s="76" t="s">
        <v>290</v>
      </c>
    </row>
    <row r="282" spans="12:13" x14ac:dyDescent="0.25">
      <c r="L282" s="75"/>
      <c r="M282" s="76" t="s">
        <v>291</v>
      </c>
    </row>
    <row r="283" spans="12:13" x14ac:dyDescent="0.25">
      <c r="L283" s="75"/>
      <c r="M283" s="76" t="s">
        <v>387</v>
      </c>
    </row>
    <row r="284" spans="12:13" x14ac:dyDescent="0.25">
      <c r="L284" s="75"/>
      <c r="M284" s="76" t="s">
        <v>388</v>
      </c>
    </row>
    <row r="285" spans="12:13" x14ac:dyDescent="0.25">
      <c r="M285" s="76" t="s">
        <v>389</v>
      </c>
    </row>
    <row r="286" spans="12:13" x14ac:dyDescent="0.25">
      <c r="M286" s="76" t="s">
        <v>390</v>
      </c>
    </row>
    <row r="287" spans="12:13" x14ac:dyDescent="0.25">
      <c r="M287" s="76" t="s">
        <v>391</v>
      </c>
    </row>
    <row r="288" spans="12:13" x14ac:dyDescent="0.25">
      <c r="M288" s="76" t="s">
        <v>392</v>
      </c>
    </row>
    <row r="289" spans="13:13" x14ac:dyDescent="0.25">
      <c r="M289" s="76" t="s">
        <v>393</v>
      </c>
    </row>
    <row r="290" spans="13:13" x14ac:dyDescent="0.25">
      <c r="M290" s="76" t="s">
        <v>394</v>
      </c>
    </row>
    <row r="291" spans="13:13" x14ac:dyDescent="0.25">
      <c r="M291" s="76" t="s">
        <v>395</v>
      </c>
    </row>
    <row r="292" spans="13:13" x14ac:dyDescent="0.25">
      <c r="M292" s="76" t="s">
        <v>396</v>
      </c>
    </row>
    <row r="293" spans="13:13" x14ac:dyDescent="0.25">
      <c r="M293" s="76" t="s">
        <v>397</v>
      </c>
    </row>
    <row r="294" spans="13:13" x14ac:dyDescent="0.25">
      <c r="M294" s="76" t="s">
        <v>398</v>
      </c>
    </row>
    <row r="295" spans="13:13" x14ac:dyDescent="0.25">
      <c r="M295" s="76" t="s">
        <v>399</v>
      </c>
    </row>
    <row r="296" spans="13:13" x14ac:dyDescent="0.25">
      <c r="M296" s="76" t="s">
        <v>400</v>
      </c>
    </row>
    <row r="297" spans="13:13" x14ac:dyDescent="0.25">
      <c r="M297" s="76" t="s">
        <v>401</v>
      </c>
    </row>
    <row r="298" spans="13:13" x14ac:dyDescent="0.25">
      <c r="M298" s="76" t="s">
        <v>402</v>
      </c>
    </row>
    <row r="299" spans="13:13" x14ac:dyDescent="0.25">
      <c r="M299" s="76" t="s">
        <v>403</v>
      </c>
    </row>
    <row r="300" spans="13:13" x14ac:dyDescent="0.25">
      <c r="M300" s="76" t="s">
        <v>404</v>
      </c>
    </row>
    <row r="301" spans="13:13" x14ac:dyDescent="0.25">
      <c r="M301" s="76" t="s">
        <v>405</v>
      </c>
    </row>
    <row r="302" spans="13:13" x14ac:dyDescent="0.25">
      <c r="M302" s="76" t="s">
        <v>406</v>
      </c>
    </row>
    <row r="303" spans="13:13" x14ac:dyDescent="0.25">
      <c r="M303" s="76" t="s">
        <v>407</v>
      </c>
    </row>
    <row r="304" spans="13:13" x14ac:dyDescent="0.25">
      <c r="M304" s="76" t="s">
        <v>408</v>
      </c>
    </row>
    <row r="305" spans="13:13" x14ac:dyDescent="0.25">
      <c r="M305" s="76" t="s">
        <v>493</v>
      </c>
    </row>
    <row r="306" spans="13:13" x14ac:dyDescent="0.25">
      <c r="M306" s="76" t="s">
        <v>409</v>
      </c>
    </row>
    <row r="307" spans="13:13" x14ac:dyDescent="0.25">
      <c r="M307" s="76" t="s">
        <v>410</v>
      </c>
    </row>
    <row r="308" spans="13:13" x14ac:dyDescent="0.25">
      <c r="M308" s="76" t="s">
        <v>411</v>
      </c>
    </row>
    <row r="309" spans="13:13" x14ac:dyDescent="0.25">
      <c r="M309" s="76" t="s">
        <v>412</v>
      </c>
    </row>
    <row r="310" spans="13:13" x14ac:dyDescent="0.25">
      <c r="M310" s="76" t="s">
        <v>413</v>
      </c>
    </row>
    <row r="311" spans="13:13" x14ac:dyDescent="0.25">
      <c r="M311" s="76" t="s">
        <v>414</v>
      </c>
    </row>
    <row r="312" spans="13:13" x14ac:dyDescent="0.25">
      <c r="M312" s="76" t="s">
        <v>415</v>
      </c>
    </row>
    <row r="313" spans="13:13" x14ac:dyDescent="0.25">
      <c r="M313" s="76" t="s">
        <v>416</v>
      </c>
    </row>
    <row r="314" spans="13:13" x14ac:dyDescent="0.25">
      <c r="M314" s="76" t="s">
        <v>418</v>
      </c>
    </row>
    <row r="315" spans="13:13" x14ac:dyDescent="0.25">
      <c r="M315" s="76" t="s">
        <v>419</v>
      </c>
    </row>
    <row r="316" spans="13:13" x14ac:dyDescent="0.25">
      <c r="M316" s="76" t="s">
        <v>420</v>
      </c>
    </row>
    <row r="317" spans="13:13" x14ac:dyDescent="0.25">
      <c r="M317" s="76" t="s">
        <v>421</v>
      </c>
    </row>
    <row r="318" spans="13:13" x14ac:dyDescent="0.25">
      <c r="M318" s="76" t="s">
        <v>422</v>
      </c>
    </row>
    <row r="319" spans="13:13" x14ac:dyDescent="0.25">
      <c r="M319" s="76" t="s">
        <v>423</v>
      </c>
    </row>
    <row r="320" spans="13:13" x14ac:dyDescent="0.25">
      <c r="M320" s="76" t="s">
        <v>424</v>
      </c>
    </row>
    <row r="321" spans="13:13" x14ac:dyDescent="0.25">
      <c r="M321" s="76" t="s">
        <v>425</v>
      </c>
    </row>
    <row r="322" spans="13:13" x14ac:dyDescent="0.25">
      <c r="M322" s="76" t="s">
        <v>426</v>
      </c>
    </row>
    <row r="323" spans="13:13" x14ac:dyDescent="0.25">
      <c r="M323" s="76" t="s">
        <v>427</v>
      </c>
    </row>
    <row r="324" spans="13:13" x14ac:dyDescent="0.25">
      <c r="M324" s="76" t="s">
        <v>428</v>
      </c>
    </row>
    <row r="325" spans="13:13" x14ac:dyDescent="0.25">
      <c r="M325" s="76" t="s">
        <v>429</v>
      </c>
    </row>
    <row r="326" spans="13:13" x14ac:dyDescent="0.25">
      <c r="M326" s="76" t="s">
        <v>430</v>
      </c>
    </row>
    <row r="327" spans="13:13" x14ac:dyDescent="0.25">
      <c r="M327" s="76" t="s">
        <v>431</v>
      </c>
    </row>
    <row r="328" spans="13:13" x14ac:dyDescent="0.25">
      <c r="M328" s="76" t="s">
        <v>432</v>
      </c>
    </row>
    <row r="329" spans="13:13" x14ac:dyDescent="0.25">
      <c r="M329" s="76" t="s">
        <v>433</v>
      </c>
    </row>
    <row r="330" spans="13:13" x14ac:dyDescent="0.25">
      <c r="M330" s="76" t="s">
        <v>434</v>
      </c>
    </row>
    <row r="331" spans="13:13" x14ac:dyDescent="0.25">
      <c r="M331" s="76" t="s">
        <v>435</v>
      </c>
    </row>
    <row r="332" spans="13:13" x14ac:dyDescent="0.25">
      <c r="M332" s="76" t="s">
        <v>436</v>
      </c>
    </row>
    <row r="333" spans="13:13" x14ac:dyDescent="0.25">
      <c r="M333" s="76" t="s">
        <v>437</v>
      </c>
    </row>
    <row r="334" spans="13:13" x14ac:dyDescent="0.25">
      <c r="M334" s="76" t="s">
        <v>438</v>
      </c>
    </row>
    <row r="335" spans="13:13" x14ac:dyDescent="0.25">
      <c r="M335" s="76" t="s">
        <v>439</v>
      </c>
    </row>
    <row r="336" spans="13:13" x14ac:dyDescent="0.25">
      <c r="M336" s="76" t="s">
        <v>440</v>
      </c>
    </row>
    <row r="337" spans="13:13" x14ac:dyDescent="0.25">
      <c r="M337" s="76" t="s">
        <v>441</v>
      </c>
    </row>
    <row r="338" spans="13:13" x14ac:dyDescent="0.25">
      <c r="M338" s="76" t="s">
        <v>442</v>
      </c>
    </row>
    <row r="339" spans="13:13" x14ac:dyDescent="0.25">
      <c r="M339" s="76" t="s">
        <v>380</v>
      </c>
    </row>
    <row r="340" spans="13:13" x14ac:dyDescent="0.25">
      <c r="M340" s="76" t="s">
        <v>381</v>
      </c>
    </row>
    <row r="341" spans="13:13" x14ac:dyDescent="0.25">
      <c r="M341" s="76" t="s">
        <v>382</v>
      </c>
    </row>
    <row r="342" spans="13:13" x14ac:dyDescent="0.25">
      <c r="M342" s="76" t="s">
        <v>383</v>
      </c>
    </row>
    <row r="343" spans="13:13" x14ac:dyDescent="0.25">
      <c r="M343" s="76" t="s">
        <v>384</v>
      </c>
    </row>
    <row r="344" spans="13:13" x14ac:dyDescent="0.25">
      <c r="M344" s="76" t="s">
        <v>385</v>
      </c>
    </row>
    <row r="345" spans="13:13" x14ac:dyDescent="0.25">
      <c r="M345" s="76" t="s">
        <v>386</v>
      </c>
    </row>
    <row r="346" spans="13:13" x14ac:dyDescent="0.25">
      <c r="M346" s="76" t="s">
        <v>449</v>
      </c>
    </row>
    <row r="347" spans="13:13" x14ac:dyDescent="0.25">
      <c r="M347" s="76" t="s">
        <v>450</v>
      </c>
    </row>
    <row r="348" spans="13:13" x14ac:dyDescent="0.25">
      <c r="M348" s="76" t="s">
        <v>451</v>
      </c>
    </row>
    <row r="349" spans="13:13" x14ac:dyDescent="0.25">
      <c r="M349" s="76" t="s">
        <v>452</v>
      </c>
    </row>
    <row r="350" spans="13:13" x14ac:dyDescent="0.25">
      <c r="M350" s="76" t="s">
        <v>494</v>
      </c>
    </row>
    <row r="351" spans="13:13" x14ac:dyDescent="0.25">
      <c r="M351" s="76" t="s">
        <v>444</v>
      </c>
    </row>
    <row r="352" spans="13:13" x14ac:dyDescent="0.25">
      <c r="M352" s="76" t="s">
        <v>445</v>
      </c>
    </row>
    <row r="353" spans="13:13" x14ac:dyDescent="0.25">
      <c r="M353" s="76" t="s">
        <v>446</v>
      </c>
    </row>
    <row r="354" spans="13:13" x14ac:dyDescent="0.25">
      <c r="M354" s="76" t="s">
        <v>447</v>
      </c>
    </row>
    <row r="355" spans="13:13" x14ac:dyDescent="0.25">
      <c r="M355" s="76" t="s">
        <v>448</v>
      </c>
    </row>
    <row r="356" spans="13:13" x14ac:dyDescent="0.25">
      <c r="M356" s="76" t="s">
        <v>453</v>
      </c>
    </row>
    <row r="357" spans="13:13" x14ac:dyDescent="0.25">
      <c r="M357" s="76" t="s">
        <v>454</v>
      </c>
    </row>
    <row r="358" spans="13:13" x14ac:dyDescent="0.25">
      <c r="M358" s="76" t="s">
        <v>455</v>
      </c>
    </row>
    <row r="359" spans="13:13" x14ac:dyDescent="0.25">
      <c r="M359" s="76" t="s">
        <v>456</v>
      </c>
    </row>
    <row r="360" spans="13:13" x14ac:dyDescent="0.25">
      <c r="M360" s="76" t="s">
        <v>457</v>
      </c>
    </row>
    <row r="361" spans="13:13" x14ac:dyDescent="0.25">
      <c r="M361" s="76" t="s">
        <v>458</v>
      </c>
    </row>
    <row r="362" spans="13:13" x14ac:dyDescent="0.25">
      <c r="M362" s="76" t="s">
        <v>495</v>
      </c>
    </row>
    <row r="363" spans="13:13" x14ac:dyDescent="0.25">
      <c r="M363" s="76" t="s">
        <v>496</v>
      </c>
    </row>
    <row r="364" spans="13:13" x14ac:dyDescent="0.25">
      <c r="M364" s="76" t="s">
        <v>461</v>
      </c>
    </row>
    <row r="365" spans="13:13" x14ac:dyDescent="0.25">
      <c r="M365" s="76" t="s">
        <v>462</v>
      </c>
    </row>
    <row r="366" spans="13:13" x14ac:dyDescent="0.25">
      <c r="M366" s="76" t="s">
        <v>463</v>
      </c>
    </row>
    <row r="367" spans="13:13" x14ac:dyDescent="0.25">
      <c r="M367" s="76" t="s">
        <v>464</v>
      </c>
    </row>
    <row r="368" spans="13:13" x14ac:dyDescent="0.25">
      <c r="M368" s="76" t="s">
        <v>465</v>
      </c>
    </row>
    <row r="369" spans="13:13" x14ac:dyDescent="0.25">
      <c r="M369" s="76" t="s">
        <v>466</v>
      </c>
    </row>
    <row r="370" spans="13:13" x14ac:dyDescent="0.25">
      <c r="M370" s="76" t="s">
        <v>467</v>
      </c>
    </row>
    <row r="371" spans="13:13" x14ac:dyDescent="0.25">
      <c r="M371" s="76" t="s">
        <v>468</v>
      </c>
    </row>
    <row r="372" spans="13:13" x14ac:dyDescent="0.25">
      <c r="M372" s="76" t="s">
        <v>469</v>
      </c>
    </row>
    <row r="373" spans="13:13" x14ac:dyDescent="0.25">
      <c r="M373" s="76" t="s">
        <v>61</v>
      </c>
    </row>
    <row r="374" spans="13:13" x14ac:dyDescent="0.25">
      <c r="M374" s="76" t="s">
        <v>470</v>
      </c>
    </row>
    <row r="375" spans="13:13" x14ac:dyDescent="0.25">
      <c r="M375" s="76" t="s">
        <v>471</v>
      </c>
    </row>
    <row r="376" spans="13:13" x14ac:dyDescent="0.25">
      <c r="M376" s="76" t="s">
        <v>472</v>
      </c>
    </row>
    <row r="377" spans="13:13" x14ac:dyDescent="0.25">
      <c r="M377" s="76" t="s">
        <v>497</v>
      </c>
    </row>
    <row r="378" spans="13:13" x14ac:dyDescent="0.25">
      <c r="M378" s="76" t="s">
        <v>498</v>
      </c>
    </row>
    <row r="379" spans="13:13" x14ac:dyDescent="0.25">
      <c r="M379" s="76" t="s">
        <v>475</v>
      </c>
    </row>
    <row r="380" spans="13:13" x14ac:dyDescent="0.25">
      <c r="M380" s="76" t="s">
        <v>476</v>
      </c>
    </row>
    <row r="381" spans="13:13" x14ac:dyDescent="0.25">
      <c r="M381" s="76" t="s">
        <v>499</v>
      </c>
    </row>
    <row r="382" spans="13:13" x14ac:dyDescent="0.25">
      <c r="M382" s="76" t="s">
        <v>477</v>
      </c>
    </row>
    <row r="383" spans="13:13" x14ac:dyDescent="0.25">
      <c r="M383" s="76" t="s">
        <v>478</v>
      </c>
    </row>
    <row r="384" spans="13:13" x14ac:dyDescent="0.25">
      <c r="M384" s="76" t="s">
        <v>500</v>
      </c>
    </row>
    <row r="385" spans="13:14" x14ac:dyDescent="0.25">
      <c r="M385" s="76" t="s">
        <v>479</v>
      </c>
    </row>
    <row r="386" spans="13:14" x14ac:dyDescent="0.25">
      <c r="M386" s="76" t="s">
        <v>480</v>
      </c>
    </row>
    <row r="387" spans="13:14" x14ac:dyDescent="0.25">
      <c r="M387" s="76" t="s">
        <v>67</v>
      </c>
    </row>
    <row r="390" spans="13:14" x14ac:dyDescent="0.25">
      <c r="M390" s="68"/>
      <c r="N390"/>
    </row>
    <row r="391" spans="13:14" x14ac:dyDescent="0.25">
      <c r="M391" s="68"/>
      <c r="N391"/>
    </row>
    <row r="392" spans="13:14" x14ac:dyDescent="0.25">
      <c r="M392" s="68"/>
      <c r="N392"/>
    </row>
    <row r="393" spans="13:14" x14ac:dyDescent="0.25">
      <c r="M393" s="68"/>
      <c r="N393"/>
    </row>
    <row r="394" spans="13:14" x14ac:dyDescent="0.25">
      <c r="M394" s="68"/>
      <c r="N394"/>
    </row>
    <row r="395" spans="13:14" x14ac:dyDescent="0.25">
      <c r="M395" s="68"/>
      <c r="N395"/>
    </row>
    <row r="396" spans="13:14" x14ac:dyDescent="0.25">
      <c r="M396" s="68"/>
      <c r="N396"/>
    </row>
    <row r="397" spans="13:14" x14ac:dyDescent="0.25">
      <c r="M397" s="68"/>
      <c r="N397"/>
    </row>
    <row r="398" spans="13:14" x14ac:dyDescent="0.25">
      <c r="M398" s="68"/>
      <c r="N398"/>
    </row>
    <row r="399" spans="13:14" x14ac:dyDescent="0.25">
      <c r="M399" s="68"/>
      <c r="N399"/>
    </row>
    <row r="400" spans="13:14" x14ac:dyDescent="0.25">
      <c r="M400" s="68"/>
      <c r="N400"/>
    </row>
    <row r="401" spans="13:14" x14ac:dyDescent="0.25">
      <c r="M401" s="68"/>
      <c r="N401"/>
    </row>
    <row r="402" spans="13:14" x14ac:dyDescent="0.25">
      <c r="M402" s="68"/>
      <c r="N402"/>
    </row>
    <row r="403" spans="13:14" x14ac:dyDescent="0.25">
      <c r="M403" s="68"/>
      <c r="N403"/>
    </row>
    <row r="404" spans="13:14" x14ac:dyDescent="0.25">
      <c r="M404" s="68"/>
      <c r="N404"/>
    </row>
    <row r="405" spans="13:14" x14ac:dyDescent="0.25">
      <c r="M405" s="68"/>
      <c r="N405"/>
    </row>
    <row r="406" spans="13:14" x14ac:dyDescent="0.25">
      <c r="M406" s="68"/>
      <c r="N406"/>
    </row>
    <row r="407" spans="13:14" x14ac:dyDescent="0.25">
      <c r="M407" s="68"/>
      <c r="N407"/>
    </row>
    <row r="408" spans="13:14" x14ac:dyDescent="0.25">
      <c r="M408" s="68"/>
      <c r="N408"/>
    </row>
    <row r="409" spans="13:14" x14ac:dyDescent="0.25">
      <c r="M409" s="68"/>
      <c r="N409"/>
    </row>
    <row r="410" spans="13:14" x14ac:dyDescent="0.25">
      <c r="M410" s="68"/>
      <c r="N410"/>
    </row>
    <row r="411" spans="13:14" x14ac:dyDescent="0.25">
      <c r="M411" s="68"/>
      <c r="N411"/>
    </row>
    <row r="412" spans="13:14" x14ac:dyDescent="0.25">
      <c r="M412" s="68"/>
      <c r="N412"/>
    </row>
    <row r="413" spans="13:14" x14ac:dyDescent="0.25">
      <c r="M413" s="68"/>
      <c r="N413"/>
    </row>
    <row r="414" spans="13:14" x14ac:dyDescent="0.25">
      <c r="M414" s="68"/>
      <c r="N414"/>
    </row>
    <row r="415" spans="13:14" x14ac:dyDescent="0.25">
      <c r="M415" s="68"/>
      <c r="N415"/>
    </row>
    <row r="416" spans="13:14" x14ac:dyDescent="0.25">
      <c r="M416" s="68"/>
      <c r="N416"/>
    </row>
    <row r="417" spans="13:14" x14ac:dyDescent="0.25">
      <c r="M417" s="68"/>
      <c r="N417"/>
    </row>
    <row r="418" spans="13:14" x14ac:dyDescent="0.25">
      <c r="M418" s="68"/>
      <c r="N418"/>
    </row>
  </sheetData>
  <sortState xmlns:xlrd2="http://schemas.microsoft.com/office/spreadsheetml/2017/richdata2" ref="L6:L418">
    <sortCondition ref="L6:L418"/>
  </sortState>
  <mergeCells count="1">
    <mergeCell ref="A2:G2"/>
  </mergeCells>
  <dataValidations count="2">
    <dataValidation type="list" allowBlank="1" showInputMessage="1" showErrorMessage="1" sqref="G5" xr:uid="{00B42546-0CCE-4CBE-A9BD-48324E6B78A9}">
      <formula1>$M$2:$M$377</formula1>
    </dataValidation>
    <dataValidation type="list" allowBlank="1" showInputMessage="1" showErrorMessage="1" sqref="A5" xr:uid="{A0ECD0D7-9247-4AEE-8966-68EC8417971D}">
      <formula1>$N$2:$N$16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2E1003A-98E7-4B3B-9C94-8954D24D2A5D}">
          <x14:formula1>
            <xm:f>'C20'!$BH$3:$BH$356</xm:f>
          </x14:formula1>
          <xm:sqref>E5</xm:sqref>
        </x14:dataValidation>
        <x14:dataValidation type="list" allowBlank="1" showInputMessage="1" showErrorMessage="1" xr:uid="{BC917C74-056D-4842-B89D-E37BDE71C7DF}">
          <x14:formula1>
            <xm:f>'B20'!$AT$3:$AT$76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C20A-E869-4B03-A8E0-26A39F133302}">
  <dimension ref="A1:BH2399"/>
  <sheetViews>
    <sheetView zoomScale="80" zoomScaleNormal="80" workbookViewId="0"/>
  </sheetViews>
  <sheetFormatPr defaultRowHeight="14.25" customHeight="1" x14ac:dyDescent="0.25"/>
  <cols>
    <col min="1" max="1" width="5.140625" style="19" customWidth="1"/>
    <col min="2" max="2" width="6.7109375" style="19" customWidth="1"/>
    <col min="3" max="3" width="42" style="19" customWidth="1"/>
    <col min="4" max="4" width="14.5703125" style="19" customWidth="1"/>
    <col min="5" max="5" width="50.5703125" style="19" customWidth="1"/>
    <col min="6" max="6" width="7.28515625" style="19" customWidth="1"/>
    <col min="7" max="7" width="13.42578125" style="58" customWidth="1"/>
    <col min="8" max="8" width="7.28515625" style="58" customWidth="1"/>
    <col min="9" max="9" width="8.85546875" style="19" customWidth="1"/>
    <col min="10" max="10" width="6" style="53" customWidth="1"/>
    <col min="11" max="12" width="11.140625" style="15" customWidth="1"/>
    <col min="13" max="17" width="6.42578125" style="15" customWidth="1"/>
    <col min="18" max="18" width="9.140625" style="19"/>
    <col min="19" max="19" width="19" style="19" customWidth="1"/>
    <col min="20" max="20" width="11.42578125" style="15" customWidth="1"/>
    <col min="21" max="21" width="22.5703125" style="15" customWidth="1"/>
    <col min="22" max="22" width="9.140625" style="15"/>
    <col min="23" max="23" width="17.5703125" style="19" customWidth="1"/>
    <col min="24" max="24" width="5.5703125" style="19" customWidth="1"/>
    <col min="25" max="29" width="9.140625" style="15"/>
    <col min="30" max="30" width="4.28515625" style="18" customWidth="1"/>
    <col min="31" max="31" width="6.28515625" style="17" customWidth="1"/>
    <col min="32" max="32" width="4.5703125" style="16" customWidth="1"/>
    <col min="33" max="33" width="10.140625" style="15" customWidth="1"/>
    <col min="34" max="34" width="22.140625" style="15" customWidth="1"/>
    <col min="35" max="35" width="15.42578125" style="15" customWidth="1"/>
    <col min="36" max="36" width="26.28515625" style="15" customWidth="1"/>
    <col min="37" max="37" width="9.140625" style="15" hidden="1" customWidth="1"/>
    <col min="38" max="38" width="9.140625" style="15" customWidth="1"/>
    <col min="39" max="39" width="9.140625" style="15" hidden="1" customWidth="1"/>
    <col min="40" max="42" width="0" style="15" hidden="1" customWidth="1"/>
    <col min="43" max="43" width="0.5703125" style="15" customWidth="1"/>
    <col min="44" max="44" width="9.140625" style="15"/>
    <col min="45" max="45" width="15.28515625" style="17" customWidth="1"/>
    <col min="46" max="46" width="19.28515625" style="70" customWidth="1"/>
    <col min="47" max="47" width="9.140625" style="15"/>
    <col min="48" max="48" width="27.7109375" style="15" customWidth="1"/>
    <col min="49" max="49" width="9.140625" style="15"/>
    <col min="50" max="50" width="14.140625" style="15" customWidth="1"/>
    <col min="51" max="51" width="5.5703125" style="15" customWidth="1"/>
    <col min="52" max="52" width="9.140625" style="15" customWidth="1"/>
    <col min="53" max="53" width="9.140625" style="15" hidden="1" customWidth="1"/>
    <col min="54" max="56" width="0" style="15" hidden="1" customWidth="1"/>
    <col min="57" max="57" width="6.140625" style="15" customWidth="1"/>
    <col min="58" max="58" width="9.140625" style="15"/>
    <col min="59" max="59" width="15.28515625" style="17" customWidth="1"/>
    <col min="60" max="60" width="19.28515625" style="70" customWidth="1"/>
    <col min="61" max="16384" width="9.140625" style="15"/>
  </cols>
  <sheetData>
    <row r="1" spans="1:60" ht="24" customHeight="1" x14ac:dyDescent="0.25">
      <c r="E1" s="61"/>
      <c r="G1" s="62"/>
      <c r="M1" s="14" t="s">
        <v>4</v>
      </c>
      <c r="N1" s="13" t="s">
        <v>3</v>
      </c>
      <c r="O1" s="13"/>
      <c r="P1" s="13"/>
      <c r="Q1" s="13"/>
      <c r="AD1" s="100" t="s">
        <v>5</v>
      </c>
      <c r="AE1" s="101"/>
      <c r="AF1" s="102"/>
    </row>
    <row r="2" spans="1:60" s="36" customFormat="1" ht="14.25" customHeight="1" x14ac:dyDescent="0.25">
      <c r="A2" s="46" t="s">
        <v>14</v>
      </c>
      <c r="B2" s="37" t="s">
        <v>6</v>
      </c>
      <c r="C2" s="37" t="s">
        <v>1</v>
      </c>
      <c r="D2" s="38" t="s">
        <v>2</v>
      </c>
      <c r="E2" s="39" t="s">
        <v>0</v>
      </c>
      <c r="F2" s="40"/>
      <c r="G2" s="59" t="s">
        <v>9</v>
      </c>
      <c r="H2" s="59" t="s">
        <v>18</v>
      </c>
      <c r="I2" s="41" t="s">
        <v>8</v>
      </c>
      <c r="J2" s="54" t="s">
        <v>13</v>
      </c>
      <c r="K2" s="42" t="s">
        <v>12</v>
      </c>
      <c r="L2" s="42" t="s">
        <v>15</v>
      </c>
      <c r="M2" s="14"/>
      <c r="N2" s="14" t="s">
        <v>11</v>
      </c>
      <c r="O2" s="14" t="s">
        <v>0</v>
      </c>
      <c r="P2" s="14"/>
      <c r="Q2" s="14" t="s">
        <v>19</v>
      </c>
      <c r="R2" s="43" t="s">
        <v>127</v>
      </c>
      <c r="S2" s="43" t="s">
        <v>1</v>
      </c>
      <c r="T2" s="36" t="s">
        <v>2</v>
      </c>
      <c r="U2" s="36" t="s">
        <v>0</v>
      </c>
      <c r="V2" s="40" t="s">
        <v>9</v>
      </c>
      <c r="W2" s="59" t="s">
        <v>17</v>
      </c>
      <c r="X2" s="59" t="s">
        <v>18</v>
      </c>
      <c r="Y2" s="41" t="s">
        <v>8</v>
      </c>
      <c r="Z2" s="54" t="s">
        <v>13</v>
      </c>
      <c r="AA2" s="42" t="s">
        <v>12</v>
      </c>
      <c r="AB2" s="42" t="s">
        <v>15</v>
      </c>
      <c r="AC2" s="42"/>
      <c r="AD2" s="44"/>
      <c r="AF2" s="45"/>
      <c r="AG2" s="46" t="s">
        <v>128</v>
      </c>
      <c r="AS2" s="17"/>
      <c r="AT2" s="70"/>
      <c r="AU2" s="46" t="s">
        <v>129</v>
      </c>
      <c r="BG2" s="17"/>
      <c r="BH2" s="70"/>
    </row>
    <row r="3" spans="1:60" ht="14.25" customHeight="1" x14ac:dyDescent="0.25">
      <c r="A3" s="47"/>
      <c r="B3"/>
      <c r="C3" t="s">
        <v>100</v>
      </c>
      <c r="D3" s="4" t="s">
        <v>98</v>
      </c>
      <c r="E3" s="28" t="s">
        <v>101</v>
      </c>
      <c r="F3" s="1"/>
      <c r="G3" s="58" t="s">
        <v>444</v>
      </c>
      <c r="K3" s="6"/>
      <c r="L3" s="57">
        <f t="shared" ref="L3:L66" si="0">K3*POWER(0.99475,J3)</f>
        <v>0</v>
      </c>
      <c r="M3" s="14">
        <f>SUM(N3:Q3)</f>
        <v>1</v>
      </c>
      <c r="N3" s="13">
        <f>IF(OR(totale!$A$5="",C3=totale!$A$5),0,1)</f>
        <v>1</v>
      </c>
      <c r="O3" s="13">
        <f>IF(OR(totale!$C$5="",E3=totale!$C$5),0,1)</f>
        <v>0</v>
      </c>
      <c r="P3" s="13">
        <v>0</v>
      </c>
      <c r="Q3" s="13">
        <f>IF(OR(totale!$E$5="",G3=totale!$E$5),0,1)</f>
        <v>0</v>
      </c>
      <c r="R3" s="27" cm="1">
        <f t="array" ref="R3:AC1086">_xlfn.SORTBY(B3:M1086,M3:M1086,1,L3:L1086,1)</f>
        <v>0</v>
      </c>
      <c r="S3" s="12" t="str">
        <v>ARCHITRAVI IN LATERIZIO</v>
      </c>
      <c r="T3" s="15" t="str">
        <v>DI MUZIO</v>
      </c>
      <c r="U3" s="15" t="str">
        <v xml:space="preserve">ARCHITRAVI IN LATERIZIO 12 X8 </v>
      </c>
      <c r="V3" s="15">
        <v>0</v>
      </c>
      <c r="W3" s="19">
        <v>100</v>
      </c>
      <c r="X3" s="19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G3" s="27" cm="1">
        <f t="array" ref="AG3:AR1086">_xlfn.SORTBY(B3:M1086,M3:M1086,1,E3:E1086,1)</f>
        <v>0</v>
      </c>
      <c r="AH3" s="15" t="str">
        <v>ARCHITRAVI IN LATERIZIO</v>
      </c>
      <c r="AI3" s="15" t="str">
        <v>DI MUZIO</v>
      </c>
      <c r="AJ3" s="15" t="str">
        <v xml:space="preserve">ARCHITRAVI IN LATERIZIO 12 X8 </v>
      </c>
      <c r="AK3" s="15">
        <v>0</v>
      </c>
      <c r="AL3" s="15">
        <v>100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7" t="str">
        <f>IF(AND(AR3=0,AJ3&lt;&gt;AJ2),AJ3,"ꞈ")</f>
        <v xml:space="preserve">ARCHITRAVI IN LATERIZIO 12 X8 </v>
      </c>
      <c r="AT3" s="71" t="str" cm="1">
        <f t="array" ref="AT3:AT1022">_xlfn.SORTBY(AS3:AS1022,AS3:AS1022,1)</f>
        <v xml:space="preserve">ARCHITRAVI IN LATERIZIO 12 X8 </v>
      </c>
      <c r="AU3" s="27" cm="1">
        <f t="array" ref="AU3:BF1086">_xlfn.SORTBY(B3:M1086,M3:M1086,1,G3:G1086,1)</f>
        <v>0</v>
      </c>
      <c r="AV3" s="15" t="str">
        <v>ARCHITRAVI IN LATERIZIO</v>
      </c>
      <c r="AW3" s="15" t="str">
        <v>DI MUZIO</v>
      </c>
      <c r="AX3" s="15" t="str">
        <v xml:space="preserve">ARCHITRAVI IN LATERIZIO 12 X8 </v>
      </c>
      <c r="AY3" s="15">
        <v>0</v>
      </c>
      <c r="AZ3" s="15">
        <v>100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7">
        <f>IF(AND(BF3=0,AZ3&lt;&gt;AZ2),AZ3,"ꞈ")</f>
        <v>100</v>
      </c>
      <c r="BH3" s="71" cm="1">
        <f t="array" ref="BH3:BH1022">_xlfn.SORTBY(BG3:BG1022,BG3:BG1022,1)</f>
        <v>100</v>
      </c>
    </row>
    <row r="4" spans="1:60" ht="14.25" customHeight="1" x14ac:dyDescent="0.25">
      <c r="A4" s="47"/>
      <c r="B4"/>
      <c r="C4" t="s">
        <v>100</v>
      </c>
      <c r="D4" s="3" t="s">
        <v>98</v>
      </c>
      <c r="E4" s="19" t="s">
        <v>101</v>
      </c>
      <c r="F4"/>
      <c r="G4" s="58" t="s">
        <v>455</v>
      </c>
      <c r="K4" s="6"/>
      <c r="L4" s="57">
        <f t="shared" si="0"/>
        <v>0</v>
      </c>
      <c r="M4" s="14">
        <f>SUM(N4:Q4)</f>
        <v>1</v>
      </c>
      <c r="N4" s="13">
        <f>IF(OR(totale!$A$5="",C4=totale!$A$5),0,1)</f>
        <v>1</v>
      </c>
      <c r="O4" s="13">
        <f>IF(OR(totale!$C$5="",E4=totale!$C$5),0,1)</f>
        <v>0</v>
      </c>
      <c r="P4" s="13">
        <v>0</v>
      </c>
      <c r="Q4" s="13">
        <f>IF(OR(totale!$E$5="",G4=totale!$E$5),0,1)</f>
        <v>0</v>
      </c>
      <c r="R4" s="19">
        <v>0</v>
      </c>
      <c r="S4" s="12" t="str">
        <v>ARCHITRAVI IN LATERIZIO</v>
      </c>
      <c r="T4" s="15" t="str">
        <v>DI MUZIO</v>
      </c>
      <c r="U4" s="15" t="str">
        <v xml:space="preserve">ARCHITRAVI IN LATERIZIO 12 X8 </v>
      </c>
      <c r="V4" s="15">
        <v>0</v>
      </c>
      <c r="W4" s="19">
        <v>125</v>
      </c>
      <c r="X4" s="19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G4" s="15">
        <v>0</v>
      </c>
      <c r="AH4" s="15" t="str">
        <v>ARCHITRAVI IN LATERIZIO</v>
      </c>
      <c r="AI4" s="15" t="str">
        <v>DI MUZIO</v>
      </c>
      <c r="AJ4" s="15" t="str">
        <v xml:space="preserve">ARCHITRAVI IN LATERIZIO 12 X8 </v>
      </c>
      <c r="AK4" s="15">
        <v>0</v>
      </c>
      <c r="AL4" s="15">
        <v>125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7" t="str">
        <f t="shared" ref="AS4:AS67" si="1">IF(AND(AR4=0,AJ4&lt;&gt;AJ3),AJ4,"ꞈ")</f>
        <v>ꞈ</v>
      </c>
      <c r="AT4" s="70" t="str">
        <v>ꞈ</v>
      </c>
      <c r="AU4" s="15">
        <v>0</v>
      </c>
      <c r="AV4" s="15" t="str">
        <v>ARCHITRAVI IN LATERIZIO</v>
      </c>
      <c r="AW4" s="15" t="str">
        <v xml:space="preserve">WIENERBERGER </v>
      </c>
      <c r="AX4" s="15" t="str">
        <v xml:space="preserve">ARCHITRAVI IN LATERIZIO 12 X8 </v>
      </c>
      <c r="AY4" s="15">
        <v>0</v>
      </c>
      <c r="AZ4" s="15">
        <v>100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7" t="str">
        <f t="shared" ref="BG4:BG67" si="2">IF(AND(BF4=0,AZ4&lt;&gt;AZ3),AZ4,"ꞈ")</f>
        <v>ꞈ</v>
      </c>
      <c r="BH4" s="70">
        <v>125</v>
      </c>
    </row>
    <row r="5" spans="1:60" ht="14.25" customHeight="1" x14ac:dyDescent="0.25">
      <c r="A5" s="47"/>
      <c r="B5"/>
      <c r="C5" t="s">
        <v>100</v>
      </c>
      <c r="D5" s="3" t="s">
        <v>98</v>
      </c>
      <c r="E5" s="19" t="s">
        <v>101</v>
      </c>
      <c r="F5"/>
      <c r="G5" s="58" t="s">
        <v>461</v>
      </c>
      <c r="K5" s="6"/>
      <c r="L5" s="57">
        <f t="shared" si="0"/>
        <v>0</v>
      </c>
      <c r="M5" s="14">
        <f t="shared" ref="M5:M42" si="3">SUM(N5:Q5)</f>
        <v>1</v>
      </c>
      <c r="N5" s="13">
        <f>IF(OR(totale!$A$5="",C5=totale!$A$5),0,1)</f>
        <v>1</v>
      </c>
      <c r="O5" s="13">
        <f>IF(OR(totale!$C$5="",E5=totale!$C$5),0,1)</f>
        <v>0</v>
      </c>
      <c r="P5" s="13">
        <v>0</v>
      </c>
      <c r="Q5" s="13">
        <f>IF(OR(totale!$E$5="",G5=totale!$E$5),0,1)</f>
        <v>0</v>
      </c>
      <c r="R5" s="12">
        <v>0</v>
      </c>
      <c r="S5" s="12" t="str">
        <v>ARCHITRAVI IN LATERIZIO</v>
      </c>
      <c r="T5" s="15" t="str">
        <v>DI MUZIO</v>
      </c>
      <c r="U5" s="15" t="str">
        <v xml:space="preserve">ARCHITRAVI IN LATERIZIO 12 X8 </v>
      </c>
      <c r="V5" s="15">
        <v>0</v>
      </c>
      <c r="W5" s="19">
        <v>150</v>
      </c>
      <c r="X5" s="19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G5" s="15">
        <v>0</v>
      </c>
      <c r="AH5" s="15" t="str">
        <v>ARCHITRAVI IN LATERIZIO</v>
      </c>
      <c r="AI5" s="15" t="str">
        <v>DI MUZIO</v>
      </c>
      <c r="AJ5" s="15" t="str">
        <v xml:space="preserve">ARCHITRAVI IN LATERIZIO 12 X8 </v>
      </c>
      <c r="AK5" s="15">
        <v>0</v>
      </c>
      <c r="AL5" s="15">
        <v>150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7" t="str">
        <f t="shared" si="1"/>
        <v>ꞈ</v>
      </c>
      <c r="AT5" s="70" t="str">
        <v>ꞈ</v>
      </c>
      <c r="AU5" s="15">
        <v>0</v>
      </c>
      <c r="AV5" s="15" t="str">
        <v>ARCHITRAVI IN LATERIZIO</v>
      </c>
      <c r="AW5" s="15" t="str">
        <v>DCB</v>
      </c>
      <c r="AX5" s="15" t="str">
        <v xml:space="preserve">ARCHITRAVI IN LATERIZIO 12 X8 </v>
      </c>
      <c r="AY5" s="15">
        <v>0</v>
      </c>
      <c r="AZ5" s="15">
        <v>100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7" t="str">
        <f t="shared" si="2"/>
        <v>ꞈ</v>
      </c>
      <c r="BH5" s="70">
        <v>150</v>
      </c>
    </row>
    <row r="6" spans="1:60" ht="14.25" customHeight="1" x14ac:dyDescent="0.25">
      <c r="A6" s="47"/>
      <c r="B6"/>
      <c r="C6" t="s">
        <v>100</v>
      </c>
      <c r="D6" s="3" t="s">
        <v>98</v>
      </c>
      <c r="E6" s="19" t="s">
        <v>101</v>
      </c>
      <c r="F6"/>
      <c r="G6" s="58" t="s">
        <v>462</v>
      </c>
      <c r="K6" s="6"/>
      <c r="L6" s="57">
        <f t="shared" si="0"/>
        <v>0</v>
      </c>
      <c r="M6" s="14">
        <f t="shared" si="3"/>
        <v>1</v>
      </c>
      <c r="N6" s="13">
        <f>IF(OR(totale!$A$5="",C6=totale!$A$5),0,1)</f>
        <v>1</v>
      </c>
      <c r="O6" s="13">
        <f>IF(OR(totale!$C$5="",E6=totale!$C$5),0,1)</f>
        <v>0</v>
      </c>
      <c r="P6" s="13">
        <v>0</v>
      </c>
      <c r="Q6" s="13">
        <f>IF(OR(totale!$E$5="",G6=totale!$E$5),0,1)</f>
        <v>0</v>
      </c>
      <c r="R6" s="12">
        <v>0</v>
      </c>
      <c r="S6" s="12" t="str">
        <v>ARCHITRAVI IN LATERIZIO</v>
      </c>
      <c r="T6" s="15" t="str">
        <v>DI MUZIO</v>
      </c>
      <c r="U6" s="15" t="str">
        <v xml:space="preserve">ARCHITRAVI IN LATERIZIO 12 X8 </v>
      </c>
      <c r="V6" s="15">
        <v>0</v>
      </c>
      <c r="W6" s="19">
        <v>175</v>
      </c>
      <c r="X6" s="19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G6" s="15">
        <v>0</v>
      </c>
      <c r="AH6" s="15" t="str">
        <v>ARCHITRAVI IN LATERIZIO</v>
      </c>
      <c r="AI6" s="15" t="str">
        <v>DI MUZIO</v>
      </c>
      <c r="AJ6" s="15" t="str">
        <v xml:space="preserve">ARCHITRAVI IN LATERIZIO 12 X8 </v>
      </c>
      <c r="AK6" s="15">
        <v>0</v>
      </c>
      <c r="AL6" s="15">
        <v>175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7" t="str">
        <f t="shared" si="1"/>
        <v>ꞈ</v>
      </c>
      <c r="AT6" s="70" t="str">
        <v>ꞈ</v>
      </c>
      <c r="AU6" s="15">
        <v>0</v>
      </c>
      <c r="AV6" s="15" t="str">
        <v>ARCHITRAVI IN LATERIZIO</v>
      </c>
      <c r="AW6" s="15" t="str">
        <v>T2D</v>
      </c>
      <c r="AX6" s="15" t="str">
        <v xml:space="preserve">ARCHITRAVI IN LATERIZIO 12 X8 </v>
      </c>
      <c r="AY6" s="15">
        <v>0</v>
      </c>
      <c r="AZ6" s="15">
        <v>100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7" t="str">
        <f t="shared" si="2"/>
        <v>ꞈ</v>
      </c>
      <c r="BH6" s="70">
        <v>175</v>
      </c>
    </row>
    <row r="7" spans="1:60" ht="14.25" customHeight="1" x14ac:dyDescent="0.25">
      <c r="A7" s="47"/>
      <c r="B7"/>
      <c r="C7" t="s">
        <v>100</v>
      </c>
      <c r="D7" s="3" t="s">
        <v>98</v>
      </c>
      <c r="E7" s="19" t="s">
        <v>101</v>
      </c>
      <c r="F7"/>
      <c r="G7" s="58" t="s">
        <v>460</v>
      </c>
      <c r="K7" s="7"/>
      <c r="L7" s="57">
        <f t="shared" si="0"/>
        <v>0</v>
      </c>
      <c r="M7" s="14">
        <f t="shared" si="3"/>
        <v>1</v>
      </c>
      <c r="N7" s="13">
        <f>IF(OR(totale!$A$5="",C7=totale!$A$5),0,1)</f>
        <v>1</v>
      </c>
      <c r="O7" s="13">
        <f>IF(OR(totale!$C$5="",E7=totale!$C$5),0,1)</f>
        <v>0</v>
      </c>
      <c r="P7" s="13">
        <v>0</v>
      </c>
      <c r="Q7" s="13">
        <f>IF(OR(totale!$E$5="",G7=totale!$E$5),0,1)</f>
        <v>0</v>
      </c>
      <c r="R7" s="12">
        <v>0</v>
      </c>
      <c r="S7" s="12" t="str">
        <v>ARCHITRAVI IN LATERIZIO</v>
      </c>
      <c r="T7" s="15" t="str">
        <v>DI MUZIO</v>
      </c>
      <c r="U7" s="15" t="str">
        <v xml:space="preserve">ARCHITRAVI IN LATERIZIO 12 X8 </v>
      </c>
      <c r="V7" s="15">
        <v>0</v>
      </c>
      <c r="W7" s="19">
        <v>200</v>
      </c>
      <c r="X7" s="19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G7" s="15">
        <v>0</v>
      </c>
      <c r="AH7" s="15" t="str">
        <v>ARCHITRAVI IN LATERIZIO</v>
      </c>
      <c r="AI7" s="15" t="str">
        <v>DI MUZIO</v>
      </c>
      <c r="AJ7" s="15" t="str">
        <v xml:space="preserve">ARCHITRAVI IN LATERIZIO 12 X8 </v>
      </c>
      <c r="AK7" s="15">
        <v>0</v>
      </c>
      <c r="AL7" s="15">
        <v>200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7" t="str">
        <f t="shared" si="1"/>
        <v>ꞈ</v>
      </c>
      <c r="AT7" s="70" t="str">
        <v>ꞈ</v>
      </c>
      <c r="AU7" s="15">
        <v>0</v>
      </c>
      <c r="AV7" s="15" t="str">
        <v>ARCHITRAVI IN LATERIZIO</v>
      </c>
      <c r="AW7" s="15" t="str">
        <v>NUOVA SUPERSOLAIO MOROSINI</v>
      </c>
      <c r="AX7" s="15" t="str">
        <v xml:space="preserve">ARCHITRAVI IN LATERIZIO 12 X8 </v>
      </c>
      <c r="AY7" s="15">
        <v>0</v>
      </c>
      <c r="AZ7" s="15">
        <v>100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7" t="str">
        <f t="shared" si="2"/>
        <v>ꞈ</v>
      </c>
      <c r="BH7" s="70">
        <v>200</v>
      </c>
    </row>
    <row r="8" spans="1:60" ht="14.25" customHeight="1" x14ac:dyDescent="0.25">
      <c r="A8" s="47"/>
      <c r="B8"/>
      <c r="C8" t="s">
        <v>100</v>
      </c>
      <c r="D8" s="3" t="s">
        <v>98</v>
      </c>
      <c r="E8" s="19" t="s">
        <v>101</v>
      </c>
      <c r="F8"/>
      <c r="G8" s="58" t="s">
        <v>463</v>
      </c>
      <c r="K8" s="6"/>
      <c r="L8" s="57">
        <f t="shared" si="0"/>
        <v>0</v>
      </c>
      <c r="M8" s="14">
        <f t="shared" si="3"/>
        <v>1</v>
      </c>
      <c r="N8" s="13">
        <f>IF(OR(totale!$A$5="",C8=totale!$A$5),0,1)</f>
        <v>1</v>
      </c>
      <c r="O8" s="13">
        <f>IF(OR(totale!$C$5="",E8=totale!$C$5),0,1)</f>
        <v>0</v>
      </c>
      <c r="P8" s="13">
        <v>0</v>
      </c>
      <c r="Q8" s="13">
        <f>IF(OR(totale!$E$5="",G8=totale!$E$5),0,1)</f>
        <v>0</v>
      </c>
      <c r="R8" s="12">
        <v>0</v>
      </c>
      <c r="S8" s="12" t="str">
        <v>ARCHITRAVI IN LATERIZIO</v>
      </c>
      <c r="T8" s="15" t="str">
        <v>DI MUZIO</v>
      </c>
      <c r="U8" s="15" t="str">
        <v xml:space="preserve">ARCHITRAVI IN LATERIZIO 12 X8 </v>
      </c>
      <c r="V8" s="15">
        <v>0</v>
      </c>
      <c r="W8" s="19">
        <v>225</v>
      </c>
      <c r="X8" s="19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G8" s="15">
        <v>0</v>
      </c>
      <c r="AH8" s="15" t="str">
        <v>ARCHITRAVI IN LATERIZIO</v>
      </c>
      <c r="AI8" s="15" t="str">
        <v>DI MUZIO</v>
      </c>
      <c r="AJ8" s="15" t="str">
        <v xml:space="preserve">ARCHITRAVI IN LATERIZIO 12 X8 </v>
      </c>
      <c r="AK8" s="15">
        <v>0</v>
      </c>
      <c r="AL8" s="15">
        <v>225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7" t="str">
        <f t="shared" si="1"/>
        <v>ꞈ</v>
      </c>
      <c r="AT8" s="70" t="str">
        <v>ꞈ</v>
      </c>
      <c r="AU8" s="15">
        <v>0</v>
      </c>
      <c r="AV8" s="15" t="str">
        <v>ARCHITRAVI IN LATERIZIO</v>
      </c>
      <c r="AW8" s="15" t="str">
        <v>CANTIERE TRI PLOK</v>
      </c>
      <c r="AX8" s="15" t="str">
        <v xml:space="preserve">ARCHITRAVI IN LATERIZIO 12 X8 </v>
      </c>
      <c r="AY8" s="15">
        <v>0</v>
      </c>
      <c r="AZ8" s="15">
        <v>100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7" t="str">
        <f t="shared" si="2"/>
        <v>ꞈ</v>
      </c>
      <c r="BH8" s="70">
        <v>225</v>
      </c>
    </row>
    <row r="9" spans="1:60" ht="14.25" customHeight="1" x14ac:dyDescent="0.25">
      <c r="A9" s="47"/>
      <c r="B9"/>
      <c r="C9" t="s">
        <v>100</v>
      </c>
      <c r="D9" s="3" t="s">
        <v>98</v>
      </c>
      <c r="E9" s="19" t="s">
        <v>101</v>
      </c>
      <c r="F9"/>
      <c r="G9" s="58" t="s">
        <v>61</v>
      </c>
      <c r="K9" s="6"/>
      <c r="L9" s="57">
        <f t="shared" si="0"/>
        <v>0</v>
      </c>
      <c r="M9" s="14">
        <f t="shared" si="3"/>
        <v>1</v>
      </c>
      <c r="N9" s="13">
        <f>IF(OR(totale!$A$5="",C9=totale!$A$5),0,1)</f>
        <v>1</v>
      </c>
      <c r="O9" s="13">
        <f>IF(OR(totale!$C$5="",E9=totale!$C$5),0,1)</f>
        <v>0</v>
      </c>
      <c r="P9" s="13">
        <v>0</v>
      </c>
      <c r="Q9" s="13">
        <f>IF(OR(totale!$E$5="",G9=totale!$E$5),0,1)</f>
        <v>0</v>
      </c>
      <c r="R9" s="12">
        <v>0</v>
      </c>
      <c r="S9" s="12" t="str">
        <v>ARCHITRAVI IN LATERIZIO</v>
      </c>
      <c r="T9" s="15" t="str">
        <v>DI MUZIO</v>
      </c>
      <c r="U9" s="15" t="str">
        <v xml:space="preserve">ARCHITRAVI IN LATERIZIO 12 X8 </v>
      </c>
      <c r="V9" s="15">
        <v>0</v>
      </c>
      <c r="W9" s="19">
        <v>250</v>
      </c>
      <c r="X9" s="19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G9" s="15">
        <v>0</v>
      </c>
      <c r="AH9" s="15" t="str">
        <v>ARCHITRAVI IN LATERIZIO</v>
      </c>
      <c r="AI9" s="15" t="str">
        <v>DI MUZIO</v>
      </c>
      <c r="AJ9" s="15" t="str">
        <v xml:space="preserve">ARCHITRAVI IN LATERIZIO 12 X8 </v>
      </c>
      <c r="AK9" s="15">
        <v>0</v>
      </c>
      <c r="AL9" s="15">
        <v>250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7" t="str">
        <f t="shared" si="1"/>
        <v>ꞈ</v>
      </c>
      <c r="AT9" s="70" t="str">
        <v>ꞈ</v>
      </c>
      <c r="AU9" s="15">
        <v>0</v>
      </c>
      <c r="AV9" s="15" t="str">
        <v>ARCHITRAVI IN LATERIZIO</v>
      </c>
      <c r="AW9" s="15" t="str">
        <v>EDIL BLOC</v>
      </c>
      <c r="AX9" s="15" t="str">
        <v xml:space="preserve">ARCHITRAVI IN LATERIZIO 12 X8 </v>
      </c>
      <c r="AY9" s="15">
        <v>0</v>
      </c>
      <c r="AZ9" s="15">
        <v>100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7" t="str">
        <f t="shared" si="2"/>
        <v>ꞈ</v>
      </c>
      <c r="BH9" s="70">
        <v>250</v>
      </c>
    </row>
    <row r="10" spans="1:60" ht="14.25" customHeight="1" x14ac:dyDescent="0.25">
      <c r="A10" s="47"/>
      <c r="B10"/>
      <c r="C10" t="s">
        <v>100</v>
      </c>
      <c r="D10" s="5" t="s">
        <v>98</v>
      </c>
      <c r="E10" s="19" t="s">
        <v>101</v>
      </c>
      <c r="F10"/>
      <c r="G10" s="58" t="s">
        <v>76</v>
      </c>
      <c r="K10" s="8"/>
      <c r="L10" s="57">
        <f t="shared" si="0"/>
        <v>0</v>
      </c>
      <c r="M10" s="14">
        <f t="shared" si="3"/>
        <v>1</v>
      </c>
      <c r="N10" s="13">
        <f>IF(OR(totale!$A$5="",C10=totale!$A$5),0,1)</f>
        <v>1</v>
      </c>
      <c r="O10" s="13">
        <f>IF(OR(totale!$C$5="",E10=totale!$C$5),0,1)</f>
        <v>0</v>
      </c>
      <c r="P10" s="13">
        <v>0</v>
      </c>
      <c r="Q10" s="13">
        <f>IF(OR(totale!$E$5="",G10=totale!$E$5),0,1)</f>
        <v>0</v>
      </c>
      <c r="R10" s="19">
        <v>0</v>
      </c>
      <c r="S10" s="19" t="str">
        <v>ARCHITRAVI IN LATERIZIO</v>
      </c>
      <c r="T10" s="15" t="str">
        <v>DI MUZIO</v>
      </c>
      <c r="U10" s="15" t="str">
        <v xml:space="preserve">ARCHITRAVI IN LATERIZIO 12 X8 </v>
      </c>
      <c r="V10" s="15">
        <v>0</v>
      </c>
      <c r="W10" s="19">
        <v>275</v>
      </c>
      <c r="X10" s="19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G10" s="15">
        <v>0</v>
      </c>
      <c r="AH10" s="15" t="str">
        <v>ARCHITRAVI IN LATERIZIO</v>
      </c>
      <c r="AI10" s="15" t="str">
        <v>DI MUZIO</v>
      </c>
      <c r="AJ10" s="15" t="str">
        <v xml:space="preserve">ARCHITRAVI IN LATERIZIO 12 X8 </v>
      </c>
      <c r="AK10" s="15">
        <v>0</v>
      </c>
      <c r="AL10" s="15">
        <v>275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7" t="str">
        <f t="shared" si="1"/>
        <v>ꞈ</v>
      </c>
      <c r="AT10" s="70" t="str">
        <v>ꞈ</v>
      </c>
      <c r="AU10" s="15">
        <v>0</v>
      </c>
      <c r="AV10" s="15" t="str">
        <v>ARCHITRAVI IN LATERIZIO</v>
      </c>
      <c r="AW10" s="15" t="str">
        <v>DI MUZIO</v>
      </c>
      <c r="AX10" s="15" t="str">
        <v xml:space="preserve">ARCHITRAVI IN LATERIZIO 12 X8 </v>
      </c>
      <c r="AY10" s="15">
        <v>0</v>
      </c>
      <c r="AZ10" s="15">
        <v>125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7">
        <f t="shared" si="2"/>
        <v>125</v>
      </c>
      <c r="BH10" s="70">
        <v>275</v>
      </c>
    </row>
    <row r="11" spans="1:60" ht="14.25" customHeight="1" x14ac:dyDescent="0.25">
      <c r="A11" s="47"/>
      <c r="B11"/>
      <c r="C11" t="s">
        <v>100</v>
      </c>
      <c r="D11" s="3" t="s">
        <v>98</v>
      </c>
      <c r="E11" s="19" t="s">
        <v>101</v>
      </c>
      <c r="F11"/>
      <c r="G11" s="58" t="s">
        <v>130</v>
      </c>
      <c r="K11" s="6"/>
      <c r="L11" s="57">
        <f t="shared" si="0"/>
        <v>0</v>
      </c>
      <c r="M11" s="14">
        <f t="shared" si="3"/>
        <v>1</v>
      </c>
      <c r="N11" s="13">
        <f>IF(OR(totale!$A$5="",C11=totale!$A$5),0,1)</f>
        <v>1</v>
      </c>
      <c r="O11" s="13">
        <f>IF(OR(totale!$C$5="",E11=totale!$C$5),0,1)</f>
        <v>0</v>
      </c>
      <c r="P11" s="13">
        <v>0</v>
      </c>
      <c r="Q11" s="13">
        <f>IF(OR(totale!$E$5="",G11=totale!$E$5),0,1)</f>
        <v>0</v>
      </c>
      <c r="R11" s="19">
        <v>0</v>
      </c>
      <c r="S11" s="19" t="str">
        <v>ARCHITRAVI IN LATERIZIO</v>
      </c>
      <c r="T11" s="15" t="str">
        <v>DI MUZIO</v>
      </c>
      <c r="U11" s="15" t="str">
        <v xml:space="preserve">ARCHITRAVI IN LATERIZIO 12 X8 </v>
      </c>
      <c r="V11" s="15">
        <v>0</v>
      </c>
      <c r="W11" s="19">
        <v>300</v>
      </c>
      <c r="X11" s="19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G11" s="15">
        <v>0</v>
      </c>
      <c r="AH11" s="15" t="str">
        <v>ARCHITRAVI IN LATERIZIO</v>
      </c>
      <c r="AI11" s="15" t="str">
        <v>DI MUZIO</v>
      </c>
      <c r="AJ11" s="15" t="str">
        <v xml:space="preserve">ARCHITRAVI IN LATERIZIO 12 X8 </v>
      </c>
      <c r="AK11" s="15">
        <v>0</v>
      </c>
      <c r="AL11" s="15">
        <v>300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7" t="str">
        <f t="shared" si="1"/>
        <v>ꞈ</v>
      </c>
      <c r="AT11" s="70" t="str">
        <v>ꞈ</v>
      </c>
      <c r="AU11" s="15">
        <v>0</v>
      </c>
      <c r="AV11" s="15" t="str">
        <v>ARCHITRAVI IN LATERIZIO</v>
      </c>
      <c r="AW11" s="15" t="str">
        <v xml:space="preserve">WIENERBERGER </v>
      </c>
      <c r="AX11" s="15" t="str">
        <v xml:space="preserve">ARCHITRAVI IN LATERIZIO 12 X8 </v>
      </c>
      <c r="AY11" s="15">
        <v>0</v>
      </c>
      <c r="AZ11" s="15">
        <v>125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7" t="str">
        <f t="shared" si="2"/>
        <v>ꞈ</v>
      </c>
      <c r="BH11" s="70">
        <v>300</v>
      </c>
    </row>
    <row r="12" spans="1:60" ht="14.25" customHeight="1" x14ac:dyDescent="0.25">
      <c r="A12" s="47"/>
      <c r="B12"/>
      <c r="C12" t="s">
        <v>100</v>
      </c>
      <c r="D12" s="3" t="s">
        <v>98</v>
      </c>
      <c r="E12" s="19" t="s">
        <v>101</v>
      </c>
      <c r="F12"/>
      <c r="G12" s="58" t="s">
        <v>152</v>
      </c>
      <c r="K12" s="7"/>
      <c r="L12" s="57">
        <f t="shared" si="0"/>
        <v>0</v>
      </c>
      <c r="M12" s="14">
        <f t="shared" si="3"/>
        <v>1</v>
      </c>
      <c r="N12" s="13">
        <f>IF(OR(totale!$A$5="",C12=totale!$A$5),0,1)</f>
        <v>1</v>
      </c>
      <c r="O12" s="13">
        <f>IF(OR(totale!$C$5="",E12=totale!$C$5),0,1)</f>
        <v>0</v>
      </c>
      <c r="P12" s="13">
        <v>0</v>
      </c>
      <c r="Q12" s="13">
        <f>IF(OR(totale!$E$5="",G12=totale!$E$5),0,1)</f>
        <v>0</v>
      </c>
      <c r="R12" s="19">
        <v>0</v>
      </c>
      <c r="S12" s="19" t="str">
        <v>ARCHITRAVI IN LATERIZIO</v>
      </c>
      <c r="T12" s="15" t="str">
        <v>DI MUZIO</v>
      </c>
      <c r="U12" s="15" t="str">
        <v xml:space="preserve">ARCHITRAVI IN LATERIZIO 12 X8 </v>
      </c>
      <c r="V12" s="15">
        <v>0</v>
      </c>
      <c r="W12" s="19">
        <v>325</v>
      </c>
      <c r="X12" s="19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G12" s="15">
        <v>0</v>
      </c>
      <c r="AH12" s="15" t="str">
        <v>ARCHITRAVI IN LATERIZIO</v>
      </c>
      <c r="AI12" s="15" t="str">
        <v>DI MUZIO</v>
      </c>
      <c r="AJ12" s="15" t="str">
        <v xml:space="preserve">ARCHITRAVI IN LATERIZIO 12 X8 </v>
      </c>
      <c r="AK12" s="15">
        <v>0</v>
      </c>
      <c r="AL12" s="15">
        <v>325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7" t="str">
        <f t="shared" si="1"/>
        <v>ꞈ</v>
      </c>
      <c r="AT12" s="70" t="str">
        <v>ꞈ</v>
      </c>
      <c r="AU12" s="15">
        <v>0</v>
      </c>
      <c r="AV12" s="15" t="str">
        <v>ARCHITRAVI IN LATERIZIO</v>
      </c>
      <c r="AW12" s="15" t="str">
        <v>DCB</v>
      </c>
      <c r="AX12" s="15" t="str">
        <v xml:space="preserve">ARCHITRAVI IN LATERIZIO 12 X8 </v>
      </c>
      <c r="AY12" s="15">
        <v>0</v>
      </c>
      <c r="AZ12" s="15">
        <v>125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7" t="str">
        <f t="shared" si="2"/>
        <v>ꞈ</v>
      </c>
      <c r="BH12" s="70">
        <v>325</v>
      </c>
    </row>
    <row r="13" spans="1:60" ht="14.25" customHeight="1" x14ac:dyDescent="0.25">
      <c r="A13" s="47"/>
      <c r="B13"/>
      <c r="C13" t="s">
        <v>100</v>
      </c>
      <c r="D13" s="3" t="s">
        <v>98</v>
      </c>
      <c r="E13" s="19" t="s">
        <v>101</v>
      </c>
      <c r="F13" s="2"/>
      <c r="G13" s="58" t="s">
        <v>173</v>
      </c>
      <c r="K13" s="7"/>
      <c r="L13" s="57">
        <f t="shared" si="0"/>
        <v>0</v>
      </c>
      <c r="M13" s="14">
        <f t="shared" si="3"/>
        <v>1</v>
      </c>
      <c r="N13" s="13">
        <f>IF(OR(totale!$A$5="",C13=totale!$A$5),0,1)</f>
        <v>1</v>
      </c>
      <c r="O13" s="13">
        <f>IF(OR(totale!$C$5="",E13=totale!$C$5),0,1)</f>
        <v>0</v>
      </c>
      <c r="P13" s="13">
        <v>0</v>
      </c>
      <c r="Q13" s="13">
        <f>IF(OR(totale!$E$5="",G13=totale!$E$5),0,1)</f>
        <v>0</v>
      </c>
      <c r="R13" s="19">
        <v>0</v>
      </c>
      <c r="S13" s="19" t="str">
        <v>ARCHITRAVI IN LATERIZIO</v>
      </c>
      <c r="T13" s="15" t="str">
        <v>DI MUZIO</v>
      </c>
      <c r="U13" s="15" t="str">
        <v xml:space="preserve">ARCHITRAVI IN LATERIZIO 12 X8 </v>
      </c>
      <c r="V13" s="15">
        <v>0</v>
      </c>
      <c r="W13" s="19">
        <v>350</v>
      </c>
      <c r="X13" s="19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G13" s="15">
        <v>0</v>
      </c>
      <c r="AH13" s="15" t="str">
        <v>ARCHITRAVI IN LATERIZIO</v>
      </c>
      <c r="AI13" s="15" t="str">
        <v>DI MUZIO</v>
      </c>
      <c r="AJ13" s="15" t="str">
        <v xml:space="preserve">ARCHITRAVI IN LATERIZIO 12 X8 </v>
      </c>
      <c r="AK13" s="15">
        <v>0</v>
      </c>
      <c r="AL13" s="15">
        <v>350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7" t="str">
        <f t="shared" si="1"/>
        <v>ꞈ</v>
      </c>
      <c r="AT13" s="70" t="str">
        <v>ꞈ</v>
      </c>
      <c r="AU13" s="15">
        <v>0</v>
      </c>
      <c r="AV13" s="15" t="str">
        <v>ARCHITRAVI IN LATERIZIO</v>
      </c>
      <c r="AW13" s="15" t="str">
        <v>T2D</v>
      </c>
      <c r="AX13" s="15" t="str">
        <v xml:space="preserve">ARCHITRAVI IN LATERIZIO 12 X8 </v>
      </c>
      <c r="AY13" s="15">
        <v>0</v>
      </c>
      <c r="AZ13" s="15">
        <v>125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7" t="str">
        <f t="shared" si="2"/>
        <v>ꞈ</v>
      </c>
      <c r="BH13" s="70">
        <v>350</v>
      </c>
    </row>
    <row r="14" spans="1:60" ht="14.25" customHeight="1" x14ac:dyDescent="0.25">
      <c r="A14" s="47"/>
      <c r="B14"/>
      <c r="C14" t="s">
        <v>100</v>
      </c>
      <c r="D14" s="3" t="s">
        <v>98</v>
      </c>
      <c r="E14" s="19" t="s">
        <v>102</v>
      </c>
      <c r="F14" s="2"/>
      <c r="G14" s="58" t="s">
        <v>61</v>
      </c>
      <c r="K14" s="6"/>
      <c r="L14" s="57">
        <f t="shared" si="0"/>
        <v>0</v>
      </c>
      <c r="M14" s="14">
        <f t="shared" si="3"/>
        <v>1</v>
      </c>
      <c r="N14" s="13">
        <f>IF(OR(totale!$A$5="",C14=totale!$A$5),0,1)</f>
        <v>1</v>
      </c>
      <c r="O14" s="13">
        <f>IF(OR(totale!$C$5="",E14=totale!$C$5),0,1)</f>
        <v>0</v>
      </c>
      <c r="P14" s="13">
        <v>0</v>
      </c>
      <c r="Q14" s="13">
        <f>IF(OR(totale!$E$5="",G14=totale!$E$5),0,1)</f>
        <v>0</v>
      </c>
      <c r="R14" s="19">
        <v>0</v>
      </c>
      <c r="S14" s="19" t="str">
        <v>ARCHITRAVI IN LATERIZIO</v>
      </c>
      <c r="T14" s="15" t="str">
        <v xml:space="preserve">WIENERBERGER </v>
      </c>
      <c r="U14" s="15" t="str">
        <v xml:space="preserve">ARCHITRAVI IN LATERIZIO 12 X8 </v>
      </c>
      <c r="V14" s="15">
        <v>0</v>
      </c>
      <c r="W14" s="19">
        <v>100</v>
      </c>
      <c r="X14" s="19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G14" s="15">
        <v>0</v>
      </c>
      <c r="AH14" s="15" t="str">
        <v>ARCHITRAVI IN LATERIZIO</v>
      </c>
      <c r="AI14" s="15" t="str">
        <v xml:space="preserve">WIENERBERGER </v>
      </c>
      <c r="AJ14" s="15" t="str">
        <v xml:space="preserve">ARCHITRAVI IN LATERIZIO 12 X8 </v>
      </c>
      <c r="AK14" s="15">
        <v>0</v>
      </c>
      <c r="AL14" s="15">
        <v>100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7" t="str">
        <f t="shared" si="1"/>
        <v>ꞈ</v>
      </c>
      <c r="AT14" s="70" t="str">
        <v>ꞈ</v>
      </c>
      <c r="AU14" s="15">
        <v>0</v>
      </c>
      <c r="AV14" s="15" t="str">
        <v>ARCHITRAVI IN LATERIZIO</v>
      </c>
      <c r="AW14" s="15" t="str">
        <v>NUOVA SUPERSOLAIO MOROSINI</v>
      </c>
      <c r="AX14" s="15" t="str">
        <v xml:space="preserve">ARCHITRAVI IN LATERIZIO 12 X8 </v>
      </c>
      <c r="AY14" s="15">
        <v>0</v>
      </c>
      <c r="AZ14" s="15">
        <v>125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7" t="str">
        <f t="shared" si="2"/>
        <v>ꞈ</v>
      </c>
      <c r="BH14" s="70" t="str">
        <v>ꞈ</v>
      </c>
    </row>
    <row r="15" spans="1:60" ht="14.25" customHeight="1" x14ac:dyDescent="0.25">
      <c r="A15" s="47"/>
      <c r="B15"/>
      <c r="C15" t="s">
        <v>100</v>
      </c>
      <c r="D15" s="3" t="s">
        <v>98</v>
      </c>
      <c r="E15" s="19" t="s">
        <v>102</v>
      </c>
      <c r="F15" s="1"/>
      <c r="G15" s="58" t="s">
        <v>130</v>
      </c>
      <c r="K15" s="6"/>
      <c r="L15" s="57">
        <f t="shared" si="0"/>
        <v>0</v>
      </c>
      <c r="M15" s="14">
        <f t="shared" si="3"/>
        <v>1</v>
      </c>
      <c r="N15" s="13">
        <f>IF(OR(totale!$A$5="",C15=totale!$A$5),0,1)</f>
        <v>1</v>
      </c>
      <c r="O15" s="13">
        <f>IF(OR(totale!$C$5="",E15=totale!$C$5),0,1)</f>
        <v>0</v>
      </c>
      <c r="P15" s="13">
        <v>0</v>
      </c>
      <c r="Q15" s="13">
        <f>IF(OR(totale!$E$5="",G15=totale!$E$5),0,1)</f>
        <v>0</v>
      </c>
      <c r="R15" s="19">
        <v>0</v>
      </c>
      <c r="S15" s="19" t="str">
        <v>ARCHITRAVI IN LATERIZIO</v>
      </c>
      <c r="T15" s="15" t="str">
        <v xml:space="preserve">WIENERBERGER </v>
      </c>
      <c r="U15" s="15" t="str">
        <v xml:space="preserve">ARCHITRAVI IN LATERIZIO 12 X8 </v>
      </c>
      <c r="V15" s="15">
        <v>0</v>
      </c>
      <c r="W15" s="19">
        <v>125</v>
      </c>
      <c r="X15" s="19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G15" s="15">
        <v>0</v>
      </c>
      <c r="AH15" s="15" t="str">
        <v>ARCHITRAVI IN LATERIZIO</v>
      </c>
      <c r="AI15" s="15" t="str">
        <v xml:space="preserve">WIENERBERGER </v>
      </c>
      <c r="AJ15" s="15" t="str">
        <v xml:space="preserve">ARCHITRAVI IN LATERIZIO 12 X8 </v>
      </c>
      <c r="AK15" s="15">
        <v>0</v>
      </c>
      <c r="AL15" s="15">
        <v>125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7" t="str">
        <f t="shared" si="1"/>
        <v>ꞈ</v>
      </c>
      <c r="AT15" s="70" t="str">
        <v>ꞈ</v>
      </c>
      <c r="AU15" s="15">
        <v>0</v>
      </c>
      <c r="AV15" s="15" t="str">
        <v>ARCHITRAVI IN LATERIZIO</v>
      </c>
      <c r="AW15" s="15" t="str">
        <v>CANTIERE TRI PLOK</v>
      </c>
      <c r="AX15" s="15" t="str">
        <v xml:space="preserve">ARCHITRAVI IN LATERIZIO 12 X8 </v>
      </c>
      <c r="AY15" s="15">
        <v>0</v>
      </c>
      <c r="AZ15" s="15">
        <v>125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7" t="str">
        <f t="shared" si="2"/>
        <v>ꞈ</v>
      </c>
      <c r="BH15" s="70" t="str">
        <v>ꞈ</v>
      </c>
    </row>
    <row r="16" spans="1:60" ht="14.25" customHeight="1" x14ac:dyDescent="0.25">
      <c r="A16" s="47"/>
      <c r="B16"/>
      <c r="C16" t="s">
        <v>103</v>
      </c>
      <c r="D16" s="3" t="s">
        <v>98</v>
      </c>
      <c r="E16" s="19" t="s">
        <v>60</v>
      </c>
      <c r="F16"/>
      <c r="G16" s="58" t="s">
        <v>148</v>
      </c>
      <c r="K16" s="6"/>
      <c r="L16" s="57">
        <f t="shared" si="0"/>
        <v>0</v>
      </c>
      <c r="M16" s="14">
        <f t="shared" si="3"/>
        <v>1</v>
      </c>
      <c r="N16" s="13">
        <f>IF(OR(totale!$A$5="",C16=totale!$A$5),0,1)</f>
        <v>1</v>
      </c>
      <c r="O16" s="13">
        <f>IF(OR(totale!$C$5="",E16=totale!$C$5),0,1)</f>
        <v>0</v>
      </c>
      <c r="P16" s="13">
        <v>0</v>
      </c>
      <c r="Q16" s="13">
        <f>IF(OR(totale!$E$5="",G16=totale!$E$5),0,1)</f>
        <v>0</v>
      </c>
      <c r="R16" s="19">
        <v>0</v>
      </c>
      <c r="S16" s="19" t="str">
        <v>ARCHITRAVI IN LATERIZIO</v>
      </c>
      <c r="T16" s="15" t="str">
        <v xml:space="preserve">WIENERBERGER </v>
      </c>
      <c r="U16" s="15" t="str">
        <v xml:space="preserve">ARCHITRAVI IN LATERIZIO 12 X8 </v>
      </c>
      <c r="V16" s="15">
        <v>0</v>
      </c>
      <c r="W16" s="19">
        <v>150</v>
      </c>
      <c r="X16" s="19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G16" s="15">
        <v>0</v>
      </c>
      <c r="AH16" s="15" t="str">
        <v>ARCHITRAVI IN LATERIZIO</v>
      </c>
      <c r="AI16" s="15" t="str">
        <v xml:space="preserve">WIENERBERGER </v>
      </c>
      <c r="AJ16" s="15" t="str">
        <v xml:space="preserve">ARCHITRAVI IN LATERIZIO 12 X8 </v>
      </c>
      <c r="AK16" s="15">
        <v>0</v>
      </c>
      <c r="AL16" s="15">
        <v>150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7" t="str">
        <f t="shared" si="1"/>
        <v>ꞈ</v>
      </c>
      <c r="AT16" s="70" t="str">
        <v>ꞈ</v>
      </c>
      <c r="AU16" s="15">
        <v>0</v>
      </c>
      <c r="AV16" s="15" t="str">
        <v>ARCHITRAVI IN LATERIZIO</v>
      </c>
      <c r="AW16" s="15" t="str">
        <v>EDIL BLOC</v>
      </c>
      <c r="AX16" s="15" t="str">
        <v xml:space="preserve">ARCHITRAVI IN LATERIZIO 12 X8 </v>
      </c>
      <c r="AY16" s="15">
        <v>0</v>
      </c>
      <c r="AZ16" s="15">
        <v>125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7" t="str">
        <f t="shared" si="2"/>
        <v>ꞈ</v>
      </c>
      <c r="BH16" s="70" t="str">
        <v>ꞈ</v>
      </c>
    </row>
    <row r="17" spans="1:60" ht="14.25" customHeight="1" x14ac:dyDescent="0.25">
      <c r="A17" s="47"/>
      <c r="B17"/>
      <c r="C17" t="s">
        <v>103</v>
      </c>
      <c r="D17" s="4" t="s">
        <v>98</v>
      </c>
      <c r="E17" s="28" t="s">
        <v>58</v>
      </c>
      <c r="F17" s="1"/>
      <c r="G17" s="58" t="s">
        <v>152</v>
      </c>
      <c r="K17" s="7"/>
      <c r="L17" s="57">
        <f t="shared" si="0"/>
        <v>0</v>
      </c>
      <c r="M17" s="14">
        <f t="shared" si="3"/>
        <v>1</v>
      </c>
      <c r="N17" s="13">
        <f>IF(OR(totale!$A$5="",C17=totale!$A$5),0,1)</f>
        <v>1</v>
      </c>
      <c r="O17" s="13">
        <f>IF(OR(totale!$C$5="",E17=totale!$C$5),0,1)</f>
        <v>0</v>
      </c>
      <c r="P17" s="13">
        <v>0</v>
      </c>
      <c r="Q17" s="13">
        <f>IF(OR(totale!$E$5="",G17=totale!$E$5),0,1)</f>
        <v>0</v>
      </c>
      <c r="R17" s="19">
        <v>0</v>
      </c>
      <c r="S17" s="19" t="str">
        <v>ARCHITRAVI IN LATERIZIO</v>
      </c>
      <c r="T17" s="15" t="str">
        <v xml:space="preserve">WIENERBERGER </v>
      </c>
      <c r="U17" s="15" t="str">
        <v xml:space="preserve">ARCHITRAVI IN LATERIZIO 12 X8 </v>
      </c>
      <c r="V17" s="15">
        <v>0</v>
      </c>
      <c r="W17" s="19">
        <v>175</v>
      </c>
      <c r="X17" s="19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G17" s="15">
        <v>0</v>
      </c>
      <c r="AH17" s="15" t="str">
        <v>ARCHITRAVI IN LATERIZIO</v>
      </c>
      <c r="AI17" s="15" t="str">
        <v xml:space="preserve">WIENERBERGER </v>
      </c>
      <c r="AJ17" s="15" t="str">
        <v xml:space="preserve">ARCHITRAVI IN LATERIZIO 12 X8 </v>
      </c>
      <c r="AK17" s="15">
        <v>0</v>
      </c>
      <c r="AL17" s="15">
        <v>175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7" t="str">
        <f t="shared" si="1"/>
        <v>ꞈ</v>
      </c>
      <c r="AT17" s="70" t="str">
        <v>ꞈ</v>
      </c>
      <c r="AU17" s="15">
        <v>0</v>
      </c>
      <c r="AV17" s="15" t="str">
        <v>ARCHITRAVI IN LATERIZIO</v>
      </c>
      <c r="AW17" s="15" t="str">
        <v>DI MUZIO</v>
      </c>
      <c r="AX17" s="15" t="str">
        <v xml:space="preserve">ARCHITRAVI IN LATERIZIO 12 X8 </v>
      </c>
      <c r="AY17" s="15">
        <v>0</v>
      </c>
      <c r="AZ17" s="15">
        <v>150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7">
        <f t="shared" si="2"/>
        <v>150</v>
      </c>
      <c r="BH17" s="70" t="str">
        <v>ꞈ</v>
      </c>
    </row>
    <row r="18" spans="1:60" ht="14.25" customHeight="1" x14ac:dyDescent="0.25">
      <c r="A18" s="47"/>
      <c r="B18"/>
      <c r="C18" t="s">
        <v>103</v>
      </c>
      <c r="D18" s="3" t="s">
        <v>98</v>
      </c>
      <c r="E18" s="19" t="s">
        <v>33</v>
      </c>
      <c r="F18"/>
      <c r="G18" s="58" t="s">
        <v>141</v>
      </c>
      <c r="K18" s="7"/>
      <c r="L18" s="57">
        <f t="shared" si="0"/>
        <v>0</v>
      </c>
      <c r="M18" s="14">
        <f t="shared" si="3"/>
        <v>1</v>
      </c>
      <c r="N18" s="13">
        <f>IF(OR(totale!$A$5="",C18=totale!$A$5),0,1)</f>
        <v>1</v>
      </c>
      <c r="O18" s="13">
        <f>IF(OR(totale!$C$5="",E18=totale!$C$5),0,1)</f>
        <v>0</v>
      </c>
      <c r="P18" s="13">
        <v>0</v>
      </c>
      <c r="Q18" s="13">
        <f>IF(OR(totale!$E$5="",G18=totale!$E$5),0,1)</f>
        <v>0</v>
      </c>
      <c r="R18" s="19">
        <v>0</v>
      </c>
      <c r="S18" s="19" t="str">
        <v>ARCHITRAVI IN LATERIZIO</v>
      </c>
      <c r="T18" s="15" t="str">
        <v xml:space="preserve">WIENERBERGER </v>
      </c>
      <c r="U18" s="15" t="str">
        <v xml:space="preserve">ARCHITRAVI IN LATERIZIO 12 X8 </v>
      </c>
      <c r="V18" s="15">
        <v>0</v>
      </c>
      <c r="W18" s="19">
        <v>200</v>
      </c>
      <c r="X18" s="19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G18" s="15">
        <v>0</v>
      </c>
      <c r="AH18" s="15" t="str">
        <v>ARCHITRAVI IN LATERIZIO</v>
      </c>
      <c r="AI18" s="15" t="str">
        <v xml:space="preserve">WIENERBERGER </v>
      </c>
      <c r="AJ18" s="15" t="str">
        <v xml:space="preserve">ARCHITRAVI IN LATERIZIO 12 X8 </v>
      </c>
      <c r="AK18" s="15">
        <v>0</v>
      </c>
      <c r="AL18" s="15">
        <v>200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7" t="str">
        <f t="shared" si="1"/>
        <v>ꞈ</v>
      </c>
      <c r="AT18" s="70" t="str">
        <v>ꞈ</v>
      </c>
      <c r="AU18" s="15">
        <v>0</v>
      </c>
      <c r="AV18" s="15" t="str">
        <v>ARCHITRAVI IN LATERIZIO</v>
      </c>
      <c r="AW18" s="15" t="str">
        <v xml:space="preserve">WIENERBERGER </v>
      </c>
      <c r="AX18" s="15" t="str">
        <v xml:space="preserve">ARCHITRAVI IN LATERIZIO 12 X8 </v>
      </c>
      <c r="AY18" s="15">
        <v>0</v>
      </c>
      <c r="AZ18" s="15">
        <v>150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7" t="str">
        <f t="shared" si="2"/>
        <v>ꞈ</v>
      </c>
      <c r="BH18" s="70" t="str">
        <v>ꞈ</v>
      </c>
    </row>
    <row r="19" spans="1:60" ht="14.25" customHeight="1" x14ac:dyDescent="0.25">
      <c r="A19" s="47"/>
      <c r="B19"/>
      <c r="C19" t="s">
        <v>103</v>
      </c>
      <c r="D19" s="3" t="s">
        <v>98</v>
      </c>
      <c r="E19" s="19" t="s">
        <v>50</v>
      </c>
      <c r="F19"/>
      <c r="G19" s="58" t="s">
        <v>154</v>
      </c>
      <c r="K19" s="6"/>
      <c r="L19" s="57">
        <f t="shared" si="0"/>
        <v>0</v>
      </c>
      <c r="M19" s="14">
        <f t="shared" si="3"/>
        <v>1</v>
      </c>
      <c r="N19" s="13">
        <f>IF(OR(totale!$A$5="",C19=totale!$A$5),0,1)</f>
        <v>1</v>
      </c>
      <c r="O19" s="13">
        <f>IF(OR(totale!$C$5="",E19=totale!$C$5),0,1)</f>
        <v>0</v>
      </c>
      <c r="P19" s="13">
        <v>0</v>
      </c>
      <c r="Q19" s="13">
        <f>IF(OR(totale!$E$5="",G19=totale!$E$5),0,1)</f>
        <v>0</v>
      </c>
      <c r="R19" s="19">
        <v>0</v>
      </c>
      <c r="S19" s="19" t="str">
        <v>ARCHITRAVI IN LATERIZIO</v>
      </c>
      <c r="T19" s="15" t="str">
        <v xml:space="preserve">WIENERBERGER </v>
      </c>
      <c r="U19" s="15" t="str">
        <v xml:space="preserve">ARCHITRAVI IN LATERIZIO 12 X8 </v>
      </c>
      <c r="V19" s="15">
        <v>0</v>
      </c>
      <c r="W19" s="19">
        <v>225</v>
      </c>
      <c r="X19" s="19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G19" s="15">
        <v>0</v>
      </c>
      <c r="AH19" s="15" t="str">
        <v>ARCHITRAVI IN LATERIZIO</v>
      </c>
      <c r="AI19" s="15" t="str">
        <v xml:space="preserve">WIENERBERGER </v>
      </c>
      <c r="AJ19" s="15" t="str">
        <v xml:space="preserve">ARCHITRAVI IN LATERIZIO 12 X8 </v>
      </c>
      <c r="AK19" s="15">
        <v>0</v>
      </c>
      <c r="AL19" s="15">
        <v>225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7" t="str">
        <f t="shared" si="1"/>
        <v>ꞈ</v>
      </c>
      <c r="AT19" s="70" t="str">
        <v>ꞈ</v>
      </c>
      <c r="AU19" s="15">
        <v>0</v>
      </c>
      <c r="AV19" s="15" t="str">
        <v>ARCHITRAVI IN LATERIZIO</v>
      </c>
      <c r="AW19" s="15" t="str">
        <v>DCB</v>
      </c>
      <c r="AX19" s="15" t="str">
        <v xml:space="preserve">ARCHITRAVI IN LATERIZIO 12 X8 </v>
      </c>
      <c r="AY19" s="15">
        <v>0</v>
      </c>
      <c r="AZ19" s="15">
        <v>150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7" t="str">
        <f t="shared" si="2"/>
        <v>ꞈ</v>
      </c>
      <c r="BH19" s="70" t="str">
        <v>ꞈ</v>
      </c>
    </row>
    <row r="20" spans="1:60" ht="14.25" customHeight="1" x14ac:dyDescent="0.25">
      <c r="A20" s="47"/>
      <c r="B20"/>
      <c r="C20" t="s">
        <v>104</v>
      </c>
      <c r="D20" s="3" t="s">
        <v>98</v>
      </c>
      <c r="E20" s="19" t="s">
        <v>28</v>
      </c>
      <c r="F20"/>
      <c r="G20" s="58" t="s">
        <v>480</v>
      </c>
      <c r="K20" s="6"/>
      <c r="L20" s="57">
        <f t="shared" si="0"/>
        <v>0</v>
      </c>
      <c r="M20" s="14">
        <f t="shared" si="3"/>
        <v>1</v>
      </c>
      <c r="N20" s="13">
        <f>IF(OR(totale!$A$5="",C20=totale!$A$5),0,1)</f>
        <v>1</v>
      </c>
      <c r="O20" s="13">
        <f>IF(OR(totale!$C$5="",E20=totale!$C$5),0,1)</f>
        <v>0</v>
      </c>
      <c r="P20" s="13">
        <v>0</v>
      </c>
      <c r="Q20" s="13">
        <f>IF(OR(totale!$E$5="",G20=totale!$E$5),0,1)</f>
        <v>0</v>
      </c>
      <c r="R20" s="19">
        <v>0</v>
      </c>
      <c r="S20" s="19" t="str">
        <v>ARCHITRAVI IN LATERIZIO</v>
      </c>
      <c r="T20" s="15" t="str">
        <v xml:space="preserve">WIENERBERGER </v>
      </c>
      <c r="U20" s="15" t="str">
        <v xml:space="preserve">ARCHITRAVI IN LATERIZIO 12 X8 </v>
      </c>
      <c r="V20" s="15">
        <v>0</v>
      </c>
      <c r="W20" s="19">
        <v>250</v>
      </c>
      <c r="X20" s="19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G20" s="15">
        <v>0</v>
      </c>
      <c r="AH20" s="15" t="str">
        <v>ARCHITRAVI IN LATERIZIO</v>
      </c>
      <c r="AI20" s="15" t="str">
        <v xml:space="preserve">WIENERBERGER </v>
      </c>
      <c r="AJ20" s="15" t="str">
        <v xml:space="preserve">ARCHITRAVI IN LATERIZIO 12 X8 </v>
      </c>
      <c r="AK20" s="15">
        <v>0</v>
      </c>
      <c r="AL20" s="15">
        <v>250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7" t="str">
        <f t="shared" si="1"/>
        <v>ꞈ</v>
      </c>
      <c r="AT20" s="70" t="str">
        <v>ꞈ</v>
      </c>
      <c r="AU20" s="15">
        <v>0</v>
      </c>
      <c r="AV20" s="15" t="str">
        <v>ARCHITRAVI IN LATERIZIO</v>
      </c>
      <c r="AW20" s="15" t="str">
        <v>T2D</v>
      </c>
      <c r="AX20" s="15" t="str">
        <v xml:space="preserve">ARCHITRAVI IN LATERIZIO 12 X8 </v>
      </c>
      <c r="AY20" s="15">
        <v>0</v>
      </c>
      <c r="AZ20" s="15">
        <v>150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7" t="str">
        <f t="shared" si="2"/>
        <v>ꞈ</v>
      </c>
      <c r="BH20" s="70" t="str">
        <v>ꞈ</v>
      </c>
    </row>
    <row r="21" spans="1:60" ht="14.25" customHeight="1" x14ac:dyDescent="0.25">
      <c r="A21" s="47"/>
      <c r="B21"/>
      <c r="C21" t="s">
        <v>104</v>
      </c>
      <c r="D21" s="3" t="s">
        <v>98</v>
      </c>
      <c r="E21" s="19" t="s">
        <v>28</v>
      </c>
      <c r="F21"/>
      <c r="G21" s="58" t="s">
        <v>169</v>
      </c>
      <c r="K21" s="6"/>
      <c r="L21" s="57">
        <f t="shared" si="0"/>
        <v>0</v>
      </c>
      <c r="M21" s="14">
        <f t="shared" si="3"/>
        <v>1</v>
      </c>
      <c r="N21" s="13">
        <f>IF(OR(totale!$A$5="",C21=totale!$A$5),0,1)</f>
        <v>1</v>
      </c>
      <c r="O21" s="13">
        <f>IF(OR(totale!$C$5="",E21=totale!$C$5),0,1)</f>
        <v>0</v>
      </c>
      <c r="P21" s="13">
        <v>0</v>
      </c>
      <c r="Q21" s="13">
        <f>IF(OR(totale!$E$5="",G21=totale!$E$5),0,1)</f>
        <v>0</v>
      </c>
      <c r="R21" s="19">
        <v>0</v>
      </c>
      <c r="S21" s="19" t="str">
        <v>ARCHITRAVI IN LATERIZIO</v>
      </c>
      <c r="T21" s="15" t="str">
        <v xml:space="preserve">WIENERBERGER </v>
      </c>
      <c r="U21" s="15" t="str">
        <v xml:space="preserve">ARCHITRAVI IN LATERIZIO 12 X8 </v>
      </c>
      <c r="V21" s="15">
        <v>0</v>
      </c>
      <c r="W21" s="19">
        <v>275</v>
      </c>
      <c r="X21" s="19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G21" s="15">
        <v>0</v>
      </c>
      <c r="AH21" s="15" t="str">
        <v>ARCHITRAVI IN LATERIZIO</v>
      </c>
      <c r="AI21" s="15" t="str">
        <v xml:space="preserve">WIENERBERGER </v>
      </c>
      <c r="AJ21" s="15" t="str">
        <v xml:space="preserve">ARCHITRAVI IN LATERIZIO 12 X8 </v>
      </c>
      <c r="AK21" s="15">
        <v>0</v>
      </c>
      <c r="AL21" s="15">
        <v>275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7" t="str">
        <f t="shared" si="1"/>
        <v>ꞈ</v>
      </c>
      <c r="AT21" s="70" t="str">
        <v>ꞈ</v>
      </c>
      <c r="AU21" s="15">
        <v>0</v>
      </c>
      <c r="AV21" s="15" t="str">
        <v>ARCHITRAVI IN LATERIZIO</v>
      </c>
      <c r="AW21" s="15" t="str">
        <v>NUOVA SUPERSOLAIO MOROSINI</v>
      </c>
      <c r="AX21" s="15" t="str">
        <v xml:space="preserve">ARCHITRAVI IN LATERIZIO 12 X8 </v>
      </c>
      <c r="AY21" s="15">
        <v>0</v>
      </c>
      <c r="AZ21" s="15">
        <v>150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7" t="str">
        <f t="shared" si="2"/>
        <v>ꞈ</v>
      </c>
      <c r="BH21" s="70" t="str">
        <v>ꞈ</v>
      </c>
    </row>
    <row r="22" spans="1:60" ht="14.25" customHeight="1" x14ac:dyDescent="0.25">
      <c r="A22" s="47"/>
      <c r="B22"/>
      <c r="C22" t="s">
        <v>104</v>
      </c>
      <c r="D22" s="3" t="s">
        <v>98</v>
      </c>
      <c r="E22" s="19" t="s">
        <v>28</v>
      </c>
      <c r="F22"/>
      <c r="G22" s="58" t="s">
        <v>186</v>
      </c>
      <c r="K22" s="10"/>
      <c r="L22" s="57">
        <f t="shared" si="0"/>
        <v>0</v>
      </c>
      <c r="M22" s="14">
        <f t="shared" si="3"/>
        <v>1</v>
      </c>
      <c r="N22" s="13">
        <f>IF(OR(totale!$A$5="",C22=totale!$A$5),0,1)</f>
        <v>1</v>
      </c>
      <c r="O22" s="13">
        <f>IF(OR(totale!$C$5="",E22=totale!$C$5),0,1)</f>
        <v>0</v>
      </c>
      <c r="P22" s="13">
        <v>0</v>
      </c>
      <c r="Q22" s="13">
        <f>IF(OR(totale!$E$5="",G22=totale!$E$5),0,1)</f>
        <v>0</v>
      </c>
      <c r="R22" s="19">
        <v>0</v>
      </c>
      <c r="S22" s="19" t="str">
        <v>ARCHITRAVI IN LATERIZIO</v>
      </c>
      <c r="T22" s="15" t="str">
        <v xml:space="preserve">WIENERBERGER </v>
      </c>
      <c r="U22" s="15" t="str">
        <v xml:space="preserve">ARCHITRAVI IN LATERIZIO 12 X8 </v>
      </c>
      <c r="V22" s="15">
        <v>0</v>
      </c>
      <c r="W22" s="19">
        <v>300</v>
      </c>
      <c r="X22" s="19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G22" s="15">
        <v>0</v>
      </c>
      <c r="AH22" s="15" t="str">
        <v>ARCHITRAVI IN LATERIZIO</v>
      </c>
      <c r="AI22" s="15" t="str">
        <v xml:space="preserve">WIENERBERGER </v>
      </c>
      <c r="AJ22" s="15" t="str">
        <v xml:space="preserve">ARCHITRAVI IN LATERIZIO 12 X8 </v>
      </c>
      <c r="AK22" s="15">
        <v>0</v>
      </c>
      <c r="AL22" s="15">
        <v>300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7" t="str">
        <f t="shared" si="1"/>
        <v>ꞈ</v>
      </c>
      <c r="AT22" s="70" t="str">
        <v>ꞈ</v>
      </c>
      <c r="AU22" s="15">
        <v>0</v>
      </c>
      <c r="AV22" s="15" t="str">
        <v>ARCHITRAVI IN LATERIZIO</v>
      </c>
      <c r="AW22" s="15" t="str">
        <v>CANTIERE TRI PLOK</v>
      </c>
      <c r="AX22" s="15" t="str">
        <v xml:space="preserve">ARCHITRAVI IN LATERIZIO 12 X8 </v>
      </c>
      <c r="AY22" s="15">
        <v>0</v>
      </c>
      <c r="AZ22" s="15">
        <v>150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7" t="str">
        <f t="shared" si="2"/>
        <v>ꞈ</v>
      </c>
      <c r="BH22" s="70" t="str">
        <v>ꞈ</v>
      </c>
    </row>
    <row r="23" spans="1:60" ht="14.25" customHeight="1" x14ac:dyDescent="0.25">
      <c r="A23" s="47"/>
      <c r="B23"/>
      <c r="C23" t="s">
        <v>104</v>
      </c>
      <c r="D23" s="5" t="s">
        <v>98</v>
      </c>
      <c r="E23" s="19" t="s">
        <v>28</v>
      </c>
      <c r="F23"/>
      <c r="G23" s="58" t="s">
        <v>181</v>
      </c>
      <c r="K23" s="6"/>
      <c r="L23" s="57">
        <f t="shared" si="0"/>
        <v>0</v>
      </c>
      <c r="M23" s="14">
        <f t="shared" si="3"/>
        <v>1</v>
      </c>
      <c r="N23" s="13">
        <f>IF(OR(totale!$A$5="",C23=totale!$A$5),0,1)</f>
        <v>1</v>
      </c>
      <c r="O23" s="13">
        <f>IF(OR(totale!$C$5="",E23=totale!$C$5),0,1)</f>
        <v>0</v>
      </c>
      <c r="P23" s="13">
        <v>0</v>
      </c>
      <c r="Q23" s="13">
        <f>IF(OR(totale!$E$5="",G23=totale!$E$5),0,1)</f>
        <v>0</v>
      </c>
      <c r="R23" s="19">
        <v>0</v>
      </c>
      <c r="S23" s="19" t="str">
        <v>ARCHITRAVI IN LATERIZIO</v>
      </c>
      <c r="T23" s="15" t="str">
        <v xml:space="preserve">WIENERBERGER </v>
      </c>
      <c r="U23" s="15" t="str">
        <v xml:space="preserve">ARCHITRAVI IN LATERIZIO 12 X8 </v>
      </c>
      <c r="V23" s="15">
        <v>0</v>
      </c>
      <c r="W23" s="19">
        <v>325</v>
      </c>
      <c r="X23" s="19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G23" s="15">
        <v>0</v>
      </c>
      <c r="AH23" s="15" t="str">
        <v>ARCHITRAVI IN LATERIZIO</v>
      </c>
      <c r="AI23" s="15" t="str">
        <v xml:space="preserve">WIENERBERGER </v>
      </c>
      <c r="AJ23" s="15" t="str">
        <v xml:space="preserve">ARCHITRAVI IN LATERIZIO 12 X8 </v>
      </c>
      <c r="AK23" s="15">
        <v>0</v>
      </c>
      <c r="AL23" s="15">
        <v>325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7" t="str">
        <f t="shared" si="1"/>
        <v>ꞈ</v>
      </c>
      <c r="AT23" s="70" t="str">
        <v>ꞈ</v>
      </c>
      <c r="AU23" s="15">
        <v>0</v>
      </c>
      <c r="AV23" s="15" t="str">
        <v>ARCHITRAVI IN LATERIZIO</v>
      </c>
      <c r="AW23" s="15" t="str">
        <v>EDIL BLOC</v>
      </c>
      <c r="AX23" s="15" t="str">
        <v xml:space="preserve">ARCHITRAVI IN LATERIZIO 12 X8 </v>
      </c>
      <c r="AY23" s="15">
        <v>0</v>
      </c>
      <c r="AZ23" s="15">
        <v>150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7" t="str">
        <f t="shared" si="2"/>
        <v>ꞈ</v>
      </c>
      <c r="BH23" s="70" t="str">
        <v>ꞈ</v>
      </c>
    </row>
    <row r="24" spans="1:60" ht="14.25" customHeight="1" x14ac:dyDescent="0.25">
      <c r="A24" s="47"/>
      <c r="B24"/>
      <c r="C24" t="s">
        <v>104</v>
      </c>
      <c r="D24" s="3" t="s">
        <v>98</v>
      </c>
      <c r="E24" s="19" t="s">
        <v>28</v>
      </c>
      <c r="F24"/>
      <c r="G24" s="58" t="s">
        <v>206</v>
      </c>
      <c r="K24" s="6"/>
      <c r="L24" s="57">
        <f t="shared" si="0"/>
        <v>0</v>
      </c>
      <c r="M24" s="14">
        <f t="shared" si="3"/>
        <v>1</v>
      </c>
      <c r="N24" s="13">
        <f>IF(OR(totale!$A$5="",C24=totale!$A$5),0,1)</f>
        <v>1</v>
      </c>
      <c r="O24" s="13">
        <f>IF(OR(totale!$C$5="",E24=totale!$C$5),0,1)</f>
        <v>0</v>
      </c>
      <c r="P24" s="13">
        <v>0</v>
      </c>
      <c r="Q24" s="13">
        <f>IF(OR(totale!$E$5="",G24=totale!$E$5),0,1)</f>
        <v>0</v>
      </c>
      <c r="R24" s="19">
        <v>0</v>
      </c>
      <c r="S24" s="19" t="str">
        <v>ARCHITRAVI IN LATERIZIO</v>
      </c>
      <c r="T24" s="15" t="str">
        <v xml:space="preserve">WIENERBERGER </v>
      </c>
      <c r="U24" s="15" t="str">
        <v xml:space="preserve">ARCHITRAVI IN LATERIZIO 12 X8 </v>
      </c>
      <c r="V24" s="15">
        <v>0</v>
      </c>
      <c r="W24" s="19">
        <v>350</v>
      </c>
      <c r="X24" s="19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G24" s="15">
        <v>0</v>
      </c>
      <c r="AH24" s="15" t="str">
        <v>ARCHITRAVI IN LATERIZIO</v>
      </c>
      <c r="AI24" s="15" t="str">
        <v xml:space="preserve">WIENERBERGER </v>
      </c>
      <c r="AJ24" s="15" t="str">
        <v xml:space="preserve">ARCHITRAVI IN LATERIZIO 12 X8 </v>
      </c>
      <c r="AK24" s="15">
        <v>0</v>
      </c>
      <c r="AL24" s="15">
        <v>350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7" t="str">
        <f t="shared" si="1"/>
        <v>ꞈ</v>
      </c>
      <c r="AT24" s="70" t="str">
        <v>ꞈ</v>
      </c>
      <c r="AU24" s="15">
        <v>0</v>
      </c>
      <c r="AV24" s="15" t="str">
        <v>ARCHITRAVI IN LATERIZIO</v>
      </c>
      <c r="AW24" s="15" t="str">
        <v>DI MUZIO</v>
      </c>
      <c r="AX24" s="15" t="str">
        <v xml:space="preserve">ARCHITRAVI IN LATERIZIO 12 X8 </v>
      </c>
      <c r="AY24" s="15">
        <v>0</v>
      </c>
      <c r="AZ24" s="15">
        <v>175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7">
        <f t="shared" si="2"/>
        <v>175</v>
      </c>
      <c r="BH24" s="70" t="str">
        <v>ꞈ</v>
      </c>
    </row>
    <row r="25" spans="1:60" ht="14.25" customHeight="1" x14ac:dyDescent="0.25">
      <c r="A25" s="47"/>
      <c r="B25"/>
      <c r="C25" t="s">
        <v>105</v>
      </c>
      <c r="D25" s="3" t="s">
        <v>98</v>
      </c>
      <c r="E25" s="19" t="s">
        <v>72</v>
      </c>
      <c r="F25"/>
      <c r="G25" s="58" t="s">
        <v>152</v>
      </c>
      <c r="K25" s="6"/>
      <c r="L25" s="57">
        <f t="shared" si="0"/>
        <v>0</v>
      </c>
      <c r="M25" s="14">
        <f t="shared" si="3"/>
        <v>1</v>
      </c>
      <c r="N25" s="13">
        <f>IF(OR(totale!$A$5="",C25=totale!$A$5),0,1)</f>
        <v>1</v>
      </c>
      <c r="O25" s="13">
        <f>IF(OR(totale!$C$5="",E25=totale!$C$5),0,1)</f>
        <v>0</v>
      </c>
      <c r="P25" s="13">
        <v>0</v>
      </c>
      <c r="Q25" s="13">
        <f>IF(OR(totale!$E$5="",G25=totale!$E$5),0,1)</f>
        <v>0</v>
      </c>
      <c r="R25" s="19">
        <v>0</v>
      </c>
      <c r="S25" s="19" t="str">
        <v>ARCHITRAVI IN LATERIZIO</v>
      </c>
      <c r="T25" s="15" t="str">
        <v>DCB</v>
      </c>
      <c r="U25" s="15" t="str">
        <v xml:space="preserve">ARCHITRAVI IN LATERIZIO 12 X8 </v>
      </c>
      <c r="V25" s="15">
        <v>0</v>
      </c>
      <c r="W25" s="19">
        <v>100</v>
      </c>
      <c r="X25" s="19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G25" s="15">
        <v>0</v>
      </c>
      <c r="AH25" s="15" t="str">
        <v>ARCHITRAVI IN LATERIZIO</v>
      </c>
      <c r="AI25" s="15" t="str">
        <v>DCB</v>
      </c>
      <c r="AJ25" s="15" t="str">
        <v xml:space="preserve">ARCHITRAVI IN LATERIZIO 12 X8 </v>
      </c>
      <c r="AK25" s="15">
        <v>0</v>
      </c>
      <c r="AL25" s="15">
        <v>100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7" t="str">
        <f t="shared" si="1"/>
        <v>ꞈ</v>
      </c>
      <c r="AT25" s="70" t="str">
        <v>ꞈ</v>
      </c>
      <c r="AU25" s="15">
        <v>0</v>
      </c>
      <c r="AV25" s="15" t="str">
        <v>ARCHITRAVI IN LATERIZIO</v>
      </c>
      <c r="AW25" s="15" t="str">
        <v xml:space="preserve">WIENERBERGER </v>
      </c>
      <c r="AX25" s="15" t="str">
        <v xml:space="preserve">ARCHITRAVI IN LATERIZIO 12 X8 </v>
      </c>
      <c r="AY25" s="15">
        <v>0</v>
      </c>
      <c r="AZ25" s="15">
        <v>175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7" t="str">
        <f t="shared" si="2"/>
        <v>ꞈ</v>
      </c>
      <c r="BH25" s="70" t="str">
        <v>ꞈ</v>
      </c>
    </row>
    <row r="26" spans="1:60" ht="14.25" customHeight="1" x14ac:dyDescent="0.25">
      <c r="A26" s="47"/>
      <c r="B26"/>
      <c r="C26" t="s">
        <v>105</v>
      </c>
      <c r="D26" s="3" t="s">
        <v>98</v>
      </c>
      <c r="E26" s="19" t="s">
        <v>72</v>
      </c>
      <c r="F26" s="2"/>
      <c r="G26" s="58" t="s">
        <v>63</v>
      </c>
      <c r="K26" s="7"/>
      <c r="L26" s="57">
        <f t="shared" si="0"/>
        <v>0</v>
      </c>
      <c r="M26" s="14">
        <f t="shared" si="3"/>
        <v>1</v>
      </c>
      <c r="N26" s="13">
        <f>IF(OR(totale!$A$5="",C26=totale!$A$5),0,1)</f>
        <v>1</v>
      </c>
      <c r="O26" s="13">
        <f>IF(OR(totale!$C$5="",E26=totale!$C$5),0,1)</f>
        <v>0</v>
      </c>
      <c r="P26" s="13">
        <v>0</v>
      </c>
      <c r="Q26" s="13">
        <f>IF(OR(totale!$E$5="",G26=totale!$E$5),0,1)</f>
        <v>0</v>
      </c>
      <c r="R26" s="19">
        <v>0</v>
      </c>
      <c r="S26" s="19" t="str">
        <v>ARCHITRAVI IN LATERIZIO</v>
      </c>
      <c r="T26" s="15" t="str">
        <v>DCB</v>
      </c>
      <c r="U26" s="15" t="str">
        <v xml:space="preserve">ARCHITRAVI IN LATERIZIO 12 X8 </v>
      </c>
      <c r="V26" s="15">
        <v>0</v>
      </c>
      <c r="W26" s="19">
        <v>125</v>
      </c>
      <c r="X26" s="19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G26" s="15">
        <v>0</v>
      </c>
      <c r="AH26" s="15" t="str">
        <v>ARCHITRAVI IN LATERIZIO</v>
      </c>
      <c r="AI26" s="15" t="str">
        <v>DCB</v>
      </c>
      <c r="AJ26" s="15" t="str">
        <v xml:space="preserve">ARCHITRAVI IN LATERIZIO 12 X8 </v>
      </c>
      <c r="AK26" s="15">
        <v>0</v>
      </c>
      <c r="AL26" s="15">
        <v>125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7" t="str">
        <f t="shared" si="1"/>
        <v>ꞈ</v>
      </c>
      <c r="AT26" s="70" t="str">
        <v>ꞈ</v>
      </c>
      <c r="AU26" s="15">
        <v>0</v>
      </c>
      <c r="AV26" s="15" t="str">
        <v>ARCHITRAVI IN LATERIZIO</v>
      </c>
      <c r="AW26" s="15" t="str">
        <v>DCB</v>
      </c>
      <c r="AX26" s="15" t="str">
        <v xml:space="preserve">ARCHITRAVI IN LATERIZIO 12 X8 </v>
      </c>
      <c r="AY26" s="15">
        <v>0</v>
      </c>
      <c r="AZ26" s="15">
        <v>175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7" t="str">
        <f t="shared" si="2"/>
        <v>ꞈ</v>
      </c>
      <c r="BH26" s="70" t="str">
        <v>ꞈ</v>
      </c>
    </row>
    <row r="27" spans="1:60" ht="14.25" customHeight="1" x14ac:dyDescent="0.25">
      <c r="A27" s="47"/>
      <c r="B27"/>
      <c r="C27" t="s">
        <v>105</v>
      </c>
      <c r="D27" s="3" t="s">
        <v>98</v>
      </c>
      <c r="E27" s="19" t="s">
        <v>72</v>
      </c>
      <c r="F27" s="2"/>
      <c r="G27" s="58" t="s">
        <v>205</v>
      </c>
      <c r="K27" s="11"/>
      <c r="L27" s="57">
        <f t="shared" si="0"/>
        <v>0</v>
      </c>
      <c r="M27" s="14">
        <f t="shared" si="3"/>
        <v>1</v>
      </c>
      <c r="N27" s="13">
        <f>IF(OR(totale!$A$5="",C27=totale!$A$5),0,1)</f>
        <v>1</v>
      </c>
      <c r="O27" s="13">
        <f>IF(OR(totale!$C$5="",E27=totale!$C$5),0,1)</f>
        <v>0</v>
      </c>
      <c r="P27" s="13">
        <v>0</v>
      </c>
      <c r="Q27" s="13">
        <f>IF(OR(totale!$E$5="",G27=totale!$E$5),0,1)</f>
        <v>0</v>
      </c>
      <c r="R27" s="19">
        <v>0</v>
      </c>
      <c r="S27" s="19" t="str">
        <v>ARCHITRAVI IN LATERIZIO</v>
      </c>
      <c r="T27" s="15" t="str">
        <v>DCB</v>
      </c>
      <c r="U27" s="15" t="str">
        <v xml:space="preserve">ARCHITRAVI IN LATERIZIO 12 X8 </v>
      </c>
      <c r="V27" s="15">
        <v>0</v>
      </c>
      <c r="W27" s="19">
        <v>150</v>
      </c>
      <c r="X27" s="19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G27" s="15">
        <v>0</v>
      </c>
      <c r="AH27" s="15" t="str">
        <v>ARCHITRAVI IN LATERIZIO</v>
      </c>
      <c r="AI27" s="15" t="str">
        <v>DCB</v>
      </c>
      <c r="AJ27" s="15" t="str">
        <v xml:space="preserve">ARCHITRAVI IN LATERIZIO 12 X8 </v>
      </c>
      <c r="AK27" s="15">
        <v>0</v>
      </c>
      <c r="AL27" s="15">
        <v>150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7" t="str">
        <f t="shared" si="1"/>
        <v>ꞈ</v>
      </c>
      <c r="AT27" s="70" t="str">
        <v>ꞈ</v>
      </c>
      <c r="AU27" s="15">
        <v>0</v>
      </c>
      <c r="AV27" s="15" t="str">
        <v>ARCHITRAVI IN LATERIZIO</v>
      </c>
      <c r="AW27" s="15" t="str">
        <v>T2D</v>
      </c>
      <c r="AX27" s="15" t="str">
        <v xml:space="preserve">ARCHITRAVI IN LATERIZIO 12 X8 </v>
      </c>
      <c r="AY27" s="15">
        <v>0</v>
      </c>
      <c r="AZ27" s="15">
        <v>175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7" t="str">
        <f t="shared" si="2"/>
        <v>ꞈ</v>
      </c>
      <c r="BH27" s="70" t="str">
        <v>ꞈ</v>
      </c>
    </row>
    <row r="28" spans="1:60" ht="14.25" customHeight="1" x14ac:dyDescent="0.25">
      <c r="A28" s="47"/>
      <c r="B28"/>
      <c r="C28" t="s">
        <v>105</v>
      </c>
      <c r="D28" s="3" t="s">
        <v>98</v>
      </c>
      <c r="E28" s="19" t="s">
        <v>72</v>
      </c>
      <c r="F28" s="1"/>
      <c r="G28" s="58" t="s">
        <v>250</v>
      </c>
      <c r="K28" s="7"/>
      <c r="L28" s="57">
        <f t="shared" si="0"/>
        <v>0</v>
      </c>
      <c r="M28" s="14">
        <f t="shared" si="3"/>
        <v>1</v>
      </c>
      <c r="N28" s="13">
        <f>IF(OR(totale!$A$5="",C28=totale!$A$5),0,1)</f>
        <v>1</v>
      </c>
      <c r="O28" s="13">
        <f>IF(OR(totale!$C$5="",E28=totale!$C$5),0,1)</f>
        <v>0</v>
      </c>
      <c r="P28" s="13">
        <v>0</v>
      </c>
      <c r="Q28" s="13">
        <f>IF(OR(totale!$E$5="",G28=totale!$E$5),0,1)</f>
        <v>0</v>
      </c>
      <c r="R28" s="19">
        <v>0</v>
      </c>
      <c r="S28" s="19" t="str">
        <v>ARCHITRAVI IN LATERIZIO</v>
      </c>
      <c r="T28" s="15" t="str">
        <v>DCB</v>
      </c>
      <c r="U28" s="15" t="str">
        <v xml:space="preserve">ARCHITRAVI IN LATERIZIO 12 X8 </v>
      </c>
      <c r="V28" s="15">
        <v>0</v>
      </c>
      <c r="W28" s="19">
        <v>175</v>
      </c>
      <c r="X28" s="19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G28" s="15">
        <v>0</v>
      </c>
      <c r="AH28" s="15" t="str">
        <v>ARCHITRAVI IN LATERIZIO</v>
      </c>
      <c r="AI28" s="15" t="str">
        <v>DCB</v>
      </c>
      <c r="AJ28" s="15" t="str">
        <v xml:space="preserve">ARCHITRAVI IN LATERIZIO 12 X8 </v>
      </c>
      <c r="AK28" s="15">
        <v>0</v>
      </c>
      <c r="AL28" s="15">
        <v>175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7" t="str">
        <f t="shared" si="1"/>
        <v>ꞈ</v>
      </c>
      <c r="AT28" s="70" t="str">
        <v>ꞈ</v>
      </c>
      <c r="AU28" s="15">
        <v>0</v>
      </c>
      <c r="AV28" s="15" t="str">
        <v>ARCHITRAVI IN LATERIZIO</v>
      </c>
      <c r="AW28" s="15" t="str">
        <v>NUOVA SUPERSOLAIO MOROSINI</v>
      </c>
      <c r="AX28" s="15" t="str">
        <v xml:space="preserve">ARCHITRAVI IN LATERIZIO 12 X8 </v>
      </c>
      <c r="AY28" s="15">
        <v>0</v>
      </c>
      <c r="AZ28" s="15">
        <v>175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7" t="str">
        <f t="shared" si="2"/>
        <v>ꞈ</v>
      </c>
      <c r="BH28" s="70" t="str">
        <v>ꞈ</v>
      </c>
    </row>
    <row r="29" spans="1:60" ht="14.25" customHeight="1" x14ac:dyDescent="0.25">
      <c r="A29" s="47"/>
      <c r="B29"/>
      <c r="C29" t="s">
        <v>105</v>
      </c>
      <c r="D29" s="3" t="s">
        <v>98</v>
      </c>
      <c r="E29" s="19" t="s">
        <v>72</v>
      </c>
      <c r="F29"/>
      <c r="G29" s="58" t="s">
        <v>318</v>
      </c>
      <c r="K29" s="6"/>
      <c r="L29" s="57">
        <f t="shared" si="0"/>
        <v>0</v>
      </c>
      <c r="M29" s="14">
        <f t="shared" si="3"/>
        <v>1</v>
      </c>
      <c r="N29" s="13">
        <f>IF(OR(totale!$A$5="",C29=totale!$A$5),0,1)</f>
        <v>1</v>
      </c>
      <c r="O29" s="13">
        <f>IF(OR(totale!$C$5="",E29=totale!$C$5),0,1)</f>
        <v>0</v>
      </c>
      <c r="P29" s="13">
        <v>0</v>
      </c>
      <c r="Q29" s="13">
        <f>IF(OR(totale!$E$5="",G29=totale!$E$5),0,1)</f>
        <v>0</v>
      </c>
      <c r="R29" s="19">
        <v>0</v>
      </c>
      <c r="S29" s="19" t="str">
        <v>ARCHITRAVI IN LATERIZIO</v>
      </c>
      <c r="T29" s="15" t="str">
        <v>DCB</v>
      </c>
      <c r="U29" s="15" t="str">
        <v xml:space="preserve">ARCHITRAVI IN LATERIZIO 12 X8 </v>
      </c>
      <c r="V29" s="15">
        <v>0</v>
      </c>
      <c r="W29" s="19">
        <v>200</v>
      </c>
      <c r="X29" s="19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G29" s="15">
        <v>0</v>
      </c>
      <c r="AH29" s="15" t="str">
        <v>ARCHITRAVI IN LATERIZIO</v>
      </c>
      <c r="AI29" s="15" t="str">
        <v>DCB</v>
      </c>
      <c r="AJ29" s="15" t="str">
        <v xml:space="preserve">ARCHITRAVI IN LATERIZIO 12 X8 </v>
      </c>
      <c r="AK29" s="15">
        <v>0</v>
      </c>
      <c r="AL29" s="15">
        <v>200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7" t="str">
        <f t="shared" si="1"/>
        <v>ꞈ</v>
      </c>
      <c r="AT29" s="70" t="str">
        <v>ꞈ</v>
      </c>
      <c r="AU29" s="15">
        <v>0</v>
      </c>
      <c r="AV29" s="15" t="str">
        <v>ARCHITRAVI IN LATERIZIO</v>
      </c>
      <c r="AW29" s="15" t="str">
        <v>CANTIERE TRI PLOK</v>
      </c>
      <c r="AX29" s="15" t="str">
        <v xml:space="preserve">ARCHITRAVI IN LATERIZIO 12 X8 </v>
      </c>
      <c r="AY29" s="15">
        <v>0</v>
      </c>
      <c r="AZ29" s="15">
        <v>175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7" t="str">
        <f t="shared" si="2"/>
        <v>ꞈ</v>
      </c>
      <c r="BH29" s="70" t="str">
        <v>ꞈ</v>
      </c>
    </row>
    <row r="30" spans="1:60" ht="14.25" customHeight="1" x14ac:dyDescent="0.25">
      <c r="A30" s="47"/>
      <c r="B30"/>
      <c r="C30" s="23" t="s">
        <v>105</v>
      </c>
      <c r="D30" s="25" t="s">
        <v>98</v>
      </c>
      <c r="E30" s="23" t="s">
        <v>72</v>
      </c>
      <c r="F30" s="23"/>
      <c r="G30" s="60" t="s">
        <v>355</v>
      </c>
      <c r="H30" s="60"/>
      <c r="I30" s="22"/>
      <c r="J30" s="55"/>
      <c r="K30" s="24"/>
      <c r="L30" s="57">
        <f t="shared" si="0"/>
        <v>0</v>
      </c>
      <c r="M30" s="14">
        <f t="shared" si="3"/>
        <v>1</v>
      </c>
      <c r="N30" s="13">
        <f>IF(OR(totale!$A$5="",C30=totale!$A$5),0,1)</f>
        <v>1</v>
      </c>
      <c r="O30" s="13">
        <f>IF(OR(totale!$C$5="",E30=totale!$C$5),0,1)</f>
        <v>0</v>
      </c>
      <c r="P30" s="13">
        <v>0</v>
      </c>
      <c r="Q30" s="13">
        <f>IF(OR(totale!$E$5="",G30=totale!$E$5),0,1)</f>
        <v>0</v>
      </c>
      <c r="R30" s="19">
        <v>0</v>
      </c>
      <c r="S30" s="19" t="str">
        <v>ARCHITRAVI IN LATERIZIO</v>
      </c>
      <c r="T30" s="15" t="str">
        <v>DCB</v>
      </c>
      <c r="U30" s="15" t="str">
        <v xml:space="preserve">ARCHITRAVI IN LATERIZIO 12 X8 </v>
      </c>
      <c r="V30" s="15">
        <v>0</v>
      </c>
      <c r="W30" s="19">
        <v>225</v>
      </c>
      <c r="X30" s="19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G30" s="15">
        <v>0</v>
      </c>
      <c r="AH30" s="15" t="str">
        <v>ARCHITRAVI IN LATERIZIO</v>
      </c>
      <c r="AI30" s="15" t="str">
        <v>DCB</v>
      </c>
      <c r="AJ30" s="15" t="str">
        <v xml:space="preserve">ARCHITRAVI IN LATERIZIO 12 X8 </v>
      </c>
      <c r="AK30" s="15">
        <v>0</v>
      </c>
      <c r="AL30" s="15">
        <v>225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7" t="str">
        <f t="shared" si="1"/>
        <v>ꞈ</v>
      </c>
      <c r="AT30" s="70" t="str">
        <v>ꞈ</v>
      </c>
      <c r="AU30" s="15">
        <v>0</v>
      </c>
      <c r="AV30" s="15" t="str">
        <v>ARCHITRAVI IN LATERIZIO</v>
      </c>
      <c r="AW30" s="15" t="str">
        <v>EDIL BLOC</v>
      </c>
      <c r="AX30" s="15" t="str">
        <v xml:space="preserve">ARCHITRAVI IN LATERIZIO 12 X8 </v>
      </c>
      <c r="AY30" s="15">
        <v>0</v>
      </c>
      <c r="AZ30" s="15">
        <v>175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7" t="str">
        <f t="shared" si="2"/>
        <v>ꞈ</v>
      </c>
      <c r="BH30" s="70" t="str">
        <v>ꞈ</v>
      </c>
    </row>
    <row r="31" spans="1:60" ht="14.25" customHeight="1" x14ac:dyDescent="0.25">
      <c r="A31" s="47"/>
      <c r="B31"/>
      <c r="C31" s="23" t="s">
        <v>105</v>
      </c>
      <c r="D31" s="25" t="s">
        <v>98</v>
      </c>
      <c r="E31" s="23" t="s">
        <v>99</v>
      </c>
      <c r="F31" s="23"/>
      <c r="G31" s="60" t="s">
        <v>318</v>
      </c>
      <c r="H31" s="60"/>
      <c r="I31" s="22"/>
      <c r="J31" s="55"/>
      <c r="K31" s="24"/>
      <c r="L31" s="57">
        <f t="shared" si="0"/>
        <v>0</v>
      </c>
      <c r="M31" s="14">
        <f t="shared" si="3"/>
        <v>1</v>
      </c>
      <c r="N31" s="13">
        <f>IF(OR(totale!$A$5="",C31=totale!$A$5),0,1)</f>
        <v>1</v>
      </c>
      <c r="O31" s="13">
        <f>IF(OR(totale!$C$5="",E31=totale!$C$5),0,1)</f>
        <v>0</v>
      </c>
      <c r="P31" s="13">
        <v>0</v>
      </c>
      <c r="Q31" s="13">
        <f>IF(OR(totale!$E$5="",G31=totale!$E$5),0,1)</f>
        <v>0</v>
      </c>
      <c r="R31" s="19">
        <v>0</v>
      </c>
      <c r="S31" s="19" t="str">
        <v>ARCHITRAVI IN LATERIZIO</v>
      </c>
      <c r="T31" s="15" t="str">
        <v>DCB</v>
      </c>
      <c r="U31" s="15" t="str">
        <v xml:space="preserve">ARCHITRAVI IN LATERIZIO 12 X8 </v>
      </c>
      <c r="V31" s="15">
        <v>0</v>
      </c>
      <c r="W31" s="19">
        <v>250</v>
      </c>
      <c r="X31" s="19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G31" s="15">
        <v>0</v>
      </c>
      <c r="AH31" s="15" t="str">
        <v>ARCHITRAVI IN LATERIZIO</v>
      </c>
      <c r="AI31" s="15" t="str">
        <v>DCB</v>
      </c>
      <c r="AJ31" s="15" t="str">
        <v xml:space="preserve">ARCHITRAVI IN LATERIZIO 12 X8 </v>
      </c>
      <c r="AK31" s="15">
        <v>0</v>
      </c>
      <c r="AL31" s="15">
        <v>250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7" t="str">
        <f t="shared" si="1"/>
        <v>ꞈ</v>
      </c>
      <c r="AT31" s="70" t="str">
        <v>ꞈ</v>
      </c>
      <c r="AU31" s="15">
        <v>0</v>
      </c>
      <c r="AV31" s="15" t="str">
        <v>ARCHITRAVI IN LATERIZIO</v>
      </c>
      <c r="AW31" s="15" t="str">
        <v>DI MUZIO</v>
      </c>
      <c r="AX31" s="15" t="str">
        <v xml:space="preserve">ARCHITRAVI IN LATERIZIO 12 X8 </v>
      </c>
      <c r="AY31" s="15">
        <v>0</v>
      </c>
      <c r="AZ31" s="15">
        <v>200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7">
        <f t="shared" si="2"/>
        <v>200</v>
      </c>
      <c r="BH31" s="70" t="str">
        <v>ꞈ</v>
      </c>
    </row>
    <row r="32" spans="1:60" ht="14.25" customHeight="1" x14ac:dyDescent="0.25">
      <c r="A32" s="47"/>
      <c r="B32"/>
      <c r="C32" s="23" t="s">
        <v>105</v>
      </c>
      <c r="D32" s="25" t="s">
        <v>98</v>
      </c>
      <c r="E32" s="23" t="s">
        <v>99</v>
      </c>
      <c r="F32" s="23"/>
      <c r="G32" s="60" t="s">
        <v>355</v>
      </c>
      <c r="H32" s="60"/>
      <c r="I32" s="22"/>
      <c r="J32" s="55"/>
      <c r="K32" s="24"/>
      <c r="L32" s="57">
        <f t="shared" si="0"/>
        <v>0</v>
      </c>
      <c r="M32" s="14">
        <f t="shared" si="3"/>
        <v>1</v>
      </c>
      <c r="N32" s="13">
        <f>IF(OR(totale!$A$5="",C32=totale!$A$5),0,1)</f>
        <v>1</v>
      </c>
      <c r="O32" s="13">
        <f>IF(OR(totale!$C$5="",E32=totale!$C$5),0,1)</f>
        <v>0</v>
      </c>
      <c r="P32" s="13">
        <v>0</v>
      </c>
      <c r="Q32" s="13">
        <f>IF(OR(totale!$E$5="",G32=totale!$E$5),0,1)</f>
        <v>0</v>
      </c>
      <c r="R32" s="19">
        <v>0</v>
      </c>
      <c r="S32" s="19" t="str">
        <v>ARCHITRAVI IN LATERIZIO</v>
      </c>
      <c r="T32" s="15" t="str">
        <v>DCB</v>
      </c>
      <c r="U32" s="15" t="str">
        <v xml:space="preserve">ARCHITRAVI IN LATERIZIO 12 X8 </v>
      </c>
      <c r="V32" s="15">
        <v>0</v>
      </c>
      <c r="W32" s="19">
        <v>275</v>
      </c>
      <c r="X32" s="19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G32" s="15">
        <v>0</v>
      </c>
      <c r="AH32" s="15" t="str">
        <v>ARCHITRAVI IN LATERIZIO</v>
      </c>
      <c r="AI32" s="15" t="str">
        <v>DCB</v>
      </c>
      <c r="AJ32" s="15" t="str">
        <v xml:space="preserve">ARCHITRAVI IN LATERIZIO 12 X8 </v>
      </c>
      <c r="AK32" s="15">
        <v>0</v>
      </c>
      <c r="AL32" s="15">
        <v>275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7" t="str">
        <f t="shared" si="1"/>
        <v>ꞈ</v>
      </c>
      <c r="AT32" s="70" t="str">
        <v>ꞈ</v>
      </c>
      <c r="AU32" s="15">
        <v>0</v>
      </c>
      <c r="AV32" s="15" t="str">
        <v>ARCHITRAVI IN LATERIZIO</v>
      </c>
      <c r="AW32" s="15" t="str">
        <v xml:space="preserve">WIENERBERGER </v>
      </c>
      <c r="AX32" s="15" t="str">
        <v xml:space="preserve">ARCHITRAVI IN LATERIZIO 12 X8 </v>
      </c>
      <c r="AY32" s="15">
        <v>0</v>
      </c>
      <c r="AZ32" s="15">
        <v>200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7" t="str">
        <f t="shared" si="2"/>
        <v>ꞈ</v>
      </c>
      <c r="BH32" s="70" t="str">
        <v>ꞈ</v>
      </c>
    </row>
    <row r="33" spans="1:60" ht="14.25" customHeight="1" x14ac:dyDescent="0.25">
      <c r="A33" s="47"/>
      <c r="B33"/>
      <c r="C33" s="23" t="s">
        <v>105</v>
      </c>
      <c r="D33" s="25" t="s">
        <v>98</v>
      </c>
      <c r="E33" s="23" t="s">
        <v>99</v>
      </c>
      <c r="F33" s="23"/>
      <c r="G33" s="60" t="s">
        <v>376</v>
      </c>
      <c r="H33" s="60"/>
      <c r="I33" s="22"/>
      <c r="J33" s="55"/>
      <c r="K33" s="24"/>
      <c r="L33" s="57">
        <f t="shared" si="0"/>
        <v>0</v>
      </c>
      <c r="M33" s="14">
        <f t="shared" si="3"/>
        <v>1</v>
      </c>
      <c r="N33" s="13">
        <f>IF(OR(totale!$A$5="",C33=totale!$A$5),0,1)</f>
        <v>1</v>
      </c>
      <c r="O33" s="13">
        <f>IF(OR(totale!$C$5="",E33=totale!$C$5),0,1)</f>
        <v>0</v>
      </c>
      <c r="P33" s="13">
        <v>0</v>
      </c>
      <c r="Q33" s="13">
        <f>IF(OR(totale!$E$5="",G33=totale!$E$5),0,1)</f>
        <v>0</v>
      </c>
      <c r="R33" s="19">
        <v>0</v>
      </c>
      <c r="S33" s="19" t="str">
        <v>ARCHITRAVI IN LATERIZIO</v>
      </c>
      <c r="T33" s="15" t="str">
        <v>DCB</v>
      </c>
      <c r="U33" s="15" t="str">
        <v xml:space="preserve">ARCHITRAVI IN LATERIZIO 12 X8 </v>
      </c>
      <c r="V33" s="15">
        <v>0</v>
      </c>
      <c r="W33" s="19">
        <v>300</v>
      </c>
      <c r="X33" s="19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G33" s="15">
        <v>0</v>
      </c>
      <c r="AH33" s="15" t="str">
        <v>ARCHITRAVI IN LATERIZIO</v>
      </c>
      <c r="AI33" s="15" t="str">
        <v>DCB</v>
      </c>
      <c r="AJ33" s="15" t="str">
        <v xml:space="preserve">ARCHITRAVI IN LATERIZIO 12 X8 </v>
      </c>
      <c r="AK33" s="15">
        <v>0</v>
      </c>
      <c r="AL33" s="15">
        <v>300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7" t="str">
        <f t="shared" si="1"/>
        <v>ꞈ</v>
      </c>
      <c r="AT33" s="70" t="str">
        <v>ꞈ</v>
      </c>
      <c r="AU33" s="15">
        <v>0</v>
      </c>
      <c r="AV33" s="15" t="str">
        <v>ARCHITRAVI IN LATERIZIO</v>
      </c>
      <c r="AW33" s="15" t="str">
        <v>DCB</v>
      </c>
      <c r="AX33" s="15" t="str">
        <v xml:space="preserve">ARCHITRAVI IN LATERIZIO 12 X8 </v>
      </c>
      <c r="AY33" s="15">
        <v>0</v>
      </c>
      <c r="AZ33" s="15">
        <v>200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7" t="str">
        <f t="shared" si="2"/>
        <v>ꞈ</v>
      </c>
      <c r="BH33" s="70" t="str">
        <v>ꞈ</v>
      </c>
    </row>
    <row r="34" spans="1:60" ht="14.25" customHeight="1" x14ac:dyDescent="0.25">
      <c r="A34" s="47"/>
      <c r="B34"/>
      <c r="C34" s="23" t="s">
        <v>105</v>
      </c>
      <c r="D34" s="25" t="s">
        <v>98</v>
      </c>
      <c r="E34" s="23" t="s">
        <v>99</v>
      </c>
      <c r="F34" s="23"/>
      <c r="G34" s="60" t="s">
        <v>402</v>
      </c>
      <c r="H34" s="60"/>
      <c r="I34" s="22"/>
      <c r="J34" s="55"/>
      <c r="K34" s="24"/>
      <c r="L34" s="57">
        <f t="shared" si="0"/>
        <v>0</v>
      </c>
      <c r="M34" s="14">
        <f t="shared" si="3"/>
        <v>1</v>
      </c>
      <c r="N34" s="13">
        <f>IF(OR(totale!$A$5="",C34=totale!$A$5),0,1)</f>
        <v>1</v>
      </c>
      <c r="O34" s="13">
        <f>IF(OR(totale!$C$5="",E34=totale!$C$5),0,1)</f>
        <v>0</v>
      </c>
      <c r="P34" s="13">
        <v>0</v>
      </c>
      <c r="Q34" s="13">
        <f>IF(OR(totale!$E$5="",G34=totale!$E$5),0,1)</f>
        <v>0</v>
      </c>
      <c r="R34" s="19">
        <v>0</v>
      </c>
      <c r="S34" s="19" t="str">
        <v>ARCHITRAVI IN LATERIZIO</v>
      </c>
      <c r="T34" s="15" t="str">
        <v>DCB</v>
      </c>
      <c r="U34" s="15" t="str">
        <v xml:space="preserve">ARCHITRAVI IN LATERIZIO 12 X8 </v>
      </c>
      <c r="V34" s="15">
        <v>0</v>
      </c>
      <c r="W34" s="19">
        <v>325</v>
      </c>
      <c r="X34" s="19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G34" s="15">
        <v>0</v>
      </c>
      <c r="AH34" s="15" t="str">
        <v>ARCHITRAVI IN LATERIZIO</v>
      </c>
      <c r="AI34" s="15" t="str">
        <v>DCB</v>
      </c>
      <c r="AJ34" s="15" t="str">
        <v xml:space="preserve">ARCHITRAVI IN LATERIZIO 12 X8 </v>
      </c>
      <c r="AK34" s="15">
        <v>0</v>
      </c>
      <c r="AL34" s="15">
        <v>325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7" t="str">
        <f t="shared" si="1"/>
        <v>ꞈ</v>
      </c>
      <c r="AT34" s="70" t="str">
        <v>ꞈ</v>
      </c>
      <c r="AU34" s="15">
        <v>0</v>
      </c>
      <c r="AV34" s="15" t="str">
        <v>ARCHITRAVI IN LATERIZIO</v>
      </c>
      <c r="AW34" s="15" t="str">
        <v>T2D</v>
      </c>
      <c r="AX34" s="15" t="str">
        <v xml:space="preserve">ARCHITRAVI IN LATERIZIO 12 X8 </v>
      </c>
      <c r="AY34" s="15">
        <v>0</v>
      </c>
      <c r="AZ34" s="15">
        <v>200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7" t="str">
        <f t="shared" si="2"/>
        <v>ꞈ</v>
      </c>
      <c r="BH34" s="70" t="str">
        <v>ꞈ</v>
      </c>
    </row>
    <row r="35" spans="1:60" ht="14.25" customHeight="1" x14ac:dyDescent="0.25">
      <c r="A35" s="47"/>
      <c r="B35"/>
      <c r="C35" s="23" t="s">
        <v>106</v>
      </c>
      <c r="D35" s="25" t="s">
        <v>98</v>
      </c>
      <c r="E35" s="23" t="s">
        <v>27</v>
      </c>
      <c r="F35" s="23"/>
      <c r="G35" s="60" t="s">
        <v>204</v>
      </c>
      <c r="H35" s="60"/>
      <c r="I35" s="22"/>
      <c r="J35" s="55"/>
      <c r="K35" s="24"/>
      <c r="L35" s="57">
        <f t="shared" si="0"/>
        <v>0</v>
      </c>
      <c r="M35" s="14">
        <f t="shared" si="3"/>
        <v>1</v>
      </c>
      <c r="N35" s="13">
        <f>IF(OR(totale!$A$5="",C35=totale!$A$5),0,1)</f>
        <v>1</v>
      </c>
      <c r="O35" s="13">
        <f>IF(OR(totale!$C$5="",E35=totale!$C$5),0,1)</f>
        <v>0</v>
      </c>
      <c r="P35" s="13">
        <v>0</v>
      </c>
      <c r="Q35" s="13">
        <f>IF(OR(totale!$E$5="",G35=totale!$E$5),0,1)</f>
        <v>0</v>
      </c>
      <c r="R35" s="19">
        <v>0</v>
      </c>
      <c r="S35" s="19" t="str">
        <v>ARCHITRAVI IN LATERIZIO</v>
      </c>
      <c r="T35" s="15" t="str">
        <v>DCB</v>
      </c>
      <c r="U35" s="15" t="str">
        <v xml:space="preserve">ARCHITRAVI IN LATERIZIO 12 X8 </v>
      </c>
      <c r="V35" s="15">
        <v>0</v>
      </c>
      <c r="W35" s="19">
        <v>350</v>
      </c>
      <c r="X35" s="19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G35" s="15">
        <v>0</v>
      </c>
      <c r="AH35" s="15" t="str">
        <v>ARCHITRAVI IN LATERIZIO</v>
      </c>
      <c r="AI35" s="15" t="str">
        <v>DCB</v>
      </c>
      <c r="AJ35" s="15" t="str">
        <v xml:space="preserve">ARCHITRAVI IN LATERIZIO 12 X8 </v>
      </c>
      <c r="AK35" s="15">
        <v>0</v>
      </c>
      <c r="AL35" s="15">
        <v>350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7" t="str">
        <f t="shared" si="1"/>
        <v>ꞈ</v>
      </c>
      <c r="AT35" s="70" t="str">
        <v>ꞈ</v>
      </c>
      <c r="AU35" s="15">
        <v>0</v>
      </c>
      <c r="AV35" s="15" t="str">
        <v>ARCHITRAVI IN LATERIZIO</v>
      </c>
      <c r="AW35" s="15" t="str">
        <v>NUOVA SUPERSOLAIO MOROSINI</v>
      </c>
      <c r="AX35" s="15" t="str">
        <v xml:space="preserve">ARCHITRAVI IN LATERIZIO 12 X8 </v>
      </c>
      <c r="AY35" s="15">
        <v>0</v>
      </c>
      <c r="AZ35" s="15">
        <v>200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7" t="str">
        <f t="shared" si="2"/>
        <v>ꞈ</v>
      </c>
      <c r="BH35" s="70" t="str">
        <v>ꞈ</v>
      </c>
    </row>
    <row r="36" spans="1:60" ht="14.25" customHeight="1" x14ac:dyDescent="0.25">
      <c r="A36" s="47"/>
      <c r="B36"/>
      <c r="C36" s="23" t="s">
        <v>106</v>
      </c>
      <c r="D36" s="25" t="s">
        <v>98</v>
      </c>
      <c r="E36" s="23" t="s">
        <v>27</v>
      </c>
      <c r="F36" s="23"/>
      <c r="G36" s="60" t="s">
        <v>300</v>
      </c>
      <c r="H36" s="60"/>
      <c r="I36" s="22"/>
      <c r="J36" s="55"/>
      <c r="K36" s="24"/>
      <c r="L36" s="57">
        <f t="shared" si="0"/>
        <v>0</v>
      </c>
      <c r="M36" s="14">
        <f t="shared" si="3"/>
        <v>1</v>
      </c>
      <c r="N36" s="13">
        <f>IF(OR(totale!$A$5="",C36=totale!$A$5),0,1)</f>
        <v>1</v>
      </c>
      <c r="O36" s="13">
        <f>IF(OR(totale!$C$5="",E36=totale!$C$5),0,1)</f>
        <v>0</v>
      </c>
      <c r="P36" s="13">
        <v>0</v>
      </c>
      <c r="Q36" s="13">
        <f>IF(OR(totale!$E$5="",G36=totale!$E$5),0,1)</f>
        <v>0</v>
      </c>
      <c r="R36" s="19">
        <v>0</v>
      </c>
      <c r="S36" s="19" t="str">
        <v>ARCHITRAVI IN LATERIZIO</v>
      </c>
      <c r="T36" s="15" t="str">
        <v>T2D</v>
      </c>
      <c r="U36" s="15" t="str">
        <v xml:space="preserve">ARCHITRAVI IN LATERIZIO 12 X8 </v>
      </c>
      <c r="V36" s="15">
        <v>0</v>
      </c>
      <c r="W36" s="19">
        <v>100</v>
      </c>
      <c r="X36" s="19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G36" s="15">
        <v>0</v>
      </c>
      <c r="AH36" s="15" t="str">
        <v>ARCHITRAVI IN LATERIZIO</v>
      </c>
      <c r="AI36" s="15" t="str">
        <v>T2D</v>
      </c>
      <c r="AJ36" s="15" t="str">
        <v xml:space="preserve">ARCHITRAVI IN LATERIZIO 12 X8 </v>
      </c>
      <c r="AK36" s="15">
        <v>0</v>
      </c>
      <c r="AL36" s="15">
        <v>100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7" t="str">
        <f t="shared" si="1"/>
        <v>ꞈ</v>
      </c>
      <c r="AT36" s="70" t="str">
        <v>ꞈ</v>
      </c>
      <c r="AU36" s="15">
        <v>0</v>
      </c>
      <c r="AV36" s="15" t="str">
        <v>ARCHITRAVI IN LATERIZIO</v>
      </c>
      <c r="AW36" s="15" t="str">
        <v>CANTIERE TRI PLOK</v>
      </c>
      <c r="AX36" s="15" t="str">
        <v xml:space="preserve">ARCHITRAVI IN LATERIZIO 12 X8 </v>
      </c>
      <c r="AY36" s="15">
        <v>0</v>
      </c>
      <c r="AZ36" s="15">
        <v>200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7" t="str">
        <f t="shared" si="2"/>
        <v>ꞈ</v>
      </c>
      <c r="BH36" s="70" t="str">
        <v>ꞈ</v>
      </c>
    </row>
    <row r="37" spans="1:60" ht="14.25" customHeight="1" x14ac:dyDescent="0.25">
      <c r="A37" s="47"/>
      <c r="B37"/>
      <c r="C37" s="23" t="s">
        <v>106</v>
      </c>
      <c r="D37" s="25" t="s">
        <v>98</v>
      </c>
      <c r="E37" s="23" t="s">
        <v>27</v>
      </c>
      <c r="F37" s="23"/>
      <c r="G37" s="60" t="s">
        <v>318</v>
      </c>
      <c r="H37" s="60"/>
      <c r="I37" s="22"/>
      <c r="J37" s="55"/>
      <c r="K37" s="24"/>
      <c r="L37" s="57">
        <f t="shared" si="0"/>
        <v>0</v>
      </c>
      <c r="M37" s="14">
        <f t="shared" si="3"/>
        <v>1</v>
      </c>
      <c r="N37" s="13">
        <f>IF(OR(totale!$A$5="",C37=totale!$A$5),0,1)</f>
        <v>1</v>
      </c>
      <c r="O37" s="13">
        <f>IF(OR(totale!$C$5="",E37=totale!$C$5),0,1)</f>
        <v>0</v>
      </c>
      <c r="P37" s="13">
        <v>0</v>
      </c>
      <c r="Q37" s="13">
        <f>IF(OR(totale!$E$5="",G37=totale!$E$5),0,1)</f>
        <v>0</v>
      </c>
      <c r="R37" s="19">
        <v>0</v>
      </c>
      <c r="S37" s="19" t="str">
        <v>ARCHITRAVI IN LATERIZIO</v>
      </c>
      <c r="T37" s="15" t="str">
        <v>T2D</v>
      </c>
      <c r="U37" s="15" t="str">
        <v xml:space="preserve">ARCHITRAVI IN LATERIZIO 12 X8 </v>
      </c>
      <c r="V37" s="15">
        <v>0</v>
      </c>
      <c r="W37" s="19">
        <v>125</v>
      </c>
      <c r="X37" s="19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G37" s="15">
        <v>0</v>
      </c>
      <c r="AH37" s="15" t="str">
        <v>ARCHITRAVI IN LATERIZIO</v>
      </c>
      <c r="AI37" s="15" t="str">
        <v>T2D</v>
      </c>
      <c r="AJ37" s="15" t="str">
        <v xml:space="preserve">ARCHITRAVI IN LATERIZIO 12 X8 </v>
      </c>
      <c r="AK37" s="15">
        <v>0</v>
      </c>
      <c r="AL37" s="15">
        <v>125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7" t="str">
        <f t="shared" si="1"/>
        <v>ꞈ</v>
      </c>
      <c r="AT37" s="70" t="str">
        <v>ꞈ</v>
      </c>
      <c r="AU37" s="15">
        <v>0</v>
      </c>
      <c r="AV37" s="15" t="str">
        <v>ARCHITRAVI IN LATERIZIO</v>
      </c>
      <c r="AW37" s="15" t="str">
        <v>EDIL BLOC</v>
      </c>
      <c r="AX37" s="15" t="str">
        <v xml:space="preserve">ARCHITRAVI IN LATERIZIO 12 X8 </v>
      </c>
      <c r="AY37" s="15">
        <v>0</v>
      </c>
      <c r="AZ37" s="15">
        <v>200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7" t="str">
        <f t="shared" si="2"/>
        <v>ꞈ</v>
      </c>
      <c r="BH37" s="70" t="str">
        <v>ꞈ</v>
      </c>
    </row>
    <row r="38" spans="1:60" ht="14.25" customHeight="1" x14ac:dyDescent="0.25">
      <c r="A38" s="47"/>
      <c r="B38"/>
      <c r="C38" s="23" t="s">
        <v>106</v>
      </c>
      <c r="D38" s="25" t="s">
        <v>98</v>
      </c>
      <c r="E38" s="23" t="s">
        <v>27</v>
      </c>
      <c r="F38" s="23"/>
      <c r="G38" s="60" t="s">
        <v>342</v>
      </c>
      <c r="H38" s="60"/>
      <c r="I38" s="22"/>
      <c r="J38" s="55"/>
      <c r="K38" s="24"/>
      <c r="L38" s="57">
        <f t="shared" si="0"/>
        <v>0</v>
      </c>
      <c r="M38" s="14">
        <f t="shared" si="3"/>
        <v>1</v>
      </c>
      <c r="N38" s="13">
        <f>IF(OR(totale!$A$5="",C38=totale!$A$5),0,1)</f>
        <v>1</v>
      </c>
      <c r="O38" s="13">
        <f>IF(OR(totale!$C$5="",E38=totale!$C$5),0,1)</f>
        <v>0</v>
      </c>
      <c r="P38" s="13">
        <v>0</v>
      </c>
      <c r="Q38" s="13">
        <f>IF(OR(totale!$E$5="",G38=totale!$E$5),0,1)</f>
        <v>0</v>
      </c>
      <c r="R38" s="19">
        <v>0</v>
      </c>
      <c r="S38" s="19" t="str">
        <v>ARCHITRAVI IN LATERIZIO</v>
      </c>
      <c r="T38" s="15" t="str">
        <v>T2D</v>
      </c>
      <c r="U38" s="15" t="str">
        <v xml:space="preserve">ARCHITRAVI IN LATERIZIO 12 X8 </v>
      </c>
      <c r="V38" s="15">
        <v>0</v>
      </c>
      <c r="W38" s="19">
        <v>150</v>
      </c>
      <c r="X38" s="19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G38" s="15">
        <v>0</v>
      </c>
      <c r="AH38" s="15" t="str">
        <v>ARCHITRAVI IN LATERIZIO</v>
      </c>
      <c r="AI38" s="15" t="str">
        <v>T2D</v>
      </c>
      <c r="AJ38" s="15" t="str">
        <v xml:space="preserve">ARCHITRAVI IN LATERIZIO 12 X8 </v>
      </c>
      <c r="AK38" s="15">
        <v>0</v>
      </c>
      <c r="AL38" s="15">
        <v>150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7" t="str">
        <f t="shared" si="1"/>
        <v>ꞈ</v>
      </c>
      <c r="AT38" s="70" t="str">
        <v>ꞈ</v>
      </c>
      <c r="AU38" s="15">
        <v>0</v>
      </c>
      <c r="AV38" s="15" t="str">
        <v>ARCHITRAVI IN LATERIZIO</v>
      </c>
      <c r="AW38" s="15" t="str">
        <v>DI MUZIO</v>
      </c>
      <c r="AX38" s="15" t="str">
        <v xml:space="preserve">ARCHITRAVI IN LATERIZIO 12 X8 </v>
      </c>
      <c r="AY38" s="15">
        <v>0</v>
      </c>
      <c r="AZ38" s="15">
        <v>225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7">
        <f t="shared" si="2"/>
        <v>225</v>
      </c>
      <c r="BH38" s="70" t="str">
        <v>ꞈ</v>
      </c>
    </row>
    <row r="39" spans="1:60" ht="14.25" customHeight="1" x14ac:dyDescent="0.25">
      <c r="A39" s="47"/>
      <c r="B39"/>
      <c r="C39" s="23" t="s">
        <v>106</v>
      </c>
      <c r="D39" s="25" t="s">
        <v>98</v>
      </c>
      <c r="E39" s="23" t="s">
        <v>27</v>
      </c>
      <c r="F39" s="23"/>
      <c r="G39" s="60" t="s">
        <v>394</v>
      </c>
      <c r="H39" s="60"/>
      <c r="I39" s="22"/>
      <c r="J39" s="55"/>
      <c r="K39" s="24"/>
      <c r="L39" s="57">
        <f t="shared" si="0"/>
        <v>0</v>
      </c>
      <c r="M39" s="14">
        <f t="shared" si="3"/>
        <v>1</v>
      </c>
      <c r="N39" s="13">
        <f>IF(OR(totale!$A$5="",C39=totale!$A$5),0,1)</f>
        <v>1</v>
      </c>
      <c r="O39" s="13">
        <f>IF(OR(totale!$C$5="",E39=totale!$C$5),0,1)</f>
        <v>0</v>
      </c>
      <c r="P39" s="13">
        <v>0</v>
      </c>
      <c r="Q39" s="13">
        <f>IF(OR(totale!$E$5="",G39=totale!$E$5),0,1)</f>
        <v>0</v>
      </c>
      <c r="R39" s="19">
        <v>0</v>
      </c>
      <c r="S39" s="19" t="str">
        <v>ARCHITRAVI IN LATERIZIO</v>
      </c>
      <c r="T39" s="15" t="str">
        <v>T2D</v>
      </c>
      <c r="U39" s="15" t="str">
        <v xml:space="preserve">ARCHITRAVI IN LATERIZIO 12 X8 </v>
      </c>
      <c r="V39" s="15">
        <v>0</v>
      </c>
      <c r="W39" s="19">
        <v>175</v>
      </c>
      <c r="X39" s="19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G39" s="15">
        <v>0</v>
      </c>
      <c r="AH39" s="15" t="str">
        <v>ARCHITRAVI IN LATERIZIO</v>
      </c>
      <c r="AI39" s="15" t="str">
        <v>T2D</v>
      </c>
      <c r="AJ39" s="15" t="str">
        <v xml:space="preserve">ARCHITRAVI IN LATERIZIO 12 X8 </v>
      </c>
      <c r="AK39" s="15">
        <v>0</v>
      </c>
      <c r="AL39" s="15">
        <v>175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7" t="str">
        <f t="shared" si="1"/>
        <v>ꞈ</v>
      </c>
      <c r="AT39" s="70" t="str">
        <v>ꞈ</v>
      </c>
      <c r="AU39" s="15">
        <v>0</v>
      </c>
      <c r="AV39" s="15" t="str">
        <v>ARCHITRAVI IN LATERIZIO</v>
      </c>
      <c r="AW39" s="15" t="str">
        <v xml:space="preserve">WIENERBERGER </v>
      </c>
      <c r="AX39" s="15" t="str">
        <v xml:space="preserve">ARCHITRAVI IN LATERIZIO 12 X8 </v>
      </c>
      <c r="AY39" s="15">
        <v>0</v>
      </c>
      <c r="AZ39" s="15">
        <v>225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7" t="str">
        <f t="shared" si="2"/>
        <v>ꞈ</v>
      </c>
      <c r="BH39" s="70" t="str">
        <v>ꞈ</v>
      </c>
    </row>
    <row r="40" spans="1:60" ht="14.25" customHeight="1" x14ac:dyDescent="0.25">
      <c r="A40" s="47"/>
      <c r="B40"/>
      <c r="C40" s="23" t="s">
        <v>106</v>
      </c>
      <c r="D40" s="25" t="s">
        <v>98</v>
      </c>
      <c r="E40" s="23" t="s">
        <v>27</v>
      </c>
      <c r="F40" s="23"/>
      <c r="G40" s="60" t="s">
        <v>438</v>
      </c>
      <c r="H40" s="60"/>
      <c r="I40" s="22"/>
      <c r="J40" s="55"/>
      <c r="K40" s="24"/>
      <c r="L40" s="57">
        <f t="shared" si="0"/>
        <v>0</v>
      </c>
      <c r="M40" s="14">
        <f t="shared" si="3"/>
        <v>1</v>
      </c>
      <c r="N40" s="13">
        <f>IF(OR(totale!$A$5="",C40=totale!$A$5),0,1)</f>
        <v>1</v>
      </c>
      <c r="O40" s="13">
        <f>IF(OR(totale!$C$5="",E40=totale!$C$5),0,1)</f>
        <v>0</v>
      </c>
      <c r="P40" s="13">
        <v>0</v>
      </c>
      <c r="Q40" s="13">
        <f>IF(OR(totale!$E$5="",G40=totale!$E$5),0,1)</f>
        <v>0</v>
      </c>
      <c r="R40" s="19">
        <v>0</v>
      </c>
      <c r="S40" s="19" t="str">
        <v>ARCHITRAVI IN LATERIZIO</v>
      </c>
      <c r="T40" s="15" t="str">
        <v>T2D</v>
      </c>
      <c r="U40" s="15" t="str">
        <v xml:space="preserve">ARCHITRAVI IN LATERIZIO 12 X8 </v>
      </c>
      <c r="V40" s="15">
        <v>0</v>
      </c>
      <c r="W40" s="19">
        <v>200</v>
      </c>
      <c r="X40" s="19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G40" s="15">
        <v>0</v>
      </c>
      <c r="AH40" s="15" t="str">
        <v>ARCHITRAVI IN LATERIZIO</v>
      </c>
      <c r="AI40" s="15" t="str">
        <v>T2D</v>
      </c>
      <c r="AJ40" s="15" t="str">
        <v xml:space="preserve">ARCHITRAVI IN LATERIZIO 12 X8 </v>
      </c>
      <c r="AK40" s="15">
        <v>0</v>
      </c>
      <c r="AL40" s="15">
        <v>200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7" t="str">
        <f t="shared" si="1"/>
        <v>ꞈ</v>
      </c>
      <c r="AT40" s="70" t="str">
        <v>ꞈ</v>
      </c>
      <c r="AU40" s="15">
        <v>0</v>
      </c>
      <c r="AV40" s="15" t="str">
        <v>ARCHITRAVI IN LATERIZIO</v>
      </c>
      <c r="AW40" s="15" t="str">
        <v>DCB</v>
      </c>
      <c r="AX40" s="15" t="str">
        <v xml:space="preserve">ARCHITRAVI IN LATERIZIO 12 X8 </v>
      </c>
      <c r="AY40" s="15">
        <v>0</v>
      </c>
      <c r="AZ40" s="15">
        <v>225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7" t="str">
        <f t="shared" si="2"/>
        <v>ꞈ</v>
      </c>
      <c r="BH40" s="70" t="str">
        <v>ꞈ</v>
      </c>
    </row>
    <row r="41" spans="1:60" ht="14.25" customHeight="1" x14ac:dyDescent="0.25">
      <c r="A41" s="47"/>
      <c r="B41"/>
      <c r="C41" s="23" t="s">
        <v>106</v>
      </c>
      <c r="D41" s="25" t="s">
        <v>98</v>
      </c>
      <c r="E41" s="23" t="s">
        <v>27</v>
      </c>
      <c r="F41" s="23"/>
      <c r="G41" s="60" t="s">
        <v>440</v>
      </c>
      <c r="H41" s="60"/>
      <c r="I41" s="22"/>
      <c r="J41" s="55"/>
      <c r="K41" s="24"/>
      <c r="L41" s="57">
        <f t="shared" si="0"/>
        <v>0</v>
      </c>
      <c r="M41" s="14">
        <f t="shared" si="3"/>
        <v>1</v>
      </c>
      <c r="N41" s="13">
        <f>IF(OR(totale!$A$5="",C41=totale!$A$5),0,1)</f>
        <v>1</v>
      </c>
      <c r="O41" s="13">
        <f>IF(OR(totale!$C$5="",E41=totale!$C$5),0,1)</f>
        <v>0</v>
      </c>
      <c r="P41" s="13">
        <v>0</v>
      </c>
      <c r="Q41" s="13">
        <f>IF(OR(totale!$E$5="",G41=totale!$E$5),0,1)</f>
        <v>0</v>
      </c>
      <c r="R41" s="19">
        <v>0</v>
      </c>
      <c r="S41" s="19" t="str">
        <v>ARCHITRAVI IN LATERIZIO</v>
      </c>
      <c r="T41" s="15" t="str">
        <v>T2D</v>
      </c>
      <c r="U41" s="15" t="str">
        <v xml:space="preserve">ARCHITRAVI IN LATERIZIO 12 X8 </v>
      </c>
      <c r="V41" s="15">
        <v>0</v>
      </c>
      <c r="W41" s="19">
        <v>225</v>
      </c>
      <c r="X41" s="19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G41" s="15">
        <v>0</v>
      </c>
      <c r="AH41" s="15" t="str">
        <v>ARCHITRAVI IN LATERIZIO</v>
      </c>
      <c r="AI41" s="15" t="str">
        <v>T2D</v>
      </c>
      <c r="AJ41" s="15" t="str">
        <v xml:space="preserve">ARCHITRAVI IN LATERIZIO 12 X8 </v>
      </c>
      <c r="AK41" s="15">
        <v>0</v>
      </c>
      <c r="AL41" s="15">
        <v>225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7" t="str">
        <f t="shared" si="1"/>
        <v>ꞈ</v>
      </c>
      <c r="AT41" s="70" t="str">
        <v>ꞈ</v>
      </c>
      <c r="AU41" s="15">
        <v>0</v>
      </c>
      <c r="AV41" s="15" t="str">
        <v>ARCHITRAVI IN LATERIZIO</v>
      </c>
      <c r="AW41" s="15" t="str">
        <v>T2D</v>
      </c>
      <c r="AX41" s="15" t="str">
        <v xml:space="preserve">ARCHITRAVI IN LATERIZIO 12 X8 </v>
      </c>
      <c r="AY41" s="15">
        <v>0</v>
      </c>
      <c r="AZ41" s="15">
        <v>225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7" t="str">
        <f t="shared" si="2"/>
        <v>ꞈ</v>
      </c>
      <c r="BH41" s="70" t="str">
        <v>ꞈ</v>
      </c>
    </row>
    <row r="42" spans="1:60" ht="14.25" customHeight="1" x14ac:dyDescent="0.25">
      <c r="A42" s="47"/>
      <c r="B42"/>
      <c r="C42" s="23" t="s">
        <v>106</v>
      </c>
      <c r="D42" s="25" t="s">
        <v>98</v>
      </c>
      <c r="E42" s="23" t="s">
        <v>46</v>
      </c>
      <c r="F42" s="23"/>
      <c r="G42" s="60" t="s">
        <v>241</v>
      </c>
      <c r="H42" s="60"/>
      <c r="I42" s="22"/>
      <c r="J42" s="55"/>
      <c r="K42" s="24"/>
      <c r="L42" s="57">
        <f t="shared" si="0"/>
        <v>0</v>
      </c>
      <c r="M42" s="14">
        <f t="shared" si="3"/>
        <v>1</v>
      </c>
      <c r="N42" s="13">
        <f>IF(OR(totale!$A$5="",C42=totale!$A$5),0,1)</f>
        <v>1</v>
      </c>
      <c r="O42" s="13">
        <f>IF(OR(totale!$C$5="",E42=totale!$C$5),0,1)</f>
        <v>0</v>
      </c>
      <c r="P42" s="13">
        <v>0</v>
      </c>
      <c r="Q42" s="13">
        <f>IF(OR(totale!$E$5="",G42=totale!$E$5),0,1)</f>
        <v>0</v>
      </c>
      <c r="R42" s="19">
        <v>0</v>
      </c>
      <c r="S42" s="19" t="str">
        <v>ARCHITRAVI IN LATERIZIO</v>
      </c>
      <c r="T42" s="15" t="str">
        <v>T2D</v>
      </c>
      <c r="U42" s="15" t="str">
        <v xml:space="preserve">ARCHITRAVI IN LATERIZIO 12 X8 </v>
      </c>
      <c r="V42" s="15">
        <v>0</v>
      </c>
      <c r="W42" s="19">
        <v>250</v>
      </c>
      <c r="X42" s="19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G42" s="15">
        <v>0</v>
      </c>
      <c r="AH42" s="15" t="str">
        <v>ARCHITRAVI IN LATERIZIO</v>
      </c>
      <c r="AI42" s="15" t="str">
        <v>T2D</v>
      </c>
      <c r="AJ42" s="15" t="str">
        <v xml:space="preserve">ARCHITRAVI IN LATERIZIO 12 X8 </v>
      </c>
      <c r="AK42" s="15">
        <v>0</v>
      </c>
      <c r="AL42" s="15">
        <v>250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7" t="str">
        <f t="shared" si="1"/>
        <v>ꞈ</v>
      </c>
      <c r="AT42" s="70" t="str">
        <v>ꞈ</v>
      </c>
      <c r="AU42" s="15">
        <v>0</v>
      </c>
      <c r="AV42" s="15" t="str">
        <v>ARCHITRAVI IN LATERIZIO</v>
      </c>
      <c r="AW42" s="15" t="str">
        <v>NUOVA SUPERSOLAIO MOROSINI</v>
      </c>
      <c r="AX42" s="15" t="str">
        <v xml:space="preserve">ARCHITRAVI IN LATERIZIO 12 X8 </v>
      </c>
      <c r="AY42" s="15">
        <v>0</v>
      </c>
      <c r="AZ42" s="15">
        <v>225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7" t="str">
        <f t="shared" si="2"/>
        <v>ꞈ</v>
      </c>
      <c r="BH42" s="70" t="str">
        <v>ꞈ</v>
      </c>
    </row>
    <row r="43" spans="1:60" ht="14.25" customHeight="1" x14ac:dyDescent="0.25">
      <c r="A43" s="47"/>
      <c r="B43"/>
      <c r="C43" s="23" t="s">
        <v>106</v>
      </c>
      <c r="D43" s="25" t="s">
        <v>98</v>
      </c>
      <c r="E43" s="23" t="s">
        <v>26</v>
      </c>
      <c r="F43" s="23"/>
      <c r="G43" s="60" t="s">
        <v>209</v>
      </c>
      <c r="H43" s="60"/>
      <c r="I43" s="22"/>
      <c r="J43" s="55"/>
      <c r="K43" s="24"/>
      <c r="L43" s="57">
        <f t="shared" si="0"/>
        <v>0</v>
      </c>
      <c r="M43" s="14">
        <f t="shared" ref="M43:M106" si="4">SUM(N43:Q43)</f>
        <v>1</v>
      </c>
      <c r="N43" s="13">
        <f>IF(OR(totale!$A$5="",C43=totale!$A$5),0,1)</f>
        <v>1</v>
      </c>
      <c r="O43" s="13">
        <f>IF(OR(totale!$C$5="",E43=totale!$C$5),0,1)</f>
        <v>0</v>
      </c>
      <c r="P43" s="13">
        <v>0</v>
      </c>
      <c r="Q43" s="13">
        <f>IF(OR(totale!$E$5="",G43=totale!$E$5),0,1)</f>
        <v>0</v>
      </c>
      <c r="R43" s="19">
        <v>0</v>
      </c>
      <c r="S43" s="19" t="str">
        <v>ARCHITRAVI IN LATERIZIO</v>
      </c>
      <c r="T43" s="15" t="str">
        <v>T2D</v>
      </c>
      <c r="U43" s="15" t="str">
        <v xml:space="preserve">ARCHITRAVI IN LATERIZIO 12 X8 </v>
      </c>
      <c r="V43" s="15">
        <v>0</v>
      </c>
      <c r="W43" s="19">
        <v>275</v>
      </c>
      <c r="X43" s="19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G43" s="15">
        <v>0</v>
      </c>
      <c r="AH43" s="15" t="str">
        <v>ARCHITRAVI IN LATERIZIO</v>
      </c>
      <c r="AI43" s="15" t="str">
        <v>T2D</v>
      </c>
      <c r="AJ43" s="15" t="str">
        <v xml:space="preserve">ARCHITRAVI IN LATERIZIO 12 X8 </v>
      </c>
      <c r="AK43" s="15">
        <v>0</v>
      </c>
      <c r="AL43" s="15">
        <v>275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7" t="str">
        <f t="shared" si="1"/>
        <v>ꞈ</v>
      </c>
      <c r="AT43" s="70" t="str">
        <v>ꞈ</v>
      </c>
      <c r="AU43" s="15">
        <v>0</v>
      </c>
      <c r="AV43" s="15" t="str">
        <v>ARCHITRAVI IN LATERIZIO</v>
      </c>
      <c r="AW43" s="15" t="str">
        <v>CANTIERE TRI PLOK</v>
      </c>
      <c r="AX43" s="15" t="str">
        <v xml:space="preserve">ARCHITRAVI IN LATERIZIO 12 X8 </v>
      </c>
      <c r="AY43" s="15">
        <v>0</v>
      </c>
      <c r="AZ43" s="15">
        <v>225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7" t="str">
        <f t="shared" si="2"/>
        <v>ꞈ</v>
      </c>
      <c r="BH43" s="70" t="str">
        <v>ꞈ</v>
      </c>
    </row>
    <row r="44" spans="1:60" ht="14.25" customHeight="1" x14ac:dyDescent="0.25">
      <c r="A44" s="47"/>
      <c r="B44"/>
      <c r="C44" s="23" t="s">
        <v>107</v>
      </c>
      <c r="D44" s="25" t="s">
        <v>98</v>
      </c>
      <c r="E44" s="23" t="s">
        <v>25</v>
      </c>
      <c r="F44" s="23"/>
      <c r="G44" s="60" t="s">
        <v>264</v>
      </c>
      <c r="H44" s="60"/>
      <c r="I44" s="22"/>
      <c r="J44" s="55"/>
      <c r="K44" s="24"/>
      <c r="L44" s="57">
        <f t="shared" si="0"/>
        <v>0</v>
      </c>
      <c r="M44" s="14">
        <f t="shared" si="4"/>
        <v>1</v>
      </c>
      <c r="N44" s="13">
        <f>IF(OR(totale!$A$5="",C44=totale!$A$5),0,1)</f>
        <v>1</v>
      </c>
      <c r="O44" s="13">
        <f>IF(OR(totale!$C$5="",E44=totale!$C$5),0,1)</f>
        <v>0</v>
      </c>
      <c r="P44" s="13">
        <v>0</v>
      </c>
      <c r="Q44" s="13">
        <f>IF(OR(totale!$E$5="",G44=totale!$E$5),0,1)</f>
        <v>0</v>
      </c>
      <c r="R44" s="19">
        <v>0</v>
      </c>
      <c r="S44" s="19" t="str">
        <v>ARCHITRAVI IN LATERIZIO</v>
      </c>
      <c r="T44" s="15" t="str">
        <v>T2D</v>
      </c>
      <c r="U44" s="15" t="str">
        <v xml:space="preserve">ARCHITRAVI IN LATERIZIO 12 X8 </v>
      </c>
      <c r="V44" s="15">
        <v>0</v>
      </c>
      <c r="W44" s="19">
        <v>300</v>
      </c>
      <c r="X44" s="19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G44" s="15">
        <v>0</v>
      </c>
      <c r="AH44" s="15" t="str">
        <v>ARCHITRAVI IN LATERIZIO</v>
      </c>
      <c r="AI44" s="15" t="str">
        <v>T2D</v>
      </c>
      <c r="AJ44" s="15" t="str">
        <v xml:space="preserve">ARCHITRAVI IN LATERIZIO 12 X8 </v>
      </c>
      <c r="AK44" s="15">
        <v>0</v>
      </c>
      <c r="AL44" s="15">
        <v>300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7" t="str">
        <f t="shared" si="1"/>
        <v>ꞈ</v>
      </c>
      <c r="AT44" s="70" t="str">
        <v>ꞈ</v>
      </c>
      <c r="AU44" s="15">
        <v>0</v>
      </c>
      <c r="AV44" s="15" t="str">
        <v>ARCHITRAVI IN LATERIZIO</v>
      </c>
      <c r="AW44" s="15" t="str">
        <v>EDIL BLOC</v>
      </c>
      <c r="AX44" s="15" t="str">
        <v xml:space="preserve">ARCHITRAVI IN LATERIZIO 12 X8 </v>
      </c>
      <c r="AY44" s="15">
        <v>0</v>
      </c>
      <c r="AZ44" s="15">
        <v>225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7" t="str">
        <f t="shared" si="2"/>
        <v>ꞈ</v>
      </c>
      <c r="BH44" s="70" t="str">
        <v>ꞈ</v>
      </c>
    </row>
    <row r="45" spans="1:60" ht="14.25" customHeight="1" x14ac:dyDescent="0.25">
      <c r="A45" s="47"/>
      <c r="B45"/>
      <c r="C45" s="23" t="s">
        <v>107</v>
      </c>
      <c r="D45" s="25" t="s">
        <v>98</v>
      </c>
      <c r="E45" s="23" t="s">
        <v>25</v>
      </c>
      <c r="F45" s="23"/>
      <c r="G45" s="60" t="s">
        <v>256</v>
      </c>
      <c r="H45" s="60"/>
      <c r="I45" s="22"/>
      <c r="J45" s="55"/>
      <c r="K45" s="24"/>
      <c r="L45" s="57">
        <f t="shared" si="0"/>
        <v>0</v>
      </c>
      <c r="M45" s="14">
        <f t="shared" si="4"/>
        <v>1</v>
      </c>
      <c r="N45" s="13">
        <f>IF(OR(totale!$A$5="",C45=totale!$A$5),0,1)</f>
        <v>1</v>
      </c>
      <c r="O45" s="13">
        <f>IF(OR(totale!$C$5="",E45=totale!$C$5),0,1)</f>
        <v>0</v>
      </c>
      <c r="P45" s="13">
        <v>0</v>
      </c>
      <c r="Q45" s="13">
        <f>IF(OR(totale!$E$5="",G45=totale!$E$5),0,1)</f>
        <v>0</v>
      </c>
      <c r="R45" s="19">
        <v>0</v>
      </c>
      <c r="S45" s="19" t="str">
        <v>ARCHITRAVI IN LATERIZIO</v>
      </c>
      <c r="T45" s="15" t="str">
        <v>T2D</v>
      </c>
      <c r="U45" s="15" t="str">
        <v xml:space="preserve">ARCHITRAVI IN LATERIZIO 12 X8 </v>
      </c>
      <c r="V45" s="15">
        <v>0</v>
      </c>
      <c r="W45" s="19">
        <v>325</v>
      </c>
      <c r="X45" s="19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G45" s="15">
        <v>0</v>
      </c>
      <c r="AH45" s="15" t="str">
        <v>ARCHITRAVI IN LATERIZIO</v>
      </c>
      <c r="AI45" s="15" t="str">
        <v>T2D</v>
      </c>
      <c r="AJ45" s="15" t="str">
        <v xml:space="preserve">ARCHITRAVI IN LATERIZIO 12 X8 </v>
      </c>
      <c r="AK45" s="15">
        <v>0</v>
      </c>
      <c r="AL45" s="15">
        <v>325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7" t="str">
        <f t="shared" si="1"/>
        <v>ꞈ</v>
      </c>
      <c r="AT45" s="70" t="str">
        <v>ꞈ</v>
      </c>
      <c r="AU45" s="15">
        <v>0</v>
      </c>
      <c r="AV45" s="15" t="str">
        <v>ARCHITRAVI IN LATERIZIO</v>
      </c>
      <c r="AW45" s="15" t="str">
        <v>DI MUZIO</v>
      </c>
      <c r="AX45" s="15" t="str">
        <v xml:space="preserve">ARCHITRAVI IN LATERIZIO 12 X8 </v>
      </c>
      <c r="AY45" s="15">
        <v>0</v>
      </c>
      <c r="AZ45" s="15">
        <v>250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7">
        <f t="shared" si="2"/>
        <v>250</v>
      </c>
      <c r="BH45" s="70" t="str">
        <v>ꞈ</v>
      </c>
    </row>
    <row r="46" spans="1:60" ht="14.25" customHeight="1" x14ac:dyDescent="0.25">
      <c r="A46" s="47"/>
      <c r="B46"/>
      <c r="C46" s="23" t="s">
        <v>107</v>
      </c>
      <c r="D46" s="25" t="s">
        <v>98</v>
      </c>
      <c r="E46" s="23" t="s">
        <v>25</v>
      </c>
      <c r="F46" s="23"/>
      <c r="G46" s="60" t="s">
        <v>304</v>
      </c>
      <c r="H46" s="60"/>
      <c r="I46" s="22"/>
      <c r="J46" s="55"/>
      <c r="K46" s="24"/>
      <c r="L46" s="57">
        <f t="shared" si="0"/>
        <v>0</v>
      </c>
      <c r="M46" s="14">
        <f t="shared" si="4"/>
        <v>1</v>
      </c>
      <c r="N46" s="13">
        <f>IF(OR(totale!$A$5="",C46=totale!$A$5),0,1)</f>
        <v>1</v>
      </c>
      <c r="O46" s="13">
        <f>IF(OR(totale!$C$5="",E46=totale!$C$5),0,1)</f>
        <v>0</v>
      </c>
      <c r="P46" s="13">
        <v>0</v>
      </c>
      <c r="Q46" s="13">
        <f>IF(OR(totale!$E$5="",G46=totale!$E$5),0,1)</f>
        <v>0</v>
      </c>
      <c r="R46" s="19">
        <v>0</v>
      </c>
      <c r="S46" s="19" t="str">
        <v>ARCHITRAVI IN LATERIZIO</v>
      </c>
      <c r="T46" s="15" t="str">
        <v>T2D</v>
      </c>
      <c r="U46" s="15" t="str">
        <v xml:space="preserve">ARCHITRAVI IN LATERIZIO 12 X8 </v>
      </c>
      <c r="V46" s="15">
        <v>0</v>
      </c>
      <c r="W46" s="19">
        <v>350</v>
      </c>
      <c r="X46" s="19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G46" s="15">
        <v>0</v>
      </c>
      <c r="AH46" s="15" t="str">
        <v>ARCHITRAVI IN LATERIZIO</v>
      </c>
      <c r="AI46" s="15" t="str">
        <v>T2D</v>
      </c>
      <c r="AJ46" s="15" t="str">
        <v xml:space="preserve">ARCHITRAVI IN LATERIZIO 12 X8 </v>
      </c>
      <c r="AK46" s="15">
        <v>0</v>
      </c>
      <c r="AL46" s="15">
        <v>350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7" t="str">
        <f t="shared" si="1"/>
        <v>ꞈ</v>
      </c>
      <c r="AT46" s="70" t="str">
        <v>ꞈ</v>
      </c>
      <c r="AU46" s="15">
        <v>0</v>
      </c>
      <c r="AV46" s="15" t="str">
        <v>ARCHITRAVI IN LATERIZIO</v>
      </c>
      <c r="AW46" s="15" t="str">
        <v xml:space="preserve">WIENERBERGER </v>
      </c>
      <c r="AX46" s="15" t="str">
        <v xml:space="preserve">ARCHITRAVI IN LATERIZIO 12 X8 </v>
      </c>
      <c r="AY46" s="15">
        <v>0</v>
      </c>
      <c r="AZ46" s="15">
        <v>250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7" t="str">
        <f t="shared" si="2"/>
        <v>ꞈ</v>
      </c>
      <c r="BH46" s="70" t="str">
        <v>ꞈ</v>
      </c>
    </row>
    <row r="47" spans="1:60" ht="14.25" customHeight="1" x14ac:dyDescent="0.25">
      <c r="A47" s="47"/>
      <c r="B47"/>
      <c r="C47" s="23" t="s">
        <v>107</v>
      </c>
      <c r="D47" s="25" t="s">
        <v>98</v>
      </c>
      <c r="E47" s="23" t="s">
        <v>25</v>
      </c>
      <c r="F47" s="23"/>
      <c r="G47" s="60" t="s">
        <v>316</v>
      </c>
      <c r="H47" s="60"/>
      <c r="I47" s="22"/>
      <c r="J47" s="55"/>
      <c r="K47" s="24"/>
      <c r="L47" s="57">
        <f t="shared" si="0"/>
        <v>0</v>
      </c>
      <c r="M47" s="14">
        <f t="shared" si="4"/>
        <v>1</v>
      </c>
      <c r="N47" s="13">
        <f>IF(OR(totale!$A$5="",C47=totale!$A$5),0,1)</f>
        <v>1</v>
      </c>
      <c r="O47" s="13">
        <f>IF(OR(totale!$C$5="",E47=totale!$C$5),0,1)</f>
        <v>0</v>
      </c>
      <c r="P47" s="13">
        <v>0</v>
      </c>
      <c r="Q47" s="13">
        <f>IF(OR(totale!$E$5="",G47=totale!$E$5),0,1)</f>
        <v>0</v>
      </c>
      <c r="R47" s="19">
        <v>0</v>
      </c>
      <c r="S47" s="19" t="str">
        <v>ARCHITRAVI IN LATERIZIO</v>
      </c>
      <c r="T47" s="15" t="str">
        <v>NUOVA SUPERSOLAIO MOROSINI</v>
      </c>
      <c r="U47" s="15" t="str">
        <v xml:space="preserve">ARCHITRAVI IN LATERIZIO 12 X8 </v>
      </c>
      <c r="V47" s="15">
        <v>0</v>
      </c>
      <c r="W47" s="19">
        <v>100</v>
      </c>
      <c r="X47" s="19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G47" s="15">
        <v>0</v>
      </c>
      <c r="AH47" s="15" t="str">
        <v>ARCHITRAVI IN LATERIZIO</v>
      </c>
      <c r="AI47" s="15" t="str">
        <v>NUOVA SUPERSOLAIO MOROSINI</v>
      </c>
      <c r="AJ47" s="15" t="str">
        <v xml:space="preserve">ARCHITRAVI IN LATERIZIO 12 X8 </v>
      </c>
      <c r="AK47" s="15">
        <v>0</v>
      </c>
      <c r="AL47" s="15">
        <v>100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7" t="str">
        <f t="shared" si="1"/>
        <v>ꞈ</v>
      </c>
      <c r="AT47" s="70" t="str">
        <v>ꞈ</v>
      </c>
      <c r="AU47" s="15">
        <v>0</v>
      </c>
      <c r="AV47" s="15" t="str">
        <v>ARCHITRAVI IN LATERIZIO</v>
      </c>
      <c r="AW47" s="15" t="str">
        <v>DCB</v>
      </c>
      <c r="AX47" s="15" t="str">
        <v xml:space="preserve">ARCHITRAVI IN LATERIZIO 12 X8 </v>
      </c>
      <c r="AY47" s="15">
        <v>0</v>
      </c>
      <c r="AZ47" s="15">
        <v>250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7" t="str">
        <f t="shared" si="2"/>
        <v>ꞈ</v>
      </c>
      <c r="BH47" s="70" t="str">
        <v>ꞈ</v>
      </c>
    </row>
    <row r="48" spans="1:60" ht="14.25" customHeight="1" x14ac:dyDescent="0.25">
      <c r="A48" s="47"/>
      <c r="B48"/>
      <c r="C48" s="23" t="s">
        <v>107</v>
      </c>
      <c r="D48" s="25" t="s">
        <v>98</v>
      </c>
      <c r="E48" s="23" t="s">
        <v>71</v>
      </c>
      <c r="F48" s="23"/>
      <c r="G48" s="60" t="s">
        <v>437</v>
      </c>
      <c r="H48" s="60"/>
      <c r="I48" s="22"/>
      <c r="J48" s="55"/>
      <c r="K48" s="24"/>
      <c r="L48" s="57">
        <f t="shared" si="0"/>
        <v>0</v>
      </c>
      <c r="M48" s="14">
        <f t="shared" si="4"/>
        <v>1</v>
      </c>
      <c r="N48" s="13">
        <f>IF(OR(totale!$A$5="",C48=totale!$A$5),0,1)</f>
        <v>1</v>
      </c>
      <c r="O48" s="13">
        <f>IF(OR(totale!$C$5="",E48=totale!$C$5),0,1)</f>
        <v>0</v>
      </c>
      <c r="P48" s="13">
        <v>0</v>
      </c>
      <c r="Q48" s="13">
        <f>IF(OR(totale!$E$5="",G48=totale!$E$5),0,1)</f>
        <v>0</v>
      </c>
      <c r="R48" s="19">
        <v>0</v>
      </c>
      <c r="S48" s="19" t="str">
        <v>ARCHITRAVI IN LATERIZIO</v>
      </c>
      <c r="T48" s="15" t="str">
        <v>NUOVA SUPERSOLAIO MOROSINI</v>
      </c>
      <c r="U48" s="15" t="str">
        <v xml:space="preserve">ARCHITRAVI IN LATERIZIO 12 X8 </v>
      </c>
      <c r="V48" s="15">
        <v>0</v>
      </c>
      <c r="W48" s="19">
        <v>125</v>
      </c>
      <c r="X48" s="19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G48" s="15">
        <v>0</v>
      </c>
      <c r="AH48" s="15" t="str">
        <v>ARCHITRAVI IN LATERIZIO</v>
      </c>
      <c r="AI48" s="15" t="str">
        <v>NUOVA SUPERSOLAIO MOROSINI</v>
      </c>
      <c r="AJ48" s="15" t="str">
        <v xml:space="preserve">ARCHITRAVI IN LATERIZIO 12 X8 </v>
      </c>
      <c r="AK48" s="15">
        <v>0</v>
      </c>
      <c r="AL48" s="15">
        <v>125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7" t="str">
        <f t="shared" si="1"/>
        <v>ꞈ</v>
      </c>
      <c r="AT48" s="70" t="str">
        <v>ꞈ</v>
      </c>
      <c r="AU48" s="15">
        <v>0</v>
      </c>
      <c r="AV48" s="15" t="str">
        <v>ARCHITRAVI IN LATERIZIO</v>
      </c>
      <c r="AW48" s="15" t="str">
        <v>T2D</v>
      </c>
      <c r="AX48" s="15" t="str">
        <v xml:space="preserve">ARCHITRAVI IN LATERIZIO 12 X8 </v>
      </c>
      <c r="AY48" s="15">
        <v>0</v>
      </c>
      <c r="AZ48" s="15">
        <v>250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7" t="str">
        <f t="shared" si="2"/>
        <v>ꞈ</v>
      </c>
      <c r="BH48" s="70" t="str">
        <v>ꞈ</v>
      </c>
    </row>
    <row r="49" spans="1:60" ht="14.25" customHeight="1" x14ac:dyDescent="0.25">
      <c r="A49" s="47"/>
      <c r="B49"/>
      <c r="C49" s="23" t="s">
        <v>107</v>
      </c>
      <c r="D49" s="25" t="s">
        <v>98</v>
      </c>
      <c r="E49" s="23" t="s">
        <v>71</v>
      </c>
      <c r="F49" s="23"/>
      <c r="G49" s="60" t="s">
        <v>451</v>
      </c>
      <c r="H49" s="60"/>
      <c r="I49" s="22"/>
      <c r="J49" s="55"/>
      <c r="K49" s="24"/>
      <c r="L49" s="57">
        <f t="shared" si="0"/>
        <v>0</v>
      </c>
      <c r="M49" s="14">
        <f t="shared" si="4"/>
        <v>1</v>
      </c>
      <c r="N49" s="13">
        <f>IF(OR(totale!$A$5="",C49=totale!$A$5),0,1)</f>
        <v>1</v>
      </c>
      <c r="O49" s="13">
        <f>IF(OR(totale!$C$5="",E49=totale!$C$5),0,1)</f>
        <v>0</v>
      </c>
      <c r="P49" s="13">
        <v>0</v>
      </c>
      <c r="Q49" s="13">
        <f>IF(OR(totale!$E$5="",G49=totale!$E$5),0,1)</f>
        <v>0</v>
      </c>
      <c r="R49" s="19">
        <v>0</v>
      </c>
      <c r="S49" s="19" t="str">
        <v>ARCHITRAVI IN LATERIZIO</v>
      </c>
      <c r="T49" s="15" t="str">
        <v>NUOVA SUPERSOLAIO MOROSINI</v>
      </c>
      <c r="U49" s="15" t="str">
        <v xml:space="preserve">ARCHITRAVI IN LATERIZIO 12 X8 </v>
      </c>
      <c r="V49" s="15">
        <v>0</v>
      </c>
      <c r="W49" s="19">
        <v>150</v>
      </c>
      <c r="X49" s="19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G49" s="15">
        <v>0</v>
      </c>
      <c r="AH49" s="15" t="str">
        <v>ARCHITRAVI IN LATERIZIO</v>
      </c>
      <c r="AI49" s="15" t="str">
        <v>NUOVA SUPERSOLAIO MOROSINI</v>
      </c>
      <c r="AJ49" s="15" t="str">
        <v xml:space="preserve">ARCHITRAVI IN LATERIZIO 12 X8 </v>
      </c>
      <c r="AK49" s="15">
        <v>0</v>
      </c>
      <c r="AL49" s="15">
        <v>150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7" t="str">
        <f t="shared" si="1"/>
        <v>ꞈ</v>
      </c>
      <c r="AT49" s="70" t="str">
        <v>ꞈ</v>
      </c>
      <c r="AU49" s="15">
        <v>0</v>
      </c>
      <c r="AV49" s="15" t="str">
        <v>ARCHITRAVI IN LATERIZIO</v>
      </c>
      <c r="AW49" s="15" t="str">
        <v>NUOVA SUPERSOLAIO MOROSINI</v>
      </c>
      <c r="AX49" s="15" t="str">
        <v xml:space="preserve">ARCHITRAVI IN LATERIZIO 12 X8 </v>
      </c>
      <c r="AY49" s="15">
        <v>0</v>
      </c>
      <c r="AZ49" s="15">
        <v>250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7" t="str">
        <f t="shared" si="2"/>
        <v>ꞈ</v>
      </c>
      <c r="BH49" s="74" t="str">
        <v>ꞈ</v>
      </c>
    </row>
    <row r="50" spans="1:60" ht="14.25" customHeight="1" x14ac:dyDescent="0.25">
      <c r="A50" s="47"/>
      <c r="B50"/>
      <c r="C50" s="23" t="s">
        <v>107</v>
      </c>
      <c r="D50" s="25" t="s">
        <v>98</v>
      </c>
      <c r="E50" s="23" t="s">
        <v>71</v>
      </c>
      <c r="F50" s="23"/>
      <c r="G50" s="60" t="s">
        <v>452</v>
      </c>
      <c r="H50" s="60"/>
      <c r="I50" s="22"/>
      <c r="J50" s="55"/>
      <c r="K50" s="24"/>
      <c r="L50" s="57">
        <f t="shared" si="0"/>
        <v>0</v>
      </c>
      <c r="M50" s="14">
        <f t="shared" si="4"/>
        <v>1</v>
      </c>
      <c r="N50" s="13">
        <f>IF(OR(totale!$A$5="",C50=totale!$A$5),0,1)</f>
        <v>1</v>
      </c>
      <c r="O50" s="13">
        <f>IF(OR(totale!$C$5="",E50=totale!$C$5),0,1)</f>
        <v>0</v>
      </c>
      <c r="P50" s="13">
        <v>0</v>
      </c>
      <c r="Q50" s="13">
        <f>IF(OR(totale!$E$5="",G50=totale!$E$5),0,1)</f>
        <v>0</v>
      </c>
      <c r="R50" s="19">
        <v>0</v>
      </c>
      <c r="S50" s="19" t="str">
        <v>ARCHITRAVI IN LATERIZIO</v>
      </c>
      <c r="T50" s="15" t="str">
        <v>NUOVA SUPERSOLAIO MOROSINI</v>
      </c>
      <c r="U50" s="15" t="str">
        <v xml:space="preserve">ARCHITRAVI IN LATERIZIO 12 X8 </v>
      </c>
      <c r="V50" s="15">
        <v>0</v>
      </c>
      <c r="W50" s="19">
        <v>175</v>
      </c>
      <c r="X50" s="19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G50" s="15">
        <v>0</v>
      </c>
      <c r="AH50" s="15" t="str">
        <v>ARCHITRAVI IN LATERIZIO</v>
      </c>
      <c r="AI50" s="15" t="str">
        <v>NUOVA SUPERSOLAIO MOROSINI</v>
      </c>
      <c r="AJ50" s="15" t="str">
        <v xml:space="preserve">ARCHITRAVI IN LATERIZIO 12 X8 </v>
      </c>
      <c r="AK50" s="15">
        <v>0</v>
      </c>
      <c r="AL50" s="15">
        <v>175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7" t="str">
        <f t="shared" si="1"/>
        <v>ꞈ</v>
      </c>
      <c r="AT50" s="70" t="str">
        <v>ꞈ</v>
      </c>
      <c r="AU50" s="15">
        <v>0</v>
      </c>
      <c r="AV50" s="15" t="str">
        <v>ARCHITRAVI IN LATERIZIO</v>
      </c>
      <c r="AW50" s="15" t="str">
        <v>CANTIERE TRI PLOK</v>
      </c>
      <c r="AX50" s="15" t="str">
        <v xml:space="preserve">ARCHITRAVI IN LATERIZIO 12 X8 </v>
      </c>
      <c r="AY50" s="15">
        <v>0</v>
      </c>
      <c r="AZ50" s="15">
        <v>250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7" t="str">
        <f t="shared" si="2"/>
        <v>ꞈ</v>
      </c>
      <c r="BH50" s="70" t="str">
        <v>ꞈ</v>
      </c>
    </row>
    <row r="51" spans="1:60" ht="14.25" customHeight="1" x14ac:dyDescent="0.25">
      <c r="A51" s="47"/>
      <c r="B51"/>
      <c r="C51" s="23" t="s">
        <v>108</v>
      </c>
      <c r="D51" s="25" t="s">
        <v>98</v>
      </c>
      <c r="E51" s="23" t="s">
        <v>42</v>
      </c>
      <c r="F51" s="23"/>
      <c r="G51" s="60" t="s">
        <v>309</v>
      </c>
      <c r="H51" s="60"/>
      <c r="I51" s="22"/>
      <c r="J51" s="55"/>
      <c r="K51" s="24"/>
      <c r="L51" s="57">
        <f t="shared" si="0"/>
        <v>0</v>
      </c>
      <c r="M51" s="14">
        <f t="shared" si="4"/>
        <v>1</v>
      </c>
      <c r="N51" s="13">
        <f>IF(OR(totale!$A$5="",C51=totale!$A$5),0,1)</f>
        <v>1</v>
      </c>
      <c r="O51" s="13">
        <f>IF(OR(totale!$C$5="",E51=totale!$C$5),0,1)</f>
        <v>0</v>
      </c>
      <c r="P51" s="13">
        <v>0</v>
      </c>
      <c r="Q51" s="13">
        <f>IF(OR(totale!$E$5="",G51=totale!$E$5),0,1)</f>
        <v>0</v>
      </c>
      <c r="R51" s="19">
        <v>0</v>
      </c>
      <c r="S51" s="19" t="str">
        <v>ARCHITRAVI IN LATERIZIO</v>
      </c>
      <c r="T51" s="15" t="str">
        <v>NUOVA SUPERSOLAIO MOROSINI</v>
      </c>
      <c r="U51" s="15" t="str">
        <v xml:space="preserve">ARCHITRAVI IN LATERIZIO 12 X8 </v>
      </c>
      <c r="V51" s="15">
        <v>0</v>
      </c>
      <c r="W51" s="19">
        <v>200</v>
      </c>
      <c r="X51" s="19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G51" s="15">
        <v>0</v>
      </c>
      <c r="AH51" s="15" t="str">
        <v>ARCHITRAVI IN LATERIZIO</v>
      </c>
      <c r="AI51" s="15" t="str">
        <v>NUOVA SUPERSOLAIO MOROSINI</v>
      </c>
      <c r="AJ51" s="15" t="str">
        <v xml:space="preserve">ARCHITRAVI IN LATERIZIO 12 X8 </v>
      </c>
      <c r="AK51" s="15">
        <v>0</v>
      </c>
      <c r="AL51" s="15">
        <v>200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7" t="str">
        <f t="shared" si="1"/>
        <v>ꞈ</v>
      </c>
      <c r="AT51" s="70" t="str">
        <v>ꞈ</v>
      </c>
      <c r="AU51" s="15">
        <v>0</v>
      </c>
      <c r="AV51" s="15" t="str">
        <v>ARCHITRAVI IN LATERIZIO</v>
      </c>
      <c r="AW51" s="15" t="str">
        <v>EDIL BLOC</v>
      </c>
      <c r="AX51" s="15" t="str">
        <v xml:space="preserve">ARCHITRAVI IN LATERIZIO 12 X8 </v>
      </c>
      <c r="AY51" s="15">
        <v>0</v>
      </c>
      <c r="AZ51" s="15">
        <v>250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7" t="str">
        <f t="shared" si="2"/>
        <v>ꞈ</v>
      </c>
      <c r="BH51" s="70" t="str">
        <v>ꞈ</v>
      </c>
    </row>
    <row r="52" spans="1:60" ht="14.25" customHeight="1" x14ac:dyDescent="0.25">
      <c r="A52" s="47"/>
      <c r="B52"/>
      <c r="C52" s="23" t="s">
        <v>109</v>
      </c>
      <c r="D52" s="25" t="s">
        <v>98</v>
      </c>
      <c r="E52" s="23" t="s">
        <v>24</v>
      </c>
      <c r="F52" s="23"/>
      <c r="G52" s="60" t="s">
        <v>294</v>
      </c>
      <c r="H52" s="60"/>
      <c r="I52" s="22"/>
      <c r="J52" s="55"/>
      <c r="K52" s="24"/>
      <c r="L52" s="57">
        <f t="shared" si="0"/>
        <v>0</v>
      </c>
      <c r="M52" s="14">
        <f t="shared" si="4"/>
        <v>1</v>
      </c>
      <c r="N52" s="13">
        <f>IF(OR(totale!$A$5="",C52=totale!$A$5),0,1)</f>
        <v>1</v>
      </c>
      <c r="O52" s="13">
        <f>IF(OR(totale!$C$5="",E52=totale!$C$5),0,1)</f>
        <v>0</v>
      </c>
      <c r="P52" s="13">
        <v>0</v>
      </c>
      <c r="Q52" s="13">
        <f>IF(OR(totale!$E$5="",G52=totale!$E$5),0,1)</f>
        <v>0</v>
      </c>
      <c r="R52" s="19">
        <v>0</v>
      </c>
      <c r="S52" s="19" t="str">
        <v>ARCHITRAVI IN LATERIZIO</v>
      </c>
      <c r="T52" s="15" t="str">
        <v>NUOVA SUPERSOLAIO MOROSINI</v>
      </c>
      <c r="U52" s="15" t="str">
        <v xml:space="preserve">ARCHITRAVI IN LATERIZIO 12 X8 </v>
      </c>
      <c r="V52" s="15">
        <v>0</v>
      </c>
      <c r="W52" s="19">
        <v>225</v>
      </c>
      <c r="X52" s="19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G52" s="15">
        <v>0</v>
      </c>
      <c r="AH52" s="15" t="str">
        <v>ARCHITRAVI IN LATERIZIO</v>
      </c>
      <c r="AI52" s="15" t="str">
        <v>NUOVA SUPERSOLAIO MOROSINI</v>
      </c>
      <c r="AJ52" s="15" t="str">
        <v xml:space="preserve">ARCHITRAVI IN LATERIZIO 12 X8 </v>
      </c>
      <c r="AK52" s="15">
        <v>0</v>
      </c>
      <c r="AL52" s="15">
        <v>225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7" t="str">
        <f t="shared" si="1"/>
        <v>ꞈ</v>
      </c>
      <c r="AT52" s="70" t="str">
        <v>ꞈ</v>
      </c>
      <c r="AU52" s="15">
        <v>0</v>
      </c>
      <c r="AV52" s="15" t="str">
        <v>ARCHITRAVI IN LATERIZIO</v>
      </c>
      <c r="AW52" s="15" t="str">
        <v>DI MUZIO</v>
      </c>
      <c r="AX52" s="15" t="str">
        <v xml:space="preserve">ARCHITRAVI IN LATERIZIO 12 X8 </v>
      </c>
      <c r="AY52" s="15">
        <v>0</v>
      </c>
      <c r="AZ52" s="15">
        <v>275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7">
        <f t="shared" si="2"/>
        <v>275</v>
      </c>
      <c r="BH52" s="70" t="str">
        <v>ꞈ</v>
      </c>
    </row>
    <row r="53" spans="1:60" ht="14.25" customHeight="1" x14ac:dyDescent="0.25">
      <c r="A53" s="47"/>
      <c r="B53"/>
      <c r="C53" s="23" t="s">
        <v>109</v>
      </c>
      <c r="D53" s="25" t="s">
        <v>98</v>
      </c>
      <c r="E53" s="23" t="s">
        <v>24</v>
      </c>
      <c r="F53" s="23"/>
      <c r="G53" s="60" t="s">
        <v>379</v>
      </c>
      <c r="H53" s="60"/>
      <c r="I53" s="22"/>
      <c r="J53" s="55"/>
      <c r="K53" s="24"/>
      <c r="L53" s="57">
        <f t="shared" si="0"/>
        <v>0</v>
      </c>
      <c r="M53" s="14">
        <f t="shared" si="4"/>
        <v>1</v>
      </c>
      <c r="N53" s="13">
        <f>IF(OR(totale!$A$5="",C53=totale!$A$5),0,1)</f>
        <v>1</v>
      </c>
      <c r="O53" s="13">
        <f>IF(OR(totale!$C$5="",E53=totale!$C$5),0,1)</f>
        <v>0</v>
      </c>
      <c r="P53" s="13">
        <v>0</v>
      </c>
      <c r="Q53" s="13">
        <f>IF(OR(totale!$E$5="",G53=totale!$E$5),0,1)</f>
        <v>0</v>
      </c>
      <c r="R53" s="19">
        <v>0</v>
      </c>
      <c r="S53" s="19" t="str">
        <v>ARCHITRAVI IN LATERIZIO</v>
      </c>
      <c r="T53" s="15" t="str">
        <v>NUOVA SUPERSOLAIO MOROSINI</v>
      </c>
      <c r="U53" s="15" t="str">
        <v xml:space="preserve">ARCHITRAVI IN LATERIZIO 12 X8 </v>
      </c>
      <c r="V53" s="15">
        <v>0</v>
      </c>
      <c r="W53" s="19">
        <v>250</v>
      </c>
      <c r="X53" s="19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G53" s="15">
        <v>0</v>
      </c>
      <c r="AH53" s="15" t="str">
        <v>ARCHITRAVI IN LATERIZIO</v>
      </c>
      <c r="AI53" s="15" t="str">
        <v>NUOVA SUPERSOLAIO MOROSINI</v>
      </c>
      <c r="AJ53" s="15" t="str">
        <v xml:space="preserve">ARCHITRAVI IN LATERIZIO 12 X8 </v>
      </c>
      <c r="AK53" s="15">
        <v>0</v>
      </c>
      <c r="AL53" s="15">
        <v>250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7" t="str">
        <f t="shared" si="1"/>
        <v>ꞈ</v>
      </c>
      <c r="AT53" s="70" t="str">
        <v>ꞈ</v>
      </c>
      <c r="AU53" s="15">
        <v>0</v>
      </c>
      <c r="AV53" s="15" t="str">
        <v>ARCHITRAVI IN LATERIZIO</v>
      </c>
      <c r="AW53" s="15" t="str">
        <v xml:space="preserve">WIENERBERGER </v>
      </c>
      <c r="AX53" s="15" t="str">
        <v xml:space="preserve">ARCHITRAVI IN LATERIZIO 12 X8 </v>
      </c>
      <c r="AY53" s="15">
        <v>0</v>
      </c>
      <c r="AZ53" s="15">
        <v>275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7" t="str">
        <f t="shared" si="2"/>
        <v>ꞈ</v>
      </c>
      <c r="BH53" s="70" t="str">
        <v>ꞈ</v>
      </c>
    </row>
    <row r="54" spans="1:60" ht="14.25" customHeight="1" x14ac:dyDescent="0.25">
      <c r="A54" s="47"/>
      <c r="B54"/>
      <c r="C54" s="23" t="s">
        <v>109</v>
      </c>
      <c r="D54" s="25" t="s">
        <v>98</v>
      </c>
      <c r="E54" s="23" t="s">
        <v>24</v>
      </c>
      <c r="F54" s="23"/>
      <c r="G54" s="60" t="s">
        <v>395</v>
      </c>
      <c r="H54" s="60"/>
      <c r="I54" s="22"/>
      <c r="J54" s="55"/>
      <c r="K54" s="24"/>
      <c r="L54" s="57">
        <f t="shared" si="0"/>
        <v>0</v>
      </c>
      <c r="M54" s="14">
        <f t="shared" si="4"/>
        <v>1</v>
      </c>
      <c r="N54" s="13">
        <f>IF(OR(totale!$A$5="",C54=totale!$A$5),0,1)</f>
        <v>1</v>
      </c>
      <c r="O54" s="13">
        <f>IF(OR(totale!$C$5="",E54=totale!$C$5),0,1)</f>
        <v>0</v>
      </c>
      <c r="P54" s="13">
        <v>0</v>
      </c>
      <c r="Q54" s="13">
        <f>IF(OR(totale!$E$5="",G54=totale!$E$5),0,1)</f>
        <v>0</v>
      </c>
      <c r="R54" s="19">
        <v>0</v>
      </c>
      <c r="S54" s="19" t="str">
        <v>ARCHITRAVI IN LATERIZIO</v>
      </c>
      <c r="T54" s="15" t="str">
        <v>NUOVA SUPERSOLAIO MOROSINI</v>
      </c>
      <c r="U54" s="15" t="str">
        <v xml:space="preserve">ARCHITRAVI IN LATERIZIO 12 X8 </v>
      </c>
      <c r="V54" s="15">
        <v>0</v>
      </c>
      <c r="W54" s="19">
        <v>275</v>
      </c>
      <c r="X54" s="19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G54" s="15">
        <v>0</v>
      </c>
      <c r="AH54" s="15" t="str">
        <v>ARCHITRAVI IN LATERIZIO</v>
      </c>
      <c r="AI54" s="15" t="str">
        <v>NUOVA SUPERSOLAIO MOROSINI</v>
      </c>
      <c r="AJ54" s="15" t="str">
        <v xml:space="preserve">ARCHITRAVI IN LATERIZIO 12 X8 </v>
      </c>
      <c r="AK54" s="15">
        <v>0</v>
      </c>
      <c r="AL54" s="15">
        <v>275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7" t="str">
        <f t="shared" si="1"/>
        <v>ꞈ</v>
      </c>
      <c r="AT54" s="70" t="str">
        <v>ꞈ</v>
      </c>
      <c r="AU54" s="15">
        <v>0</v>
      </c>
      <c r="AV54" s="15" t="str">
        <v>ARCHITRAVI IN LATERIZIO</v>
      </c>
      <c r="AW54" s="15" t="str">
        <v>DCB</v>
      </c>
      <c r="AX54" s="15" t="str">
        <v xml:space="preserve">ARCHITRAVI IN LATERIZIO 12 X8 </v>
      </c>
      <c r="AY54" s="15">
        <v>0</v>
      </c>
      <c r="AZ54" s="15">
        <v>275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7" t="str">
        <f t="shared" si="2"/>
        <v>ꞈ</v>
      </c>
      <c r="BH54" s="70" t="str">
        <v>ꞈ</v>
      </c>
    </row>
    <row r="55" spans="1:60" ht="14.25" customHeight="1" x14ac:dyDescent="0.25">
      <c r="A55" s="47"/>
      <c r="B55"/>
      <c r="C55" s="23" t="s">
        <v>109</v>
      </c>
      <c r="D55" s="25" t="s">
        <v>98</v>
      </c>
      <c r="E55" s="23" t="s">
        <v>24</v>
      </c>
      <c r="F55" s="23"/>
      <c r="G55" s="60" t="s">
        <v>441</v>
      </c>
      <c r="H55" s="60"/>
      <c r="I55" s="22"/>
      <c r="J55" s="55"/>
      <c r="K55" s="24"/>
      <c r="L55" s="57">
        <f t="shared" si="0"/>
        <v>0</v>
      </c>
      <c r="M55" s="14">
        <f t="shared" si="4"/>
        <v>1</v>
      </c>
      <c r="N55" s="13">
        <f>IF(OR(totale!$A$5="",C55=totale!$A$5),0,1)</f>
        <v>1</v>
      </c>
      <c r="O55" s="13">
        <f>IF(OR(totale!$C$5="",E55=totale!$C$5),0,1)</f>
        <v>0</v>
      </c>
      <c r="P55" s="13">
        <v>0</v>
      </c>
      <c r="Q55" s="13">
        <f>IF(OR(totale!$E$5="",G55=totale!$E$5),0,1)</f>
        <v>0</v>
      </c>
      <c r="R55" s="19">
        <v>0</v>
      </c>
      <c r="S55" s="19" t="str">
        <v>ARCHITRAVI IN LATERIZIO</v>
      </c>
      <c r="T55" s="15" t="str">
        <v>NUOVA SUPERSOLAIO MOROSINI</v>
      </c>
      <c r="U55" s="15" t="str">
        <v xml:space="preserve">ARCHITRAVI IN LATERIZIO 12 X8 </v>
      </c>
      <c r="V55" s="15">
        <v>0</v>
      </c>
      <c r="W55" s="19">
        <v>300</v>
      </c>
      <c r="X55" s="19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G55" s="15">
        <v>0</v>
      </c>
      <c r="AH55" s="15" t="str">
        <v>ARCHITRAVI IN LATERIZIO</v>
      </c>
      <c r="AI55" s="15" t="str">
        <v>NUOVA SUPERSOLAIO MOROSINI</v>
      </c>
      <c r="AJ55" s="15" t="str">
        <v xml:space="preserve">ARCHITRAVI IN LATERIZIO 12 X8 </v>
      </c>
      <c r="AK55" s="15">
        <v>0</v>
      </c>
      <c r="AL55" s="15">
        <v>300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7" t="str">
        <f t="shared" si="1"/>
        <v>ꞈ</v>
      </c>
      <c r="AT55" s="70" t="str">
        <v>ꞈ</v>
      </c>
      <c r="AU55" s="15">
        <v>0</v>
      </c>
      <c r="AV55" s="15" t="str">
        <v>ARCHITRAVI IN LATERIZIO</v>
      </c>
      <c r="AW55" s="15" t="str">
        <v>T2D</v>
      </c>
      <c r="AX55" s="15" t="str">
        <v xml:space="preserve">ARCHITRAVI IN LATERIZIO 12 X8 </v>
      </c>
      <c r="AY55" s="15">
        <v>0</v>
      </c>
      <c r="AZ55" s="15">
        <v>275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7" t="str">
        <f t="shared" si="2"/>
        <v>ꞈ</v>
      </c>
      <c r="BH55" s="70" t="str">
        <v>ꞈ</v>
      </c>
    </row>
    <row r="56" spans="1:60" ht="14.25" customHeight="1" x14ac:dyDescent="0.25">
      <c r="A56" s="47"/>
      <c r="B56"/>
      <c r="C56" s="23" t="s">
        <v>110</v>
      </c>
      <c r="D56" s="25" t="s">
        <v>98</v>
      </c>
      <c r="E56" s="23" t="s">
        <v>39</v>
      </c>
      <c r="F56" s="23"/>
      <c r="G56" s="60" t="s">
        <v>161</v>
      </c>
      <c r="H56" s="60"/>
      <c r="I56" s="22"/>
      <c r="J56" s="55"/>
      <c r="K56" s="24"/>
      <c r="L56" s="57">
        <f t="shared" si="0"/>
        <v>0</v>
      </c>
      <c r="M56" s="14">
        <f t="shared" si="4"/>
        <v>1</v>
      </c>
      <c r="N56" s="13">
        <f>IF(OR(totale!$A$5="",C56=totale!$A$5),0,1)</f>
        <v>1</v>
      </c>
      <c r="O56" s="13">
        <f>IF(OR(totale!$C$5="",E56=totale!$C$5),0,1)</f>
        <v>0</v>
      </c>
      <c r="P56" s="13">
        <v>0</v>
      </c>
      <c r="Q56" s="13">
        <f>IF(OR(totale!$E$5="",G56=totale!$E$5),0,1)</f>
        <v>0</v>
      </c>
      <c r="R56" s="19">
        <v>0</v>
      </c>
      <c r="S56" s="19" t="str">
        <v>ARCHITRAVI IN LATERIZIO</v>
      </c>
      <c r="T56" s="15" t="str">
        <v>CANTIERE TRI PLOK</v>
      </c>
      <c r="U56" s="15" t="str">
        <v xml:space="preserve">ARCHITRAVI IN LATERIZIO 12 X8 </v>
      </c>
      <c r="V56" s="15">
        <v>0</v>
      </c>
      <c r="W56" s="19">
        <v>100</v>
      </c>
      <c r="X56" s="19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G56" s="15">
        <v>0</v>
      </c>
      <c r="AH56" s="15" t="str">
        <v>ARCHITRAVI IN LATERIZIO</v>
      </c>
      <c r="AI56" s="15" t="str">
        <v>CANTIERE TRI PLOK</v>
      </c>
      <c r="AJ56" s="15" t="str">
        <v xml:space="preserve">ARCHITRAVI IN LATERIZIO 12 X8 </v>
      </c>
      <c r="AK56" s="15">
        <v>0</v>
      </c>
      <c r="AL56" s="15">
        <v>100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7" t="str">
        <f t="shared" si="1"/>
        <v>ꞈ</v>
      </c>
      <c r="AT56" s="70" t="str">
        <v>ꞈ</v>
      </c>
      <c r="AU56" s="15">
        <v>0</v>
      </c>
      <c r="AV56" s="15" t="str">
        <v>ARCHITRAVI IN LATERIZIO</v>
      </c>
      <c r="AW56" s="15" t="str">
        <v>NUOVA SUPERSOLAIO MOROSINI</v>
      </c>
      <c r="AX56" s="15" t="str">
        <v xml:space="preserve">ARCHITRAVI IN LATERIZIO 12 X8 </v>
      </c>
      <c r="AY56" s="15">
        <v>0</v>
      </c>
      <c r="AZ56" s="15">
        <v>275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7" t="str">
        <f t="shared" si="2"/>
        <v>ꞈ</v>
      </c>
      <c r="BH56" s="70" t="str">
        <v>ꞈ</v>
      </c>
    </row>
    <row r="57" spans="1:60" ht="14.25" customHeight="1" x14ac:dyDescent="0.25">
      <c r="A57" s="47"/>
      <c r="B57"/>
      <c r="C57" s="23" t="s">
        <v>110</v>
      </c>
      <c r="D57" s="25" t="s">
        <v>98</v>
      </c>
      <c r="E57" s="23" t="s">
        <v>39</v>
      </c>
      <c r="F57" s="23"/>
      <c r="G57" s="60" t="s">
        <v>177</v>
      </c>
      <c r="H57" s="60"/>
      <c r="I57" s="22"/>
      <c r="J57" s="55"/>
      <c r="K57" s="24"/>
      <c r="L57" s="57">
        <f t="shared" si="0"/>
        <v>0</v>
      </c>
      <c r="M57" s="14">
        <f t="shared" si="4"/>
        <v>1</v>
      </c>
      <c r="N57" s="13">
        <f>IF(OR(totale!$A$5="",C57=totale!$A$5),0,1)</f>
        <v>1</v>
      </c>
      <c r="O57" s="13">
        <f>IF(OR(totale!$C$5="",E57=totale!$C$5),0,1)</f>
        <v>0</v>
      </c>
      <c r="P57" s="13">
        <v>0</v>
      </c>
      <c r="Q57" s="13">
        <f>IF(OR(totale!$E$5="",G57=totale!$E$5),0,1)</f>
        <v>0</v>
      </c>
      <c r="R57" s="19">
        <v>0</v>
      </c>
      <c r="S57" s="19" t="str">
        <v>ARCHITRAVI IN LATERIZIO</v>
      </c>
      <c r="T57" s="15" t="str">
        <v>CANTIERE TRI PLOK</v>
      </c>
      <c r="U57" s="15" t="str">
        <v xml:space="preserve">ARCHITRAVI IN LATERIZIO 12 X8 </v>
      </c>
      <c r="V57" s="15">
        <v>0</v>
      </c>
      <c r="W57" s="19">
        <v>125</v>
      </c>
      <c r="X57" s="19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G57" s="15">
        <v>0</v>
      </c>
      <c r="AH57" s="15" t="str">
        <v>ARCHITRAVI IN LATERIZIO</v>
      </c>
      <c r="AI57" s="15" t="str">
        <v>CANTIERE TRI PLOK</v>
      </c>
      <c r="AJ57" s="15" t="str">
        <v xml:space="preserve">ARCHITRAVI IN LATERIZIO 12 X8 </v>
      </c>
      <c r="AK57" s="15">
        <v>0</v>
      </c>
      <c r="AL57" s="15">
        <v>125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7" t="str">
        <f t="shared" si="1"/>
        <v>ꞈ</v>
      </c>
      <c r="AT57" s="70" t="str">
        <v>ꞈ</v>
      </c>
      <c r="AU57" s="15">
        <v>0</v>
      </c>
      <c r="AV57" s="15" t="str">
        <v>ARCHITRAVI IN LATERIZIO</v>
      </c>
      <c r="AW57" s="15" t="str">
        <v>CANTIERE TRI PLOK</v>
      </c>
      <c r="AX57" s="15" t="str">
        <v xml:space="preserve">ARCHITRAVI IN LATERIZIO 12 X8 </v>
      </c>
      <c r="AY57" s="15">
        <v>0</v>
      </c>
      <c r="AZ57" s="15">
        <v>275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7" t="str">
        <f t="shared" si="2"/>
        <v>ꞈ</v>
      </c>
      <c r="BH57" s="70" t="str">
        <v>ꞈ</v>
      </c>
    </row>
    <row r="58" spans="1:60" ht="14.25" customHeight="1" x14ac:dyDescent="0.25">
      <c r="A58" s="47"/>
      <c r="B58"/>
      <c r="C58" s="23" t="s">
        <v>110</v>
      </c>
      <c r="D58" s="25" t="s">
        <v>98</v>
      </c>
      <c r="E58" s="23" t="s">
        <v>39</v>
      </c>
      <c r="F58" s="23"/>
      <c r="G58" s="60" t="s">
        <v>184</v>
      </c>
      <c r="H58" s="60"/>
      <c r="I58" s="22"/>
      <c r="J58" s="55"/>
      <c r="K58" s="24"/>
      <c r="L58" s="57">
        <f t="shared" si="0"/>
        <v>0</v>
      </c>
      <c r="M58" s="14">
        <f t="shared" si="4"/>
        <v>1</v>
      </c>
      <c r="N58" s="13">
        <f>IF(OR(totale!$A$5="",C58=totale!$A$5),0,1)</f>
        <v>1</v>
      </c>
      <c r="O58" s="13">
        <f>IF(OR(totale!$C$5="",E58=totale!$C$5),0,1)</f>
        <v>0</v>
      </c>
      <c r="P58" s="13">
        <v>0</v>
      </c>
      <c r="Q58" s="13">
        <f>IF(OR(totale!$E$5="",G58=totale!$E$5),0,1)</f>
        <v>0</v>
      </c>
      <c r="R58" s="19">
        <v>0</v>
      </c>
      <c r="S58" s="19" t="str">
        <v>ARCHITRAVI IN LATERIZIO</v>
      </c>
      <c r="T58" s="15" t="str">
        <v>CANTIERE TRI PLOK</v>
      </c>
      <c r="U58" s="15" t="str">
        <v xml:space="preserve">ARCHITRAVI IN LATERIZIO 12 X8 </v>
      </c>
      <c r="V58" s="15">
        <v>0</v>
      </c>
      <c r="W58" s="19">
        <v>150</v>
      </c>
      <c r="X58" s="19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G58" s="15">
        <v>0</v>
      </c>
      <c r="AH58" s="15" t="str">
        <v>ARCHITRAVI IN LATERIZIO</v>
      </c>
      <c r="AI58" s="15" t="str">
        <v>CANTIERE TRI PLOK</v>
      </c>
      <c r="AJ58" s="15" t="str">
        <v xml:space="preserve">ARCHITRAVI IN LATERIZIO 12 X8 </v>
      </c>
      <c r="AK58" s="15">
        <v>0</v>
      </c>
      <c r="AL58" s="15">
        <v>150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7" t="str">
        <f t="shared" si="1"/>
        <v>ꞈ</v>
      </c>
      <c r="AT58" s="70" t="str">
        <v>ꞈ</v>
      </c>
      <c r="AU58" s="15">
        <v>0</v>
      </c>
      <c r="AV58" s="15" t="str">
        <v>ARCHITRAVI IN LATERIZIO</v>
      </c>
      <c r="AW58" s="15" t="str">
        <v>EDIL BLOC</v>
      </c>
      <c r="AX58" s="15" t="str">
        <v xml:space="preserve">ARCHITRAVI IN LATERIZIO 12 X8 </v>
      </c>
      <c r="AY58" s="15">
        <v>0</v>
      </c>
      <c r="AZ58" s="15">
        <v>275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7" t="str">
        <f t="shared" si="2"/>
        <v>ꞈ</v>
      </c>
      <c r="BH58" s="70" t="str">
        <v>ꞈ</v>
      </c>
    </row>
    <row r="59" spans="1:60" ht="14.25" customHeight="1" x14ac:dyDescent="0.25">
      <c r="A59" s="47"/>
      <c r="B59"/>
      <c r="C59" s="23" t="s">
        <v>110</v>
      </c>
      <c r="D59" s="25" t="s">
        <v>98</v>
      </c>
      <c r="E59" s="23" t="s">
        <v>39</v>
      </c>
      <c r="F59" s="23"/>
      <c r="G59" s="60" t="s">
        <v>197</v>
      </c>
      <c r="H59" s="60"/>
      <c r="I59" s="22"/>
      <c r="J59" s="55"/>
      <c r="K59" s="24"/>
      <c r="L59" s="57">
        <f t="shared" si="0"/>
        <v>0</v>
      </c>
      <c r="M59" s="14">
        <f t="shared" si="4"/>
        <v>1</v>
      </c>
      <c r="N59" s="13">
        <f>IF(OR(totale!$A$5="",C59=totale!$A$5),0,1)</f>
        <v>1</v>
      </c>
      <c r="O59" s="13">
        <f>IF(OR(totale!$C$5="",E59=totale!$C$5),0,1)</f>
        <v>0</v>
      </c>
      <c r="P59" s="13">
        <v>0</v>
      </c>
      <c r="Q59" s="13">
        <f>IF(OR(totale!$E$5="",G59=totale!$E$5),0,1)</f>
        <v>0</v>
      </c>
      <c r="R59" s="19">
        <v>0</v>
      </c>
      <c r="S59" s="19" t="str">
        <v>ARCHITRAVI IN LATERIZIO</v>
      </c>
      <c r="T59" s="15" t="str">
        <v>CANTIERE TRI PLOK</v>
      </c>
      <c r="U59" s="15" t="str">
        <v xml:space="preserve">ARCHITRAVI IN LATERIZIO 12 X8 </v>
      </c>
      <c r="V59" s="15">
        <v>0</v>
      </c>
      <c r="W59" s="19">
        <v>175</v>
      </c>
      <c r="X59" s="19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G59" s="15">
        <v>0</v>
      </c>
      <c r="AH59" s="15" t="str">
        <v>ARCHITRAVI IN LATERIZIO</v>
      </c>
      <c r="AI59" s="15" t="str">
        <v>CANTIERE TRI PLOK</v>
      </c>
      <c r="AJ59" s="15" t="str">
        <v xml:space="preserve">ARCHITRAVI IN LATERIZIO 12 X8 </v>
      </c>
      <c r="AK59" s="15">
        <v>0</v>
      </c>
      <c r="AL59" s="15">
        <v>175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7" t="str">
        <f t="shared" si="1"/>
        <v>ꞈ</v>
      </c>
      <c r="AT59" s="70" t="str">
        <v>ꞈ</v>
      </c>
      <c r="AU59" s="15">
        <v>0</v>
      </c>
      <c r="AV59" s="15" t="str">
        <v>ARCHITRAVI IN LATERIZIO</v>
      </c>
      <c r="AW59" s="15" t="str">
        <v>DI MUZIO</v>
      </c>
      <c r="AX59" s="15" t="str">
        <v xml:space="preserve">ARCHITRAVI IN LATERIZIO 12 X8 </v>
      </c>
      <c r="AY59" s="15">
        <v>0</v>
      </c>
      <c r="AZ59" s="15">
        <v>300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7">
        <f t="shared" si="2"/>
        <v>300</v>
      </c>
      <c r="BH59" s="70" t="str">
        <v>ꞈ</v>
      </c>
    </row>
    <row r="60" spans="1:60" ht="14.25" customHeight="1" x14ac:dyDescent="0.25">
      <c r="A60" s="47"/>
      <c r="B60"/>
      <c r="C60" s="23" t="s">
        <v>110</v>
      </c>
      <c r="D60" s="25" t="s">
        <v>98</v>
      </c>
      <c r="E60" s="23" t="s">
        <v>39</v>
      </c>
      <c r="F60" s="23"/>
      <c r="G60" s="60" t="s">
        <v>215</v>
      </c>
      <c r="H60" s="60"/>
      <c r="I60" s="22"/>
      <c r="J60" s="55"/>
      <c r="K60" s="24"/>
      <c r="L60" s="57">
        <f t="shared" si="0"/>
        <v>0</v>
      </c>
      <c r="M60" s="14">
        <f t="shared" si="4"/>
        <v>1</v>
      </c>
      <c r="N60" s="13">
        <f>IF(OR(totale!$A$5="",C60=totale!$A$5),0,1)</f>
        <v>1</v>
      </c>
      <c r="O60" s="13">
        <f>IF(OR(totale!$C$5="",E60=totale!$C$5),0,1)</f>
        <v>0</v>
      </c>
      <c r="P60" s="13">
        <v>0</v>
      </c>
      <c r="Q60" s="13">
        <f>IF(OR(totale!$E$5="",G60=totale!$E$5),0,1)</f>
        <v>0</v>
      </c>
      <c r="R60" s="19">
        <v>0</v>
      </c>
      <c r="S60" s="19" t="str">
        <v>ARCHITRAVI IN LATERIZIO</v>
      </c>
      <c r="T60" s="15" t="str">
        <v>CANTIERE TRI PLOK</v>
      </c>
      <c r="U60" s="15" t="str">
        <v xml:space="preserve">ARCHITRAVI IN LATERIZIO 12 X8 </v>
      </c>
      <c r="V60" s="15">
        <v>0</v>
      </c>
      <c r="W60" s="19">
        <v>200</v>
      </c>
      <c r="X60" s="19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G60" s="15">
        <v>0</v>
      </c>
      <c r="AH60" s="15" t="str">
        <v>ARCHITRAVI IN LATERIZIO</v>
      </c>
      <c r="AI60" s="15" t="str">
        <v>CANTIERE TRI PLOK</v>
      </c>
      <c r="AJ60" s="15" t="str">
        <v xml:space="preserve">ARCHITRAVI IN LATERIZIO 12 X8 </v>
      </c>
      <c r="AK60" s="15">
        <v>0</v>
      </c>
      <c r="AL60" s="15">
        <v>200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7" t="str">
        <f t="shared" si="1"/>
        <v>ꞈ</v>
      </c>
      <c r="AT60" s="70" t="str">
        <v>ꞈ</v>
      </c>
      <c r="AU60" s="15">
        <v>0</v>
      </c>
      <c r="AV60" s="15" t="str">
        <v>ARCHITRAVI IN LATERIZIO</v>
      </c>
      <c r="AW60" s="15" t="str">
        <v xml:space="preserve">WIENERBERGER </v>
      </c>
      <c r="AX60" s="15" t="str">
        <v xml:space="preserve">ARCHITRAVI IN LATERIZIO 12 X8 </v>
      </c>
      <c r="AY60" s="15">
        <v>0</v>
      </c>
      <c r="AZ60" s="15">
        <v>300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7" t="str">
        <f t="shared" si="2"/>
        <v>ꞈ</v>
      </c>
      <c r="BH60" s="70" t="str">
        <v>ꞈ</v>
      </c>
    </row>
    <row r="61" spans="1:60" ht="14.25" customHeight="1" x14ac:dyDescent="0.25">
      <c r="A61" s="47"/>
      <c r="B61"/>
      <c r="C61" s="23" t="s">
        <v>110</v>
      </c>
      <c r="D61" s="25" t="s">
        <v>98</v>
      </c>
      <c r="E61" s="23" t="s">
        <v>39</v>
      </c>
      <c r="F61" s="23"/>
      <c r="G61" s="60" t="s">
        <v>229</v>
      </c>
      <c r="H61" s="60"/>
      <c r="I61" s="22"/>
      <c r="J61" s="55"/>
      <c r="K61" s="24"/>
      <c r="L61" s="57">
        <f t="shared" si="0"/>
        <v>0</v>
      </c>
      <c r="M61" s="14">
        <f t="shared" si="4"/>
        <v>1</v>
      </c>
      <c r="N61" s="13">
        <f>IF(OR(totale!$A$5="",C61=totale!$A$5),0,1)</f>
        <v>1</v>
      </c>
      <c r="O61" s="13">
        <f>IF(OR(totale!$C$5="",E61=totale!$C$5),0,1)</f>
        <v>0</v>
      </c>
      <c r="P61" s="13">
        <v>0</v>
      </c>
      <c r="Q61" s="13">
        <f>IF(OR(totale!$E$5="",G61=totale!$E$5),0,1)</f>
        <v>0</v>
      </c>
      <c r="R61" s="19">
        <v>0</v>
      </c>
      <c r="S61" s="19" t="str">
        <v>ARCHITRAVI IN LATERIZIO</v>
      </c>
      <c r="T61" s="15" t="str">
        <v>CANTIERE TRI PLOK</v>
      </c>
      <c r="U61" s="15" t="str">
        <v xml:space="preserve">ARCHITRAVI IN LATERIZIO 12 X8 </v>
      </c>
      <c r="V61" s="15">
        <v>0</v>
      </c>
      <c r="W61" s="19">
        <v>225</v>
      </c>
      <c r="X61" s="19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G61" s="15">
        <v>0</v>
      </c>
      <c r="AH61" s="15" t="str">
        <v>ARCHITRAVI IN LATERIZIO</v>
      </c>
      <c r="AI61" s="15" t="str">
        <v>CANTIERE TRI PLOK</v>
      </c>
      <c r="AJ61" s="15" t="str">
        <v xml:space="preserve">ARCHITRAVI IN LATERIZIO 12 X8 </v>
      </c>
      <c r="AK61" s="15">
        <v>0</v>
      </c>
      <c r="AL61" s="15">
        <v>225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7" t="str">
        <f t="shared" si="1"/>
        <v>ꞈ</v>
      </c>
      <c r="AT61" s="70" t="str">
        <v>ꞈ</v>
      </c>
      <c r="AU61" s="15">
        <v>0</v>
      </c>
      <c r="AV61" s="15" t="str">
        <v>ARCHITRAVI IN LATERIZIO</v>
      </c>
      <c r="AW61" s="15" t="str">
        <v>DCB</v>
      </c>
      <c r="AX61" s="15" t="str">
        <v xml:space="preserve">ARCHITRAVI IN LATERIZIO 12 X8 </v>
      </c>
      <c r="AY61" s="15">
        <v>0</v>
      </c>
      <c r="AZ61" s="15">
        <v>300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7" t="str">
        <f t="shared" si="2"/>
        <v>ꞈ</v>
      </c>
      <c r="BH61" s="70" t="str">
        <v>ꞈ</v>
      </c>
    </row>
    <row r="62" spans="1:60" ht="14.25" customHeight="1" x14ac:dyDescent="0.25">
      <c r="A62" s="47"/>
      <c r="B62"/>
      <c r="C62" s="23" t="s">
        <v>110</v>
      </c>
      <c r="D62" s="25" t="s">
        <v>98</v>
      </c>
      <c r="E62" s="23" t="s">
        <v>39</v>
      </c>
      <c r="F62" s="23"/>
      <c r="G62" s="60" t="s">
        <v>237</v>
      </c>
      <c r="H62" s="60"/>
      <c r="I62" s="22"/>
      <c r="J62" s="55"/>
      <c r="K62" s="24"/>
      <c r="L62" s="57">
        <f t="shared" si="0"/>
        <v>0</v>
      </c>
      <c r="M62" s="14">
        <f t="shared" si="4"/>
        <v>1</v>
      </c>
      <c r="N62" s="13">
        <f>IF(OR(totale!$A$5="",C62=totale!$A$5),0,1)</f>
        <v>1</v>
      </c>
      <c r="O62" s="13">
        <f>IF(OR(totale!$C$5="",E62=totale!$C$5),0,1)</f>
        <v>0</v>
      </c>
      <c r="P62" s="13">
        <v>0</v>
      </c>
      <c r="Q62" s="13">
        <f>IF(OR(totale!$E$5="",G62=totale!$E$5),0,1)</f>
        <v>0</v>
      </c>
      <c r="R62" s="19">
        <v>0</v>
      </c>
      <c r="S62" s="19" t="str">
        <v>ARCHITRAVI IN LATERIZIO</v>
      </c>
      <c r="T62" s="15" t="str">
        <v>CANTIERE TRI PLOK</v>
      </c>
      <c r="U62" s="15" t="str">
        <v xml:space="preserve">ARCHITRAVI IN LATERIZIO 12 X8 </v>
      </c>
      <c r="V62" s="15">
        <v>0</v>
      </c>
      <c r="W62" s="19">
        <v>250</v>
      </c>
      <c r="X62" s="19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G62" s="15">
        <v>0</v>
      </c>
      <c r="AH62" s="15" t="str">
        <v>ARCHITRAVI IN LATERIZIO</v>
      </c>
      <c r="AI62" s="15" t="str">
        <v>CANTIERE TRI PLOK</v>
      </c>
      <c r="AJ62" s="15" t="str">
        <v xml:space="preserve">ARCHITRAVI IN LATERIZIO 12 X8 </v>
      </c>
      <c r="AK62" s="15">
        <v>0</v>
      </c>
      <c r="AL62" s="15">
        <v>250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7" t="str">
        <f t="shared" si="1"/>
        <v>ꞈ</v>
      </c>
      <c r="AT62" s="70" t="str">
        <v>ꞈ</v>
      </c>
      <c r="AU62" s="15">
        <v>0</v>
      </c>
      <c r="AV62" s="15" t="str">
        <v>ARCHITRAVI IN LATERIZIO</v>
      </c>
      <c r="AW62" s="15" t="str">
        <v>T2D</v>
      </c>
      <c r="AX62" s="15" t="str">
        <v xml:space="preserve">ARCHITRAVI IN LATERIZIO 12 X8 </v>
      </c>
      <c r="AY62" s="15">
        <v>0</v>
      </c>
      <c r="AZ62" s="15">
        <v>300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7" t="str">
        <f t="shared" si="2"/>
        <v>ꞈ</v>
      </c>
      <c r="BH62" s="70" t="str">
        <v>ꞈ</v>
      </c>
    </row>
    <row r="63" spans="1:60" ht="14.25" customHeight="1" x14ac:dyDescent="0.25">
      <c r="A63" s="47"/>
      <c r="B63"/>
      <c r="C63" s="23" t="s">
        <v>110</v>
      </c>
      <c r="D63" s="25" t="s">
        <v>98</v>
      </c>
      <c r="E63" s="23" t="s">
        <v>39</v>
      </c>
      <c r="F63" s="23"/>
      <c r="G63" s="60" t="s">
        <v>275</v>
      </c>
      <c r="H63" s="60"/>
      <c r="I63" s="22"/>
      <c r="J63" s="55"/>
      <c r="K63" s="24"/>
      <c r="L63" s="57">
        <f t="shared" si="0"/>
        <v>0</v>
      </c>
      <c r="M63" s="14">
        <f t="shared" si="4"/>
        <v>1</v>
      </c>
      <c r="N63" s="13">
        <f>IF(OR(totale!$A$5="",C63=totale!$A$5),0,1)</f>
        <v>1</v>
      </c>
      <c r="O63" s="13">
        <f>IF(OR(totale!$C$5="",E63=totale!$C$5),0,1)</f>
        <v>0</v>
      </c>
      <c r="P63" s="13">
        <v>0</v>
      </c>
      <c r="Q63" s="13">
        <f>IF(OR(totale!$E$5="",G63=totale!$E$5),0,1)</f>
        <v>0</v>
      </c>
      <c r="R63" s="19">
        <v>0</v>
      </c>
      <c r="S63" s="19" t="str">
        <v>ARCHITRAVI IN LATERIZIO</v>
      </c>
      <c r="T63" s="15" t="str">
        <v>CANTIERE TRI PLOK</v>
      </c>
      <c r="U63" s="15" t="str">
        <v xml:space="preserve">ARCHITRAVI IN LATERIZIO 12 X8 </v>
      </c>
      <c r="V63" s="15">
        <v>0</v>
      </c>
      <c r="W63" s="19">
        <v>275</v>
      </c>
      <c r="X63" s="19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G63" s="15">
        <v>0</v>
      </c>
      <c r="AH63" s="15" t="str">
        <v>ARCHITRAVI IN LATERIZIO</v>
      </c>
      <c r="AI63" s="15" t="str">
        <v>CANTIERE TRI PLOK</v>
      </c>
      <c r="AJ63" s="15" t="str">
        <v xml:space="preserve">ARCHITRAVI IN LATERIZIO 12 X8 </v>
      </c>
      <c r="AK63" s="15">
        <v>0</v>
      </c>
      <c r="AL63" s="15">
        <v>275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7" t="str">
        <f t="shared" si="1"/>
        <v>ꞈ</v>
      </c>
      <c r="AT63" s="70" t="str">
        <v>ꞈ</v>
      </c>
      <c r="AU63" s="15">
        <v>0</v>
      </c>
      <c r="AV63" s="15" t="str">
        <v>ARCHITRAVI IN LATERIZIO</v>
      </c>
      <c r="AW63" s="15" t="str">
        <v>NUOVA SUPERSOLAIO MOROSINI</v>
      </c>
      <c r="AX63" s="15" t="str">
        <v xml:space="preserve">ARCHITRAVI IN LATERIZIO 12 X8 </v>
      </c>
      <c r="AY63" s="15">
        <v>0</v>
      </c>
      <c r="AZ63" s="15">
        <v>300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7" t="str">
        <f t="shared" si="2"/>
        <v>ꞈ</v>
      </c>
      <c r="BH63" s="70" t="str">
        <v>ꞈ</v>
      </c>
    </row>
    <row r="64" spans="1:60" ht="14.25" customHeight="1" x14ac:dyDescent="0.25">
      <c r="A64" s="47"/>
      <c r="B64"/>
      <c r="C64" s="23" t="s">
        <v>110</v>
      </c>
      <c r="D64" s="25" t="s">
        <v>98</v>
      </c>
      <c r="E64" s="23" t="s">
        <v>39</v>
      </c>
      <c r="F64" s="23"/>
      <c r="G64" s="60" t="s">
        <v>328</v>
      </c>
      <c r="H64" s="60"/>
      <c r="I64" s="22"/>
      <c r="J64" s="55"/>
      <c r="K64" s="24"/>
      <c r="L64" s="57">
        <f t="shared" si="0"/>
        <v>0</v>
      </c>
      <c r="M64" s="14">
        <f t="shared" si="4"/>
        <v>1</v>
      </c>
      <c r="N64" s="13">
        <f>IF(OR(totale!$A$5="",C64=totale!$A$5),0,1)</f>
        <v>1</v>
      </c>
      <c r="O64" s="13">
        <f>IF(OR(totale!$C$5="",E64=totale!$C$5),0,1)</f>
        <v>0</v>
      </c>
      <c r="P64" s="13">
        <v>0</v>
      </c>
      <c r="Q64" s="13">
        <f>IF(OR(totale!$E$5="",G64=totale!$E$5),0,1)</f>
        <v>0</v>
      </c>
      <c r="R64" s="19">
        <v>0</v>
      </c>
      <c r="S64" s="19" t="str">
        <v>ARCHITRAVI IN LATERIZIO</v>
      </c>
      <c r="T64" s="15" t="str">
        <v>CANTIERE TRI PLOK</v>
      </c>
      <c r="U64" s="15" t="str">
        <v xml:space="preserve">ARCHITRAVI IN LATERIZIO 12 X8 </v>
      </c>
      <c r="V64" s="15">
        <v>0</v>
      </c>
      <c r="W64" s="19">
        <v>300</v>
      </c>
      <c r="X64" s="19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G64" s="15">
        <v>0</v>
      </c>
      <c r="AH64" s="15" t="str">
        <v>ARCHITRAVI IN LATERIZIO</v>
      </c>
      <c r="AI64" s="15" t="str">
        <v>CANTIERE TRI PLOK</v>
      </c>
      <c r="AJ64" s="15" t="str">
        <v xml:space="preserve">ARCHITRAVI IN LATERIZIO 12 X8 </v>
      </c>
      <c r="AK64" s="15">
        <v>0</v>
      </c>
      <c r="AL64" s="15">
        <v>300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7" t="str">
        <f t="shared" si="1"/>
        <v>ꞈ</v>
      </c>
      <c r="AT64" s="70" t="str">
        <v>ꞈ</v>
      </c>
      <c r="AU64" s="15">
        <v>0</v>
      </c>
      <c r="AV64" s="15" t="str">
        <v>ARCHITRAVI IN LATERIZIO</v>
      </c>
      <c r="AW64" s="15" t="str">
        <v>CANTIERE TRI PLOK</v>
      </c>
      <c r="AX64" s="15" t="str">
        <v xml:space="preserve">ARCHITRAVI IN LATERIZIO 12 X8 </v>
      </c>
      <c r="AY64" s="15">
        <v>0</v>
      </c>
      <c r="AZ64" s="15">
        <v>300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7" t="str">
        <f t="shared" si="2"/>
        <v>ꞈ</v>
      </c>
      <c r="BH64" s="70" t="str">
        <v>ꞈ</v>
      </c>
    </row>
    <row r="65" spans="1:60" ht="14.25" customHeight="1" x14ac:dyDescent="0.25">
      <c r="A65" s="47"/>
      <c r="B65"/>
      <c r="C65" s="23" t="s">
        <v>110</v>
      </c>
      <c r="D65" s="25" t="s">
        <v>98</v>
      </c>
      <c r="E65" s="23" t="s">
        <v>39</v>
      </c>
      <c r="F65" s="23"/>
      <c r="G65" s="60" t="s">
        <v>170</v>
      </c>
      <c r="H65" s="60"/>
      <c r="I65" s="22"/>
      <c r="J65" s="55"/>
      <c r="K65" s="24"/>
      <c r="L65" s="57">
        <f t="shared" si="0"/>
        <v>0</v>
      </c>
      <c r="M65" s="14">
        <f t="shared" si="4"/>
        <v>1</v>
      </c>
      <c r="N65" s="13">
        <f>IF(OR(totale!$A$5="",C65=totale!$A$5),0,1)</f>
        <v>1</v>
      </c>
      <c r="O65" s="13">
        <f>IF(OR(totale!$C$5="",E65=totale!$C$5),0,1)</f>
        <v>0</v>
      </c>
      <c r="P65" s="13">
        <v>0</v>
      </c>
      <c r="Q65" s="13">
        <f>IF(OR(totale!$E$5="",G65=totale!$E$5),0,1)</f>
        <v>0</v>
      </c>
      <c r="R65" s="19">
        <v>0</v>
      </c>
      <c r="S65" s="19" t="str">
        <v>ARCHITRAVI IN LATERIZIO</v>
      </c>
      <c r="T65" s="15" t="str">
        <v>CANTIERE TRI PLOK</v>
      </c>
      <c r="U65" s="15" t="str">
        <v xml:space="preserve">ARCHITRAVI IN LATERIZIO 12 X8 </v>
      </c>
      <c r="V65" s="15">
        <v>0</v>
      </c>
      <c r="W65" s="19">
        <v>325</v>
      </c>
      <c r="X65" s="19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G65" s="15">
        <v>0</v>
      </c>
      <c r="AH65" s="15" t="str">
        <v>ARCHITRAVI IN LATERIZIO</v>
      </c>
      <c r="AI65" s="15" t="str">
        <v>CANTIERE TRI PLOK</v>
      </c>
      <c r="AJ65" s="15" t="str">
        <v xml:space="preserve">ARCHITRAVI IN LATERIZIO 12 X8 </v>
      </c>
      <c r="AK65" s="15">
        <v>0</v>
      </c>
      <c r="AL65" s="15">
        <v>325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7" t="str">
        <f t="shared" si="1"/>
        <v>ꞈ</v>
      </c>
      <c r="AT65" s="70" t="str">
        <v>ꞈ</v>
      </c>
      <c r="AU65" s="15">
        <v>0</v>
      </c>
      <c r="AV65" s="15" t="str">
        <v>ARCHITRAVI IN LATERIZIO</v>
      </c>
      <c r="AW65" s="15" t="str">
        <v>EDIL BLOC</v>
      </c>
      <c r="AX65" s="15" t="str">
        <v xml:space="preserve">ARCHITRAVI IN LATERIZIO 12 X8 </v>
      </c>
      <c r="AY65" s="15">
        <v>0</v>
      </c>
      <c r="AZ65" s="15">
        <v>300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7" t="str">
        <f t="shared" si="2"/>
        <v>ꞈ</v>
      </c>
      <c r="BH65" s="70" t="str">
        <v>ꞈ</v>
      </c>
    </row>
    <row r="66" spans="1:60" ht="14.25" customHeight="1" x14ac:dyDescent="0.25">
      <c r="A66" s="47"/>
      <c r="B66"/>
      <c r="C66" s="23" t="s">
        <v>110</v>
      </c>
      <c r="D66" s="25" t="s">
        <v>98</v>
      </c>
      <c r="E66" s="23" t="s">
        <v>39</v>
      </c>
      <c r="F66" s="23"/>
      <c r="G66" s="60" t="s">
        <v>187</v>
      </c>
      <c r="H66" s="60"/>
      <c r="I66" s="22"/>
      <c r="J66" s="55"/>
      <c r="K66" s="24"/>
      <c r="L66" s="57">
        <f t="shared" si="0"/>
        <v>0</v>
      </c>
      <c r="M66" s="14">
        <f t="shared" si="4"/>
        <v>1</v>
      </c>
      <c r="N66" s="13">
        <f>IF(OR(totale!$A$5="",C66=totale!$A$5),0,1)</f>
        <v>1</v>
      </c>
      <c r="O66" s="13">
        <f>IF(OR(totale!$C$5="",E66=totale!$C$5),0,1)</f>
        <v>0</v>
      </c>
      <c r="P66" s="13">
        <v>0</v>
      </c>
      <c r="Q66" s="13">
        <f>IF(OR(totale!$E$5="",G66=totale!$E$5),0,1)</f>
        <v>0</v>
      </c>
      <c r="R66" s="19">
        <v>0</v>
      </c>
      <c r="S66" s="19" t="str">
        <v>ARCHITRAVI IN LATERIZIO</v>
      </c>
      <c r="T66" s="15" t="str">
        <v>CANTIERE TRI PLOK</v>
      </c>
      <c r="U66" s="15" t="str">
        <v xml:space="preserve">ARCHITRAVI IN LATERIZIO 12 X8 </v>
      </c>
      <c r="V66" s="15">
        <v>0</v>
      </c>
      <c r="W66" s="19">
        <v>350</v>
      </c>
      <c r="X66" s="19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G66" s="15">
        <v>0</v>
      </c>
      <c r="AH66" s="15" t="str">
        <v>ARCHITRAVI IN LATERIZIO</v>
      </c>
      <c r="AI66" s="15" t="str">
        <v>CANTIERE TRI PLOK</v>
      </c>
      <c r="AJ66" s="15" t="str">
        <v xml:space="preserve">ARCHITRAVI IN LATERIZIO 12 X8 </v>
      </c>
      <c r="AK66" s="15">
        <v>0</v>
      </c>
      <c r="AL66" s="15">
        <v>350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7" t="str">
        <f t="shared" si="1"/>
        <v>ꞈ</v>
      </c>
      <c r="AT66" s="70" t="str">
        <v>ꞈ</v>
      </c>
      <c r="AU66" s="15">
        <v>0</v>
      </c>
      <c r="AV66" s="15" t="str">
        <v>ARCHITRAVI IN LATERIZIO</v>
      </c>
      <c r="AW66" s="15" t="str">
        <v>DI MUZIO</v>
      </c>
      <c r="AX66" s="15" t="str">
        <v xml:space="preserve">ARCHITRAVI IN LATERIZIO 12 X8 </v>
      </c>
      <c r="AY66" s="15">
        <v>0</v>
      </c>
      <c r="AZ66" s="15">
        <v>325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7">
        <f t="shared" si="2"/>
        <v>325</v>
      </c>
      <c r="BH66" s="70" t="str">
        <v>ꞈ</v>
      </c>
    </row>
    <row r="67" spans="1:60" ht="14.25" customHeight="1" x14ac:dyDescent="0.25">
      <c r="A67" s="47"/>
      <c r="B67"/>
      <c r="C67" s="23" t="s">
        <v>110</v>
      </c>
      <c r="D67" s="25" t="s">
        <v>98</v>
      </c>
      <c r="E67" s="23" t="s">
        <v>39</v>
      </c>
      <c r="F67" s="23"/>
      <c r="G67" s="60" t="s">
        <v>225</v>
      </c>
      <c r="H67" s="60"/>
      <c r="I67" s="22"/>
      <c r="J67" s="55"/>
      <c r="K67" s="24"/>
      <c r="L67" s="57">
        <f t="shared" ref="L67:L130" si="5">K67*POWER(0.99475,J67)</f>
        <v>0</v>
      </c>
      <c r="M67" s="14">
        <f t="shared" si="4"/>
        <v>1</v>
      </c>
      <c r="N67" s="13">
        <f>IF(OR(totale!$A$5="",C67=totale!$A$5),0,1)</f>
        <v>1</v>
      </c>
      <c r="O67" s="13">
        <f>IF(OR(totale!$C$5="",E67=totale!$C$5),0,1)</f>
        <v>0</v>
      </c>
      <c r="P67" s="13">
        <v>0</v>
      </c>
      <c r="Q67" s="13">
        <f>IF(OR(totale!$E$5="",G67=totale!$E$5),0,1)</f>
        <v>0</v>
      </c>
      <c r="R67" s="19">
        <v>0</v>
      </c>
      <c r="S67" s="19" t="str">
        <v>ARCHITRAVI IN LATERIZIO</v>
      </c>
      <c r="T67" s="15" t="str">
        <v>EDIL BLOC</v>
      </c>
      <c r="U67" s="15" t="str">
        <v xml:space="preserve">ARCHITRAVI IN LATERIZIO 12 X8 </v>
      </c>
      <c r="V67" s="15">
        <v>0</v>
      </c>
      <c r="W67" s="19">
        <v>100</v>
      </c>
      <c r="X67" s="19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G67" s="15">
        <v>0</v>
      </c>
      <c r="AH67" s="15" t="str">
        <v>ARCHITRAVI IN LATERIZIO</v>
      </c>
      <c r="AI67" s="15" t="str">
        <v>EDIL BLOC</v>
      </c>
      <c r="AJ67" s="15" t="str">
        <v xml:space="preserve">ARCHITRAVI IN LATERIZIO 12 X8 </v>
      </c>
      <c r="AK67" s="15">
        <v>0</v>
      </c>
      <c r="AL67" s="15">
        <v>100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7" t="str">
        <f t="shared" si="1"/>
        <v>ꞈ</v>
      </c>
      <c r="AT67" s="70" t="str">
        <v>ꞈ</v>
      </c>
      <c r="AU67" s="15">
        <v>0</v>
      </c>
      <c r="AV67" s="15" t="str">
        <v>ARCHITRAVI IN LATERIZIO</v>
      </c>
      <c r="AW67" s="15" t="str">
        <v xml:space="preserve">WIENERBERGER </v>
      </c>
      <c r="AX67" s="15" t="str">
        <v xml:space="preserve">ARCHITRAVI IN LATERIZIO 12 X8 </v>
      </c>
      <c r="AY67" s="15">
        <v>0</v>
      </c>
      <c r="AZ67" s="15">
        <v>325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7" t="str">
        <f t="shared" si="2"/>
        <v>ꞈ</v>
      </c>
      <c r="BH67" s="70" t="str">
        <v>ꞈ</v>
      </c>
    </row>
    <row r="68" spans="1:60" ht="14.25" customHeight="1" x14ac:dyDescent="0.25">
      <c r="A68" s="47"/>
      <c r="B68"/>
      <c r="C68" s="23" t="s">
        <v>110</v>
      </c>
      <c r="D68" s="25" t="s">
        <v>98</v>
      </c>
      <c r="E68" s="23" t="s">
        <v>66</v>
      </c>
      <c r="F68" s="23"/>
      <c r="G68" s="60" t="s">
        <v>183</v>
      </c>
      <c r="H68" s="60"/>
      <c r="I68" s="22"/>
      <c r="J68" s="55"/>
      <c r="K68" s="24"/>
      <c r="L68" s="57">
        <f t="shared" si="5"/>
        <v>0</v>
      </c>
      <c r="M68" s="14">
        <f t="shared" si="4"/>
        <v>1</v>
      </c>
      <c r="N68" s="13">
        <f>IF(OR(totale!$A$5="",C68=totale!$A$5),0,1)</f>
        <v>1</v>
      </c>
      <c r="O68" s="13">
        <f>IF(OR(totale!$C$5="",E68=totale!$C$5),0,1)</f>
        <v>0</v>
      </c>
      <c r="P68" s="13">
        <v>0</v>
      </c>
      <c r="Q68" s="13">
        <f>IF(OR(totale!$E$5="",G68=totale!$E$5),0,1)</f>
        <v>0</v>
      </c>
      <c r="R68" s="19">
        <v>0</v>
      </c>
      <c r="S68" s="19" t="str">
        <v>ARCHITRAVI IN LATERIZIO</v>
      </c>
      <c r="T68" s="15" t="str">
        <v>EDIL BLOC</v>
      </c>
      <c r="U68" s="15" t="str">
        <v xml:space="preserve">ARCHITRAVI IN LATERIZIO 12 X8 </v>
      </c>
      <c r="V68" s="15">
        <v>0</v>
      </c>
      <c r="W68" s="19">
        <v>125</v>
      </c>
      <c r="X68" s="19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G68" s="15">
        <v>0</v>
      </c>
      <c r="AH68" s="15" t="str">
        <v>ARCHITRAVI IN LATERIZIO</v>
      </c>
      <c r="AI68" s="15" t="str">
        <v>EDIL BLOC</v>
      </c>
      <c r="AJ68" s="15" t="str">
        <v xml:space="preserve">ARCHITRAVI IN LATERIZIO 12 X8 </v>
      </c>
      <c r="AK68" s="15">
        <v>0</v>
      </c>
      <c r="AL68" s="15">
        <v>125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7" t="str">
        <f t="shared" ref="AS68:AS131" si="6">IF(AND(AR68=0,AJ68&lt;&gt;AJ67),AJ68,"ꞈ")</f>
        <v>ꞈ</v>
      </c>
      <c r="AT68" s="70" t="str">
        <v>ꞈ</v>
      </c>
      <c r="AU68" s="15">
        <v>0</v>
      </c>
      <c r="AV68" s="15" t="str">
        <v>ARCHITRAVI IN LATERIZIO</v>
      </c>
      <c r="AW68" s="15" t="str">
        <v>DCB</v>
      </c>
      <c r="AX68" s="15" t="str">
        <v xml:space="preserve">ARCHITRAVI IN LATERIZIO 12 X8 </v>
      </c>
      <c r="AY68" s="15">
        <v>0</v>
      </c>
      <c r="AZ68" s="15">
        <v>325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7" t="str">
        <f t="shared" ref="BG68:BG131" si="7">IF(AND(BF68=0,AZ68&lt;&gt;AZ67),AZ68,"ꞈ")</f>
        <v>ꞈ</v>
      </c>
      <c r="BH68" s="70" t="str">
        <v>ꞈ</v>
      </c>
    </row>
    <row r="69" spans="1:60" ht="14.25" customHeight="1" x14ac:dyDescent="0.25">
      <c r="A69" s="47"/>
      <c r="B69"/>
      <c r="C69" s="23" t="s">
        <v>110</v>
      </c>
      <c r="D69" s="25" t="s">
        <v>98</v>
      </c>
      <c r="E69" s="23" t="s">
        <v>66</v>
      </c>
      <c r="F69" s="23"/>
      <c r="G69" s="60" t="s">
        <v>196</v>
      </c>
      <c r="H69" s="60"/>
      <c r="I69" s="22"/>
      <c r="J69" s="55"/>
      <c r="K69" s="24"/>
      <c r="L69" s="57">
        <f t="shared" si="5"/>
        <v>0</v>
      </c>
      <c r="M69" s="14">
        <f t="shared" si="4"/>
        <v>1</v>
      </c>
      <c r="N69" s="13">
        <f>IF(OR(totale!$A$5="",C69=totale!$A$5),0,1)</f>
        <v>1</v>
      </c>
      <c r="O69" s="13">
        <f>IF(OR(totale!$C$5="",E69=totale!$C$5),0,1)</f>
        <v>0</v>
      </c>
      <c r="P69" s="13">
        <v>0</v>
      </c>
      <c r="Q69" s="13">
        <f>IF(OR(totale!$E$5="",G69=totale!$E$5),0,1)</f>
        <v>0</v>
      </c>
      <c r="R69" s="19">
        <v>0</v>
      </c>
      <c r="S69" s="19" t="str">
        <v>ARCHITRAVI IN LATERIZIO</v>
      </c>
      <c r="T69" s="15" t="str">
        <v>EDIL BLOC</v>
      </c>
      <c r="U69" s="15" t="str">
        <v xml:space="preserve">ARCHITRAVI IN LATERIZIO 12 X8 </v>
      </c>
      <c r="V69" s="15">
        <v>0</v>
      </c>
      <c r="W69" s="19">
        <v>150</v>
      </c>
      <c r="X69" s="19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G69" s="15">
        <v>0</v>
      </c>
      <c r="AH69" s="15" t="str">
        <v>ARCHITRAVI IN LATERIZIO</v>
      </c>
      <c r="AI69" s="15" t="str">
        <v>EDIL BLOC</v>
      </c>
      <c r="AJ69" s="15" t="str">
        <v xml:space="preserve">ARCHITRAVI IN LATERIZIO 12 X8 </v>
      </c>
      <c r="AK69" s="15">
        <v>0</v>
      </c>
      <c r="AL69" s="15">
        <v>150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7" t="str">
        <f t="shared" si="6"/>
        <v>ꞈ</v>
      </c>
      <c r="AT69" s="70" t="str">
        <v>ꞈ</v>
      </c>
      <c r="AU69" s="15">
        <v>0</v>
      </c>
      <c r="AV69" s="15" t="str">
        <v>ARCHITRAVI IN LATERIZIO</v>
      </c>
      <c r="AW69" s="15" t="str">
        <v>T2D</v>
      </c>
      <c r="AX69" s="15" t="str">
        <v xml:space="preserve">ARCHITRAVI IN LATERIZIO 12 X8 </v>
      </c>
      <c r="AY69" s="15">
        <v>0</v>
      </c>
      <c r="AZ69" s="15">
        <v>325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7" t="str">
        <f t="shared" si="7"/>
        <v>ꞈ</v>
      </c>
      <c r="BH69" s="70" t="str">
        <v>ꞈ</v>
      </c>
    </row>
    <row r="70" spans="1:60" ht="14.25" customHeight="1" x14ac:dyDescent="0.25">
      <c r="A70" s="47"/>
      <c r="B70"/>
      <c r="C70" s="23" t="s">
        <v>110</v>
      </c>
      <c r="D70" s="25" t="s">
        <v>98</v>
      </c>
      <c r="E70" s="23" t="s">
        <v>66</v>
      </c>
      <c r="F70" s="23"/>
      <c r="G70" s="60" t="s">
        <v>214</v>
      </c>
      <c r="H70" s="60"/>
      <c r="I70" s="22"/>
      <c r="J70" s="55"/>
      <c r="K70" s="24"/>
      <c r="L70" s="57">
        <f t="shared" si="5"/>
        <v>0</v>
      </c>
      <c r="M70" s="14">
        <f t="shared" si="4"/>
        <v>1</v>
      </c>
      <c r="N70" s="13">
        <f>IF(OR(totale!$A$5="",C70=totale!$A$5),0,1)</f>
        <v>1</v>
      </c>
      <c r="O70" s="13">
        <f>IF(OR(totale!$C$5="",E70=totale!$C$5),0,1)</f>
        <v>0</v>
      </c>
      <c r="P70" s="13">
        <v>0</v>
      </c>
      <c r="Q70" s="13">
        <f>IF(OR(totale!$E$5="",G70=totale!$E$5),0,1)</f>
        <v>0</v>
      </c>
      <c r="R70" s="19">
        <v>0</v>
      </c>
      <c r="S70" s="19" t="str">
        <v>ARCHITRAVI IN LATERIZIO</v>
      </c>
      <c r="T70" s="15" t="str">
        <v>EDIL BLOC</v>
      </c>
      <c r="U70" s="15" t="str">
        <v xml:space="preserve">ARCHITRAVI IN LATERIZIO 12 X8 </v>
      </c>
      <c r="V70" s="15">
        <v>0</v>
      </c>
      <c r="W70" s="19">
        <v>175</v>
      </c>
      <c r="X70" s="19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G70" s="15">
        <v>0</v>
      </c>
      <c r="AH70" s="15" t="str">
        <v>ARCHITRAVI IN LATERIZIO</v>
      </c>
      <c r="AI70" s="15" t="str">
        <v>EDIL BLOC</v>
      </c>
      <c r="AJ70" s="15" t="str">
        <v xml:space="preserve">ARCHITRAVI IN LATERIZIO 12 X8 </v>
      </c>
      <c r="AK70" s="15">
        <v>0</v>
      </c>
      <c r="AL70" s="15">
        <v>175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7" t="str">
        <f t="shared" si="6"/>
        <v>ꞈ</v>
      </c>
      <c r="AT70" s="70" t="str">
        <v>ꞈ</v>
      </c>
      <c r="AU70" s="15">
        <v>0</v>
      </c>
      <c r="AV70" s="15" t="str">
        <v>ARCHITRAVI IN LATERIZIO</v>
      </c>
      <c r="AW70" s="15" t="str">
        <v>CANTIERE TRI PLOK</v>
      </c>
      <c r="AX70" s="15" t="str">
        <v xml:space="preserve">ARCHITRAVI IN LATERIZIO 12 X8 </v>
      </c>
      <c r="AY70" s="15">
        <v>0</v>
      </c>
      <c r="AZ70" s="15">
        <v>325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7" t="str">
        <f t="shared" si="7"/>
        <v>ꞈ</v>
      </c>
      <c r="BH70" s="70" t="str">
        <v>ꞈ</v>
      </c>
    </row>
    <row r="71" spans="1:60" ht="14.25" customHeight="1" x14ac:dyDescent="0.25">
      <c r="A71" s="47"/>
      <c r="B71"/>
      <c r="C71" s="23" t="s">
        <v>110</v>
      </c>
      <c r="D71" s="25" t="s">
        <v>98</v>
      </c>
      <c r="E71" s="23" t="s">
        <v>37</v>
      </c>
      <c r="F71" s="23"/>
      <c r="G71" s="60" t="s">
        <v>186</v>
      </c>
      <c r="H71" s="60"/>
      <c r="I71" s="22"/>
      <c r="J71" s="55"/>
      <c r="K71" s="24"/>
      <c r="L71" s="57">
        <f t="shared" si="5"/>
        <v>0</v>
      </c>
      <c r="M71" s="14">
        <f t="shared" si="4"/>
        <v>1</v>
      </c>
      <c r="N71" s="13">
        <f>IF(OR(totale!$A$5="",C71=totale!$A$5),0,1)</f>
        <v>1</v>
      </c>
      <c r="O71" s="13">
        <f>IF(OR(totale!$C$5="",E71=totale!$C$5),0,1)</f>
        <v>0</v>
      </c>
      <c r="P71" s="13">
        <v>0</v>
      </c>
      <c r="Q71" s="13">
        <f>IF(OR(totale!$E$5="",G71=totale!$E$5),0,1)</f>
        <v>0</v>
      </c>
      <c r="R71" s="19">
        <v>0</v>
      </c>
      <c r="S71" s="19" t="str">
        <v>ARCHITRAVI IN LATERIZIO</v>
      </c>
      <c r="T71" s="15" t="str">
        <v>EDIL BLOC</v>
      </c>
      <c r="U71" s="15" t="str">
        <v xml:space="preserve">ARCHITRAVI IN LATERIZIO 12 X8 </v>
      </c>
      <c r="V71" s="15">
        <v>0</v>
      </c>
      <c r="W71" s="19">
        <v>200</v>
      </c>
      <c r="X71" s="19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G71" s="15">
        <v>0</v>
      </c>
      <c r="AH71" s="15" t="str">
        <v>ARCHITRAVI IN LATERIZIO</v>
      </c>
      <c r="AI71" s="15" t="str">
        <v>EDIL BLOC</v>
      </c>
      <c r="AJ71" s="15" t="str">
        <v xml:space="preserve">ARCHITRAVI IN LATERIZIO 12 X8 </v>
      </c>
      <c r="AK71" s="15">
        <v>0</v>
      </c>
      <c r="AL71" s="15">
        <v>200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7" t="str">
        <f t="shared" si="6"/>
        <v>ꞈ</v>
      </c>
      <c r="AT71" s="70" t="str">
        <v>ꞈ</v>
      </c>
      <c r="AU71" s="15">
        <v>0</v>
      </c>
      <c r="AV71" s="15" t="str">
        <v>ARCHITRAVI IN LATERIZIO</v>
      </c>
      <c r="AW71" s="15" t="str">
        <v>EDIL BLOC</v>
      </c>
      <c r="AX71" s="15" t="str">
        <v xml:space="preserve">ARCHITRAVI IN LATERIZIO 12 X8 </v>
      </c>
      <c r="AY71" s="15">
        <v>0</v>
      </c>
      <c r="AZ71" s="15">
        <v>325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7" t="str">
        <f t="shared" si="7"/>
        <v>ꞈ</v>
      </c>
      <c r="BH71" s="70" t="str">
        <v>ꞈ</v>
      </c>
    </row>
    <row r="72" spans="1:60" ht="14.25" customHeight="1" x14ac:dyDescent="0.25">
      <c r="A72" s="47"/>
      <c r="B72"/>
      <c r="C72" s="23" t="s">
        <v>110</v>
      </c>
      <c r="D72" s="25" t="s">
        <v>98</v>
      </c>
      <c r="E72" s="23" t="s">
        <v>37</v>
      </c>
      <c r="F72" s="23"/>
      <c r="G72" s="60" t="s">
        <v>224</v>
      </c>
      <c r="H72" s="60"/>
      <c r="I72" s="22"/>
      <c r="J72" s="55"/>
      <c r="K72" s="24"/>
      <c r="L72" s="57">
        <f t="shared" si="5"/>
        <v>0</v>
      </c>
      <c r="M72" s="14">
        <f t="shared" si="4"/>
        <v>1</v>
      </c>
      <c r="N72" s="13">
        <f>IF(OR(totale!$A$5="",C72=totale!$A$5),0,1)</f>
        <v>1</v>
      </c>
      <c r="O72" s="13">
        <f>IF(OR(totale!$C$5="",E72=totale!$C$5),0,1)</f>
        <v>0</v>
      </c>
      <c r="P72" s="13">
        <v>0</v>
      </c>
      <c r="Q72" s="13">
        <f>IF(OR(totale!$E$5="",G72=totale!$E$5),0,1)</f>
        <v>0</v>
      </c>
      <c r="R72" s="19">
        <v>0</v>
      </c>
      <c r="S72" s="19" t="str">
        <v>ARCHITRAVI IN LATERIZIO</v>
      </c>
      <c r="T72" s="15" t="str">
        <v>EDIL BLOC</v>
      </c>
      <c r="U72" s="15" t="str">
        <v xml:space="preserve">ARCHITRAVI IN LATERIZIO 12 X8 </v>
      </c>
      <c r="V72" s="15">
        <v>0</v>
      </c>
      <c r="W72" s="19">
        <v>225</v>
      </c>
      <c r="X72" s="19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G72" s="15">
        <v>0</v>
      </c>
      <c r="AH72" s="15" t="str">
        <v>ARCHITRAVI IN LATERIZIO</v>
      </c>
      <c r="AI72" s="15" t="str">
        <v>EDIL BLOC</v>
      </c>
      <c r="AJ72" s="15" t="str">
        <v xml:space="preserve">ARCHITRAVI IN LATERIZIO 12 X8 </v>
      </c>
      <c r="AK72" s="15">
        <v>0</v>
      </c>
      <c r="AL72" s="15">
        <v>225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7" t="str">
        <f t="shared" si="6"/>
        <v>ꞈ</v>
      </c>
      <c r="AT72" s="70" t="str">
        <v>ꞈ</v>
      </c>
      <c r="AU72" s="15">
        <v>0</v>
      </c>
      <c r="AV72" s="15" t="str">
        <v>ARCHITRAVI IN LATERIZIO</v>
      </c>
      <c r="AW72" s="15" t="str">
        <v>DI MUZIO</v>
      </c>
      <c r="AX72" s="15" t="str">
        <v xml:space="preserve">ARCHITRAVI IN LATERIZIO 12 X8 </v>
      </c>
      <c r="AY72" s="15">
        <v>0</v>
      </c>
      <c r="AZ72" s="15">
        <v>350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7">
        <f t="shared" si="7"/>
        <v>350</v>
      </c>
      <c r="BH72" s="70" t="str">
        <v>ꞈ</v>
      </c>
    </row>
    <row r="73" spans="1:60" ht="14.25" customHeight="1" x14ac:dyDescent="0.25">
      <c r="A73" s="47"/>
      <c r="B73"/>
      <c r="C73" s="23" t="s">
        <v>110</v>
      </c>
      <c r="D73" s="25" t="s">
        <v>98</v>
      </c>
      <c r="E73" s="23" t="s">
        <v>37</v>
      </c>
      <c r="F73" s="23"/>
      <c r="G73" s="60" t="s">
        <v>231</v>
      </c>
      <c r="H73" s="60"/>
      <c r="I73" s="22"/>
      <c r="J73" s="55"/>
      <c r="K73" s="24"/>
      <c r="L73" s="57">
        <f t="shared" si="5"/>
        <v>0</v>
      </c>
      <c r="M73" s="14">
        <f t="shared" si="4"/>
        <v>1</v>
      </c>
      <c r="N73" s="13">
        <f>IF(OR(totale!$A$5="",C73=totale!$A$5),0,1)</f>
        <v>1</v>
      </c>
      <c r="O73" s="13">
        <f>IF(OR(totale!$C$5="",E73=totale!$C$5),0,1)</f>
        <v>0</v>
      </c>
      <c r="P73" s="13">
        <v>0</v>
      </c>
      <c r="Q73" s="13">
        <f>IF(OR(totale!$E$5="",G73=totale!$E$5),0,1)</f>
        <v>0</v>
      </c>
      <c r="R73" s="19">
        <v>0</v>
      </c>
      <c r="S73" s="19" t="str">
        <v>ARCHITRAVI IN LATERIZIO</v>
      </c>
      <c r="T73" s="15" t="str">
        <v>EDIL BLOC</v>
      </c>
      <c r="U73" s="15" t="str">
        <v xml:space="preserve">ARCHITRAVI IN LATERIZIO 12 X8 </v>
      </c>
      <c r="V73" s="15">
        <v>0</v>
      </c>
      <c r="W73" s="19">
        <v>250</v>
      </c>
      <c r="X73" s="19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G73" s="15">
        <v>0</v>
      </c>
      <c r="AH73" s="15" t="str">
        <v>ARCHITRAVI IN LATERIZIO</v>
      </c>
      <c r="AI73" s="15" t="str">
        <v>EDIL BLOC</v>
      </c>
      <c r="AJ73" s="15" t="str">
        <v xml:space="preserve">ARCHITRAVI IN LATERIZIO 12 X8 </v>
      </c>
      <c r="AK73" s="15">
        <v>0</v>
      </c>
      <c r="AL73" s="15">
        <v>250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7" t="str">
        <f t="shared" si="6"/>
        <v>ꞈ</v>
      </c>
      <c r="AT73" s="70" t="str">
        <v>ꞈ</v>
      </c>
      <c r="AU73" s="15">
        <v>0</v>
      </c>
      <c r="AV73" s="15" t="str">
        <v>ARCHITRAVI IN LATERIZIO</v>
      </c>
      <c r="AW73" s="15" t="str">
        <v xml:space="preserve">WIENERBERGER </v>
      </c>
      <c r="AX73" s="15" t="str">
        <v xml:space="preserve">ARCHITRAVI IN LATERIZIO 12 X8 </v>
      </c>
      <c r="AY73" s="15">
        <v>0</v>
      </c>
      <c r="AZ73" s="15">
        <v>350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7" t="str">
        <f t="shared" si="7"/>
        <v>ꞈ</v>
      </c>
      <c r="BH73" s="70" t="str">
        <v>ꞈ</v>
      </c>
    </row>
    <row r="74" spans="1:60" ht="14.25" customHeight="1" x14ac:dyDescent="0.25">
      <c r="A74" s="47"/>
      <c r="B74"/>
      <c r="C74" s="23" t="s">
        <v>110</v>
      </c>
      <c r="D74" s="25" t="s">
        <v>98</v>
      </c>
      <c r="E74" s="23" t="s">
        <v>37</v>
      </c>
      <c r="F74" s="23"/>
      <c r="G74" s="60" t="s">
        <v>239</v>
      </c>
      <c r="H74" s="60"/>
      <c r="I74" s="22"/>
      <c r="J74" s="55"/>
      <c r="K74" s="24"/>
      <c r="L74" s="57">
        <f t="shared" si="5"/>
        <v>0</v>
      </c>
      <c r="M74" s="14">
        <f t="shared" si="4"/>
        <v>1</v>
      </c>
      <c r="N74" s="13">
        <f>IF(OR(totale!$A$5="",C74=totale!$A$5),0,1)</f>
        <v>1</v>
      </c>
      <c r="O74" s="13">
        <f>IF(OR(totale!$C$5="",E74=totale!$C$5),0,1)</f>
        <v>0</v>
      </c>
      <c r="P74" s="13">
        <v>0</v>
      </c>
      <c r="Q74" s="13">
        <f>IF(OR(totale!$E$5="",G74=totale!$E$5),0,1)</f>
        <v>0</v>
      </c>
      <c r="R74" s="19">
        <v>0</v>
      </c>
      <c r="S74" s="19" t="str">
        <v>ARCHITRAVI IN LATERIZIO</v>
      </c>
      <c r="T74" s="15" t="str">
        <v>EDIL BLOC</v>
      </c>
      <c r="U74" s="15" t="str">
        <v xml:space="preserve">ARCHITRAVI IN LATERIZIO 12 X8 </v>
      </c>
      <c r="V74" s="15">
        <v>0</v>
      </c>
      <c r="W74" s="19">
        <v>275</v>
      </c>
      <c r="X74" s="19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G74" s="15">
        <v>0</v>
      </c>
      <c r="AH74" s="15" t="str">
        <v>ARCHITRAVI IN LATERIZIO</v>
      </c>
      <c r="AI74" s="15" t="str">
        <v>EDIL BLOC</v>
      </c>
      <c r="AJ74" s="15" t="str">
        <v xml:space="preserve">ARCHITRAVI IN LATERIZIO 12 X8 </v>
      </c>
      <c r="AK74" s="15">
        <v>0</v>
      </c>
      <c r="AL74" s="15">
        <v>275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7" t="str">
        <f t="shared" si="6"/>
        <v>ꞈ</v>
      </c>
      <c r="AT74" s="70" t="str">
        <v>ꞈ</v>
      </c>
      <c r="AU74" s="15">
        <v>0</v>
      </c>
      <c r="AV74" s="15" t="str">
        <v>ARCHITRAVI IN LATERIZIO</v>
      </c>
      <c r="AW74" s="15" t="str">
        <v>DCB</v>
      </c>
      <c r="AX74" s="15" t="str">
        <v xml:space="preserve">ARCHITRAVI IN LATERIZIO 12 X8 </v>
      </c>
      <c r="AY74" s="15">
        <v>0</v>
      </c>
      <c r="AZ74" s="15">
        <v>350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7" t="str">
        <f t="shared" si="7"/>
        <v>ꞈ</v>
      </c>
      <c r="BH74" s="70" t="str">
        <v>ꞈ</v>
      </c>
    </row>
    <row r="75" spans="1:60" ht="14.25" customHeight="1" x14ac:dyDescent="0.25">
      <c r="A75" s="47"/>
      <c r="B75"/>
      <c r="C75" s="23" t="s">
        <v>110</v>
      </c>
      <c r="D75" s="25" t="s">
        <v>98</v>
      </c>
      <c r="E75" s="23" t="s">
        <v>37</v>
      </c>
      <c r="F75" s="23"/>
      <c r="G75" s="60" t="s">
        <v>282</v>
      </c>
      <c r="H75" s="60"/>
      <c r="I75" s="22"/>
      <c r="J75" s="55"/>
      <c r="K75" s="24"/>
      <c r="L75" s="57">
        <f t="shared" si="5"/>
        <v>0</v>
      </c>
      <c r="M75" s="14">
        <f t="shared" si="4"/>
        <v>1</v>
      </c>
      <c r="N75" s="13">
        <f>IF(OR(totale!$A$5="",C75=totale!$A$5),0,1)</f>
        <v>1</v>
      </c>
      <c r="O75" s="13">
        <f>IF(OR(totale!$C$5="",E75=totale!$C$5),0,1)</f>
        <v>0</v>
      </c>
      <c r="P75" s="13">
        <v>0</v>
      </c>
      <c r="Q75" s="13">
        <f>IF(OR(totale!$E$5="",G75=totale!$E$5),0,1)</f>
        <v>0</v>
      </c>
      <c r="R75" s="19">
        <v>0</v>
      </c>
      <c r="S75" s="19" t="str">
        <v>ARCHITRAVI IN LATERIZIO</v>
      </c>
      <c r="T75" s="15" t="str">
        <v>EDIL BLOC</v>
      </c>
      <c r="U75" s="15" t="str">
        <v xml:space="preserve">ARCHITRAVI IN LATERIZIO 12 X8 </v>
      </c>
      <c r="V75" s="15">
        <v>0</v>
      </c>
      <c r="W75" s="19">
        <v>300</v>
      </c>
      <c r="X75" s="19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G75" s="15">
        <v>0</v>
      </c>
      <c r="AH75" s="15" t="str">
        <v>ARCHITRAVI IN LATERIZIO</v>
      </c>
      <c r="AI75" s="15" t="str">
        <v>EDIL BLOC</v>
      </c>
      <c r="AJ75" s="15" t="str">
        <v xml:space="preserve">ARCHITRAVI IN LATERIZIO 12 X8 </v>
      </c>
      <c r="AK75" s="15">
        <v>0</v>
      </c>
      <c r="AL75" s="15">
        <v>300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7" t="str">
        <f t="shared" si="6"/>
        <v>ꞈ</v>
      </c>
      <c r="AT75" s="70" t="str">
        <v>ꞈ</v>
      </c>
      <c r="AU75" s="15">
        <v>0</v>
      </c>
      <c r="AV75" s="15" t="str">
        <v>ARCHITRAVI IN LATERIZIO</v>
      </c>
      <c r="AW75" s="15" t="str">
        <v>T2D</v>
      </c>
      <c r="AX75" s="15" t="str">
        <v xml:space="preserve">ARCHITRAVI IN LATERIZIO 12 X8 </v>
      </c>
      <c r="AY75" s="15">
        <v>0</v>
      </c>
      <c r="AZ75" s="15">
        <v>350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7" t="str">
        <f t="shared" si="7"/>
        <v>ꞈ</v>
      </c>
      <c r="BH75" s="70" t="str">
        <v>ꞈ</v>
      </c>
    </row>
    <row r="76" spans="1:60" ht="14.25" customHeight="1" x14ac:dyDescent="0.25">
      <c r="A76" s="47"/>
      <c r="B76"/>
      <c r="C76" s="23" t="s">
        <v>110</v>
      </c>
      <c r="D76" s="25" t="s">
        <v>98</v>
      </c>
      <c r="E76" s="23" t="s">
        <v>37</v>
      </c>
      <c r="F76" s="23"/>
      <c r="G76" s="60" t="s">
        <v>236</v>
      </c>
      <c r="H76" s="60"/>
      <c r="I76" s="22"/>
      <c r="J76" s="55"/>
      <c r="K76" s="24"/>
      <c r="L76" s="57">
        <f t="shared" si="5"/>
        <v>0</v>
      </c>
      <c r="M76" s="14">
        <f t="shared" si="4"/>
        <v>1</v>
      </c>
      <c r="N76" s="13">
        <f>IF(OR(totale!$A$5="",C76=totale!$A$5),0,1)</f>
        <v>1</v>
      </c>
      <c r="O76" s="13">
        <f>IF(OR(totale!$C$5="",E76=totale!$C$5),0,1)</f>
        <v>0</v>
      </c>
      <c r="P76" s="13">
        <v>0</v>
      </c>
      <c r="Q76" s="13">
        <f>IF(OR(totale!$E$5="",G76=totale!$E$5),0,1)</f>
        <v>0</v>
      </c>
      <c r="R76" s="19">
        <v>0</v>
      </c>
      <c r="S76" s="19" t="str">
        <v>ARCHITRAVI IN LATERIZIO</v>
      </c>
      <c r="T76" s="15" t="str">
        <v>EDIL BLOC</v>
      </c>
      <c r="U76" s="15" t="str">
        <v xml:space="preserve">ARCHITRAVI IN LATERIZIO 12 X8 </v>
      </c>
      <c r="V76" s="15">
        <v>0</v>
      </c>
      <c r="W76" s="19">
        <v>325</v>
      </c>
      <c r="X76" s="19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G76" s="15">
        <v>0</v>
      </c>
      <c r="AH76" s="15" t="str">
        <v>ARCHITRAVI IN LATERIZIO</v>
      </c>
      <c r="AI76" s="15" t="str">
        <v>EDIL BLOC</v>
      </c>
      <c r="AJ76" s="15" t="str">
        <v xml:space="preserve">ARCHITRAVI IN LATERIZIO 12 X8 </v>
      </c>
      <c r="AK76" s="15">
        <v>0</v>
      </c>
      <c r="AL76" s="15">
        <v>325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7" t="str">
        <f t="shared" si="6"/>
        <v>ꞈ</v>
      </c>
      <c r="AT76" s="70" t="str">
        <v>ꞈ</v>
      </c>
      <c r="AU76" s="15">
        <v>0</v>
      </c>
      <c r="AV76" s="15" t="str">
        <v>ARCHITRAVI IN LATERIZIO</v>
      </c>
      <c r="AW76" s="15" t="str">
        <v>CANTIERE TRI PLOK</v>
      </c>
      <c r="AX76" s="15" t="str">
        <v xml:space="preserve">ARCHITRAVI IN LATERIZIO 12 X8 </v>
      </c>
      <c r="AY76" s="15">
        <v>0</v>
      </c>
      <c r="AZ76" s="15">
        <v>350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7" t="str">
        <f t="shared" si="7"/>
        <v>ꞈ</v>
      </c>
      <c r="BH76" s="70" t="str">
        <v>ꞈ</v>
      </c>
    </row>
    <row r="77" spans="1:60" ht="14.25" customHeight="1" x14ac:dyDescent="0.25">
      <c r="A77" s="47"/>
      <c r="B77"/>
      <c r="C77" s="23" t="s">
        <v>111</v>
      </c>
      <c r="D77" s="25" t="s">
        <v>98</v>
      </c>
      <c r="E77" s="23" t="s">
        <v>112</v>
      </c>
      <c r="F77" s="23"/>
      <c r="G77" s="60">
        <v>70</v>
      </c>
      <c r="H77" s="60"/>
      <c r="I77" s="22"/>
      <c r="J77" s="55"/>
      <c r="K77" s="24"/>
      <c r="L77" s="57">
        <f t="shared" si="5"/>
        <v>0</v>
      </c>
      <c r="M77" s="14">
        <f t="shared" si="4"/>
        <v>1</v>
      </c>
      <c r="N77" s="13">
        <f>IF(OR(totale!$A$5="",C77=totale!$A$5),0,1)</f>
        <v>1</v>
      </c>
      <c r="O77" s="13">
        <f>IF(OR(totale!$C$5="",E77=totale!$C$5),0,1)</f>
        <v>0</v>
      </c>
      <c r="P77" s="13">
        <v>0</v>
      </c>
      <c r="Q77" s="13">
        <f>IF(OR(totale!$E$5="",G77=totale!$E$5),0,1)</f>
        <v>0</v>
      </c>
      <c r="R77" s="19">
        <v>0</v>
      </c>
      <c r="S77" s="19" t="str">
        <v>ARCHITRAVI IN LATERIZIO</v>
      </c>
      <c r="T77" s="15" t="str">
        <v>EDIL BLOC</v>
      </c>
      <c r="U77" s="15" t="str">
        <v xml:space="preserve">ARCHITRAVI IN LATERIZIO 12 X8 </v>
      </c>
      <c r="V77" s="15">
        <v>0</v>
      </c>
      <c r="W77" s="19">
        <v>350</v>
      </c>
      <c r="X77" s="19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G77" s="15">
        <v>0</v>
      </c>
      <c r="AH77" s="15" t="str">
        <v>ARCHITRAVI IN LATERIZIO</v>
      </c>
      <c r="AI77" s="15" t="str">
        <v>EDIL BLOC</v>
      </c>
      <c r="AJ77" s="15" t="str">
        <v xml:space="preserve">ARCHITRAVI IN LATERIZIO 12 X8 </v>
      </c>
      <c r="AK77" s="15">
        <v>0</v>
      </c>
      <c r="AL77" s="15">
        <v>350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7" t="str">
        <f t="shared" si="6"/>
        <v>ꞈ</v>
      </c>
      <c r="AT77" s="70" t="str">
        <v>ꞈ</v>
      </c>
      <c r="AU77" s="15">
        <v>0</v>
      </c>
      <c r="AV77" s="15" t="str">
        <v>ARCHITRAVI IN LATERIZIO</v>
      </c>
      <c r="AW77" s="15" t="str">
        <v>EDIL BLOC</v>
      </c>
      <c r="AX77" s="15" t="str">
        <v xml:space="preserve">ARCHITRAVI IN LATERIZIO 12 X8 </v>
      </c>
      <c r="AY77" s="15">
        <v>0</v>
      </c>
      <c r="AZ77" s="15">
        <v>350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7" t="str">
        <f t="shared" si="7"/>
        <v>ꞈ</v>
      </c>
      <c r="BH77" s="70" t="str">
        <v>ꞈ</v>
      </c>
    </row>
    <row r="78" spans="1:60" ht="14.25" customHeight="1" x14ac:dyDescent="0.25">
      <c r="A78" s="47"/>
      <c r="B78"/>
      <c r="C78" s="23" t="s">
        <v>111</v>
      </c>
      <c r="D78" s="25" t="s">
        <v>98</v>
      </c>
      <c r="E78" s="23" t="s">
        <v>112</v>
      </c>
      <c r="F78" s="23"/>
      <c r="G78" s="60">
        <v>80</v>
      </c>
      <c r="H78" s="60"/>
      <c r="I78" s="22"/>
      <c r="J78" s="55"/>
      <c r="K78" s="24"/>
      <c r="L78" s="57">
        <f t="shared" si="5"/>
        <v>0</v>
      </c>
      <c r="M78" s="14">
        <f t="shared" si="4"/>
        <v>1</v>
      </c>
      <c r="N78" s="13">
        <f>IF(OR(totale!$A$5="",C78=totale!$A$5),0,1)</f>
        <v>1</v>
      </c>
      <c r="O78" s="13">
        <f>IF(OR(totale!$C$5="",E78=totale!$C$5),0,1)</f>
        <v>0</v>
      </c>
      <c r="P78" s="13">
        <v>0</v>
      </c>
      <c r="Q78" s="13">
        <f>IF(OR(totale!$E$5="",G78=totale!$E$5),0,1)</f>
        <v>0</v>
      </c>
      <c r="R78" s="19">
        <v>0</v>
      </c>
      <c r="S78" s="19" t="str">
        <v>TRAMEZZATURA MATERIALE  LATERIZIO COMUNE</v>
      </c>
      <c r="T78" s="15" t="str">
        <v>DCB</v>
      </c>
      <c r="U78" s="15" t="str">
        <v xml:space="preserve">TRAMEZZA-FORATO-SCATOLA-FORATELLA LEGGERA  LATERIZIO NORMALE </v>
      </c>
      <c r="V78" s="15">
        <v>0</v>
      </c>
      <c r="W78" s="19" t="str">
        <v>5x14x28</v>
      </c>
      <c r="X78" s="19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1</v>
      </c>
      <c r="AG78" s="15">
        <v>0</v>
      </c>
      <c r="AH78" s="15" t="str">
        <v>MATERIALE IN LATERIZIO COMUNE</v>
      </c>
      <c r="AI78" s="15" t="str">
        <v>T2D</v>
      </c>
      <c r="AJ78" s="15" t="str">
        <v xml:space="preserve">9 FORI </v>
      </c>
      <c r="AK78" s="15">
        <v>0</v>
      </c>
      <c r="AL78" s="15" t="str">
        <v>11x23x11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1</v>
      </c>
      <c r="AS78" s="17" t="str">
        <f t="shared" si="6"/>
        <v>ꞈ</v>
      </c>
      <c r="AT78" s="70" t="str">
        <v>ꞈ</v>
      </c>
      <c r="AU78" s="15">
        <v>0</v>
      </c>
      <c r="AV78" s="15" t="str">
        <v xml:space="preserve">TEVELLE - TAVELLONI - TAVELLINE </v>
      </c>
      <c r="AW78" s="15" t="str">
        <v>WIENERBERGER</v>
      </c>
      <c r="AX78" s="15" t="str">
        <v>TAVELLONIE-TAGLIO A GRADINO FIANCO MASCHIO FEMMINA   DA CM 6</v>
      </c>
      <c r="AY78" s="15">
        <v>0</v>
      </c>
      <c r="AZ78" s="15">
        <v>40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1</v>
      </c>
      <c r="BG78" s="17" t="str">
        <f t="shared" si="7"/>
        <v>ꞈ</v>
      </c>
      <c r="BH78" s="70" t="str">
        <v>ꞈ</v>
      </c>
    </row>
    <row r="79" spans="1:60" ht="14.25" customHeight="1" x14ac:dyDescent="0.25">
      <c r="A79" s="47"/>
      <c r="B79"/>
      <c r="C79" s="23" t="s">
        <v>111</v>
      </c>
      <c r="D79" s="25" t="s">
        <v>98</v>
      </c>
      <c r="E79" s="23" t="s">
        <v>112</v>
      </c>
      <c r="F79" s="23"/>
      <c r="G79" s="60">
        <v>90</v>
      </c>
      <c r="H79" s="60"/>
      <c r="I79" s="22"/>
      <c r="J79" s="55"/>
      <c r="K79" s="24"/>
      <c r="L79" s="57">
        <f t="shared" si="5"/>
        <v>0</v>
      </c>
      <c r="M79" s="14">
        <f t="shared" si="4"/>
        <v>1</v>
      </c>
      <c r="N79" s="13">
        <f>IF(OR(totale!$A$5="",C79=totale!$A$5),0,1)</f>
        <v>1</v>
      </c>
      <c r="O79" s="13">
        <f>IF(OR(totale!$C$5="",E79=totale!$C$5),0,1)</f>
        <v>0</v>
      </c>
      <c r="P79" s="13">
        <v>0</v>
      </c>
      <c r="Q79" s="13">
        <f>IF(OR(totale!$E$5="",G79=totale!$E$5),0,1)</f>
        <v>0</v>
      </c>
      <c r="R79" s="19">
        <v>0</v>
      </c>
      <c r="S79" s="19" t="str">
        <v>TRAMEZZATURA MATERIALE  LATERIZIO COMUNE</v>
      </c>
      <c r="T79" s="15" t="str">
        <v>DCB</v>
      </c>
      <c r="U79" s="15" t="str">
        <v xml:space="preserve">TRAMEZZA-FORATO-SCATOLA-FORATELLA LEGGERA  LATERIZIO NORMALE </v>
      </c>
      <c r="V79" s="15">
        <v>0</v>
      </c>
      <c r="W79" s="19" t="str">
        <v>6x25x25</v>
      </c>
      <c r="X79" s="19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1</v>
      </c>
      <c r="AG79" s="15">
        <v>0</v>
      </c>
      <c r="AH79" s="15" t="str">
        <v>MATERIALE IN LATERIZIO COMUNE</v>
      </c>
      <c r="AI79" s="15" t="str">
        <v>T2D</v>
      </c>
      <c r="AJ79" s="15" t="str">
        <v>9 FORI PESANTE</v>
      </c>
      <c r="AK79" s="15">
        <v>0</v>
      </c>
      <c r="AL79" s="15" t="str">
        <v>11x23x11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1</v>
      </c>
      <c r="AS79" s="17" t="str">
        <f t="shared" si="6"/>
        <v>ꞈ</v>
      </c>
      <c r="AT79" s="70" t="str">
        <v>ꞈ</v>
      </c>
      <c r="AU79" s="15">
        <v>0</v>
      </c>
      <c r="AV79" s="15" t="str">
        <v xml:space="preserve">TEVELLE - TAVELLONI - TAVELLINE </v>
      </c>
      <c r="AW79" s="15" t="str">
        <v>ESSE ELLE LAT.</v>
      </c>
      <c r="AX79" s="15" t="str">
        <v>TAVELLONI RIGATO TAGLIO OBLIQUO FIANCO RETTO DA CM 6</v>
      </c>
      <c r="AY79" s="15">
        <v>0</v>
      </c>
      <c r="AZ79" s="15">
        <v>50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1</v>
      </c>
      <c r="BG79" s="17" t="str">
        <f t="shared" si="7"/>
        <v>ꞈ</v>
      </c>
      <c r="BH79" s="70" t="str">
        <v>ꞈ</v>
      </c>
    </row>
    <row r="80" spans="1:60" ht="14.25" customHeight="1" x14ac:dyDescent="0.25">
      <c r="A80" s="47"/>
      <c r="B80"/>
      <c r="C80" s="23" t="s">
        <v>111</v>
      </c>
      <c r="D80" s="25" t="s">
        <v>98</v>
      </c>
      <c r="E80" s="23" t="s">
        <v>112</v>
      </c>
      <c r="F80" s="23"/>
      <c r="G80" s="60">
        <v>100</v>
      </c>
      <c r="H80" s="60"/>
      <c r="I80" s="22"/>
      <c r="J80" s="55"/>
      <c r="K80" s="24"/>
      <c r="L80" s="57">
        <f t="shared" si="5"/>
        <v>0</v>
      </c>
      <c r="M80" s="14">
        <f t="shared" si="4"/>
        <v>1</v>
      </c>
      <c r="N80" s="13">
        <f>IF(OR(totale!$A$5="",C80=totale!$A$5),0,1)</f>
        <v>1</v>
      </c>
      <c r="O80" s="13">
        <f>IF(OR(totale!$C$5="",E80=totale!$C$5),0,1)</f>
        <v>0</v>
      </c>
      <c r="P80" s="13">
        <v>0</v>
      </c>
      <c r="Q80" s="13">
        <f>IF(OR(totale!$E$5="",G80=totale!$E$5),0,1)</f>
        <v>0</v>
      </c>
      <c r="R80" s="19">
        <v>0</v>
      </c>
      <c r="S80" s="19" t="str">
        <v>TRAMEZZATURA MATERIALE  LATERIZIO COMUNE</v>
      </c>
      <c r="T80" s="15" t="str">
        <v>DCB</v>
      </c>
      <c r="U80" s="15" t="str">
        <v xml:space="preserve">TRAMEZZA-FORATO-SCATOLA-FORATELLA LEGGERA  LATERIZIO NORMALE </v>
      </c>
      <c r="V80" s="15">
        <v>0</v>
      </c>
      <c r="W80" s="19" t="str">
        <v>8x14x30</v>
      </c>
      <c r="X80" s="19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1</v>
      </c>
      <c r="AG80" s="15">
        <v>0</v>
      </c>
      <c r="AH80" s="15" t="str">
        <v>MATERIALE IN LATERIZIO COMUNE</v>
      </c>
      <c r="AI80" s="15" t="str">
        <v>WIENERBERGER</v>
      </c>
      <c r="AJ80" s="15" t="str">
        <v>9 FORI PESANTE</v>
      </c>
      <c r="AK80" s="15">
        <v>0</v>
      </c>
      <c r="AL80" s="15" t="str">
        <v>11x23x11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1</v>
      </c>
      <c r="AS80" s="17" t="str">
        <f t="shared" si="6"/>
        <v>ꞈ</v>
      </c>
      <c r="AT80" s="70" t="str">
        <v>ꞈ</v>
      </c>
      <c r="AU80" s="15">
        <v>0</v>
      </c>
      <c r="AV80" s="15" t="str">
        <v xml:space="preserve">TEVELLE - TAVELLONI - TAVELLINE </v>
      </c>
      <c r="AW80" s="15" t="str">
        <v>FBM</v>
      </c>
      <c r="AX80" s="15" t="str">
        <v>TAVELLONI RIGATO TAGLIO OBLIQUO FIANCO RETTO DA CM 6</v>
      </c>
      <c r="AY80" s="15">
        <v>0</v>
      </c>
      <c r="AZ80" s="15">
        <v>50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1</v>
      </c>
      <c r="BG80" s="17" t="str">
        <f t="shared" si="7"/>
        <v>ꞈ</v>
      </c>
      <c r="BH80" s="70" t="str">
        <v>ꞈ</v>
      </c>
    </row>
    <row r="81" spans="1:60" ht="14.25" customHeight="1" x14ac:dyDescent="0.25">
      <c r="A81" s="47"/>
      <c r="B81"/>
      <c r="C81" s="23" t="s">
        <v>111</v>
      </c>
      <c r="D81" s="25" t="s">
        <v>98</v>
      </c>
      <c r="E81" s="23" t="s">
        <v>112</v>
      </c>
      <c r="F81" s="23"/>
      <c r="G81" s="60">
        <v>110</v>
      </c>
      <c r="H81" s="60"/>
      <c r="I81" s="22"/>
      <c r="J81" s="55"/>
      <c r="K81" s="24"/>
      <c r="L81" s="57">
        <f t="shared" si="5"/>
        <v>0</v>
      </c>
      <c r="M81" s="14">
        <f t="shared" si="4"/>
        <v>1</v>
      </c>
      <c r="N81" s="13">
        <f>IF(OR(totale!$A$5="",C81=totale!$A$5),0,1)</f>
        <v>1</v>
      </c>
      <c r="O81" s="13">
        <f>IF(OR(totale!$C$5="",E81=totale!$C$5),0,1)</f>
        <v>0</v>
      </c>
      <c r="P81" s="13">
        <v>0</v>
      </c>
      <c r="Q81" s="13">
        <f>IF(OR(totale!$E$5="",G81=totale!$E$5),0,1)</f>
        <v>0</v>
      </c>
      <c r="R81" s="19">
        <v>0</v>
      </c>
      <c r="S81" s="19" t="str">
        <v>TRAMEZZATURA MATERIALE  LATERIZIO COMUNE</v>
      </c>
      <c r="T81" s="15" t="str">
        <v>DCB</v>
      </c>
      <c r="U81" s="15" t="str">
        <v xml:space="preserve">TRAMEZZA-FORATO-SCATOLA-FORATELLA LEGGERA  LATERIZIO NORMALE </v>
      </c>
      <c r="V81" s="15">
        <v>0</v>
      </c>
      <c r="W81" s="19" t="str">
        <v>8x14x33</v>
      </c>
      <c r="X81" s="19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1</v>
      </c>
      <c r="AG81" s="15">
        <v>0</v>
      </c>
      <c r="AH81" s="15" t="str">
        <v>MATERIALE IN LATERIZIO COMUNE</v>
      </c>
      <c r="AI81" s="15" t="str">
        <v>IBL</v>
      </c>
      <c r="AJ81" s="15" t="str">
        <v xml:space="preserve">BIMATTONE BOLOGNESE </v>
      </c>
      <c r="AK81" s="15">
        <v>0</v>
      </c>
      <c r="AL81" s="15" t="str">
        <v>14x28x12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1</v>
      </c>
      <c r="AS81" s="17" t="str">
        <f t="shared" si="6"/>
        <v>ꞈ</v>
      </c>
      <c r="AT81" s="70" t="str">
        <v>ꞈ</v>
      </c>
      <c r="AU81" s="15">
        <v>0</v>
      </c>
      <c r="AV81" s="15" t="str">
        <v xml:space="preserve">TEVELLE - TAVELLONI - TAVELLINE </v>
      </c>
      <c r="AW81" s="15" t="str">
        <v>LATERCOM</v>
      </c>
      <c r="AX81" s="15" t="str">
        <v>TAVELLONI RIGATO TAGLIO OBLIQUO FIANCO RETTO DA CM 6</v>
      </c>
      <c r="AY81" s="15">
        <v>0</v>
      </c>
      <c r="AZ81" s="15">
        <v>50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1</v>
      </c>
      <c r="BG81" s="17" t="str">
        <f t="shared" si="7"/>
        <v>ꞈ</v>
      </c>
      <c r="BH81" s="70" t="str">
        <v>ꞈ</v>
      </c>
    </row>
    <row r="82" spans="1:60" ht="14.25" customHeight="1" x14ac:dyDescent="0.25">
      <c r="A82" s="47"/>
      <c r="B82"/>
      <c r="C82" s="23" t="s">
        <v>111</v>
      </c>
      <c r="D82" s="25" t="s">
        <v>98</v>
      </c>
      <c r="E82" s="23" t="s">
        <v>112</v>
      </c>
      <c r="F82" s="23"/>
      <c r="G82" s="60">
        <v>120</v>
      </c>
      <c r="H82" s="60"/>
      <c r="I82" s="22"/>
      <c r="J82" s="55"/>
      <c r="K82" s="24"/>
      <c r="L82" s="57">
        <f t="shared" si="5"/>
        <v>0</v>
      </c>
      <c r="M82" s="14">
        <f t="shared" si="4"/>
        <v>1</v>
      </c>
      <c r="N82" s="13">
        <f>IF(OR(totale!$A$5="",C82=totale!$A$5),0,1)</f>
        <v>1</v>
      </c>
      <c r="O82" s="13">
        <f>IF(OR(totale!$C$5="",E82=totale!$C$5),0,1)</f>
        <v>0</v>
      </c>
      <c r="P82" s="13">
        <v>0</v>
      </c>
      <c r="Q82" s="13">
        <f>IF(OR(totale!$E$5="",G82=totale!$E$5),0,1)</f>
        <v>0</v>
      </c>
      <c r="R82" s="19">
        <v>0</v>
      </c>
      <c r="S82" s="19" t="str">
        <v>TRAMEZZATURA MATERIALE  LATERIZIO COMUNE</v>
      </c>
      <c r="T82" s="15" t="str">
        <v>DCB</v>
      </c>
      <c r="U82" s="15" t="str">
        <v xml:space="preserve">TRAMEZZA-FORATO-SCATOLA-FORATELLA LEGGERA  LATERIZIO NORMALE </v>
      </c>
      <c r="V82" s="15">
        <v>0</v>
      </c>
      <c r="W82" s="19" t="str">
        <v>8x14X28</v>
      </c>
      <c r="X82" s="19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1</v>
      </c>
      <c r="AG82" s="15">
        <v>0</v>
      </c>
      <c r="AH82" s="15" t="str">
        <v>MATERIALE IN LATERIZIO COMUNE</v>
      </c>
      <c r="AI82" s="15" t="str">
        <v>WIENERBERGER</v>
      </c>
      <c r="AJ82" s="15" t="str">
        <v xml:space="preserve">BIMATTONE BOLOGNESE </v>
      </c>
      <c r="AK82" s="15">
        <v>0</v>
      </c>
      <c r="AL82" s="15" t="str">
        <v>14x28x12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1</v>
      </c>
      <c r="AS82" s="17" t="str">
        <f t="shared" si="6"/>
        <v>ꞈ</v>
      </c>
      <c r="AT82" s="70" t="str">
        <v>ꞈ</v>
      </c>
      <c r="AU82" s="15">
        <v>0</v>
      </c>
      <c r="AV82" s="15" t="str">
        <v xml:space="preserve">TEVELLE - TAVELLONI - TAVELLINE </v>
      </c>
      <c r="AW82" s="15" t="str">
        <v>LATERCOM</v>
      </c>
      <c r="AX82" s="15" t="str">
        <v xml:space="preserve">TAVELLONI-TAGLIO OBLIQUO FIANCO MASCHIO FEMMINA DA CM 6 </v>
      </c>
      <c r="AY82" s="15">
        <v>0</v>
      </c>
      <c r="AZ82" s="15">
        <v>50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1</v>
      </c>
      <c r="BG82" s="17" t="str">
        <f t="shared" si="7"/>
        <v>ꞈ</v>
      </c>
      <c r="BH82" s="70" t="str">
        <v>ꞈ</v>
      </c>
    </row>
    <row r="83" spans="1:60" ht="14.25" customHeight="1" x14ac:dyDescent="0.25">
      <c r="A83" s="47"/>
      <c r="B83"/>
      <c r="C83" s="23" t="s">
        <v>111</v>
      </c>
      <c r="D83" s="25" t="s">
        <v>98</v>
      </c>
      <c r="E83" s="23" t="s">
        <v>112</v>
      </c>
      <c r="F83" s="23"/>
      <c r="G83" s="60">
        <v>130</v>
      </c>
      <c r="H83" s="60"/>
      <c r="I83" s="22"/>
      <c r="J83" s="55"/>
      <c r="K83" s="24"/>
      <c r="L83" s="57">
        <f t="shared" si="5"/>
        <v>0</v>
      </c>
      <c r="M83" s="14">
        <f t="shared" si="4"/>
        <v>1</v>
      </c>
      <c r="N83" s="13">
        <f>IF(OR(totale!$A$5="",C83=totale!$A$5),0,1)</f>
        <v>1</v>
      </c>
      <c r="O83" s="13">
        <f>IF(OR(totale!$C$5="",E83=totale!$C$5),0,1)</f>
        <v>0</v>
      </c>
      <c r="P83" s="13">
        <v>0</v>
      </c>
      <c r="Q83" s="13">
        <f>IF(OR(totale!$E$5="",G83=totale!$E$5),0,1)</f>
        <v>0</v>
      </c>
      <c r="R83" s="19">
        <v>0</v>
      </c>
      <c r="S83" s="19" t="str">
        <v>TRAMEZZATURA MATERIALE  LATERIZIO COMUNE</v>
      </c>
      <c r="T83" s="15" t="str">
        <v>DCB</v>
      </c>
      <c r="U83" s="15" t="str">
        <v xml:space="preserve">TRAMEZZA-FORATO-SCATOLA-FORATELLA LEGGERA  LATERIZIO NORMALE </v>
      </c>
      <c r="V83" s="15">
        <v>0</v>
      </c>
      <c r="W83" s="19" t="str">
        <v>8x15x30</v>
      </c>
      <c r="X83" s="19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G83" s="15">
        <v>0</v>
      </c>
      <c r="AH83" s="15" t="str">
        <v>LATERIZIO CON EPS GRAFFITE</v>
      </c>
      <c r="AI83" s="15" t="str">
        <v>LATERCOM</v>
      </c>
      <c r="AJ83" s="15" t="str">
        <v>BLOCCCO ALVEOLATO CON EPS  GRAFFITATO- NORMABLOCK  incastro</v>
      </c>
      <c r="AK83" s="15">
        <v>0</v>
      </c>
      <c r="AL83" s="15" t="str">
        <v>35x25x24,5 F.60%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1</v>
      </c>
      <c r="AS83" s="17" t="str">
        <f t="shared" si="6"/>
        <v>ꞈ</v>
      </c>
      <c r="AT83" s="70" t="str">
        <v>ꞈ</v>
      </c>
      <c r="AU83" s="15">
        <v>0</v>
      </c>
      <c r="AV83" s="15" t="str">
        <v xml:space="preserve">TEVELLE - TAVELLONI - TAVELLINE </v>
      </c>
      <c r="AW83" s="15" t="str">
        <v>T2D</v>
      </c>
      <c r="AX83" s="15" t="str">
        <v>TAVELLONI RIGATO TAGLIO OBLIQUO FIANCO RETTO DA CM 6</v>
      </c>
      <c r="AY83" s="15">
        <v>0</v>
      </c>
      <c r="AZ83" s="15">
        <v>50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</v>
      </c>
      <c r="BG83" s="17" t="str">
        <f t="shared" si="7"/>
        <v>ꞈ</v>
      </c>
      <c r="BH83" s="70" t="str">
        <v>ꞈ</v>
      </c>
    </row>
    <row r="84" spans="1:60" ht="14.25" customHeight="1" x14ac:dyDescent="0.25">
      <c r="A84" s="47"/>
      <c r="B84"/>
      <c r="C84" s="23" t="s">
        <v>111</v>
      </c>
      <c r="D84" s="25" t="s">
        <v>98</v>
      </c>
      <c r="E84" s="23" t="s">
        <v>112</v>
      </c>
      <c r="F84" s="23"/>
      <c r="G84" s="60">
        <v>140</v>
      </c>
      <c r="H84" s="60"/>
      <c r="I84" s="22"/>
      <c r="J84" s="55"/>
      <c r="K84" s="24"/>
      <c r="L84" s="57">
        <f t="shared" si="5"/>
        <v>0</v>
      </c>
      <c r="M84" s="14">
        <f t="shared" si="4"/>
        <v>1</v>
      </c>
      <c r="N84" s="13">
        <f>IF(OR(totale!$A$5="",C84=totale!$A$5),0,1)</f>
        <v>1</v>
      </c>
      <c r="O84" s="13">
        <f>IF(OR(totale!$C$5="",E84=totale!$C$5),0,1)</f>
        <v>0</v>
      </c>
      <c r="P84" s="13">
        <v>0</v>
      </c>
      <c r="Q84" s="13">
        <f>IF(OR(totale!$E$5="",G84=totale!$E$5),0,1)</f>
        <v>0</v>
      </c>
      <c r="R84" s="19">
        <v>0</v>
      </c>
      <c r="S84" s="19" t="str">
        <v>TRAMEZZATURA MATERIALE  LATERIZIO COMUNE</v>
      </c>
      <c r="T84" s="15" t="str">
        <v>DCB</v>
      </c>
      <c r="U84" s="15" t="str">
        <v xml:space="preserve">TRAMEZZA-FORATO-SCATOLA-FORATELLA LEGGERA  LATERIZIO NORMALE </v>
      </c>
      <c r="V84" s="15">
        <v>0</v>
      </c>
      <c r="W84" s="19" t="str">
        <v>8x25x25</v>
      </c>
      <c r="X84" s="19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1</v>
      </c>
      <c r="AG84" s="15">
        <v>0</v>
      </c>
      <c r="AH84" s="15" t="str">
        <v>LATERIZIO CON EPS GRAFFITE</v>
      </c>
      <c r="AI84" s="15" t="str">
        <v>LATERCOM</v>
      </c>
      <c r="AJ84" s="15" t="str">
        <v>BLOCCCO ALVEOLATO CON EPS  GRAFFITATO- NORMABLOCK  incastro</v>
      </c>
      <c r="AK84" s="15">
        <v>0</v>
      </c>
      <c r="AL84" s="15" t="str">
        <v>40x25x24,5 F.60%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1</v>
      </c>
      <c r="AS84" s="17" t="str">
        <f t="shared" si="6"/>
        <v>ꞈ</v>
      </c>
      <c r="AT84" s="70" t="str">
        <v>ꞈ</v>
      </c>
      <c r="AU84" s="15">
        <v>0</v>
      </c>
      <c r="AV84" s="15" t="str">
        <v xml:space="preserve">TEVELLE - TAVELLONI - TAVELLINE </v>
      </c>
      <c r="AW84" s="15" t="str">
        <v>T2D</v>
      </c>
      <c r="AX84" s="15" t="str">
        <v xml:space="preserve">TAVELLONI-TAGLIO OBLIQUO FIANCO MASCHIO FEMMINA DA CM 6 </v>
      </c>
      <c r="AY84" s="15">
        <v>0</v>
      </c>
      <c r="AZ84" s="15">
        <v>50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1</v>
      </c>
      <c r="BG84" s="17" t="str">
        <f t="shared" si="7"/>
        <v>ꞈ</v>
      </c>
      <c r="BH84" s="70" t="str">
        <v>ꞈ</v>
      </c>
    </row>
    <row r="85" spans="1:60" ht="14.25" customHeight="1" x14ac:dyDescent="0.25">
      <c r="A85" s="47"/>
      <c r="B85"/>
      <c r="C85" s="23" t="s">
        <v>111</v>
      </c>
      <c r="D85" s="25" t="s">
        <v>98</v>
      </c>
      <c r="E85" s="23" t="s">
        <v>112</v>
      </c>
      <c r="F85" s="23"/>
      <c r="G85" s="60">
        <v>150</v>
      </c>
      <c r="H85" s="60"/>
      <c r="I85" s="22"/>
      <c r="J85" s="55"/>
      <c r="K85" s="24"/>
      <c r="L85" s="57">
        <f t="shared" si="5"/>
        <v>0</v>
      </c>
      <c r="M85" s="14">
        <f t="shared" si="4"/>
        <v>1</v>
      </c>
      <c r="N85" s="13">
        <f>IF(OR(totale!$A$5="",C85=totale!$A$5),0,1)</f>
        <v>1</v>
      </c>
      <c r="O85" s="13">
        <f>IF(OR(totale!$C$5="",E85=totale!$C$5),0,1)</f>
        <v>0</v>
      </c>
      <c r="P85" s="13">
        <v>0</v>
      </c>
      <c r="Q85" s="13">
        <f>IF(OR(totale!$E$5="",G85=totale!$E$5),0,1)</f>
        <v>0</v>
      </c>
      <c r="R85" s="19">
        <v>0</v>
      </c>
      <c r="S85" s="19" t="str">
        <v>TRAMEZZATURA MATERIALE  LATERIZIO COMUNE</v>
      </c>
      <c r="T85" s="15" t="str">
        <v>DCB</v>
      </c>
      <c r="U85" s="15" t="str">
        <v xml:space="preserve">TRAMEZZA-FORATO-SCATOLA-FORATELLA LEGGERA  LATERIZIO NORMALE </v>
      </c>
      <c r="V85" s="15">
        <v>0</v>
      </c>
      <c r="W85" s="19" t="str">
        <v>10x14x28</v>
      </c>
      <c r="X85" s="19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1</v>
      </c>
      <c r="AG85" s="15">
        <v>0</v>
      </c>
      <c r="AH85" s="15" t="str">
        <v>LATERIZIO CON EPS GRAFFITE</v>
      </c>
      <c r="AI85" s="15" t="str">
        <v>LATERCOM</v>
      </c>
      <c r="AJ85" s="15" t="str">
        <v>BLOCCCO ALVEOLATO CON EPS  GRAFFITATO- NORMABLOCK  incastro</v>
      </c>
      <c r="AK85" s="15">
        <v>0</v>
      </c>
      <c r="AL85" s="15" t="str">
        <v>25x23,5x19 F.55%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1</v>
      </c>
      <c r="AS85" s="17" t="str">
        <f t="shared" si="6"/>
        <v>ꞈ</v>
      </c>
      <c r="AT85" s="70" t="str">
        <v>ꞈ</v>
      </c>
      <c r="AU85" s="15">
        <v>0</v>
      </c>
      <c r="AV85" s="15" t="str">
        <v xml:space="preserve">TEVELLE - TAVELLONI - TAVELLINE </v>
      </c>
      <c r="AW85" s="15" t="str">
        <v>ESSE ELLE LAT.</v>
      </c>
      <c r="AX85" s="15" t="str">
        <v>TAVELLONI RIGATO TAGLIO OBLIQUO FIANCO RETTO DA CM 6</v>
      </c>
      <c r="AY85" s="15">
        <v>0</v>
      </c>
      <c r="AZ85" s="15">
        <v>60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1</v>
      </c>
      <c r="BG85" s="17" t="str">
        <f t="shared" si="7"/>
        <v>ꞈ</v>
      </c>
      <c r="BH85" s="70" t="str">
        <v>ꞈ</v>
      </c>
    </row>
    <row r="86" spans="1:60" ht="14.25" customHeight="1" x14ac:dyDescent="0.25">
      <c r="A86" s="47"/>
      <c r="B86"/>
      <c r="C86" s="23" t="s">
        <v>111</v>
      </c>
      <c r="D86" s="25" t="s">
        <v>98</v>
      </c>
      <c r="E86" s="23" t="s">
        <v>112</v>
      </c>
      <c r="F86" s="23"/>
      <c r="G86" s="60">
        <v>160</v>
      </c>
      <c r="H86" s="60"/>
      <c r="I86" s="22"/>
      <c r="J86" s="55"/>
      <c r="K86" s="24"/>
      <c r="L86" s="57">
        <f t="shared" si="5"/>
        <v>0</v>
      </c>
      <c r="M86" s="14">
        <f t="shared" si="4"/>
        <v>1</v>
      </c>
      <c r="N86" s="13">
        <f>IF(OR(totale!$A$5="",C86=totale!$A$5),0,1)</f>
        <v>1</v>
      </c>
      <c r="O86" s="13">
        <f>IF(OR(totale!$C$5="",E86=totale!$C$5),0,1)</f>
        <v>0</v>
      </c>
      <c r="P86" s="13">
        <v>0</v>
      </c>
      <c r="Q86" s="13">
        <f>IF(OR(totale!$E$5="",G86=totale!$E$5),0,1)</f>
        <v>0</v>
      </c>
      <c r="R86" s="19">
        <v>0</v>
      </c>
      <c r="S86" s="19" t="str">
        <v>TRAMEZZATURA MATERIALE  LATERIZIO COMUNE</v>
      </c>
      <c r="T86" s="15" t="str">
        <v>DCB</v>
      </c>
      <c r="U86" s="15" t="str">
        <v xml:space="preserve">TRAMEZZA-FORATO-SCATOLA-FORATELLA LEGGERA  LATERIZIO NORMALE </v>
      </c>
      <c r="V86" s="15">
        <v>0</v>
      </c>
      <c r="W86" s="19" t="str">
        <v>10x25x25</v>
      </c>
      <c r="X86" s="19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1</v>
      </c>
      <c r="AG86" s="15">
        <v>0</v>
      </c>
      <c r="AH86" s="15" t="str">
        <v>LATERIZIO CON EPS GRAFFITE</v>
      </c>
      <c r="AI86" s="15" t="str">
        <v>LATERCOM</v>
      </c>
      <c r="AJ86" s="15" t="str">
        <v>BLOCCCO ALVEOLATO CON EPS  GRAFFITATO- NORMABLOCK  incastro</v>
      </c>
      <c r="AK86" s="15">
        <v>0</v>
      </c>
      <c r="AL86" s="15" t="str">
        <v>31x23,5x19 F.55%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1</v>
      </c>
      <c r="AS86" s="17" t="str">
        <f t="shared" si="6"/>
        <v>ꞈ</v>
      </c>
      <c r="AT86" s="70" t="str">
        <v>ꞈ</v>
      </c>
      <c r="AU86" s="15">
        <v>0</v>
      </c>
      <c r="AV86" s="15" t="str">
        <v xml:space="preserve">TEVELLE - TAVELLONI - TAVELLINE </v>
      </c>
      <c r="AW86" s="15" t="str">
        <v>ESSE ELLE LAT.</v>
      </c>
      <c r="AX86" s="15" t="str">
        <v>TAVELLONIE-TAGLIO A GRADINO FIANCO MASCHIO FEMMINA   DA CM 6</v>
      </c>
      <c r="AY86" s="15">
        <v>0</v>
      </c>
      <c r="AZ86" s="15">
        <v>60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1</v>
      </c>
      <c r="BG86" s="17" t="str">
        <f t="shared" si="7"/>
        <v>ꞈ</v>
      </c>
      <c r="BH86" s="70" t="str">
        <v>ꞈ</v>
      </c>
    </row>
    <row r="87" spans="1:60" ht="14.25" customHeight="1" x14ac:dyDescent="0.25">
      <c r="A87" s="47"/>
      <c r="B87"/>
      <c r="C87" s="23" t="s">
        <v>111</v>
      </c>
      <c r="D87" s="25" t="s">
        <v>98</v>
      </c>
      <c r="E87" s="23" t="s">
        <v>112</v>
      </c>
      <c r="F87" s="23"/>
      <c r="G87" s="60">
        <v>180</v>
      </c>
      <c r="H87" s="60"/>
      <c r="I87" s="22"/>
      <c r="J87" s="55"/>
      <c r="K87" s="24"/>
      <c r="L87" s="57">
        <f t="shared" si="5"/>
        <v>0</v>
      </c>
      <c r="M87" s="14">
        <f t="shared" si="4"/>
        <v>1</v>
      </c>
      <c r="N87" s="13">
        <f>IF(OR(totale!$A$5="",C87=totale!$A$5),0,1)</f>
        <v>1</v>
      </c>
      <c r="O87" s="13">
        <f>IF(OR(totale!$C$5="",E87=totale!$C$5),0,1)</f>
        <v>0</v>
      </c>
      <c r="P87" s="13">
        <v>0</v>
      </c>
      <c r="Q87" s="13">
        <f>IF(OR(totale!$E$5="",G87=totale!$E$5),0,1)</f>
        <v>0</v>
      </c>
      <c r="R87" s="19">
        <v>0</v>
      </c>
      <c r="S87" s="19" t="str">
        <v>TRAMEZZATURA MATERIALE  LATERIZIO COMUNE</v>
      </c>
      <c r="T87" s="15" t="str">
        <v>DCB</v>
      </c>
      <c r="U87" s="15" t="str">
        <v xml:space="preserve">TRAMEZZA-FORATO-SCATOLA-FORATELLA LEGGERA  LATERIZIO NORMALE </v>
      </c>
      <c r="V87" s="15">
        <v>0</v>
      </c>
      <c r="W87" s="19" t="str">
        <v>12x25x25</v>
      </c>
      <c r="X87" s="19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1</v>
      </c>
      <c r="AG87" s="15">
        <v>0</v>
      </c>
      <c r="AH87" s="15" t="str">
        <v>LATERIZIO CON EPS GRAFFITE</v>
      </c>
      <c r="AI87" s="15" t="str">
        <v>LATERCOM</v>
      </c>
      <c r="AJ87" s="15" t="str">
        <v>BLOCCCO ALVEOLATO CON EPS  GRAFFITATO- NORMABLOCK  incastro</v>
      </c>
      <c r="AK87" s="15">
        <v>0</v>
      </c>
      <c r="AL87" s="15" t="str">
        <v>35x23,5x19 F.55%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1</v>
      </c>
      <c r="AS87" s="17" t="str">
        <f t="shared" si="6"/>
        <v>ꞈ</v>
      </c>
      <c r="AT87" s="70" t="str">
        <v>ꞈ</v>
      </c>
      <c r="AU87" s="15">
        <v>0</v>
      </c>
      <c r="AV87" s="15" t="str">
        <v xml:space="preserve">TEVELLE - TAVELLONI - TAVELLINE </v>
      </c>
      <c r="AW87" s="15" t="str">
        <v>ESSE ELLE LAT.</v>
      </c>
      <c r="AX87" s="15" t="str">
        <v xml:space="preserve">TAVELLONI-TAGLIO OBLIQUO FIANCO MASCHIO FEMMINA DA CM 6 </v>
      </c>
      <c r="AY87" s="15">
        <v>0</v>
      </c>
      <c r="AZ87" s="15">
        <v>60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1</v>
      </c>
      <c r="BG87" s="17" t="str">
        <f t="shared" si="7"/>
        <v>ꞈ</v>
      </c>
      <c r="BH87" s="70" t="str">
        <v>ꞈ</v>
      </c>
    </row>
    <row r="88" spans="1:60" ht="14.25" customHeight="1" x14ac:dyDescent="0.25">
      <c r="A88" s="47"/>
      <c r="B88"/>
      <c r="C88" s="23" t="s">
        <v>111</v>
      </c>
      <c r="D88" s="25" t="s">
        <v>98</v>
      </c>
      <c r="E88" s="23" t="s">
        <v>112</v>
      </c>
      <c r="F88" s="23"/>
      <c r="G88" s="60">
        <v>200</v>
      </c>
      <c r="H88" s="60"/>
      <c r="I88" s="22"/>
      <c r="J88" s="55"/>
      <c r="K88" s="24"/>
      <c r="L88" s="57">
        <f t="shared" si="5"/>
        <v>0</v>
      </c>
      <c r="M88" s="14">
        <f t="shared" si="4"/>
        <v>1</v>
      </c>
      <c r="N88" s="13">
        <f>IF(OR(totale!$A$5="",C88=totale!$A$5),0,1)</f>
        <v>1</v>
      </c>
      <c r="O88" s="13">
        <f>IF(OR(totale!$C$5="",E88=totale!$C$5),0,1)</f>
        <v>0</v>
      </c>
      <c r="P88" s="13">
        <v>0</v>
      </c>
      <c r="Q88" s="13">
        <f>IF(OR(totale!$E$5="",G88=totale!$E$5),0,1)</f>
        <v>0</v>
      </c>
      <c r="R88" s="19">
        <v>0</v>
      </c>
      <c r="S88" s="19" t="str">
        <v>TRAMEZZATURA MATERIALE  LATERIZIO COMUNE</v>
      </c>
      <c r="T88" s="15" t="str">
        <v>DCB</v>
      </c>
      <c r="U88" s="15" t="str">
        <v xml:space="preserve">TRAMEZZA-FORATO-SCATOLA-FORATELLA LEGGERA  LATERIZIO NORMALE </v>
      </c>
      <c r="V88" s="15">
        <v>0</v>
      </c>
      <c r="W88" s="19" t="str">
        <v>14x25x25</v>
      </c>
      <c r="X88" s="19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1</v>
      </c>
      <c r="AG88" s="15">
        <v>0</v>
      </c>
      <c r="AH88" s="15" t="str">
        <v>LATERIZIO CON EPS GRAFFITE</v>
      </c>
      <c r="AI88" s="15" t="str">
        <v>LATERCOM</v>
      </c>
      <c r="AJ88" s="15" t="str">
        <v>BLOCCCO ALVEOLATO CON EPS  GRAFFITATO- NORMABLOCK  incastro</v>
      </c>
      <c r="AK88" s="15">
        <v>0</v>
      </c>
      <c r="AL88" s="15" t="str">
        <v>40x23,5x19 F.55%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1</v>
      </c>
      <c r="AS88" s="17" t="str">
        <f t="shared" si="6"/>
        <v>ꞈ</v>
      </c>
      <c r="AT88" s="70" t="str">
        <v>ꞈ</v>
      </c>
      <c r="AU88" s="15">
        <v>0</v>
      </c>
      <c r="AV88" s="15" t="str">
        <v xml:space="preserve">TEVELLE - TAVELLONI - TAVELLINE </v>
      </c>
      <c r="AW88" s="15" t="str">
        <v>FBM</v>
      </c>
      <c r="AX88" s="15" t="str">
        <v>TAVELLONI RIGATO TAGLIO OBLIQUO FIANCO RETTO DA CM 6</v>
      </c>
      <c r="AY88" s="15">
        <v>0</v>
      </c>
      <c r="AZ88" s="15">
        <v>60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1</v>
      </c>
      <c r="BG88" s="17" t="str">
        <f t="shared" si="7"/>
        <v>ꞈ</v>
      </c>
      <c r="BH88" s="70" t="str">
        <v>ꞈ</v>
      </c>
    </row>
    <row r="89" spans="1:60" ht="14.25" customHeight="1" x14ac:dyDescent="0.25">
      <c r="A89" s="47"/>
      <c r="B89"/>
      <c r="C89" s="23" t="s">
        <v>111</v>
      </c>
      <c r="D89" s="25" t="s">
        <v>98</v>
      </c>
      <c r="E89" s="23" t="s">
        <v>21</v>
      </c>
      <c r="F89" s="23"/>
      <c r="G89" s="60" t="s">
        <v>288</v>
      </c>
      <c r="H89" s="60"/>
      <c r="I89" s="22"/>
      <c r="J89" s="55"/>
      <c r="K89" s="24"/>
      <c r="L89" s="57">
        <f t="shared" si="5"/>
        <v>0</v>
      </c>
      <c r="M89" s="14">
        <f t="shared" si="4"/>
        <v>1</v>
      </c>
      <c r="N89" s="13">
        <f>IF(OR(totale!$A$5="",C89=totale!$A$5),0,1)</f>
        <v>1</v>
      </c>
      <c r="O89" s="13">
        <f>IF(OR(totale!$C$5="",E89=totale!$C$5),0,1)</f>
        <v>0</v>
      </c>
      <c r="P89" s="13">
        <v>0</v>
      </c>
      <c r="Q89" s="13">
        <f>IF(OR(totale!$E$5="",G89=totale!$E$5),0,1)</f>
        <v>0</v>
      </c>
      <c r="R89" s="19">
        <v>0</v>
      </c>
      <c r="S89" s="19" t="str">
        <v>TRAMEZZATURA MATERIALE  LATERIZIO COMUNE</v>
      </c>
      <c r="T89" s="15" t="str">
        <v>DCB</v>
      </c>
      <c r="U89" s="15" t="str">
        <v xml:space="preserve">TRAMEZZA-FORATO-SCATOLA-FORATELLA PESANTE LATERIZIO NORMALE </v>
      </c>
      <c r="V89" s="15">
        <v>0</v>
      </c>
      <c r="W89" s="19" t="str">
        <v>8x25x25</v>
      </c>
      <c r="X89" s="19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1</v>
      </c>
      <c r="AG89" s="15">
        <v>0</v>
      </c>
      <c r="AH89" s="15" t="str">
        <v>LATERIZIO CON EPS GRAFFITE</v>
      </c>
      <c r="AI89" s="15" t="str">
        <v>LATERCOM</v>
      </c>
      <c r="AJ89" s="15" t="str">
        <v>BLOCCCO ALVEOLATO CON EPS  GRAFFITATO- NORMABLOCK  incastro</v>
      </c>
      <c r="AK89" s="15">
        <v>0</v>
      </c>
      <c r="AL89" s="15" t="str">
        <v>45x23,5x19 F.55%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1</v>
      </c>
      <c r="AS89" s="17" t="str">
        <f t="shared" si="6"/>
        <v>ꞈ</v>
      </c>
      <c r="AT89" s="70" t="str">
        <v>ꞈ</v>
      </c>
      <c r="AU89" s="15">
        <v>0</v>
      </c>
      <c r="AV89" s="15" t="str">
        <v xml:space="preserve">TEVELLE - TAVELLONI - TAVELLINE </v>
      </c>
      <c r="AW89" s="15" t="str">
        <v>LATERCOM</v>
      </c>
      <c r="AX89" s="15" t="str">
        <v>TAVELLONI RIGATO TAGLIO OBLIQUO FIANCO RETTO DA CM 6</v>
      </c>
      <c r="AY89" s="15">
        <v>0</v>
      </c>
      <c r="AZ89" s="15">
        <v>60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1</v>
      </c>
      <c r="BG89" s="17" t="str">
        <f t="shared" si="7"/>
        <v>ꞈ</v>
      </c>
      <c r="BH89" s="70" t="str">
        <v>ꞈ</v>
      </c>
    </row>
    <row r="90" spans="1:60" ht="14.25" customHeight="1" x14ac:dyDescent="0.25">
      <c r="A90" s="47"/>
      <c r="B90"/>
      <c r="C90" s="23" t="s">
        <v>111</v>
      </c>
      <c r="D90" s="25" t="s">
        <v>98</v>
      </c>
      <c r="E90" s="23" t="s">
        <v>21</v>
      </c>
      <c r="F90" s="23"/>
      <c r="G90" s="60" t="s">
        <v>291</v>
      </c>
      <c r="H90" s="60"/>
      <c r="I90" s="22"/>
      <c r="J90" s="55"/>
      <c r="K90" s="24"/>
      <c r="L90" s="57">
        <f t="shared" si="5"/>
        <v>0</v>
      </c>
      <c r="M90" s="14">
        <f t="shared" si="4"/>
        <v>1</v>
      </c>
      <c r="N90" s="13">
        <f>IF(OR(totale!$A$5="",C90=totale!$A$5),0,1)</f>
        <v>1</v>
      </c>
      <c r="O90" s="13">
        <f>IF(OR(totale!$C$5="",E90=totale!$C$5),0,1)</f>
        <v>0</v>
      </c>
      <c r="P90" s="13">
        <v>0</v>
      </c>
      <c r="Q90" s="13">
        <f>IF(OR(totale!$E$5="",G90=totale!$E$5),0,1)</f>
        <v>0</v>
      </c>
      <c r="R90" s="19">
        <v>0</v>
      </c>
      <c r="S90" s="19" t="str">
        <v>TRAMEZZATURA MATERIALE  LATERIZIO COMUNE</v>
      </c>
      <c r="T90" s="15" t="str">
        <v>DCB</v>
      </c>
      <c r="U90" s="15" t="str">
        <v xml:space="preserve">TRAMEZZA-FORATO-SCATOLA-FORATELLA PESANTE LATERIZIO NORMALE </v>
      </c>
      <c r="V90" s="15">
        <v>0</v>
      </c>
      <c r="W90" s="19" t="str">
        <v>10x25x25</v>
      </c>
      <c r="X90" s="19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1</v>
      </c>
      <c r="AG90" s="15">
        <v>0</v>
      </c>
      <c r="AH90" s="15" t="str">
        <v>LATERIZIO CON EPS GRAFFITE</v>
      </c>
      <c r="AI90" s="15" t="str">
        <v>LATERCOM</v>
      </c>
      <c r="AJ90" s="15" t="str">
        <v>BLOCCCO ALVEOLATO CON EPS  GRAFFITATO- NORMABLOCK PIU' - CON FASCIA ISOLANTE</v>
      </c>
      <c r="AK90" s="15">
        <v>0</v>
      </c>
      <c r="AL90" s="15" t="str">
        <v xml:space="preserve">40x23x19 F.45% liscio 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1</v>
      </c>
      <c r="AS90" s="17" t="str">
        <f t="shared" si="6"/>
        <v>ꞈ</v>
      </c>
      <c r="AT90" s="70" t="str">
        <v>ꞈ</v>
      </c>
      <c r="AU90" s="15">
        <v>0</v>
      </c>
      <c r="AV90" s="15" t="str">
        <v xml:space="preserve">TEVELLE - TAVELLONI - TAVELLINE </v>
      </c>
      <c r="AW90" s="15" t="str">
        <v>LATERCOM</v>
      </c>
      <c r="AX90" s="15" t="str">
        <v xml:space="preserve">TAVELLONI-TAGLIO OBLIQUO FIANCO MASCHIO FEMMINA DA CM 6 </v>
      </c>
      <c r="AY90" s="15">
        <v>0</v>
      </c>
      <c r="AZ90" s="15">
        <v>60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1</v>
      </c>
      <c r="BG90" s="17" t="str">
        <f t="shared" si="7"/>
        <v>ꞈ</v>
      </c>
      <c r="BH90" s="70" t="str">
        <v>ꞈ</v>
      </c>
    </row>
    <row r="91" spans="1:60" ht="14.25" customHeight="1" x14ac:dyDescent="0.25">
      <c r="A91" s="47"/>
      <c r="B91"/>
      <c r="C91" s="23" t="s">
        <v>111</v>
      </c>
      <c r="D91" s="25" t="s">
        <v>96</v>
      </c>
      <c r="E91" s="23" t="s">
        <v>36</v>
      </c>
      <c r="F91" s="23"/>
      <c r="G91" s="60">
        <v>50</v>
      </c>
      <c r="H91" s="60"/>
      <c r="I91" s="22"/>
      <c r="J91" s="55"/>
      <c r="K91" s="24"/>
      <c r="L91" s="57">
        <f t="shared" si="5"/>
        <v>0</v>
      </c>
      <c r="M91" s="14">
        <f t="shared" si="4"/>
        <v>1</v>
      </c>
      <c r="N91" s="13">
        <f>IF(OR(totale!$A$5="",C91=totale!$A$5),0,1)</f>
        <v>1</v>
      </c>
      <c r="O91" s="13">
        <f>IF(OR(totale!$C$5="",E91=totale!$C$5),0,1)</f>
        <v>0</v>
      </c>
      <c r="P91" s="13">
        <v>0</v>
      </c>
      <c r="Q91" s="13">
        <f>IF(OR(totale!$E$5="",G91=totale!$E$5),0,1)</f>
        <v>0</v>
      </c>
      <c r="R91" s="19">
        <v>0</v>
      </c>
      <c r="S91" s="19" t="str">
        <v>MATERIALE IN LATERIZIO COMUNE</v>
      </c>
      <c r="T91" s="15" t="str">
        <v>DCB</v>
      </c>
      <c r="U91" s="15" t="str">
        <v xml:space="preserve">MATTONE PIENO </v>
      </c>
      <c r="V91" s="15">
        <v>0</v>
      </c>
      <c r="W91" s="19" t="str">
        <v>12x24x5,5</v>
      </c>
      <c r="X91" s="19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1</v>
      </c>
      <c r="AG91" s="15">
        <v>0</v>
      </c>
      <c r="AH91" s="15" t="str">
        <v>LATERIZIO CON EPS GRAFFITE</v>
      </c>
      <c r="AI91" s="15" t="str">
        <v>LATERCOM</v>
      </c>
      <c r="AJ91" s="15" t="str">
        <v>BLOCCCO ALVEOLATO CON EPS  GRAFFITATO- NORMABLOCK PIU' - CON FASCIA ISOLANTE</v>
      </c>
      <c r="AK91" s="15">
        <v>0</v>
      </c>
      <c r="AL91" s="15" t="str">
        <v>30x20x19 F.45% liscio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1</v>
      </c>
      <c r="AS91" s="17" t="str">
        <f t="shared" si="6"/>
        <v>ꞈ</v>
      </c>
      <c r="AT91" s="70" t="str">
        <v>ꞈ</v>
      </c>
      <c r="AU91" s="15">
        <v>0</v>
      </c>
      <c r="AV91" s="15" t="str">
        <v xml:space="preserve">TEVELLE - TAVELLONI - TAVELLINE </v>
      </c>
      <c r="AW91" s="15" t="str">
        <v>T2D</v>
      </c>
      <c r="AX91" s="15" t="str">
        <v>TAVELLONI RIGATO TAGLIO OBLIQUO FIANCO RETTO DA CM 6</v>
      </c>
      <c r="AY91" s="15">
        <v>0</v>
      </c>
      <c r="AZ91" s="15">
        <v>60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1</v>
      </c>
      <c r="BG91" s="17" t="str">
        <f t="shared" si="7"/>
        <v>ꞈ</v>
      </c>
      <c r="BH91" s="70" t="str">
        <v>ꞈ</v>
      </c>
    </row>
    <row r="92" spans="1:60" ht="14.25" customHeight="1" x14ac:dyDescent="0.25">
      <c r="A92" s="47"/>
      <c r="B92"/>
      <c r="C92" s="23" t="s">
        <v>111</v>
      </c>
      <c r="D92" s="25" t="s">
        <v>96</v>
      </c>
      <c r="E92" s="23" t="s">
        <v>36</v>
      </c>
      <c r="F92" s="23"/>
      <c r="G92" s="60">
        <v>60</v>
      </c>
      <c r="H92" s="60"/>
      <c r="I92" s="22"/>
      <c r="J92" s="55"/>
      <c r="K92" s="24"/>
      <c r="L92" s="57">
        <f t="shared" si="5"/>
        <v>0</v>
      </c>
      <c r="M92" s="14">
        <f t="shared" si="4"/>
        <v>1</v>
      </c>
      <c r="N92" s="13">
        <f>IF(OR(totale!$A$5="",C92=totale!$A$5),0,1)</f>
        <v>1</v>
      </c>
      <c r="O92" s="13">
        <f>IF(OR(totale!$C$5="",E92=totale!$C$5),0,1)</f>
        <v>0</v>
      </c>
      <c r="P92" s="13">
        <v>0</v>
      </c>
      <c r="Q92" s="13">
        <f>IF(OR(totale!$E$5="",G92=totale!$E$5),0,1)</f>
        <v>0</v>
      </c>
      <c r="R92" s="19">
        <v>0</v>
      </c>
      <c r="S92" s="19" t="str">
        <v>MATERIALE IN LATERIZIO COMUNE</v>
      </c>
      <c r="T92" s="15" t="str">
        <v>DCB</v>
      </c>
      <c r="U92" s="15" t="str">
        <v>QUADRI UNI -DOPPIO DOPPIO UNI</v>
      </c>
      <c r="V92" s="15">
        <v>0</v>
      </c>
      <c r="W92" s="19" t="str">
        <v>12x25x25</v>
      </c>
      <c r="X92" s="19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</v>
      </c>
      <c r="AG92" s="15">
        <v>0</v>
      </c>
      <c r="AH92" s="15" t="str">
        <v>LATERIZIO CON EPS GRAFFITE</v>
      </c>
      <c r="AI92" s="15" t="str">
        <v>LATERCOM</v>
      </c>
      <c r="AJ92" s="15" t="str">
        <v>BLOCCCO ALVEOLATO CON EPS  GRAFFITATO- NORMABLOCK PIU' - CON FASCIA ISOLANTE</v>
      </c>
      <c r="AK92" s="15">
        <v>0</v>
      </c>
      <c r="AL92" s="15" t="str">
        <v>30x25x19 F.45% liscio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1</v>
      </c>
      <c r="AS92" s="17" t="str">
        <f t="shared" si="6"/>
        <v>ꞈ</v>
      </c>
      <c r="AT92" s="70" t="str">
        <v>ꞈ</v>
      </c>
      <c r="AU92" s="15">
        <v>0</v>
      </c>
      <c r="AV92" s="15" t="str">
        <v xml:space="preserve">TEVELLE - TAVELLONI - TAVELLINE </v>
      </c>
      <c r="AW92" s="15" t="str">
        <v>T2D</v>
      </c>
      <c r="AX92" s="15" t="str">
        <v>TAVELLONIE-TAGLIO A GRADINO FIANCO MASCHIO FEMMINA   DA CM 6</v>
      </c>
      <c r="AY92" s="15">
        <v>0</v>
      </c>
      <c r="AZ92" s="15">
        <v>60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1</v>
      </c>
      <c r="BG92" s="17" t="str">
        <f t="shared" si="7"/>
        <v>ꞈ</v>
      </c>
      <c r="BH92" s="70" t="str">
        <v>ꞈ</v>
      </c>
    </row>
    <row r="93" spans="1:60" ht="14.25" customHeight="1" x14ac:dyDescent="0.25">
      <c r="A93" s="47"/>
      <c r="B93"/>
      <c r="C93" s="23" t="s">
        <v>111</v>
      </c>
      <c r="D93" s="25" t="s">
        <v>96</v>
      </c>
      <c r="E93" s="23" t="s">
        <v>36</v>
      </c>
      <c r="F93" s="23"/>
      <c r="G93" s="60">
        <v>70</v>
      </c>
      <c r="H93" s="60"/>
      <c r="I93" s="22"/>
      <c r="J93" s="55"/>
      <c r="K93" s="24"/>
      <c r="L93" s="57">
        <f t="shared" si="5"/>
        <v>0</v>
      </c>
      <c r="M93" s="14">
        <f t="shared" si="4"/>
        <v>1</v>
      </c>
      <c r="N93" s="13">
        <f>IF(OR(totale!$A$5="",C93=totale!$A$5),0,1)</f>
        <v>1</v>
      </c>
      <c r="O93" s="13">
        <f>IF(OR(totale!$C$5="",E93=totale!$C$5),0,1)</f>
        <v>0</v>
      </c>
      <c r="P93" s="13">
        <v>0</v>
      </c>
      <c r="Q93" s="13">
        <f>IF(OR(totale!$E$5="",G93=totale!$E$5),0,1)</f>
        <v>0</v>
      </c>
      <c r="R93" s="19">
        <v>0</v>
      </c>
      <c r="S93" s="19" t="str">
        <v>MATERIALE IN LATERIZIO COMUNE</v>
      </c>
      <c r="T93" s="15" t="str">
        <v>DCB</v>
      </c>
      <c r="U93" s="15" t="str">
        <v>DOPPIO UNI H.12</v>
      </c>
      <c r="V93" s="15">
        <v>0</v>
      </c>
      <c r="W93" s="19" t="str">
        <v>12x12x25</v>
      </c>
      <c r="X93" s="19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1</v>
      </c>
      <c r="AG93" s="15">
        <v>0</v>
      </c>
      <c r="AH93" s="15" t="str">
        <v>LATERIZIO CON EPS GRAFFITE</v>
      </c>
      <c r="AI93" s="15" t="str">
        <v>LATERCOM</v>
      </c>
      <c r="AJ93" s="15" t="str">
        <v>BLOCCCO ALVEOLATO CON EPS  GRAFFITATO- NORMABLOCK PIU' - CON FASCIA ISOLANTE</v>
      </c>
      <c r="AK93" s="15">
        <v>0</v>
      </c>
      <c r="AL93" s="15" t="str">
        <v>12x19x30 F.45% liscio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1</v>
      </c>
      <c r="AS93" s="17" t="str">
        <f t="shared" si="6"/>
        <v>ꞈ</v>
      </c>
      <c r="AT93" s="70" t="str">
        <v>ꞈ</v>
      </c>
      <c r="AU93" s="15">
        <v>0</v>
      </c>
      <c r="AV93" s="15" t="str">
        <v xml:space="preserve">TEVELLE - TAVELLONI - TAVELLINE </v>
      </c>
      <c r="AW93" s="15" t="str">
        <v>T2D</v>
      </c>
      <c r="AX93" s="15" t="str">
        <v xml:space="preserve">TAVELLONI-TAGLIO OBLIQUO FIANCO MASCHIO FEMMINA DA CM 6 </v>
      </c>
      <c r="AY93" s="15">
        <v>0</v>
      </c>
      <c r="AZ93" s="15">
        <v>60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1</v>
      </c>
      <c r="BG93" s="17" t="str">
        <f t="shared" si="7"/>
        <v>ꞈ</v>
      </c>
      <c r="BH93" s="70" t="str">
        <v>ꞈ</v>
      </c>
    </row>
    <row r="94" spans="1:60" ht="14.25" customHeight="1" x14ac:dyDescent="0.25">
      <c r="A94" s="47"/>
      <c r="B94"/>
      <c r="C94" s="23" t="s">
        <v>111</v>
      </c>
      <c r="D94" s="25" t="s">
        <v>96</v>
      </c>
      <c r="E94" s="23" t="s">
        <v>36</v>
      </c>
      <c r="F94" s="23"/>
      <c r="G94" s="60">
        <v>80</v>
      </c>
      <c r="H94" s="60"/>
      <c r="I94" s="22"/>
      <c r="J94" s="55"/>
      <c r="K94" s="24"/>
      <c r="L94" s="57">
        <f t="shared" si="5"/>
        <v>0</v>
      </c>
      <c r="M94" s="14">
        <f t="shared" si="4"/>
        <v>1</v>
      </c>
      <c r="N94" s="13">
        <f>IF(OR(totale!$A$5="",C94=totale!$A$5),0,1)</f>
        <v>1</v>
      </c>
      <c r="O94" s="13">
        <f>IF(OR(totale!$C$5="",E94=totale!$C$5),0,1)</f>
        <v>0</v>
      </c>
      <c r="P94" s="13">
        <v>0</v>
      </c>
      <c r="Q94" s="13">
        <f>IF(OR(totale!$E$5="",G94=totale!$E$5),0,1)</f>
        <v>0</v>
      </c>
      <c r="R94" s="19">
        <v>0</v>
      </c>
      <c r="S94" s="19" t="str">
        <v>MATERIALE IN LATERIZIO COMUNE</v>
      </c>
      <c r="T94" s="15" t="str">
        <v>DCB</v>
      </c>
      <c r="U94" s="15" t="str">
        <v>MATTONE UNI FORATO 15%</v>
      </c>
      <c r="V94" s="15">
        <v>0</v>
      </c>
      <c r="W94" s="19" t="str">
        <v>12x25x5,5</v>
      </c>
      <c r="X94" s="19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1</v>
      </c>
      <c r="AG94" s="15">
        <v>0</v>
      </c>
      <c r="AH94" s="15" t="str">
        <v>LATERIZIO CON EPS GRAFFITE</v>
      </c>
      <c r="AI94" s="15" t="str">
        <v>LATERCOM</v>
      </c>
      <c r="AJ94" s="15" t="str">
        <v>BLOCCCO ALVEOLATO CON EPS  GRAFFITATO- NORMABLOCK PIU' - CON FASCIA ISOLANTE</v>
      </c>
      <c r="AK94" s="15">
        <v>0</v>
      </c>
      <c r="AL94" s="15" t="str">
        <v>12x19x25 F.45% liscio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1</v>
      </c>
      <c r="AS94" s="17" t="str">
        <f t="shared" si="6"/>
        <v>ꞈ</v>
      </c>
      <c r="AT94" s="70" t="str">
        <v>ꞈ</v>
      </c>
      <c r="AU94" s="15">
        <v>0</v>
      </c>
      <c r="AV94" s="15" t="str">
        <v xml:space="preserve">TEVELLE - TAVELLONI - TAVELLINE </v>
      </c>
      <c r="AW94" s="15" t="str">
        <v>WIENERBERGER</v>
      </c>
      <c r="AX94" s="15" t="str">
        <v>TAVELLONI RIGATO TAGLIO OBLIQUO FIANCO RETTO DA CM 6</v>
      </c>
      <c r="AY94" s="15">
        <v>0</v>
      </c>
      <c r="AZ94" s="15">
        <v>60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1</v>
      </c>
      <c r="BG94" s="17" t="str">
        <f t="shared" si="7"/>
        <v>ꞈ</v>
      </c>
      <c r="BH94" s="70" t="str">
        <v>ꞈ</v>
      </c>
    </row>
    <row r="95" spans="1:60" ht="14.25" customHeight="1" x14ac:dyDescent="0.25">
      <c r="A95" s="47"/>
      <c r="B95"/>
      <c r="C95" s="23" t="s">
        <v>111</v>
      </c>
      <c r="D95" s="25" t="s">
        <v>96</v>
      </c>
      <c r="E95" s="23" t="s">
        <v>36</v>
      </c>
      <c r="F95" s="23"/>
      <c r="G95" s="60">
        <v>90</v>
      </c>
      <c r="H95" s="60"/>
      <c r="I95" s="22"/>
      <c r="J95" s="55"/>
      <c r="K95" s="24"/>
      <c r="L95" s="57">
        <f t="shared" si="5"/>
        <v>0</v>
      </c>
      <c r="M95" s="14">
        <f t="shared" si="4"/>
        <v>1</v>
      </c>
      <c r="N95" s="13">
        <f>IF(OR(totale!$A$5="",C95=totale!$A$5),0,1)</f>
        <v>1</v>
      </c>
      <c r="O95" s="13">
        <f>IF(OR(totale!$C$5="",E95=totale!$C$5),0,1)</f>
        <v>0</v>
      </c>
      <c r="P95" s="13">
        <v>0</v>
      </c>
      <c r="Q95" s="13">
        <f>IF(OR(totale!$E$5="",G95=totale!$E$5),0,1)</f>
        <v>0</v>
      </c>
      <c r="R95" s="19">
        <v>0</v>
      </c>
      <c r="S95" s="19" t="str">
        <v xml:space="preserve">TRAMEZZATURA MATERIALE ALVEOLATO </v>
      </c>
      <c r="T95" s="15" t="str">
        <v>DCB</v>
      </c>
      <c r="U95" s="15" t="str">
        <v xml:space="preserve">TRAMEZZA - FORATO PORIZZATA/ALVEOLATA </v>
      </c>
      <c r="V95" s="15">
        <v>0</v>
      </c>
      <c r="W95" s="19" t="str">
        <v>8x50x25</v>
      </c>
      <c r="X95" s="19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1</v>
      </c>
      <c r="AG95" s="15">
        <v>0</v>
      </c>
      <c r="AH95" s="15" t="str">
        <v>LATERIZIO CON EPS GRAFFITE</v>
      </c>
      <c r="AI95" s="15" t="str">
        <v>LATERCOM</v>
      </c>
      <c r="AJ95" s="15" t="str">
        <v>BLOCCCO ALVEOLATO CON EPS  GRAFFITATO- NORMABLOCK PIU' - CON FASCIA ISOLANTE</v>
      </c>
      <c r="AK95" s="15">
        <v>0</v>
      </c>
      <c r="AL95" s="15" t="str">
        <v>12x24,5x30 F.45% liscio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1</v>
      </c>
      <c r="AS95" s="17" t="str">
        <f t="shared" si="6"/>
        <v>ꞈ</v>
      </c>
      <c r="AT95" s="70" t="str">
        <v>ꞈ</v>
      </c>
      <c r="AU95" s="15">
        <v>0</v>
      </c>
      <c r="AV95" s="15" t="str">
        <v xml:space="preserve">TEVELLE - TAVELLONI - TAVELLINE </v>
      </c>
      <c r="AW95" s="15" t="str">
        <v>WIENERBERGER</v>
      </c>
      <c r="AX95" s="15" t="str">
        <v xml:space="preserve">TAVELLONI-TAGLIO OBLIQUO FIANCO MASCHIO FEMMINA DA CM 6 </v>
      </c>
      <c r="AY95" s="15">
        <v>0</v>
      </c>
      <c r="AZ95" s="15">
        <v>60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1</v>
      </c>
      <c r="BG95" s="17" t="str">
        <f t="shared" si="7"/>
        <v>ꞈ</v>
      </c>
      <c r="BH95" s="70" t="str">
        <v>ꞈ</v>
      </c>
    </row>
    <row r="96" spans="1:60" ht="14.25" customHeight="1" x14ac:dyDescent="0.25">
      <c r="A96" s="47"/>
      <c r="B96"/>
      <c r="C96" s="23" t="s">
        <v>111</v>
      </c>
      <c r="D96" s="25" t="s">
        <v>96</v>
      </c>
      <c r="E96" s="23" t="s">
        <v>36</v>
      </c>
      <c r="F96" s="23"/>
      <c r="G96" s="60">
        <v>100</v>
      </c>
      <c r="H96" s="60"/>
      <c r="I96" s="22"/>
      <c r="J96" s="55"/>
      <c r="K96" s="24"/>
      <c r="L96" s="57">
        <f t="shared" si="5"/>
        <v>0</v>
      </c>
      <c r="M96" s="14">
        <f t="shared" si="4"/>
        <v>1</v>
      </c>
      <c r="N96" s="13">
        <f>IF(OR(totale!$A$5="",C96=totale!$A$5),0,1)</f>
        <v>1</v>
      </c>
      <c r="O96" s="13">
        <f>IF(OR(totale!$C$5="",E96=totale!$C$5),0,1)</f>
        <v>0</v>
      </c>
      <c r="P96" s="13">
        <v>0</v>
      </c>
      <c r="Q96" s="13">
        <f>IF(OR(totale!$E$5="",G96=totale!$E$5),0,1)</f>
        <v>0</v>
      </c>
      <c r="R96" s="19">
        <v>0</v>
      </c>
      <c r="S96" s="19" t="str">
        <v xml:space="preserve">TRAMEZZATURA MATERIALE ALVEOLATO </v>
      </c>
      <c r="T96" s="15" t="str">
        <v>DCB</v>
      </c>
      <c r="U96" s="15" t="str">
        <v xml:space="preserve">TRAMEZZA - FORATO PORIZZATA/ALVEOLATA </v>
      </c>
      <c r="V96" s="15">
        <v>0</v>
      </c>
      <c r="W96" s="19" t="str">
        <v>12x50x25</v>
      </c>
      <c r="X96" s="19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1</v>
      </c>
      <c r="AG96" s="15">
        <v>0</v>
      </c>
      <c r="AH96" s="15" t="str">
        <v>LATERIZIO CON EPS GRAFFITE</v>
      </c>
      <c r="AI96" s="15" t="str">
        <v>LATERCOM</v>
      </c>
      <c r="AJ96" s="15" t="str">
        <v>BLOCCCO ALVEOLATO CON EPS  GRAFFITATO- NORMABLOCK PIU' - CON FASCIA ISOLANTE</v>
      </c>
      <c r="AK96" s="15">
        <v>0</v>
      </c>
      <c r="AL96" s="15" t="str">
        <v>45x23,5x24,5 F.55% incastro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1</v>
      </c>
      <c r="AS96" s="17" t="str">
        <f t="shared" si="6"/>
        <v>ꞈ</v>
      </c>
      <c r="AT96" s="70" t="str">
        <v>ꞈ</v>
      </c>
      <c r="AU96" s="15">
        <v>0</v>
      </c>
      <c r="AV96" s="15" t="str">
        <v xml:space="preserve">TEVELLE - TAVELLONI - TAVELLINE </v>
      </c>
      <c r="AW96" s="15" t="str">
        <v>WIENERBERGER</v>
      </c>
      <c r="AX96" s="15" t="str">
        <v>TAVELLONI-TAGLIO OBLIQUO FIANCO RETTO CM 4</v>
      </c>
      <c r="AY96" s="15">
        <v>0</v>
      </c>
      <c r="AZ96" s="15">
        <v>60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1</v>
      </c>
      <c r="BG96" s="17" t="str">
        <f t="shared" si="7"/>
        <v>ꞈ</v>
      </c>
      <c r="BH96" s="70" t="str">
        <v>ꞈ</v>
      </c>
    </row>
    <row r="97" spans="1:60" ht="14.25" customHeight="1" x14ac:dyDescent="0.25">
      <c r="A97" s="47"/>
      <c r="B97"/>
      <c r="C97" s="23" t="s">
        <v>111</v>
      </c>
      <c r="D97" s="25" t="s">
        <v>96</v>
      </c>
      <c r="E97" s="23" t="s">
        <v>36</v>
      </c>
      <c r="F97" s="23"/>
      <c r="G97" s="60">
        <v>110</v>
      </c>
      <c r="H97" s="60"/>
      <c r="I97" s="22"/>
      <c r="J97" s="55"/>
      <c r="K97" s="24"/>
      <c r="L97" s="57">
        <f t="shared" si="5"/>
        <v>0</v>
      </c>
      <c r="M97" s="14">
        <f t="shared" si="4"/>
        <v>1</v>
      </c>
      <c r="N97" s="13">
        <f>IF(OR(totale!$A$5="",C97=totale!$A$5),0,1)</f>
        <v>1</v>
      </c>
      <c r="O97" s="13">
        <f>IF(OR(totale!$C$5="",E97=totale!$C$5),0,1)</f>
        <v>0</v>
      </c>
      <c r="P97" s="13">
        <v>0</v>
      </c>
      <c r="Q97" s="13">
        <f>IF(OR(totale!$E$5="",G97=totale!$E$5),0,1)</f>
        <v>0</v>
      </c>
      <c r="R97" s="19">
        <v>0</v>
      </c>
      <c r="S97" s="19" t="str">
        <v xml:space="preserve">TRAMEZZATURA MATERIALE ALVEOLATO </v>
      </c>
      <c r="T97" s="15" t="str">
        <v>DCB</v>
      </c>
      <c r="U97" s="15" t="str">
        <v xml:space="preserve">TRAMEZZA - FORATO PORIZZATA/ALVEOLATA </v>
      </c>
      <c r="V97" s="15">
        <v>0</v>
      </c>
      <c r="W97" s="19" t="str">
        <v>16x50x25</v>
      </c>
      <c r="X97" s="19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1</v>
      </c>
      <c r="AG97" s="15">
        <v>0</v>
      </c>
      <c r="AH97" s="15" t="str">
        <v>LATERIZIO CON EPS GRAFFITE</v>
      </c>
      <c r="AI97" s="15" t="str">
        <v>LATERCOM</v>
      </c>
      <c r="AJ97" s="15" t="str">
        <v>BLOCCCO ALVEOLATO CON EPS  GRAFFITATO- NORMABLOCK PIU' - CON FASCIA ISOLANTE</v>
      </c>
      <c r="AK97" s="15">
        <v>0</v>
      </c>
      <c r="AL97" s="15" t="str">
        <v>40x23,5x24,5 F.55% incastro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1</v>
      </c>
      <c r="AS97" s="17" t="str">
        <f t="shared" si="6"/>
        <v>ꞈ</v>
      </c>
      <c r="AT97" s="70" t="str">
        <v>ꞈ</v>
      </c>
      <c r="AU97" s="15">
        <v>0</v>
      </c>
      <c r="AV97" s="15" t="str">
        <v xml:space="preserve">TEVELLE - TAVELLONI - TAVELLINE </v>
      </c>
      <c r="AW97" s="15" t="str">
        <v>DI MUZIO</v>
      </c>
      <c r="AX97" s="15" t="str">
        <v>TAVELLONI RIGATO TAGLIO OBLIQUO FIANCO RETTO DA CM 6</v>
      </c>
      <c r="AY97" s="15">
        <v>0</v>
      </c>
      <c r="AZ97" s="15">
        <v>60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1</v>
      </c>
      <c r="BG97" s="17" t="str">
        <f t="shared" si="7"/>
        <v>ꞈ</v>
      </c>
      <c r="BH97" s="70" t="str">
        <v>ꞈ</v>
      </c>
    </row>
    <row r="98" spans="1:60" ht="14.25" customHeight="1" x14ac:dyDescent="0.25">
      <c r="A98" s="47"/>
      <c r="B98"/>
      <c r="C98" s="23" t="s">
        <v>111</v>
      </c>
      <c r="D98" s="25" t="s">
        <v>96</v>
      </c>
      <c r="E98" s="23" t="s">
        <v>36</v>
      </c>
      <c r="F98" s="23"/>
      <c r="G98" s="60">
        <v>120</v>
      </c>
      <c r="H98" s="60"/>
      <c r="I98" s="22"/>
      <c r="J98" s="55"/>
      <c r="K98" s="24"/>
      <c r="L98" s="57">
        <f t="shared" si="5"/>
        <v>0</v>
      </c>
      <c r="M98" s="14">
        <f t="shared" si="4"/>
        <v>1</v>
      </c>
      <c r="N98" s="13">
        <f>IF(OR(totale!$A$5="",C98=totale!$A$5),0,1)</f>
        <v>1</v>
      </c>
      <c r="O98" s="13">
        <f>IF(OR(totale!$C$5="",E98=totale!$C$5),0,1)</f>
        <v>0</v>
      </c>
      <c r="P98" s="13">
        <v>0</v>
      </c>
      <c r="Q98" s="13">
        <f>IF(OR(totale!$E$5="",G98=totale!$E$5),0,1)</f>
        <v>0</v>
      </c>
      <c r="R98" s="19">
        <v>0</v>
      </c>
      <c r="S98" s="19" t="str">
        <v xml:space="preserve">TRAMEZZATURA MATERIALE ALVEOLATO </v>
      </c>
      <c r="T98" s="15" t="str">
        <v>DCB</v>
      </c>
      <c r="U98" s="15" t="str">
        <v xml:space="preserve">TRAMEZZA - FORATO PORIZZATA/ALVEOLATA </v>
      </c>
      <c r="V98" s="15">
        <v>0</v>
      </c>
      <c r="W98" s="19" t="str">
        <v>16x25x38</v>
      </c>
      <c r="X98" s="19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1</v>
      </c>
      <c r="AG98" s="15">
        <v>0</v>
      </c>
      <c r="AH98" s="15" t="str">
        <v>LATERIZIO CON EPS GRAFFITE</v>
      </c>
      <c r="AI98" s="15" t="str">
        <v>LATERCOM</v>
      </c>
      <c r="AJ98" s="15" t="str">
        <v>BLOCCCO ALVEOLATO CON EPS  GRAFFITATO- NORMABLOCK PIU' - CON FASCIA ISOLANTE</v>
      </c>
      <c r="AK98" s="15">
        <v>0</v>
      </c>
      <c r="AL98" s="15" t="str">
        <v>35x23,5x24,5 F.55% incastro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1</v>
      </c>
      <c r="AS98" s="17" t="str">
        <f t="shared" si="6"/>
        <v>ꞈ</v>
      </c>
      <c r="AT98" s="70" t="str">
        <v>ꞈ</v>
      </c>
      <c r="AU98" s="15">
        <v>0</v>
      </c>
      <c r="AV98" s="15" t="str">
        <v xml:space="preserve">TEVELLE - TAVELLONI - TAVELLINE </v>
      </c>
      <c r="AW98" s="15" t="str">
        <v>DCB</v>
      </c>
      <c r="AX98" s="15" t="str">
        <v>TAVELLONIE-TAGLIO A GRADINO FIANCO MASCHIO FEMMINA   DA CM 6</v>
      </c>
      <c r="AY98" s="15">
        <v>0</v>
      </c>
      <c r="AZ98" s="15">
        <v>70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1</v>
      </c>
      <c r="BG98" s="17" t="str">
        <f t="shared" si="7"/>
        <v>ꞈ</v>
      </c>
      <c r="BH98" s="70" t="str">
        <v>ꞈ</v>
      </c>
    </row>
    <row r="99" spans="1:60" ht="14.25" customHeight="1" x14ac:dyDescent="0.25">
      <c r="A99" s="47"/>
      <c r="B99"/>
      <c r="C99" s="23" t="s">
        <v>111</v>
      </c>
      <c r="D99" s="25" t="s">
        <v>96</v>
      </c>
      <c r="E99" s="23" t="s">
        <v>36</v>
      </c>
      <c r="F99" s="23"/>
      <c r="G99" s="60">
        <v>130</v>
      </c>
      <c r="H99" s="60"/>
      <c r="I99" s="22"/>
      <c r="J99" s="55"/>
      <c r="K99" s="24"/>
      <c r="L99" s="57">
        <f t="shared" si="5"/>
        <v>0</v>
      </c>
      <c r="M99" s="14">
        <f t="shared" si="4"/>
        <v>1</v>
      </c>
      <c r="N99" s="13">
        <f>IF(OR(totale!$A$5="",C99=totale!$A$5),0,1)</f>
        <v>1</v>
      </c>
      <c r="O99" s="13">
        <f>IF(OR(totale!$C$5="",E99=totale!$C$5),0,1)</f>
        <v>0</v>
      </c>
      <c r="P99" s="13">
        <v>0</v>
      </c>
      <c r="Q99" s="13">
        <f>IF(OR(totale!$E$5="",G99=totale!$E$5),0,1)</f>
        <v>0</v>
      </c>
      <c r="R99" s="19">
        <v>0</v>
      </c>
      <c r="S99" s="19" t="str">
        <v xml:space="preserve">TRAMEZZATURA MATERIALE ALVEOLATO </v>
      </c>
      <c r="T99" s="15" t="str">
        <v>DCB</v>
      </c>
      <c r="U99" s="15" t="str">
        <v xml:space="preserve">TRAMEZZA - FORATO PORIZZATA/ALVEOLATA </v>
      </c>
      <c r="V99" s="15">
        <v>0</v>
      </c>
      <c r="W99" s="19" t="str">
        <v>20x25x38</v>
      </c>
      <c r="X99" s="19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1</v>
      </c>
      <c r="AG99" s="15">
        <v>0</v>
      </c>
      <c r="AH99" s="15" t="str">
        <v>LATERIZIO CON EPS GRAFFITE</v>
      </c>
      <c r="AI99" s="15" t="str">
        <v>LATERCOM</v>
      </c>
      <c r="AJ99" s="15" t="str">
        <v>BLOCCCO ALVEOLATO CON EPS  GRAFFITATO- NORMABLOCK PIU' - CON FASCIA ISOLANTE</v>
      </c>
      <c r="AK99" s="15">
        <v>0</v>
      </c>
      <c r="AL99" s="15" t="str">
        <v>31x23,5x19 f.55% incastro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1</v>
      </c>
      <c r="AS99" s="17" t="str">
        <f t="shared" si="6"/>
        <v>ꞈ</v>
      </c>
      <c r="AT99" s="70" t="str">
        <v>ꞈ</v>
      </c>
      <c r="AU99" s="15">
        <v>0</v>
      </c>
      <c r="AV99" s="15" t="str">
        <v xml:space="preserve">TEVELLE - TAVELLONI - TAVELLINE </v>
      </c>
      <c r="AW99" s="15" t="str">
        <v>ESSE ELLE LAT.</v>
      </c>
      <c r="AX99" s="15" t="str">
        <v>TAVELLONI RIGATO TAGLIO OBLIQUO FIANCO RETTO DA CM 6</v>
      </c>
      <c r="AY99" s="15">
        <v>0</v>
      </c>
      <c r="AZ99" s="15">
        <v>70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1</v>
      </c>
      <c r="BG99" s="17" t="str">
        <f t="shared" si="7"/>
        <v>ꞈ</v>
      </c>
      <c r="BH99" s="70" t="str">
        <v>ꞈ</v>
      </c>
    </row>
    <row r="100" spans="1:60" ht="14.25" customHeight="1" x14ac:dyDescent="0.25">
      <c r="A100" s="47"/>
      <c r="B100"/>
      <c r="C100" s="23" t="s">
        <v>111</v>
      </c>
      <c r="D100" s="25" t="s">
        <v>96</v>
      </c>
      <c r="E100" s="23" t="s">
        <v>36</v>
      </c>
      <c r="F100" s="23"/>
      <c r="G100" s="60">
        <v>140</v>
      </c>
      <c r="H100" s="60"/>
      <c r="I100" s="22"/>
      <c r="J100" s="55"/>
      <c r="K100" s="24"/>
      <c r="L100" s="57">
        <f t="shared" si="5"/>
        <v>0</v>
      </c>
      <c r="M100" s="14">
        <f t="shared" si="4"/>
        <v>1</v>
      </c>
      <c r="N100" s="13">
        <f>IF(OR(totale!$A$5="",C100=totale!$A$5),0,1)</f>
        <v>1</v>
      </c>
      <c r="O100" s="13">
        <f>IF(OR(totale!$C$5="",E100=totale!$C$5),0,1)</f>
        <v>0</v>
      </c>
      <c r="P100" s="13">
        <v>0</v>
      </c>
      <c r="Q100" s="13">
        <f>IF(OR(totale!$E$5="",G100=totale!$E$5),0,1)</f>
        <v>0</v>
      </c>
      <c r="R100" s="19">
        <v>0</v>
      </c>
      <c r="S100" s="19" t="str">
        <v>BLOCCO ALVEOLATO LISCIO FORI ORIZZONATALI  45/50/55/60 %</v>
      </c>
      <c r="T100" s="15" t="str">
        <v>DCB</v>
      </c>
      <c r="U100" s="15" t="str">
        <v>BLOCCO TAMPONAMENTO ALVEOLATO FORI ORIZZONTALI P600- F.65% - F.60%</v>
      </c>
      <c r="V100" s="15">
        <v>0</v>
      </c>
      <c r="W100" s="19" t="str">
        <v>12x25x25</v>
      </c>
      <c r="X100" s="19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1</v>
      </c>
      <c r="AG100" s="15">
        <v>0</v>
      </c>
      <c r="AH100" s="15" t="str">
        <v>LATERIZIO CON EPS GRAFFITE</v>
      </c>
      <c r="AI100" s="15" t="str">
        <v>LATERCOM</v>
      </c>
      <c r="AJ100" s="15" t="str">
        <v>BLOCCCO ALVEOLATO CON EPS  GRAFFITATO- NORMABLOCK PIU' - CON FASCIA ISOLANTE</v>
      </c>
      <c r="AK100" s="15">
        <v>0</v>
      </c>
      <c r="AL100" s="15" t="str">
        <v>45x25x24,5 f.60% incastro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1</v>
      </c>
      <c r="AS100" s="17" t="str">
        <f t="shared" si="6"/>
        <v>ꞈ</v>
      </c>
      <c r="AT100" s="70" t="str">
        <v>ꞈ</v>
      </c>
      <c r="AU100" s="15">
        <v>0</v>
      </c>
      <c r="AV100" s="15" t="str">
        <v xml:space="preserve">TEVELLE - TAVELLONI - TAVELLINE </v>
      </c>
      <c r="AW100" s="15" t="str">
        <v>ESSE ELLE LAT.</v>
      </c>
      <c r="AX100" s="15" t="str">
        <v>TAVELLONIE-TAGLIO A GRADINO FIANCO MASCHIO FEMMINA   DA CM 6</v>
      </c>
      <c r="AY100" s="15">
        <v>0</v>
      </c>
      <c r="AZ100" s="15">
        <v>70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1</v>
      </c>
      <c r="BG100" s="17" t="str">
        <f t="shared" si="7"/>
        <v>ꞈ</v>
      </c>
      <c r="BH100" s="70" t="str">
        <v>ꞈ</v>
      </c>
    </row>
    <row r="101" spans="1:60" ht="14.25" customHeight="1" x14ac:dyDescent="0.25">
      <c r="A101" s="47"/>
      <c r="B101"/>
      <c r="C101" s="23" t="s">
        <v>111</v>
      </c>
      <c r="D101" s="25" t="s">
        <v>96</v>
      </c>
      <c r="E101" s="23" t="s">
        <v>36</v>
      </c>
      <c r="F101" s="23"/>
      <c r="G101" s="60">
        <v>150</v>
      </c>
      <c r="H101" s="60"/>
      <c r="I101" s="22"/>
      <c r="J101" s="55"/>
      <c r="K101" s="24"/>
      <c r="L101" s="57">
        <f t="shared" si="5"/>
        <v>0</v>
      </c>
      <c r="M101" s="14">
        <f t="shared" si="4"/>
        <v>1</v>
      </c>
      <c r="N101" s="13">
        <f>IF(OR(totale!$A$5="",C101=totale!$A$5),0,1)</f>
        <v>1</v>
      </c>
      <c r="O101" s="13">
        <f>IF(OR(totale!$C$5="",E101=totale!$C$5),0,1)</f>
        <v>0</v>
      </c>
      <c r="P101" s="13">
        <v>0</v>
      </c>
      <c r="Q101" s="13">
        <f>IF(OR(totale!$E$5="",G101=totale!$E$5),0,1)</f>
        <v>0</v>
      </c>
      <c r="R101" s="19">
        <v>0</v>
      </c>
      <c r="S101" s="19" t="str">
        <v>BLOCCO ALVEOLATO LISCIO FORI ORIZZONATALI  45/50/55/60 %</v>
      </c>
      <c r="T101" s="15" t="str">
        <v>DCB</v>
      </c>
      <c r="U101" s="15" t="str">
        <v>BLOCCO TAMPONAMENTO ALVEOLATO FORI ORIZZONTALI P600- F.65% - F.60%</v>
      </c>
      <c r="V101" s="15">
        <v>0</v>
      </c>
      <c r="W101" s="19" t="str">
        <v>15x25x25</v>
      </c>
      <c r="X101" s="19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1</v>
      </c>
      <c r="AG101" s="15">
        <v>0</v>
      </c>
      <c r="AH101" s="15" t="str">
        <v>LATERIZIO CON EPS GRAFFITE</v>
      </c>
      <c r="AI101" s="15" t="str">
        <v>LATERCOM</v>
      </c>
      <c r="AJ101" s="15" t="str">
        <v>BLOCCCO ALVEOLATO CON EPS  GRAFFITATO- NORMABLOCK PIU' - CON FASCIA ISOLANTE</v>
      </c>
      <c r="AK101" s="15">
        <v>0</v>
      </c>
      <c r="AL101" s="15" t="str">
        <v>40x25x24,5 f.60% incastro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1</v>
      </c>
      <c r="AS101" s="17" t="str">
        <f t="shared" si="6"/>
        <v>ꞈ</v>
      </c>
      <c r="AT101" s="70" t="str">
        <v>ꞈ</v>
      </c>
      <c r="AU101" s="15">
        <v>0</v>
      </c>
      <c r="AV101" s="15" t="str">
        <v xml:space="preserve">TEVELLE - TAVELLONI - TAVELLINE </v>
      </c>
      <c r="AW101" s="15" t="str">
        <v>ESSE ELLE LAT.</v>
      </c>
      <c r="AX101" s="15" t="str">
        <v xml:space="preserve">TAVELLONI-TAGLIO OBLIQUO FIANCO MASCHIO FEMMINA DA CM 6 </v>
      </c>
      <c r="AY101" s="15">
        <v>0</v>
      </c>
      <c r="AZ101" s="15">
        <v>70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1</v>
      </c>
      <c r="BG101" s="17" t="str">
        <f t="shared" si="7"/>
        <v>ꞈ</v>
      </c>
      <c r="BH101" s="70" t="str">
        <v>ꞈ</v>
      </c>
    </row>
    <row r="102" spans="1:60" ht="14.25" customHeight="1" x14ac:dyDescent="0.25">
      <c r="A102" s="47"/>
      <c r="B102"/>
      <c r="C102" s="23" t="s">
        <v>111</v>
      </c>
      <c r="D102" s="25" t="s">
        <v>96</v>
      </c>
      <c r="E102" s="23" t="s">
        <v>36</v>
      </c>
      <c r="F102" s="23"/>
      <c r="G102" s="60">
        <v>160</v>
      </c>
      <c r="H102" s="60"/>
      <c r="I102" s="22"/>
      <c r="J102" s="55"/>
      <c r="K102" s="24"/>
      <c r="L102" s="57">
        <f t="shared" si="5"/>
        <v>0</v>
      </c>
      <c r="M102" s="14">
        <f t="shared" si="4"/>
        <v>1</v>
      </c>
      <c r="N102" s="13">
        <f>IF(OR(totale!$A$5="",C102=totale!$A$5),0,1)</f>
        <v>1</v>
      </c>
      <c r="O102" s="13">
        <f>IF(OR(totale!$C$5="",E102=totale!$C$5),0,1)</f>
        <v>0</v>
      </c>
      <c r="P102" s="13">
        <v>0</v>
      </c>
      <c r="Q102" s="13">
        <f>IF(OR(totale!$E$5="",G102=totale!$E$5),0,1)</f>
        <v>0</v>
      </c>
      <c r="R102" s="19">
        <v>0</v>
      </c>
      <c r="S102" s="19" t="str">
        <v>BLOCCO ALVEOLATO LISCIO FORI ORIZZONATALI  45/50/55/60 %</v>
      </c>
      <c r="T102" s="15" t="str">
        <v>DCB</v>
      </c>
      <c r="U102" s="15" t="str">
        <v>BLOCCO TAMPONAMENTO ALVEOLATO FORI ORIZZONTALI P600- F.65% - F.60%</v>
      </c>
      <c r="V102" s="15">
        <v>0</v>
      </c>
      <c r="W102" s="19" t="str">
        <v>20x25x25</v>
      </c>
      <c r="X102" s="19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1</v>
      </c>
      <c r="AG102" s="15">
        <v>0</v>
      </c>
      <c r="AH102" s="15" t="str">
        <v>LATERIZIO CON EPS GRAFFITE</v>
      </c>
      <c r="AI102" s="15" t="str">
        <v>LATERCOM</v>
      </c>
      <c r="AJ102" s="15" t="str">
        <v>BLOCCCO ALVEOLATO CON EPS  GRAFFITATO- NORMABLOCK PIU' - CON FASCIA ISOLANTE</v>
      </c>
      <c r="AK102" s="15">
        <v>0</v>
      </c>
      <c r="AL102" s="15" t="str">
        <v>35x25x24,5 f.60% incastro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1</v>
      </c>
      <c r="AS102" s="17" t="str">
        <f t="shared" si="6"/>
        <v>ꞈ</v>
      </c>
      <c r="AT102" s="70" t="str">
        <v>ꞈ</v>
      </c>
      <c r="AU102" s="15">
        <v>0</v>
      </c>
      <c r="AV102" s="15" t="str">
        <v xml:space="preserve">TEVELLE - TAVELLONI - TAVELLINE </v>
      </c>
      <c r="AW102" s="15" t="str">
        <v>FBM</v>
      </c>
      <c r="AX102" s="15" t="str">
        <v>TAVELLONI RIGATO TAGLIO OBLIQUO FIANCO RETTO DA CM 6</v>
      </c>
      <c r="AY102" s="15">
        <v>0</v>
      </c>
      <c r="AZ102" s="15">
        <v>70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1</v>
      </c>
      <c r="BG102" s="17" t="str">
        <f t="shared" si="7"/>
        <v>ꞈ</v>
      </c>
      <c r="BH102" s="70" t="str">
        <v>ꞈ</v>
      </c>
    </row>
    <row r="103" spans="1:60" ht="14.25" customHeight="1" x14ac:dyDescent="0.25">
      <c r="A103" s="47"/>
      <c r="B103"/>
      <c r="C103" s="23" t="s">
        <v>111</v>
      </c>
      <c r="D103" s="25" t="s">
        <v>96</v>
      </c>
      <c r="E103" s="23" t="s">
        <v>36</v>
      </c>
      <c r="F103" s="23"/>
      <c r="G103" s="60">
        <v>170</v>
      </c>
      <c r="H103" s="60"/>
      <c r="I103" s="22"/>
      <c r="J103" s="55"/>
      <c r="K103" s="24"/>
      <c r="L103" s="57">
        <f t="shared" si="5"/>
        <v>0</v>
      </c>
      <c r="M103" s="14">
        <f t="shared" si="4"/>
        <v>1</v>
      </c>
      <c r="N103" s="13">
        <f>IF(OR(totale!$A$5="",C103=totale!$A$5),0,1)</f>
        <v>1</v>
      </c>
      <c r="O103" s="13">
        <f>IF(OR(totale!$C$5="",E103=totale!$C$5),0,1)</f>
        <v>0</v>
      </c>
      <c r="P103" s="13">
        <v>0</v>
      </c>
      <c r="Q103" s="13">
        <f>IF(OR(totale!$E$5="",G103=totale!$E$5),0,1)</f>
        <v>0</v>
      </c>
      <c r="R103" s="19">
        <v>0</v>
      </c>
      <c r="S103" s="19" t="str">
        <v>BLOCCO ALVEOLATO LISCIO FORI ORIZZONATALI  45/50/55/60 %</v>
      </c>
      <c r="T103" s="15" t="str">
        <v>DCB</v>
      </c>
      <c r="U103" s="15" t="str">
        <v>BLOCCO TAMPONAMENTO ALVEOLATO FORI ORIZZONTALI P600- F.65% - F.60%</v>
      </c>
      <c r="V103" s="15">
        <v>0</v>
      </c>
      <c r="W103" s="19" t="str">
        <v>25x25x25</v>
      </c>
      <c r="X103" s="19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1</v>
      </c>
      <c r="AG103" s="15">
        <v>0</v>
      </c>
      <c r="AH103" s="15" t="str">
        <v>LATERIZIO CON EPS GRAFFITE</v>
      </c>
      <c r="AI103" s="15" t="str">
        <v>LATERCOM</v>
      </c>
      <c r="AJ103" s="15" t="str">
        <v>BLOCCCO ALVEOLATO CON EPS  GRAFFITATO- NORMABLOCK PIU' - CON FASCIA ISOLANTE</v>
      </c>
      <c r="AK103" s="15">
        <v>0</v>
      </c>
      <c r="AL103" s="15" t="str">
        <v>30x25x24,5 f.60% incastro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1</v>
      </c>
      <c r="AS103" s="17" t="str">
        <f t="shared" si="6"/>
        <v>ꞈ</v>
      </c>
      <c r="AT103" s="70" t="str">
        <v>ꞈ</v>
      </c>
      <c r="AU103" s="15">
        <v>0</v>
      </c>
      <c r="AV103" s="15" t="str">
        <v xml:space="preserve">TEVELLE - TAVELLONI - TAVELLINE </v>
      </c>
      <c r="AW103" s="15" t="str">
        <v>LATERCOM</v>
      </c>
      <c r="AX103" s="15" t="str">
        <v>TAVELLONI RIGATO TAGLIO OBLIQUO FIANCO RETTO DA CM 6</v>
      </c>
      <c r="AY103" s="15">
        <v>0</v>
      </c>
      <c r="AZ103" s="15">
        <v>70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1</v>
      </c>
      <c r="BG103" s="17" t="str">
        <f t="shared" si="7"/>
        <v>ꞈ</v>
      </c>
      <c r="BH103" s="70" t="str">
        <v>ꞈ</v>
      </c>
    </row>
    <row r="104" spans="1:60" ht="14.25" customHeight="1" x14ac:dyDescent="0.25">
      <c r="A104" s="47"/>
      <c r="B104"/>
      <c r="C104" s="23" t="s">
        <v>111</v>
      </c>
      <c r="D104" s="25" t="s">
        <v>96</v>
      </c>
      <c r="E104" s="23" t="s">
        <v>36</v>
      </c>
      <c r="F104" s="23"/>
      <c r="G104" s="60">
        <v>180</v>
      </c>
      <c r="H104" s="60"/>
      <c r="I104" s="22"/>
      <c r="J104" s="55"/>
      <c r="K104" s="24"/>
      <c r="L104" s="57">
        <f t="shared" si="5"/>
        <v>0</v>
      </c>
      <c r="M104" s="14">
        <f t="shared" si="4"/>
        <v>1</v>
      </c>
      <c r="N104" s="13">
        <f>IF(OR(totale!$A$5="",C104=totale!$A$5),0,1)</f>
        <v>1</v>
      </c>
      <c r="O104" s="13">
        <f>IF(OR(totale!$C$5="",E104=totale!$C$5),0,1)</f>
        <v>0</v>
      </c>
      <c r="P104" s="13">
        <v>0</v>
      </c>
      <c r="Q104" s="13">
        <f>IF(OR(totale!$E$5="",G104=totale!$E$5),0,1)</f>
        <v>0</v>
      </c>
      <c r="R104" s="19">
        <v>0</v>
      </c>
      <c r="S104" s="19" t="str">
        <v>BLOCCO ALVEOLATO LISCIO FORI ORIZZONATALI  45/50/55/60 %</v>
      </c>
      <c r="T104" s="15" t="str">
        <v>DCB</v>
      </c>
      <c r="U104" s="15" t="str">
        <v>BLOCCO TAMPONAMENTO ALVEOLATO FORI ORIZZONTALI P600- F.65% - F.60%</v>
      </c>
      <c r="V104" s="15">
        <v>0</v>
      </c>
      <c r="W104" s="19" t="str">
        <v>30x25x25</v>
      </c>
      <c r="X104" s="19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1</v>
      </c>
      <c r="AG104" s="15">
        <v>0</v>
      </c>
      <c r="AH104" s="15" t="str">
        <v>LATERIZIO CON EPS GRAFFITE</v>
      </c>
      <c r="AI104" s="15" t="str">
        <v>LATERCOM</v>
      </c>
      <c r="AJ104" s="15" t="str">
        <v>BLOCCCO ALVEOLATO CON EPS  GRAFFITATO- NORMABLOCK PIU' - CON FASCIA ISOLANTE</v>
      </c>
      <c r="AK104" s="15">
        <v>0</v>
      </c>
      <c r="AL104" s="15" t="str">
        <v xml:space="preserve">25x23,5x19 F.55% incastro 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1</v>
      </c>
      <c r="AS104" s="17" t="str">
        <f t="shared" si="6"/>
        <v>ꞈ</v>
      </c>
      <c r="AT104" s="70" t="str">
        <v>ꞈ</v>
      </c>
      <c r="AU104" s="15">
        <v>0</v>
      </c>
      <c r="AV104" s="15" t="str">
        <v xml:space="preserve">TEVELLE - TAVELLONI - TAVELLINE </v>
      </c>
      <c r="AW104" s="15" t="str">
        <v>LATERCOM</v>
      </c>
      <c r="AX104" s="15" t="str">
        <v xml:space="preserve">TAVELLONI-TAGLIO OBLIQUO FIANCO MASCHIO FEMMINA DA CM 6 </v>
      </c>
      <c r="AY104" s="15">
        <v>0</v>
      </c>
      <c r="AZ104" s="15">
        <v>70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1</v>
      </c>
      <c r="BG104" s="17" t="str">
        <f t="shared" si="7"/>
        <v>ꞈ</v>
      </c>
      <c r="BH104" s="70" t="str">
        <v>ꞈ</v>
      </c>
    </row>
    <row r="105" spans="1:60" ht="14.25" customHeight="1" x14ac:dyDescent="0.25">
      <c r="A105" s="47"/>
      <c r="B105"/>
      <c r="C105" s="23" t="s">
        <v>111</v>
      </c>
      <c r="D105" s="25" t="s">
        <v>96</v>
      </c>
      <c r="E105" s="23" t="s">
        <v>36</v>
      </c>
      <c r="F105" s="23"/>
      <c r="G105" s="60">
        <v>200</v>
      </c>
      <c r="H105" s="60"/>
      <c r="I105" s="22"/>
      <c r="J105" s="55"/>
      <c r="K105" s="24"/>
      <c r="L105" s="57">
        <f t="shared" si="5"/>
        <v>0</v>
      </c>
      <c r="M105" s="14">
        <f t="shared" si="4"/>
        <v>1</v>
      </c>
      <c r="N105" s="13">
        <f>IF(OR(totale!$A$5="",C105=totale!$A$5),0,1)</f>
        <v>1</v>
      </c>
      <c r="O105" s="13">
        <f>IF(OR(totale!$C$5="",E105=totale!$C$5),0,1)</f>
        <v>0</v>
      </c>
      <c r="P105" s="13">
        <v>0</v>
      </c>
      <c r="Q105" s="13">
        <f>IF(OR(totale!$E$5="",G105=totale!$E$5),0,1)</f>
        <v>0</v>
      </c>
      <c r="R105" s="19">
        <v>0</v>
      </c>
      <c r="S105" s="19" t="str">
        <v>BLOCCO ALVEOLATO LISCIO FORI ORIZZONATALI  45/50/55/60 %</v>
      </c>
      <c r="T105" s="15" t="str">
        <v>DCB</v>
      </c>
      <c r="U105" s="15" t="str">
        <v>BLOCCO TAMPONAMENTO ALVEOLATO FORI ORIZZONTALI P600- F.65% - F.60%</v>
      </c>
      <c r="V105" s="15">
        <v>0</v>
      </c>
      <c r="W105" s="19" t="str">
        <v>35x25x25</v>
      </c>
      <c r="X105" s="19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1</v>
      </c>
      <c r="AG105" s="15">
        <v>0</v>
      </c>
      <c r="AH105" s="15" t="str">
        <v>LATERIZIO CON EPS GRAFFITE</v>
      </c>
      <c r="AI105" s="15" t="str">
        <v>LATERCOM</v>
      </c>
      <c r="AJ105" s="15" t="str">
        <v xml:space="preserve">BLOCCCO ALVEOLATO CON EPS  GRAFFITATO- NORMABLOCK PIU' - CON FASCIA ISOLANTE-- CAM </v>
      </c>
      <c r="AK105" s="15">
        <v>0</v>
      </c>
      <c r="AL105" s="15" t="str">
        <v>12x19x30 F.45% liscio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1</v>
      </c>
      <c r="AS105" s="17" t="str">
        <f t="shared" si="6"/>
        <v>ꞈ</v>
      </c>
      <c r="AT105" s="70" t="str">
        <v>ꞈ</v>
      </c>
      <c r="AU105" s="15">
        <v>0</v>
      </c>
      <c r="AV105" s="15" t="str">
        <v xml:space="preserve">TEVELLE - TAVELLONI - TAVELLINE </v>
      </c>
      <c r="AW105" s="15" t="str">
        <v>T2D</v>
      </c>
      <c r="AX105" s="15" t="str">
        <v>TAVELLONI RIGATO TAGLIO OBLIQUO FIANCO RETTO DA CM 6</v>
      </c>
      <c r="AY105" s="15">
        <v>0</v>
      </c>
      <c r="AZ105" s="15">
        <v>70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1</v>
      </c>
      <c r="BG105" s="17" t="str">
        <f t="shared" si="7"/>
        <v>ꞈ</v>
      </c>
      <c r="BH105" s="70" t="str">
        <v>ꞈ</v>
      </c>
    </row>
    <row r="106" spans="1:60" ht="14.25" customHeight="1" x14ac:dyDescent="0.25">
      <c r="A106" s="47"/>
      <c r="B106"/>
      <c r="C106" s="23" t="s">
        <v>111</v>
      </c>
      <c r="D106" s="25" t="s">
        <v>96</v>
      </c>
      <c r="E106" s="23" t="s">
        <v>36</v>
      </c>
      <c r="F106" s="23"/>
      <c r="G106" s="60">
        <v>220</v>
      </c>
      <c r="H106" s="60"/>
      <c r="I106" s="22"/>
      <c r="J106" s="55"/>
      <c r="K106" s="24"/>
      <c r="L106" s="57">
        <f t="shared" si="5"/>
        <v>0</v>
      </c>
      <c r="M106" s="14">
        <f t="shared" si="4"/>
        <v>1</v>
      </c>
      <c r="N106" s="13">
        <f>IF(OR(totale!$A$5="",C106=totale!$A$5),0,1)</f>
        <v>1</v>
      </c>
      <c r="O106" s="13">
        <f>IF(OR(totale!$C$5="",E106=totale!$C$5),0,1)</f>
        <v>0</v>
      </c>
      <c r="P106" s="13">
        <v>0</v>
      </c>
      <c r="Q106" s="13">
        <f>IF(OR(totale!$E$5="",G106=totale!$E$5),0,1)</f>
        <v>0</v>
      </c>
      <c r="R106" s="19">
        <v>0</v>
      </c>
      <c r="S106" s="19" t="str">
        <v>BLOCCO ALVEOLATO LISCIO FORI ORIZZONATALI  45/50/55/60 %</v>
      </c>
      <c r="T106" s="15" t="str">
        <v>DCB</v>
      </c>
      <c r="U106" s="15" t="str">
        <v xml:space="preserve">BLOCCO TAMPONAMENTO FORI ORIZZONATI ALVEOLATO LISCIO SETTI SOTTILI </v>
      </c>
      <c r="V106" s="15">
        <v>0</v>
      </c>
      <c r="W106" s="19" t="str">
        <v>30x25x25</v>
      </c>
      <c r="X106" s="19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1</v>
      </c>
      <c r="AG106" s="15">
        <v>0</v>
      </c>
      <c r="AH106" s="15" t="str">
        <v>LATERIZIO CON EPS GRAFFITE</v>
      </c>
      <c r="AI106" s="15" t="str">
        <v>LATERCOM</v>
      </c>
      <c r="AJ106" s="15" t="str">
        <v xml:space="preserve">BLOCCCO ALVEOLATO CON EPS  GRAFFITATO- NORMABLOCK PIU' - CON FASCIA ISOLANTE-- CAM </v>
      </c>
      <c r="AK106" s="15">
        <v>0</v>
      </c>
      <c r="AL106" s="15" t="str">
        <v>12x19x25 F.45% liscio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7" t="str">
        <f t="shared" si="6"/>
        <v>ꞈ</v>
      </c>
      <c r="AT106" s="70" t="str">
        <v>ꞈ</v>
      </c>
      <c r="AU106" s="15">
        <v>0</v>
      </c>
      <c r="AV106" s="15" t="str">
        <v xml:space="preserve">TEVELLE - TAVELLONI - TAVELLINE </v>
      </c>
      <c r="AW106" s="15" t="str">
        <v>T2D</v>
      </c>
      <c r="AX106" s="15" t="str">
        <v>TAVELLONIE-TAGLIO A GRADINO FIANCO MASCHIO FEMMINA   DA CM 6</v>
      </c>
      <c r="AY106" s="15">
        <v>0</v>
      </c>
      <c r="AZ106" s="15">
        <v>70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1</v>
      </c>
      <c r="BG106" s="17" t="str">
        <f t="shared" si="7"/>
        <v>ꞈ</v>
      </c>
      <c r="BH106" s="70" t="str">
        <v>ꞈ</v>
      </c>
    </row>
    <row r="107" spans="1:60" ht="14.25" customHeight="1" x14ac:dyDescent="0.25">
      <c r="A107" s="47"/>
      <c r="B107"/>
      <c r="C107" s="23" t="s">
        <v>111</v>
      </c>
      <c r="D107" s="25" t="s">
        <v>96</v>
      </c>
      <c r="E107" s="23" t="s">
        <v>112</v>
      </c>
      <c r="F107" s="23"/>
      <c r="G107" s="60">
        <v>60</v>
      </c>
      <c r="H107" s="60"/>
      <c r="I107" s="22"/>
      <c r="J107" s="55"/>
      <c r="K107" s="24"/>
      <c r="L107" s="57">
        <f t="shared" si="5"/>
        <v>0</v>
      </c>
      <c r="M107" s="14">
        <f t="shared" ref="M107:M170" si="8">SUM(N107:Q107)</f>
        <v>1</v>
      </c>
      <c r="N107" s="13">
        <f>IF(OR(totale!$A$5="",C107=totale!$A$5),0,1)</f>
        <v>1</v>
      </c>
      <c r="O107" s="13">
        <f>IF(OR(totale!$C$5="",E107=totale!$C$5),0,1)</f>
        <v>0</v>
      </c>
      <c r="P107" s="13">
        <v>0</v>
      </c>
      <c r="Q107" s="13">
        <f>IF(OR(totale!$E$5="",G107=totale!$E$5),0,1)</f>
        <v>0</v>
      </c>
      <c r="R107" s="19">
        <v>0</v>
      </c>
      <c r="S107" s="19" t="str">
        <v>BLOCCO ALVEOLATO LISCIO FORI ORIZZONATALI  45/50/55/60 %</v>
      </c>
      <c r="T107" s="15" t="str">
        <v>DCB</v>
      </c>
      <c r="U107" s="15" t="str">
        <v xml:space="preserve">BLOCCO TAMPONAMENTO FORI ORIZZONATI ALVEOLATO LISCIO SETTI SOTTILI </v>
      </c>
      <c r="V107" s="15">
        <v>0</v>
      </c>
      <c r="W107" s="19" t="str">
        <v>35x25x25</v>
      </c>
      <c r="X107" s="19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1</v>
      </c>
      <c r="AG107" s="15">
        <v>0</v>
      </c>
      <c r="AH107" s="15" t="str">
        <v>LATERIZIO CON EPS GRAFFITE</v>
      </c>
      <c r="AI107" s="15" t="str">
        <v>LATERCOM</v>
      </c>
      <c r="AJ107" s="15" t="str">
        <v xml:space="preserve">BLOCCCO ALVEOLATO CON EPS  GRAFFITATO- NORMABLOCK PIU' - CON FASCIA ISOLANTE-- CAM </v>
      </c>
      <c r="AK107" s="15">
        <v>0</v>
      </c>
      <c r="AL107" s="15" t="str">
        <v>12x24,5x30 F.45% liscio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1</v>
      </c>
      <c r="AS107" s="17" t="str">
        <f t="shared" si="6"/>
        <v>ꞈ</v>
      </c>
      <c r="AT107" s="70" t="str">
        <v>ꞈ</v>
      </c>
      <c r="AU107" s="15">
        <v>0</v>
      </c>
      <c r="AV107" s="15" t="str">
        <v xml:space="preserve">TEVELLE - TAVELLONI - TAVELLINE </v>
      </c>
      <c r="AW107" s="15" t="str">
        <v>T2D</v>
      </c>
      <c r="AX107" s="15" t="str">
        <v xml:space="preserve">TAVELLONI-TAGLIO OBLIQUO FIANCO MASCHIO FEMMINA DA CM 6 </v>
      </c>
      <c r="AY107" s="15">
        <v>0</v>
      </c>
      <c r="AZ107" s="15">
        <v>70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</v>
      </c>
      <c r="BG107" s="17" t="str">
        <f t="shared" si="7"/>
        <v>ꞈ</v>
      </c>
      <c r="BH107" s="70" t="str">
        <v>ꞈ</v>
      </c>
    </row>
    <row r="108" spans="1:60" ht="14.25" customHeight="1" x14ac:dyDescent="0.25">
      <c r="A108" s="47"/>
      <c r="B108"/>
      <c r="C108" s="23" t="s">
        <v>111</v>
      </c>
      <c r="D108" s="25" t="s">
        <v>96</v>
      </c>
      <c r="E108" s="23" t="s">
        <v>112</v>
      </c>
      <c r="F108" s="23"/>
      <c r="G108" s="60">
        <v>70</v>
      </c>
      <c r="H108" s="60"/>
      <c r="I108" s="22"/>
      <c r="J108" s="55"/>
      <c r="K108" s="24"/>
      <c r="L108" s="57">
        <f t="shared" si="5"/>
        <v>0</v>
      </c>
      <c r="M108" s="14">
        <f t="shared" si="8"/>
        <v>1</v>
      </c>
      <c r="N108" s="13">
        <f>IF(OR(totale!$A$5="",C108=totale!$A$5),0,1)</f>
        <v>1</v>
      </c>
      <c r="O108" s="13">
        <f>IF(OR(totale!$C$5="",E108=totale!$C$5),0,1)</f>
        <v>0</v>
      </c>
      <c r="P108" s="13">
        <v>0</v>
      </c>
      <c r="Q108" s="13">
        <f>IF(OR(totale!$E$5="",G108=totale!$E$5),0,1)</f>
        <v>0</v>
      </c>
      <c r="R108" s="19">
        <v>0</v>
      </c>
      <c r="S108" s="19" t="str">
        <v>BLOCCO ALVEOLATO LISCIO FORI ORIZZONATALI  45/50/55/60 %</v>
      </c>
      <c r="T108" s="15" t="str">
        <v>DCB</v>
      </c>
      <c r="U108" s="15" t="str">
        <v xml:space="preserve">BLOCCO TAMPONAMENTO FORI ORIZZONATI ALVEOLATO LISCIO SETTI SOTTILI </v>
      </c>
      <c r="V108" s="15">
        <v>0</v>
      </c>
      <c r="W108" s="19" t="str">
        <v>38x25x25</v>
      </c>
      <c r="X108" s="19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1</v>
      </c>
      <c r="AG108" s="15">
        <v>0</v>
      </c>
      <c r="AH108" s="15" t="str">
        <v>LATERIZIO CON EPS GRAFFITE</v>
      </c>
      <c r="AI108" s="15" t="str">
        <v>LATERCOM</v>
      </c>
      <c r="AJ108" s="15" t="str">
        <v xml:space="preserve">BLOCCCO ALVEOLATO CON EPS  GRAFFITATO- NORMABLOCK PIU' - CON FASCIA ISOLANTE-- CAM </v>
      </c>
      <c r="AK108" s="15">
        <v>0</v>
      </c>
      <c r="AL108" s="15" t="str">
        <v xml:space="preserve">40x23x19 F.45% liscio 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1</v>
      </c>
      <c r="AS108" s="17" t="str">
        <f t="shared" si="6"/>
        <v>ꞈ</v>
      </c>
      <c r="AT108" s="70" t="str">
        <v>ꞈ</v>
      </c>
      <c r="AU108" s="15">
        <v>0</v>
      </c>
      <c r="AV108" s="15" t="str">
        <v xml:space="preserve">TEVELLE - TAVELLONI - TAVELLINE </v>
      </c>
      <c r="AW108" s="15" t="str">
        <v>WIENERBERGER</v>
      </c>
      <c r="AX108" s="15" t="str">
        <v>TAVELLONI RIGATO TAGLIO OBLIQUO FIANCO RETTO DA CM 6</v>
      </c>
      <c r="AY108" s="15">
        <v>0</v>
      </c>
      <c r="AZ108" s="15">
        <v>70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1</v>
      </c>
      <c r="BG108" s="17" t="str">
        <f t="shared" si="7"/>
        <v>ꞈ</v>
      </c>
      <c r="BH108" s="70" t="str">
        <v>ꞈ</v>
      </c>
    </row>
    <row r="109" spans="1:60" ht="14.25" customHeight="1" x14ac:dyDescent="0.25">
      <c r="A109" s="47"/>
      <c r="B109"/>
      <c r="C109" s="23" t="s">
        <v>111</v>
      </c>
      <c r="D109" s="25" t="s">
        <v>96</v>
      </c>
      <c r="E109" s="23" t="s">
        <v>112</v>
      </c>
      <c r="F109" s="23"/>
      <c r="G109" s="60">
        <v>80</v>
      </c>
      <c r="H109" s="60"/>
      <c r="I109" s="22"/>
      <c r="J109" s="55"/>
      <c r="K109" s="24"/>
      <c r="L109" s="57">
        <f t="shared" si="5"/>
        <v>0</v>
      </c>
      <c r="M109" s="14">
        <f t="shared" si="8"/>
        <v>1</v>
      </c>
      <c r="N109" s="13">
        <f>IF(OR(totale!$A$5="",C109=totale!$A$5),0,1)</f>
        <v>1</v>
      </c>
      <c r="O109" s="13">
        <f>IF(OR(totale!$C$5="",E109=totale!$C$5),0,1)</f>
        <v>0</v>
      </c>
      <c r="P109" s="13">
        <v>0</v>
      </c>
      <c r="Q109" s="13">
        <f>IF(OR(totale!$E$5="",G109=totale!$E$5),0,1)</f>
        <v>0</v>
      </c>
      <c r="R109" s="19">
        <v>0</v>
      </c>
      <c r="S109" s="19" t="str">
        <v>BLOCCO ALVEOLATO LISCIO FORI ORIZZONATALI  45/50/55/60 %</v>
      </c>
      <c r="T109" s="15" t="str">
        <v>DCB</v>
      </c>
      <c r="U109" s="15" t="str">
        <v xml:space="preserve">BLOCCO TAMPONAMENTO FORI ORIZZONATI ALVEOLATO LISCIO SETTI SOTTILI </v>
      </c>
      <c r="V109" s="15">
        <v>0</v>
      </c>
      <c r="W109" s="19" t="str">
        <v>40x25x25</v>
      </c>
      <c r="X109" s="19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1</v>
      </c>
      <c r="AG109" s="15">
        <v>0</v>
      </c>
      <c r="AH109" s="15" t="str">
        <v>LATERIZIO CON EPS GRAFFITE</v>
      </c>
      <c r="AI109" s="15" t="str">
        <v>LATERCOM</v>
      </c>
      <c r="AJ109" s="15" t="str">
        <v xml:space="preserve">BLOCCCO ALVEOLATO CON EPS  GRAFFITATO- NORMABLOCK PIU' - CON FASCIA ISOLANTE-- CAM </v>
      </c>
      <c r="AK109" s="15">
        <v>0</v>
      </c>
      <c r="AL109" s="15" t="str">
        <v>45x23,5x24,5 F.55% incastro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1</v>
      </c>
      <c r="AS109" s="17" t="str">
        <f t="shared" si="6"/>
        <v>ꞈ</v>
      </c>
      <c r="AT109" s="70" t="str">
        <v>ꞈ</v>
      </c>
      <c r="AU109" s="15">
        <v>0</v>
      </c>
      <c r="AV109" s="15" t="str">
        <v xml:space="preserve">TEVELLE - TAVELLONI - TAVELLINE </v>
      </c>
      <c r="AW109" s="15" t="str">
        <v>WIENERBERGER</v>
      </c>
      <c r="AX109" s="15" t="str">
        <v xml:space="preserve">TAVELLONI-TAGLIO OBLIQUO FIANCO MASCHIO FEMMINA DA CM 6 </v>
      </c>
      <c r="AY109" s="15">
        <v>0</v>
      </c>
      <c r="AZ109" s="15">
        <v>70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1</v>
      </c>
      <c r="BG109" s="17" t="str">
        <f t="shared" si="7"/>
        <v>ꞈ</v>
      </c>
      <c r="BH109" s="70" t="str">
        <v>ꞈ</v>
      </c>
    </row>
    <row r="110" spans="1:60" ht="14.25" customHeight="1" x14ac:dyDescent="0.25">
      <c r="A110" s="47"/>
      <c r="B110"/>
      <c r="C110" s="23" t="s">
        <v>111</v>
      </c>
      <c r="D110" s="25" t="s">
        <v>96</v>
      </c>
      <c r="E110" s="23" t="s">
        <v>112</v>
      </c>
      <c r="F110" s="23"/>
      <c r="G110" s="60">
        <v>90</v>
      </c>
      <c r="H110" s="60"/>
      <c r="I110" s="22"/>
      <c r="J110" s="55"/>
      <c r="K110" s="24"/>
      <c r="L110" s="57">
        <f t="shared" si="5"/>
        <v>0</v>
      </c>
      <c r="M110" s="14">
        <f t="shared" si="8"/>
        <v>1</v>
      </c>
      <c r="N110" s="13">
        <f>IF(OR(totale!$A$5="",C110=totale!$A$5),0,1)</f>
        <v>1</v>
      </c>
      <c r="O110" s="13">
        <f>IF(OR(totale!$C$5="",E110=totale!$C$5),0,1)</f>
        <v>0</v>
      </c>
      <c r="P110" s="13">
        <v>0</v>
      </c>
      <c r="Q110" s="13">
        <f>IF(OR(totale!$E$5="",G110=totale!$E$5),0,1)</f>
        <v>0</v>
      </c>
      <c r="R110" s="19">
        <v>0</v>
      </c>
      <c r="S110" s="19" t="str">
        <v>BLOCCO ALVEOLATO LISCIO FORI VERTICALI   45/50/55/60 %</v>
      </c>
      <c r="T110" s="15" t="str">
        <v>DCB</v>
      </c>
      <c r="U110" s="15" t="str">
        <v>BLOCCO PORTANTE ALVEOLATO FORI VERTICALI  P800 -  F.45% - F.50% liscio</v>
      </c>
      <c r="V110" s="15">
        <v>0</v>
      </c>
      <c r="W110" s="19" t="str">
        <v>20x25x19</v>
      </c>
      <c r="X110" s="19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1</v>
      </c>
      <c r="AG110" s="15">
        <v>0</v>
      </c>
      <c r="AH110" s="15" t="str">
        <v>LATERIZIO CON EPS GRAFFITE</v>
      </c>
      <c r="AI110" s="15" t="str">
        <v>LATERCOM</v>
      </c>
      <c r="AJ110" s="15" t="str">
        <v xml:space="preserve">BLOCCCO ALVEOLATO CON EPS  GRAFFITATO- NORMABLOCK PIU' - CON FASCIA ISOLANTE-- CAM </v>
      </c>
      <c r="AK110" s="15">
        <v>0</v>
      </c>
      <c r="AL110" s="15" t="str">
        <v>40x23,5x24,5 F.55% incastro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1</v>
      </c>
      <c r="AS110" s="17" t="str">
        <f t="shared" si="6"/>
        <v>ꞈ</v>
      </c>
      <c r="AT110" s="70" t="str">
        <v>ꞈ</v>
      </c>
      <c r="AU110" s="15">
        <v>0</v>
      </c>
      <c r="AV110" s="15" t="str">
        <v xml:space="preserve">TEVELLE - TAVELLONI - TAVELLINE </v>
      </c>
      <c r="AW110" s="15" t="str">
        <v>WIENERBERGER</v>
      </c>
      <c r="AX110" s="15" t="str">
        <v>TAVELLONI-TAGLIO OBLIQUO FIANCO RETTO CM 4</v>
      </c>
      <c r="AY110" s="15">
        <v>0</v>
      </c>
      <c r="AZ110" s="15">
        <v>70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1</v>
      </c>
      <c r="BG110" s="17" t="str">
        <f t="shared" si="7"/>
        <v>ꞈ</v>
      </c>
      <c r="BH110" s="70" t="str">
        <v>ꞈ</v>
      </c>
    </row>
    <row r="111" spans="1:60" ht="14.25" customHeight="1" x14ac:dyDescent="0.25">
      <c r="A111" s="47"/>
      <c r="B111"/>
      <c r="C111" s="23" t="s">
        <v>111</v>
      </c>
      <c r="D111" s="25" t="s">
        <v>96</v>
      </c>
      <c r="E111" s="23" t="s">
        <v>112</v>
      </c>
      <c r="F111" s="23"/>
      <c r="G111" s="60">
        <v>100</v>
      </c>
      <c r="H111" s="60"/>
      <c r="I111" s="22"/>
      <c r="J111" s="55"/>
      <c r="K111" s="24"/>
      <c r="L111" s="57">
        <f t="shared" si="5"/>
        <v>0</v>
      </c>
      <c r="M111" s="14">
        <f t="shared" si="8"/>
        <v>1</v>
      </c>
      <c r="N111" s="13">
        <f>IF(OR(totale!$A$5="",C111=totale!$A$5),0,1)</f>
        <v>1</v>
      </c>
      <c r="O111" s="13">
        <f>IF(OR(totale!$C$5="",E111=totale!$C$5),0,1)</f>
        <v>0</v>
      </c>
      <c r="P111" s="13">
        <v>0</v>
      </c>
      <c r="Q111" s="13">
        <f>IF(OR(totale!$E$5="",G111=totale!$E$5),0,1)</f>
        <v>0</v>
      </c>
      <c r="R111" s="19">
        <v>0</v>
      </c>
      <c r="S111" s="19" t="str">
        <v>BLOCCO ALVEOLATO LISCIO FORI VERTICALI   45/50/55/60 %</v>
      </c>
      <c r="T111" s="15" t="str">
        <v>DCB</v>
      </c>
      <c r="U111" s="15" t="str">
        <v>BLOCCO PORTANTE ALVEOLATO FORI VERTICALI  P800 -  F.45% - F.50% liscio</v>
      </c>
      <c r="V111" s="15">
        <v>0</v>
      </c>
      <c r="W111" s="19" t="str">
        <v>30x25x18/19</v>
      </c>
      <c r="X111" s="19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1</v>
      </c>
      <c r="AG111" s="15">
        <v>0</v>
      </c>
      <c r="AH111" s="15" t="str">
        <v>LATERIZIO CON EPS GRAFFITE</v>
      </c>
      <c r="AI111" s="15" t="str">
        <v>LATERCOM</v>
      </c>
      <c r="AJ111" s="15" t="str">
        <v xml:space="preserve">BLOCCCO ALVEOLATO CON EPS  GRAFFITATO- NORMABLOCK PIU' - CON FASCIA ISOLANTE-- CAM </v>
      </c>
      <c r="AK111" s="15">
        <v>0</v>
      </c>
      <c r="AL111" s="15" t="str">
        <v>35x23,5x24,5 F.55% incastro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1</v>
      </c>
      <c r="AS111" s="17" t="str">
        <f t="shared" si="6"/>
        <v>ꞈ</v>
      </c>
      <c r="AT111" s="70" t="str">
        <v>ꞈ</v>
      </c>
      <c r="AU111" s="15">
        <v>0</v>
      </c>
      <c r="AV111" s="15" t="str">
        <v xml:space="preserve">TEVELLE - TAVELLONI - TAVELLINE </v>
      </c>
      <c r="AW111" s="15" t="str">
        <v>ZANROSSO</v>
      </c>
      <c r="AX111" s="15" t="str">
        <v xml:space="preserve">TAVELLONI-TAGLIO OBLIQUO FIANCO MASCHIO FEMMINA DA CM 6 </v>
      </c>
      <c r="AY111" s="15">
        <v>0</v>
      </c>
      <c r="AZ111" s="15">
        <v>70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1</v>
      </c>
      <c r="BG111" s="17" t="str">
        <f t="shared" si="7"/>
        <v>ꞈ</v>
      </c>
      <c r="BH111" s="70" t="str">
        <v>ꞈ</v>
      </c>
    </row>
    <row r="112" spans="1:60" ht="14.25" customHeight="1" x14ac:dyDescent="0.25">
      <c r="A112" s="47"/>
      <c r="B112"/>
      <c r="C112" s="23" t="s">
        <v>111</v>
      </c>
      <c r="D112" s="25" t="s">
        <v>96</v>
      </c>
      <c r="E112" s="23" t="s">
        <v>112</v>
      </c>
      <c r="F112" s="23"/>
      <c r="G112" s="60">
        <v>110</v>
      </c>
      <c r="H112" s="60"/>
      <c r="I112" s="22"/>
      <c r="J112" s="55"/>
      <c r="K112" s="24"/>
      <c r="L112" s="57">
        <f t="shared" si="5"/>
        <v>0</v>
      </c>
      <c r="M112" s="14">
        <f t="shared" si="8"/>
        <v>1</v>
      </c>
      <c r="N112" s="13">
        <f>IF(OR(totale!$A$5="",C112=totale!$A$5),0,1)</f>
        <v>1</v>
      </c>
      <c r="O112" s="13">
        <f>IF(OR(totale!$C$5="",E112=totale!$C$5),0,1)</f>
        <v>0</v>
      </c>
      <c r="P112" s="13">
        <v>0</v>
      </c>
      <c r="Q112" s="13">
        <f>IF(OR(totale!$E$5="",G112=totale!$E$5),0,1)</f>
        <v>0</v>
      </c>
      <c r="R112" s="19">
        <v>0</v>
      </c>
      <c r="S112" s="19" t="str">
        <v>BLOCCO ALVEOLATO LISCIO FORI VERTICALI   45/50/55/60 %</v>
      </c>
      <c r="T112" s="15" t="str">
        <v>DCB</v>
      </c>
      <c r="U112" s="15" t="str">
        <v>BLOCCO PORTANTE ALVEOLATO FORI VERTICALI  P800 -  F.45% - F.50% liscio</v>
      </c>
      <c r="V112" s="15">
        <v>0</v>
      </c>
      <c r="W112" s="19" t="str">
        <v>30x25x25</v>
      </c>
      <c r="X112" s="19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1</v>
      </c>
      <c r="AG112" s="15">
        <v>0</v>
      </c>
      <c r="AH112" s="15" t="str">
        <v>LATERIZIO CON EPS GRAFFITE</v>
      </c>
      <c r="AI112" s="15" t="str">
        <v>LATERCOM</v>
      </c>
      <c r="AJ112" s="15" t="str">
        <v xml:space="preserve">BLOCCCO ALVEOLATO CON EPS  GRAFFITATO- NORMABLOCK PIU' - CON FASCIA ISOLANTE-- CAM </v>
      </c>
      <c r="AK112" s="15">
        <v>0</v>
      </c>
      <c r="AL112" s="15" t="str">
        <v>30x20x19 F.45% liscio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1</v>
      </c>
      <c r="AS112" s="17" t="str">
        <f t="shared" si="6"/>
        <v>ꞈ</v>
      </c>
      <c r="AT112" s="70" t="str">
        <v>ꞈ</v>
      </c>
      <c r="AU112" s="15">
        <v>0</v>
      </c>
      <c r="AV112" s="15" t="str">
        <v xml:space="preserve">TEVELLE - TAVELLONI - TAVELLINE </v>
      </c>
      <c r="AW112" s="15" t="str">
        <v>DI MUZIO</v>
      </c>
      <c r="AX112" s="15" t="str">
        <v>TAVELLONI RIGATO TAGLIO OBLIQUO FIANCO RETTO DA CM 6</v>
      </c>
      <c r="AY112" s="15">
        <v>0</v>
      </c>
      <c r="AZ112" s="15">
        <v>70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1</v>
      </c>
      <c r="BG112" s="17" t="str">
        <f t="shared" si="7"/>
        <v>ꞈ</v>
      </c>
      <c r="BH112" s="70" t="str">
        <v>ꞈ</v>
      </c>
    </row>
    <row r="113" spans="1:60" ht="14.25" customHeight="1" x14ac:dyDescent="0.25">
      <c r="A113" s="47"/>
      <c r="B113"/>
      <c r="C113" s="23" t="s">
        <v>111</v>
      </c>
      <c r="D113" s="25" t="s">
        <v>96</v>
      </c>
      <c r="E113" s="23" t="s">
        <v>112</v>
      </c>
      <c r="F113" s="23"/>
      <c r="G113" s="60">
        <v>120</v>
      </c>
      <c r="H113" s="60"/>
      <c r="I113" s="22"/>
      <c r="J113" s="55"/>
      <c r="K113" s="24"/>
      <c r="L113" s="57">
        <f t="shared" si="5"/>
        <v>0</v>
      </c>
      <c r="M113" s="14">
        <f t="shared" si="8"/>
        <v>1</v>
      </c>
      <c r="N113" s="13">
        <f>IF(OR(totale!$A$5="",C113=totale!$A$5),0,1)</f>
        <v>1</v>
      </c>
      <c r="O113" s="13">
        <f>IF(OR(totale!$C$5="",E113=totale!$C$5),0,1)</f>
        <v>0</v>
      </c>
      <c r="P113" s="13">
        <v>0</v>
      </c>
      <c r="Q113" s="13">
        <f>IF(OR(totale!$E$5="",G113=totale!$E$5),0,1)</f>
        <v>0</v>
      </c>
      <c r="R113" s="19">
        <v>0</v>
      </c>
      <c r="S113" s="19" t="str">
        <v>BLOCCO ALVEOLATO LISCIO FORI VERTICALI   45/50/55/60 %</v>
      </c>
      <c r="T113" s="15" t="str">
        <v>DCB</v>
      </c>
      <c r="U113" s="15" t="str">
        <v>BLOCCO PORTANTE ALVEOLATO FORI VERTICALI  P800 -  F.45% - F.50% liscio</v>
      </c>
      <c r="V113" s="15">
        <v>0</v>
      </c>
      <c r="W113" s="19" t="str">
        <v xml:space="preserve">35x25x18/19 </v>
      </c>
      <c r="X113" s="19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1</v>
      </c>
      <c r="AG113" s="15">
        <v>0</v>
      </c>
      <c r="AH113" s="15" t="str">
        <v>LATERIZIO CON EPS GRAFFITE</v>
      </c>
      <c r="AI113" s="15" t="str">
        <v>LATERCOM</v>
      </c>
      <c r="AJ113" s="15" t="str">
        <v xml:space="preserve">BLOCCCO ALVEOLATO CON EPS  GRAFFITATO- NORMABLOCK PIU' - CON FASCIA ISOLANTE-- CAM </v>
      </c>
      <c r="AK113" s="15">
        <v>0</v>
      </c>
      <c r="AL113" s="15" t="str">
        <v>30x25x19 F.45% liscio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1</v>
      </c>
      <c r="AS113" s="17" t="str">
        <f t="shared" si="6"/>
        <v>ꞈ</v>
      </c>
      <c r="AT113" s="70" t="str">
        <v>ꞈ</v>
      </c>
      <c r="AU113" s="15">
        <v>0</v>
      </c>
      <c r="AV113" s="15" t="str">
        <v xml:space="preserve">TEVELLE - TAVELLONI - TAVELLINE </v>
      </c>
      <c r="AW113" s="15" t="str">
        <v>DCB</v>
      </c>
      <c r="AX113" s="15" t="str">
        <v>TAVELLONIE-TAGLIO A GRADINO FIANCO MASCHIO FEMMINA   DA CM 6</v>
      </c>
      <c r="AY113" s="15">
        <v>0</v>
      </c>
      <c r="AZ113" s="15">
        <v>80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1</v>
      </c>
      <c r="BG113" s="17" t="str">
        <f t="shared" si="7"/>
        <v>ꞈ</v>
      </c>
      <c r="BH113" s="70" t="str">
        <v>ꞈ</v>
      </c>
    </row>
    <row r="114" spans="1:60" ht="14.25" customHeight="1" x14ac:dyDescent="0.25">
      <c r="A114" s="47"/>
      <c r="B114"/>
      <c r="C114" s="23" t="s">
        <v>111</v>
      </c>
      <c r="D114" s="25" t="s">
        <v>96</v>
      </c>
      <c r="E114" s="23" t="s">
        <v>112</v>
      </c>
      <c r="F114" s="23"/>
      <c r="G114" s="60">
        <v>130</v>
      </c>
      <c r="H114" s="60"/>
      <c r="I114" s="22"/>
      <c r="J114" s="55"/>
      <c r="K114" s="24"/>
      <c r="L114" s="57">
        <f t="shared" si="5"/>
        <v>0</v>
      </c>
      <c r="M114" s="14">
        <f t="shared" si="8"/>
        <v>1</v>
      </c>
      <c r="N114" s="13">
        <f>IF(OR(totale!$A$5="",C114=totale!$A$5),0,1)</f>
        <v>1</v>
      </c>
      <c r="O114" s="13">
        <f>IF(OR(totale!$C$5="",E114=totale!$C$5),0,1)</f>
        <v>0</v>
      </c>
      <c r="P114" s="13">
        <v>0</v>
      </c>
      <c r="Q114" s="13">
        <f>IF(OR(totale!$E$5="",G114=totale!$E$5),0,1)</f>
        <v>0</v>
      </c>
      <c r="R114" s="19">
        <v>0</v>
      </c>
      <c r="S114" s="19" t="str">
        <v>BLOCCO ALVEOLATO LISCIO FORI VERTICALI   45/50/55/60 %</v>
      </c>
      <c r="T114" s="15" t="str">
        <v>DCB</v>
      </c>
      <c r="U114" s="15" t="str">
        <v>BLOCCO PORTANTE ALVEOLATO FORI VERTICALI  P800 -  F.45% - F.50% liscio</v>
      </c>
      <c r="V114" s="15">
        <v>0</v>
      </c>
      <c r="W114" s="19" t="str">
        <v>40x25x18/19</v>
      </c>
      <c r="X114" s="19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1</v>
      </c>
      <c r="AG114" s="15">
        <v>0</v>
      </c>
      <c r="AH114" s="15" t="str">
        <v>LATERIZIO CON EPS GRAFFITE</v>
      </c>
      <c r="AI114" s="15" t="str">
        <v>LATERCOM</v>
      </c>
      <c r="AJ114" s="15" t="str">
        <v xml:space="preserve">BLOCCCO ALVEOLATO CON EPS  GRAFFITATO- NORMABLOCK PIU' - CON FASCIA ISOLANTE-- CAM </v>
      </c>
      <c r="AK114" s="15">
        <v>0</v>
      </c>
      <c r="AL114" s="15" t="str">
        <v xml:space="preserve">25x23,5x19 F.55% incastro 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1</v>
      </c>
      <c r="AS114" s="17" t="str">
        <f t="shared" si="6"/>
        <v>ꞈ</v>
      </c>
      <c r="AT114" s="70" t="str">
        <v>ꞈ</v>
      </c>
      <c r="AU114" s="15">
        <v>0</v>
      </c>
      <c r="AV114" s="15" t="str">
        <v xml:space="preserve">TEVELLE - TAVELLONI - TAVELLINE </v>
      </c>
      <c r="AW114" s="15" t="str">
        <v>ESSE ELLE LAT.</v>
      </c>
      <c r="AX114" s="15" t="str">
        <v>TAVELLONI RIGATO TAGLIO OBLIQUO FIANCO RETTO DA CM 6</v>
      </c>
      <c r="AY114" s="15">
        <v>0</v>
      </c>
      <c r="AZ114" s="15">
        <v>80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</v>
      </c>
      <c r="BG114" s="17" t="str">
        <f t="shared" si="7"/>
        <v>ꞈ</v>
      </c>
      <c r="BH114" s="70" t="str">
        <v>ꞈ</v>
      </c>
    </row>
    <row r="115" spans="1:60" ht="14.25" customHeight="1" x14ac:dyDescent="0.25">
      <c r="A115" s="47"/>
      <c r="B115"/>
      <c r="C115" s="23" t="s">
        <v>111</v>
      </c>
      <c r="D115" s="25" t="s">
        <v>96</v>
      </c>
      <c r="E115" s="23" t="s">
        <v>113</v>
      </c>
      <c r="F115" s="23"/>
      <c r="G115" s="60">
        <v>60</v>
      </c>
      <c r="H115" s="60"/>
      <c r="I115" s="22"/>
      <c r="J115" s="55"/>
      <c r="K115" s="24"/>
      <c r="L115" s="57">
        <f t="shared" si="5"/>
        <v>0</v>
      </c>
      <c r="M115" s="14">
        <f t="shared" si="8"/>
        <v>1</v>
      </c>
      <c r="N115" s="13">
        <f>IF(OR(totale!$A$5="",C115=totale!$A$5),0,1)</f>
        <v>1</v>
      </c>
      <c r="O115" s="13">
        <f>IF(OR(totale!$C$5="",E115=totale!$C$5),0,1)</f>
        <v>0</v>
      </c>
      <c r="P115" s="13">
        <v>0</v>
      </c>
      <c r="Q115" s="13">
        <f>IF(OR(totale!$E$5="",G115=totale!$E$5),0,1)</f>
        <v>0</v>
      </c>
      <c r="R115" s="19">
        <v>0</v>
      </c>
      <c r="S115" s="19" t="str">
        <v>BLOCCO ALVEOLATO LISCIO FORI VERTICALI   45/50/55/60 %</v>
      </c>
      <c r="T115" s="15" t="str">
        <v>DCB</v>
      </c>
      <c r="U115" s="15" t="str">
        <v>BLOCCO PORTANTE ALVEOLATO FORI VERTICALI  P800 -  F.45% - F.50% liscio</v>
      </c>
      <c r="V115" s="15">
        <v>0</v>
      </c>
      <c r="W115" s="19" t="str">
        <v>45x30x18/19</v>
      </c>
      <c r="X115" s="19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1</v>
      </c>
      <c r="AG115" s="15">
        <v>0</v>
      </c>
      <c r="AH115" s="15" t="str">
        <v>LATERIZIO CON EPS GRAFFITE</v>
      </c>
      <c r="AI115" s="15" t="str">
        <v>LATERCOM</v>
      </c>
      <c r="AJ115" s="15" t="str">
        <v xml:space="preserve">BLOCCCO ALVEOLATO CON EPS  GRAFFITATO- NORMABLOCK PIU' - CON FASCIA ISOLANTE-- CAM </v>
      </c>
      <c r="AK115" s="15">
        <v>0</v>
      </c>
      <c r="AL115" s="15" t="str">
        <v>31x23,5x19 f.55% incastro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1</v>
      </c>
      <c r="AS115" s="17" t="str">
        <f t="shared" si="6"/>
        <v>ꞈ</v>
      </c>
      <c r="AT115" s="70" t="str">
        <v>ꞈ</v>
      </c>
      <c r="AU115" s="15">
        <v>0</v>
      </c>
      <c r="AV115" s="15" t="str">
        <v xml:space="preserve">TEVELLE - TAVELLONI - TAVELLINE </v>
      </c>
      <c r="AW115" s="15" t="str">
        <v>ESSE ELLE LAT.</v>
      </c>
      <c r="AX115" s="15" t="str">
        <v>TAVELLONIE-TAGLIO A GRADINO FIANCO MASCHIO FEMMINA   DA CM 6</v>
      </c>
      <c r="AY115" s="15">
        <v>0</v>
      </c>
      <c r="AZ115" s="15">
        <v>80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1</v>
      </c>
      <c r="BG115" s="17" t="str">
        <f t="shared" si="7"/>
        <v>ꞈ</v>
      </c>
      <c r="BH115" s="70" t="str">
        <v>ꞈ</v>
      </c>
    </row>
    <row r="116" spans="1:60" ht="14.25" customHeight="1" x14ac:dyDescent="0.25">
      <c r="A116" s="47"/>
      <c r="B116"/>
      <c r="C116" s="23" t="s">
        <v>111</v>
      </c>
      <c r="D116" s="25" t="s">
        <v>96</v>
      </c>
      <c r="E116" s="23" t="s">
        <v>113</v>
      </c>
      <c r="F116" s="23"/>
      <c r="G116" s="60">
        <v>70</v>
      </c>
      <c r="H116" s="60"/>
      <c r="I116" s="22"/>
      <c r="J116" s="55"/>
      <c r="K116" s="24"/>
      <c r="L116" s="57">
        <f t="shared" si="5"/>
        <v>0</v>
      </c>
      <c r="M116" s="14">
        <f t="shared" si="8"/>
        <v>1</v>
      </c>
      <c r="N116" s="13">
        <f>IF(OR(totale!$A$5="",C116=totale!$A$5),0,1)</f>
        <v>1</v>
      </c>
      <c r="O116" s="13">
        <f>IF(OR(totale!$C$5="",E116=totale!$C$5),0,1)</f>
        <v>0</v>
      </c>
      <c r="P116" s="13">
        <v>0</v>
      </c>
      <c r="Q116" s="13">
        <f>IF(OR(totale!$E$5="",G116=totale!$E$5),0,1)</f>
        <v>0</v>
      </c>
      <c r="R116" s="19">
        <v>0</v>
      </c>
      <c r="S116" s="19" t="str">
        <v>BLOCCO ALVEOLATO LISCIO FORI VERTICALI   45/50/55/60 %</v>
      </c>
      <c r="T116" s="15" t="str">
        <v>DCB</v>
      </c>
      <c r="U116" s="15" t="str">
        <v>BLOCCO PORTANTE ALVEOLATO FORI VERTICALI  P800 -  F.45% - F.50% liscio</v>
      </c>
      <c r="V116" s="15">
        <v>0</v>
      </c>
      <c r="W116" s="19" t="str">
        <v>45x32x18/19</v>
      </c>
      <c r="X116" s="19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1</v>
      </c>
      <c r="AG116" s="15">
        <v>0</v>
      </c>
      <c r="AH116" s="15" t="str">
        <v>LATERIZIO CON EPS GRAFFITE</v>
      </c>
      <c r="AI116" s="15" t="str">
        <v>LATERCOM</v>
      </c>
      <c r="AJ116" s="15" t="str">
        <v xml:space="preserve">BLOCCCO ALVEOLATO CON EPS  GRAFFITATO- NORMABLOCK PIU' - CON FASCIA ISOLANTE-- CAM </v>
      </c>
      <c r="AK116" s="15">
        <v>0</v>
      </c>
      <c r="AL116" s="15" t="str">
        <v>40x25x24,5 F.60%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1</v>
      </c>
      <c r="AS116" s="17" t="str">
        <f t="shared" si="6"/>
        <v>ꞈ</v>
      </c>
      <c r="AT116" s="70" t="str">
        <v>ꞈ</v>
      </c>
      <c r="AU116" s="15">
        <v>0</v>
      </c>
      <c r="AV116" s="15" t="str">
        <v xml:space="preserve">TEVELLE - TAVELLONI - TAVELLINE </v>
      </c>
      <c r="AW116" s="15" t="str">
        <v>ESSE ELLE LAT.</v>
      </c>
      <c r="AX116" s="15" t="str">
        <v xml:space="preserve">TAVELLONI-TAGLIO OBLIQUO FIANCO MASCHIO FEMMINA DA CM 6 </v>
      </c>
      <c r="AY116" s="15">
        <v>0</v>
      </c>
      <c r="AZ116" s="15">
        <v>80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1</v>
      </c>
      <c r="BG116" s="17" t="str">
        <f t="shared" si="7"/>
        <v>ꞈ</v>
      </c>
      <c r="BH116" s="70" t="str">
        <v>ꞈ</v>
      </c>
    </row>
    <row r="117" spans="1:60" ht="14.25" customHeight="1" x14ac:dyDescent="0.25">
      <c r="A117" s="47"/>
      <c r="B117"/>
      <c r="C117" s="23" t="s">
        <v>111</v>
      </c>
      <c r="D117" s="25" t="s">
        <v>96</v>
      </c>
      <c r="E117" s="23" t="s">
        <v>113</v>
      </c>
      <c r="F117" s="23"/>
      <c r="G117" s="60">
        <v>80</v>
      </c>
      <c r="H117" s="60"/>
      <c r="I117" s="22"/>
      <c r="J117" s="55"/>
      <c r="K117" s="24"/>
      <c r="L117" s="57">
        <f t="shared" si="5"/>
        <v>0</v>
      </c>
      <c r="M117" s="14">
        <f t="shared" si="8"/>
        <v>1</v>
      </c>
      <c r="N117" s="13">
        <f>IF(OR(totale!$A$5="",C117=totale!$A$5),0,1)</f>
        <v>1</v>
      </c>
      <c r="O117" s="13">
        <f>IF(OR(totale!$C$5="",E117=totale!$C$5),0,1)</f>
        <v>0</v>
      </c>
      <c r="P117" s="13">
        <v>0</v>
      </c>
      <c r="Q117" s="13">
        <f>IF(OR(totale!$E$5="",G117=totale!$E$5),0,1)</f>
        <v>0</v>
      </c>
      <c r="R117" s="19">
        <v>0</v>
      </c>
      <c r="S117" s="19" t="str">
        <v>BLOCCO ALVEOLATO LISCIO FORI VERTICALI   45/50/55/60 %</v>
      </c>
      <c r="T117" s="15" t="str">
        <v>DCB</v>
      </c>
      <c r="U117" s="15" t="str">
        <v>BLOCCO PORTANTE ALVEOLATO FORI VERTICALI  P700- F.50% - F.55% liscio</v>
      </c>
      <c r="V117" s="15">
        <v>0</v>
      </c>
      <c r="W117" s="19" t="str">
        <v>25x20x19 F.55%</v>
      </c>
      <c r="X117" s="19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1</v>
      </c>
      <c r="AG117" s="15">
        <v>0</v>
      </c>
      <c r="AH117" s="15" t="str">
        <v>LATERIZIO CON EPS GRAFFITE</v>
      </c>
      <c r="AI117" s="15" t="str">
        <v>LATERCOM</v>
      </c>
      <c r="AJ117" s="15" t="str">
        <v xml:space="preserve">BLOCCCO ALVEOLATO CON EPS  GRAFFITATO- NORMABLOCK PIU' - CON FASCIA ISOLANTE-- CAM </v>
      </c>
      <c r="AK117" s="15">
        <v>0</v>
      </c>
      <c r="AL117" s="15" t="str">
        <v>45x25x24,5 F.60%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1</v>
      </c>
      <c r="AS117" s="17" t="str">
        <f t="shared" si="6"/>
        <v>ꞈ</v>
      </c>
      <c r="AT117" s="70" t="str">
        <v>ꞈ</v>
      </c>
      <c r="AU117" s="15">
        <v>0</v>
      </c>
      <c r="AV117" s="15" t="str">
        <v xml:space="preserve">TEVELLE - TAVELLONI - TAVELLINE </v>
      </c>
      <c r="AW117" s="15" t="str">
        <v>FBM</v>
      </c>
      <c r="AX117" s="15" t="str">
        <v>TAVELLONI RIGATO TAGLIO OBLIQUO FIANCO RETTO DA CM 6</v>
      </c>
      <c r="AY117" s="15">
        <v>0</v>
      </c>
      <c r="AZ117" s="15">
        <v>80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1</v>
      </c>
      <c r="BG117" s="17" t="str">
        <f t="shared" si="7"/>
        <v>ꞈ</v>
      </c>
      <c r="BH117" s="70" t="str">
        <v>ꞈ</v>
      </c>
    </row>
    <row r="118" spans="1:60" ht="14.25" customHeight="1" x14ac:dyDescent="0.25">
      <c r="A118" s="47"/>
      <c r="B118"/>
      <c r="C118" s="23" t="s">
        <v>111</v>
      </c>
      <c r="D118" s="25" t="s">
        <v>96</v>
      </c>
      <c r="E118" s="23" t="s">
        <v>113</v>
      </c>
      <c r="F118" s="23"/>
      <c r="G118" s="60">
        <v>90</v>
      </c>
      <c r="H118" s="60"/>
      <c r="I118" s="22"/>
      <c r="J118" s="55"/>
      <c r="K118" s="32"/>
      <c r="L118" s="57">
        <f t="shared" si="5"/>
        <v>0</v>
      </c>
      <c r="M118" s="14">
        <f t="shared" si="8"/>
        <v>1</v>
      </c>
      <c r="N118" s="13">
        <f>IF(OR(totale!$A$5="",C118=totale!$A$5),0,1)</f>
        <v>1</v>
      </c>
      <c r="O118" s="13">
        <f>IF(OR(totale!$C$5="",E118=totale!$C$5),0,1)</f>
        <v>0</v>
      </c>
      <c r="P118" s="13">
        <v>0</v>
      </c>
      <c r="Q118" s="13">
        <f>IF(OR(totale!$E$5="",G118=totale!$E$5),0,1)</f>
        <v>0</v>
      </c>
      <c r="R118" s="19">
        <v>0</v>
      </c>
      <c r="S118" s="19" t="str">
        <v>BLOCCO ALVEOLATO LISCIO FORI VERTICALI   45/50/55/60 %</v>
      </c>
      <c r="T118" s="15" t="str">
        <v>DCB</v>
      </c>
      <c r="U118" s="15" t="str">
        <v>BLOCCO TAMPONAMENTO ALVEOLATO FORI VERTICALI  P600- F.65% - F.60% liscio</v>
      </c>
      <c r="V118" s="15">
        <v>0</v>
      </c>
      <c r="W118" s="19" t="str">
        <v>20x30x19</v>
      </c>
      <c r="X118" s="19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1</v>
      </c>
      <c r="AG118" s="15">
        <v>0</v>
      </c>
      <c r="AH118" s="15" t="str">
        <v>LATERIZIO CON EPS GRAFFITE</v>
      </c>
      <c r="AI118" s="15" t="str">
        <v>LATERCOM</v>
      </c>
      <c r="AJ118" s="15" t="str">
        <v xml:space="preserve">BLOCCCO ALVEOLATO CON EPS  GRAFFITATO- NORMABLOCK PIU' - CON FASCIA ISOLANTE-- CAM </v>
      </c>
      <c r="AK118" s="15">
        <v>0</v>
      </c>
      <c r="AL118" s="15" t="str">
        <v>35x25x24,5 F.60%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1</v>
      </c>
      <c r="AS118" s="17" t="str">
        <f t="shared" si="6"/>
        <v>ꞈ</v>
      </c>
      <c r="AT118" s="70" t="str">
        <v>ꞈ</v>
      </c>
      <c r="AU118" s="15">
        <v>0</v>
      </c>
      <c r="AV118" s="15" t="str">
        <v xml:space="preserve">TEVELLE - TAVELLONI - TAVELLINE </v>
      </c>
      <c r="AW118" s="15" t="str">
        <v>FBM</v>
      </c>
      <c r="AX118" s="15" t="str">
        <v>TAVELLONI ARCHITRAVE TAGLIO DIRITTO - TRAMEZZONE -TRAMEZZA PER PORTA CM 8</v>
      </c>
      <c r="AY118" s="15">
        <v>0</v>
      </c>
      <c r="AZ118" s="15">
        <v>80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1</v>
      </c>
      <c r="BG118" s="17" t="str">
        <f t="shared" si="7"/>
        <v>ꞈ</v>
      </c>
      <c r="BH118" s="70" t="str">
        <v>ꞈ</v>
      </c>
    </row>
    <row r="119" spans="1:60" ht="14.25" customHeight="1" x14ac:dyDescent="0.25">
      <c r="A119" s="47"/>
      <c r="B119"/>
      <c r="C119" s="23" t="s">
        <v>111</v>
      </c>
      <c r="D119" s="25" t="s">
        <v>96</v>
      </c>
      <c r="E119" s="23" t="s">
        <v>113</v>
      </c>
      <c r="F119" s="23"/>
      <c r="G119" s="60">
        <v>100</v>
      </c>
      <c r="H119" s="60"/>
      <c r="I119" s="22"/>
      <c r="J119" s="55"/>
      <c r="K119" s="32"/>
      <c r="L119" s="57">
        <f t="shared" si="5"/>
        <v>0</v>
      </c>
      <c r="M119" s="14">
        <f t="shared" si="8"/>
        <v>1</v>
      </c>
      <c r="N119" s="13">
        <f>IF(OR(totale!$A$5="",C119=totale!$A$5),0,1)</f>
        <v>1</v>
      </c>
      <c r="O119" s="13">
        <f>IF(OR(totale!$C$5="",E119=totale!$C$5),0,1)</f>
        <v>0</v>
      </c>
      <c r="P119" s="13">
        <v>0</v>
      </c>
      <c r="Q119" s="13">
        <f>IF(OR(totale!$E$5="",G119=totale!$E$5),0,1)</f>
        <v>0</v>
      </c>
      <c r="R119" s="19">
        <v>0</v>
      </c>
      <c r="S119" s="19" t="str">
        <v>BLOCCO ALVEOLATO INCASTRO  FORI VERTICALI  45/50/55/60 %</v>
      </c>
      <c r="T119" s="15" t="str">
        <v>DCB</v>
      </c>
      <c r="U119" s="15" t="str">
        <v>BLOCCO PORTANTE ALVEOLATO FORI VERTICALI  P800- F.45%  incastro</v>
      </c>
      <c r="V119" s="15">
        <v>0</v>
      </c>
      <c r="W119" s="19" t="str">
        <v>25x30x24,5/25</v>
      </c>
      <c r="X119" s="19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1</v>
      </c>
      <c r="AG119" s="15">
        <v>0</v>
      </c>
      <c r="AH119" s="15" t="str">
        <v>LATERIZIO CON EPS GRAFFITE</v>
      </c>
      <c r="AI119" s="15" t="str">
        <v>LATERCOM</v>
      </c>
      <c r="AJ119" s="15" t="str">
        <v xml:space="preserve">BLOCCCO ALVEOLATO CON EPS  GRAFFITATO- NORMABLOCK PIU' - CON FASCIA ISOLANTE-- CAM </v>
      </c>
      <c r="AK119" s="15">
        <v>0</v>
      </c>
      <c r="AL119" s="15" t="str">
        <v>30x25x24,5 F.60%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1</v>
      </c>
      <c r="AS119" s="17" t="str">
        <f t="shared" si="6"/>
        <v>ꞈ</v>
      </c>
      <c r="AT119" s="70" t="str">
        <v>ꞈ</v>
      </c>
      <c r="AU119" s="15">
        <v>0</v>
      </c>
      <c r="AV119" s="15" t="str">
        <v xml:space="preserve">TEVELLE - TAVELLONI - TAVELLINE </v>
      </c>
      <c r="AW119" s="15" t="str">
        <v>FBM</v>
      </c>
      <c r="AX119" s="15" t="str">
        <v>TAVELLONI LISCI TAGLIO DIRITTO DA CM 6</v>
      </c>
      <c r="AY119" s="15">
        <v>0</v>
      </c>
      <c r="AZ119" s="15">
        <v>80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1</v>
      </c>
      <c r="BG119" s="17" t="str">
        <f t="shared" si="7"/>
        <v>ꞈ</v>
      </c>
      <c r="BH119" s="70" t="str">
        <v>ꞈ</v>
      </c>
    </row>
    <row r="120" spans="1:60" ht="14.25" customHeight="1" x14ac:dyDescent="0.25">
      <c r="A120" s="47"/>
      <c r="B120"/>
      <c r="C120" s="23" t="s">
        <v>111</v>
      </c>
      <c r="D120" s="25" t="s">
        <v>96</v>
      </c>
      <c r="E120" s="23" t="s">
        <v>113</v>
      </c>
      <c r="F120" s="23"/>
      <c r="G120" s="60">
        <v>110</v>
      </c>
      <c r="H120" s="60"/>
      <c r="I120" s="22"/>
      <c r="J120" s="55"/>
      <c r="K120" s="32"/>
      <c r="L120" s="57">
        <f t="shared" si="5"/>
        <v>0</v>
      </c>
      <c r="M120" s="14">
        <f t="shared" si="8"/>
        <v>1</v>
      </c>
      <c r="N120" s="13">
        <f>IF(OR(totale!$A$5="",C120=totale!$A$5),0,1)</f>
        <v>1</v>
      </c>
      <c r="O120" s="13">
        <f>IF(OR(totale!$C$5="",E120=totale!$C$5),0,1)</f>
        <v>0</v>
      </c>
      <c r="P120" s="13">
        <v>0</v>
      </c>
      <c r="Q120" s="13">
        <f>IF(OR(totale!$E$5="",G120=totale!$E$5),0,1)</f>
        <v>0</v>
      </c>
      <c r="R120" s="19">
        <v>0</v>
      </c>
      <c r="S120" s="19" t="str">
        <v>BLOCCO ALVEOLATO INCASTRO  FORI VERTICALI  45/50/55/60 %</v>
      </c>
      <c r="T120" s="15" t="str">
        <v>DCB</v>
      </c>
      <c r="U120" s="15" t="str">
        <v>BLOCCO PORTANTE ALVEOLATO FORI VERTICALI  P800- F.45%  incastro</v>
      </c>
      <c r="V120" s="15">
        <v>0</v>
      </c>
      <c r="W120" s="19" t="str">
        <v>25x30x19</v>
      </c>
      <c r="X120" s="19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1</v>
      </c>
      <c r="AG120" s="15">
        <v>0</v>
      </c>
      <c r="AH120" s="15" t="str">
        <v>LATERIZIO CON EPS GRAFFITE</v>
      </c>
      <c r="AI120" s="15" t="str">
        <v>LATERCOM</v>
      </c>
      <c r="AJ120" s="15" t="str">
        <v>BLOCCCO ALVEOLATO CON EPS  GRAFFITATO- NORMABLOCK RETTIFICATO incastro</v>
      </c>
      <c r="AK120" s="15">
        <v>0</v>
      </c>
      <c r="AL120" s="15" t="str">
        <v>35x25x23,5 F.55%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1</v>
      </c>
      <c r="AS120" s="17" t="str">
        <f t="shared" si="6"/>
        <v>ꞈ</v>
      </c>
      <c r="AT120" s="70" t="str">
        <v>ꞈ</v>
      </c>
      <c r="AU120" s="15">
        <v>0</v>
      </c>
      <c r="AV120" s="15" t="str">
        <v xml:space="preserve">TEVELLE - TAVELLONI - TAVELLINE </v>
      </c>
      <c r="AW120" s="15" t="str">
        <v>LATERCOM</v>
      </c>
      <c r="AX120" s="15" t="str">
        <v>TAVELLONI RIGATO TAGLIO OBLIQUO FIANCO RETTO DA CM 6</v>
      </c>
      <c r="AY120" s="15">
        <v>0</v>
      </c>
      <c r="AZ120" s="15">
        <v>80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1</v>
      </c>
      <c r="BG120" s="17" t="str">
        <f t="shared" si="7"/>
        <v>ꞈ</v>
      </c>
      <c r="BH120" s="70" t="str">
        <v>ꞈ</v>
      </c>
    </row>
    <row r="121" spans="1:60" ht="14.25" customHeight="1" x14ac:dyDescent="0.25">
      <c r="A121" s="47"/>
      <c r="B121"/>
      <c r="C121" s="23" t="s">
        <v>111</v>
      </c>
      <c r="D121" s="25" t="s">
        <v>96</v>
      </c>
      <c r="E121" s="23" t="s">
        <v>113</v>
      </c>
      <c r="F121" s="23"/>
      <c r="G121" s="60">
        <v>120</v>
      </c>
      <c r="H121" s="60"/>
      <c r="I121" s="22"/>
      <c r="J121" s="55"/>
      <c r="K121" s="32"/>
      <c r="L121" s="57">
        <f t="shared" si="5"/>
        <v>0</v>
      </c>
      <c r="M121" s="14">
        <f t="shared" si="8"/>
        <v>1</v>
      </c>
      <c r="N121" s="13">
        <f>IF(OR(totale!$A$5="",C121=totale!$A$5),0,1)</f>
        <v>1</v>
      </c>
      <c r="O121" s="13">
        <f>IF(OR(totale!$C$5="",E121=totale!$C$5),0,1)</f>
        <v>0</v>
      </c>
      <c r="P121" s="13">
        <v>0</v>
      </c>
      <c r="Q121" s="13">
        <f>IF(OR(totale!$E$5="",G121=totale!$E$5),0,1)</f>
        <v>0</v>
      </c>
      <c r="R121" s="19">
        <v>0</v>
      </c>
      <c r="S121" s="19" t="str">
        <v>BLOCCO ALVEOLATO INCASTRO  FORI VERTICALI  45/50/55/60 %</v>
      </c>
      <c r="T121" s="15" t="str">
        <v>DCB</v>
      </c>
      <c r="U121" s="15" t="str">
        <v>BLOCCO PORTANTE ALVEOLATO FORI VERTICALI  P800- F.45%  incastro</v>
      </c>
      <c r="V121" s="15">
        <v>0</v>
      </c>
      <c r="W121" s="19" t="str">
        <v>30x25x19</v>
      </c>
      <c r="X121" s="19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1</v>
      </c>
      <c r="AG121" s="15">
        <v>0</v>
      </c>
      <c r="AH121" s="15" t="str">
        <v>LATERIZIO CON EPS GRAFFITE</v>
      </c>
      <c r="AI121" s="15" t="str">
        <v>LATERCOM</v>
      </c>
      <c r="AJ121" s="15" t="str">
        <v>BLOCCCO ALVEOLATO CON EPS  GRAFFITATO- NORMABLOCK RETTIFICATO incastro</v>
      </c>
      <c r="AK121" s="15">
        <v>0</v>
      </c>
      <c r="AL121" s="15" t="str">
        <v>40x25x23,5 F.55%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1</v>
      </c>
      <c r="AS121" s="17" t="str">
        <f t="shared" si="6"/>
        <v>ꞈ</v>
      </c>
      <c r="AT121" s="70" t="str">
        <v>ꞈ</v>
      </c>
      <c r="AU121" s="15">
        <v>0</v>
      </c>
      <c r="AV121" s="15" t="str">
        <v xml:space="preserve">TEVELLE - TAVELLONI - TAVELLINE </v>
      </c>
      <c r="AW121" s="15" t="str">
        <v>LATERCOM</v>
      </c>
      <c r="AX121" s="15" t="str">
        <v xml:space="preserve">TAVELLONI-TAGLIO OBLIQUO FIANCO MASCHIO FEMMINA DA CM 6 </v>
      </c>
      <c r="AY121" s="15">
        <v>0</v>
      </c>
      <c r="AZ121" s="15">
        <v>80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</v>
      </c>
      <c r="BG121" s="17" t="str">
        <f t="shared" si="7"/>
        <v>ꞈ</v>
      </c>
      <c r="BH121" s="70" t="str">
        <v>ꞈ</v>
      </c>
    </row>
    <row r="122" spans="1:60" ht="14.25" customHeight="1" x14ac:dyDescent="0.25">
      <c r="A122" s="47"/>
      <c r="B122"/>
      <c r="C122" s="23" t="s">
        <v>111</v>
      </c>
      <c r="D122" s="25" t="s">
        <v>96</v>
      </c>
      <c r="E122" s="23" t="s">
        <v>113</v>
      </c>
      <c r="F122" s="23"/>
      <c r="G122" s="60">
        <v>130</v>
      </c>
      <c r="H122" s="60"/>
      <c r="I122" s="22"/>
      <c r="J122" s="55"/>
      <c r="K122" s="32"/>
      <c r="L122" s="57">
        <f t="shared" si="5"/>
        <v>0</v>
      </c>
      <c r="M122" s="14">
        <f t="shared" si="8"/>
        <v>1</v>
      </c>
      <c r="N122" s="13">
        <f>IF(OR(totale!$A$5="",C122=totale!$A$5),0,1)</f>
        <v>1</v>
      </c>
      <c r="O122" s="13">
        <f>IF(OR(totale!$C$5="",E122=totale!$C$5),0,1)</f>
        <v>0</v>
      </c>
      <c r="P122" s="13">
        <v>0</v>
      </c>
      <c r="Q122" s="13">
        <f>IF(OR(totale!$E$5="",G122=totale!$E$5),0,1)</f>
        <v>0</v>
      </c>
      <c r="R122" s="19">
        <v>0</v>
      </c>
      <c r="S122" s="19" t="str">
        <v>BLOCCO ALVEOLATO INCASTRO  FORI VERTICALI  45/50/55/60 %</v>
      </c>
      <c r="T122" s="15" t="str">
        <v>DCB</v>
      </c>
      <c r="U122" s="15" t="str">
        <v>BLOCCO PORTANTE ALVEOLATO FORI VERTICALI  P800- F.45%  incastro</v>
      </c>
      <c r="V122" s="15">
        <v>0</v>
      </c>
      <c r="W122" s="19" t="str">
        <v>30x25x24,5/25</v>
      </c>
      <c r="X122" s="19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1</v>
      </c>
      <c r="AG122" s="15">
        <v>0</v>
      </c>
      <c r="AH122" s="15" t="str">
        <v>LATERIZIO CON EPS GRAFFITE</v>
      </c>
      <c r="AI122" s="15" t="str">
        <v>LATERCOM</v>
      </c>
      <c r="AJ122" s="15" t="str">
        <v>BLOCCCO ALVEOLATO CON EPS  GRAFFITATO- NORMABLOCK RETTIFICATO incastro</v>
      </c>
      <c r="AK122" s="15">
        <v>0</v>
      </c>
      <c r="AL122" s="15" t="str">
        <v>45x25x23,5 F.55%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</v>
      </c>
      <c r="AS122" s="17" t="str">
        <f t="shared" si="6"/>
        <v>ꞈ</v>
      </c>
      <c r="AT122" s="70" t="str">
        <v>ꞈ</v>
      </c>
      <c r="AU122" s="15">
        <v>0</v>
      </c>
      <c r="AV122" s="15" t="str">
        <v xml:space="preserve">TEVELLE - TAVELLONI - TAVELLINE </v>
      </c>
      <c r="AW122" s="15" t="str">
        <v>LATERCOM</v>
      </c>
      <c r="AX122" s="15" t="str">
        <v xml:space="preserve">TAVELLONI RIGATO TAGLIO OBLIQUO DA CM 8 </v>
      </c>
      <c r="AY122" s="15">
        <v>0</v>
      </c>
      <c r="AZ122" s="15">
        <v>80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1</v>
      </c>
      <c r="BG122" s="17" t="str">
        <f t="shared" si="7"/>
        <v>ꞈ</v>
      </c>
      <c r="BH122" s="70" t="str">
        <v>ꞈ</v>
      </c>
    </row>
    <row r="123" spans="1:60" ht="14.25" customHeight="1" x14ac:dyDescent="0.25">
      <c r="A123" s="47"/>
      <c r="B123"/>
      <c r="C123" s="23" t="s">
        <v>111</v>
      </c>
      <c r="D123" s="25" t="s">
        <v>96</v>
      </c>
      <c r="E123" s="23" t="s">
        <v>113</v>
      </c>
      <c r="F123" s="23"/>
      <c r="G123" s="60">
        <v>140</v>
      </c>
      <c r="H123" s="60"/>
      <c r="I123" s="22"/>
      <c r="J123" s="55"/>
      <c r="K123" s="32"/>
      <c r="L123" s="57">
        <f t="shared" si="5"/>
        <v>0</v>
      </c>
      <c r="M123" s="14">
        <f t="shared" si="8"/>
        <v>1</v>
      </c>
      <c r="N123" s="13">
        <f>IF(OR(totale!$A$5="",C123=totale!$A$5),0,1)</f>
        <v>1</v>
      </c>
      <c r="O123" s="13">
        <f>IF(OR(totale!$C$5="",E123=totale!$C$5),0,1)</f>
        <v>0</v>
      </c>
      <c r="P123" s="13">
        <v>0</v>
      </c>
      <c r="Q123" s="13">
        <f>IF(OR(totale!$E$5="",G123=totale!$E$5),0,1)</f>
        <v>0</v>
      </c>
      <c r="R123" s="19">
        <v>0</v>
      </c>
      <c r="S123" s="19" t="str">
        <v>BLOCCO ALVEOLATO INCASTRO  FORI VERTICALI  45/50/55/60 %</v>
      </c>
      <c r="T123" s="15" t="str">
        <v>DCB</v>
      </c>
      <c r="U123" s="15" t="str">
        <v xml:space="preserve">BLOCCO SISMICO/ PORTANTE ALVEOLATO INCASTRO SETTI SOTTILI </v>
      </c>
      <c r="V123" s="15">
        <v>0</v>
      </c>
      <c r="W123" s="19" t="str">
        <v>45x25x25 F.59%</v>
      </c>
      <c r="X123" s="19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1</v>
      </c>
      <c r="AG123" s="15">
        <v>0</v>
      </c>
      <c r="AH123" s="15" t="str">
        <v>BLOCCO ALVEOLATO MURATURA ARMATA</v>
      </c>
      <c r="AI123" s="15" t="str">
        <v>LATERCOM</v>
      </c>
      <c r="AJ123" s="15" t="str">
        <v>BLOCCCO PER MURATURA ARMATA ALVEOLATO CON EPS  GRAFFITATO- NORMABLOCK</v>
      </c>
      <c r="AK123" s="15">
        <v>0</v>
      </c>
      <c r="AL123" s="15" t="str">
        <v>25x25x19 F.45%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1</v>
      </c>
      <c r="AS123" s="17" t="str">
        <f t="shared" si="6"/>
        <v>ꞈ</v>
      </c>
      <c r="AT123" s="70" t="str">
        <v>ꞈ</v>
      </c>
      <c r="AU123" s="15">
        <v>0</v>
      </c>
      <c r="AV123" s="15" t="str">
        <v xml:space="preserve">TEVELLE - TAVELLONI - TAVELLINE </v>
      </c>
      <c r="AW123" s="15" t="str">
        <v>T2D</v>
      </c>
      <c r="AX123" s="15" t="str">
        <v>TAVELLONI RIGATO TAGLIO OBLIQUO FIANCO RETTO DA CM 6</v>
      </c>
      <c r="AY123" s="15">
        <v>0</v>
      </c>
      <c r="AZ123" s="15">
        <v>80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1</v>
      </c>
      <c r="BG123" s="17" t="str">
        <f t="shared" si="7"/>
        <v>ꞈ</v>
      </c>
      <c r="BH123" s="70" t="str">
        <v>ꞈ</v>
      </c>
    </row>
    <row r="124" spans="1:60" ht="14.25" customHeight="1" x14ac:dyDescent="0.25">
      <c r="A124" s="47"/>
      <c r="B124"/>
      <c r="C124" s="23" t="s">
        <v>111</v>
      </c>
      <c r="D124" s="25" t="s">
        <v>96</v>
      </c>
      <c r="E124" s="23" t="s">
        <v>113</v>
      </c>
      <c r="F124" s="23"/>
      <c r="G124" s="60">
        <v>150</v>
      </c>
      <c r="H124" s="60"/>
      <c r="I124" s="22"/>
      <c r="J124" s="55"/>
      <c r="K124" s="32"/>
      <c r="L124" s="57">
        <f t="shared" si="5"/>
        <v>0</v>
      </c>
      <c r="M124" s="14">
        <f t="shared" si="8"/>
        <v>1</v>
      </c>
      <c r="N124" s="13">
        <f>IF(OR(totale!$A$5="",C124=totale!$A$5),0,1)</f>
        <v>1</v>
      </c>
      <c r="O124" s="13">
        <f>IF(OR(totale!$C$5="",E124=totale!$C$5),0,1)</f>
        <v>0</v>
      </c>
      <c r="P124" s="13">
        <v>0</v>
      </c>
      <c r="Q124" s="13">
        <f>IF(OR(totale!$E$5="",G124=totale!$E$5),0,1)</f>
        <v>0</v>
      </c>
      <c r="R124" s="19">
        <v>0</v>
      </c>
      <c r="S124" s="19" t="str">
        <v>BLOCCO ALVEOLATO INCASTRO  FORI VERTICALI  45/50/55/60 %</v>
      </c>
      <c r="T124" s="15" t="str">
        <v>DCB</v>
      </c>
      <c r="U124" s="15" t="str">
        <v xml:space="preserve">BLOCCO SISMICO/ PORTANTE ALVEOLATO INCASTRO SETTI SOTTILI </v>
      </c>
      <c r="V124" s="15">
        <v>0</v>
      </c>
      <c r="W124" s="19" t="str">
        <v>50x25x18/19 F.59%</v>
      </c>
      <c r="X124" s="19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1</v>
      </c>
      <c r="AG124" s="15">
        <v>0</v>
      </c>
      <c r="AH124" s="15" t="str">
        <v>BLOCCO ALVEOLATO MURATURA ARMATA</v>
      </c>
      <c r="AI124" s="15" t="str">
        <v>LATERCOM</v>
      </c>
      <c r="AJ124" s="15" t="str">
        <v>BLOCCCO PER MURATURA ARMATA ALVEOLATO CON EPS  GRAFFITATO- NORMABLOCK</v>
      </c>
      <c r="AK124" s="15">
        <v>0</v>
      </c>
      <c r="AL124" s="15" t="str">
        <v>30x21x19 f.45%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1</v>
      </c>
      <c r="AS124" s="17" t="str">
        <f t="shared" si="6"/>
        <v>ꞈ</v>
      </c>
      <c r="AT124" s="70" t="str">
        <v>ꞈ</v>
      </c>
      <c r="AU124" s="15">
        <v>0</v>
      </c>
      <c r="AV124" s="15" t="str">
        <v xml:space="preserve">TEVELLE - TAVELLONI - TAVELLINE </v>
      </c>
      <c r="AW124" s="15" t="str">
        <v>T2D</v>
      </c>
      <c r="AX124" s="15" t="str">
        <v>TAVELLONIE-TAGLIO A GRADINO FIANCO MASCHIO FEMMINA   DA CM 6</v>
      </c>
      <c r="AY124" s="15">
        <v>0</v>
      </c>
      <c r="AZ124" s="15">
        <v>80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1</v>
      </c>
      <c r="BG124" s="17" t="str">
        <f t="shared" si="7"/>
        <v>ꞈ</v>
      </c>
      <c r="BH124" s="70" t="str">
        <v>ꞈ</v>
      </c>
    </row>
    <row r="125" spans="1:60" ht="14.25" customHeight="1" x14ac:dyDescent="0.25">
      <c r="A125" s="47"/>
      <c r="B125"/>
      <c r="C125" s="23" t="s">
        <v>111</v>
      </c>
      <c r="D125" s="25" t="s">
        <v>96</v>
      </c>
      <c r="E125" s="23" t="s">
        <v>113</v>
      </c>
      <c r="F125" s="23"/>
      <c r="G125" s="60">
        <v>160</v>
      </c>
      <c r="H125" s="60"/>
      <c r="I125" s="22"/>
      <c r="J125" s="55"/>
      <c r="K125" s="32"/>
      <c r="L125" s="57">
        <f t="shared" si="5"/>
        <v>0</v>
      </c>
      <c r="M125" s="14">
        <f t="shared" si="8"/>
        <v>1</v>
      </c>
      <c r="N125" s="13">
        <f>IF(OR(totale!$A$5="",C125=totale!$A$5),0,1)</f>
        <v>1</v>
      </c>
      <c r="O125" s="13">
        <f>IF(OR(totale!$C$5="",E125=totale!$C$5),0,1)</f>
        <v>0</v>
      </c>
      <c r="P125" s="13">
        <v>0</v>
      </c>
      <c r="Q125" s="13">
        <f>IF(OR(totale!$E$5="",G125=totale!$E$5),0,1)</f>
        <v>0</v>
      </c>
      <c r="R125" s="19">
        <v>0</v>
      </c>
      <c r="S125" s="19" t="str">
        <v>BLOCCO ALVEOLATO INCASTRO  FORI VERTICALI  45/50/55/60 %</v>
      </c>
      <c r="T125" s="15" t="str">
        <v>DCB</v>
      </c>
      <c r="U125" s="15" t="str">
        <v xml:space="preserve">BLOCCO SISMICO/ PORTANTE ALVEOLATO INCASTRO SETTI SOTTILI </v>
      </c>
      <c r="V125" s="15">
        <v>0</v>
      </c>
      <c r="W125" s="19" t="str">
        <v>50x25x25 F.59%</v>
      </c>
      <c r="X125" s="19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1</v>
      </c>
      <c r="AG125" s="15">
        <v>0</v>
      </c>
      <c r="AH125" s="15" t="str">
        <v>BLOCCO ALVEOLATO MURATURA ARMATA</v>
      </c>
      <c r="AI125" s="15" t="str">
        <v>LATERCOM</v>
      </c>
      <c r="AJ125" s="15" t="str">
        <v>BLOCCCO PER MURATURA ARMATA ALVEOLATO CON EPS  GRAFFITATO- NORMABLOCK</v>
      </c>
      <c r="AK125" s="15">
        <v>0</v>
      </c>
      <c r="AL125" s="15" t="str">
        <v xml:space="preserve">40x25x19 F.45% 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1</v>
      </c>
      <c r="AS125" s="17" t="str">
        <f t="shared" si="6"/>
        <v>ꞈ</v>
      </c>
      <c r="AT125" s="70" t="str">
        <v>ꞈ</v>
      </c>
      <c r="AU125" s="15">
        <v>0</v>
      </c>
      <c r="AV125" s="15" t="str">
        <v xml:space="preserve">TEVELLE - TAVELLONI - TAVELLINE </v>
      </c>
      <c r="AW125" s="15" t="str">
        <v>T2D</v>
      </c>
      <c r="AX125" s="15" t="str">
        <v xml:space="preserve">TAVELLONI-TAGLIO OBLIQUO FIANCO MASCHIO FEMMINA DA CM 6 </v>
      </c>
      <c r="AY125" s="15">
        <v>0</v>
      </c>
      <c r="AZ125" s="15">
        <v>80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1</v>
      </c>
      <c r="BG125" s="17" t="str">
        <f t="shared" si="7"/>
        <v>ꞈ</v>
      </c>
      <c r="BH125" s="70" t="str">
        <v>ꞈ</v>
      </c>
    </row>
    <row r="126" spans="1:60" ht="14.25" customHeight="1" x14ac:dyDescent="0.25">
      <c r="A126" s="47"/>
      <c r="B126"/>
      <c r="C126" s="23" t="s">
        <v>111</v>
      </c>
      <c r="D126" s="25" t="s">
        <v>96</v>
      </c>
      <c r="E126" s="23" t="s">
        <v>113</v>
      </c>
      <c r="F126" s="23"/>
      <c r="G126" s="60">
        <v>170</v>
      </c>
      <c r="H126" s="60"/>
      <c r="I126" s="22"/>
      <c r="J126" s="55"/>
      <c r="K126" s="32"/>
      <c r="L126" s="57">
        <f t="shared" si="5"/>
        <v>0</v>
      </c>
      <c r="M126" s="14">
        <f t="shared" si="8"/>
        <v>1</v>
      </c>
      <c r="N126" s="13">
        <f>IF(OR(totale!$A$5="",C126=totale!$A$5),0,1)</f>
        <v>1</v>
      </c>
      <c r="O126" s="13">
        <f>IF(OR(totale!$C$5="",E126=totale!$C$5),0,1)</f>
        <v>0</v>
      </c>
      <c r="P126" s="13">
        <v>0</v>
      </c>
      <c r="Q126" s="13">
        <f>IF(OR(totale!$E$5="",G126=totale!$E$5),0,1)</f>
        <v>0</v>
      </c>
      <c r="R126" s="19">
        <v>0</v>
      </c>
      <c r="S126" s="19" t="str">
        <v xml:space="preserve">BLOCCO ALVEOLATO ACUSTICO </v>
      </c>
      <c r="T126" s="15" t="str">
        <v>DCB</v>
      </c>
      <c r="U126" s="15" t="str">
        <v xml:space="preserve">BLOCCO ACUSTICO ALVEOLATO AD ELEVATA MASSA </v>
      </c>
      <c r="V126" s="15">
        <v>0</v>
      </c>
      <c r="W126" s="19" t="str">
        <v xml:space="preserve">30x25x19 liscio </v>
      </c>
      <c r="X126" s="19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1</v>
      </c>
      <c r="AG126" s="15">
        <v>0</v>
      </c>
      <c r="AH126" s="15" t="str">
        <v>BLOCCO ALVEOLATO MURATURA ARMATA</v>
      </c>
      <c r="AI126" s="15" t="str">
        <v>T2D</v>
      </c>
      <c r="AJ126" s="15" t="str">
        <v>BLOCCCO PER MURATURA ARMATA ALVEOLATO CON EPS  GRAFFITATO- NORMABLOCK</v>
      </c>
      <c r="AK126" s="15">
        <v>0</v>
      </c>
      <c r="AL126" s="15" t="str">
        <v>45x33x19 F.45%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1</v>
      </c>
      <c r="AS126" s="17" t="str">
        <f t="shared" si="6"/>
        <v>ꞈ</v>
      </c>
      <c r="AT126" s="70" t="str">
        <v>ꞈ</v>
      </c>
      <c r="AU126" s="15">
        <v>0</v>
      </c>
      <c r="AV126" s="15" t="str">
        <v xml:space="preserve">TEVELLE - TAVELLONI - TAVELLINE </v>
      </c>
      <c r="AW126" s="15" t="str">
        <v>WIENERBERGER</v>
      </c>
      <c r="AX126" s="15" t="str">
        <v>TAVELLONI RIGATO TAGLIO OBLIQUO FIANCO RETTO DA CM 6</v>
      </c>
      <c r="AY126" s="15">
        <v>0</v>
      </c>
      <c r="AZ126" s="15">
        <v>80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1</v>
      </c>
      <c r="BG126" s="17" t="str">
        <f t="shared" si="7"/>
        <v>ꞈ</v>
      </c>
      <c r="BH126" s="70" t="str">
        <v>ꞈ</v>
      </c>
    </row>
    <row r="127" spans="1:60" ht="14.25" customHeight="1" x14ac:dyDescent="0.25">
      <c r="A127" s="47"/>
      <c r="B127"/>
      <c r="C127" s="23" t="s">
        <v>111</v>
      </c>
      <c r="D127" s="25" t="s">
        <v>96</v>
      </c>
      <c r="E127" s="23" t="s">
        <v>113</v>
      </c>
      <c r="F127" s="23"/>
      <c r="G127" s="60">
        <v>180</v>
      </c>
      <c r="H127" s="60"/>
      <c r="I127" s="22"/>
      <c r="J127" s="55"/>
      <c r="K127" s="32"/>
      <c r="L127" s="57">
        <f t="shared" si="5"/>
        <v>0</v>
      </c>
      <c r="M127" s="14">
        <f t="shared" si="8"/>
        <v>1</v>
      </c>
      <c r="N127" s="13">
        <f>IF(OR(totale!$A$5="",C127=totale!$A$5),0,1)</f>
        <v>1</v>
      </c>
      <c r="O127" s="13">
        <f>IF(OR(totale!$C$5="",E127=totale!$C$5),0,1)</f>
        <v>0</v>
      </c>
      <c r="P127" s="13">
        <v>0</v>
      </c>
      <c r="Q127" s="13">
        <f>IF(OR(totale!$E$5="",G127=totale!$E$5),0,1)</f>
        <v>0</v>
      </c>
      <c r="R127" s="19">
        <v>0</v>
      </c>
      <c r="S127" s="19" t="str">
        <v>BLOCCO ALVEOLATO MURATURA ARMATA</v>
      </c>
      <c r="T127" s="15" t="str">
        <v>DCB</v>
      </c>
      <c r="U127" s="15" t="str">
        <v xml:space="preserve">BLOCCCO PER MURATURA ARMATA ALVEOLATO LISCIO </v>
      </c>
      <c r="V127" s="15">
        <v>0</v>
      </c>
      <c r="W127" s="19" t="str">
        <v>30x21x19 F.45%</v>
      </c>
      <c r="X127" s="19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1</v>
      </c>
      <c r="AG127" s="15">
        <v>0</v>
      </c>
      <c r="AH127" s="15" t="str">
        <v>BLOCCO ALVEOLATO MURATURA ARMATA</v>
      </c>
      <c r="AI127" s="15" t="str">
        <v>T2D</v>
      </c>
      <c r="AJ127" s="15" t="str">
        <v>BLOCCCO PER MURATURA ARMATA ALVEOLATO CON EPS  GRAFFITATO- NORMABLOCK</v>
      </c>
      <c r="AK127" s="15">
        <v>0</v>
      </c>
      <c r="AL127" s="15" t="str">
        <v>45x22x19 F.45%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1</v>
      </c>
      <c r="AS127" s="17" t="str">
        <f t="shared" si="6"/>
        <v>ꞈ</v>
      </c>
      <c r="AT127" s="70" t="str">
        <v>ꞈ</v>
      </c>
      <c r="AU127" s="15">
        <v>0</v>
      </c>
      <c r="AV127" s="15" t="str">
        <v xml:space="preserve">TEVELLE - TAVELLONI - TAVELLINE </v>
      </c>
      <c r="AW127" s="15" t="str">
        <v>WIENERBERGER</v>
      </c>
      <c r="AX127" s="15" t="str">
        <v xml:space="preserve">TAVELLONI-TAGLIO OBLIQUO FIANCO MASCHIO FEMMINA DA CM 6 </v>
      </c>
      <c r="AY127" s="15">
        <v>0</v>
      </c>
      <c r="AZ127" s="15">
        <v>80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</v>
      </c>
      <c r="BG127" s="17" t="str">
        <f t="shared" si="7"/>
        <v>ꞈ</v>
      </c>
      <c r="BH127" s="70" t="str">
        <v>ꞈ</v>
      </c>
    </row>
    <row r="128" spans="1:60" ht="14.25" customHeight="1" x14ac:dyDescent="0.25">
      <c r="A128" s="47"/>
      <c r="B128"/>
      <c r="C128" s="23" t="s">
        <v>111</v>
      </c>
      <c r="D128" s="25" t="s">
        <v>96</v>
      </c>
      <c r="E128" s="23" t="s">
        <v>113</v>
      </c>
      <c r="F128" s="23"/>
      <c r="G128" s="60">
        <v>200</v>
      </c>
      <c r="H128" s="60"/>
      <c r="I128" s="22"/>
      <c r="J128" s="55"/>
      <c r="K128" s="32"/>
      <c r="L128" s="57">
        <f t="shared" si="5"/>
        <v>0</v>
      </c>
      <c r="M128" s="14">
        <f t="shared" si="8"/>
        <v>1</v>
      </c>
      <c r="N128" s="13">
        <f>IF(OR(totale!$A$5="",C128=totale!$A$5),0,1)</f>
        <v>1</v>
      </c>
      <c r="O128" s="13">
        <f>IF(OR(totale!$C$5="",E128=totale!$C$5),0,1)</f>
        <v>0</v>
      </c>
      <c r="P128" s="13">
        <v>0</v>
      </c>
      <c r="Q128" s="13">
        <f>IF(OR(totale!$E$5="",G128=totale!$E$5),0,1)</f>
        <v>0</v>
      </c>
      <c r="R128" s="19">
        <v>0</v>
      </c>
      <c r="S128" s="19" t="str">
        <v>BLOCCO ALVEOLATO MURATURA ARMATA</v>
      </c>
      <c r="T128" s="15" t="str">
        <v>DCB</v>
      </c>
      <c r="U128" s="15" t="str">
        <v xml:space="preserve">BLOCCCO PER MURATURA ARMATA ALVEOLATO LISCIO </v>
      </c>
      <c r="V128" s="15">
        <v>0</v>
      </c>
      <c r="W128" s="19" t="str">
        <v>39x25x19 F.45%</v>
      </c>
      <c r="X128" s="19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1</v>
      </c>
      <c r="AG128" s="15">
        <v>0</v>
      </c>
      <c r="AH128" s="15" t="str">
        <v>BLOCCO ALVEOLATO MURATURA ARMATA</v>
      </c>
      <c r="AI128" s="15" t="str">
        <v>LATERCOM</v>
      </c>
      <c r="AJ128" s="15" t="str">
        <v>BLOCCCO PER MURATURA ARMATA ALVEOLATO CON EPS  GRAFFITATO- NORMABLOCK -- CAM--</v>
      </c>
      <c r="AK128" s="15">
        <v>0</v>
      </c>
      <c r="AL128" s="15" t="str">
        <v>30x21x19 f.45%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1</v>
      </c>
      <c r="AS128" s="17" t="str">
        <f t="shared" si="6"/>
        <v>ꞈ</v>
      </c>
      <c r="AT128" s="70" t="str">
        <v>ꞈ</v>
      </c>
      <c r="AU128" s="15">
        <v>0</v>
      </c>
      <c r="AV128" s="15" t="str">
        <v xml:space="preserve">TEVELLE - TAVELLONI - TAVELLINE </v>
      </c>
      <c r="AW128" s="15" t="str">
        <v>WIENERBERGER</v>
      </c>
      <c r="AX128" s="15" t="str">
        <v>TAVELLONI-TAGLIO OBLIQUO FIANCO RETTO CM 4</v>
      </c>
      <c r="AY128" s="15">
        <v>0</v>
      </c>
      <c r="AZ128" s="15">
        <v>80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1</v>
      </c>
      <c r="BG128" s="17" t="str">
        <f t="shared" si="7"/>
        <v>ꞈ</v>
      </c>
      <c r="BH128" s="70" t="str">
        <v>ꞈ</v>
      </c>
    </row>
    <row r="129" spans="1:60" ht="14.25" customHeight="1" x14ac:dyDescent="0.25">
      <c r="A129" s="47"/>
      <c r="B129"/>
      <c r="C129" s="23" t="s">
        <v>111</v>
      </c>
      <c r="D129" s="25" t="s">
        <v>96</v>
      </c>
      <c r="E129" s="23" t="s">
        <v>113</v>
      </c>
      <c r="F129" s="23"/>
      <c r="G129" s="60">
        <v>220</v>
      </c>
      <c r="H129" s="60"/>
      <c r="I129" s="22"/>
      <c r="J129" s="55"/>
      <c r="K129" s="32"/>
      <c r="L129" s="57">
        <f t="shared" si="5"/>
        <v>0</v>
      </c>
      <c r="M129" s="14">
        <f t="shared" si="8"/>
        <v>1</v>
      </c>
      <c r="N129" s="13">
        <f>IF(OR(totale!$A$5="",C129=totale!$A$5),0,1)</f>
        <v>1</v>
      </c>
      <c r="O129" s="13">
        <f>IF(OR(totale!$C$5="",E129=totale!$C$5),0,1)</f>
        <v>0</v>
      </c>
      <c r="P129" s="13">
        <v>0</v>
      </c>
      <c r="Q129" s="13">
        <f>IF(OR(totale!$E$5="",G129=totale!$E$5),0,1)</f>
        <v>0</v>
      </c>
      <c r="R129" s="19">
        <v>0</v>
      </c>
      <c r="S129" s="19" t="str">
        <v>BLOCCO ALVEOLATO MURATURA ARMATA</v>
      </c>
      <c r="T129" s="15" t="str">
        <v>DCB</v>
      </c>
      <c r="U129" s="15" t="str">
        <v xml:space="preserve">BLOCCCO PER MURATURA ARMATA ALVEOLATO LISCIO </v>
      </c>
      <c r="V129" s="15">
        <v>0</v>
      </c>
      <c r="W129" s="19" t="str">
        <v>40x25x19 F.45%</v>
      </c>
      <c r="X129" s="19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1</v>
      </c>
      <c r="AG129" s="15">
        <v>0</v>
      </c>
      <c r="AH129" s="15" t="str">
        <v>BLOCCO ALVEOLATO MURATURA ARMATA</v>
      </c>
      <c r="AI129" s="15" t="str">
        <v>LATERCOM</v>
      </c>
      <c r="AJ129" s="15" t="str">
        <v>BLOCCCO PER MURATURA ARMATA ALVEOLATO CON EPS  GRAFFITATO- NORMABLOCK -- CAM--</v>
      </c>
      <c r="AK129" s="15">
        <v>0</v>
      </c>
      <c r="AL129" s="15" t="str">
        <v>25x25x19 F.45%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1</v>
      </c>
      <c r="AS129" s="17" t="str">
        <f t="shared" si="6"/>
        <v>ꞈ</v>
      </c>
      <c r="AT129" s="70" t="str">
        <v>ꞈ</v>
      </c>
      <c r="AU129" s="15">
        <v>0</v>
      </c>
      <c r="AV129" s="15" t="str">
        <v xml:space="preserve">TEVELLE - TAVELLONI - TAVELLINE </v>
      </c>
      <c r="AW129" s="15" t="str">
        <v>WIENERBERGER</v>
      </c>
      <c r="AX129" s="15" t="str">
        <v xml:space="preserve">TAVELLONI RIGATO TAGLIO OBLIQUO DA CM 8 </v>
      </c>
      <c r="AY129" s="15">
        <v>0</v>
      </c>
      <c r="AZ129" s="15">
        <v>80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1</v>
      </c>
      <c r="BG129" s="17" t="str">
        <f t="shared" si="7"/>
        <v>ꞈ</v>
      </c>
      <c r="BH129" s="70" t="str">
        <v>ꞈ</v>
      </c>
    </row>
    <row r="130" spans="1:60" ht="14.25" customHeight="1" x14ac:dyDescent="0.25">
      <c r="A130" s="47"/>
      <c r="B130"/>
      <c r="C130" s="23" t="s">
        <v>111</v>
      </c>
      <c r="D130" s="25" t="s">
        <v>96</v>
      </c>
      <c r="E130" s="23" t="s">
        <v>114</v>
      </c>
      <c r="F130" s="23"/>
      <c r="G130" s="60">
        <v>140</v>
      </c>
      <c r="H130" s="60"/>
      <c r="I130" s="22"/>
      <c r="J130" s="55"/>
      <c r="K130" s="32"/>
      <c r="L130" s="57">
        <f t="shared" si="5"/>
        <v>0</v>
      </c>
      <c r="M130" s="14">
        <f t="shared" si="8"/>
        <v>1</v>
      </c>
      <c r="N130" s="13">
        <f>IF(OR(totale!$A$5="",C130=totale!$A$5),0,1)</f>
        <v>1</v>
      </c>
      <c r="O130" s="13">
        <f>IF(OR(totale!$C$5="",E130=totale!$C$5),0,1)</f>
        <v>0</v>
      </c>
      <c r="P130" s="13">
        <v>0</v>
      </c>
      <c r="Q130" s="13">
        <f>IF(OR(totale!$E$5="",G130=totale!$E$5),0,1)</f>
        <v>0</v>
      </c>
      <c r="R130" s="19">
        <v>0</v>
      </c>
      <c r="S130" s="19" t="str">
        <v>BLOCCO ALVEOLATO MURATURA ARMATA</v>
      </c>
      <c r="T130" s="15" t="str">
        <v>DCB</v>
      </c>
      <c r="U130" s="15" t="str">
        <v xml:space="preserve">BLOCCCO PER MURATURA ARMATA ALVEOLATO LISCIO </v>
      </c>
      <c r="V130" s="15">
        <v>0</v>
      </c>
      <c r="W130" s="19" t="str">
        <v>45x33x19 F.45%</v>
      </c>
      <c r="X130" s="19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1</v>
      </c>
      <c r="AG130" s="15">
        <v>0</v>
      </c>
      <c r="AH130" s="15" t="str">
        <v>BLOCCO ALVEOLATO MURATURA ARMATA</v>
      </c>
      <c r="AI130" s="15" t="str">
        <v>LATERCOM</v>
      </c>
      <c r="AJ130" s="15" t="str">
        <v>BLOCCCO PER MURATURA ARMATA ALVEOLATO CON EPS  GRAFFITATO- NORMABLOCK -- CAM--</v>
      </c>
      <c r="AK130" s="15">
        <v>0</v>
      </c>
      <c r="AL130" s="15" t="str">
        <v xml:space="preserve">40x25x19 F.45% 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1</v>
      </c>
      <c r="AS130" s="17" t="str">
        <f t="shared" si="6"/>
        <v>ꞈ</v>
      </c>
      <c r="AT130" s="70" t="str">
        <v>ꞈ</v>
      </c>
      <c r="AU130" s="15">
        <v>0</v>
      </c>
      <c r="AV130" s="15" t="str">
        <v xml:space="preserve">TEVELLE - TAVELLONI - TAVELLINE </v>
      </c>
      <c r="AW130" s="15" t="str">
        <v>WIENERBERGER</v>
      </c>
      <c r="AX130" s="15" t="str">
        <v>TAVELLONI RIGATO TAGLIO OBLIQUO DA CM 10</v>
      </c>
      <c r="AY130" s="15">
        <v>0</v>
      </c>
      <c r="AZ130" s="15">
        <v>80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1</v>
      </c>
      <c r="BG130" s="17" t="str">
        <f t="shared" si="7"/>
        <v>ꞈ</v>
      </c>
      <c r="BH130" s="70" t="str">
        <v>ꞈ</v>
      </c>
    </row>
    <row r="131" spans="1:60" ht="14.25" customHeight="1" x14ac:dyDescent="0.25">
      <c r="A131" s="47"/>
      <c r="B131"/>
      <c r="C131" s="23" t="s">
        <v>111</v>
      </c>
      <c r="D131" s="25" t="s">
        <v>96</v>
      </c>
      <c r="E131" s="23" t="s">
        <v>114</v>
      </c>
      <c r="F131" s="23"/>
      <c r="G131" s="60">
        <v>160</v>
      </c>
      <c r="H131" s="60"/>
      <c r="I131" s="22"/>
      <c r="J131" s="55"/>
      <c r="K131" s="32"/>
      <c r="L131" s="57">
        <f t="shared" ref="L131:L194" si="9">K131*POWER(0.99475,J131)</f>
        <v>0</v>
      </c>
      <c r="M131" s="14">
        <f t="shared" si="8"/>
        <v>1</v>
      </c>
      <c r="N131" s="13">
        <f>IF(OR(totale!$A$5="",C131=totale!$A$5),0,1)</f>
        <v>1</v>
      </c>
      <c r="O131" s="13">
        <f>IF(OR(totale!$C$5="",E131=totale!$C$5),0,1)</f>
        <v>0</v>
      </c>
      <c r="P131" s="13">
        <v>0</v>
      </c>
      <c r="Q131" s="13">
        <f>IF(OR(totale!$E$5="",G131=totale!$E$5),0,1)</f>
        <v>0</v>
      </c>
      <c r="R131" s="19">
        <v>0</v>
      </c>
      <c r="S131" s="19" t="str">
        <v xml:space="preserve">BLOCCO PER SOLAIO - INTERPOSTO- PIGNATTA </v>
      </c>
      <c r="T131" s="15" t="str">
        <v>DCB</v>
      </c>
      <c r="U131" s="15" t="str">
        <v>BLOCCO PER SOLAIO - INTERPOSTO</v>
      </c>
      <c r="V131" s="15">
        <v>0</v>
      </c>
      <c r="W131" s="19" t="str">
        <v>12x42x25</v>
      </c>
      <c r="X131" s="19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</v>
      </c>
      <c r="AG131" s="15">
        <v>0</v>
      </c>
      <c r="AH131" s="15" t="str">
        <v>BLOCCO ALVEOLATO MURATURA ARMATA</v>
      </c>
      <c r="AI131" s="15" t="str">
        <v>DCB</v>
      </c>
      <c r="AJ131" s="15" t="str">
        <v xml:space="preserve">BLOCCCO PER MURATURA ARMATA ALVEOLATO LISCIO </v>
      </c>
      <c r="AK131" s="15">
        <v>0</v>
      </c>
      <c r="AL131" s="15" t="str">
        <v>30x21x19 F.45%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1</v>
      </c>
      <c r="AS131" s="17" t="str">
        <f t="shared" si="6"/>
        <v>ꞈ</v>
      </c>
      <c r="AT131" s="70" t="str">
        <v>ꞈ</v>
      </c>
      <c r="AU131" s="15">
        <v>0</v>
      </c>
      <c r="AV131" s="15" t="str">
        <v xml:space="preserve">TEVELLE - TAVELLONI - TAVELLINE </v>
      </c>
      <c r="AW131" s="15" t="str">
        <v>ZANROSSO</v>
      </c>
      <c r="AX131" s="15" t="str">
        <v xml:space="preserve">TAVELLONI-TAGLIO OBLIQUO FIANCO MASCHIO FEMMINA DA CM 6 </v>
      </c>
      <c r="AY131" s="15">
        <v>0</v>
      </c>
      <c r="AZ131" s="15">
        <v>80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1</v>
      </c>
      <c r="BG131" s="17" t="str">
        <f t="shared" si="7"/>
        <v>ꞈ</v>
      </c>
      <c r="BH131" s="70" t="str">
        <v>ꞈ</v>
      </c>
    </row>
    <row r="132" spans="1:60" ht="14.25" customHeight="1" x14ac:dyDescent="0.25">
      <c r="A132" s="47"/>
      <c r="B132"/>
      <c r="C132" s="23" t="s">
        <v>111</v>
      </c>
      <c r="D132" s="25" t="s">
        <v>96</v>
      </c>
      <c r="E132" s="23" t="s">
        <v>114</v>
      </c>
      <c r="F132" s="23"/>
      <c r="G132" s="60">
        <v>200</v>
      </c>
      <c r="H132" s="60"/>
      <c r="I132" s="22"/>
      <c r="J132" s="55"/>
      <c r="K132" s="32"/>
      <c r="L132" s="57">
        <f t="shared" si="9"/>
        <v>0</v>
      </c>
      <c r="M132" s="14">
        <f t="shared" si="8"/>
        <v>1</v>
      </c>
      <c r="N132" s="13">
        <f>IF(OR(totale!$A$5="",C132=totale!$A$5),0,1)</f>
        <v>1</v>
      </c>
      <c r="O132" s="13">
        <f>IF(OR(totale!$C$5="",E132=totale!$C$5),0,1)</f>
        <v>0</v>
      </c>
      <c r="P132" s="13">
        <v>0</v>
      </c>
      <c r="Q132" s="13">
        <f>IF(OR(totale!$E$5="",G132=totale!$E$5),0,1)</f>
        <v>0</v>
      </c>
      <c r="R132" s="19">
        <v>0</v>
      </c>
      <c r="S132" s="19" t="str">
        <v xml:space="preserve">BLOCCO PER SOLAIO - INTERPOSTO- PIGNATTA </v>
      </c>
      <c r="T132" s="15" t="str">
        <v>DCB</v>
      </c>
      <c r="U132" s="15" t="str">
        <v>BLOCCO PER SOLAIO - INTERPOSTO</v>
      </c>
      <c r="V132" s="15">
        <v>0</v>
      </c>
      <c r="W132" s="19" t="str">
        <v>14x42x25</v>
      </c>
      <c r="X132" s="19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1</v>
      </c>
      <c r="AG132" s="15">
        <v>0</v>
      </c>
      <c r="AH132" s="15" t="str">
        <v>BLOCCO ALVEOLATO MURATURA ARMATA</v>
      </c>
      <c r="AI132" s="15" t="str">
        <v>DCB</v>
      </c>
      <c r="AJ132" s="15" t="str">
        <v xml:space="preserve">BLOCCCO PER MURATURA ARMATA ALVEOLATO LISCIO </v>
      </c>
      <c r="AK132" s="15">
        <v>0</v>
      </c>
      <c r="AL132" s="15" t="str">
        <v>39x25x19 F.45%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</v>
      </c>
      <c r="AS132" s="17" t="str">
        <f t="shared" ref="AS132:AS195" si="10">IF(AND(AR132=0,AJ132&lt;&gt;AJ131),AJ132,"ꞈ")</f>
        <v>ꞈ</v>
      </c>
      <c r="AT132" s="70" t="str">
        <v>ꞈ</v>
      </c>
      <c r="AU132" s="15">
        <v>0</v>
      </c>
      <c r="AV132" s="15" t="str">
        <v xml:space="preserve">TEVELLE - TAVELLONI - TAVELLINE </v>
      </c>
      <c r="AW132" s="15" t="str">
        <v>DI MUZIO</v>
      </c>
      <c r="AX132" s="15" t="str">
        <v>TAVELLONI RIGATO TAGLIO OBLIQUO FIANCO RETTO DA CM 6</v>
      </c>
      <c r="AY132" s="15">
        <v>0</v>
      </c>
      <c r="AZ132" s="15">
        <v>80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1</v>
      </c>
      <c r="BG132" s="17" t="str">
        <f t="shared" ref="BG132:BG195" si="11">IF(AND(BF132=0,AZ132&lt;&gt;AZ131),AZ132,"ꞈ")</f>
        <v>ꞈ</v>
      </c>
      <c r="BH132" s="70" t="str">
        <v>ꞈ</v>
      </c>
    </row>
    <row r="133" spans="1:60" ht="14.25" customHeight="1" x14ac:dyDescent="0.25">
      <c r="A133" s="47"/>
      <c r="B133"/>
      <c r="C133" s="23" t="s">
        <v>111</v>
      </c>
      <c r="D133" s="25" t="s">
        <v>96</v>
      </c>
      <c r="E133" s="23" t="s">
        <v>97</v>
      </c>
      <c r="F133" s="23"/>
      <c r="G133" s="60" t="s">
        <v>288</v>
      </c>
      <c r="H133" s="60"/>
      <c r="I133" s="22"/>
      <c r="J133" s="55"/>
      <c r="K133" s="32"/>
      <c r="L133" s="57">
        <f t="shared" si="9"/>
        <v>0</v>
      </c>
      <c r="M133" s="14">
        <f t="shared" si="8"/>
        <v>1</v>
      </c>
      <c r="N133" s="13">
        <f>IF(OR(totale!$A$5="",C133=totale!$A$5),0,1)</f>
        <v>1</v>
      </c>
      <c r="O133" s="13">
        <f>IF(OR(totale!$C$5="",E133=totale!$C$5),0,1)</f>
        <v>0</v>
      </c>
      <c r="P133" s="13">
        <v>0</v>
      </c>
      <c r="Q133" s="13">
        <f>IF(OR(totale!$E$5="",G133=totale!$E$5),0,1)</f>
        <v>0</v>
      </c>
      <c r="R133" s="19">
        <v>0</v>
      </c>
      <c r="S133" s="19" t="str">
        <v xml:space="preserve">BLOCCO PER SOLAIO - INTERPOSTO- PIGNATTA </v>
      </c>
      <c r="T133" s="15" t="str">
        <v>DCB</v>
      </c>
      <c r="U133" s="15" t="str">
        <v>BLOCCO PER SOLAIO - INTERPOSTO</v>
      </c>
      <c r="V133" s="15">
        <v>0</v>
      </c>
      <c r="W133" s="19" t="str">
        <v>16x42x25</v>
      </c>
      <c r="X133" s="19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1</v>
      </c>
      <c r="AG133" s="15">
        <v>0</v>
      </c>
      <c r="AH133" s="15" t="str">
        <v>BLOCCO ALVEOLATO MURATURA ARMATA</v>
      </c>
      <c r="AI133" s="15" t="str">
        <v>DCB</v>
      </c>
      <c r="AJ133" s="15" t="str">
        <v xml:space="preserve">BLOCCCO PER MURATURA ARMATA ALVEOLATO LISCIO </v>
      </c>
      <c r="AK133" s="15">
        <v>0</v>
      </c>
      <c r="AL133" s="15" t="str">
        <v>40x25x19 F.45%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1</v>
      </c>
      <c r="AS133" s="17" t="str">
        <f t="shared" si="10"/>
        <v>ꞈ</v>
      </c>
      <c r="AT133" s="70" t="str">
        <v>ꞈ</v>
      </c>
      <c r="AU133" s="15">
        <v>0</v>
      </c>
      <c r="AV133" s="15" t="str">
        <v xml:space="preserve">TEVELLE - TAVELLONI - TAVELLINE </v>
      </c>
      <c r="AW133" s="15" t="str">
        <v>DI MUZIO</v>
      </c>
      <c r="AX133" s="15" t="str">
        <v>TAVELLONI ARCHITRAVE TAGLIO DIRITTO - TRAMEZZONE -TRAMEZZA PER PORTA CM 8</v>
      </c>
      <c r="AY133" s="15">
        <v>0</v>
      </c>
      <c r="AZ133" s="15">
        <v>80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1</v>
      </c>
      <c r="BG133" s="17" t="str">
        <f t="shared" si="11"/>
        <v>ꞈ</v>
      </c>
      <c r="BH133" s="70" t="str">
        <v>ꞈ</v>
      </c>
    </row>
    <row r="134" spans="1:60" ht="14.25" customHeight="1" x14ac:dyDescent="0.25">
      <c r="A134" s="47"/>
      <c r="B134"/>
      <c r="C134" s="23" t="s">
        <v>111</v>
      </c>
      <c r="D134" s="25" t="s">
        <v>96</v>
      </c>
      <c r="E134" s="23" t="s">
        <v>115</v>
      </c>
      <c r="F134" s="23"/>
      <c r="G134" s="60" t="s">
        <v>287</v>
      </c>
      <c r="H134" s="60"/>
      <c r="I134" s="22"/>
      <c r="J134" s="55"/>
      <c r="K134" s="32"/>
      <c r="L134" s="57">
        <f t="shared" si="9"/>
        <v>0</v>
      </c>
      <c r="M134" s="14">
        <f t="shared" si="8"/>
        <v>1</v>
      </c>
      <c r="N134" s="13">
        <f>IF(OR(totale!$A$5="",C134=totale!$A$5),0,1)</f>
        <v>1</v>
      </c>
      <c r="O134" s="13">
        <f>IF(OR(totale!$C$5="",E134=totale!$C$5),0,1)</f>
        <v>0</v>
      </c>
      <c r="P134" s="13">
        <v>0</v>
      </c>
      <c r="Q134" s="13">
        <f>IF(OR(totale!$E$5="",G134=totale!$E$5),0,1)</f>
        <v>0</v>
      </c>
      <c r="R134" s="19">
        <v>0</v>
      </c>
      <c r="S134" s="19" t="str">
        <v xml:space="preserve">BLOCCO PER SOLAIO - INTERPOSTO- PIGNATTA </v>
      </c>
      <c r="T134" s="15" t="str">
        <v>DCB</v>
      </c>
      <c r="U134" s="15" t="str">
        <v>BLOCCO PER SOLAIO - INTERPOSTO</v>
      </c>
      <c r="V134" s="15">
        <v>0</v>
      </c>
      <c r="W134" s="19" t="str">
        <v>18x42x25</v>
      </c>
      <c r="X134" s="19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1</v>
      </c>
      <c r="AG134" s="15">
        <v>0</v>
      </c>
      <c r="AH134" s="15" t="str">
        <v>BLOCCO ALVEOLATO MURATURA ARMATA</v>
      </c>
      <c r="AI134" s="15" t="str">
        <v>DCB</v>
      </c>
      <c r="AJ134" s="15" t="str">
        <v xml:space="preserve">BLOCCCO PER MURATURA ARMATA ALVEOLATO LISCIO </v>
      </c>
      <c r="AK134" s="15">
        <v>0</v>
      </c>
      <c r="AL134" s="15" t="str">
        <v>45x33x19 F.45%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1</v>
      </c>
      <c r="AS134" s="17" t="str">
        <f t="shared" si="10"/>
        <v>ꞈ</v>
      </c>
      <c r="AT134" s="70" t="str">
        <v>ꞈ</v>
      </c>
      <c r="AU134" s="15">
        <v>0</v>
      </c>
      <c r="AV134" s="15" t="str">
        <v xml:space="preserve">TEVELLE - TAVELLONI - TAVELLINE </v>
      </c>
      <c r="AW134" s="15" t="str">
        <v>DCB</v>
      </c>
      <c r="AX134" s="15" t="str">
        <v>TAVELLONIE-TAGLIO A GRADINO FIANCO MASCHIO FEMMINA   DA CM 6</v>
      </c>
      <c r="AY134" s="15">
        <v>0</v>
      </c>
      <c r="AZ134" s="15">
        <v>90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</v>
      </c>
      <c r="BG134" s="17" t="str">
        <f t="shared" si="11"/>
        <v>ꞈ</v>
      </c>
      <c r="BH134" s="70" t="str">
        <v>ꞈ</v>
      </c>
    </row>
    <row r="135" spans="1:60" ht="14.25" customHeight="1" x14ac:dyDescent="0.25">
      <c r="A135" s="47"/>
      <c r="B135"/>
      <c r="C135" s="23" t="s">
        <v>111</v>
      </c>
      <c r="D135" s="25" t="s">
        <v>96</v>
      </c>
      <c r="E135" s="23" t="s">
        <v>115</v>
      </c>
      <c r="F135" s="23"/>
      <c r="G135" s="60" t="s">
        <v>288</v>
      </c>
      <c r="H135" s="60"/>
      <c r="I135" s="22"/>
      <c r="J135" s="55"/>
      <c r="K135" s="32"/>
      <c r="L135" s="57">
        <f t="shared" si="9"/>
        <v>0</v>
      </c>
      <c r="M135" s="14">
        <f t="shared" si="8"/>
        <v>1</v>
      </c>
      <c r="N135" s="13">
        <f>IF(OR(totale!$A$5="",C135=totale!$A$5),0,1)</f>
        <v>1</v>
      </c>
      <c r="O135" s="13">
        <f>IF(OR(totale!$C$5="",E135=totale!$C$5),0,1)</f>
        <v>0</v>
      </c>
      <c r="P135" s="13">
        <v>0</v>
      </c>
      <c r="Q135" s="13">
        <f>IF(OR(totale!$E$5="",G135=totale!$E$5),0,1)</f>
        <v>0</v>
      </c>
      <c r="R135" s="19">
        <v>0</v>
      </c>
      <c r="S135" s="19" t="str">
        <v xml:space="preserve">BLOCCO PER SOLAIO - INTERPOSTO- PIGNATTA </v>
      </c>
      <c r="T135" s="15" t="str">
        <v>DCB</v>
      </c>
      <c r="U135" s="15" t="str">
        <v>BLOCCO PER SOLAIO - INTERPOSTO</v>
      </c>
      <c r="V135" s="15">
        <v>0</v>
      </c>
      <c r="W135" s="19" t="str">
        <v>20x42x25</v>
      </c>
      <c r="X135" s="19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</v>
      </c>
      <c r="AG135" s="15">
        <v>0</v>
      </c>
      <c r="AH135" s="15" t="str">
        <v>BLOCCO ALVEOLATO MURATURA ARMATA</v>
      </c>
      <c r="AI135" s="15" t="str">
        <v>FBM</v>
      </c>
      <c r="AJ135" s="15" t="str">
        <v xml:space="preserve">BLOCCCO PER MURATURA ARMATA ALVEOLATO LISCIO </v>
      </c>
      <c r="AK135" s="15">
        <v>0</v>
      </c>
      <c r="AL135" s="15" t="str">
        <v>38x25x18 F.45%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1</v>
      </c>
      <c r="AS135" s="17" t="str">
        <f t="shared" si="10"/>
        <v>ꞈ</v>
      </c>
      <c r="AT135" s="70" t="str">
        <v>ꞈ</v>
      </c>
      <c r="AU135" s="15">
        <v>0</v>
      </c>
      <c r="AV135" s="15" t="str">
        <v xml:space="preserve">TEVELLE - TAVELLONI - TAVELLINE </v>
      </c>
      <c r="AW135" s="15" t="str">
        <v>ESSE ELLE LAT.</v>
      </c>
      <c r="AX135" s="15" t="str">
        <v>TAVELLONI RIGATO TAGLIO OBLIQUO FIANCO RETTO DA CM 6</v>
      </c>
      <c r="AY135" s="15">
        <v>0</v>
      </c>
      <c r="AZ135" s="15">
        <v>90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1</v>
      </c>
      <c r="BG135" s="17" t="str">
        <f t="shared" si="11"/>
        <v>ꞈ</v>
      </c>
      <c r="BH135" s="70" t="str">
        <v>ꞈ</v>
      </c>
    </row>
    <row r="136" spans="1:60" ht="14.25" customHeight="1" x14ac:dyDescent="0.25">
      <c r="A136" s="47"/>
      <c r="B136"/>
      <c r="C136" s="23" t="s">
        <v>111</v>
      </c>
      <c r="D136" s="25" t="s">
        <v>96</v>
      </c>
      <c r="E136" s="23" t="s">
        <v>115</v>
      </c>
      <c r="F136" s="23"/>
      <c r="G136" s="60" t="s">
        <v>382</v>
      </c>
      <c r="H136" s="60"/>
      <c r="I136" s="22"/>
      <c r="J136" s="55"/>
      <c r="K136" s="32"/>
      <c r="L136" s="57">
        <f t="shared" si="9"/>
        <v>0</v>
      </c>
      <c r="M136" s="14">
        <f t="shared" si="8"/>
        <v>1</v>
      </c>
      <c r="N136" s="13">
        <f>IF(OR(totale!$A$5="",C136=totale!$A$5),0,1)</f>
        <v>1</v>
      </c>
      <c r="O136" s="13">
        <f>IF(OR(totale!$C$5="",E136=totale!$C$5),0,1)</f>
        <v>0</v>
      </c>
      <c r="P136" s="13">
        <v>0</v>
      </c>
      <c r="Q136" s="13">
        <f>IF(OR(totale!$E$5="",G136=totale!$E$5),0,1)</f>
        <v>0</v>
      </c>
      <c r="R136" s="19">
        <v>0</v>
      </c>
      <c r="S136" s="19" t="str">
        <v xml:space="preserve">BLOCCO PER SOLAIO - INTERPOSTO- PIGNATTA </v>
      </c>
      <c r="T136" s="15" t="str">
        <v>DCB</v>
      </c>
      <c r="U136" s="15" t="str">
        <v>BLOCCO PER SOLAIO - INTERPOSTO</v>
      </c>
      <c r="V136" s="15">
        <v>0</v>
      </c>
      <c r="W136" s="19" t="str">
        <v>22x42x25</v>
      </c>
      <c r="X136" s="19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1</v>
      </c>
      <c r="AG136" s="15">
        <v>0</v>
      </c>
      <c r="AH136" s="15" t="str">
        <v>BLOCCO ALVEOLATO MURATURA ARMATA</v>
      </c>
      <c r="AI136" s="15" t="str">
        <v>FBM</v>
      </c>
      <c r="AJ136" s="15" t="str">
        <v xml:space="preserve">BLOCCCO PER MURATURA ARMATA ALVEOLATO LISCIO </v>
      </c>
      <c r="AK136" s="15">
        <v>0</v>
      </c>
      <c r="AL136" s="15" t="str">
        <v>42x25x18 F.45%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1</v>
      </c>
      <c r="AS136" s="17" t="str">
        <f t="shared" si="10"/>
        <v>ꞈ</v>
      </c>
      <c r="AT136" s="70" t="str">
        <v>ꞈ</v>
      </c>
      <c r="AU136" s="15">
        <v>0</v>
      </c>
      <c r="AV136" s="15" t="str">
        <v xml:space="preserve">TEVELLE - TAVELLONI - TAVELLINE </v>
      </c>
      <c r="AW136" s="15" t="str">
        <v>ESSE ELLE LAT.</v>
      </c>
      <c r="AX136" s="15" t="str">
        <v>TAVELLONIE-TAGLIO A GRADINO FIANCO MASCHIO FEMMINA   DA CM 6</v>
      </c>
      <c r="AY136" s="15">
        <v>0</v>
      </c>
      <c r="AZ136" s="15">
        <v>90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1</v>
      </c>
      <c r="BG136" s="17" t="str">
        <f t="shared" si="11"/>
        <v>ꞈ</v>
      </c>
      <c r="BH136" s="70" t="str">
        <v>ꞈ</v>
      </c>
    </row>
    <row r="137" spans="1:60" ht="14.25" customHeight="1" x14ac:dyDescent="0.25">
      <c r="A137" s="47"/>
      <c r="B137"/>
      <c r="C137" s="23" t="s">
        <v>111</v>
      </c>
      <c r="D137" s="25" t="s">
        <v>96</v>
      </c>
      <c r="E137" s="23" t="s">
        <v>115</v>
      </c>
      <c r="F137" s="23"/>
      <c r="G137" s="60" t="s">
        <v>283</v>
      </c>
      <c r="H137" s="60"/>
      <c r="I137" s="22"/>
      <c r="J137" s="55"/>
      <c r="K137" s="32"/>
      <c r="L137" s="57">
        <f t="shared" si="9"/>
        <v>0</v>
      </c>
      <c r="M137" s="14">
        <f t="shared" si="8"/>
        <v>1</v>
      </c>
      <c r="N137" s="13">
        <f>IF(OR(totale!$A$5="",C137=totale!$A$5),0,1)</f>
        <v>1</v>
      </c>
      <c r="O137" s="13">
        <f>IF(OR(totale!$C$5="",E137=totale!$C$5),0,1)</f>
        <v>0</v>
      </c>
      <c r="P137" s="13">
        <v>0</v>
      </c>
      <c r="Q137" s="13">
        <f>IF(OR(totale!$E$5="",G137=totale!$E$5),0,1)</f>
        <v>0</v>
      </c>
      <c r="R137" s="19">
        <v>0</v>
      </c>
      <c r="S137" s="19" t="str">
        <v xml:space="preserve">BLOCCO PER SOLAIO - INTERPOSTO- PIGNATTA </v>
      </c>
      <c r="T137" s="15" t="str">
        <v>DCB</v>
      </c>
      <c r="U137" s="15" t="str">
        <v>BLOCCO PER SOLAIO - INTERPOSTO</v>
      </c>
      <c r="V137" s="15">
        <v>0</v>
      </c>
      <c r="W137" s="19" t="str">
        <v>24x42x25</v>
      </c>
      <c r="X137" s="19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1</v>
      </c>
      <c r="AG137" s="15">
        <v>0</v>
      </c>
      <c r="AH137" s="15" t="str">
        <v>BLOCCO ALVEOLATO MURATURA ARMATA</v>
      </c>
      <c r="AI137" s="15" t="str">
        <v>LATERCOM</v>
      </c>
      <c r="AJ137" s="15" t="str">
        <v xml:space="preserve">BLOCCCO PER MURATURA ARMATA ALVEOLATO LISCIO </v>
      </c>
      <c r="AK137" s="15">
        <v>0</v>
      </c>
      <c r="AL137" s="15" t="str">
        <v>30x21x19 F.45%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7" t="str">
        <f t="shared" si="10"/>
        <v>ꞈ</v>
      </c>
      <c r="AT137" s="70" t="str">
        <v>ꞈ</v>
      </c>
      <c r="AU137" s="15">
        <v>0</v>
      </c>
      <c r="AV137" s="15" t="str">
        <v xml:space="preserve">TEVELLE - TAVELLONI - TAVELLINE </v>
      </c>
      <c r="AW137" s="15" t="str">
        <v>ESSE ELLE LAT.</v>
      </c>
      <c r="AX137" s="15" t="str">
        <v xml:space="preserve">TAVELLONI-TAGLIO OBLIQUO FIANCO MASCHIO FEMMINA DA CM 6 </v>
      </c>
      <c r="AY137" s="15">
        <v>0</v>
      </c>
      <c r="AZ137" s="15">
        <v>90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1</v>
      </c>
      <c r="BG137" s="17" t="str">
        <f t="shared" si="11"/>
        <v>ꞈ</v>
      </c>
      <c r="BH137" s="70" t="str">
        <v>ꞈ</v>
      </c>
    </row>
    <row r="138" spans="1:60" ht="14.25" customHeight="1" x14ac:dyDescent="0.25">
      <c r="A138" s="47"/>
      <c r="B138"/>
      <c r="C138" s="23" t="s">
        <v>111</v>
      </c>
      <c r="D138" s="25" t="s">
        <v>96</v>
      </c>
      <c r="E138" s="23" t="s">
        <v>115</v>
      </c>
      <c r="F138" s="23"/>
      <c r="G138" s="60" t="s">
        <v>284</v>
      </c>
      <c r="H138" s="60"/>
      <c r="I138" s="22"/>
      <c r="J138" s="55"/>
      <c r="K138" s="32"/>
      <c r="L138" s="57">
        <f t="shared" si="9"/>
        <v>0</v>
      </c>
      <c r="M138" s="14">
        <f t="shared" si="8"/>
        <v>1</v>
      </c>
      <c r="N138" s="13">
        <f>IF(OR(totale!$A$5="",C138=totale!$A$5),0,1)</f>
        <v>1</v>
      </c>
      <c r="O138" s="13">
        <f>IF(OR(totale!$C$5="",E138=totale!$C$5),0,1)</f>
        <v>0</v>
      </c>
      <c r="P138" s="13">
        <v>0</v>
      </c>
      <c r="Q138" s="13">
        <f>IF(OR(totale!$E$5="",G138=totale!$E$5),0,1)</f>
        <v>0</v>
      </c>
      <c r="R138" s="19">
        <v>0</v>
      </c>
      <c r="S138" s="19" t="str">
        <v xml:space="preserve">BLOCCO PER SOLAIO - INTERPOSTO- PIGNATTA </v>
      </c>
      <c r="T138" s="15" t="str">
        <v>DCB</v>
      </c>
      <c r="U138" s="15" t="str">
        <v>BLOCCO PER SOLAIO - INTERPOSTO</v>
      </c>
      <c r="V138" s="15">
        <v>0</v>
      </c>
      <c r="W138" s="19" t="str">
        <v>25x42x25</v>
      </c>
      <c r="X138" s="19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1</v>
      </c>
      <c r="AG138" s="15">
        <v>0</v>
      </c>
      <c r="AH138" s="15" t="str">
        <v>BLOCCO ALVEOLATO MURATURA ARMATA</v>
      </c>
      <c r="AI138" s="15" t="str">
        <v>LATERCOM</v>
      </c>
      <c r="AJ138" s="15" t="str">
        <v xml:space="preserve">BLOCCCO PER MURATURA ARMATA ALVEOLATO LISCIO </v>
      </c>
      <c r="AK138" s="15">
        <v>0</v>
      </c>
      <c r="AL138" s="15" t="str">
        <v>40x25x19 F.45%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1</v>
      </c>
      <c r="AS138" s="17" t="str">
        <f t="shared" si="10"/>
        <v>ꞈ</v>
      </c>
      <c r="AT138" s="70" t="str">
        <v>ꞈ</v>
      </c>
      <c r="AU138" s="15">
        <v>0</v>
      </c>
      <c r="AV138" s="15" t="str">
        <v xml:space="preserve">TEVELLE - TAVELLONI - TAVELLINE </v>
      </c>
      <c r="AW138" s="15" t="str">
        <v>FBM</v>
      </c>
      <c r="AX138" s="15" t="str">
        <v>TAVELLONI RIGATO TAGLIO OBLIQUO FIANCO RETTO DA CM 6</v>
      </c>
      <c r="AY138" s="15">
        <v>0</v>
      </c>
      <c r="AZ138" s="15">
        <v>90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1</v>
      </c>
      <c r="BG138" s="17" t="str">
        <f t="shared" si="11"/>
        <v>ꞈ</v>
      </c>
      <c r="BH138" s="70" t="str">
        <v>ꞈ</v>
      </c>
    </row>
    <row r="139" spans="1:60" ht="14.25" customHeight="1" x14ac:dyDescent="0.25">
      <c r="A139" s="47"/>
      <c r="B139"/>
      <c r="C139" s="23" t="s">
        <v>111</v>
      </c>
      <c r="D139" s="25" t="s">
        <v>96</v>
      </c>
      <c r="E139" s="23" t="s">
        <v>115</v>
      </c>
      <c r="F139" s="23"/>
      <c r="G139" s="60" t="s">
        <v>285</v>
      </c>
      <c r="H139" s="60"/>
      <c r="I139" s="22"/>
      <c r="J139" s="55"/>
      <c r="K139" s="32"/>
      <c r="L139" s="57">
        <f t="shared" si="9"/>
        <v>0</v>
      </c>
      <c r="M139" s="14">
        <f t="shared" si="8"/>
        <v>1</v>
      </c>
      <c r="N139" s="13">
        <f>IF(OR(totale!$A$5="",C139=totale!$A$5),0,1)</f>
        <v>1</v>
      </c>
      <c r="O139" s="13">
        <f>IF(OR(totale!$C$5="",E139=totale!$C$5),0,1)</f>
        <v>0</v>
      </c>
      <c r="P139" s="13">
        <v>0</v>
      </c>
      <c r="Q139" s="13">
        <f>IF(OR(totale!$E$5="",G139=totale!$E$5),0,1)</f>
        <v>0</v>
      </c>
      <c r="R139" s="19">
        <v>0</v>
      </c>
      <c r="S139" s="19" t="str">
        <v xml:space="preserve">BLOCCO PER SOLAIO - INTERPOSTO- PIGNATTA </v>
      </c>
      <c r="T139" s="15" t="str">
        <v>DCB</v>
      </c>
      <c r="U139" s="15" t="str">
        <v>BLOCCO PER SOLAIO - INTERPOSTO</v>
      </c>
      <c r="V139" s="15">
        <v>0</v>
      </c>
      <c r="W139" s="19" t="str">
        <v>30x42x25</v>
      </c>
      <c r="X139" s="19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1</v>
      </c>
      <c r="AG139" s="15">
        <v>0</v>
      </c>
      <c r="AH139" s="15" t="str">
        <v>BLOCCO ALVEOLATO MURATURA ARMATA</v>
      </c>
      <c r="AI139" s="15" t="str">
        <v>LATERCOM</v>
      </c>
      <c r="AJ139" s="15" t="str">
        <v xml:space="preserve">BLOCCCO PER MURATURA ARMATA ALVEOLATO LISCIO </v>
      </c>
      <c r="AK139" s="15">
        <v>0</v>
      </c>
      <c r="AL139" s="15" t="str">
        <v>25x25x19 F.45%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1</v>
      </c>
      <c r="AS139" s="17" t="str">
        <f t="shared" si="10"/>
        <v>ꞈ</v>
      </c>
      <c r="AT139" s="70" t="str">
        <v>ꞈ</v>
      </c>
      <c r="AU139" s="15">
        <v>0</v>
      </c>
      <c r="AV139" s="15" t="str">
        <v xml:space="preserve">TEVELLE - TAVELLONI - TAVELLINE </v>
      </c>
      <c r="AW139" s="15" t="str">
        <v>FBM</v>
      </c>
      <c r="AX139" s="15" t="str">
        <v>TAVELLONI ARCHITRAVE TAGLIO DIRITTO - TRAMEZZONE -TRAMEZZA PER PORTA CM 8</v>
      </c>
      <c r="AY139" s="15">
        <v>0</v>
      </c>
      <c r="AZ139" s="15">
        <v>90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1</v>
      </c>
      <c r="BG139" s="17" t="str">
        <f t="shared" si="11"/>
        <v>ꞈ</v>
      </c>
      <c r="BH139" s="70" t="str">
        <v>ꞈ</v>
      </c>
    </row>
    <row r="140" spans="1:60" ht="14.25" customHeight="1" x14ac:dyDescent="0.25">
      <c r="A140" s="47"/>
      <c r="B140"/>
      <c r="C140" s="23" t="s">
        <v>111</v>
      </c>
      <c r="D140" s="25" t="s">
        <v>96</v>
      </c>
      <c r="E140" s="23" t="s">
        <v>115</v>
      </c>
      <c r="F140" s="23"/>
      <c r="G140" s="60" t="s">
        <v>286</v>
      </c>
      <c r="H140" s="60"/>
      <c r="I140" s="22"/>
      <c r="J140" s="55"/>
      <c r="K140" s="32"/>
      <c r="L140" s="57">
        <f t="shared" si="9"/>
        <v>0</v>
      </c>
      <c r="M140" s="14">
        <f t="shared" si="8"/>
        <v>1</v>
      </c>
      <c r="N140" s="13">
        <f>IF(OR(totale!$A$5="",C140=totale!$A$5),0,1)</f>
        <v>1</v>
      </c>
      <c r="O140" s="13">
        <f>IF(OR(totale!$C$5="",E140=totale!$C$5),0,1)</f>
        <v>0</v>
      </c>
      <c r="P140" s="13">
        <v>0</v>
      </c>
      <c r="Q140" s="13">
        <f>IF(OR(totale!$E$5="",G140=totale!$E$5),0,1)</f>
        <v>0</v>
      </c>
      <c r="R140" s="19">
        <v>0</v>
      </c>
      <c r="S140" s="19" t="str">
        <v xml:space="preserve">BLOCCO PER SOLAIO - INTERPOSTO- PIGNATTA </v>
      </c>
      <c r="T140" s="15" t="str">
        <v>DCB</v>
      </c>
      <c r="U140" s="15" t="str">
        <v>BLOCCO PER SOLAIO - INTERPOSTO</v>
      </c>
      <c r="V140" s="15">
        <v>0</v>
      </c>
      <c r="W140" s="19" t="str">
        <v>12x52x25</v>
      </c>
      <c r="X140" s="19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G140" s="15">
        <v>0</v>
      </c>
      <c r="AH140" s="15" t="str">
        <v>BLOCCO ALVEOLATO MURATURA ARMATA</v>
      </c>
      <c r="AI140" s="15" t="str">
        <v>T2D</v>
      </c>
      <c r="AJ140" s="15" t="str">
        <v xml:space="preserve">BLOCCCO PER MURATURA ARMATA ALVEOLATO LISCIO </v>
      </c>
      <c r="AK140" s="15">
        <v>0</v>
      </c>
      <c r="AL140" s="15" t="str">
        <v>25x30x19 F.45%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1</v>
      </c>
      <c r="AS140" s="17" t="str">
        <f t="shared" si="10"/>
        <v>ꞈ</v>
      </c>
      <c r="AT140" s="70" t="str">
        <v>ꞈ</v>
      </c>
      <c r="AU140" s="15">
        <v>0</v>
      </c>
      <c r="AV140" s="15" t="str">
        <v xml:space="preserve">TEVELLE - TAVELLONI - TAVELLINE </v>
      </c>
      <c r="AW140" s="15" t="str">
        <v>LATERCOM</v>
      </c>
      <c r="AX140" s="15" t="str">
        <v>TAVELLONI RIGATO TAGLIO OBLIQUO FIANCO RETTO DA CM 6</v>
      </c>
      <c r="AY140" s="15">
        <v>0</v>
      </c>
      <c r="AZ140" s="15">
        <v>90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</v>
      </c>
      <c r="BG140" s="17" t="str">
        <f t="shared" si="11"/>
        <v>ꞈ</v>
      </c>
      <c r="BH140" s="70" t="str">
        <v>ꞈ</v>
      </c>
    </row>
    <row r="141" spans="1:60" ht="14.25" customHeight="1" x14ac:dyDescent="0.25">
      <c r="A141" s="47"/>
      <c r="B141"/>
      <c r="C141" s="23" t="s">
        <v>111</v>
      </c>
      <c r="D141" s="25" t="s">
        <v>96</v>
      </c>
      <c r="E141" s="23" t="s">
        <v>21</v>
      </c>
      <c r="F141" s="23"/>
      <c r="G141" s="60" t="s">
        <v>287</v>
      </c>
      <c r="H141" s="60"/>
      <c r="I141" s="22"/>
      <c r="J141" s="55"/>
      <c r="K141" s="32"/>
      <c r="L141" s="57">
        <f t="shared" si="9"/>
        <v>0</v>
      </c>
      <c r="M141" s="14">
        <f t="shared" si="8"/>
        <v>1</v>
      </c>
      <c r="N141" s="13">
        <f>IF(OR(totale!$A$5="",C141=totale!$A$5),0,1)</f>
        <v>1</v>
      </c>
      <c r="O141" s="13">
        <f>IF(OR(totale!$C$5="",E141=totale!$C$5),0,1)</f>
        <v>0</v>
      </c>
      <c r="P141" s="13">
        <v>0</v>
      </c>
      <c r="Q141" s="13">
        <f>IF(OR(totale!$E$5="",G141=totale!$E$5),0,1)</f>
        <v>0</v>
      </c>
      <c r="R141" s="19">
        <v>0</v>
      </c>
      <c r="S141" s="19" t="str">
        <v xml:space="preserve">BLOCCO PER SOLAIO - INTERPOSTO- PIGNATTA </v>
      </c>
      <c r="T141" s="15" t="str">
        <v>DCB</v>
      </c>
      <c r="U141" s="15" t="str">
        <v>BLOCCO PER SOLAIO - INTERPOSTO</v>
      </c>
      <c r="V141" s="15">
        <v>0</v>
      </c>
      <c r="W141" s="19" t="str">
        <v>16x52x25</v>
      </c>
      <c r="X141" s="19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G141" s="15">
        <v>0</v>
      </c>
      <c r="AH141" s="15" t="str">
        <v>BLOCCO ALVEOLATO MURATURA ARMATA</v>
      </c>
      <c r="AI141" s="15" t="str">
        <v>T2D</v>
      </c>
      <c r="AJ141" s="15" t="str">
        <v xml:space="preserve">BLOCCCO PER MURATURA ARMATA ALVEOLATO LISCIO </v>
      </c>
      <c r="AK141" s="15">
        <v>0</v>
      </c>
      <c r="AL141" s="15" t="str">
        <v>30x21x19 F.45%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1</v>
      </c>
      <c r="AS141" s="17" t="str">
        <f t="shared" si="10"/>
        <v>ꞈ</v>
      </c>
      <c r="AT141" s="70" t="str">
        <v>ꞈ</v>
      </c>
      <c r="AU141" s="15">
        <v>0</v>
      </c>
      <c r="AV141" s="15" t="str">
        <v xml:space="preserve">TEVELLE - TAVELLONI - TAVELLINE </v>
      </c>
      <c r="AW141" s="15" t="str">
        <v>LATERCOM</v>
      </c>
      <c r="AX141" s="15" t="str">
        <v xml:space="preserve">TAVELLONI-TAGLIO OBLIQUO FIANCO MASCHIO FEMMINA DA CM 6 </v>
      </c>
      <c r="AY141" s="15">
        <v>0</v>
      </c>
      <c r="AZ141" s="15">
        <v>90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1</v>
      </c>
      <c r="BG141" s="17" t="str">
        <f t="shared" si="11"/>
        <v>ꞈ</v>
      </c>
      <c r="BH141" s="70" t="str">
        <v>ꞈ</v>
      </c>
    </row>
    <row r="142" spans="1:60" ht="14.25" customHeight="1" x14ac:dyDescent="0.25">
      <c r="A142" s="47"/>
      <c r="B142"/>
      <c r="C142" s="23" t="s">
        <v>111</v>
      </c>
      <c r="D142" s="25" t="s">
        <v>96</v>
      </c>
      <c r="E142" s="23" t="s">
        <v>21</v>
      </c>
      <c r="F142" s="23"/>
      <c r="G142" s="60" t="s">
        <v>288</v>
      </c>
      <c r="H142" s="60"/>
      <c r="I142" s="22"/>
      <c r="J142" s="55"/>
      <c r="K142" s="32"/>
      <c r="L142" s="57">
        <f t="shared" si="9"/>
        <v>0</v>
      </c>
      <c r="M142" s="14">
        <f t="shared" si="8"/>
        <v>1</v>
      </c>
      <c r="N142" s="13">
        <f>IF(OR(totale!$A$5="",C142=totale!$A$5),0,1)</f>
        <v>1</v>
      </c>
      <c r="O142" s="13">
        <f>IF(OR(totale!$C$5="",E142=totale!$C$5),0,1)</f>
        <v>0</v>
      </c>
      <c r="P142" s="13">
        <v>0</v>
      </c>
      <c r="Q142" s="13">
        <f>IF(OR(totale!$E$5="",G142=totale!$E$5),0,1)</f>
        <v>0</v>
      </c>
      <c r="R142" s="19">
        <v>0</v>
      </c>
      <c r="S142" s="19" t="str">
        <v xml:space="preserve">BLOCCO PER SOLAIO - INTERPOSTO- PIGNATTA </v>
      </c>
      <c r="T142" s="15" t="str">
        <v>DCB</v>
      </c>
      <c r="U142" s="15" t="str">
        <v>BLOCCO PER SOLAIO - INTERPOSTO</v>
      </c>
      <c r="V142" s="15">
        <v>0</v>
      </c>
      <c r="W142" s="19" t="str">
        <v>20x52x25</v>
      </c>
      <c r="X142" s="19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1</v>
      </c>
      <c r="AG142" s="15">
        <v>0</v>
      </c>
      <c r="AH142" s="15" t="str">
        <v>BLOCCO ALVEOLATO MURATURA ARMATA</v>
      </c>
      <c r="AI142" s="15" t="str">
        <v>T2D</v>
      </c>
      <c r="AJ142" s="15" t="str">
        <v xml:space="preserve">BLOCCCO PER MURATURA ARMATA ALVEOLATO LISCIO </v>
      </c>
      <c r="AK142" s="15">
        <v>0</v>
      </c>
      <c r="AL142" s="15" t="str">
        <v>35x25x19 F.45%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1</v>
      </c>
      <c r="AS142" s="17" t="str">
        <f t="shared" si="10"/>
        <v>ꞈ</v>
      </c>
      <c r="AT142" s="70" t="str">
        <v>ꞈ</v>
      </c>
      <c r="AU142" s="15">
        <v>0</v>
      </c>
      <c r="AV142" s="15" t="str">
        <v xml:space="preserve">TEVELLE - TAVELLONI - TAVELLINE </v>
      </c>
      <c r="AW142" s="15" t="str">
        <v>LATERCOM</v>
      </c>
      <c r="AX142" s="15" t="str">
        <v xml:space="preserve">TAVELLONI RIGATO TAGLIO OBLIQUO DA CM 8 </v>
      </c>
      <c r="AY142" s="15">
        <v>0</v>
      </c>
      <c r="AZ142" s="15">
        <v>90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1</v>
      </c>
      <c r="BG142" s="17" t="str">
        <f t="shared" si="11"/>
        <v>ꞈ</v>
      </c>
      <c r="BH142" s="70" t="str">
        <v>ꞈ</v>
      </c>
    </row>
    <row r="143" spans="1:60" ht="14.25" customHeight="1" x14ac:dyDescent="0.25">
      <c r="A143" s="47"/>
      <c r="B143"/>
      <c r="C143" s="23" t="s">
        <v>111</v>
      </c>
      <c r="D143" s="25" t="s">
        <v>96</v>
      </c>
      <c r="E143" s="23" t="s">
        <v>21</v>
      </c>
      <c r="F143" s="23"/>
      <c r="G143" s="60" t="s">
        <v>291</v>
      </c>
      <c r="H143" s="60"/>
      <c r="I143" s="22"/>
      <c r="J143" s="55"/>
      <c r="K143" s="32"/>
      <c r="L143" s="57">
        <f t="shared" si="9"/>
        <v>0</v>
      </c>
      <c r="M143" s="14">
        <f t="shared" si="8"/>
        <v>1</v>
      </c>
      <c r="N143" s="13">
        <f>IF(OR(totale!$A$5="",C143=totale!$A$5),0,1)</f>
        <v>1</v>
      </c>
      <c r="O143" s="13">
        <f>IF(OR(totale!$C$5="",E143=totale!$C$5),0,1)</f>
        <v>0</v>
      </c>
      <c r="P143" s="13">
        <v>0</v>
      </c>
      <c r="Q143" s="13">
        <f>IF(OR(totale!$E$5="",G143=totale!$E$5),0,1)</f>
        <v>0</v>
      </c>
      <c r="R143" s="19">
        <v>0</v>
      </c>
      <c r="S143" s="19" t="str">
        <v xml:space="preserve">BLOCCO PER SOLAIO - INTERPOSTO- PIGNATTA </v>
      </c>
      <c r="T143" s="15" t="str">
        <v>DCB</v>
      </c>
      <c r="U143" s="15" t="str">
        <v>BLOCCO PER SOLAIO - PROVERA</v>
      </c>
      <c r="V143" s="15">
        <v>0</v>
      </c>
      <c r="W143" s="19" t="str">
        <v>16x40x25</v>
      </c>
      <c r="X143" s="19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1</v>
      </c>
      <c r="AG143" s="15">
        <v>0</v>
      </c>
      <c r="AH143" s="15" t="str">
        <v>BLOCCO ALVEOLATO MURATURA ARMATA</v>
      </c>
      <c r="AI143" s="15" t="str">
        <v>T2D</v>
      </c>
      <c r="AJ143" s="15" t="str">
        <v xml:space="preserve">BLOCCCO PER MURATURA ARMATA ALVEOLATO LISCIO </v>
      </c>
      <c r="AK143" s="15">
        <v>0</v>
      </c>
      <c r="AL143" s="15" t="str">
        <v>39x25x19 F.45%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1</v>
      </c>
      <c r="AS143" s="17" t="str">
        <f t="shared" si="10"/>
        <v>ꞈ</v>
      </c>
      <c r="AT143" s="70" t="str">
        <v>ꞈ</v>
      </c>
      <c r="AU143" s="15">
        <v>0</v>
      </c>
      <c r="AV143" s="15" t="str">
        <v xml:space="preserve">TEVELLE - TAVELLONI - TAVELLINE </v>
      </c>
      <c r="AW143" s="15" t="str">
        <v>T2D</v>
      </c>
      <c r="AX143" s="15" t="str">
        <v>TAVELLONI RIGATO TAGLIO OBLIQUO FIANCO RETTO DA CM 6</v>
      </c>
      <c r="AY143" s="15">
        <v>0</v>
      </c>
      <c r="AZ143" s="15">
        <v>90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1</v>
      </c>
      <c r="BG143" s="17" t="str">
        <f t="shared" si="11"/>
        <v>ꞈ</v>
      </c>
      <c r="BH143" s="70" t="str">
        <v>ꞈ</v>
      </c>
    </row>
    <row r="144" spans="1:60" ht="14.25" customHeight="1" x14ac:dyDescent="0.25">
      <c r="A144" s="47"/>
      <c r="B144"/>
      <c r="C144" s="23" t="s">
        <v>111</v>
      </c>
      <c r="D144" s="25" t="s">
        <v>96</v>
      </c>
      <c r="E144" s="23" t="s">
        <v>21</v>
      </c>
      <c r="F144" s="23"/>
      <c r="G144" s="60" t="s">
        <v>382</v>
      </c>
      <c r="H144" s="60"/>
      <c r="I144" s="22"/>
      <c r="J144" s="55"/>
      <c r="K144" s="32"/>
      <c r="L144" s="57">
        <f t="shared" si="9"/>
        <v>0</v>
      </c>
      <c r="M144" s="14">
        <f t="shared" si="8"/>
        <v>1</v>
      </c>
      <c r="N144" s="13">
        <f>IF(OR(totale!$A$5="",C144=totale!$A$5),0,1)</f>
        <v>1</v>
      </c>
      <c r="O144" s="13">
        <f>IF(OR(totale!$C$5="",E144=totale!$C$5),0,1)</f>
        <v>0</v>
      </c>
      <c r="P144" s="13">
        <v>0</v>
      </c>
      <c r="Q144" s="13">
        <f>IF(OR(totale!$E$5="",G144=totale!$E$5),0,1)</f>
        <v>0</v>
      </c>
      <c r="R144" s="19">
        <v>0</v>
      </c>
      <c r="S144" s="19" t="str">
        <v xml:space="preserve">BLOCCO PER SOLAIO - INTERPOSTO- PIGNATTA </v>
      </c>
      <c r="T144" s="15" t="str">
        <v>DCB</v>
      </c>
      <c r="U144" s="15" t="str">
        <v>BLOCCO PER SOLAIO - PROVERA</v>
      </c>
      <c r="V144" s="15">
        <v>0</v>
      </c>
      <c r="W144" s="19" t="str">
        <v>18x40x25</v>
      </c>
      <c r="X144" s="19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1</v>
      </c>
      <c r="AG144" s="15">
        <v>0</v>
      </c>
      <c r="AH144" s="15" t="str">
        <v>BLOCCO ALVEOLATO MURATURA ARMATA</v>
      </c>
      <c r="AI144" s="15" t="str">
        <v>T2D</v>
      </c>
      <c r="AJ144" s="15" t="str">
        <v xml:space="preserve">BLOCCCO PER MURATURA ARMATA ALVEOLATO LISCIO </v>
      </c>
      <c r="AK144" s="15">
        <v>0</v>
      </c>
      <c r="AL144" s="15" t="str">
        <v>45x21x19 F.45%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1</v>
      </c>
      <c r="AS144" s="17" t="str">
        <f t="shared" si="10"/>
        <v>ꞈ</v>
      </c>
      <c r="AT144" s="70" t="str">
        <v>ꞈ</v>
      </c>
      <c r="AU144" s="15">
        <v>0</v>
      </c>
      <c r="AV144" s="15" t="str">
        <v xml:space="preserve">TEVELLE - TAVELLONI - TAVELLINE </v>
      </c>
      <c r="AW144" s="15" t="str">
        <v>T2D</v>
      </c>
      <c r="AX144" s="15" t="str">
        <v>TAVELLONIE-TAGLIO A GRADINO FIANCO MASCHIO FEMMINA   DA CM 6</v>
      </c>
      <c r="AY144" s="15">
        <v>0</v>
      </c>
      <c r="AZ144" s="15">
        <v>90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1</v>
      </c>
      <c r="BG144" s="17" t="str">
        <f t="shared" si="11"/>
        <v>ꞈ</v>
      </c>
      <c r="BH144" s="70" t="str">
        <v>ꞈ</v>
      </c>
    </row>
    <row r="145" spans="1:60" ht="14.25" customHeight="1" x14ac:dyDescent="0.25">
      <c r="A145" s="47"/>
      <c r="B145"/>
      <c r="C145" s="23" t="s">
        <v>111</v>
      </c>
      <c r="D145" s="25" t="s">
        <v>96</v>
      </c>
      <c r="E145" s="23" t="s">
        <v>21</v>
      </c>
      <c r="F145" s="23"/>
      <c r="G145" s="60" t="s">
        <v>383</v>
      </c>
      <c r="H145" s="60"/>
      <c r="I145" s="22"/>
      <c r="J145" s="55"/>
      <c r="K145" s="32"/>
      <c r="L145" s="57">
        <f t="shared" si="9"/>
        <v>0</v>
      </c>
      <c r="M145" s="14">
        <f t="shared" si="8"/>
        <v>1</v>
      </c>
      <c r="N145" s="13">
        <f>IF(OR(totale!$A$5="",C145=totale!$A$5),0,1)</f>
        <v>1</v>
      </c>
      <c r="O145" s="13">
        <f>IF(OR(totale!$C$5="",E145=totale!$C$5),0,1)</f>
        <v>0</v>
      </c>
      <c r="P145" s="13">
        <v>0</v>
      </c>
      <c r="Q145" s="13">
        <f>IF(OR(totale!$E$5="",G145=totale!$E$5),0,1)</f>
        <v>0</v>
      </c>
      <c r="R145" s="19">
        <v>0</v>
      </c>
      <c r="S145" s="19" t="str">
        <v xml:space="preserve">BLOCCO PER SOLAIO - INTERPOSTO- PIGNATTA </v>
      </c>
      <c r="T145" s="15" t="str">
        <v>DCB</v>
      </c>
      <c r="U145" s="15" t="str">
        <v>BLOCCO PER SOLAIO - PROVERA</v>
      </c>
      <c r="V145" s="15">
        <v>0</v>
      </c>
      <c r="W145" s="19" t="str">
        <v>20x40x25</v>
      </c>
      <c r="X145" s="19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</v>
      </c>
      <c r="AG145" s="15">
        <v>0</v>
      </c>
      <c r="AH145" s="15" t="str">
        <v>BLOCCO ALVEOLATO MURATURA ARMATA</v>
      </c>
      <c r="AI145" s="15" t="str">
        <v>T2D</v>
      </c>
      <c r="AJ145" s="15" t="str">
        <v xml:space="preserve">BLOCCCO PER MURATURA ARMATA ALVEOLATO LISCIO </v>
      </c>
      <c r="AK145" s="15">
        <v>0</v>
      </c>
      <c r="AL145" s="15" t="str">
        <v>45x33x19 F.45%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1</v>
      </c>
      <c r="AS145" s="17" t="str">
        <f t="shared" si="10"/>
        <v>ꞈ</v>
      </c>
      <c r="AT145" s="70" t="str">
        <v>ꞈ</v>
      </c>
      <c r="AU145" s="15">
        <v>0</v>
      </c>
      <c r="AV145" s="15" t="str">
        <v xml:space="preserve">TEVELLE - TAVELLONI - TAVELLINE </v>
      </c>
      <c r="AW145" s="15" t="str">
        <v>T2D</v>
      </c>
      <c r="AX145" s="15" t="str">
        <v xml:space="preserve">TAVELLONI-TAGLIO OBLIQUO FIANCO MASCHIO FEMMINA DA CM 6 </v>
      </c>
      <c r="AY145" s="15">
        <v>0</v>
      </c>
      <c r="AZ145" s="15">
        <v>90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1</v>
      </c>
      <c r="BG145" s="17" t="str">
        <f t="shared" si="11"/>
        <v>ꞈ</v>
      </c>
      <c r="BH145" s="70" t="str">
        <v>ꞈ</v>
      </c>
    </row>
    <row r="146" spans="1:60" ht="14.25" customHeight="1" x14ac:dyDescent="0.25">
      <c r="A146" s="47"/>
      <c r="B146"/>
      <c r="C146" s="23" t="s">
        <v>111</v>
      </c>
      <c r="D146" s="25" t="s">
        <v>96</v>
      </c>
      <c r="E146" s="23" t="s">
        <v>21</v>
      </c>
      <c r="F146" s="23"/>
      <c r="G146" s="60" t="s">
        <v>384</v>
      </c>
      <c r="H146" s="60"/>
      <c r="I146" s="22"/>
      <c r="J146" s="55"/>
      <c r="K146" s="32"/>
      <c r="L146" s="57">
        <f t="shared" si="9"/>
        <v>0</v>
      </c>
      <c r="M146" s="14">
        <f t="shared" si="8"/>
        <v>1</v>
      </c>
      <c r="N146" s="13">
        <f>IF(OR(totale!$A$5="",C146=totale!$A$5),0,1)</f>
        <v>1</v>
      </c>
      <c r="O146" s="13">
        <f>IF(OR(totale!$C$5="",E146=totale!$C$5),0,1)</f>
        <v>0</v>
      </c>
      <c r="P146" s="13">
        <v>0</v>
      </c>
      <c r="Q146" s="13">
        <f>IF(OR(totale!$E$5="",G146=totale!$E$5),0,1)</f>
        <v>0</v>
      </c>
      <c r="R146" s="19">
        <v>0</v>
      </c>
      <c r="S146" s="19" t="str">
        <v xml:space="preserve">BLOCCO PER SOLAIO - INTERPOSTO- PIGNATTA </v>
      </c>
      <c r="T146" s="15" t="str">
        <v>DCB</v>
      </c>
      <c r="U146" s="15" t="str">
        <v xml:space="preserve">BLOCCO PER SOLAI - GETTO IN OPERA - VOLTERRANEA </v>
      </c>
      <c r="V146" s="15">
        <v>0</v>
      </c>
      <c r="W146" s="19" t="str">
        <v>16x50x25</v>
      </c>
      <c r="X146" s="19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1</v>
      </c>
      <c r="AG146" s="15">
        <v>0</v>
      </c>
      <c r="AH146" s="15" t="str">
        <v>BLOCCO ALVEOLATO MURATURA ARMATA</v>
      </c>
      <c r="AI146" s="15" t="str">
        <v>WIENERBERGER</v>
      </c>
      <c r="AJ146" s="15" t="str">
        <v xml:space="preserve">BLOCCCO PER MURATURA ARMATA ALVEOLATO LISCIO </v>
      </c>
      <c r="AK146" s="15">
        <v>0</v>
      </c>
      <c r="AL146" s="15" t="str">
        <v>25x30x19 F.45%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7" t="str">
        <f t="shared" si="10"/>
        <v>ꞈ</v>
      </c>
      <c r="AT146" s="70" t="str">
        <v>ꞈ</v>
      </c>
      <c r="AU146" s="15">
        <v>0</v>
      </c>
      <c r="AV146" s="15" t="str">
        <v xml:space="preserve">TEVELLE - TAVELLONI - TAVELLINE </v>
      </c>
      <c r="AW146" s="15" t="str">
        <v>WIENERBERGER</v>
      </c>
      <c r="AX146" s="15" t="str">
        <v>TAVELLONI RIGATO TAGLIO OBLIQUO FIANCO RETTO DA CM 6</v>
      </c>
      <c r="AY146" s="15">
        <v>0</v>
      </c>
      <c r="AZ146" s="15">
        <v>90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1</v>
      </c>
      <c r="BG146" s="17" t="str">
        <f t="shared" si="11"/>
        <v>ꞈ</v>
      </c>
      <c r="BH146" s="70" t="str">
        <v>ꞈ</v>
      </c>
    </row>
    <row r="147" spans="1:60" ht="14.25" customHeight="1" x14ac:dyDescent="0.25">
      <c r="A147" s="47"/>
      <c r="B147"/>
      <c r="C147" s="23" t="s">
        <v>111</v>
      </c>
      <c r="D147" s="25" t="s">
        <v>96</v>
      </c>
      <c r="E147" s="23" t="s">
        <v>21</v>
      </c>
      <c r="F147" s="23"/>
      <c r="G147" s="60" t="s">
        <v>385</v>
      </c>
      <c r="H147" s="60"/>
      <c r="I147" s="22"/>
      <c r="J147" s="55"/>
      <c r="K147" s="32"/>
      <c r="L147" s="57">
        <f t="shared" si="9"/>
        <v>0</v>
      </c>
      <c r="M147" s="14">
        <f t="shared" si="8"/>
        <v>1</v>
      </c>
      <c r="N147" s="13">
        <f>IF(OR(totale!$A$5="",C147=totale!$A$5),0,1)</f>
        <v>1</v>
      </c>
      <c r="O147" s="13">
        <f>IF(OR(totale!$C$5="",E147=totale!$C$5),0,1)</f>
        <v>0</v>
      </c>
      <c r="P147" s="13">
        <v>0</v>
      </c>
      <c r="Q147" s="13">
        <f>IF(OR(totale!$E$5="",G147=totale!$E$5),0,1)</f>
        <v>0</v>
      </c>
      <c r="R147" s="19">
        <v>0</v>
      </c>
      <c r="S147" s="19" t="str">
        <v xml:space="preserve">BLOCCO PER SOLAIO - INTERPOSTO- PIGNATTA </v>
      </c>
      <c r="T147" s="15" t="str">
        <v>DCB</v>
      </c>
      <c r="U147" s="15" t="str">
        <v xml:space="preserve">BLOCCO PER SOLAI - GETTO IN OPERA - VOLTERRANEA </v>
      </c>
      <c r="V147" s="15">
        <v>0</v>
      </c>
      <c r="W147" s="19" t="str">
        <v>20x50x25</v>
      </c>
      <c r="X147" s="19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1</v>
      </c>
      <c r="AG147" s="15">
        <v>0</v>
      </c>
      <c r="AH147" s="15" t="str">
        <v>BLOCCO ALVEOLATO MURATURA ARMATA</v>
      </c>
      <c r="AI147" s="15" t="str">
        <v>WIENERBERGER</v>
      </c>
      <c r="AJ147" s="15" t="str">
        <v xml:space="preserve">BLOCCCO PER MURATURA ARMATA ALVEOLATO LISCIO </v>
      </c>
      <c r="AK147" s="15">
        <v>0</v>
      </c>
      <c r="AL147" s="15" t="str">
        <v>30x21x19 F.45%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</v>
      </c>
      <c r="AS147" s="17" t="str">
        <f t="shared" si="10"/>
        <v>ꞈ</v>
      </c>
      <c r="AT147" s="70" t="str">
        <v>ꞈ</v>
      </c>
      <c r="AU147" s="15">
        <v>0</v>
      </c>
      <c r="AV147" s="15" t="str">
        <v xml:space="preserve">TEVELLE - TAVELLONI - TAVELLINE </v>
      </c>
      <c r="AW147" s="15" t="str">
        <v>WIENERBERGER</v>
      </c>
      <c r="AX147" s="15" t="str">
        <v xml:space="preserve">TAVELLONI-TAGLIO OBLIQUO FIANCO MASCHIO FEMMINA DA CM 6 </v>
      </c>
      <c r="AY147" s="15">
        <v>0</v>
      </c>
      <c r="AZ147" s="15">
        <v>90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1</v>
      </c>
      <c r="BG147" s="17" t="str">
        <f t="shared" si="11"/>
        <v>ꞈ</v>
      </c>
      <c r="BH147" s="70" t="str">
        <v>ꞈ</v>
      </c>
    </row>
    <row r="148" spans="1:60" ht="14.25" customHeight="1" x14ac:dyDescent="0.25">
      <c r="A148" s="47"/>
      <c r="B148"/>
      <c r="C148" s="23" t="s">
        <v>111</v>
      </c>
      <c r="D148" s="25" t="s">
        <v>96</v>
      </c>
      <c r="E148" s="23" t="s">
        <v>21</v>
      </c>
      <c r="F148" s="23"/>
      <c r="G148" s="60" t="s">
        <v>386</v>
      </c>
      <c r="H148" s="60"/>
      <c r="I148" s="22"/>
      <c r="J148" s="55"/>
      <c r="K148" s="32"/>
      <c r="L148" s="57">
        <f t="shared" si="9"/>
        <v>0</v>
      </c>
      <c r="M148" s="14">
        <f t="shared" si="8"/>
        <v>1</v>
      </c>
      <c r="N148" s="13">
        <f>IF(OR(totale!$A$5="",C148=totale!$A$5),0,1)</f>
        <v>1</v>
      </c>
      <c r="O148" s="13">
        <f>IF(OR(totale!$C$5="",E148=totale!$C$5),0,1)</f>
        <v>0</v>
      </c>
      <c r="P148" s="13">
        <v>0</v>
      </c>
      <c r="Q148" s="13">
        <f>IF(OR(totale!$E$5="",G148=totale!$E$5),0,1)</f>
        <v>0</v>
      </c>
      <c r="R148" s="19">
        <v>0</v>
      </c>
      <c r="S148" s="19" t="str">
        <v xml:space="preserve">BLOCCO PER SOLAIO - INTERPOSTO- PIGNATTA </v>
      </c>
      <c r="T148" s="15" t="str">
        <v>DCB</v>
      </c>
      <c r="U148" s="15" t="str">
        <v xml:space="preserve">BLOCCO PER SOLAI - GETTO IN OPERA - VOLTERRANEA </v>
      </c>
      <c r="V148" s="15">
        <v>0</v>
      </c>
      <c r="W148" s="19" t="str">
        <v>22x50x25</v>
      </c>
      <c r="X148" s="19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1</v>
      </c>
      <c r="AG148" s="15">
        <v>0</v>
      </c>
      <c r="AH148" s="15" t="str">
        <v>BLOCCO ALVEOLATO MURATURA ARMATA</v>
      </c>
      <c r="AI148" s="15" t="str">
        <v>WIENERBERGER</v>
      </c>
      <c r="AJ148" s="15" t="str">
        <v xml:space="preserve">BLOCCCO PER MURATURA ARMATA ALVEOLATO LISCIO </v>
      </c>
      <c r="AK148" s="15">
        <v>0</v>
      </c>
      <c r="AL148" s="15" t="str">
        <v>35x25x19 F.45%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1</v>
      </c>
      <c r="AS148" s="17" t="str">
        <f t="shared" si="10"/>
        <v>ꞈ</v>
      </c>
      <c r="AT148" s="70" t="str">
        <v>ꞈ</v>
      </c>
      <c r="AU148" s="15">
        <v>0</v>
      </c>
      <c r="AV148" s="15" t="str">
        <v xml:space="preserve">TEVELLE - TAVELLONI - TAVELLINE </v>
      </c>
      <c r="AW148" s="15" t="str">
        <v>WIENERBERGER</v>
      </c>
      <c r="AX148" s="15" t="str">
        <v>TAVELLONI-TAGLIO OBLIQUO FIANCO RETTO CM 4</v>
      </c>
      <c r="AY148" s="15">
        <v>0</v>
      </c>
      <c r="AZ148" s="15">
        <v>90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1</v>
      </c>
      <c r="BG148" s="17" t="str">
        <f t="shared" si="11"/>
        <v>ꞈ</v>
      </c>
      <c r="BH148" s="70" t="str">
        <v>ꞈ</v>
      </c>
    </row>
    <row r="149" spans="1:60" ht="14.25" customHeight="1" x14ac:dyDescent="0.25">
      <c r="A149" s="47"/>
      <c r="B149"/>
      <c r="C149" s="23" t="s">
        <v>111</v>
      </c>
      <c r="D149" s="25" t="s">
        <v>96</v>
      </c>
      <c r="E149" s="23" t="s">
        <v>21</v>
      </c>
      <c r="F149" s="23"/>
      <c r="G149" s="60" t="s">
        <v>380</v>
      </c>
      <c r="H149" s="60"/>
      <c r="I149" s="22"/>
      <c r="J149" s="55"/>
      <c r="K149" s="32"/>
      <c r="L149" s="57">
        <f t="shared" si="9"/>
        <v>0</v>
      </c>
      <c r="M149" s="14">
        <f t="shared" si="8"/>
        <v>1</v>
      </c>
      <c r="N149" s="13">
        <f>IF(OR(totale!$A$5="",C149=totale!$A$5),0,1)</f>
        <v>1</v>
      </c>
      <c r="O149" s="13">
        <f>IF(OR(totale!$C$5="",E149=totale!$C$5),0,1)</f>
        <v>0</v>
      </c>
      <c r="P149" s="13">
        <v>0</v>
      </c>
      <c r="Q149" s="13">
        <f>IF(OR(totale!$E$5="",G149=totale!$E$5),0,1)</f>
        <v>0</v>
      </c>
      <c r="R149" s="19">
        <v>0</v>
      </c>
      <c r="S149" s="19" t="str">
        <v xml:space="preserve">BLOCCO PER SOLAIO - INTERPOSTO- PIGNATTA </v>
      </c>
      <c r="T149" s="15" t="str">
        <v>DCB</v>
      </c>
      <c r="U149" s="15" t="str">
        <v xml:space="preserve">BLOCCO PER SOLAI - GETTO IN OPERA - VOLTERRANEA </v>
      </c>
      <c r="V149" s="15">
        <v>0</v>
      </c>
      <c r="W149" s="19" t="str">
        <v>24x50x25</v>
      </c>
      <c r="X149" s="19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1</v>
      </c>
      <c r="AG149" s="15">
        <v>0</v>
      </c>
      <c r="AH149" s="15" t="str">
        <v>BLOCCO ALVEOLATO MURATURA ARMATA</v>
      </c>
      <c r="AI149" s="15" t="str">
        <v>WIENERBERGER</v>
      </c>
      <c r="AJ149" s="15" t="str">
        <v xml:space="preserve">BLOCCCO PER MURATURA ARMATA ALVEOLATO LISCIO </v>
      </c>
      <c r="AK149" s="15">
        <v>0</v>
      </c>
      <c r="AL149" s="15" t="str">
        <v>25x25x19 F.45%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1</v>
      </c>
      <c r="AS149" s="17" t="str">
        <f t="shared" si="10"/>
        <v>ꞈ</v>
      </c>
      <c r="AT149" s="70" t="str">
        <v>ꞈ</v>
      </c>
      <c r="AU149" s="15">
        <v>0</v>
      </c>
      <c r="AV149" s="15" t="str">
        <v xml:space="preserve">TEVELLE - TAVELLONI - TAVELLINE </v>
      </c>
      <c r="AW149" s="15" t="str">
        <v>WIENERBERGER</v>
      </c>
      <c r="AX149" s="15" t="str">
        <v xml:space="preserve">TAVELLONI RIGATO TAGLIO OBLIQUO DA CM 8 </v>
      </c>
      <c r="AY149" s="15">
        <v>0</v>
      </c>
      <c r="AZ149" s="15">
        <v>90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</v>
      </c>
      <c r="BG149" s="17" t="str">
        <f t="shared" si="11"/>
        <v>ꞈ</v>
      </c>
      <c r="BH149" s="70" t="str">
        <v>ꞈ</v>
      </c>
    </row>
    <row r="150" spans="1:60" ht="14.25" customHeight="1" x14ac:dyDescent="0.25">
      <c r="A150" s="47"/>
      <c r="B150"/>
      <c r="C150" s="23" t="s">
        <v>111</v>
      </c>
      <c r="D150" s="25" t="s">
        <v>96</v>
      </c>
      <c r="E150" s="23" t="s">
        <v>21</v>
      </c>
      <c r="F150" s="23"/>
      <c r="G150" s="60" t="s">
        <v>445</v>
      </c>
      <c r="H150" s="60"/>
      <c r="I150" s="22"/>
      <c r="J150" s="55"/>
      <c r="K150" s="32"/>
      <c r="L150" s="57">
        <f t="shared" si="9"/>
        <v>0</v>
      </c>
      <c r="M150" s="14">
        <f t="shared" si="8"/>
        <v>1</v>
      </c>
      <c r="N150" s="13">
        <f>IF(OR(totale!$A$5="",C150=totale!$A$5),0,1)</f>
        <v>1</v>
      </c>
      <c r="O150" s="13">
        <f>IF(OR(totale!$C$5="",E150=totale!$C$5),0,1)</f>
        <v>0</v>
      </c>
      <c r="P150" s="13">
        <v>0</v>
      </c>
      <c r="Q150" s="13">
        <f>IF(OR(totale!$E$5="",G150=totale!$E$5),0,1)</f>
        <v>0</v>
      </c>
      <c r="R150" s="19">
        <v>0</v>
      </c>
      <c r="S150" s="19" t="str">
        <v xml:space="preserve">BLOCCO PER SOLAIO - INTERPOSTO- PIGNATTA </v>
      </c>
      <c r="T150" s="15" t="str">
        <v>DCB</v>
      </c>
      <c r="U150" s="15" t="str">
        <v xml:space="preserve">BLOCCO PER SOLAI - GETTO IN OPERA - VOLTERRANEA </v>
      </c>
      <c r="V150" s="15">
        <v>0</v>
      </c>
      <c r="W150" s="19" t="str">
        <v>28x50x25</v>
      </c>
      <c r="X150" s="19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1</v>
      </c>
      <c r="AG150" s="15">
        <v>0</v>
      </c>
      <c r="AH150" s="15" t="str">
        <v>BLOCCO ALVEOLATO MURATURA ARMATA</v>
      </c>
      <c r="AI150" s="15" t="str">
        <v>ZANROSSO</v>
      </c>
      <c r="AJ150" s="15" t="str">
        <v xml:space="preserve">BLOCCCO PER MURATURA ARMATA ALVEOLATO LISCIO </v>
      </c>
      <c r="AK150" s="15">
        <v>0</v>
      </c>
      <c r="AL150" s="15" t="str">
        <v>25x30x19 F.45%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1</v>
      </c>
      <c r="AS150" s="17" t="str">
        <f t="shared" si="10"/>
        <v>ꞈ</v>
      </c>
      <c r="AT150" s="70" t="str">
        <v>ꞈ</v>
      </c>
      <c r="AU150" s="15">
        <v>0</v>
      </c>
      <c r="AV150" s="15" t="str">
        <v xml:space="preserve">TEVELLE - TAVELLONI - TAVELLINE </v>
      </c>
      <c r="AW150" s="15" t="str">
        <v>WIENERBERGER</v>
      </c>
      <c r="AX150" s="15" t="str">
        <v>TAVELLONI RIGATO TAGLIO OBLIQUO DA CM 10</v>
      </c>
      <c r="AY150" s="15">
        <v>0</v>
      </c>
      <c r="AZ150" s="15">
        <v>90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1</v>
      </c>
      <c r="BG150" s="17" t="str">
        <f t="shared" si="11"/>
        <v>ꞈ</v>
      </c>
      <c r="BH150" s="70" t="str">
        <v>ꞈ</v>
      </c>
    </row>
    <row r="151" spans="1:60" ht="14.25" customHeight="1" x14ac:dyDescent="0.25">
      <c r="A151" s="47"/>
      <c r="B151"/>
      <c r="C151" s="23" t="s">
        <v>111</v>
      </c>
      <c r="D151" s="25" t="s">
        <v>96</v>
      </c>
      <c r="E151" s="23" t="s">
        <v>21</v>
      </c>
      <c r="F151" s="23"/>
      <c r="G151" s="60" t="s">
        <v>446</v>
      </c>
      <c r="H151" s="60"/>
      <c r="I151" s="22"/>
      <c r="J151" s="55"/>
      <c r="K151" s="32"/>
      <c r="L151" s="57">
        <f t="shared" si="9"/>
        <v>0</v>
      </c>
      <c r="M151" s="14">
        <f t="shared" si="8"/>
        <v>1</v>
      </c>
      <c r="N151" s="13">
        <f>IF(OR(totale!$A$5="",C151=totale!$A$5),0,1)</f>
        <v>1</v>
      </c>
      <c r="O151" s="13">
        <f>IF(OR(totale!$C$5="",E151=totale!$C$5),0,1)</f>
        <v>0</v>
      </c>
      <c r="P151" s="13">
        <v>0</v>
      </c>
      <c r="Q151" s="13">
        <f>IF(OR(totale!$E$5="",G151=totale!$E$5),0,1)</f>
        <v>0</v>
      </c>
      <c r="R151" s="19">
        <v>0</v>
      </c>
      <c r="S151" s="19" t="str">
        <v xml:space="preserve">BLOCCO PER SOLAIO - INTERPOSTO- PIGNATTA </v>
      </c>
      <c r="T151" s="15" t="str">
        <v>DCB</v>
      </c>
      <c r="U151" s="15" t="str">
        <v xml:space="preserve">BLOCCO PER SOLAI - GETTO IN OPERA - VOLTERRANEA </v>
      </c>
      <c r="V151" s="15">
        <v>0</v>
      </c>
      <c r="W151" s="19" t="str">
        <v>24x40x25</v>
      </c>
      <c r="X151" s="19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</v>
      </c>
      <c r="AG151" s="15">
        <v>0</v>
      </c>
      <c r="AH151" s="15" t="str">
        <v>BLOCCO ALVEOLATO MURATURA ARMATA</v>
      </c>
      <c r="AI151" s="15" t="str">
        <v>ZANROSSO</v>
      </c>
      <c r="AJ151" s="15" t="str">
        <v xml:space="preserve">BLOCCCO PER MURATURA ARMATA ALVEOLATO LISCIO </v>
      </c>
      <c r="AK151" s="15">
        <v>0</v>
      </c>
      <c r="AL151" s="15" t="str">
        <v>30x21x19 F.45%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1</v>
      </c>
      <c r="AS151" s="17" t="str">
        <f t="shared" si="10"/>
        <v>ꞈ</v>
      </c>
      <c r="AT151" s="70" t="str">
        <v>ꞈ</v>
      </c>
      <c r="AU151" s="15">
        <v>0</v>
      </c>
      <c r="AV151" s="15" t="str">
        <v xml:space="preserve">TEVELLE - TAVELLONI - TAVELLINE </v>
      </c>
      <c r="AW151" s="15" t="str">
        <v>ZANROSSO</v>
      </c>
      <c r="AX151" s="15" t="str">
        <v xml:space="preserve">TAVELLONI-TAGLIO OBLIQUO FIANCO MASCHIO FEMMINA DA CM 6 </v>
      </c>
      <c r="AY151" s="15">
        <v>0</v>
      </c>
      <c r="AZ151" s="15">
        <v>90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1</v>
      </c>
      <c r="BG151" s="17" t="str">
        <f t="shared" si="11"/>
        <v>ꞈ</v>
      </c>
      <c r="BH151" s="70" t="str">
        <v>ꞈ</v>
      </c>
    </row>
    <row r="152" spans="1:60" ht="14.25" customHeight="1" x14ac:dyDescent="0.25">
      <c r="A152" s="47"/>
      <c r="B152"/>
      <c r="C152" s="23" t="s">
        <v>111</v>
      </c>
      <c r="D152" s="25" t="s">
        <v>96</v>
      </c>
      <c r="E152" s="23" t="s">
        <v>21</v>
      </c>
      <c r="F152" s="23"/>
      <c r="G152" s="60" t="s">
        <v>447</v>
      </c>
      <c r="H152" s="60"/>
      <c r="I152" s="22"/>
      <c r="J152" s="55"/>
      <c r="K152" s="32"/>
      <c r="L152" s="57">
        <f t="shared" si="9"/>
        <v>0</v>
      </c>
      <c r="M152" s="14">
        <f t="shared" si="8"/>
        <v>1</v>
      </c>
      <c r="N152" s="13">
        <f>IF(OR(totale!$A$5="",C152=totale!$A$5),0,1)</f>
        <v>1</v>
      </c>
      <c r="O152" s="13">
        <f>IF(OR(totale!$C$5="",E152=totale!$C$5),0,1)</f>
        <v>0</v>
      </c>
      <c r="P152" s="13">
        <v>0</v>
      </c>
      <c r="Q152" s="13">
        <f>IF(OR(totale!$E$5="",G152=totale!$E$5),0,1)</f>
        <v>0</v>
      </c>
      <c r="R152" s="19">
        <v>0</v>
      </c>
      <c r="S152" s="19" t="str">
        <v xml:space="preserve">TEVELLE - TAVELLONI - TAVELLINE </v>
      </c>
      <c r="T152" s="15" t="str">
        <v>DCB</v>
      </c>
      <c r="U152" s="15" t="str">
        <v>TAVELLONIE-TAGLIO A GRADINO FIANCO MASCHIO FEMMINA   DA CM 6</v>
      </c>
      <c r="V152" s="15">
        <v>0</v>
      </c>
      <c r="W152" s="19">
        <v>70</v>
      </c>
      <c r="X152" s="19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1</v>
      </c>
      <c r="AG152" s="15">
        <v>0</v>
      </c>
      <c r="AH152" s="15" t="str">
        <v>BLOCCO ALVEOLATO MURATURA ARMATA</v>
      </c>
      <c r="AI152" s="15" t="str">
        <v>ZANROSSO</v>
      </c>
      <c r="AJ152" s="15" t="str">
        <v xml:space="preserve">BLOCCCO PER MURATURA ARMATA ALVEOLATO LISCIO </v>
      </c>
      <c r="AK152" s="15">
        <v>0</v>
      </c>
      <c r="AL152" s="15" t="str">
        <v>35x25x19 F.45%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1</v>
      </c>
      <c r="AS152" s="17" t="str">
        <f t="shared" si="10"/>
        <v>ꞈ</v>
      </c>
      <c r="AT152" s="70" t="str">
        <v>ꞈ</v>
      </c>
      <c r="AU152" s="15">
        <v>0</v>
      </c>
      <c r="AV152" s="15" t="str">
        <v xml:space="preserve">TEVELLE - TAVELLONI - TAVELLINE </v>
      </c>
      <c r="AW152" s="15" t="str">
        <v>DI MUZIO</v>
      </c>
      <c r="AX152" s="15" t="str">
        <v>TAVELLONI RIGATO TAGLIO OBLIQUO FIANCO RETTO DA CM 6</v>
      </c>
      <c r="AY152" s="15">
        <v>0</v>
      </c>
      <c r="AZ152" s="15">
        <v>90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1</v>
      </c>
      <c r="BG152" s="17" t="str">
        <f t="shared" si="11"/>
        <v>ꞈ</v>
      </c>
      <c r="BH152" s="70" t="str">
        <v>ꞈ</v>
      </c>
    </row>
    <row r="153" spans="1:60" ht="14.25" customHeight="1" x14ac:dyDescent="0.25">
      <c r="A153" s="47"/>
      <c r="B153"/>
      <c r="C153" s="23" t="s">
        <v>100</v>
      </c>
      <c r="D153" s="25" t="s">
        <v>90</v>
      </c>
      <c r="E153" s="23" t="s">
        <v>101</v>
      </c>
      <c r="F153" s="23"/>
      <c r="G153" s="60" t="s">
        <v>444</v>
      </c>
      <c r="H153" s="60"/>
      <c r="I153" s="22"/>
      <c r="J153" s="55"/>
      <c r="K153" s="32"/>
      <c r="L153" s="57">
        <f t="shared" si="9"/>
        <v>0</v>
      </c>
      <c r="M153" s="14">
        <f t="shared" si="8"/>
        <v>1</v>
      </c>
      <c r="N153" s="13">
        <f>IF(OR(totale!$A$5="",C153=totale!$A$5),0,1)</f>
        <v>1</v>
      </c>
      <c r="O153" s="13">
        <f>IF(OR(totale!$C$5="",E153=totale!$C$5),0,1)</f>
        <v>0</v>
      </c>
      <c r="P153" s="13">
        <v>0</v>
      </c>
      <c r="Q153" s="13">
        <f>IF(OR(totale!$E$5="",G153=totale!$E$5),0,1)</f>
        <v>0</v>
      </c>
      <c r="R153" s="19">
        <v>0</v>
      </c>
      <c r="S153" s="19" t="str">
        <v xml:space="preserve">TEVELLE - TAVELLONI - TAVELLINE </v>
      </c>
      <c r="T153" s="15" t="str">
        <v>DCB</v>
      </c>
      <c r="U153" s="15" t="str">
        <v>TAVELLONIE-TAGLIO A GRADINO FIANCO MASCHIO FEMMINA   DA CM 6</v>
      </c>
      <c r="V153" s="15">
        <v>0</v>
      </c>
      <c r="W153" s="19">
        <v>80</v>
      </c>
      <c r="X153" s="19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1</v>
      </c>
      <c r="AG153" s="15">
        <v>0</v>
      </c>
      <c r="AH153" s="15" t="str">
        <v>BLOCCO ALVEOLATO MURATURA ARMATA</v>
      </c>
      <c r="AI153" s="15" t="str">
        <v>ZANROSSO</v>
      </c>
      <c r="AJ153" s="15" t="str">
        <v xml:space="preserve">BLOCCCO PER MURATURA ARMATA ALVEOLATO LISCIO </v>
      </c>
      <c r="AK153" s="15">
        <v>0</v>
      </c>
      <c r="AL153" s="15" t="str">
        <v>38x25x19 F.45%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1</v>
      </c>
      <c r="AS153" s="17" t="str">
        <f t="shared" si="10"/>
        <v>ꞈ</v>
      </c>
      <c r="AT153" s="70" t="str">
        <v>ꞈ</v>
      </c>
      <c r="AU153" s="15">
        <v>0</v>
      </c>
      <c r="AV153" s="15" t="str">
        <v xml:space="preserve">TEVELLE - TAVELLONI - TAVELLINE </v>
      </c>
      <c r="AW153" s="15" t="str">
        <v>DI MUZIO</v>
      </c>
      <c r="AX153" s="15" t="str">
        <v>TAVELLONI ARCHITRAVE TAGLIO DIRITTO - TRAMEZZONE -TRAMEZZA PER PORTA CM 8</v>
      </c>
      <c r="AY153" s="15">
        <v>0</v>
      </c>
      <c r="AZ153" s="15">
        <v>90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</v>
      </c>
      <c r="BG153" s="17" t="str">
        <f t="shared" si="11"/>
        <v>ꞈ</v>
      </c>
      <c r="BH153" s="70" t="str">
        <v>ꞈ</v>
      </c>
    </row>
    <row r="154" spans="1:60" ht="14.25" customHeight="1" x14ac:dyDescent="0.25">
      <c r="A154" s="47"/>
      <c r="B154"/>
      <c r="C154" s="23" t="s">
        <v>100</v>
      </c>
      <c r="D154" s="25" t="s">
        <v>90</v>
      </c>
      <c r="E154" s="23" t="s">
        <v>101</v>
      </c>
      <c r="F154" s="23"/>
      <c r="G154" s="60" t="s">
        <v>455</v>
      </c>
      <c r="H154" s="60"/>
      <c r="I154" s="22"/>
      <c r="J154" s="55"/>
      <c r="K154" s="32"/>
      <c r="L154" s="57">
        <f t="shared" si="9"/>
        <v>0</v>
      </c>
      <c r="M154" s="14">
        <f t="shared" si="8"/>
        <v>1</v>
      </c>
      <c r="N154" s="13">
        <f>IF(OR(totale!$A$5="",C154=totale!$A$5),0,1)</f>
        <v>1</v>
      </c>
      <c r="O154" s="13">
        <f>IF(OR(totale!$C$5="",E154=totale!$C$5),0,1)</f>
        <v>0</v>
      </c>
      <c r="P154" s="13">
        <v>0</v>
      </c>
      <c r="Q154" s="13">
        <f>IF(OR(totale!$E$5="",G154=totale!$E$5),0,1)</f>
        <v>0</v>
      </c>
      <c r="R154" s="19">
        <v>0</v>
      </c>
      <c r="S154" s="19" t="str">
        <v xml:space="preserve">TEVELLE - TAVELLONI - TAVELLINE </v>
      </c>
      <c r="T154" s="15" t="str">
        <v>DCB</v>
      </c>
      <c r="U154" s="15" t="str">
        <v>TAVELLONIE-TAGLIO A GRADINO FIANCO MASCHIO FEMMINA   DA CM 6</v>
      </c>
      <c r="V154" s="15">
        <v>0</v>
      </c>
      <c r="W154" s="19">
        <v>90</v>
      </c>
      <c r="X154" s="19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1</v>
      </c>
      <c r="AG154" s="15">
        <v>0</v>
      </c>
      <c r="AH154" s="15" t="str">
        <v>BLOCCO ALVEOLATO MURATURA ARMATA</v>
      </c>
      <c r="AI154" s="15" t="str">
        <v>DI MUZIO</v>
      </c>
      <c r="AJ154" s="15" t="str">
        <v xml:space="preserve">BLOCCCO PER MURATURA ARMATA ALVEOLATO LISCIO </v>
      </c>
      <c r="AK154" s="15">
        <v>0</v>
      </c>
      <c r="AL154" s="15" t="str">
        <v>30x25x25 F.45%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1</v>
      </c>
      <c r="AS154" s="17" t="str">
        <f t="shared" si="10"/>
        <v>ꞈ</v>
      </c>
      <c r="AT154" s="70" t="str">
        <v>ꞈ</v>
      </c>
      <c r="AU154" s="15">
        <v>0</v>
      </c>
      <c r="AV154" s="15" t="str">
        <v xml:space="preserve">TEVELLE - TAVELLONI - TAVELLINE </v>
      </c>
      <c r="AW154" s="15" t="str">
        <v>DCB</v>
      </c>
      <c r="AX154" s="15" t="str">
        <v>TAVELLONIE-TAGLIO A GRADINO FIANCO MASCHIO FEMMINA   DA CM 6</v>
      </c>
      <c r="AY154" s="15">
        <v>0</v>
      </c>
      <c r="AZ154" s="15">
        <v>100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1</v>
      </c>
      <c r="BG154" s="17" t="str">
        <f t="shared" si="11"/>
        <v>ꞈ</v>
      </c>
      <c r="BH154" s="70" t="str">
        <v>ꞈ</v>
      </c>
    </row>
    <row r="155" spans="1:60" ht="14.25" customHeight="1" x14ac:dyDescent="0.25">
      <c r="A155" s="47"/>
      <c r="B155"/>
      <c r="C155" s="23" t="s">
        <v>100</v>
      </c>
      <c r="D155" s="25" t="s">
        <v>90</v>
      </c>
      <c r="E155" s="23" t="s">
        <v>101</v>
      </c>
      <c r="F155" s="23"/>
      <c r="G155" s="60" t="s">
        <v>460</v>
      </c>
      <c r="H155" s="60"/>
      <c r="I155" s="22"/>
      <c r="J155" s="55"/>
      <c r="K155" s="32"/>
      <c r="L155" s="57">
        <f t="shared" si="9"/>
        <v>0</v>
      </c>
      <c r="M155" s="14">
        <f t="shared" si="8"/>
        <v>1</v>
      </c>
      <c r="N155" s="13">
        <f>IF(OR(totale!$A$5="",C155=totale!$A$5),0,1)</f>
        <v>1</v>
      </c>
      <c r="O155" s="13">
        <f>IF(OR(totale!$C$5="",E155=totale!$C$5),0,1)</f>
        <v>0</v>
      </c>
      <c r="P155" s="13">
        <v>0</v>
      </c>
      <c r="Q155" s="13">
        <f>IF(OR(totale!$E$5="",G155=totale!$E$5),0,1)</f>
        <v>0</v>
      </c>
      <c r="R155" s="19">
        <v>0</v>
      </c>
      <c r="S155" s="19" t="str">
        <v xml:space="preserve">TEVELLE - TAVELLONI - TAVELLINE </v>
      </c>
      <c r="T155" s="15" t="str">
        <v>DCB</v>
      </c>
      <c r="U155" s="15" t="str">
        <v>TAVELLONIE-TAGLIO A GRADINO FIANCO MASCHIO FEMMINA   DA CM 6</v>
      </c>
      <c r="V155" s="15">
        <v>0</v>
      </c>
      <c r="W155" s="19">
        <v>100</v>
      </c>
      <c r="X155" s="19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1</v>
      </c>
      <c r="AG155" s="15">
        <v>0</v>
      </c>
      <c r="AH155" s="15" t="str">
        <v>BLOCCO ALVEOLATO MURATURA ARMATA</v>
      </c>
      <c r="AI155" s="15" t="str">
        <v>DI MUZIO</v>
      </c>
      <c r="AJ155" s="15" t="str">
        <v xml:space="preserve">BLOCCCO PER MURATURA ARMATA ALVEOLATO LISCIO </v>
      </c>
      <c r="AK155" s="15">
        <v>0</v>
      </c>
      <c r="AL155" s="15" t="str">
        <v>35x25x19 F.45%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1</v>
      </c>
      <c r="AS155" s="17" t="str">
        <f t="shared" si="10"/>
        <v>ꞈ</v>
      </c>
      <c r="AT155" s="70" t="str">
        <v>ꞈ</v>
      </c>
      <c r="AU155" s="15">
        <v>0</v>
      </c>
      <c r="AV155" s="15" t="str">
        <v xml:space="preserve">TEVELLE - TAVELLONI - TAVELLINE </v>
      </c>
      <c r="AW155" s="15" t="str">
        <v>ESSE ELLE LAT.</v>
      </c>
      <c r="AX155" s="15" t="str">
        <v>TAVELLONI RIGATO TAGLIO OBLIQUO FIANCO RETTO DA CM 6</v>
      </c>
      <c r="AY155" s="15">
        <v>0</v>
      </c>
      <c r="AZ155" s="15">
        <v>100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1</v>
      </c>
      <c r="BG155" s="17" t="str">
        <f t="shared" si="11"/>
        <v>ꞈ</v>
      </c>
      <c r="BH155" s="70" t="str">
        <v>ꞈ</v>
      </c>
    </row>
    <row r="156" spans="1:60" ht="14.25" customHeight="1" x14ac:dyDescent="0.25">
      <c r="A156" s="47"/>
      <c r="B156"/>
      <c r="C156" s="23" t="s">
        <v>100</v>
      </c>
      <c r="D156" s="25" t="s">
        <v>90</v>
      </c>
      <c r="E156" s="23" t="s">
        <v>101</v>
      </c>
      <c r="F156" s="23"/>
      <c r="G156" s="60" t="s">
        <v>61</v>
      </c>
      <c r="H156" s="60"/>
      <c r="I156" s="22"/>
      <c r="J156" s="55"/>
      <c r="K156" s="32"/>
      <c r="L156" s="57">
        <f t="shared" si="9"/>
        <v>0</v>
      </c>
      <c r="M156" s="14">
        <f t="shared" si="8"/>
        <v>1</v>
      </c>
      <c r="N156" s="13">
        <f>IF(OR(totale!$A$5="",C156=totale!$A$5),0,1)</f>
        <v>1</v>
      </c>
      <c r="O156" s="13">
        <f>IF(OR(totale!$C$5="",E156=totale!$C$5),0,1)</f>
        <v>0</v>
      </c>
      <c r="P156" s="13">
        <v>0</v>
      </c>
      <c r="Q156" s="13">
        <f>IF(OR(totale!$E$5="",G156=totale!$E$5),0,1)</f>
        <v>0</v>
      </c>
      <c r="R156" s="19">
        <v>0</v>
      </c>
      <c r="S156" s="19" t="str">
        <v xml:space="preserve">TEVELLE - TAVELLONI - TAVELLINE </v>
      </c>
      <c r="T156" s="15" t="str">
        <v>DCB</v>
      </c>
      <c r="U156" s="15" t="str">
        <v>TAVELLONIE-TAGLIO A GRADINO FIANCO MASCHIO FEMMINA   DA CM 6</v>
      </c>
      <c r="V156" s="15">
        <v>0</v>
      </c>
      <c r="W156" s="19">
        <v>110</v>
      </c>
      <c r="X156" s="19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1</v>
      </c>
      <c r="AG156" s="15">
        <v>0</v>
      </c>
      <c r="AH156" s="15" t="str">
        <v>BLOCCO ALVEOLATO MURATURA ARMATA</v>
      </c>
      <c r="AI156" s="15" t="str">
        <v>DI MUZIO</v>
      </c>
      <c r="AJ156" s="15" t="str">
        <v xml:space="preserve">BLOCCCO PER MURATURA ARMATA ALVEOLATO LISCIO </v>
      </c>
      <c r="AK156" s="15">
        <v>0</v>
      </c>
      <c r="AL156" s="15" t="str">
        <v>40x30x19 F.45%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1</v>
      </c>
      <c r="AS156" s="17" t="str">
        <f t="shared" si="10"/>
        <v>ꞈ</v>
      </c>
      <c r="AT156" s="70" t="str">
        <v>ꞈ</v>
      </c>
      <c r="AU156" s="15">
        <v>0</v>
      </c>
      <c r="AV156" s="15" t="str">
        <v xml:space="preserve">TEVELLE - TAVELLONI - TAVELLINE </v>
      </c>
      <c r="AW156" s="15" t="str">
        <v>ESSE ELLE LAT.</v>
      </c>
      <c r="AX156" s="15" t="str">
        <v>TAVELLONIE-TAGLIO A GRADINO FIANCO MASCHIO FEMMINA   DA CM 6</v>
      </c>
      <c r="AY156" s="15">
        <v>0</v>
      </c>
      <c r="AZ156" s="15">
        <v>100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7" t="str">
        <f t="shared" si="11"/>
        <v>ꞈ</v>
      </c>
      <c r="BH156" s="70" t="str">
        <v>ꞈ</v>
      </c>
    </row>
    <row r="157" spans="1:60" ht="14.25" customHeight="1" x14ac:dyDescent="0.25">
      <c r="A157" s="47"/>
      <c r="B157"/>
      <c r="C157" s="23" t="s">
        <v>100</v>
      </c>
      <c r="D157" s="25" t="s">
        <v>90</v>
      </c>
      <c r="E157" s="23" t="s">
        <v>101</v>
      </c>
      <c r="F157" s="23"/>
      <c r="G157" s="60" t="s">
        <v>465</v>
      </c>
      <c r="H157" s="60"/>
      <c r="I157" s="22"/>
      <c r="J157" s="55"/>
      <c r="K157" s="32"/>
      <c r="L157" s="57">
        <f t="shared" si="9"/>
        <v>0</v>
      </c>
      <c r="M157" s="14">
        <f t="shared" si="8"/>
        <v>1</v>
      </c>
      <c r="N157" s="13">
        <f>IF(OR(totale!$A$5="",C157=totale!$A$5),0,1)</f>
        <v>1</v>
      </c>
      <c r="O157" s="13">
        <f>IF(OR(totale!$C$5="",E157=totale!$C$5),0,1)</f>
        <v>0</v>
      </c>
      <c r="P157" s="13">
        <v>0</v>
      </c>
      <c r="Q157" s="13">
        <f>IF(OR(totale!$E$5="",G157=totale!$E$5),0,1)</f>
        <v>0</v>
      </c>
      <c r="R157" s="19">
        <v>0</v>
      </c>
      <c r="S157" s="19" t="str">
        <v xml:space="preserve">TEVELLE - TAVELLONI - TAVELLINE </v>
      </c>
      <c r="T157" s="15" t="str">
        <v>DCB</v>
      </c>
      <c r="U157" s="15" t="str">
        <v>TAVELLONIE-TAGLIO A GRADINO FIANCO MASCHIO FEMMINA   DA CM 6</v>
      </c>
      <c r="V157" s="15">
        <v>0</v>
      </c>
      <c r="W157" s="19">
        <v>120</v>
      </c>
      <c r="X157" s="19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1</v>
      </c>
      <c r="AG157" s="15">
        <v>0</v>
      </c>
      <c r="AH157" s="15" t="str">
        <v>BLOCCO ALVEOLATO MURATURA ARMATA</v>
      </c>
      <c r="AI157" s="15" t="str">
        <v>DI MUZIO</v>
      </c>
      <c r="AJ157" s="15" t="str">
        <v xml:space="preserve">BLOCCCO PER MURATURA ARMATA ALVEOLATO LISCIO </v>
      </c>
      <c r="AK157" s="15">
        <v>0</v>
      </c>
      <c r="AL157" s="15" t="str">
        <v>45x30x19 F.45%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1</v>
      </c>
      <c r="AS157" s="17" t="str">
        <f t="shared" si="10"/>
        <v>ꞈ</v>
      </c>
      <c r="AT157" s="70" t="str">
        <v>ꞈ</v>
      </c>
      <c r="AU157" s="15">
        <v>0</v>
      </c>
      <c r="AV157" s="15" t="str">
        <v xml:space="preserve">TEVELLE - TAVELLONI - TAVELLINE </v>
      </c>
      <c r="AW157" s="15" t="str">
        <v>ESSE ELLE LAT.</v>
      </c>
      <c r="AX157" s="15" t="str">
        <v xml:space="preserve">TAVELLONI-TAGLIO OBLIQUO FIANCO MASCHIO FEMMINA DA CM 6 </v>
      </c>
      <c r="AY157" s="15">
        <v>0</v>
      </c>
      <c r="AZ157" s="15">
        <v>100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1</v>
      </c>
      <c r="BG157" s="17" t="str">
        <f t="shared" si="11"/>
        <v>ꞈ</v>
      </c>
      <c r="BH157" s="70" t="str">
        <v>ꞈ</v>
      </c>
    </row>
    <row r="158" spans="1:60" ht="14.25" customHeight="1" x14ac:dyDescent="0.25">
      <c r="A158" s="47"/>
      <c r="B158"/>
      <c r="C158" s="23" t="s">
        <v>100</v>
      </c>
      <c r="D158" s="25" t="s">
        <v>90</v>
      </c>
      <c r="E158" s="23" t="s">
        <v>101</v>
      </c>
      <c r="F158" s="23"/>
      <c r="G158" s="60" t="s">
        <v>130</v>
      </c>
      <c r="H158" s="60"/>
      <c r="I158" s="22"/>
      <c r="J158" s="55"/>
      <c r="K158" s="24"/>
      <c r="L158" s="57">
        <f t="shared" si="9"/>
        <v>0</v>
      </c>
      <c r="M158" s="14">
        <f t="shared" si="8"/>
        <v>1</v>
      </c>
      <c r="N158" s="13">
        <f>IF(OR(totale!$A$5="",C158=totale!$A$5),0,1)</f>
        <v>1</v>
      </c>
      <c r="O158" s="13">
        <f>IF(OR(totale!$C$5="",E158=totale!$C$5),0,1)</f>
        <v>0</v>
      </c>
      <c r="P158" s="13">
        <v>0</v>
      </c>
      <c r="Q158" s="13">
        <f>IF(OR(totale!$E$5="",G158=totale!$E$5),0,1)</f>
        <v>0</v>
      </c>
      <c r="R158" s="19">
        <v>0</v>
      </c>
      <c r="S158" s="19" t="str">
        <v xml:space="preserve">TEVELLE - TAVELLONI - TAVELLINE </v>
      </c>
      <c r="T158" s="15" t="str">
        <v>DCB</v>
      </c>
      <c r="U158" s="15" t="str">
        <v>TAVELLONIE-TAGLIO A GRADINO FIANCO MASCHIO FEMMINA   DA CM 6</v>
      </c>
      <c r="V158" s="15">
        <v>0</v>
      </c>
      <c r="W158" s="19">
        <v>130</v>
      </c>
      <c r="X158" s="19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1</v>
      </c>
      <c r="AG158" s="15">
        <v>0</v>
      </c>
      <c r="AH158" s="15" t="str">
        <v>LATERIZIO CON EPS GRAFFITE</v>
      </c>
      <c r="AI158" s="15" t="str">
        <v>FBM</v>
      </c>
      <c r="AJ158" s="15" t="str">
        <v>BLOCCCO PORTANTE  ALVEOLATO CON EPS  GRAFFITATO - NORMABLOCK F.45%</v>
      </c>
      <c r="AK158" s="15">
        <v>0</v>
      </c>
      <c r="AL158" s="15" t="str">
        <v>20x30x18/19  liscio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1</v>
      </c>
      <c r="AS158" s="17" t="str">
        <f t="shared" si="10"/>
        <v>ꞈ</v>
      </c>
      <c r="AT158" s="70" t="str">
        <v>ꞈ</v>
      </c>
      <c r="AU158" s="15">
        <v>0</v>
      </c>
      <c r="AV158" s="15" t="str">
        <v xml:space="preserve">TEVELLE - TAVELLONI - TAVELLINE </v>
      </c>
      <c r="AW158" s="15" t="str">
        <v>FBM</v>
      </c>
      <c r="AX158" s="15" t="str">
        <v>TAVELLONI RIGATO TAGLIO OBLIQUO FIANCO RETTO DA CM 6</v>
      </c>
      <c r="AY158" s="15">
        <v>0</v>
      </c>
      <c r="AZ158" s="15">
        <v>100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1</v>
      </c>
      <c r="BG158" s="17" t="str">
        <f t="shared" si="11"/>
        <v>ꞈ</v>
      </c>
      <c r="BH158" s="70" t="str">
        <v>ꞈ</v>
      </c>
    </row>
    <row r="159" spans="1:60" ht="14.25" customHeight="1" x14ac:dyDescent="0.25">
      <c r="A159" s="47"/>
      <c r="B159"/>
      <c r="C159" s="23" t="s">
        <v>100</v>
      </c>
      <c r="D159" s="25" t="s">
        <v>90</v>
      </c>
      <c r="E159" s="23" t="s">
        <v>101</v>
      </c>
      <c r="F159" s="23"/>
      <c r="G159" s="60" t="s">
        <v>152</v>
      </c>
      <c r="H159" s="60"/>
      <c r="I159" s="22"/>
      <c r="J159" s="55"/>
      <c r="K159" s="24"/>
      <c r="L159" s="57">
        <f t="shared" si="9"/>
        <v>0</v>
      </c>
      <c r="M159" s="14">
        <f t="shared" si="8"/>
        <v>1</v>
      </c>
      <c r="N159" s="13">
        <f>IF(OR(totale!$A$5="",C159=totale!$A$5),0,1)</f>
        <v>1</v>
      </c>
      <c r="O159" s="13">
        <f>IF(OR(totale!$C$5="",E159=totale!$C$5),0,1)</f>
        <v>0</v>
      </c>
      <c r="P159" s="13">
        <v>0</v>
      </c>
      <c r="Q159" s="13">
        <f>IF(OR(totale!$E$5="",G159=totale!$E$5),0,1)</f>
        <v>0</v>
      </c>
      <c r="R159" s="19">
        <v>0</v>
      </c>
      <c r="S159" s="19" t="str">
        <v xml:space="preserve">TEVELLE - TAVELLONI - TAVELLINE </v>
      </c>
      <c r="T159" s="15" t="str">
        <v>DCB</v>
      </c>
      <c r="U159" s="15" t="str">
        <v>TAVELLONIE-TAGLIO A GRADINO FIANCO MASCHIO FEMMINA   DA CM 6</v>
      </c>
      <c r="V159" s="15">
        <v>0</v>
      </c>
      <c r="W159" s="19">
        <v>140</v>
      </c>
      <c r="X159" s="19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1</v>
      </c>
      <c r="AG159" s="15">
        <v>0</v>
      </c>
      <c r="AH159" s="15" t="str">
        <v>LATERIZIO CON EPS GRAFFITE</v>
      </c>
      <c r="AI159" s="15" t="str">
        <v>FBM</v>
      </c>
      <c r="AJ159" s="15" t="str">
        <v>BLOCCCO PORTANTE  ALVEOLATO CON EPS  GRAFFITATO - NORMABLOCK F.45%</v>
      </c>
      <c r="AK159" s="15">
        <v>0</v>
      </c>
      <c r="AL159" s="15" t="str">
        <v xml:space="preserve">25x30x18/19 liscio 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1</v>
      </c>
      <c r="AS159" s="17" t="str">
        <f t="shared" si="10"/>
        <v>ꞈ</v>
      </c>
      <c r="AT159" s="70" t="str">
        <v>ꞈ</v>
      </c>
      <c r="AU159" s="15">
        <v>0</v>
      </c>
      <c r="AV159" s="15" t="str">
        <v xml:space="preserve">TEVELLE - TAVELLONI - TAVELLINE </v>
      </c>
      <c r="AW159" s="15" t="str">
        <v>FBM</v>
      </c>
      <c r="AX159" s="15" t="str">
        <v>TAVELLONI ARCHITRAVE TAGLIO DIRITTO - TRAMEZZONE -TRAMEZZA PER PORTA CM 8</v>
      </c>
      <c r="AY159" s="15">
        <v>0</v>
      </c>
      <c r="AZ159" s="15">
        <v>100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1</v>
      </c>
      <c r="BG159" s="17" t="str">
        <f t="shared" si="11"/>
        <v>ꞈ</v>
      </c>
      <c r="BH159" s="70" t="str">
        <v>ꞈ</v>
      </c>
    </row>
    <row r="160" spans="1:60" ht="14.25" customHeight="1" x14ac:dyDescent="0.25">
      <c r="A160" s="47"/>
      <c r="B160"/>
      <c r="C160" s="23" t="s">
        <v>100</v>
      </c>
      <c r="D160" s="25" t="s">
        <v>90</v>
      </c>
      <c r="E160" s="23" t="s">
        <v>101</v>
      </c>
      <c r="F160" s="23"/>
      <c r="G160" s="60" t="s">
        <v>63</v>
      </c>
      <c r="H160" s="60"/>
      <c r="I160" s="22"/>
      <c r="J160" s="55"/>
      <c r="K160" s="24"/>
      <c r="L160" s="57">
        <f t="shared" si="9"/>
        <v>0</v>
      </c>
      <c r="M160" s="14">
        <f t="shared" si="8"/>
        <v>1</v>
      </c>
      <c r="N160" s="13">
        <f>IF(OR(totale!$A$5="",C160=totale!$A$5),0,1)</f>
        <v>1</v>
      </c>
      <c r="O160" s="13">
        <f>IF(OR(totale!$C$5="",E160=totale!$C$5),0,1)</f>
        <v>0</v>
      </c>
      <c r="P160" s="13">
        <v>0</v>
      </c>
      <c r="Q160" s="13">
        <f>IF(OR(totale!$E$5="",G160=totale!$E$5),0,1)</f>
        <v>0</v>
      </c>
      <c r="R160" s="19">
        <v>0</v>
      </c>
      <c r="S160" s="19" t="str">
        <v xml:space="preserve">TEVELLE - TAVELLONI - TAVELLINE </v>
      </c>
      <c r="T160" s="15" t="str">
        <v>DCB</v>
      </c>
      <c r="U160" s="15" t="str">
        <v>TAVELLONIE-TAGLIO A GRADINO FIANCO MASCHIO FEMMINA   DA CM 6</v>
      </c>
      <c r="V160" s="15">
        <v>0</v>
      </c>
      <c r="W160" s="19">
        <v>150</v>
      </c>
      <c r="X160" s="19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1</v>
      </c>
      <c r="AG160" s="15">
        <v>0</v>
      </c>
      <c r="AH160" s="15" t="str">
        <v>LATERIZIO CON EPS GRAFFITE</v>
      </c>
      <c r="AI160" s="15" t="str">
        <v>FBM</v>
      </c>
      <c r="AJ160" s="15" t="str">
        <v>BLOCCCO PORTANTE  ALVEOLATO CON EPS  GRAFFITATO - NORMABLOCK F.45%</v>
      </c>
      <c r="AK160" s="15">
        <v>0</v>
      </c>
      <c r="AL160" s="15" t="str">
        <v>30x45x18/19 liscio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1</v>
      </c>
      <c r="AS160" s="17" t="str">
        <f t="shared" si="10"/>
        <v>ꞈ</v>
      </c>
      <c r="AT160" s="70" t="str">
        <v>ꞈ</v>
      </c>
      <c r="AU160" s="15">
        <v>0</v>
      </c>
      <c r="AV160" s="15" t="str">
        <v xml:space="preserve">TEVELLE - TAVELLONI - TAVELLINE </v>
      </c>
      <c r="AW160" s="15" t="str">
        <v>LATERCOM</v>
      </c>
      <c r="AX160" s="15" t="str">
        <v>TAVELLONI RIGATO TAGLIO OBLIQUO FIANCO RETTO DA CM 6</v>
      </c>
      <c r="AY160" s="15">
        <v>0</v>
      </c>
      <c r="AZ160" s="15">
        <v>100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1</v>
      </c>
      <c r="BG160" s="17" t="str">
        <f t="shared" si="11"/>
        <v>ꞈ</v>
      </c>
      <c r="BH160" s="70" t="str">
        <v>ꞈ</v>
      </c>
    </row>
    <row r="161" spans="1:60" ht="14.25" customHeight="1" x14ac:dyDescent="0.25">
      <c r="A161" s="47"/>
      <c r="B161"/>
      <c r="C161" s="23" t="s">
        <v>100</v>
      </c>
      <c r="D161" s="25" t="s">
        <v>90</v>
      </c>
      <c r="E161" s="23" t="s">
        <v>102</v>
      </c>
      <c r="F161" s="23"/>
      <c r="G161" s="60" t="s">
        <v>63</v>
      </c>
      <c r="H161" s="60"/>
      <c r="I161" s="22"/>
      <c r="J161" s="55"/>
      <c r="K161" s="24"/>
      <c r="L161" s="57">
        <f t="shared" si="9"/>
        <v>0</v>
      </c>
      <c r="M161" s="14">
        <f t="shared" si="8"/>
        <v>1</v>
      </c>
      <c r="N161" s="13">
        <f>IF(OR(totale!$A$5="",C161=totale!$A$5),0,1)</f>
        <v>1</v>
      </c>
      <c r="O161" s="13">
        <f>IF(OR(totale!$C$5="",E161=totale!$C$5),0,1)</f>
        <v>0</v>
      </c>
      <c r="P161" s="13">
        <v>0</v>
      </c>
      <c r="Q161" s="13">
        <f>IF(OR(totale!$E$5="",G161=totale!$E$5),0,1)</f>
        <v>0</v>
      </c>
      <c r="R161" s="19">
        <v>0</v>
      </c>
      <c r="S161" s="19" t="str">
        <v xml:space="preserve">TEVELLE - TAVELLONI - TAVELLINE </v>
      </c>
      <c r="T161" s="15" t="str">
        <v>DCB</v>
      </c>
      <c r="U161" s="15" t="str">
        <v>TAVELLONIE-TAGLIO A GRADINO FIANCO MASCHIO FEMMINA   DA CM 6</v>
      </c>
      <c r="V161" s="15">
        <v>0</v>
      </c>
      <c r="W161" s="19">
        <v>160</v>
      </c>
      <c r="X161" s="19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1</v>
      </c>
      <c r="AG161" s="15">
        <v>0</v>
      </c>
      <c r="AH161" s="15" t="str">
        <v>LATERIZIO CON EPS GRAFFITE</v>
      </c>
      <c r="AI161" s="15" t="str">
        <v>FBM</v>
      </c>
      <c r="AJ161" s="15" t="str">
        <v>BLOCCCO PORTANTE  ALVEOLATO CON EPS  GRAFFITATO - NORMABLOCK F.45%</v>
      </c>
      <c r="AK161" s="15">
        <v>0</v>
      </c>
      <c r="AL161" s="15" t="str">
        <v>38x25x18/19 liscio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1</v>
      </c>
      <c r="AS161" s="17" t="str">
        <f t="shared" si="10"/>
        <v>ꞈ</v>
      </c>
      <c r="AT161" s="70" t="str">
        <v>ꞈ</v>
      </c>
      <c r="AU161" s="15">
        <v>0</v>
      </c>
      <c r="AV161" s="15" t="str">
        <v xml:space="preserve">TEVELLE - TAVELLONI - TAVELLINE </v>
      </c>
      <c r="AW161" s="15" t="str">
        <v>LATERCOM</v>
      </c>
      <c r="AX161" s="15" t="str">
        <v xml:space="preserve">TAVELLONI-TAGLIO OBLIQUO FIANCO MASCHIO FEMMINA DA CM 6 </v>
      </c>
      <c r="AY161" s="15">
        <v>0</v>
      </c>
      <c r="AZ161" s="15">
        <v>100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1</v>
      </c>
      <c r="BG161" s="17" t="str">
        <f t="shared" si="11"/>
        <v>ꞈ</v>
      </c>
      <c r="BH161" s="70" t="str">
        <v>ꞈ</v>
      </c>
    </row>
    <row r="162" spans="1:60" ht="14.25" customHeight="1" x14ac:dyDescent="0.25">
      <c r="A162" s="47"/>
      <c r="B162"/>
      <c r="C162" s="23" t="s">
        <v>100</v>
      </c>
      <c r="D162" s="25" t="s">
        <v>90</v>
      </c>
      <c r="E162" s="23" t="s">
        <v>102</v>
      </c>
      <c r="F162" s="23"/>
      <c r="G162" s="60" t="s">
        <v>61</v>
      </c>
      <c r="H162" s="60"/>
      <c r="I162" s="22"/>
      <c r="J162" s="55"/>
      <c r="K162" s="24"/>
      <c r="L162" s="57">
        <f t="shared" si="9"/>
        <v>0</v>
      </c>
      <c r="M162" s="14">
        <f t="shared" si="8"/>
        <v>1</v>
      </c>
      <c r="N162" s="13">
        <f>IF(OR(totale!$A$5="",C162=totale!$A$5),0,1)</f>
        <v>1</v>
      </c>
      <c r="O162" s="13">
        <f>IF(OR(totale!$C$5="",E162=totale!$C$5),0,1)</f>
        <v>0</v>
      </c>
      <c r="P162" s="13">
        <v>0</v>
      </c>
      <c r="Q162" s="13">
        <f>IF(OR(totale!$E$5="",G162=totale!$E$5),0,1)</f>
        <v>0</v>
      </c>
      <c r="R162" s="19">
        <v>0</v>
      </c>
      <c r="S162" s="19" t="str">
        <v xml:space="preserve">TEVELLE - TAVELLONI - TAVELLINE </v>
      </c>
      <c r="T162" s="15" t="str">
        <v>DCB</v>
      </c>
      <c r="U162" s="15" t="str">
        <v>TAVELLONIE-TAGLIO A GRADINO FIANCO MASCHIO FEMMINA   DA CM 6</v>
      </c>
      <c r="V162" s="15">
        <v>0</v>
      </c>
      <c r="W162" s="19">
        <v>180</v>
      </c>
      <c r="X162" s="19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1</v>
      </c>
      <c r="AG162" s="15">
        <v>0</v>
      </c>
      <c r="AH162" s="15" t="str">
        <v>LATERIZIO CON EPS GRAFFITE</v>
      </c>
      <c r="AI162" s="15" t="str">
        <v>FBM</v>
      </c>
      <c r="AJ162" s="15" t="str">
        <v>BLOCCCO PORTANTE  ALVEOLATO CON EPS  GRAFFITATO - NORMABLOCK F.45%</v>
      </c>
      <c r="AK162" s="15">
        <v>0</v>
      </c>
      <c r="AL162" s="15" t="str">
        <v>42x25x18/19 liscio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1</v>
      </c>
      <c r="AS162" s="17" t="str">
        <f t="shared" si="10"/>
        <v>ꞈ</v>
      </c>
      <c r="AT162" s="70" t="str">
        <v>ꞈ</v>
      </c>
      <c r="AU162" s="15">
        <v>0</v>
      </c>
      <c r="AV162" s="15" t="str">
        <v xml:space="preserve">TEVELLE - TAVELLONI - TAVELLINE </v>
      </c>
      <c r="AW162" s="15" t="str">
        <v>LATERCOM</v>
      </c>
      <c r="AX162" s="15" t="str">
        <v xml:space="preserve">TAVELLONI RIGATO TAGLIO OBLIQUO DA CM 8 </v>
      </c>
      <c r="AY162" s="15">
        <v>0</v>
      </c>
      <c r="AZ162" s="15">
        <v>100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1</v>
      </c>
      <c r="BG162" s="17" t="str">
        <f t="shared" si="11"/>
        <v>ꞈ</v>
      </c>
      <c r="BH162" s="70" t="str">
        <v>ꞈ</v>
      </c>
    </row>
    <row r="163" spans="1:60" ht="14.25" customHeight="1" x14ac:dyDescent="0.25">
      <c r="A163" s="47"/>
      <c r="B163"/>
      <c r="C163" s="23" t="s">
        <v>100</v>
      </c>
      <c r="D163" s="25" t="s">
        <v>90</v>
      </c>
      <c r="E163" s="23" t="s">
        <v>102</v>
      </c>
      <c r="F163" s="23"/>
      <c r="G163" s="60" t="s">
        <v>152</v>
      </c>
      <c r="H163" s="60"/>
      <c r="I163" s="22"/>
      <c r="J163" s="55"/>
      <c r="K163" s="24"/>
      <c r="L163" s="57">
        <f t="shared" si="9"/>
        <v>0</v>
      </c>
      <c r="M163" s="14">
        <f t="shared" si="8"/>
        <v>1</v>
      </c>
      <c r="N163" s="13">
        <f>IF(OR(totale!$A$5="",C163=totale!$A$5),0,1)</f>
        <v>1</v>
      </c>
      <c r="O163" s="13">
        <f>IF(OR(totale!$C$5="",E163=totale!$C$5),0,1)</f>
        <v>0</v>
      </c>
      <c r="P163" s="13">
        <v>0</v>
      </c>
      <c r="Q163" s="13">
        <f>IF(OR(totale!$E$5="",G163=totale!$E$5),0,1)</f>
        <v>0</v>
      </c>
      <c r="R163" s="19">
        <v>0</v>
      </c>
      <c r="S163" s="19" t="str">
        <v xml:space="preserve">TEVELLE - TAVELLONI - TAVELLINE </v>
      </c>
      <c r="T163" s="15" t="str">
        <v>DCB</v>
      </c>
      <c r="U163" s="15" t="str">
        <v>TAVELLONIE-TAGLIO A GRADINO FIANCO MASCHIO FEMMINA   DA CM 6</v>
      </c>
      <c r="V163" s="15">
        <v>0</v>
      </c>
      <c r="W163" s="19">
        <v>200</v>
      </c>
      <c r="X163" s="19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1</v>
      </c>
      <c r="AG163" s="15">
        <v>0</v>
      </c>
      <c r="AH163" s="15" t="str">
        <v>LATERIZIO CON EPS GRAFFITE</v>
      </c>
      <c r="AI163" s="15" t="str">
        <v>FBM</v>
      </c>
      <c r="AJ163" s="15" t="str">
        <v>BLOCCCO PORTANTE  ALVEOLATO CON EPS  GRAFFITATO - NORMABLOCK F.45%</v>
      </c>
      <c r="AK163" s="15">
        <v>0</v>
      </c>
      <c r="AL163" s="15" t="str">
        <v>42x25x18/19 liscio c/tasca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1</v>
      </c>
      <c r="AS163" s="17" t="str">
        <f t="shared" si="10"/>
        <v>ꞈ</v>
      </c>
      <c r="AT163" s="70" t="str">
        <v>ꞈ</v>
      </c>
      <c r="AU163" s="15">
        <v>0</v>
      </c>
      <c r="AV163" s="15" t="str">
        <v xml:space="preserve">TEVELLE - TAVELLONI - TAVELLINE </v>
      </c>
      <c r="AW163" s="15" t="str">
        <v>T2D</v>
      </c>
      <c r="AX163" s="15" t="str">
        <v>TAVELLONI RIGATO TAGLIO OBLIQUO FIANCO RETTO DA CM 6</v>
      </c>
      <c r="AY163" s="15">
        <v>0</v>
      </c>
      <c r="AZ163" s="15">
        <v>100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1</v>
      </c>
      <c r="BG163" s="17" t="str">
        <f t="shared" si="11"/>
        <v>ꞈ</v>
      </c>
      <c r="BH163" s="70" t="str">
        <v>ꞈ</v>
      </c>
    </row>
    <row r="164" spans="1:60" ht="14.25" customHeight="1" x14ac:dyDescent="0.25">
      <c r="A164" s="47"/>
      <c r="B164"/>
      <c r="C164" s="23" t="s">
        <v>103</v>
      </c>
      <c r="D164" s="25" t="s">
        <v>90</v>
      </c>
      <c r="E164" s="23" t="s">
        <v>60</v>
      </c>
      <c r="F164" s="23"/>
      <c r="G164" s="60" t="s">
        <v>148</v>
      </c>
      <c r="H164" s="60"/>
      <c r="I164" s="22"/>
      <c r="J164" s="55"/>
      <c r="K164" s="24"/>
      <c r="L164" s="57">
        <f t="shared" si="9"/>
        <v>0</v>
      </c>
      <c r="M164" s="14">
        <f t="shared" si="8"/>
        <v>1</v>
      </c>
      <c r="N164" s="13">
        <f>IF(OR(totale!$A$5="",C164=totale!$A$5),0,1)</f>
        <v>1</v>
      </c>
      <c r="O164" s="13">
        <f>IF(OR(totale!$C$5="",E164=totale!$C$5),0,1)</f>
        <v>0</v>
      </c>
      <c r="P164" s="13">
        <v>0</v>
      </c>
      <c r="Q164" s="13">
        <f>IF(OR(totale!$E$5="",G164=totale!$E$5),0,1)</f>
        <v>0</v>
      </c>
      <c r="R164" s="19">
        <v>0</v>
      </c>
      <c r="S164" s="19" t="str">
        <v xml:space="preserve">TEVELLE - TAVELLONI - TAVELLINE </v>
      </c>
      <c r="T164" s="15" t="str">
        <v>DCB</v>
      </c>
      <c r="U164" s="15" t="str">
        <v xml:space="preserve">TAVELLA TAGLIO RETTO FIANCO RETTO </v>
      </c>
      <c r="V164" s="15">
        <v>0</v>
      </c>
      <c r="W164" s="19" t="str">
        <v>3x25x50</v>
      </c>
      <c r="X164" s="19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1</v>
      </c>
      <c r="AG164" s="15">
        <v>0</v>
      </c>
      <c r="AH164" s="15" t="str">
        <v>LATERIZIO CON EPS GRAFFITE</v>
      </c>
      <c r="AI164" s="15" t="str">
        <v>LATERCOM</v>
      </c>
      <c r="AJ164" s="15" t="str">
        <v>BLOCCCO PORTANTE  ALVEOLATO CON EPS  GRAFFITATO - NORMABLOCK F.45%</v>
      </c>
      <c r="AK164" s="15">
        <v>0</v>
      </c>
      <c r="AL164" s="15" t="str">
        <v>20x30x18/19  liscio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1</v>
      </c>
      <c r="AS164" s="17" t="str">
        <f t="shared" si="10"/>
        <v>ꞈ</v>
      </c>
      <c r="AT164" s="70" t="str">
        <v>ꞈ</v>
      </c>
      <c r="AU164" s="15">
        <v>0</v>
      </c>
      <c r="AV164" s="15" t="str">
        <v xml:space="preserve">TEVELLE - TAVELLONI - TAVELLINE </v>
      </c>
      <c r="AW164" s="15" t="str">
        <v>T2D</v>
      </c>
      <c r="AX164" s="15" t="str">
        <v>TAVELLONIE-TAGLIO A GRADINO FIANCO MASCHIO FEMMINA   DA CM 6</v>
      </c>
      <c r="AY164" s="15">
        <v>0</v>
      </c>
      <c r="AZ164" s="15">
        <v>100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1</v>
      </c>
      <c r="BG164" s="17" t="str">
        <f t="shared" si="11"/>
        <v>ꞈ</v>
      </c>
      <c r="BH164" s="70" t="str">
        <v>ꞈ</v>
      </c>
    </row>
    <row r="165" spans="1:60" ht="14.25" customHeight="1" x14ac:dyDescent="0.25">
      <c r="A165" s="47"/>
      <c r="B165"/>
      <c r="C165" s="23" t="s">
        <v>103</v>
      </c>
      <c r="D165" s="25" t="s">
        <v>90</v>
      </c>
      <c r="E165" s="23" t="s">
        <v>59</v>
      </c>
      <c r="F165" s="23"/>
      <c r="G165" s="60" t="s">
        <v>148</v>
      </c>
      <c r="H165" s="60"/>
      <c r="I165" s="22"/>
      <c r="J165" s="55"/>
      <c r="K165" s="24"/>
      <c r="L165" s="57">
        <f t="shared" si="9"/>
        <v>0</v>
      </c>
      <c r="M165" s="14">
        <f t="shared" si="8"/>
        <v>1</v>
      </c>
      <c r="N165" s="13">
        <f>IF(OR(totale!$A$5="",C165=totale!$A$5),0,1)</f>
        <v>1</v>
      </c>
      <c r="O165" s="13">
        <f>IF(OR(totale!$C$5="",E165=totale!$C$5),0,1)</f>
        <v>0</v>
      </c>
      <c r="P165" s="13">
        <v>0</v>
      </c>
      <c r="Q165" s="13">
        <f>IF(OR(totale!$E$5="",G165=totale!$E$5),0,1)</f>
        <v>0</v>
      </c>
      <c r="R165" s="19">
        <v>0</v>
      </c>
      <c r="S165" s="19" t="str">
        <v xml:space="preserve">TEVELLE - TAVELLONI - TAVELLINE </v>
      </c>
      <c r="T165" s="15" t="str">
        <v>DCB</v>
      </c>
      <c r="U165" s="15" t="str">
        <v xml:space="preserve">TAVELLA TAGLIO RETTO FIANCO RETTO </v>
      </c>
      <c r="V165" s="15">
        <v>0</v>
      </c>
      <c r="W165" s="19" t="str">
        <v>3x25x60</v>
      </c>
      <c r="X165" s="19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1</v>
      </c>
      <c r="AG165" s="15">
        <v>0</v>
      </c>
      <c r="AH165" s="15" t="str">
        <v>LATERIZIO CON EPS GRAFFITE</v>
      </c>
      <c r="AI165" s="15" t="str">
        <v>LATERCOM</v>
      </c>
      <c r="AJ165" s="15" t="str">
        <v>BLOCCCO PORTANTE  ALVEOLATO CON EPS  GRAFFITATO - NORMABLOCK F.45%</v>
      </c>
      <c r="AK165" s="15">
        <v>0</v>
      </c>
      <c r="AL165" s="15" t="str">
        <v xml:space="preserve">25x30x18/19 liscio 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1</v>
      </c>
      <c r="AS165" s="17" t="str">
        <f t="shared" si="10"/>
        <v>ꞈ</v>
      </c>
      <c r="AT165" s="70" t="str">
        <v>ꞈ</v>
      </c>
      <c r="AU165" s="15">
        <v>0</v>
      </c>
      <c r="AV165" s="15" t="str">
        <v xml:space="preserve">TEVELLE - TAVELLONI - TAVELLINE </v>
      </c>
      <c r="AW165" s="15" t="str">
        <v>T2D</v>
      </c>
      <c r="AX165" s="15" t="str">
        <v xml:space="preserve">TAVELLONI-TAGLIO OBLIQUO FIANCO MASCHIO FEMMINA DA CM 6 </v>
      </c>
      <c r="AY165" s="15">
        <v>0</v>
      </c>
      <c r="AZ165" s="15">
        <v>100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1</v>
      </c>
      <c r="BG165" s="17" t="str">
        <f t="shared" si="11"/>
        <v>ꞈ</v>
      </c>
      <c r="BH165" s="70" t="str">
        <v>ꞈ</v>
      </c>
    </row>
    <row r="166" spans="1:60" ht="14.25" customHeight="1" x14ac:dyDescent="0.25">
      <c r="A166" s="47"/>
      <c r="B166"/>
      <c r="C166" s="23" t="s">
        <v>103</v>
      </c>
      <c r="D166" s="25" t="s">
        <v>90</v>
      </c>
      <c r="E166" s="23" t="s">
        <v>34</v>
      </c>
      <c r="F166" s="23"/>
      <c r="G166" s="60" t="s">
        <v>150</v>
      </c>
      <c r="H166" s="60"/>
      <c r="I166" s="22"/>
      <c r="J166" s="55"/>
      <c r="K166" s="24"/>
      <c r="L166" s="57">
        <f t="shared" si="9"/>
        <v>0</v>
      </c>
      <c r="M166" s="14">
        <f t="shared" si="8"/>
        <v>1</v>
      </c>
      <c r="N166" s="13">
        <f>IF(OR(totale!$A$5="",C166=totale!$A$5),0,1)</f>
        <v>1</v>
      </c>
      <c r="O166" s="13">
        <f>IF(OR(totale!$C$5="",E166=totale!$C$5),0,1)</f>
        <v>0</v>
      </c>
      <c r="P166" s="13">
        <v>0</v>
      </c>
      <c r="Q166" s="13">
        <f>IF(OR(totale!$E$5="",G166=totale!$E$5),0,1)</f>
        <v>0</v>
      </c>
      <c r="R166" s="19">
        <v>0</v>
      </c>
      <c r="S166" s="19" t="str">
        <v xml:space="preserve">TEVELLE - TAVELLONI - TAVELLINE </v>
      </c>
      <c r="T166" s="15" t="str">
        <v>ESSE ELLE LAT.</v>
      </c>
      <c r="U166" s="15" t="str">
        <v>TAVELLONI RIGATO TAGLIO OBLIQUO FIANCO RETTO DA CM 6</v>
      </c>
      <c r="V166" s="15">
        <v>0</v>
      </c>
      <c r="W166" s="19">
        <v>50</v>
      </c>
      <c r="X166" s="19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1</v>
      </c>
      <c r="AG166" s="15">
        <v>0</v>
      </c>
      <c r="AH166" s="15" t="str">
        <v>LATERIZIO CON EPS GRAFFITE</v>
      </c>
      <c r="AI166" s="15" t="str">
        <v>LATERCOM</v>
      </c>
      <c r="AJ166" s="15" t="str">
        <v>BLOCCCO PORTANTE  ALVEOLATO CON EPS  GRAFFITATO - NORMABLOCK F.45%</v>
      </c>
      <c r="AK166" s="15">
        <v>0</v>
      </c>
      <c r="AL166" s="15" t="str">
        <v>25x30x24,5 liscio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1</v>
      </c>
      <c r="AS166" s="17" t="str">
        <f t="shared" si="10"/>
        <v>ꞈ</v>
      </c>
      <c r="AT166" s="70" t="str">
        <v>ꞈ</v>
      </c>
      <c r="AU166" s="15">
        <v>0</v>
      </c>
      <c r="AV166" s="15" t="str">
        <v xml:space="preserve">TEVELLE - TAVELLONI - TAVELLINE </v>
      </c>
      <c r="AW166" s="15" t="str">
        <v>WIENERBERGER</v>
      </c>
      <c r="AX166" s="15" t="str">
        <v>TAVELLONI RIGATO TAGLIO OBLIQUO FIANCO RETTO DA CM 6</v>
      </c>
      <c r="AY166" s="15">
        <v>0</v>
      </c>
      <c r="AZ166" s="15">
        <v>100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1</v>
      </c>
      <c r="BG166" s="17" t="str">
        <f t="shared" si="11"/>
        <v>ꞈ</v>
      </c>
      <c r="BH166" s="70" t="str">
        <v>ꞈ</v>
      </c>
    </row>
    <row r="167" spans="1:60" ht="14.25" customHeight="1" x14ac:dyDescent="0.25">
      <c r="A167" s="47"/>
      <c r="B167"/>
      <c r="C167" s="23" t="s">
        <v>103</v>
      </c>
      <c r="D167" s="25" t="s">
        <v>90</v>
      </c>
      <c r="E167" s="23" t="s">
        <v>33</v>
      </c>
      <c r="F167" s="23"/>
      <c r="G167" s="60" t="s">
        <v>141</v>
      </c>
      <c r="H167" s="60"/>
      <c r="I167" s="22"/>
      <c r="J167" s="55"/>
      <c r="K167" s="24"/>
      <c r="L167" s="57">
        <f t="shared" si="9"/>
        <v>0</v>
      </c>
      <c r="M167" s="14">
        <f t="shared" si="8"/>
        <v>1</v>
      </c>
      <c r="N167" s="13">
        <f>IF(OR(totale!$A$5="",C167=totale!$A$5),0,1)</f>
        <v>1</v>
      </c>
      <c r="O167" s="13">
        <f>IF(OR(totale!$C$5="",E167=totale!$C$5),0,1)</f>
        <v>0</v>
      </c>
      <c r="P167" s="13">
        <v>0</v>
      </c>
      <c r="Q167" s="13">
        <f>IF(OR(totale!$E$5="",G167=totale!$E$5),0,1)</f>
        <v>0</v>
      </c>
      <c r="R167" s="19">
        <v>0</v>
      </c>
      <c r="S167" s="19" t="str">
        <v xml:space="preserve">TEVELLE - TAVELLONI - TAVELLINE </v>
      </c>
      <c r="T167" s="15" t="str">
        <v>ESSE ELLE LAT.</v>
      </c>
      <c r="U167" s="15" t="str">
        <v>TAVELLONI RIGATO TAGLIO OBLIQUO FIANCO RETTO DA CM 6</v>
      </c>
      <c r="V167" s="15">
        <v>0</v>
      </c>
      <c r="W167" s="19">
        <v>60</v>
      </c>
      <c r="X167" s="19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1</v>
      </c>
      <c r="AG167" s="15">
        <v>0</v>
      </c>
      <c r="AH167" s="15" t="str">
        <v>LATERIZIO CON EPS GRAFFITE</v>
      </c>
      <c r="AI167" s="15" t="str">
        <v>LATERCOM</v>
      </c>
      <c r="AJ167" s="15" t="str">
        <v>BLOCCCO PORTANTE  ALVEOLATO CON EPS  GRAFFITATO - NORMABLOCK F.45%</v>
      </c>
      <c r="AK167" s="15">
        <v>0</v>
      </c>
      <c r="AL167" s="15" t="str">
        <v xml:space="preserve">40x23x19 liscio 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1</v>
      </c>
      <c r="AS167" s="17" t="str">
        <f t="shared" si="10"/>
        <v>ꞈ</v>
      </c>
      <c r="AT167" s="70" t="str">
        <v>ꞈ</v>
      </c>
      <c r="AU167" s="15">
        <v>0</v>
      </c>
      <c r="AV167" s="15" t="str">
        <v xml:space="preserve">TEVELLE - TAVELLONI - TAVELLINE </v>
      </c>
      <c r="AW167" s="15" t="str">
        <v>WIENERBERGER</v>
      </c>
      <c r="AX167" s="15" t="str">
        <v xml:space="preserve">TAVELLONI-TAGLIO OBLIQUO FIANCO MASCHIO FEMMINA DA CM 6 </v>
      </c>
      <c r="AY167" s="15">
        <v>0</v>
      </c>
      <c r="AZ167" s="15">
        <v>100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1</v>
      </c>
      <c r="BG167" s="17" t="str">
        <f t="shared" si="11"/>
        <v>ꞈ</v>
      </c>
      <c r="BH167" s="70" t="str">
        <v>ꞈ</v>
      </c>
    </row>
    <row r="168" spans="1:60" ht="14.25" customHeight="1" x14ac:dyDescent="0.25">
      <c r="A168" s="47"/>
      <c r="B168"/>
      <c r="C168" s="23" t="s">
        <v>103</v>
      </c>
      <c r="D168" s="25" t="s">
        <v>90</v>
      </c>
      <c r="E168" s="23" t="s">
        <v>50</v>
      </c>
      <c r="F168" s="23"/>
      <c r="G168" s="60" t="s">
        <v>154</v>
      </c>
      <c r="H168" s="60"/>
      <c r="I168" s="22"/>
      <c r="J168" s="55"/>
      <c r="K168" s="24"/>
      <c r="L168" s="57">
        <f t="shared" si="9"/>
        <v>0</v>
      </c>
      <c r="M168" s="14">
        <f t="shared" si="8"/>
        <v>1</v>
      </c>
      <c r="N168" s="13">
        <f>IF(OR(totale!$A$5="",C168=totale!$A$5),0,1)</f>
        <v>1</v>
      </c>
      <c r="O168" s="13">
        <f>IF(OR(totale!$C$5="",E168=totale!$C$5),0,1)</f>
        <v>0</v>
      </c>
      <c r="P168" s="13">
        <v>0</v>
      </c>
      <c r="Q168" s="13">
        <f>IF(OR(totale!$E$5="",G168=totale!$E$5),0,1)</f>
        <v>0</v>
      </c>
      <c r="R168" s="19">
        <v>0</v>
      </c>
      <c r="S168" s="19" t="str">
        <v xml:space="preserve">TEVELLE - TAVELLONI - TAVELLINE </v>
      </c>
      <c r="T168" s="15" t="str">
        <v>ESSE ELLE LAT.</v>
      </c>
      <c r="U168" s="15" t="str">
        <v>TAVELLONI RIGATO TAGLIO OBLIQUO FIANCO RETTO DA CM 6</v>
      </c>
      <c r="V168" s="15">
        <v>0</v>
      </c>
      <c r="W168" s="19">
        <v>70</v>
      </c>
      <c r="X168" s="19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1</v>
      </c>
      <c r="AG168" s="15">
        <v>0</v>
      </c>
      <c r="AH168" s="15" t="str">
        <v>LATERIZIO CON EPS GRAFFITE</v>
      </c>
      <c r="AI168" s="15" t="str">
        <v>FBM</v>
      </c>
      <c r="AJ168" s="15" t="str">
        <v>BLOCCCO TAMPONATURA  ALVEOLATO CON EPS  GRAFFITATO - NORMABLOCK</v>
      </c>
      <c r="AK168" s="15">
        <v>0</v>
      </c>
      <c r="AL168" s="15" t="str">
        <v>30x25x18x/19 liscio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1</v>
      </c>
      <c r="AS168" s="17" t="str">
        <f t="shared" si="10"/>
        <v>ꞈ</v>
      </c>
      <c r="AT168" s="70" t="str">
        <v>ꞈ</v>
      </c>
      <c r="AU168" s="15">
        <v>0</v>
      </c>
      <c r="AV168" s="15" t="str">
        <v xml:space="preserve">TEVELLE - TAVELLONI - TAVELLINE </v>
      </c>
      <c r="AW168" s="15" t="str">
        <v>WIENERBERGER</v>
      </c>
      <c r="AX168" s="15" t="str">
        <v>TAVELLONI-TAGLIO OBLIQUO FIANCO RETTO CM 4</v>
      </c>
      <c r="AY168" s="15">
        <v>0</v>
      </c>
      <c r="AZ168" s="15">
        <v>100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1</v>
      </c>
      <c r="BG168" s="17" t="str">
        <f t="shared" si="11"/>
        <v>ꞈ</v>
      </c>
      <c r="BH168" s="70" t="str">
        <v>ꞈ</v>
      </c>
    </row>
    <row r="169" spans="1:60" ht="14.25" customHeight="1" x14ac:dyDescent="0.25">
      <c r="A169" s="47"/>
      <c r="B169"/>
      <c r="C169" s="23" t="s">
        <v>103</v>
      </c>
      <c r="D169" s="25" t="s">
        <v>90</v>
      </c>
      <c r="E169" s="23" t="s">
        <v>29</v>
      </c>
      <c r="F169" s="23"/>
      <c r="G169" s="60" t="s">
        <v>292</v>
      </c>
      <c r="H169" s="60"/>
      <c r="I169" s="22"/>
      <c r="J169" s="55"/>
      <c r="K169" s="24"/>
      <c r="L169" s="57">
        <f t="shared" si="9"/>
        <v>0</v>
      </c>
      <c r="M169" s="14">
        <f t="shared" si="8"/>
        <v>1</v>
      </c>
      <c r="N169" s="13">
        <f>IF(OR(totale!$A$5="",C169=totale!$A$5),0,1)</f>
        <v>1</v>
      </c>
      <c r="O169" s="13">
        <f>IF(OR(totale!$C$5="",E169=totale!$C$5),0,1)</f>
        <v>0</v>
      </c>
      <c r="P169" s="13">
        <v>0</v>
      </c>
      <c r="Q169" s="13">
        <f>IF(OR(totale!$E$5="",G169=totale!$E$5),0,1)</f>
        <v>0</v>
      </c>
      <c r="R169" s="19">
        <v>0</v>
      </c>
      <c r="S169" s="19" t="str">
        <v xml:space="preserve">TEVELLE - TAVELLONI - TAVELLINE </v>
      </c>
      <c r="T169" s="15" t="str">
        <v>ESSE ELLE LAT.</v>
      </c>
      <c r="U169" s="15" t="str">
        <v>TAVELLONI RIGATO TAGLIO OBLIQUO FIANCO RETTO DA CM 6</v>
      </c>
      <c r="V169" s="15">
        <v>0</v>
      </c>
      <c r="W169" s="19">
        <v>80</v>
      </c>
      <c r="X169" s="19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1</v>
      </c>
      <c r="AG169" s="15">
        <v>0</v>
      </c>
      <c r="AH169" s="15" t="str">
        <v>LATERIZIO CON EPS GRAFFITE</v>
      </c>
      <c r="AI169" s="15" t="str">
        <v>FBM</v>
      </c>
      <c r="AJ169" s="15" t="str">
        <v>BLOCCCO TAMPONATURA  ALVEOLATO CON EPS  GRAFFITATO - NORMABLOCK</v>
      </c>
      <c r="AK169" s="15">
        <v>0</v>
      </c>
      <c r="AL169" s="15" t="str">
        <v>30x25x18x/19 incastro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1</v>
      </c>
      <c r="AS169" s="17" t="str">
        <f t="shared" si="10"/>
        <v>ꞈ</v>
      </c>
      <c r="AT169" s="70" t="str">
        <v>ꞈ</v>
      </c>
      <c r="AU169" s="15">
        <v>0</v>
      </c>
      <c r="AV169" s="15" t="str">
        <v xml:space="preserve">TEVELLE - TAVELLONI - TAVELLINE </v>
      </c>
      <c r="AW169" s="15" t="str">
        <v>WIENERBERGER</v>
      </c>
      <c r="AX169" s="15" t="str">
        <v xml:space="preserve">TAVELLONI RIGATO TAGLIO OBLIQUO DA CM 8 </v>
      </c>
      <c r="AY169" s="15">
        <v>0</v>
      </c>
      <c r="AZ169" s="15">
        <v>100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1</v>
      </c>
      <c r="BG169" s="17" t="str">
        <f t="shared" si="11"/>
        <v>ꞈ</v>
      </c>
      <c r="BH169" s="70" t="str">
        <v>ꞈ</v>
      </c>
    </row>
    <row r="170" spans="1:60" ht="14.25" customHeight="1" x14ac:dyDescent="0.25">
      <c r="A170" s="47"/>
      <c r="B170"/>
      <c r="C170" s="23" t="s">
        <v>103</v>
      </c>
      <c r="D170" s="25" t="s">
        <v>90</v>
      </c>
      <c r="E170" s="23" t="s">
        <v>95</v>
      </c>
      <c r="F170" s="23"/>
      <c r="G170" s="60" t="s">
        <v>202</v>
      </c>
      <c r="H170" s="60"/>
      <c r="I170" s="22"/>
      <c r="J170" s="55"/>
      <c r="K170" s="24"/>
      <c r="L170" s="57">
        <f t="shared" si="9"/>
        <v>0</v>
      </c>
      <c r="M170" s="14">
        <f t="shared" si="8"/>
        <v>1</v>
      </c>
      <c r="N170" s="13">
        <f>IF(OR(totale!$A$5="",C170=totale!$A$5),0,1)</f>
        <v>1</v>
      </c>
      <c r="O170" s="13">
        <f>IF(OR(totale!$C$5="",E170=totale!$C$5),0,1)</f>
        <v>0</v>
      </c>
      <c r="P170" s="13">
        <v>0</v>
      </c>
      <c r="Q170" s="13">
        <f>IF(OR(totale!$E$5="",G170=totale!$E$5),0,1)</f>
        <v>0</v>
      </c>
      <c r="R170" s="19">
        <v>0</v>
      </c>
      <c r="S170" s="19" t="str">
        <v xml:space="preserve">TEVELLE - TAVELLONI - TAVELLINE </v>
      </c>
      <c r="T170" s="15" t="str">
        <v>ESSE ELLE LAT.</v>
      </c>
      <c r="U170" s="15" t="str">
        <v>TAVELLONI RIGATO TAGLIO OBLIQUO FIANCO RETTO DA CM 6</v>
      </c>
      <c r="V170" s="15">
        <v>0</v>
      </c>
      <c r="W170" s="19">
        <v>90</v>
      </c>
      <c r="X170" s="19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1</v>
      </c>
      <c r="AG170" s="15">
        <v>0</v>
      </c>
      <c r="AH170" s="15" t="str">
        <v>LATERIZIO CON EPS GRAFFITE</v>
      </c>
      <c r="AI170" s="15" t="str">
        <v>FBM</v>
      </c>
      <c r="AJ170" s="15" t="str">
        <v>BLOCCCO TAMPONATURA  ALVEOLATO CON EPS  GRAFFITATO - NORMABLOCK</v>
      </c>
      <c r="AK170" s="15">
        <v>0</v>
      </c>
      <c r="AL170" s="15" t="str">
        <v>35x30x18/19 incastro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1</v>
      </c>
      <c r="AS170" s="17" t="str">
        <f t="shared" si="10"/>
        <v>ꞈ</v>
      </c>
      <c r="AT170" s="70" t="str">
        <v>ꞈ</v>
      </c>
      <c r="AU170" s="15">
        <v>0</v>
      </c>
      <c r="AV170" s="15" t="str">
        <v xml:space="preserve">TEVELLE - TAVELLONI - TAVELLINE </v>
      </c>
      <c r="AW170" s="15" t="str">
        <v>WIENERBERGER</v>
      </c>
      <c r="AX170" s="15" t="str">
        <v>TAVELLONI RIGATO TAGLIO OBLIQUO DA CM 10</v>
      </c>
      <c r="AY170" s="15">
        <v>0</v>
      </c>
      <c r="AZ170" s="15">
        <v>100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1</v>
      </c>
      <c r="BG170" s="17" t="str">
        <f t="shared" si="11"/>
        <v>ꞈ</v>
      </c>
      <c r="BH170" s="70" t="str">
        <v>ꞈ</v>
      </c>
    </row>
    <row r="171" spans="1:60" ht="14.25" customHeight="1" x14ac:dyDescent="0.25">
      <c r="A171" s="47"/>
      <c r="B171"/>
      <c r="C171" s="23" t="s">
        <v>103</v>
      </c>
      <c r="D171" s="25" t="s">
        <v>90</v>
      </c>
      <c r="E171" s="23" t="s">
        <v>94</v>
      </c>
      <c r="F171" s="23"/>
      <c r="G171" s="60" t="s">
        <v>449</v>
      </c>
      <c r="H171" s="60"/>
      <c r="I171" s="22"/>
      <c r="J171" s="55"/>
      <c r="K171" s="24"/>
      <c r="L171" s="57">
        <f t="shared" si="9"/>
        <v>0</v>
      </c>
      <c r="M171" s="14">
        <f t="shared" ref="M171:M234" si="12">SUM(N171:Q171)</f>
        <v>1</v>
      </c>
      <c r="N171" s="13">
        <f>IF(OR(totale!$A$5="",C171=totale!$A$5),0,1)</f>
        <v>1</v>
      </c>
      <c r="O171" s="13">
        <f>IF(OR(totale!$C$5="",E171=totale!$C$5),0,1)</f>
        <v>0</v>
      </c>
      <c r="P171" s="13">
        <v>0</v>
      </c>
      <c r="Q171" s="13">
        <f>IF(OR(totale!$E$5="",G171=totale!$E$5),0,1)</f>
        <v>0</v>
      </c>
      <c r="R171" s="19">
        <v>0</v>
      </c>
      <c r="S171" s="19" t="str">
        <v xml:space="preserve">TEVELLE - TAVELLONI - TAVELLINE </v>
      </c>
      <c r="T171" s="15" t="str">
        <v>ESSE ELLE LAT.</v>
      </c>
      <c r="U171" s="15" t="str">
        <v>TAVELLONI RIGATO TAGLIO OBLIQUO FIANCO RETTO DA CM 6</v>
      </c>
      <c r="V171" s="15">
        <v>0</v>
      </c>
      <c r="W171" s="19">
        <v>100</v>
      </c>
      <c r="X171" s="19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1</v>
      </c>
      <c r="AG171" s="15">
        <v>0</v>
      </c>
      <c r="AH171" s="15" t="str">
        <v>LATERIZIO CON EPS GRAFFITE</v>
      </c>
      <c r="AI171" s="15" t="str">
        <v>FBM</v>
      </c>
      <c r="AJ171" s="15" t="str">
        <v>BLOCCCO TAMPONATURA  ALVEOLATO CON EPS  GRAFFITATO - NORMABLOCK</v>
      </c>
      <c r="AK171" s="15">
        <v>0</v>
      </c>
      <c r="AL171" s="15" t="str">
        <v>38x30x18/19 incastro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1</v>
      </c>
      <c r="AS171" s="17" t="str">
        <f t="shared" si="10"/>
        <v>ꞈ</v>
      </c>
      <c r="AT171" s="70" t="str">
        <v>ꞈ</v>
      </c>
      <c r="AU171" s="15">
        <v>0</v>
      </c>
      <c r="AV171" s="15" t="str">
        <v xml:space="preserve">TEVELLE - TAVELLONI - TAVELLINE </v>
      </c>
      <c r="AW171" s="15" t="str">
        <v>ZANROSSO</v>
      </c>
      <c r="AX171" s="15" t="str">
        <v xml:space="preserve">TAVELLONI-TAGLIO OBLIQUO FIANCO MASCHIO FEMMINA DA CM 6 </v>
      </c>
      <c r="AY171" s="15">
        <v>0</v>
      </c>
      <c r="AZ171" s="15">
        <v>100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1</v>
      </c>
      <c r="BG171" s="17" t="str">
        <f t="shared" si="11"/>
        <v>ꞈ</v>
      </c>
      <c r="BH171" s="70" t="str">
        <v>ꞈ</v>
      </c>
    </row>
    <row r="172" spans="1:60" ht="14.25" customHeight="1" x14ac:dyDescent="0.25">
      <c r="A172" s="47"/>
      <c r="B172"/>
      <c r="C172" s="23" t="s">
        <v>103</v>
      </c>
      <c r="D172" s="25" t="s">
        <v>90</v>
      </c>
      <c r="E172" s="23" t="s">
        <v>93</v>
      </c>
      <c r="F172" s="23"/>
      <c r="G172" s="60" t="s">
        <v>203</v>
      </c>
      <c r="H172" s="60"/>
      <c r="I172" s="22"/>
      <c r="J172" s="55"/>
      <c r="K172" s="24"/>
      <c r="L172" s="57">
        <f t="shared" si="9"/>
        <v>0</v>
      </c>
      <c r="M172" s="14">
        <f t="shared" si="12"/>
        <v>1</v>
      </c>
      <c r="N172" s="13">
        <f>IF(OR(totale!$A$5="",C172=totale!$A$5),0,1)</f>
        <v>1</v>
      </c>
      <c r="O172" s="13">
        <f>IF(OR(totale!$C$5="",E172=totale!$C$5),0,1)</f>
        <v>0</v>
      </c>
      <c r="P172" s="13">
        <v>0</v>
      </c>
      <c r="Q172" s="13">
        <f>IF(OR(totale!$E$5="",G172=totale!$E$5),0,1)</f>
        <v>0</v>
      </c>
      <c r="R172" s="19">
        <v>0</v>
      </c>
      <c r="S172" s="19" t="str">
        <v xml:space="preserve">TEVELLE - TAVELLONI - TAVELLINE </v>
      </c>
      <c r="T172" s="15" t="str">
        <v>ESSE ELLE LAT.</v>
      </c>
      <c r="U172" s="15" t="str">
        <v>TAVELLONI RIGATO TAGLIO OBLIQUO FIANCO RETTO DA CM 6</v>
      </c>
      <c r="V172" s="15">
        <v>0</v>
      </c>
      <c r="W172" s="19">
        <v>110</v>
      </c>
      <c r="X172" s="19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1</v>
      </c>
      <c r="AG172" s="15">
        <v>0</v>
      </c>
      <c r="AH172" s="15" t="str">
        <v>LATERIZIO CON EPS GRAFFITE</v>
      </c>
      <c r="AI172" s="15" t="str">
        <v>FBM</v>
      </c>
      <c r="AJ172" s="15" t="str">
        <v>BLOCCCO TAMPONATURA  ALVEOLATO CON EPS  GRAFFITATO - NORMABLOCK</v>
      </c>
      <c r="AK172" s="15">
        <v>0</v>
      </c>
      <c r="AL172" s="15" t="str">
        <v>42x30x18/19 incastro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1</v>
      </c>
      <c r="AS172" s="17" t="str">
        <f t="shared" si="10"/>
        <v>ꞈ</v>
      </c>
      <c r="AT172" s="70" t="str">
        <v>ꞈ</v>
      </c>
      <c r="AU172" s="15">
        <v>0</v>
      </c>
      <c r="AV172" s="15" t="str">
        <v xml:space="preserve">TEVELLE - TAVELLONI - TAVELLINE </v>
      </c>
      <c r="AW172" s="15" t="str">
        <v>DI MUZIO</v>
      </c>
      <c r="AX172" s="15" t="str">
        <v>TAVELLONI RIGATO TAGLIO OBLIQUO FIANCO RETTO DA CM 6</v>
      </c>
      <c r="AY172" s="15">
        <v>0</v>
      </c>
      <c r="AZ172" s="15">
        <v>100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1</v>
      </c>
      <c r="BG172" s="17" t="str">
        <f t="shared" si="11"/>
        <v>ꞈ</v>
      </c>
      <c r="BH172" s="70" t="str">
        <v>ꞈ</v>
      </c>
    </row>
    <row r="173" spans="1:60" ht="14.25" customHeight="1" x14ac:dyDescent="0.25">
      <c r="A173" s="47"/>
      <c r="B173"/>
      <c r="C173" s="23" t="s">
        <v>104</v>
      </c>
      <c r="D173" s="25" t="s">
        <v>90</v>
      </c>
      <c r="E173" s="23" t="s">
        <v>28</v>
      </c>
      <c r="F173" s="23"/>
      <c r="G173" s="60" t="s">
        <v>480</v>
      </c>
      <c r="H173" s="60"/>
      <c r="I173" s="22"/>
      <c r="J173" s="55"/>
      <c r="K173" s="24"/>
      <c r="L173" s="57">
        <f t="shared" si="9"/>
        <v>0</v>
      </c>
      <c r="M173" s="14">
        <f t="shared" si="12"/>
        <v>1</v>
      </c>
      <c r="N173" s="13">
        <f>IF(OR(totale!$A$5="",C173=totale!$A$5),0,1)</f>
        <v>1</v>
      </c>
      <c r="O173" s="13">
        <f>IF(OR(totale!$C$5="",E173=totale!$C$5),0,1)</f>
        <v>0</v>
      </c>
      <c r="P173" s="13">
        <v>0</v>
      </c>
      <c r="Q173" s="13">
        <f>IF(OR(totale!$E$5="",G173=totale!$E$5),0,1)</f>
        <v>0</v>
      </c>
      <c r="R173" s="19">
        <v>0</v>
      </c>
      <c r="S173" s="19" t="str">
        <v xml:space="preserve">TEVELLE - TAVELLONI - TAVELLINE </v>
      </c>
      <c r="T173" s="15" t="str">
        <v>ESSE ELLE LAT.</v>
      </c>
      <c r="U173" s="15" t="str">
        <v>TAVELLONI RIGATO TAGLIO OBLIQUO FIANCO RETTO DA CM 6</v>
      </c>
      <c r="V173" s="15">
        <v>0</v>
      </c>
      <c r="W173" s="19">
        <v>120</v>
      </c>
      <c r="X173" s="19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1</v>
      </c>
      <c r="AG173" s="15">
        <v>0</v>
      </c>
      <c r="AH173" s="15" t="str">
        <v>BLOCCO ALVEOLATO INCASTRO  FORI VERTICALI  45/50/55/60 %</v>
      </c>
      <c r="AI173" s="15" t="str">
        <v>DI MUZIO</v>
      </c>
      <c r="AJ173" s="15" t="str">
        <v xml:space="preserve">BLOCCO  INCASTRO P.600 SETTI SOTTILI </v>
      </c>
      <c r="AK173" s="15">
        <v>0</v>
      </c>
      <c r="AL173" s="15" t="str">
        <v>30x25x25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1</v>
      </c>
      <c r="AS173" s="17" t="str">
        <f t="shared" si="10"/>
        <v>ꞈ</v>
      </c>
      <c r="AT173" s="70" t="str">
        <v>ꞈ</v>
      </c>
      <c r="AU173" s="15">
        <v>0</v>
      </c>
      <c r="AV173" s="15" t="str">
        <v xml:space="preserve">TEVELLE - TAVELLONI - TAVELLINE </v>
      </c>
      <c r="AW173" s="15" t="str">
        <v>DI MUZIO</v>
      </c>
      <c r="AX173" s="15" t="str">
        <v>TAVELLONI ARCHITRAVE TAGLIO DIRITTO - TRAMEZZONE -TRAMEZZA PER PORTA CM 8</v>
      </c>
      <c r="AY173" s="15">
        <v>0</v>
      </c>
      <c r="AZ173" s="15">
        <v>100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1</v>
      </c>
      <c r="BG173" s="17" t="str">
        <f t="shared" si="11"/>
        <v>ꞈ</v>
      </c>
      <c r="BH173" s="70" t="str">
        <v>ꞈ</v>
      </c>
    </row>
    <row r="174" spans="1:60" ht="14.25" customHeight="1" x14ac:dyDescent="0.25">
      <c r="A174" s="47"/>
      <c r="B174"/>
      <c r="C174" s="23" t="s">
        <v>104</v>
      </c>
      <c r="D174" s="25" t="s">
        <v>90</v>
      </c>
      <c r="E174" s="23" t="s">
        <v>28</v>
      </c>
      <c r="F174" s="23"/>
      <c r="G174" s="60" t="s">
        <v>169</v>
      </c>
      <c r="H174" s="60"/>
      <c r="I174" s="22"/>
      <c r="J174" s="55"/>
      <c r="K174" s="24"/>
      <c r="L174" s="57">
        <f t="shared" si="9"/>
        <v>0</v>
      </c>
      <c r="M174" s="14">
        <f t="shared" si="12"/>
        <v>1</v>
      </c>
      <c r="N174" s="13">
        <f>IF(OR(totale!$A$5="",C174=totale!$A$5),0,1)</f>
        <v>1</v>
      </c>
      <c r="O174" s="13">
        <f>IF(OR(totale!$C$5="",E174=totale!$C$5),0,1)</f>
        <v>0</v>
      </c>
      <c r="P174" s="13">
        <v>0</v>
      </c>
      <c r="Q174" s="13">
        <f>IF(OR(totale!$E$5="",G174=totale!$E$5),0,1)</f>
        <v>0</v>
      </c>
      <c r="R174" s="19">
        <v>0</v>
      </c>
      <c r="S174" s="19" t="str">
        <v xml:space="preserve">TEVELLE - TAVELLONI - TAVELLINE </v>
      </c>
      <c r="T174" s="15" t="str">
        <v>ESSE ELLE LAT.</v>
      </c>
      <c r="U174" s="15" t="str">
        <v>TAVELLONI RIGATO TAGLIO OBLIQUO FIANCO RETTO DA CM 6</v>
      </c>
      <c r="V174" s="15">
        <v>0</v>
      </c>
      <c r="W174" s="19">
        <v>130</v>
      </c>
      <c r="X174" s="19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1</v>
      </c>
      <c r="AG174" s="15">
        <v>0</v>
      </c>
      <c r="AH174" s="15" t="str">
        <v>BLOCCO ALVEOLATO INCASTRO  FORI VERTICALI  45/50/55/60 %</v>
      </c>
      <c r="AI174" s="15" t="str">
        <v>DI MUZIO</v>
      </c>
      <c r="AJ174" s="15" t="str">
        <v xml:space="preserve">BLOCCO  INCASTRO P.600 SETTI SOTTILI </v>
      </c>
      <c r="AK174" s="15">
        <v>0</v>
      </c>
      <c r="AL174" s="15" t="str">
        <v>35x25x25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1</v>
      </c>
      <c r="AS174" s="17" t="str">
        <f t="shared" si="10"/>
        <v>ꞈ</v>
      </c>
      <c r="AT174" s="70" t="str">
        <v>ꞈ</v>
      </c>
      <c r="AU174" s="15">
        <v>0</v>
      </c>
      <c r="AV174" s="15" t="str">
        <v xml:space="preserve">TEVELLE - TAVELLONI - TAVELLINE </v>
      </c>
      <c r="AW174" s="15" t="str">
        <v>DCB</v>
      </c>
      <c r="AX174" s="15" t="str">
        <v>TAVELLONIE-TAGLIO A GRADINO FIANCO MASCHIO FEMMINA   DA CM 6</v>
      </c>
      <c r="AY174" s="15">
        <v>0</v>
      </c>
      <c r="AZ174" s="15">
        <v>110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1</v>
      </c>
      <c r="BG174" s="17" t="str">
        <f t="shared" si="11"/>
        <v>ꞈ</v>
      </c>
      <c r="BH174" s="70" t="str">
        <v>ꞈ</v>
      </c>
    </row>
    <row r="175" spans="1:60" ht="14.25" customHeight="1" x14ac:dyDescent="0.25">
      <c r="A175" s="47"/>
      <c r="B175"/>
      <c r="C175" s="23" t="s">
        <v>105</v>
      </c>
      <c r="D175" s="25" t="s">
        <v>90</v>
      </c>
      <c r="E175" s="23" t="s">
        <v>72</v>
      </c>
      <c r="F175" s="23"/>
      <c r="G175" s="60" t="s">
        <v>205</v>
      </c>
      <c r="H175" s="60"/>
      <c r="I175" s="22"/>
      <c r="J175" s="55"/>
      <c r="K175" s="24"/>
      <c r="L175" s="57">
        <f t="shared" si="9"/>
        <v>0</v>
      </c>
      <c r="M175" s="14">
        <f t="shared" si="12"/>
        <v>1</v>
      </c>
      <c r="N175" s="13">
        <f>IF(OR(totale!$A$5="",C175=totale!$A$5),0,1)</f>
        <v>1</v>
      </c>
      <c r="O175" s="13">
        <f>IF(OR(totale!$C$5="",E175=totale!$C$5),0,1)</f>
        <v>0</v>
      </c>
      <c r="P175" s="13">
        <v>0</v>
      </c>
      <c r="Q175" s="13">
        <f>IF(OR(totale!$E$5="",G175=totale!$E$5),0,1)</f>
        <v>0</v>
      </c>
      <c r="R175" s="19">
        <v>0</v>
      </c>
      <c r="S175" s="19" t="str">
        <v xml:space="preserve">TEVELLE - TAVELLONI - TAVELLINE </v>
      </c>
      <c r="T175" s="15" t="str">
        <v>ESSE ELLE LAT.</v>
      </c>
      <c r="U175" s="15" t="str">
        <v>TAVELLONI RIGATO TAGLIO OBLIQUO FIANCO RETTO DA CM 6</v>
      </c>
      <c r="V175" s="15">
        <v>0</v>
      </c>
      <c r="W175" s="19">
        <v>140</v>
      </c>
      <c r="X175" s="19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G175" s="15">
        <v>0</v>
      </c>
      <c r="AH175" s="15" t="str">
        <v>BLOCCO ALVEOLATO INCASTRO  FORI VERTICALI  45/50/55/60 %</v>
      </c>
      <c r="AI175" s="15" t="str">
        <v>DI MUZIO</v>
      </c>
      <c r="AJ175" s="15" t="str">
        <v xml:space="preserve">BLOCCO  INCASTRO P.600 SETTI SOTTILI </v>
      </c>
      <c r="AK175" s="15">
        <v>0</v>
      </c>
      <c r="AL175" s="15" t="str">
        <v>38x25x25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1</v>
      </c>
      <c r="AS175" s="17" t="str">
        <f t="shared" si="10"/>
        <v>ꞈ</v>
      </c>
      <c r="AT175" s="70" t="str">
        <v>ꞈ</v>
      </c>
      <c r="AU175" s="15">
        <v>0</v>
      </c>
      <c r="AV175" s="15" t="str">
        <v xml:space="preserve">TEVELLE - TAVELLONI - TAVELLINE </v>
      </c>
      <c r="AW175" s="15" t="str">
        <v>ESSE ELLE LAT.</v>
      </c>
      <c r="AX175" s="15" t="str">
        <v>TAVELLONI RIGATO TAGLIO OBLIQUO FIANCO RETTO DA CM 6</v>
      </c>
      <c r="AY175" s="15">
        <v>0</v>
      </c>
      <c r="AZ175" s="15">
        <v>110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1</v>
      </c>
      <c r="BG175" s="17" t="str">
        <f t="shared" si="11"/>
        <v>ꞈ</v>
      </c>
      <c r="BH175" s="70" t="str">
        <v>ꞈ</v>
      </c>
    </row>
    <row r="176" spans="1:60" ht="14.25" customHeight="1" x14ac:dyDescent="0.25">
      <c r="A176" s="47"/>
      <c r="B176"/>
      <c r="C176" s="23" t="s">
        <v>105</v>
      </c>
      <c r="D176" s="25" t="s">
        <v>90</v>
      </c>
      <c r="E176" s="23" t="s">
        <v>72</v>
      </c>
      <c r="F176" s="23"/>
      <c r="G176" s="60" t="s">
        <v>250</v>
      </c>
      <c r="H176" s="60"/>
      <c r="I176" s="22"/>
      <c r="J176" s="55"/>
      <c r="K176" s="24"/>
      <c r="L176" s="57">
        <f t="shared" si="9"/>
        <v>0</v>
      </c>
      <c r="M176" s="14">
        <f t="shared" si="12"/>
        <v>1</v>
      </c>
      <c r="N176" s="13">
        <f>IF(OR(totale!$A$5="",C176=totale!$A$5),0,1)</f>
        <v>1</v>
      </c>
      <c r="O176" s="13">
        <f>IF(OR(totale!$C$5="",E176=totale!$C$5),0,1)</f>
        <v>0</v>
      </c>
      <c r="P176" s="13">
        <v>0</v>
      </c>
      <c r="Q176" s="13">
        <f>IF(OR(totale!$E$5="",G176=totale!$E$5),0,1)</f>
        <v>0</v>
      </c>
      <c r="R176" s="19">
        <v>0</v>
      </c>
      <c r="S176" s="19" t="str">
        <v xml:space="preserve">TEVELLE - TAVELLONI - TAVELLINE </v>
      </c>
      <c r="T176" s="15" t="str">
        <v>ESSE ELLE LAT.</v>
      </c>
      <c r="U176" s="15" t="str">
        <v>TAVELLONI RIGATO TAGLIO OBLIQUO FIANCO RETTO DA CM 6</v>
      </c>
      <c r="V176" s="15">
        <v>0</v>
      </c>
      <c r="W176" s="19">
        <v>150</v>
      </c>
      <c r="X176" s="19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1</v>
      </c>
      <c r="AG176" s="15">
        <v>0</v>
      </c>
      <c r="AH176" s="15" t="str">
        <v>BLOCCO ALVEOLATO INCASTRO  FORI VERTICALI  45/50/55/60 %</v>
      </c>
      <c r="AI176" s="15" t="str">
        <v>DI MUZIO</v>
      </c>
      <c r="AJ176" s="15" t="str">
        <v xml:space="preserve">BLOCCO  INCASTRO P.600 SETTI SOTTILI </v>
      </c>
      <c r="AK176" s="15">
        <v>0</v>
      </c>
      <c r="AL176" s="15" t="str">
        <v>40x25x25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1</v>
      </c>
      <c r="AS176" s="17" t="str">
        <f t="shared" si="10"/>
        <v>ꞈ</v>
      </c>
      <c r="AT176" s="70" t="str">
        <v>ꞈ</v>
      </c>
      <c r="AU176" s="15">
        <v>0</v>
      </c>
      <c r="AV176" s="15" t="str">
        <v xml:space="preserve">TEVELLE - TAVELLONI - TAVELLINE </v>
      </c>
      <c r="AW176" s="15" t="str">
        <v>ESSE ELLE LAT.</v>
      </c>
      <c r="AX176" s="15" t="str">
        <v>TAVELLONIE-TAGLIO A GRADINO FIANCO MASCHIO FEMMINA   DA CM 6</v>
      </c>
      <c r="AY176" s="15">
        <v>0</v>
      </c>
      <c r="AZ176" s="15">
        <v>110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1</v>
      </c>
      <c r="BG176" s="17" t="str">
        <f t="shared" si="11"/>
        <v>ꞈ</v>
      </c>
      <c r="BH176" s="70" t="str">
        <v>ꞈ</v>
      </c>
    </row>
    <row r="177" spans="1:60" ht="14.25" customHeight="1" x14ac:dyDescent="0.25">
      <c r="A177" s="47"/>
      <c r="B177"/>
      <c r="C177" s="23" t="s">
        <v>105</v>
      </c>
      <c r="D177" s="25" t="s">
        <v>90</v>
      </c>
      <c r="E177" s="23" t="s">
        <v>72</v>
      </c>
      <c r="F177" s="23"/>
      <c r="G177" s="60" t="s">
        <v>318</v>
      </c>
      <c r="H177" s="60"/>
      <c r="I177" s="22"/>
      <c r="J177" s="55"/>
      <c r="K177" s="24"/>
      <c r="L177" s="57">
        <f t="shared" si="9"/>
        <v>0</v>
      </c>
      <c r="M177" s="14">
        <f t="shared" si="12"/>
        <v>1</v>
      </c>
      <c r="N177" s="13">
        <f>IF(OR(totale!$A$5="",C177=totale!$A$5),0,1)</f>
        <v>1</v>
      </c>
      <c r="O177" s="13">
        <f>IF(OR(totale!$C$5="",E177=totale!$C$5),0,1)</f>
        <v>0</v>
      </c>
      <c r="P177" s="13">
        <v>0</v>
      </c>
      <c r="Q177" s="13">
        <f>IF(OR(totale!$E$5="",G177=totale!$E$5),0,1)</f>
        <v>0</v>
      </c>
      <c r="R177" s="19">
        <v>0</v>
      </c>
      <c r="S177" s="19" t="str">
        <v xml:space="preserve">TEVELLE - TAVELLONI - TAVELLINE </v>
      </c>
      <c r="T177" s="15" t="str">
        <v>ESSE ELLE LAT.</v>
      </c>
      <c r="U177" s="15" t="str">
        <v>TAVELLONI RIGATO TAGLIO OBLIQUO FIANCO RETTO DA CM 6</v>
      </c>
      <c r="V177" s="15">
        <v>0</v>
      </c>
      <c r="W177" s="19">
        <v>160</v>
      </c>
      <c r="X177" s="19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1</v>
      </c>
      <c r="AG177" s="15">
        <v>0</v>
      </c>
      <c r="AH177" s="15" t="str">
        <v>BLOCCO ALVEOLATO INCASTRO  FORI VERTICALI  45/50/55/60 %</v>
      </c>
      <c r="AI177" s="15" t="str">
        <v>DI MUZIO</v>
      </c>
      <c r="AJ177" s="15" t="str">
        <v xml:space="preserve">BLOCCO  INCASTRO P.600 SETTI SOTTILI </v>
      </c>
      <c r="AK177" s="15">
        <v>0</v>
      </c>
      <c r="AL177" s="15" t="str">
        <v>45x25x25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1</v>
      </c>
      <c r="AS177" s="17" t="str">
        <f t="shared" si="10"/>
        <v>ꞈ</v>
      </c>
      <c r="AT177" s="70" t="str">
        <v>ꞈ</v>
      </c>
      <c r="AU177" s="15">
        <v>0</v>
      </c>
      <c r="AV177" s="15" t="str">
        <v xml:space="preserve">TEVELLE - TAVELLONI - TAVELLINE </v>
      </c>
      <c r="AW177" s="15" t="str">
        <v>ESSE ELLE LAT.</v>
      </c>
      <c r="AX177" s="15" t="str">
        <v xml:space="preserve">TAVELLONI-TAGLIO OBLIQUO FIANCO MASCHIO FEMMINA DA CM 6 </v>
      </c>
      <c r="AY177" s="15">
        <v>0</v>
      </c>
      <c r="AZ177" s="15">
        <v>110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7" t="str">
        <f t="shared" si="11"/>
        <v>ꞈ</v>
      </c>
      <c r="BH177" s="70" t="str">
        <v>ꞈ</v>
      </c>
    </row>
    <row r="178" spans="1:60" ht="14.25" customHeight="1" x14ac:dyDescent="0.25">
      <c r="A178" s="47"/>
      <c r="B178"/>
      <c r="C178" s="23" t="s">
        <v>105</v>
      </c>
      <c r="D178" s="25" t="s">
        <v>90</v>
      </c>
      <c r="E178" s="23" t="s">
        <v>72</v>
      </c>
      <c r="F178" s="23"/>
      <c r="G178" s="60" t="s">
        <v>355</v>
      </c>
      <c r="H178" s="60"/>
      <c r="I178" s="22"/>
      <c r="J178" s="55"/>
      <c r="K178" s="24"/>
      <c r="L178" s="57">
        <f t="shared" si="9"/>
        <v>0</v>
      </c>
      <c r="M178" s="14">
        <f t="shared" si="12"/>
        <v>1</v>
      </c>
      <c r="N178" s="13">
        <f>IF(OR(totale!$A$5="",C178=totale!$A$5),0,1)</f>
        <v>1</v>
      </c>
      <c r="O178" s="13">
        <f>IF(OR(totale!$C$5="",E178=totale!$C$5),0,1)</f>
        <v>0</v>
      </c>
      <c r="P178" s="13">
        <v>0</v>
      </c>
      <c r="Q178" s="13">
        <f>IF(OR(totale!$E$5="",G178=totale!$E$5),0,1)</f>
        <v>0</v>
      </c>
      <c r="R178" s="19">
        <v>0</v>
      </c>
      <c r="S178" s="19" t="str">
        <v xml:space="preserve">TEVELLE - TAVELLONI - TAVELLINE </v>
      </c>
      <c r="T178" s="15" t="str">
        <v>ESSE ELLE LAT.</v>
      </c>
      <c r="U178" s="15" t="str">
        <v>TAVELLONI RIGATO TAGLIO OBLIQUO FIANCO RETTO DA CM 6</v>
      </c>
      <c r="V178" s="15">
        <v>0</v>
      </c>
      <c r="W178" s="19">
        <v>170</v>
      </c>
      <c r="X178" s="19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1</v>
      </c>
      <c r="AG178" s="15">
        <v>0</v>
      </c>
      <c r="AH178" s="15" t="str">
        <v xml:space="preserve">BLOCCO ALVEOLATO ACUSTICO </v>
      </c>
      <c r="AI178" s="15" t="str">
        <v>DCB</v>
      </c>
      <c r="AJ178" s="15" t="str">
        <v xml:space="preserve">BLOCCO ACUSTICO ALVEOLATO AD ELEVATA MASSA </v>
      </c>
      <c r="AK178" s="15">
        <v>0</v>
      </c>
      <c r="AL178" s="15" t="str">
        <v xml:space="preserve">30x25x19 liscio 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1</v>
      </c>
      <c r="AS178" s="17" t="str">
        <f t="shared" si="10"/>
        <v>ꞈ</v>
      </c>
      <c r="AT178" s="70" t="str">
        <v>ꞈ</v>
      </c>
      <c r="AU178" s="15">
        <v>0</v>
      </c>
      <c r="AV178" s="15" t="str">
        <v xml:space="preserve">TEVELLE - TAVELLONI - TAVELLINE </v>
      </c>
      <c r="AW178" s="15" t="str">
        <v>FBM</v>
      </c>
      <c r="AX178" s="15" t="str">
        <v>TAVELLONI RIGATO TAGLIO OBLIQUO FIANCO RETTO DA CM 6</v>
      </c>
      <c r="AY178" s="15">
        <v>0</v>
      </c>
      <c r="AZ178" s="15">
        <v>110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1</v>
      </c>
      <c r="BG178" s="17" t="str">
        <f t="shared" si="11"/>
        <v>ꞈ</v>
      </c>
      <c r="BH178" s="70" t="str">
        <v>ꞈ</v>
      </c>
    </row>
    <row r="179" spans="1:60" ht="14.25" customHeight="1" x14ac:dyDescent="0.25">
      <c r="A179" s="47"/>
      <c r="B179"/>
      <c r="C179" s="23" t="s">
        <v>106</v>
      </c>
      <c r="D179" s="25" t="s">
        <v>90</v>
      </c>
      <c r="E179" s="23" t="s">
        <v>27</v>
      </c>
      <c r="F179" s="23"/>
      <c r="G179" s="60" t="s">
        <v>207</v>
      </c>
      <c r="H179" s="60"/>
      <c r="I179" s="22"/>
      <c r="J179" s="55"/>
      <c r="K179" s="24"/>
      <c r="L179" s="57">
        <f t="shared" si="9"/>
        <v>0</v>
      </c>
      <c r="M179" s="14">
        <f t="shared" si="12"/>
        <v>1</v>
      </c>
      <c r="N179" s="13">
        <f>IF(OR(totale!$A$5="",C179=totale!$A$5),0,1)</f>
        <v>1</v>
      </c>
      <c r="O179" s="13">
        <f>IF(OR(totale!$C$5="",E179=totale!$C$5),0,1)</f>
        <v>0</v>
      </c>
      <c r="P179" s="13">
        <v>0</v>
      </c>
      <c r="Q179" s="13">
        <f>IF(OR(totale!$E$5="",G179=totale!$E$5),0,1)</f>
        <v>0</v>
      </c>
      <c r="R179" s="19">
        <v>0</v>
      </c>
      <c r="S179" s="19" t="str">
        <v xml:space="preserve">TEVELLE - TAVELLONI - TAVELLINE </v>
      </c>
      <c r="T179" s="15" t="str">
        <v>ESSE ELLE LAT.</v>
      </c>
      <c r="U179" s="15" t="str">
        <v>TAVELLONI RIGATO TAGLIO OBLIQUO FIANCO RETTO DA CM 6</v>
      </c>
      <c r="V179" s="15">
        <v>0</v>
      </c>
      <c r="W179" s="19">
        <v>180</v>
      </c>
      <c r="X179" s="19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1</v>
      </c>
      <c r="AG179" s="15">
        <v>0</v>
      </c>
      <c r="AH179" s="15" t="str">
        <v xml:space="preserve">BLOCCO ALVEOLATO ACUSTICO </v>
      </c>
      <c r="AI179" s="15" t="str">
        <v>T2D</v>
      </c>
      <c r="AJ179" s="15" t="str">
        <v xml:space="preserve">BLOCCO ACUSTICO ALVEOLATO AD ELEVATA MASSA </v>
      </c>
      <c r="AK179" s="15">
        <v>0</v>
      </c>
      <c r="AL179" s="15" t="str">
        <v>25x25x19 incastro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1</v>
      </c>
      <c r="AS179" s="17" t="str">
        <f t="shared" si="10"/>
        <v>ꞈ</v>
      </c>
      <c r="AT179" s="70" t="str">
        <v>ꞈ</v>
      </c>
      <c r="AU179" s="15">
        <v>0</v>
      </c>
      <c r="AV179" s="15" t="str">
        <v xml:space="preserve">TEVELLE - TAVELLONI - TAVELLINE </v>
      </c>
      <c r="AW179" s="15" t="str">
        <v>FBM</v>
      </c>
      <c r="AX179" s="15" t="str">
        <v>TAVELLONI ARCHITRAVE TAGLIO DIRITTO - TRAMEZZONE -TRAMEZZA PER PORTA CM 8</v>
      </c>
      <c r="AY179" s="15">
        <v>0</v>
      </c>
      <c r="AZ179" s="15">
        <v>110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1</v>
      </c>
      <c r="BG179" s="17" t="str">
        <f t="shared" si="11"/>
        <v>ꞈ</v>
      </c>
      <c r="BH179" s="70" t="str">
        <v>ꞈ</v>
      </c>
    </row>
    <row r="180" spans="1:60" ht="14.25" customHeight="1" x14ac:dyDescent="0.25">
      <c r="A180" s="47"/>
      <c r="B180"/>
      <c r="C180" s="23" t="s">
        <v>106</v>
      </c>
      <c r="D180" s="25" t="s">
        <v>90</v>
      </c>
      <c r="E180" s="23" t="s">
        <v>27</v>
      </c>
      <c r="F180" s="23"/>
      <c r="G180" s="60" t="s">
        <v>300</v>
      </c>
      <c r="H180" s="60"/>
      <c r="I180" s="22"/>
      <c r="J180" s="55"/>
      <c r="K180" s="24"/>
      <c r="L180" s="57">
        <f t="shared" si="9"/>
        <v>0</v>
      </c>
      <c r="M180" s="14">
        <f t="shared" si="12"/>
        <v>1</v>
      </c>
      <c r="N180" s="13">
        <f>IF(OR(totale!$A$5="",C180=totale!$A$5),0,1)</f>
        <v>1</v>
      </c>
      <c r="O180" s="13">
        <f>IF(OR(totale!$C$5="",E180=totale!$C$5),0,1)</f>
        <v>0</v>
      </c>
      <c r="P180" s="13">
        <v>0</v>
      </c>
      <c r="Q180" s="13">
        <f>IF(OR(totale!$E$5="",G180=totale!$E$5),0,1)</f>
        <v>0</v>
      </c>
      <c r="R180" s="19">
        <v>0</v>
      </c>
      <c r="S180" s="19" t="str">
        <v xml:space="preserve">TEVELLE - TAVELLONI - TAVELLINE </v>
      </c>
      <c r="T180" s="15" t="str">
        <v>ESSE ELLE LAT.</v>
      </c>
      <c r="U180" s="15" t="str">
        <v>TAVELLONI RIGATO TAGLIO OBLIQUO FIANCO RETTO DA CM 6</v>
      </c>
      <c r="V180" s="15">
        <v>0</v>
      </c>
      <c r="W180" s="19">
        <v>200</v>
      </c>
      <c r="X180" s="19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1</v>
      </c>
      <c r="AG180" s="15">
        <v>0</v>
      </c>
      <c r="AH180" s="15" t="str">
        <v xml:space="preserve">BLOCCO ALVEOLATO ACUSTICO </v>
      </c>
      <c r="AI180" s="15" t="str">
        <v>T2D</v>
      </c>
      <c r="AJ180" s="15" t="str">
        <v xml:space="preserve">BLOCCO ACUSTICO ALVEOLATO AD ELEVATA MASSA </v>
      </c>
      <c r="AK180" s="15">
        <v>0</v>
      </c>
      <c r="AL180" s="15" t="str">
        <v>30x30x19 incastro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1</v>
      </c>
      <c r="AS180" s="17" t="str">
        <f t="shared" si="10"/>
        <v>ꞈ</v>
      </c>
      <c r="AT180" s="70" t="str">
        <v>ꞈ</v>
      </c>
      <c r="AU180" s="15">
        <v>0</v>
      </c>
      <c r="AV180" s="15" t="str">
        <v xml:space="preserve">TEVELLE - TAVELLONI - TAVELLINE </v>
      </c>
      <c r="AW180" s="15" t="str">
        <v>LATERCOM</v>
      </c>
      <c r="AX180" s="15" t="str">
        <v>TAVELLONI RIGATO TAGLIO OBLIQUO FIANCO RETTO DA CM 6</v>
      </c>
      <c r="AY180" s="15">
        <v>0</v>
      </c>
      <c r="AZ180" s="15">
        <v>110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1</v>
      </c>
      <c r="BG180" s="17" t="str">
        <f t="shared" si="11"/>
        <v>ꞈ</v>
      </c>
      <c r="BH180" s="70" t="str">
        <v>ꞈ</v>
      </c>
    </row>
    <row r="181" spans="1:60" ht="14.25" customHeight="1" x14ac:dyDescent="0.25">
      <c r="A181" s="47"/>
      <c r="B181"/>
      <c r="C181" s="23" t="s">
        <v>106</v>
      </c>
      <c r="D181" s="25" t="s">
        <v>90</v>
      </c>
      <c r="E181" s="23" t="s">
        <v>27</v>
      </c>
      <c r="F181" s="23"/>
      <c r="G181" s="60" t="s">
        <v>329</v>
      </c>
      <c r="H181" s="60"/>
      <c r="I181" s="22"/>
      <c r="J181" s="55"/>
      <c r="K181" s="24"/>
      <c r="L181" s="57">
        <f t="shared" si="9"/>
        <v>0</v>
      </c>
      <c r="M181" s="14">
        <f t="shared" si="12"/>
        <v>1</v>
      </c>
      <c r="N181" s="13">
        <f>IF(OR(totale!$A$5="",C181=totale!$A$5),0,1)</f>
        <v>1</v>
      </c>
      <c r="O181" s="13">
        <f>IF(OR(totale!$C$5="",E181=totale!$C$5),0,1)</f>
        <v>0</v>
      </c>
      <c r="P181" s="13">
        <v>0</v>
      </c>
      <c r="Q181" s="13">
        <f>IF(OR(totale!$E$5="",G181=totale!$E$5),0,1)</f>
        <v>0</v>
      </c>
      <c r="R181" s="19">
        <v>0</v>
      </c>
      <c r="S181" s="19" t="str">
        <v xml:space="preserve">TEVELLE - TAVELLONI - TAVELLINE </v>
      </c>
      <c r="T181" s="15" t="str">
        <v>ESSE ELLE LAT.</v>
      </c>
      <c r="U181" s="15" t="str">
        <v>TAVELLONI RIGATO TAGLIO OBLIQUO FIANCO RETTO DA CM 6</v>
      </c>
      <c r="V181" s="15">
        <v>0</v>
      </c>
      <c r="W181" s="19">
        <v>220</v>
      </c>
      <c r="X181" s="19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1</v>
      </c>
      <c r="AG181" s="15">
        <v>0</v>
      </c>
      <c r="AH181" s="15" t="str">
        <v xml:space="preserve">BLOCCO ALVEOLATO ACUSTICO </v>
      </c>
      <c r="AI181" s="15" t="str">
        <v>T2D</v>
      </c>
      <c r="AJ181" s="15" t="str">
        <v xml:space="preserve">BLOCCO ACUSTICO ALVEOLATO AD ELEVATA MASSA </v>
      </c>
      <c r="AK181" s="15">
        <v>0</v>
      </c>
      <c r="AL181" s="15" t="str">
        <v xml:space="preserve">30x25x19 liscio 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1</v>
      </c>
      <c r="AS181" s="17" t="str">
        <f t="shared" si="10"/>
        <v>ꞈ</v>
      </c>
      <c r="AT181" s="70" t="str">
        <v>ꞈ</v>
      </c>
      <c r="AU181" s="15">
        <v>0</v>
      </c>
      <c r="AV181" s="15" t="str">
        <v xml:space="preserve">TEVELLE - TAVELLONI - TAVELLINE </v>
      </c>
      <c r="AW181" s="15" t="str">
        <v>LATERCOM</v>
      </c>
      <c r="AX181" s="15" t="str">
        <v xml:space="preserve">TAVELLONI-TAGLIO OBLIQUO FIANCO MASCHIO FEMMINA DA CM 6 </v>
      </c>
      <c r="AY181" s="15">
        <v>0</v>
      </c>
      <c r="AZ181" s="15">
        <v>110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1</v>
      </c>
      <c r="BG181" s="17" t="str">
        <f t="shared" si="11"/>
        <v>ꞈ</v>
      </c>
      <c r="BH181" s="70" t="str">
        <v>ꞈ</v>
      </c>
    </row>
    <row r="182" spans="1:60" ht="14.25" customHeight="1" x14ac:dyDescent="0.25">
      <c r="A182" s="47"/>
      <c r="B182"/>
      <c r="C182" s="23" t="s">
        <v>106</v>
      </c>
      <c r="D182" s="25" t="s">
        <v>90</v>
      </c>
      <c r="E182" s="23" t="s">
        <v>27</v>
      </c>
      <c r="F182" s="23"/>
      <c r="G182" s="60" t="s">
        <v>407</v>
      </c>
      <c r="H182" s="60"/>
      <c r="I182" s="22"/>
      <c r="J182" s="55"/>
      <c r="K182" s="24"/>
      <c r="L182" s="57">
        <f t="shared" si="9"/>
        <v>0</v>
      </c>
      <c r="M182" s="14">
        <f t="shared" si="12"/>
        <v>1</v>
      </c>
      <c r="N182" s="13">
        <f>IF(OR(totale!$A$5="",C182=totale!$A$5),0,1)</f>
        <v>1</v>
      </c>
      <c r="O182" s="13">
        <f>IF(OR(totale!$C$5="",E182=totale!$C$5),0,1)</f>
        <v>0</v>
      </c>
      <c r="P182" s="13">
        <v>0</v>
      </c>
      <c r="Q182" s="13">
        <f>IF(OR(totale!$E$5="",G182=totale!$E$5),0,1)</f>
        <v>0</v>
      </c>
      <c r="R182" s="19">
        <v>0</v>
      </c>
      <c r="S182" s="19" t="str">
        <v xml:space="preserve">TEVELLE - TAVELLONI - TAVELLINE </v>
      </c>
      <c r="T182" s="15" t="str">
        <v>ESSE ELLE LAT.</v>
      </c>
      <c r="U182" s="15" t="str">
        <v>TAVELLONIE-TAGLIO A GRADINO FIANCO MASCHIO FEMMINA   DA CM 6</v>
      </c>
      <c r="V182" s="15">
        <v>0</v>
      </c>
      <c r="W182" s="19">
        <v>60</v>
      </c>
      <c r="X182" s="19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1</v>
      </c>
      <c r="AG182" s="15">
        <v>0</v>
      </c>
      <c r="AH182" s="15" t="str">
        <v xml:space="preserve">BLOCCO ALVEOLATO ACUSTICO </v>
      </c>
      <c r="AI182" s="15" t="str">
        <v>T2D</v>
      </c>
      <c r="AJ182" s="15" t="str">
        <v xml:space="preserve">BLOCCO ACUSTICO ALVEOLATO AD ELEVATA MASSA </v>
      </c>
      <c r="AK182" s="15">
        <v>0</v>
      </c>
      <c r="AL182" s="15" t="str">
        <v xml:space="preserve">30x30x19 liscio 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7" t="str">
        <f t="shared" si="10"/>
        <v>ꞈ</v>
      </c>
      <c r="AT182" s="70" t="str">
        <v>ꞈ</v>
      </c>
      <c r="AU182" s="15">
        <v>0</v>
      </c>
      <c r="AV182" s="15" t="str">
        <v xml:space="preserve">TEVELLE - TAVELLONI - TAVELLINE </v>
      </c>
      <c r="AW182" s="15" t="str">
        <v>LATERCOM</v>
      </c>
      <c r="AX182" s="15" t="str">
        <v xml:space="preserve">TAVELLONI RIGATO TAGLIO OBLIQUO DA CM 8 </v>
      </c>
      <c r="AY182" s="15">
        <v>0</v>
      </c>
      <c r="AZ182" s="15">
        <v>110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1</v>
      </c>
      <c r="BG182" s="17" t="str">
        <f t="shared" si="11"/>
        <v>ꞈ</v>
      </c>
      <c r="BH182" s="70" t="str">
        <v>ꞈ</v>
      </c>
    </row>
    <row r="183" spans="1:60" ht="14.25" customHeight="1" x14ac:dyDescent="0.25">
      <c r="A183" s="47"/>
      <c r="B183"/>
      <c r="C183" s="23" t="s">
        <v>106</v>
      </c>
      <c r="D183" s="25" t="s">
        <v>90</v>
      </c>
      <c r="E183" s="23" t="s">
        <v>27</v>
      </c>
      <c r="F183" s="23"/>
      <c r="G183" s="60" t="s">
        <v>411</v>
      </c>
      <c r="H183" s="60"/>
      <c r="I183" s="22"/>
      <c r="J183" s="55"/>
      <c r="K183" s="24"/>
      <c r="L183" s="57">
        <f t="shared" si="9"/>
        <v>0</v>
      </c>
      <c r="M183" s="14">
        <f t="shared" si="12"/>
        <v>1</v>
      </c>
      <c r="N183" s="13">
        <f>IF(OR(totale!$A$5="",C183=totale!$A$5),0,1)</f>
        <v>1</v>
      </c>
      <c r="O183" s="13">
        <f>IF(OR(totale!$C$5="",E183=totale!$C$5),0,1)</f>
        <v>0</v>
      </c>
      <c r="P183" s="13">
        <v>0</v>
      </c>
      <c r="Q183" s="13">
        <f>IF(OR(totale!$E$5="",G183=totale!$E$5),0,1)</f>
        <v>0</v>
      </c>
      <c r="R183" s="19">
        <v>0</v>
      </c>
      <c r="S183" s="19" t="str">
        <v xml:space="preserve">TEVELLE - TAVELLONI - TAVELLINE </v>
      </c>
      <c r="T183" s="15" t="str">
        <v>ESSE ELLE LAT.</v>
      </c>
      <c r="U183" s="15" t="str">
        <v>TAVELLONIE-TAGLIO A GRADINO FIANCO MASCHIO FEMMINA   DA CM 6</v>
      </c>
      <c r="V183" s="15">
        <v>0</v>
      </c>
      <c r="W183" s="19">
        <v>70</v>
      </c>
      <c r="X183" s="19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1</v>
      </c>
      <c r="AG183" s="15">
        <v>0</v>
      </c>
      <c r="AH183" s="15" t="str">
        <v xml:space="preserve">BLOCCO ALVEOLATO ACUSTICO </v>
      </c>
      <c r="AI183" s="15" t="str">
        <v>WIENERBERGER</v>
      </c>
      <c r="AJ183" s="15" t="str">
        <v xml:space="preserve">BLOCCO ACUSTICO ALVEOLATO AD ELEVATA MASSA </v>
      </c>
      <c r="AK183" s="15">
        <v>0</v>
      </c>
      <c r="AL183" s="15" t="str">
        <v xml:space="preserve">30x25x19 liscio 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1</v>
      </c>
      <c r="AS183" s="17" t="str">
        <f t="shared" si="10"/>
        <v>ꞈ</v>
      </c>
      <c r="AT183" s="70" t="str">
        <v>ꞈ</v>
      </c>
      <c r="AU183" s="15">
        <v>0</v>
      </c>
      <c r="AV183" s="15" t="str">
        <v xml:space="preserve">TEVELLE - TAVELLONI - TAVELLINE </v>
      </c>
      <c r="AW183" s="15" t="str">
        <v>T2D</v>
      </c>
      <c r="AX183" s="15" t="str">
        <v>TAVELLONI RIGATO TAGLIO OBLIQUO FIANCO RETTO DA CM 6</v>
      </c>
      <c r="AY183" s="15">
        <v>0</v>
      </c>
      <c r="AZ183" s="15">
        <v>110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1</v>
      </c>
      <c r="BG183" s="17" t="str">
        <f t="shared" si="11"/>
        <v>ꞈ</v>
      </c>
      <c r="BH183" s="70" t="str">
        <v>ꞈ</v>
      </c>
    </row>
    <row r="184" spans="1:60" ht="14.25" customHeight="1" x14ac:dyDescent="0.25">
      <c r="A184" s="47"/>
      <c r="B184"/>
      <c r="C184" s="23" t="s">
        <v>106</v>
      </c>
      <c r="D184" s="25" t="s">
        <v>90</v>
      </c>
      <c r="E184" s="23" t="s">
        <v>27</v>
      </c>
      <c r="F184" s="23"/>
      <c r="G184" s="60" t="s">
        <v>412</v>
      </c>
      <c r="H184" s="60"/>
      <c r="I184" s="22"/>
      <c r="J184" s="55"/>
      <c r="K184" s="24"/>
      <c r="L184" s="57">
        <f t="shared" si="9"/>
        <v>0</v>
      </c>
      <c r="M184" s="14">
        <f t="shared" si="12"/>
        <v>1</v>
      </c>
      <c r="N184" s="13">
        <f>IF(OR(totale!$A$5="",C184=totale!$A$5),0,1)</f>
        <v>1</v>
      </c>
      <c r="O184" s="13">
        <f>IF(OR(totale!$C$5="",E184=totale!$C$5),0,1)</f>
        <v>0</v>
      </c>
      <c r="P184" s="13">
        <v>0</v>
      </c>
      <c r="Q184" s="13">
        <f>IF(OR(totale!$E$5="",G184=totale!$E$5),0,1)</f>
        <v>0</v>
      </c>
      <c r="R184" s="19">
        <v>0</v>
      </c>
      <c r="S184" s="19" t="str">
        <v xml:space="preserve">TEVELLE - TAVELLONI - TAVELLINE </v>
      </c>
      <c r="T184" s="15" t="str">
        <v>ESSE ELLE LAT.</v>
      </c>
      <c r="U184" s="15" t="str">
        <v>TAVELLONIE-TAGLIO A GRADINO FIANCO MASCHIO FEMMINA   DA CM 6</v>
      </c>
      <c r="V184" s="15">
        <v>0</v>
      </c>
      <c r="W184" s="19">
        <v>80</v>
      </c>
      <c r="X184" s="19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1</v>
      </c>
      <c r="AG184" s="15">
        <v>0</v>
      </c>
      <c r="AH184" s="15" t="str">
        <v xml:space="preserve">BLOCCO ALVEOLATO ACUSTICO </v>
      </c>
      <c r="AI184" s="15" t="str">
        <v>DI MUZIO</v>
      </c>
      <c r="AJ184" s="15" t="str">
        <v xml:space="preserve">BLOCCO ACUSTICO ALVEOLATO AD ELEVATA MASSA </v>
      </c>
      <c r="AK184" s="15">
        <v>0</v>
      </c>
      <c r="AL184" s="15" t="str">
        <v xml:space="preserve">30x25x19 liscio 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1</v>
      </c>
      <c r="AS184" s="17" t="str">
        <f t="shared" si="10"/>
        <v>ꞈ</v>
      </c>
      <c r="AT184" s="70" t="str">
        <v>ꞈ</v>
      </c>
      <c r="AU184" s="15">
        <v>0</v>
      </c>
      <c r="AV184" s="15" t="str">
        <v xml:space="preserve">TEVELLE - TAVELLONI - TAVELLINE </v>
      </c>
      <c r="AW184" s="15" t="str">
        <v>T2D</v>
      </c>
      <c r="AX184" s="15" t="str">
        <v>TAVELLONIE-TAGLIO A GRADINO FIANCO MASCHIO FEMMINA   DA CM 6</v>
      </c>
      <c r="AY184" s="15">
        <v>0</v>
      </c>
      <c r="AZ184" s="15">
        <v>110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1</v>
      </c>
      <c r="BG184" s="17" t="str">
        <f t="shared" si="11"/>
        <v>ꞈ</v>
      </c>
      <c r="BH184" s="70" t="str">
        <v>ꞈ</v>
      </c>
    </row>
    <row r="185" spans="1:60" ht="14.25" customHeight="1" x14ac:dyDescent="0.25">
      <c r="A185" s="47"/>
      <c r="B185"/>
      <c r="C185" s="23" t="s">
        <v>106</v>
      </c>
      <c r="D185" s="25" t="s">
        <v>90</v>
      </c>
      <c r="E185" s="23" t="s">
        <v>26</v>
      </c>
      <c r="F185" s="23"/>
      <c r="G185" s="60" t="s">
        <v>377</v>
      </c>
      <c r="H185" s="60"/>
      <c r="I185" s="22"/>
      <c r="J185" s="55"/>
      <c r="K185" s="24"/>
      <c r="L185" s="57">
        <f t="shared" si="9"/>
        <v>0</v>
      </c>
      <c r="M185" s="14">
        <f t="shared" si="12"/>
        <v>1</v>
      </c>
      <c r="N185" s="13">
        <f>IF(OR(totale!$A$5="",C185=totale!$A$5),0,1)</f>
        <v>1</v>
      </c>
      <c r="O185" s="13">
        <f>IF(OR(totale!$C$5="",E185=totale!$C$5),0,1)</f>
        <v>0</v>
      </c>
      <c r="P185" s="13">
        <v>0</v>
      </c>
      <c r="Q185" s="13">
        <f>IF(OR(totale!$E$5="",G185=totale!$E$5),0,1)</f>
        <v>0</v>
      </c>
      <c r="R185" s="19">
        <v>0</v>
      </c>
      <c r="S185" s="19" t="str">
        <v xml:space="preserve">TEVELLE - TAVELLONI - TAVELLINE </v>
      </c>
      <c r="T185" s="15" t="str">
        <v>ESSE ELLE LAT.</v>
      </c>
      <c r="U185" s="15" t="str">
        <v>TAVELLONIE-TAGLIO A GRADINO FIANCO MASCHIO FEMMINA   DA CM 6</v>
      </c>
      <c r="V185" s="15">
        <v>0</v>
      </c>
      <c r="W185" s="19">
        <v>90</v>
      </c>
      <c r="X185" s="19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1</v>
      </c>
      <c r="AG185" s="15">
        <v>0</v>
      </c>
      <c r="AH185" s="15" t="str">
        <v xml:space="preserve">LATERIZIO RETTIFICATO PLANARE </v>
      </c>
      <c r="AI185" s="15" t="str">
        <v>LATERCOM</v>
      </c>
      <c r="AJ185" s="15" t="str">
        <v>BLOCCO ALVEOLATO RETTIFICATO - BLOCCO PLANANARE  F.55% - 45%</v>
      </c>
      <c r="AK185" s="15">
        <v>0</v>
      </c>
      <c r="AL185" s="15" t="str">
        <v>45x23x23,5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1</v>
      </c>
      <c r="AS185" s="17" t="str">
        <f t="shared" si="10"/>
        <v>ꞈ</v>
      </c>
      <c r="AT185" s="70" t="str">
        <v>ꞈ</v>
      </c>
      <c r="AU185" s="15">
        <v>0</v>
      </c>
      <c r="AV185" s="15" t="str">
        <v xml:space="preserve">TEVELLE - TAVELLONI - TAVELLINE </v>
      </c>
      <c r="AW185" s="15" t="str">
        <v>T2D</v>
      </c>
      <c r="AX185" s="15" t="str">
        <v xml:space="preserve">TAVELLONI-TAGLIO OBLIQUO FIANCO MASCHIO FEMMINA DA CM 6 </v>
      </c>
      <c r="AY185" s="15">
        <v>0</v>
      </c>
      <c r="AZ185" s="15">
        <v>110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1</v>
      </c>
      <c r="BG185" s="17" t="str">
        <f t="shared" si="11"/>
        <v>ꞈ</v>
      </c>
      <c r="BH185" s="70" t="str">
        <v>ꞈ</v>
      </c>
    </row>
    <row r="186" spans="1:60" ht="14.25" customHeight="1" x14ac:dyDescent="0.25">
      <c r="A186" s="47"/>
      <c r="B186"/>
      <c r="C186" s="23" t="s">
        <v>107</v>
      </c>
      <c r="D186" s="25" t="s">
        <v>90</v>
      </c>
      <c r="E186" s="23" t="s">
        <v>45</v>
      </c>
      <c r="F186" s="23"/>
      <c r="G186" s="60" t="s">
        <v>300</v>
      </c>
      <c r="H186" s="60"/>
      <c r="I186" s="22"/>
      <c r="J186" s="55"/>
      <c r="K186" s="24"/>
      <c r="L186" s="57">
        <f t="shared" si="9"/>
        <v>0</v>
      </c>
      <c r="M186" s="14">
        <f t="shared" si="12"/>
        <v>1</v>
      </c>
      <c r="N186" s="13">
        <f>IF(OR(totale!$A$5="",C186=totale!$A$5),0,1)</f>
        <v>1</v>
      </c>
      <c r="O186" s="13">
        <f>IF(OR(totale!$C$5="",E186=totale!$C$5),0,1)</f>
        <v>0</v>
      </c>
      <c r="P186" s="13">
        <v>0</v>
      </c>
      <c r="Q186" s="13">
        <f>IF(OR(totale!$E$5="",G186=totale!$E$5),0,1)</f>
        <v>0</v>
      </c>
      <c r="R186" s="19">
        <v>0</v>
      </c>
      <c r="S186" s="19" t="str">
        <v xml:space="preserve">TEVELLE - TAVELLONI - TAVELLINE </v>
      </c>
      <c r="T186" s="15" t="str">
        <v>ESSE ELLE LAT.</v>
      </c>
      <c r="U186" s="15" t="str">
        <v>TAVELLONIE-TAGLIO A GRADINO FIANCO MASCHIO FEMMINA   DA CM 6</v>
      </c>
      <c r="V186" s="15">
        <v>0</v>
      </c>
      <c r="W186" s="19">
        <v>100</v>
      </c>
      <c r="X186" s="19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1</v>
      </c>
      <c r="AG186" s="15">
        <v>0</v>
      </c>
      <c r="AH186" s="15" t="str">
        <v xml:space="preserve">LATERIZIO RETTIFICATO PLANARE </v>
      </c>
      <c r="AI186" s="15" t="str">
        <v>LATERCOM</v>
      </c>
      <c r="AJ186" s="15" t="str">
        <v>BLOCCO ALVEOLATO RETTIFICATO - BLOCCO PLANANARE  F.55% - 45%</v>
      </c>
      <c r="AK186" s="15">
        <v>0</v>
      </c>
      <c r="AL186" s="15" t="str">
        <v>40x23x23,5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1</v>
      </c>
      <c r="AS186" s="17" t="str">
        <f t="shared" si="10"/>
        <v>ꞈ</v>
      </c>
      <c r="AT186" s="70" t="str">
        <v>ꞈ</v>
      </c>
      <c r="AU186" s="15">
        <v>0</v>
      </c>
      <c r="AV186" s="15" t="str">
        <v xml:space="preserve">TEVELLE - TAVELLONI - TAVELLINE </v>
      </c>
      <c r="AW186" s="15" t="str">
        <v>WIENERBERGER</v>
      </c>
      <c r="AX186" s="15" t="str">
        <v>TAVELLONI RIGATO TAGLIO OBLIQUO FIANCO RETTO DA CM 6</v>
      </c>
      <c r="AY186" s="15">
        <v>0</v>
      </c>
      <c r="AZ186" s="15">
        <v>110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1</v>
      </c>
      <c r="BG186" s="17" t="str">
        <f t="shared" si="11"/>
        <v>ꞈ</v>
      </c>
      <c r="BH186" s="70" t="str">
        <v>ꞈ</v>
      </c>
    </row>
    <row r="187" spans="1:60" ht="14.25" customHeight="1" x14ac:dyDescent="0.25">
      <c r="A187" s="47"/>
      <c r="B187"/>
      <c r="C187" s="23" t="s">
        <v>107</v>
      </c>
      <c r="D187" s="25" t="s">
        <v>90</v>
      </c>
      <c r="E187" s="23" t="s">
        <v>45</v>
      </c>
      <c r="F187" s="23"/>
      <c r="G187" s="60" t="s">
        <v>360</v>
      </c>
      <c r="H187" s="60"/>
      <c r="I187" s="22"/>
      <c r="J187" s="55"/>
      <c r="K187" s="24"/>
      <c r="L187" s="57">
        <f t="shared" si="9"/>
        <v>0</v>
      </c>
      <c r="M187" s="14">
        <f t="shared" si="12"/>
        <v>1</v>
      </c>
      <c r="N187" s="13">
        <f>IF(OR(totale!$A$5="",C187=totale!$A$5),0,1)</f>
        <v>1</v>
      </c>
      <c r="O187" s="13">
        <f>IF(OR(totale!$C$5="",E187=totale!$C$5),0,1)</f>
        <v>0</v>
      </c>
      <c r="P187" s="13">
        <v>0</v>
      </c>
      <c r="Q187" s="13">
        <f>IF(OR(totale!$E$5="",G187=totale!$E$5),0,1)</f>
        <v>0</v>
      </c>
      <c r="R187" s="19">
        <v>0</v>
      </c>
      <c r="S187" s="19" t="str">
        <v xml:space="preserve">TEVELLE - TAVELLONI - TAVELLINE </v>
      </c>
      <c r="T187" s="15" t="str">
        <v>ESSE ELLE LAT.</v>
      </c>
      <c r="U187" s="15" t="str">
        <v>TAVELLONIE-TAGLIO A GRADINO FIANCO MASCHIO FEMMINA   DA CM 6</v>
      </c>
      <c r="V187" s="15">
        <v>0</v>
      </c>
      <c r="W187" s="19">
        <v>110</v>
      </c>
      <c r="X187" s="19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1</v>
      </c>
      <c r="AG187" s="15">
        <v>0</v>
      </c>
      <c r="AH187" s="15" t="str">
        <v xml:space="preserve">LATERIZIO RETTIFICATO PLANARE </v>
      </c>
      <c r="AI187" s="15" t="str">
        <v>LATERCOM</v>
      </c>
      <c r="AJ187" s="15" t="str">
        <v>BLOCCO ALVEOLATO RETTIFICATO - BLOCCO PLANANARE  F.55% - 45%</v>
      </c>
      <c r="AK187" s="15">
        <v>0</v>
      </c>
      <c r="AL187" s="15" t="str">
        <v>35x23x23,5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</v>
      </c>
      <c r="AS187" s="17" t="str">
        <f t="shared" si="10"/>
        <v>ꞈ</v>
      </c>
      <c r="AT187" s="70" t="str">
        <v>ꞈ</v>
      </c>
      <c r="AU187" s="15">
        <v>0</v>
      </c>
      <c r="AV187" s="15" t="str">
        <v xml:space="preserve">TEVELLE - TAVELLONI - TAVELLINE </v>
      </c>
      <c r="AW187" s="15" t="str">
        <v>WIENERBERGER</v>
      </c>
      <c r="AX187" s="15" t="str">
        <v xml:space="preserve">TAVELLONI-TAGLIO OBLIQUO FIANCO MASCHIO FEMMINA DA CM 6 </v>
      </c>
      <c r="AY187" s="15">
        <v>0</v>
      </c>
      <c r="AZ187" s="15">
        <v>110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1</v>
      </c>
      <c r="BG187" s="17" t="str">
        <f t="shared" si="11"/>
        <v>ꞈ</v>
      </c>
      <c r="BH187" s="70" t="str">
        <v>ꞈ</v>
      </c>
    </row>
    <row r="188" spans="1:60" ht="14.25" customHeight="1" x14ac:dyDescent="0.25">
      <c r="A188" s="47"/>
      <c r="B188"/>
      <c r="C188" s="23" t="s">
        <v>107</v>
      </c>
      <c r="D188" s="25" t="s">
        <v>90</v>
      </c>
      <c r="E188" s="23" t="s">
        <v>45</v>
      </c>
      <c r="F188" s="23"/>
      <c r="G188" s="60" t="s">
        <v>377</v>
      </c>
      <c r="H188" s="60"/>
      <c r="I188" s="22"/>
      <c r="J188" s="55"/>
      <c r="K188" s="24"/>
      <c r="L188" s="57">
        <f t="shared" si="9"/>
        <v>0</v>
      </c>
      <c r="M188" s="14">
        <f t="shared" si="12"/>
        <v>1</v>
      </c>
      <c r="N188" s="13">
        <f>IF(OR(totale!$A$5="",C188=totale!$A$5),0,1)</f>
        <v>1</v>
      </c>
      <c r="O188" s="13">
        <f>IF(OR(totale!$C$5="",E188=totale!$C$5),0,1)</f>
        <v>0</v>
      </c>
      <c r="P188" s="13">
        <v>0</v>
      </c>
      <c r="Q188" s="13">
        <f>IF(OR(totale!$E$5="",G188=totale!$E$5),0,1)</f>
        <v>0</v>
      </c>
      <c r="R188" s="19">
        <v>0</v>
      </c>
      <c r="S188" s="19" t="str">
        <v xml:space="preserve">TEVELLE - TAVELLONI - TAVELLINE </v>
      </c>
      <c r="T188" s="15" t="str">
        <v>ESSE ELLE LAT.</v>
      </c>
      <c r="U188" s="15" t="str">
        <v>TAVELLONIE-TAGLIO A GRADINO FIANCO MASCHIO FEMMINA   DA CM 6</v>
      </c>
      <c r="V188" s="15">
        <v>0</v>
      </c>
      <c r="W188" s="19">
        <v>120</v>
      </c>
      <c r="X188" s="19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1</v>
      </c>
      <c r="AG188" s="15">
        <v>0</v>
      </c>
      <c r="AH188" s="15" t="str">
        <v xml:space="preserve">LATERIZIO RETTIFICATO PLANARE </v>
      </c>
      <c r="AI188" s="15" t="str">
        <v>LATERCOM</v>
      </c>
      <c r="AJ188" s="15" t="str">
        <v>BLOCCO ALVEOLATO RETTIFICATO - BLOCCO PLANANARE  F.55% - 45%</v>
      </c>
      <c r="AK188" s="15">
        <v>0</v>
      </c>
      <c r="AL188" s="15" t="str">
        <v>30x23x23,5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1</v>
      </c>
      <c r="AS188" s="17" t="str">
        <f t="shared" si="10"/>
        <v>ꞈ</v>
      </c>
      <c r="AT188" s="70" t="str">
        <v>ꞈ</v>
      </c>
      <c r="AU188" s="15">
        <v>0</v>
      </c>
      <c r="AV188" s="15" t="str">
        <v xml:space="preserve">TEVELLE - TAVELLONI - TAVELLINE </v>
      </c>
      <c r="AW188" s="15" t="str">
        <v>WIENERBERGER</v>
      </c>
      <c r="AX188" s="15" t="str">
        <v>TAVELLONI-TAGLIO OBLIQUO FIANCO RETTO CM 4</v>
      </c>
      <c r="AY188" s="15">
        <v>0</v>
      </c>
      <c r="AZ188" s="15">
        <v>110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1</v>
      </c>
      <c r="BG188" s="17" t="str">
        <f t="shared" si="11"/>
        <v>ꞈ</v>
      </c>
      <c r="BH188" s="70" t="str">
        <v>ꞈ</v>
      </c>
    </row>
    <row r="189" spans="1:60" ht="14.25" customHeight="1" x14ac:dyDescent="0.25">
      <c r="A189" s="47"/>
      <c r="B189"/>
      <c r="C189" s="23" t="s">
        <v>107</v>
      </c>
      <c r="D189" s="25" t="s">
        <v>90</v>
      </c>
      <c r="E189" s="23" t="s">
        <v>45</v>
      </c>
      <c r="F189" s="23"/>
      <c r="G189" s="60" t="s">
        <v>415</v>
      </c>
      <c r="H189" s="60"/>
      <c r="I189" s="22"/>
      <c r="J189" s="55"/>
      <c r="K189" s="24"/>
      <c r="L189" s="57">
        <f t="shared" si="9"/>
        <v>0</v>
      </c>
      <c r="M189" s="14">
        <f t="shared" si="12"/>
        <v>1</v>
      </c>
      <c r="N189" s="13">
        <f>IF(OR(totale!$A$5="",C189=totale!$A$5),0,1)</f>
        <v>1</v>
      </c>
      <c r="O189" s="13">
        <f>IF(OR(totale!$C$5="",E189=totale!$C$5),0,1)</f>
        <v>0</v>
      </c>
      <c r="P189" s="13">
        <v>0</v>
      </c>
      <c r="Q189" s="13">
        <f>IF(OR(totale!$E$5="",G189=totale!$E$5),0,1)</f>
        <v>0</v>
      </c>
      <c r="R189" s="19">
        <v>0</v>
      </c>
      <c r="S189" s="19" t="str">
        <v xml:space="preserve">TEVELLE - TAVELLONI - TAVELLINE </v>
      </c>
      <c r="T189" s="15" t="str">
        <v>ESSE ELLE LAT.</v>
      </c>
      <c r="U189" s="15" t="str">
        <v>TAVELLONIE-TAGLIO A GRADINO FIANCO MASCHIO FEMMINA   DA CM 6</v>
      </c>
      <c r="V189" s="15">
        <v>0</v>
      </c>
      <c r="W189" s="19">
        <v>130</v>
      </c>
      <c r="X189" s="19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1</v>
      </c>
      <c r="AG189" s="15">
        <v>0</v>
      </c>
      <c r="AH189" s="15" t="str">
        <v xml:space="preserve">LATERIZIO RETTIFICATO PLANARE </v>
      </c>
      <c r="AI189" s="15" t="str">
        <v>LATERCOM</v>
      </c>
      <c r="AJ189" s="15" t="str">
        <v>BLOCCO ALVEOLATO RETTIFICATO - BLOCCO PLANANARE  F.55% - 45%</v>
      </c>
      <c r="AK189" s="15">
        <v>0</v>
      </c>
      <c r="AL189" s="15" t="str">
        <v>25x23x23,5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1</v>
      </c>
      <c r="AS189" s="17" t="str">
        <f t="shared" si="10"/>
        <v>ꞈ</v>
      </c>
      <c r="AT189" s="70" t="str">
        <v>ꞈ</v>
      </c>
      <c r="AU189" s="15">
        <v>0</v>
      </c>
      <c r="AV189" s="15" t="str">
        <v xml:space="preserve">TEVELLE - TAVELLONI - TAVELLINE </v>
      </c>
      <c r="AW189" s="15" t="str">
        <v>ZANROSSO</v>
      </c>
      <c r="AX189" s="15" t="str">
        <v xml:space="preserve">TAVELLONI-TAGLIO OBLIQUO FIANCO MASCHIO FEMMINA DA CM 6 </v>
      </c>
      <c r="AY189" s="15">
        <v>0</v>
      </c>
      <c r="AZ189" s="15">
        <v>110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1</v>
      </c>
      <c r="BG189" s="17" t="str">
        <f t="shared" si="11"/>
        <v>ꞈ</v>
      </c>
      <c r="BH189" s="70" t="str">
        <v>ꞈ</v>
      </c>
    </row>
    <row r="190" spans="1:60" ht="14.25" customHeight="1" x14ac:dyDescent="0.25">
      <c r="A190" s="47"/>
      <c r="B190"/>
      <c r="C190" s="23" t="s">
        <v>109</v>
      </c>
      <c r="D190" s="25" t="s">
        <v>90</v>
      </c>
      <c r="E190" s="23" t="s">
        <v>24</v>
      </c>
      <c r="F190" s="23"/>
      <c r="G190" s="60" t="s">
        <v>366</v>
      </c>
      <c r="H190" s="60"/>
      <c r="I190" s="22"/>
      <c r="J190" s="55"/>
      <c r="K190" s="24"/>
      <c r="L190" s="57">
        <f t="shared" si="9"/>
        <v>0</v>
      </c>
      <c r="M190" s="14">
        <f t="shared" si="12"/>
        <v>1</v>
      </c>
      <c r="N190" s="13">
        <f>IF(OR(totale!$A$5="",C190=totale!$A$5),0,1)</f>
        <v>1</v>
      </c>
      <c r="O190" s="13">
        <f>IF(OR(totale!$C$5="",E190=totale!$C$5),0,1)</f>
        <v>0</v>
      </c>
      <c r="P190" s="13">
        <v>0</v>
      </c>
      <c r="Q190" s="13">
        <f>IF(OR(totale!$E$5="",G190=totale!$E$5),0,1)</f>
        <v>0</v>
      </c>
      <c r="R190" s="19">
        <v>0</v>
      </c>
      <c r="S190" s="19" t="str">
        <v xml:space="preserve">TEVELLE - TAVELLONI - TAVELLINE </v>
      </c>
      <c r="T190" s="15" t="str">
        <v>ESSE ELLE LAT.</v>
      </c>
      <c r="U190" s="15" t="str">
        <v xml:space="preserve">TAVELLONI-TAGLIO OBLIQUO FIANCO MASCHIO FEMMINA DA CM 6 </v>
      </c>
      <c r="V190" s="15">
        <v>0</v>
      </c>
      <c r="W190" s="19">
        <v>60</v>
      </c>
      <c r="X190" s="19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1</v>
      </c>
      <c r="AG190" s="15">
        <v>0</v>
      </c>
      <c r="AH190" s="15" t="str">
        <v xml:space="preserve">LATERIZIO RETTIFICATO PLANARE </v>
      </c>
      <c r="AI190" s="15" t="str">
        <v>WIENERBERGER</v>
      </c>
      <c r="AJ190" s="15" t="str">
        <v>BLOCCO ALVEOLATO RETTIFICATO - BLOCCO PLANANARE  F.55% - 45%</v>
      </c>
      <c r="AK190" s="15">
        <v>0</v>
      </c>
      <c r="AL190" s="15" t="str">
        <v>45x25x19,9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1</v>
      </c>
      <c r="AS190" s="17" t="str">
        <f t="shared" si="10"/>
        <v>ꞈ</v>
      </c>
      <c r="AT190" s="70" t="str">
        <v>ꞈ</v>
      </c>
      <c r="AU190" s="15">
        <v>0</v>
      </c>
      <c r="AV190" s="15" t="str">
        <v xml:space="preserve">TEVELLE - TAVELLONI - TAVELLINE </v>
      </c>
      <c r="AW190" s="15" t="str">
        <v>DI MUZIO</v>
      </c>
      <c r="AX190" s="15" t="str">
        <v>TAVELLONI RIGATO TAGLIO OBLIQUO FIANCO RETTO DA CM 6</v>
      </c>
      <c r="AY190" s="15">
        <v>0</v>
      </c>
      <c r="AZ190" s="15">
        <v>110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1</v>
      </c>
      <c r="BG190" s="17" t="str">
        <f t="shared" si="11"/>
        <v>ꞈ</v>
      </c>
      <c r="BH190" s="70" t="str">
        <v>ꞈ</v>
      </c>
    </row>
    <row r="191" spans="1:60" ht="14.25" customHeight="1" x14ac:dyDescent="0.25">
      <c r="A191" s="47"/>
      <c r="B191"/>
      <c r="C191" s="23" t="s">
        <v>109</v>
      </c>
      <c r="D191" s="25" t="s">
        <v>90</v>
      </c>
      <c r="E191" s="23" t="s">
        <v>24</v>
      </c>
      <c r="F191" s="23"/>
      <c r="G191" s="60" t="s">
        <v>410</v>
      </c>
      <c r="H191" s="60"/>
      <c r="I191" s="22"/>
      <c r="J191" s="55"/>
      <c r="K191" s="24"/>
      <c r="L191" s="57">
        <f t="shared" si="9"/>
        <v>0</v>
      </c>
      <c r="M191" s="14">
        <f t="shared" si="12"/>
        <v>1</v>
      </c>
      <c r="N191" s="13">
        <f>IF(OR(totale!$A$5="",C191=totale!$A$5),0,1)</f>
        <v>1</v>
      </c>
      <c r="O191" s="13">
        <f>IF(OR(totale!$C$5="",E191=totale!$C$5),0,1)</f>
        <v>0</v>
      </c>
      <c r="P191" s="13">
        <v>0</v>
      </c>
      <c r="Q191" s="13">
        <f>IF(OR(totale!$E$5="",G191=totale!$E$5),0,1)</f>
        <v>0</v>
      </c>
      <c r="R191" s="19">
        <v>0</v>
      </c>
      <c r="S191" s="19" t="str">
        <v xml:space="preserve">TEVELLE - TAVELLONI - TAVELLINE </v>
      </c>
      <c r="T191" s="15" t="str">
        <v>ESSE ELLE LAT.</v>
      </c>
      <c r="U191" s="15" t="str">
        <v xml:space="preserve">TAVELLONI-TAGLIO OBLIQUO FIANCO MASCHIO FEMMINA DA CM 6 </v>
      </c>
      <c r="V191" s="15">
        <v>0</v>
      </c>
      <c r="W191" s="19">
        <v>70</v>
      </c>
      <c r="X191" s="19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1</v>
      </c>
      <c r="AG191" s="15">
        <v>0</v>
      </c>
      <c r="AH191" s="15" t="str">
        <v xml:space="preserve">LATERIZIO RETTIFICATO PLANARE </v>
      </c>
      <c r="AI191" s="15" t="str">
        <v>WIENERBERGER</v>
      </c>
      <c r="AJ191" s="15" t="str">
        <v>BLOCCO ALVEOLATO RETTIFICATO - BLOCCO PLANANARE  F.55% - 45%</v>
      </c>
      <c r="AK191" s="15">
        <v>0</v>
      </c>
      <c r="AL191" s="15" t="str">
        <v>38x25x19,9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1</v>
      </c>
      <c r="AS191" s="17" t="str">
        <f t="shared" si="10"/>
        <v>ꞈ</v>
      </c>
      <c r="AT191" s="70" t="str">
        <v>ꞈ</v>
      </c>
      <c r="AU191" s="15">
        <v>0</v>
      </c>
      <c r="AV191" s="15" t="str">
        <v xml:space="preserve">TEVELLE - TAVELLONI - TAVELLINE </v>
      </c>
      <c r="AW191" s="15" t="str">
        <v>DI MUZIO</v>
      </c>
      <c r="AX191" s="15" t="str">
        <v>TAVELLONI ARCHITRAVE TAGLIO DIRITTO - TRAMEZZONE -TRAMEZZA PER PORTA CM 8</v>
      </c>
      <c r="AY191" s="15">
        <v>0</v>
      </c>
      <c r="AZ191" s="15">
        <v>110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1</v>
      </c>
      <c r="BG191" s="17" t="str">
        <f t="shared" si="11"/>
        <v>ꞈ</v>
      </c>
      <c r="BH191" s="70" t="str">
        <v>ꞈ</v>
      </c>
    </row>
    <row r="192" spans="1:60" ht="14.25" customHeight="1" x14ac:dyDescent="0.25">
      <c r="A192" s="47"/>
      <c r="B192"/>
      <c r="C192" s="23" t="s">
        <v>116</v>
      </c>
      <c r="D192" s="25" t="s">
        <v>90</v>
      </c>
      <c r="E192" s="23" t="s">
        <v>85</v>
      </c>
      <c r="F192" s="23"/>
      <c r="G192" s="60" t="s">
        <v>468</v>
      </c>
      <c r="H192" s="60"/>
      <c r="I192" s="22"/>
      <c r="J192" s="55"/>
      <c r="K192" s="24"/>
      <c r="L192" s="57">
        <f t="shared" si="9"/>
        <v>0</v>
      </c>
      <c r="M192" s="14">
        <f t="shared" si="12"/>
        <v>1</v>
      </c>
      <c r="N192" s="13">
        <f>IF(OR(totale!$A$5="",C192=totale!$A$5),0,1)</f>
        <v>1</v>
      </c>
      <c r="O192" s="13">
        <f>IF(OR(totale!$C$5="",E192=totale!$C$5),0,1)</f>
        <v>0</v>
      </c>
      <c r="P192" s="13">
        <v>0</v>
      </c>
      <c r="Q192" s="13">
        <f>IF(OR(totale!$E$5="",G192=totale!$E$5),0,1)</f>
        <v>0</v>
      </c>
      <c r="R192" s="19">
        <v>0</v>
      </c>
      <c r="S192" s="19" t="str">
        <v xml:space="preserve">TEVELLE - TAVELLONI - TAVELLINE </v>
      </c>
      <c r="T192" s="15" t="str">
        <v>ESSE ELLE LAT.</v>
      </c>
      <c r="U192" s="15" t="str">
        <v xml:space="preserve">TAVELLONI-TAGLIO OBLIQUO FIANCO MASCHIO FEMMINA DA CM 6 </v>
      </c>
      <c r="V192" s="15">
        <v>0</v>
      </c>
      <c r="W192" s="19">
        <v>80</v>
      </c>
      <c r="X192" s="19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1</v>
      </c>
      <c r="AG192" s="15">
        <v>0</v>
      </c>
      <c r="AH192" s="15" t="str">
        <v xml:space="preserve">LATERIZIO RETTIFICATO PLANARE </v>
      </c>
      <c r="AI192" s="15" t="str">
        <v>WIENERBERGER</v>
      </c>
      <c r="AJ192" s="15" t="str">
        <v>BLOCCO ALVEOLATO RETTIFICATO - BLOCCO PLANANARE  F.55% - 45%</v>
      </c>
      <c r="AK192" s="15">
        <v>0</v>
      </c>
      <c r="AL192" s="15" t="str">
        <v>38x24x19,9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7" t="str">
        <f t="shared" si="10"/>
        <v>ꞈ</v>
      </c>
      <c r="AT192" s="70" t="str">
        <v>ꞈ</v>
      </c>
      <c r="AU192" s="15">
        <v>0</v>
      </c>
      <c r="AV192" s="15" t="str">
        <v xml:space="preserve">TEVELLE - TAVELLONI - TAVELLINE </v>
      </c>
      <c r="AW192" s="15" t="str">
        <v>DCB</v>
      </c>
      <c r="AX192" s="15" t="str">
        <v>TAVELLONIE-TAGLIO A GRADINO FIANCO MASCHIO FEMMINA   DA CM 6</v>
      </c>
      <c r="AY192" s="15">
        <v>0</v>
      </c>
      <c r="AZ192" s="15">
        <v>120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1</v>
      </c>
      <c r="BG192" s="17" t="str">
        <f t="shared" si="11"/>
        <v>ꞈ</v>
      </c>
      <c r="BH192" s="70" t="str">
        <v>ꞈ</v>
      </c>
    </row>
    <row r="193" spans="1:60" ht="14.25" customHeight="1" x14ac:dyDescent="0.25">
      <c r="A193" s="47"/>
      <c r="B193"/>
      <c r="C193" s="23" t="s">
        <v>116</v>
      </c>
      <c r="D193" s="25" t="s">
        <v>90</v>
      </c>
      <c r="E193" s="23" t="s">
        <v>85</v>
      </c>
      <c r="F193" s="23"/>
      <c r="G193" s="60" t="s">
        <v>149</v>
      </c>
      <c r="H193" s="60"/>
      <c r="I193" s="22"/>
      <c r="J193" s="55"/>
      <c r="K193" s="24"/>
      <c r="L193" s="57">
        <f t="shared" si="9"/>
        <v>0</v>
      </c>
      <c r="M193" s="14">
        <f t="shared" si="12"/>
        <v>1</v>
      </c>
      <c r="N193" s="13">
        <f>IF(OR(totale!$A$5="",C193=totale!$A$5),0,1)</f>
        <v>1</v>
      </c>
      <c r="O193" s="13">
        <f>IF(OR(totale!$C$5="",E193=totale!$C$5),0,1)</f>
        <v>0</v>
      </c>
      <c r="P193" s="13">
        <v>0</v>
      </c>
      <c r="Q193" s="13">
        <f>IF(OR(totale!$E$5="",G193=totale!$E$5),0,1)</f>
        <v>0</v>
      </c>
      <c r="R193" s="19">
        <v>0</v>
      </c>
      <c r="S193" s="19" t="str">
        <v xml:space="preserve">TEVELLE - TAVELLONI - TAVELLINE </v>
      </c>
      <c r="T193" s="15" t="str">
        <v>ESSE ELLE LAT.</v>
      </c>
      <c r="U193" s="15" t="str">
        <v xml:space="preserve">TAVELLONI-TAGLIO OBLIQUO FIANCO MASCHIO FEMMINA DA CM 6 </v>
      </c>
      <c r="V193" s="15">
        <v>0</v>
      </c>
      <c r="W193" s="19">
        <v>90</v>
      </c>
      <c r="X193" s="19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1</v>
      </c>
      <c r="AG193" s="15">
        <v>0</v>
      </c>
      <c r="AH193" s="15" t="str">
        <v xml:space="preserve">LATERIZIO RETTIFICATO PLANARE </v>
      </c>
      <c r="AI193" s="15" t="str">
        <v>WIENERBERGER</v>
      </c>
      <c r="AJ193" s="15" t="str">
        <v>BLOCCO ALVEOLATO RETTIFICATO - BLOCCO PLANANARE  F.55% - 45%</v>
      </c>
      <c r="AK193" s="15">
        <v>0</v>
      </c>
      <c r="AL193" s="15" t="str">
        <v>35x25x19,9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1</v>
      </c>
      <c r="AS193" s="17" t="str">
        <f t="shared" si="10"/>
        <v>ꞈ</v>
      </c>
      <c r="AT193" s="70" t="str">
        <v>ꞈ</v>
      </c>
      <c r="AU193" s="15">
        <v>0</v>
      </c>
      <c r="AV193" s="15" t="str">
        <v xml:space="preserve">TEVELLE - TAVELLONI - TAVELLINE </v>
      </c>
      <c r="AW193" s="15" t="str">
        <v>ESSE ELLE LAT.</v>
      </c>
      <c r="AX193" s="15" t="str">
        <v>TAVELLONI RIGATO TAGLIO OBLIQUO FIANCO RETTO DA CM 6</v>
      </c>
      <c r="AY193" s="15">
        <v>0</v>
      </c>
      <c r="AZ193" s="15">
        <v>120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1</v>
      </c>
      <c r="BG193" s="17" t="str">
        <f t="shared" si="11"/>
        <v>ꞈ</v>
      </c>
      <c r="BH193" s="70" t="str">
        <v>ꞈ</v>
      </c>
    </row>
    <row r="194" spans="1:60" ht="14.25" customHeight="1" x14ac:dyDescent="0.25">
      <c r="A194" s="47"/>
      <c r="B194"/>
      <c r="C194" s="23" t="s">
        <v>116</v>
      </c>
      <c r="D194" s="25" t="s">
        <v>90</v>
      </c>
      <c r="E194" s="23" t="s">
        <v>85</v>
      </c>
      <c r="F194" s="23"/>
      <c r="G194" s="60" t="s">
        <v>472</v>
      </c>
      <c r="H194" s="60"/>
      <c r="I194" s="22"/>
      <c r="J194" s="55"/>
      <c r="K194" s="24"/>
      <c r="L194" s="57">
        <f t="shared" si="9"/>
        <v>0</v>
      </c>
      <c r="M194" s="14">
        <f t="shared" si="12"/>
        <v>1</v>
      </c>
      <c r="N194" s="13">
        <f>IF(OR(totale!$A$5="",C194=totale!$A$5),0,1)</f>
        <v>1</v>
      </c>
      <c r="O194" s="13">
        <f>IF(OR(totale!$C$5="",E194=totale!$C$5),0,1)</f>
        <v>0</v>
      </c>
      <c r="P194" s="13">
        <v>0</v>
      </c>
      <c r="Q194" s="13">
        <f>IF(OR(totale!$E$5="",G194=totale!$E$5),0,1)</f>
        <v>0</v>
      </c>
      <c r="R194" s="19">
        <v>0</v>
      </c>
      <c r="S194" s="19" t="str">
        <v xml:space="preserve">TEVELLE - TAVELLONI - TAVELLINE </v>
      </c>
      <c r="T194" s="15" t="str">
        <v>ESSE ELLE LAT.</v>
      </c>
      <c r="U194" s="15" t="str">
        <v xml:space="preserve">TAVELLONI-TAGLIO OBLIQUO FIANCO MASCHIO FEMMINA DA CM 6 </v>
      </c>
      <c r="V194" s="15">
        <v>0</v>
      </c>
      <c r="W194" s="19">
        <v>100</v>
      </c>
      <c r="X194" s="19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1</v>
      </c>
      <c r="AG194" s="15">
        <v>0</v>
      </c>
      <c r="AH194" s="15" t="str">
        <v xml:space="preserve">LATERIZIO RETTIFICATO PLANARE </v>
      </c>
      <c r="AI194" s="15" t="str">
        <v>WIENERBERGER</v>
      </c>
      <c r="AJ194" s="15" t="str">
        <v>BLOCCO ALVEOLATO RETTIFICATO - BLOCCO PLANANARE  F.55% - 45%</v>
      </c>
      <c r="AK194" s="15">
        <v>0</v>
      </c>
      <c r="AL194" s="15" t="str">
        <v>35x25x24,9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1</v>
      </c>
      <c r="AS194" s="17" t="str">
        <f t="shared" si="10"/>
        <v>ꞈ</v>
      </c>
      <c r="AT194" s="70" t="str">
        <v>ꞈ</v>
      </c>
      <c r="AU194" s="15">
        <v>0</v>
      </c>
      <c r="AV194" s="15" t="str">
        <v xml:space="preserve">TEVELLE - TAVELLONI - TAVELLINE </v>
      </c>
      <c r="AW194" s="15" t="str">
        <v>ESSE ELLE LAT.</v>
      </c>
      <c r="AX194" s="15" t="str">
        <v>TAVELLONIE-TAGLIO A GRADINO FIANCO MASCHIO FEMMINA   DA CM 6</v>
      </c>
      <c r="AY194" s="15">
        <v>0</v>
      </c>
      <c r="AZ194" s="15">
        <v>120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1</v>
      </c>
      <c r="BG194" s="17" t="str">
        <f t="shared" si="11"/>
        <v>ꞈ</v>
      </c>
      <c r="BH194" s="70" t="str">
        <v>ꞈ</v>
      </c>
    </row>
    <row r="195" spans="1:60" ht="14.25" customHeight="1" x14ac:dyDescent="0.25">
      <c r="A195" s="47"/>
      <c r="B195"/>
      <c r="C195" s="23" t="s">
        <v>116</v>
      </c>
      <c r="D195" s="25" t="s">
        <v>90</v>
      </c>
      <c r="E195" s="23" t="s">
        <v>85</v>
      </c>
      <c r="F195" s="23"/>
      <c r="G195" s="60" t="s">
        <v>156</v>
      </c>
      <c r="H195" s="60"/>
      <c r="I195" s="22"/>
      <c r="J195" s="55"/>
      <c r="K195" s="24"/>
      <c r="L195" s="57">
        <f t="shared" ref="L195:L258" si="13">K195*POWER(0.99475,J195)</f>
        <v>0</v>
      </c>
      <c r="M195" s="14">
        <f t="shared" si="12"/>
        <v>1</v>
      </c>
      <c r="N195" s="13">
        <f>IF(OR(totale!$A$5="",C195=totale!$A$5),0,1)</f>
        <v>1</v>
      </c>
      <c r="O195" s="13">
        <f>IF(OR(totale!$C$5="",E195=totale!$C$5),0,1)</f>
        <v>0</v>
      </c>
      <c r="P195" s="13">
        <v>0</v>
      </c>
      <c r="Q195" s="13">
        <f>IF(OR(totale!$E$5="",G195=totale!$E$5),0,1)</f>
        <v>0</v>
      </c>
      <c r="R195" s="19">
        <v>0</v>
      </c>
      <c r="S195" s="19" t="str">
        <v xml:space="preserve">TEVELLE - TAVELLONI - TAVELLINE </v>
      </c>
      <c r="T195" s="15" t="str">
        <v>ESSE ELLE LAT.</v>
      </c>
      <c r="U195" s="15" t="str">
        <v xml:space="preserve">TAVELLONI-TAGLIO OBLIQUO FIANCO MASCHIO FEMMINA DA CM 6 </v>
      </c>
      <c r="V195" s="15">
        <v>0</v>
      </c>
      <c r="W195" s="19">
        <v>110</v>
      </c>
      <c r="X195" s="19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1</v>
      </c>
      <c r="AG195" s="15">
        <v>0</v>
      </c>
      <c r="AH195" s="15" t="str">
        <v xml:space="preserve">LATERIZIO RETTIFICATO PLANARE </v>
      </c>
      <c r="AI195" s="15" t="str">
        <v>WIENERBERGER</v>
      </c>
      <c r="AJ195" s="15" t="str">
        <v>BLOCCO ALVEOLATO RETTIFICATO - BLOCCO PLANANARE  F.55% - 45%</v>
      </c>
      <c r="AK195" s="15">
        <v>0</v>
      </c>
      <c r="AL195" s="15" t="str">
        <v>25x25x19,9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1</v>
      </c>
      <c r="AS195" s="17" t="str">
        <f t="shared" si="10"/>
        <v>ꞈ</v>
      </c>
      <c r="AT195" s="70" t="str">
        <v>ꞈ</v>
      </c>
      <c r="AU195" s="15">
        <v>0</v>
      </c>
      <c r="AV195" s="15" t="str">
        <v xml:space="preserve">TEVELLE - TAVELLONI - TAVELLINE </v>
      </c>
      <c r="AW195" s="15" t="str">
        <v>ESSE ELLE LAT.</v>
      </c>
      <c r="AX195" s="15" t="str">
        <v xml:space="preserve">TAVELLONI-TAGLIO OBLIQUO FIANCO MASCHIO FEMMINA DA CM 6 </v>
      </c>
      <c r="AY195" s="15">
        <v>0</v>
      </c>
      <c r="AZ195" s="15">
        <v>120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1</v>
      </c>
      <c r="BG195" s="17" t="str">
        <f t="shared" si="11"/>
        <v>ꞈ</v>
      </c>
      <c r="BH195" s="70" t="str">
        <v>ꞈ</v>
      </c>
    </row>
    <row r="196" spans="1:60" ht="14.25" customHeight="1" x14ac:dyDescent="0.25">
      <c r="A196" s="47"/>
      <c r="B196"/>
      <c r="C196" s="23" t="s">
        <v>116</v>
      </c>
      <c r="D196" s="25" t="s">
        <v>90</v>
      </c>
      <c r="E196" s="23" t="s">
        <v>92</v>
      </c>
      <c r="F196" s="23"/>
      <c r="G196" s="60" t="s">
        <v>303</v>
      </c>
      <c r="H196" s="60"/>
      <c r="I196" s="22"/>
      <c r="J196" s="55"/>
      <c r="K196" s="24"/>
      <c r="L196" s="57">
        <f t="shared" si="13"/>
        <v>0</v>
      </c>
      <c r="M196" s="14">
        <f t="shared" si="12"/>
        <v>1</v>
      </c>
      <c r="N196" s="13">
        <f>IF(OR(totale!$A$5="",C196=totale!$A$5),0,1)</f>
        <v>1</v>
      </c>
      <c r="O196" s="13">
        <f>IF(OR(totale!$C$5="",E196=totale!$C$5),0,1)</f>
        <v>0</v>
      </c>
      <c r="P196" s="13">
        <v>0</v>
      </c>
      <c r="Q196" s="13">
        <f>IF(OR(totale!$E$5="",G196=totale!$E$5),0,1)</f>
        <v>0</v>
      </c>
      <c r="R196" s="19">
        <v>0</v>
      </c>
      <c r="S196" s="19" t="str">
        <v xml:space="preserve">TEVELLE - TAVELLONI - TAVELLINE </v>
      </c>
      <c r="T196" s="15" t="str">
        <v>ESSE ELLE LAT.</v>
      </c>
      <c r="U196" s="15" t="str">
        <v xml:space="preserve">TAVELLONI-TAGLIO OBLIQUO FIANCO MASCHIO FEMMINA DA CM 6 </v>
      </c>
      <c r="V196" s="15">
        <v>0</v>
      </c>
      <c r="W196" s="19">
        <v>120</v>
      </c>
      <c r="X196" s="19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1</v>
      </c>
      <c r="AG196" s="15">
        <v>0</v>
      </c>
      <c r="AH196" s="15" t="str">
        <v xml:space="preserve">LATERIZIO RETTIFICATO PLANARE </v>
      </c>
      <c r="AI196" s="15" t="str">
        <v>WIENERBERGER</v>
      </c>
      <c r="AJ196" s="15" t="str">
        <v>BLOCCO ALVEOLATO RETTIFICATO - BLOCCO PLANANARE  F.55% - 45%</v>
      </c>
      <c r="AK196" s="15">
        <v>0</v>
      </c>
      <c r="AL196" s="15" t="str">
        <v>45x25x19,9 F.45%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1</v>
      </c>
      <c r="AS196" s="17" t="str">
        <f t="shared" ref="AS196:AS259" si="14">IF(AND(AR196=0,AJ196&lt;&gt;AJ195),AJ196,"ꞈ")</f>
        <v>ꞈ</v>
      </c>
      <c r="AT196" s="70" t="str">
        <v>ꞈ</v>
      </c>
      <c r="AU196" s="15">
        <v>0</v>
      </c>
      <c r="AV196" s="15" t="str">
        <v xml:space="preserve">TEVELLE - TAVELLONI - TAVELLINE </v>
      </c>
      <c r="AW196" s="15" t="str">
        <v>FBM</v>
      </c>
      <c r="AX196" s="15" t="str">
        <v>TAVELLONI RIGATO TAGLIO OBLIQUO FIANCO RETTO DA CM 6</v>
      </c>
      <c r="AY196" s="15">
        <v>0</v>
      </c>
      <c r="AZ196" s="15">
        <v>120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1</v>
      </c>
      <c r="BG196" s="17" t="str">
        <f t="shared" ref="BG196:BG259" si="15">IF(AND(BF196=0,AZ196&lt;&gt;AZ195),AZ196,"ꞈ")</f>
        <v>ꞈ</v>
      </c>
      <c r="BH196" s="70" t="str">
        <v>ꞈ</v>
      </c>
    </row>
    <row r="197" spans="1:60" ht="14.25" customHeight="1" x14ac:dyDescent="0.25">
      <c r="A197" s="47"/>
      <c r="B197"/>
      <c r="C197" s="23" t="s">
        <v>116</v>
      </c>
      <c r="D197" s="25" t="s">
        <v>90</v>
      </c>
      <c r="E197" s="23" t="s">
        <v>92</v>
      </c>
      <c r="F197" s="23"/>
      <c r="G197" s="60" t="s">
        <v>302</v>
      </c>
      <c r="H197" s="60"/>
      <c r="I197" s="22"/>
      <c r="J197" s="55"/>
      <c r="K197" s="24"/>
      <c r="L197" s="57">
        <f t="shared" si="13"/>
        <v>0</v>
      </c>
      <c r="M197" s="14">
        <f t="shared" si="12"/>
        <v>1</v>
      </c>
      <c r="N197" s="13">
        <f>IF(OR(totale!$A$5="",C197=totale!$A$5),0,1)</f>
        <v>1</v>
      </c>
      <c r="O197" s="13">
        <f>IF(OR(totale!$C$5="",E197=totale!$C$5),0,1)</f>
        <v>0</v>
      </c>
      <c r="P197" s="13">
        <v>0</v>
      </c>
      <c r="Q197" s="13">
        <f>IF(OR(totale!$E$5="",G197=totale!$E$5),0,1)</f>
        <v>0</v>
      </c>
      <c r="R197" s="19">
        <v>0</v>
      </c>
      <c r="S197" s="19" t="str">
        <v xml:space="preserve">TEVELLE - TAVELLONI - TAVELLINE </v>
      </c>
      <c r="T197" s="15" t="str">
        <v>ESSE ELLE LAT.</v>
      </c>
      <c r="U197" s="15" t="str">
        <v xml:space="preserve">TAVELLONI-TAGLIO OBLIQUO FIANCO MASCHIO FEMMINA DA CM 6 </v>
      </c>
      <c r="V197" s="15">
        <v>0</v>
      </c>
      <c r="W197" s="19">
        <v>130</v>
      </c>
      <c r="X197" s="19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1</v>
      </c>
      <c r="AG197" s="15">
        <v>0</v>
      </c>
      <c r="AH197" s="15" t="str">
        <v xml:space="preserve">LATERIZIO RETTIFICATO PLANARE </v>
      </c>
      <c r="AI197" s="15" t="str">
        <v>WIENERBERGER</v>
      </c>
      <c r="AJ197" s="15" t="str">
        <v>BLOCCO ALVEOLATO RETTIFICATO - BLOCCO PLANANARE  F.55% - 45%</v>
      </c>
      <c r="AK197" s="15">
        <v>0</v>
      </c>
      <c r="AL197" s="15" t="str">
        <v>40x24x29,9 F.45%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7" t="str">
        <f t="shared" si="14"/>
        <v>ꞈ</v>
      </c>
      <c r="AT197" s="70" t="str">
        <v>ꞈ</v>
      </c>
      <c r="AU197" s="15">
        <v>0</v>
      </c>
      <c r="AV197" s="15" t="str">
        <v xml:space="preserve">TEVELLE - TAVELLONI - TAVELLINE </v>
      </c>
      <c r="AW197" s="15" t="str">
        <v>FBM</v>
      </c>
      <c r="AX197" s="15" t="str">
        <v>TAVELLONI ARCHITRAVE TAGLIO DIRITTO - TRAMEZZONE -TRAMEZZA PER PORTA CM 8</v>
      </c>
      <c r="AY197" s="15">
        <v>0</v>
      </c>
      <c r="AZ197" s="15">
        <v>120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1</v>
      </c>
      <c r="BG197" s="17" t="str">
        <f t="shared" si="15"/>
        <v>ꞈ</v>
      </c>
      <c r="BH197" s="70" t="str">
        <v>ꞈ</v>
      </c>
    </row>
    <row r="198" spans="1:60" ht="14.25" customHeight="1" x14ac:dyDescent="0.25">
      <c r="A198" s="47"/>
      <c r="B198"/>
      <c r="C198" s="23" t="s">
        <v>116</v>
      </c>
      <c r="D198" s="25" t="s">
        <v>90</v>
      </c>
      <c r="E198" s="23" t="s">
        <v>92</v>
      </c>
      <c r="F198" s="23"/>
      <c r="G198" s="60" t="s">
        <v>361</v>
      </c>
      <c r="H198" s="60"/>
      <c r="I198" s="22"/>
      <c r="J198" s="55"/>
      <c r="K198" s="24"/>
      <c r="L198" s="57">
        <f t="shared" si="13"/>
        <v>0</v>
      </c>
      <c r="M198" s="14">
        <f t="shared" si="12"/>
        <v>1</v>
      </c>
      <c r="N198" s="13">
        <f>IF(OR(totale!$A$5="",C198=totale!$A$5),0,1)</f>
        <v>1</v>
      </c>
      <c r="O198" s="13">
        <f>IF(OR(totale!$C$5="",E198=totale!$C$5),0,1)</f>
        <v>0</v>
      </c>
      <c r="P198" s="13">
        <v>0</v>
      </c>
      <c r="Q198" s="13">
        <f>IF(OR(totale!$E$5="",G198=totale!$E$5),0,1)</f>
        <v>0</v>
      </c>
      <c r="R198" s="19">
        <v>0</v>
      </c>
      <c r="S198" s="19" t="str">
        <v xml:space="preserve">TEVELLE - TAVELLONI - TAVELLINE </v>
      </c>
      <c r="T198" s="15" t="str">
        <v>ESSE ELLE LAT.</v>
      </c>
      <c r="U198" s="15" t="str">
        <v xml:space="preserve">TAVELLONI-TAGLIO OBLIQUO FIANCO MASCHIO FEMMINA DA CM 6 </v>
      </c>
      <c r="V198" s="15">
        <v>0</v>
      </c>
      <c r="W198" s="19">
        <v>140</v>
      </c>
      <c r="X198" s="19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1</v>
      </c>
      <c r="AG198" s="15">
        <v>0</v>
      </c>
      <c r="AH198" s="15" t="str">
        <v xml:space="preserve">LATERIZIO RETTIFICATO PLANARE </v>
      </c>
      <c r="AI198" s="15" t="str">
        <v>WIENERBERGER</v>
      </c>
      <c r="AJ198" s="15" t="str">
        <v>BLOCCO ALVEOLATO RETTIFICATO - BLOCCO PLANANARE  F.55% - 45%</v>
      </c>
      <c r="AK198" s="15">
        <v>0</v>
      </c>
      <c r="AL198" s="15" t="str">
        <v>38x25x19,9 F.45%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1</v>
      </c>
      <c r="AS198" s="17" t="str">
        <f t="shared" si="14"/>
        <v>ꞈ</v>
      </c>
      <c r="AT198" s="70" t="str">
        <v>ꞈ</v>
      </c>
      <c r="AU198" s="15">
        <v>0</v>
      </c>
      <c r="AV198" s="15" t="str">
        <v xml:space="preserve">TEVELLE - TAVELLONI - TAVELLINE </v>
      </c>
      <c r="AW198" s="15" t="str">
        <v>LATERCOM</v>
      </c>
      <c r="AX198" s="15" t="str">
        <v>TAVELLONI RIGATO TAGLIO OBLIQUO FIANCO RETTO DA CM 6</v>
      </c>
      <c r="AY198" s="15">
        <v>0</v>
      </c>
      <c r="AZ198" s="15">
        <v>120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1</v>
      </c>
      <c r="BG198" s="17" t="str">
        <f t="shared" si="15"/>
        <v>ꞈ</v>
      </c>
      <c r="BH198" s="70" t="str">
        <v>ꞈ</v>
      </c>
    </row>
    <row r="199" spans="1:60" ht="14.25" customHeight="1" x14ac:dyDescent="0.25">
      <c r="A199" s="47"/>
      <c r="B199"/>
      <c r="C199" s="23" t="s">
        <v>116</v>
      </c>
      <c r="D199" s="25" t="s">
        <v>90</v>
      </c>
      <c r="E199" s="23" t="s">
        <v>92</v>
      </c>
      <c r="F199" s="23"/>
      <c r="G199" s="60" t="s">
        <v>378</v>
      </c>
      <c r="H199" s="60"/>
      <c r="I199" s="22"/>
      <c r="J199" s="55"/>
      <c r="K199" s="24"/>
      <c r="L199" s="57">
        <f t="shared" si="13"/>
        <v>0</v>
      </c>
      <c r="M199" s="14">
        <f t="shared" si="12"/>
        <v>1</v>
      </c>
      <c r="N199" s="13">
        <f>IF(OR(totale!$A$5="",C199=totale!$A$5),0,1)</f>
        <v>1</v>
      </c>
      <c r="O199" s="13">
        <f>IF(OR(totale!$C$5="",E199=totale!$C$5),0,1)</f>
        <v>0</v>
      </c>
      <c r="P199" s="13">
        <v>0</v>
      </c>
      <c r="Q199" s="13">
        <f>IF(OR(totale!$E$5="",G199=totale!$E$5),0,1)</f>
        <v>0</v>
      </c>
      <c r="R199" s="19">
        <v>0</v>
      </c>
      <c r="S199" s="19" t="str">
        <v xml:space="preserve">TEVELLE - TAVELLONI - TAVELLINE </v>
      </c>
      <c r="T199" s="15" t="str">
        <v>ESSE ELLE LAT.</v>
      </c>
      <c r="U199" s="15" t="str">
        <v xml:space="preserve">TAVELLONI-TAGLIO OBLIQUO FIANCO MASCHIO FEMMINA DA CM 6 </v>
      </c>
      <c r="V199" s="15">
        <v>0</v>
      </c>
      <c r="W199" s="19">
        <v>150</v>
      </c>
      <c r="X199" s="19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1</v>
      </c>
      <c r="AG199" s="15">
        <v>0</v>
      </c>
      <c r="AH199" s="15" t="str">
        <v xml:space="preserve">LATERIZIO RETTIFICATO PLANARE </v>
      </c>
      <c r="AI199" s="15" t="str">
        <v>WIENERBERGER</v>
      </c>
      <c r="AJ199" s="15" t="str">
        <v>BLOCCO ALVEOLATO RETTIFICATO - BLOCCO PLANANARE  F.55% - 45%</v>
      </c>
      <c r="AK199" s="15">
        <v>0</v>
      </c>
      <c r="AL199" s="15" t="str">
        <v>30x25x24,9 F.45%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1</v>
      </c>
      <c r="AS199" s="17" t="str">
        <f t="shared" si="14"/>
        <v>ꞈ</v>
      </c>
      <c r="AT199" s="70" t="str">
        <v>ꞈ</v>
      </c>
      <c r="AU199" s="15">
        <v>0</v>
      </c>
      <c r="AV199" s="15" t="str">
        <v xml:space="preserve">TEVELLE - TAVELLONI - TAVELLINE </v>
      </c>
      <c r="AW199" s="15" t="str">
        <v>LATERCOM</v>
      </c>
      <c r="AX199" s="15" t="str">
        <v xml:space="preserve">TAVELLONI-TAGLIO OBLIQUO FIANCO MASCHIO FEMMINA DA CM 6 </v>
      </c>
      <c r="AY199" s="15">
        <v>0</v>
      </c>
      <c r="AZ199" s="15">
        <v>120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1</v>
      </c>
      <c r="BG199" s="17" t="str">
        <f t="shared" si="15"/>
        <v>ꞈ</v>
      </c>
      <c r="BH199" s="70" t="str">
        <v>ꞈ</v>
      </c>
    </row>
    <row r="200" spans="1:60" ht="14.25" customHeight="1" x14ac:dyDescent="0.25">
      <c r="A200" s="47"/>
      <c r="B200"/>
      <c r="C200" s="23" t="s">
        <v>116</v>
      </c>
      <c r="D200" s="25" t="s">
        <v>90</v>
      </c>
      <c r="E200" s="23" t="s">
        <v>92</v>
      </c>
      <c r="F200" s="23"/>
      <c r="G200" s="60" t="s">
        <v>416</v>
      </c>
      <c r="H200" s="60"/>
      <c r="I200" s="22"/>
      <c r="J200" s="55"/>
      <c r="K200" s="24"/>
      <c r="L200" s="57">
        <f t="shared" si="13"/>
        <v>0</v>
      </c>
      <c r="M200" s="14">
        <f t="shared" si="12"/>
        <v>1</v>
      </c>
      <c r="N200" s="13">
        <f>IF(OR(totale!$A$5="",C200=totale!$A$5),0,1)</f>
        <v>1</v>
      </c>
      <c r="O200" s="13">
        <f>IF(OR(totale!$C$5="",E200=totale!$C$5),0,1)</f>
        <v>0</v>
      </c>
      <c r="P200" s="13">
        <v>0</v>
      </c>
      <c r="Q200" s="13">
        <f>IF(OR(totale!$E$5="",G200=totale!$E$5),0,1)</f>
        <v>0</v>
      </c>
      <c r="R200" s="19">
        <v>0</v>
      </c>
      <c r="S200" s="19" t="str">
        <v xml:space="preserve">TEVELLE - TAVELLONI - TAVELLINE </v>
      </c>
      <c r="T200" s="15" t="str">
        <v>ESSE ELLE LAT.</v>
      </c>
      <c r="U200" s="15" t="str">
        <v xml:space="preserve">TAVELLONI-TAGLIO OBLIQUO FIANCO MASCHIO FEMMINA DA CM 6 </v>
      </c>
      <c r="V200" s="15">
        <v>0</v>
      </c>
      <c r="W200" s="19">
        <v>160</v>
      </c>
      <c r="X200" s="19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1</v>
      </c>
      <c r="AG200" s="15">
        <v>0</v>
      </c>
      <c r="AH200" s="15" t="str">
        <v xml:space="preserve">LATERIZIO RETTIFICATO PLANARE </v>
      </c>
      <c r="AI200" s="15" t="str">
        <v>WIENERBERGER</v>
      </c>
      <c r="AJ200" s="15" t="str">
        <v>BLOCCO ALVEOLATO RETTIFICATO - BLOCCO PLANANARE  F.55% - 45%</v>
      </c>
      <c r="AK200" s="15">
        <v>0</v>
      </c>
      <c r="AL200" s="15" t="str">
        <v>30x25x19,9 F.45%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1</v>
      </c>
      <c r="AS200" s="17" t="str">
        <f t="shared" si="14"/>
        <v>ꞈ</v>
      </c>
      <c r="AT200" s="70" t="str">
        <v>ꞈ</v>
      </c>
      <c r="AU200" s="15">
        <v>0</v>
      </c>
      <c r="AV200" s="15" t="str">
        <v xml:space="preserve">TEVELLE - TAVELLONI - TAVELLINE </v>
      </c>
      <c r="AW200" s="15" t="str">
        <v>LATERCOM</v>
      </c>
      <c r="AX200" s="15" t="str">
        <v>TAVELLONI ARCHITRAVE TAGLIO DIRITTO - TRAMEZZONE -TRAMEZZA PER PORTA CM 8</v>
      </c>
      <c r="AY200" s="15">
        <v>0</v>
      </c>
      <c r="AZ200" s="15">
        <v>120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1</v>
      </c>
      <c r="BG200" s="17" t="str">
        <f t="shared" si="15"/>
        <v>ꞈ</v>
      </c>
      <c r="BH200" s="70" t="str">
        <v>ꞈ</v>
      </c>
    </row>
    <row r="201" spans="1:60" ht="14.25" customHeight="1" x14ac:dyDescent="0.25">
      <c r="A201" s="47"/>
      <c r="B201"/>
      <c r="C201" s="23" t="s">
        <v>116</v>
      </c>
      <c r="D201" s="25" t="s">
        <v>90</v>
      </c>
      <c r="E201" s="23" t="s">
        <v>80</v>
      </c>
      <c r="F201" s="23"/>
      <c r="G201" s="60" t="s">
        <v>208</v>
      </c>
      <c r="H201" s="60"/>
      <c r="I201" s="22"/>
      <c r="J201" s="55"/>
      <c r="K201" s="24"/>
      <c r="L201" s="57">
        <f t="shared" si="13"/>
        <v>0</v>
      </c>
      <c r="M201" s="14">
        <f t="shared" si="12"/>
        <v>1</v>
      </c>
      <c r="N201" s="13">
        <f>IF(OR(totale!$A$5="",C201=totale!$A$5),0,1)</f>
        <v>1</v>
      </c>
      <c r="O201" s="13">
        <f>IF(OR(totale!$C$5="",E201=totale!$C$5),0,1)</f>
        <v>0</v>
      </c>
      <c r="P201" s="13">
        <v>0</v>
      </c>
      <c r="Q201" s="13">
        <f>IF(OR(totale!$E$5="",G201=totale!$E$5),0,1)</f>
        <v>0</v>
      </c>
      <c r="R201" s="19">
        <v>0</v>
      </c>
      <c r="S201" s="19" t="str">
        <v xml:space="preserve">TEVELLE - TAVELLONI - TAVELLINE </v>
      </c>
      <c r="T201" s="15" t="str">
        <v>ESSE ELLE LAT.</v>
      </c>
      <c r="U201" s="15" t="str">
        <v xml:space="preserve">TAVELLONI-TAGLIO OBLIQUO FIANCO MASCHIO FEMMINA DA CM 6 </v>
      </c>
      <c r="V201" s="15">
        <v>0</v>
      </c>
      <c r="W201" s="19">
        <v>170</v>
      </c>
      <c r="X201" s="19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1</v>
      </c>
      <c r="AG201" s="15">
        <v>0</v>
      </c>
      <c r="AH201" s="15" t="str">
        <v xml:space="preserve">LATERIZIO RETTIFICATO PLANARE </v>
      </c>
      <c r="AI201" s="15" t="str">
        <v>WIENERBERGER</v>
      </c>
      <c r="AJ201" s="15" t="str">
        <v>BLOCCO ALVEOLATO RETTIFICATO - BLOCCO PLANANARE  F.55% - 45%</v>
      </c>
      <c r="AK201" s="15">
        <v>0</v>
      </c>
      <c r="AL201" s="15" t="str">
        <v>38x24x19,9 F.45%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1</v>
      </c>
      <c r="AS201" s="17" t="str">
        <f t="shared" si="14"/>
        <v>ꞈ</v>
      </c>
      <c r="AT201" s="70" t="str">
        <v>ꞈ</v>
      </c>
      <c r="AU201" s="15">
        <v>0</v>
      </c>
      <c r="AV201" s="15" t="str">
        <v xml:space="preserve">TEVELLE - TAVELLONI - TAVELLINE </v>
      </c>
      <c r="AW201" s="15" t="str">
        <v>LATERCOM</v>
      </c>
      <c r="AX201" s="15" t="str">
        <v xml:space="preserve">TAVELLONI RIGATO TAGLIO OBLIQUO DA CM 8 </v>
      </c>
      <c r="AY201" s="15">
        <v>0</v>
      </c>
      <c r="AZ201" s="15">
        <v>120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1</v>
      </c>
      <c r="BG201" s="17" t="str">
        <f t="shared" si="15"/>
        <v>ꞈ</v>
      </c>
      <c r="BH201" s="70" t="str">
        <v>ꞈ</v>
      </c>
    </row>
    <row r="202" spans="1:60" ht="14.25" customHeight="1" x14ac:dyDescent="0.25">
      <c r="A202" s="47"/>
      <c r="B202"/>
      <c r="C202" s="23" t="s">
        <v>116</v>
      </c>
      <c r="D202" s="25" t="s">
        <v>90</v>
      </c>
      <c r="E202" s="23" t="s">
        <v>80</v>
      </c>
      <c r="F202" s="23"/>
      <c r="G202" s="60" t="s">
        <v>255</v>
      </c>
      <c r="H202" s="60"/>
      <c r="I202" s="22"/>
      <c r="J202" s="55"/>
      <c r="K202" s="22"/>
      <c r="L202" s="57">
        <f t="shared" si="13"/>
        <v>0</v>
      </c>
      <c r="M202" s="14">
        <f t="shared" si="12"/>
        <v>1</v>
      </c>
      <c r="N202" s="13">
        <f>IF(OR(totale!$A$5="",C202=totale!$A$5),0,1)</f>
        <v>1</v>
      </c>
      <c r="O202" s="13">
        <f>IF(OR(totale!$C$5="",E202=totale!$C$5),0,1)</f>
        <v>0</v>
      </c>
      <c r="P202" s="13">
        <v>0</v>
      </c>
      <c r="Q202" s="13">
        <f>IF(OR(totale!$E$5="",G202=totale!$E$5),0,1)</f>
        <v>0</v>
      </c>
      <c r="R202" s="19">
        <v>0</v>
      </c>
      <c r="S202" s="19" t="str">
        <v xml:space="preserve">TEVELLE - TAVELLONI - TAVELLINE </v>
      </c>
      <c r="T202" s="15" t="str">
        <v>ESSE ELLE LAT.</v>
      </c>
      <c r="U202" s="15" t="str">
        <v xml:space="preserve">TAVELLONI-TAGLIO OBLIQUO FIANCO MASCHIO FEMMINA DA CM 6 </v>
      </c>
      <c r="V202" s="15">
        <v>0</v>
      </c>
      <c r="W202" s="19">
        <v>180</v>
      </c>
      <c r="X202" s="19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1</v>
      </c>
      <c r="AG202" s="15">
        <v>0</v>
      </c>
      <c r="AH202" s="15" t="str">
        <v xml:space="preserve">LATERIZIO RETTIFICATO PLANARE </v>
      </c>
      <c r="AI202" s="15" t="str">
        <v>WIENERBERGER</v>
      </c>
      <c r="AJ202" s="15" t="str">
        <v>BLOCCO ALVEOLATO RETTIFICATO - BLOCCO PLANANARE  F.55% - 45%</v>
      </c>
      <c r="AK202" s="15">
        <v>0</v>
      </c>
      <c r="AL202" s="15" t="str">
        <v>25x33x24,9 F.45%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1</v>
      </c>
      <c r="AS202" s="17" t="str">
        <f t="shared" si="14"/>
        <v>ꞈ</v>
      </c>
      <c r="AT202" s="70" t="str">
        <v>ꞈ</v>
      </c>
      <c r="AU202" s="15">
        <v>0</v>
      </c>
      <c r="AV202" s="15" t="str">
        <v xml:space="preserve">TEVELLE - TAVELLONI - TAVELLINE </v>
      </c>
      <c r="AW202" s="15" t="str">
        <v>T2D</v>
      </c>
      <c r="AX202" s="15" t="str">
        <v>TAVELLONI RIGATO TAGLIO OBLIQUO FIANCO RETTO DA CM 6</v>
      </c>
      <c r="AY202" s="15">
        <v>0</v>
      </c>
      <c r="AZ202" s="15">
        <v>120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7" t="str">
        <f t="shared" si="15"/>
        <v>ꞈ</v>
      </c>
      <c r="BH202" s="70" t="str">
        <v>ꞈ</v>
      </c>
    </row>
    <row r="203" spans="1:60" ht="14.25" customHeight="1" x14ac:dyDescent="0.25">
      <c r="A203" s="47"/>
      <c r="B203"/>
      <c r="C203" s="23" t="s">
        <v>116</v>
      </c>
      <c r="D203" s="25" t="s">
        <v>90</v>
      </c>
      <c r="E203" s="23" t="s">
        <v>80</v>
      </c>
      <c r="F203" s="23"/>
      <c r="G203" s="60" t="s">
        <v>330</v>
      </c>
      <c r="H203" s="60"/>
      <c r="I203" s="22"/>
      <c r="J203" s="55"/>
      <c r="K203" s="22"/>
      <c r="L203" s="57">
        <f t="shared" si="13"/>
        <v>0</v>
      </c>
      <c r="M203" s="14">
        <f t="shared" si="12"/>
        <v>1</v>
      </c>
      <c r="N203" s="13">
        <f>IF(OR(totale!$A$5="",C203=totale!$A$5),0,1)</f>
        <v>1</v>
      </c>
      <c r="O203" s="13">
        <f>IF(OR(totale!$C$5="",E203=totale!$C$5),0,1)</f>
        <v>0</v>
      </c>
      <c r="P203" s="13">
        <v>0</v>
      </c>
      <c r="Q203" s="13">
        <f>IF(OR(totale!$E$5="",G203=totale!$E$5),0,1)</f>
        <v>0</v>
      </c>
      <c r="R203" s="19">
        <v>0</v>
      </c>
      <c r="S203" s="19" t="str">
        <v xml:space="preserve">TEVELLE - TAVELLONI - TAVELLINE </v>
      </c>
      <c r="T203" s="15" t="str">
        <v>ESSE ELLE LAT.</v>
      </c>
      <c r="U203" s="15" t="str">
        <v xml:space="preserve">TAVELLONI-TAGLIO OBLIQUO FIANCO MASCHIO FEMMINA DA CM 6 </v>
      </c>
      <c r="V203" s="15">
        <v>0</v>
      </c>
      <c r="W203" s="19">
        <v>200</v>
      </c>
      <c r="X203" s="19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1</v>
      </c>
      <c r="AG203" s="15">
        <v>0</v>
      </c>
      <c r="AH203" s="15" t="str">
        <v xml:space="preserve">LATERIZIO RETTIFICATO PLANARE </v>
      </c>
      <c r="AI203" s="15" t="str">
        <v>WIENERBERGER</v>
      </c>
      <c r="AJ203" s="15" t="str">
        <v>BLOCCO ALVEOLATO RETTIFICATO - BLOCCO PLANANARE  F.55% - 45%</v>
      </c>
      <c r="AK203" s="15">
        <v>0</v>
      </c>
      <c r="AL203" s="15" t="str">
        <v xml:space="preserve">25x33x19,9 F.45% 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1</v>
      </c>
      <c r="AS203" s="17" t="str">
        <f t="shared" si="14"/>
        <v>ꞈ</v>
      </c>
      <c r="AT203" s="70" t="str">
        <v>ꞈ</v>
      </c>
      <c r="AU203" s="15">
        <v>0</v>
      </c>
      <c r="AV203" s="15" t="str">
        <v xml:space="preserve">TEVELLE - TAVELLONI - TAVELLINE </v>
      </c>
      <c r="AW203" s="15" t="str">
        <v>T2D</v>
      </c>
      <c r="AX203" s="15" t="str">
        <v>TAVELLONIE-TAGLIO A GRADINO FIANCO MASCHIO FEMMINA   DA CM 6</v>
      </c>
      <c r="AY203" s="15">
        <v>0</v>
      </c>
      <c r="AZ203" s="15">
        <v>120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1</v>
      </c>
      <c r="BG203" s="17" t="str">
        <f t="shared" si="15"/>
        <v>ꞈ</v>
      </c>
      <c r="BH203" s="70" t="str">
        <v>ꞈ</v>
      </c>
    </row>
    <row r="204" spans="1:60" ht="14.25" customHeight="1" x14ac:dyDescent="0.25">
      <c r="A204" s="47"/>
      <c r="B204"/>
      <c r="C204" s="23" t="s">
        <v>116</v>
      </c>
      <c r="D204" s="25" t="s">
        <v>90</v>
      </c>
      <c r="E204" s="23" t="s">
        <v>80</v>
      </c>
      <c r="F204" s="23"/>
      <c r="G204" s="60" t="s">
        <v>371</v>
      </c>
      <c r="H204" s="60"/>
      <c r="I204" s="22"/>
      <c r="J204" s="55"/>
      <c r="K204" s="22"/>
      <c r="L204" s="57">
        <f t="shared" si="13"/>
        <v>0</v>
      </c>
      <c r="M204" s="14">
        <f t="shared" si="12"/>
        <v>1</v>
      </c>
      <c r="N204" s="13">
        <f>IF(OR(totale!$A$5="",C204=totale!$A$5),0,1)</f>
        <v>1</v>
      </c>
      <c r="O204" s="13">
        <f>IF(OR(totale!$C$5="",E204=totale!$C$5),0,1)</f>
        <v>0</v>
      </c>
      <c r="P204" s="13">
        <v>0</v>
      </c>
      <c r="Q204" s="13">
        <f>IF(OR(totale!$E$5="",G204=totale!$E$5),0,1)</f>
        <v>0</v>
      </c>
      <c r="R204" s="19">
        <v>0</v>
      </c>
      <c r="S204" s="19" t="str">
        <v xml:space="preserve">TEVELLE - TAVELLONI - TAVELLINE </v>
      </c>
      <c r="T204" s="15" t="str">
        <v>ESSE ELLE LAT.</v>
      </c>
      <c r="U204" s="15" t="str">
        <v xml:space="preserve">TAVELLONI-TAGLIO OBLIQUO FIANCO MASCHIO FEMMINA DA CM 6 </v>
      </c>
      <c r="V204" s="15">
        <v>0</v>
      </c>
      <c r="W204" s="19">
        <v>220</v>
      </c>
      <c r="X204" s="19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1</v>
      </c>
      <c r="AG204" s="15">
        <v>0</v>
      </c>
      <c r="AH204" s="15" t="str">
        <v xml:space="preserve">LATERIZIO RETTIFICATO PLANARE </v>
      </c>
      <c r="AI204" s="15" t="str">
        <v>WIENERBERGER</v>
      </c>
      <c r="AJ204" s="15" t="str">
        <v>BLOCCO ALVEOLATO RETTIFICATO - BLOCCO PLANANARE  F.55% - 45%</v>
      </c>
      <c r="AK204" s="15">
        <v>0</v>
      </c>
      <c r="AL204" s="15" t="str">
        <v>25x30x19,9 F.45%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1</v>
      </c>
      <c r="AS204" s="17" t="str">
        <f t="shared" si="14"/>
        <v>ꞈ</v>
      </c>
      <c r="AT204" s="70" t="str">
        <v>ꞈ</v>
      </c>
      <c r="AU204" s="15">
        <v>0</v>
      </c>
      <c r="AV204" s="15" t="str">
        <v xml:space="preserve">TEVELLE - TAVELLONI - TAVELLINE </v>
      </c>
      <c r="AW204" s="15" t="str">
        <v>T2D</v>
      </c>
      <c r="AX204" s="15" t="str">
        <v xml:space="preserve">TAVELLONI-TAGLIO OBLIQUO FIANCO MASCHIO FEMMINA DA CM 6 </v>
      </c>
      <c r="AY204" s="15">
        <v>0</v>
      </c>
      <c r="AZ204" s="15">
        <v>120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1</v>
      </c>
      <c r="BG204" s="17" t="str">
        <f t="shared" si="15"/>
        <v>ꞈ</v>
      </c>
      <c r="BH204" s="70" t="str">
        <v>ꞈ</v>
      </c>
    </row>
    <row r="205" spans="1:60" ht="14.25" customHeight="1" x14ac:dyDescent="0.25">
      <c r="A205" s="47"/>
      <c r="B205"/>
      <c r="C205" s="23" t="s">
        <v>116</v>
      </c>
      <c r="D205" s="25" t="s">
        <v>90</v>
      </c>
      <c r="E205" s="23" t="s">
        <v>80</v>
      </c>
      <c r="F205" s="23"/>
      <c r="G205" s="60" t="s">
        <v>413</v>
      </c>
      <c r="H205" s="60"/>
      <c r="I205" s="22"/>
      <c r="J205" s="55"/>
      <c r="K205" s="22"/>
      <c r="L205" s="57">
        <f t="shared" si="13"/>
        <v>0</v>
      </c>
      <c r="M205" s="14">
        <f t="shared" si="12"/>
        <v>1</v>
      </c>
      <c r="N205" s="13">
        <f>IF(OR(totale!$A$5="",C205=totale!$A$5),0,1)</f>
        <v>1</v>
      </c>
      <c r="O205" s="13">
        <f>IF(OR(totale!$C$5="",E205=totale!$C$5),0,1)</f>
        <v>0</v>
      </c>
      <c r="P205" s="13">
        <v>0</v>
      </c>
      <c r="Q205" s="13">
        <f>IF(OR(totale!$E$5="",G205=totale!$E$5),0,1)</f>
        <v>0</v>
      </c>
      <c r="R205" s="19">
        <v>0</v>
      </c>
      <c r="S205" s="19" t="str">
        <v xml:space="preserve">TEVELLE - TAVELLONI - TAVELLINE </v>
      </c>
      <c r="T205" s="15" t="str">
        <v>ESSE ELLE LAT.</v>
      </c>
      <c r="U205" s="15" t="str">
        <v>TAVELLONI ARCHITRAVE TAGLIO DIRITTO - TRAMEZZONE -TRAMEZZA PER PORTA CM 8</v>
      </c>
      <c r="V205" s="15">
        <v>0</v>
      </c>
      <c r="W205" s="19">
        <v>140</v>
      </c>
      <c r="X205" s="19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1</v>
      </c>
      <c r="AG205" s="15">
        <v>0</v>
      </c>
      <c r="AH205" s="15" t="str">
        <v xml:space="preserve">LATERIZIO RETTIFICATO PLANARE </v>
      </c>
      <c r="AI205" s="15" t="str">
        <v>ZANROSSO</v>
      </c>
      <c r="AJ205" s="15" t="str">
        <v>BLOCCO ALVEOLATO RETTIFICATO - BLOCCO PLANANARE  F.55% - 45%</v>
      </c>
      <c r="AK205" s="15">
        <v>0</v>
      </c>
      <c r="AL205" s="15" t="str">
        <v>25x28,5x23,8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1</v>
      </c>
      <c r="AS205" s="17" t="str">
        <f t="shared" si="14"/>
        <v>ꞈ</v>
      </c>
      <c r="AT205" s="70" t="str">
        <v>ꞈ</v>
      </c>
      <c r="AU205" s="15">
        <v>0</v>
      </c>
      <c r="AV205" s="15" t="str">
        <v xml:space="preserve">TEVELLE - TAVELLONI - TAVELLINE </v>
      </c>
      <c r="AW205" s="15" t="str">
        <v>WIENERBERGER</v>
      </c>
      <c r="AX205" s="15" t="str">
        <v>TAVELLONI RIGATO TAGLIO OBLIQUO FIANCO RETTO DA CM 6</v>
      </c>
      <c r="AY205" s="15">
        <v>0</v>
      </c>
      <c r="AZ205" s="15">
        <v>120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1</v>
      </c>
      <c r="BG205" s="17" t="str">
        <f t="shared" si="15"/>
        <v>ꞈ</v>
      </c>
      <c r="BH205" s="70" t="str">
        <v>ꞈ</v>
      </c>
    </row>
    <row r="206" spans="1:60" ht="14.25" customHeight="1" x14ac:dyDescent="0.25">
      <c r="A206" s="47"/>
      <c r="B206"/>
      <c r="C206" s="23" t="s">
        <v>116</v>
      </c>
      <c r="D206" s="25" t="s">
        <v>90</v>
      </c>
      <c r="E206" s="23" t="s">
        <v>80</v>
      </c>
      <c r="F206" s="23"/>
      <c r="G206" s="60" t="s">
        <v>414</v>
      </c>
      <c r="H206" s="60"/>
      <c r="I206" s="22"/>
      <c r="J206" s="55"/>
      <c r="K206" s="24"/>
      <c r="L206" s="57">
        <f t="shared" si="13"/>
        <v>0</v>
      </c>
      <c r="M206" s="14">
        <f t="shared" si="12"/>
        <v>1</v>
      </c>
      <c r="N206" s="13">
        <f>IF(OR(totale!$A$5="",C206=totale!$A$5),0,1)</f>
        <v>1</v>
      </c>
      <c r="O206" s="13">
        <f>IF(OR(totale!$C$5="",E206=totale!$C$5),0,1)</f>
        <v>0</v>
      </c>
      <c r="P206" s="13">
        <v>0</v>
      </c>
      <c r="Q206" s="13">
        <f>IF(OR(totale!$E$5="",G206=totale!$E$5),0,1)</f>
        <v>0</v>
      </c>
      <c r="R206" s="19">
        <v>0</v>
      </c>
      <c r="S206" s="19" t="str">
        <v xml:space="preserve">TEVELLE - TAVELLONI - TAVELLINE </v>
      </c>
      <c r="T206" s="15" t="str">
        <v>ESSE ELLE LAT.</v>
      </c>
      <c r="U206" s="15" t="str">
        <v>TAVELLONI ARCHITRAVE TAGLIO DIRITTO - TRAMEZZONE -TRAMEZZA PER PORTA CM 8</v>
      </c>
      <c r="V206" s="15">
        <v>0</v>
      </c>
      <c r="W206" s="19">
        <v>160</v>
      </c>
      <c r="X206" s="19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1</v>
      </c>
      <c r="AG206" s="15">
        <v>0</v>
      </c>
      <c r="AH206" s="15" t="str">
        <v xml:space="preserve">LATERIZIO RETTIFICATO PLANARE </v>
      </c>
      <c r="AI206" s="15" t="str">
        <v>ZANROSSO</v>
      </c>
      <c r="AJ206" s="15" t="str">
        <v>BLOCCO ALVEOLATO RETTIFICATO - BLOCCO PLANANARE  F.55% - 45%</v>
      </c>
      <c r="AK206" s="15">
        <v>0</v>
      </c>
      <c r="AL206" s="15" t="str">
        <v>30x22x23,8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1</v>
      </c>
      <c r="AS206" s="17" t="str">
        <f t="shared" si="14"/>
        <v>ꞈ</v>
      </c>
      <c r="AT206" s="70" t="str">
        <v>ꞈ</v>
      </c>
      <c r="AU206" s="15">
        <v>0</v>
      </c>
      <c r="AV206" s="15" t="str">
        <v xml:space="preserve">TEVELLE - TAVELLONI - TAVELLINE </v>
      </c>
      <c r="AW206" s="15" t="str">
        <v>WIENERBERGER</v>
      </c>
      <c r="AX206" s="15" t="str">
        <v xml:space="preserve">TAVELLONI-TAGLIO OBLIQUO FIANCO MASCHIO FEMMINA DA CM 6 </v>
      </c>
      <c r="AY206" s="15">
        <v>0</v>
      </c>
      <c r="AZ206" s="15">
        <v>120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1</v>
      </c>
      <c r="BG206" s="17" t="str">
        <f t="shared" si="15"/>
        <v>ꞈ</v>
      </c>
      <c r="BH206" s="70" t="str">
        <v>ꞈ</v>
      </c>
    </row>
    <row r="207" spans="1:60" ht="14.25" customHeight="1" x14ac:dyDescent="0.25">
      <c r="A207" s="47"/>
      <c r="B207"/>
      <c r="C207" s="23" t="s">
        <v>110</v>
      </c>
      <c r="D207" s="25" t="s">
        <v>90</v>
      </c>
      <c r="E207" s="23" t="s">
        <v>39</v>
      </c>
      <c r="F207" s="23"/>
      <c r="G207" s="60" t="s">
        <v>159</v>
      </c>
      <c r="H207" s="60"/>
      <c r="I207" s="22"/>
      <c r="J207" s="55"/>
      <c r="K207" s="24"/>
      <c r="L207" s="57">
        <f t="shared" si="13"/>
        <v>0</v>
      </c>
      <c r="M207" s="14">
        <f t="shared" si="12"/>
        <v>1</v>
      </c>
      <c r="N207" s="13">
        <f>IF(OR(totale!$A$5="",C207=totale!$A$5),0,1)</f>
        <v>1</v>
      </c>
      <c r="O207" s="13">
        <f>IF(OR(totale!$C$5="",E207=totale!$C$5),0,1)</f>
        <v>0</v>
      </c>
      <c r="P207" s="13">
        <v>0</v>
      </c>
      <c r="Q207" s="13">
        <f>IF(OR(totale!$E$5="",G207=totale!$E$5),0,1)</f>
        <v>0</v>
      </c>
      <c r="R207" s="19">
        <v>0</v>
      </c>
      <c r="S207" s="19" t="str">
        <v xml:space="preserve">TEVELLE - TAVELLONI - TAVELLINE </v>
      </c>
      <c r="T207" s="15" t="str">
        <v>ESSE ELLE LAT.</v>
      </c>
      <c r="U207" s="15" t="str">
        <v>TAVELLONI ARCHITRAVE TAGLIO DIRITTO - TRAMEZZONE -TRAMEZZA PER PORTA CM 8</v>
      </c>
      <c r="V207" s="15">
        <v>0</v>
      </c>
      <c r="W207" s="19">
        <v>200</v>
      </c>
      <c r="X207" s="19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1</v>
      </c>
      <c r="AG207" s="15">
        <v>0</v>
      </c>
      <c r="AH207" s="15" t="str">
        <v xml:space="preserve">LATERIZIO RETTIFICATO PLANARE </v>
      </c>
      <c r="AI207" s="15" t="str">
        <v>ZANROSSO</v>
      </c>
      <c r="AJ207" s="15" t="str">
        <v>BLOCCO ALVEOLATO RETTIFICATO - BLOCCO PLANANARE  F.55% - 45%</v>
      </c>
      <c r="AK207" s="15">
        <v>0</v>
      </c>
      <c r="AL207" s="15" t="str">
        <v>35x23x23,8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1</v>
      </c>
      <c r="AS207" s="17" t="str">
        <f t="shared" si="14"/>
        <v>ꞈ</v>
      </c>
      <c r="AT207" s="70" t="str">
        <v>ꞈ</v>
      </c>
      <c r="AU207" s="15">
        <v>0</v>
      </c>
      <c r="AV207" s="15" t="str">
        <v xml:space="preserve">TEVELLE - TAVELLONI - TAVELLINE </v>
      </c>
      <c r="AW207" s="15" t="str">
        <v>WIENERBERGER</v>
      </c>
      <c r="AX207" s="15" t="str">
        <v>TAVELLONI-TAGLIO OBLIQUO FIANCO RETTO CM 4</v>
      </c>
      <c r="AY207" s="15">
        <v>0</v>
      </c>
      <c r="AZ207" s="15">
        <v>120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1</v>
      </c>
      <c r="BG207" s="17" t="str">
        <f t="shared" si="15"/>
        <v>ꞈ</v>
      </c>
      <c r="BH207" s="70" t="str">
        <v>ꞈ</v>
      </c>
    </row>
    <row r="208" spans="1:60" ht="14.25" customHeight="1" x14ac:dyDescent="0.25">
      <c r="A208" s="47"/>
      <c r="B208"/>
      <c r="C208" s="23" t="s">
        <v>110</v>
      </c>
      <c r="D208" s="25" t="s">
        <v>90</v>
      </c>
      <c r="E208" s="23" t="s">
        <v>39</v>
      </c>
      <c r="F208" s="23"/>
      <c r="G208" s="60" t="s">
        <v>182</v>
      </c>
      <c r="H208" s="60"/>
      <c r="I208" s="22"/>
      <c r="J208" s="55"/>
      <c r="K208" s="24"/>
      <c r="L208" s="57">
        <f t="shared" si="13"/>
        <v>0</v>
      </c>
      <c r="M208" s="14">
        <f t="shared" si="12"/>
        <v>1</v>
      </c>
      <c r="N208" s="13">
        <f>IF(OR(totale!$A$5="",C208=totale!$A$5),0,1)</f>
        <v>1</v>
      </c>
      <c r="O208" s="13">
        <f>IF(OR(totale!$C$5="",E208=totale!$C$5),0,1)</f>
        <v>0</v>
      </c>
      <c r="P208" s="13">
        <v>0</v>
      </c>
      <c r="Q208" s="13">
        <f>IF(OR(totale!$E$5="",G208=totale!$E$5),0,1)</f>
        <v>0</v>
      </c>
      <c r="R208" s="19">
        <v>0</v>
      </c>
      <c r="S208" s="19" t="str">
        <v xml:space="preserve">TEVELLE - TAVELLONI - TAVELLINE </v>
      </c>
      <c r="T208" s="15" t="str">
        <v>ESSE ELLE LAT.</v>
      </c>
      <c r="U208" s="15" t="str">
        <v>TAVELLA TAGLIO RETTO FIANCO MASCHIO/FEMMINA</v>
      </c>
      <c r="V208" s="15">
        <v>0</v>
      </c>
      <c r="W208" s="19" t="str">
        <v>3x25x50</v>
      </c>
      <c r="X208" s="19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1</v>
      </c>
      <c r="AG208" s="15">
        <v>0</v>
      </c>
      <c r="AH208" s="15" t="str">
        <v xml:space="preserve">LATERIZIO RETTIFICATO PLANARE </v>
      </c>
      <c r="AI208" s="15" t="str">
        <v>ZANROSSO</v>
      </c>
      <c r="AJ208" s="15" t="str">
        <v>BLOCCO ALVEOLATO RETTIFICATO - BLOCCO PLANANARE  F.55% - 45%</v>
      </c>
      <c r="AK208" s="15">
        <v>0</v>
      </c>
      <c r="AL208" s="15" t="str">
        <v>38x23x23,8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1</v>
      </c>
      <c r="AS208" s="17" t="str">
        <f t="shared" si="14"/>
        <v>ꞈ</v>
      </c>
      <c r="AT208" s="70" t="str">
        <v>ꞈ</v>
      </c>
      <c r="AU208" s="15">
        <v>0</v>
      </c>
      <c r="AV208" s="15" t="str">
        <v xml:space="preserve">TEVELLE - TAVELLONI - TAVELLINE </v>
      </c>
      <c r="AW208" s="15" t="str">
        <v>WIENERBERGER</v>
      </c>
      <c r="AX208" s="15" t="str">
        <v xml:space="preserve">TAVELLONI RIGATO TAGLIO OBLIQUO DA CM 8 </v>
      </c>
      <c r="AY208" s="15">
        <v>0</v>
      </c>
      <c r="AZ208" s="15">
        <v>120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1</v>
      </c>
      <c r="BG208" s="17" t="str">
        <f t="shared" si="15"/>
        <v>ꞈ</v>
      </c>
      <c r="BH208" s="70" t="str">
        <v>ꞈ</v>
      </c>
    </row>
    <row r="209" spans="1:60" ht="14.25" customHeight="1" x14ac:dyDescent="0.25">
      <c r="A209" s="47"/>
      <c r="B209"/>
      <c r="C209" s="23" t="s">
        <v>110</v>
      </c>
      <c r="D209" s="25" t="s">
        <v>90</v>
      </c>
      <c r="E209" s="23" t="s">
        <v>39</v>
      </c>
      <c r="F209" s="23"/>
      <c r="G209" s="60" t="s">
        <v>195</v>
      </c>
      <c r="H209" s="60"/>
      <c r="I209" s="22"/>
      <c r="J209" s="55"/>
      <c r="K209" s="24"/>
      <c r="L209" s="57">
        <f t="shared" si="13"/>
        <v>0</v>
      </c>
      <c r="M209" s="14">
        <f t="shared" si="12"/>
        <v>1</v>
      </c>
      <c r="N209" s="13">
        <f>IF(OR(totale!$A$5="",C209=totale!$A$5),0,1)</f>
        <v>1</v>
      </c>
      <c r="O209" s="13">
        <f>IF(OR(totale!$C$5="",E209=totale!$C$5),0,1)</f>
        <v>0</v>
      </c>
      <c r="P209" s="13">
        <v>0</v>
      </c>
      <c r="Q209" s="13">
        <f>IF(OR(totale!$E$5="",G209=totale!$E$5),0,1)</f>
        <v>0</v>
      </c>
      <c r="R209" s="19">
        <v>0</v>
      </c>
      <c r="S209" s="19" t="str">
        <v xml:space="preserve">TEVELLE - TAVELLONI - TAVELLINE </v>
      </c>
      <c r="T209" s="15" t="str">
        <v>ESSE ELLE LAT.</v>
      </c>
      <c r="U209" s="15" t="str">
        <v xml:space="preserve">TAVELLA DIVISIBILE </v>
      </c>
      <c r="V209" s="15">
        <v>0</v>
      </c>
      <c r="W209" s="19" t="str">
        <v>3x25x40</v>
      </c>
      <c r="X209" s="19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1</v>
      </c>
      <c r="AG209" s="15">
        <v>0</v>
      </c>
      <c r="AH209" s="15" t="str">
        <v xml:space="preserve">LATERIZIO RETTIFICATO PLANARE </v>
      </c>
      <c r="AI209" s="15" t="str">
        <v>ZANROSSO</v>
      </c>
      <c r="AJ209" s="15" t="str">
        <v>BLOCCO ALVEOLATO RETTIFICATO - BLOCCO PLANANARE  F.55% - 45%</v>
      </c>
      <c r="AK209" s="15">
        <v>0</v>
      </c>
      <c r="AL209" s="15" t="str">
        <v>42x23x23,8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1</v>
      </c>
      <c r="AS209" s="17" t="str">
        <f t="shared" si="14"/>
        <v>ꞈ</v>
      </c>
      <c r="AT209" s="70" t="str">
        <v>ꞈ</v>
      </c>
      <c r="AU209" s="15">
        <v>0</v>
      </c>
      <c r="AV209" s="15" t="str">
        <v xml:space="preserve">TEVELLE - TAVELLONI - TAVELLINE </v>
      </c>
      <c r="AW209" s="15" t="str">
        <v>WIENERBERGER</v>
      </c>
      <c r="AX209" s="15" t="str">
        <v>TAVELLONI RIGATO TAGLIO OBLIQUO DA CM 10</v>
      </c>
      <c r="AY209" s="15">
        <v>0</v>
      </c>
      <c r="AZ209" s="15">
        <v>120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</v>
      </c>
      <c r="BG209" s="17" t="str">
        <f t="shared" si="15"/>
        <v>ꞈ</v>
      </c>
      <c r="BH209" s="70" t="str">
        <v>ꞈ</v>
      </c>
    </row>
    <row r="210" spans="1:60" ht="14.25" customHeight="1" x14ac:dyDescent="0.25">
      <c r="A210" s="47"/>
      <c r="B210"/>
      <c r="C210" s="23" t="s">
        <v>110</v>
      </c>
      <c r="D210" s="25" t="s">
        <v>90</v>
      </c>
      <c r="E210" s="23" t="s">
        <v>39</v>
      </c>
      <c r="F210" s="23"/>
      <c r="G210" s="60" t="s">
        <v>213</v>
      </c>
      <c r="H210" s="60"/>
      <c r="I210" s="22"/>
      <c r="J210" s="55"/>
      <c r="K210" s="24"/>
      <c r="L210" s="57">
        <f t="shared" si="13"/>
        <v>0</v>
      </c>
      <c r="M210" s="14">
        <f t="shared" si="12"/>
        <v>1</v>
      </c>
      <c r="N210" s="13">
        <f>IF(OR(totale!$A$5="",C210=totale!$A$5),0,1)</f>
        <v>1</v>
      </c>
      <c r="O210" s="13">
        <f>IF(OR(totale!$C$5="",E210=totale!$C$5),0,1)</f>
        <v>0</v>
      </c>
      <c r="P210" s="13">
        <v>0</v>
      </c>
      <c r="Q210" s="13">
        <f>IF(OR(totale!$E$5="",G210=totale!$E$5),0,1)</f>
        <v>0</v>
      </c>
      <c r="R210" s="19">
        <v>0</v>
      </c>
      <c r="S210" s="19" t="str">
        <v xml:space="preserve">TEVELLE - TAVELLONI - TAVELLINE </v>
      </c>
      <c r="T210" s="15" t="str">
        <v>ESSE ELLE LAT.</v>
      </c>
      <c r="U210" s="15" t="str">
        <v xml:space="preserve">TAVELLA DIVISIBILE </v>
      </c>
      <c r="V210" s="15">
        <v>0</v>
      </c>
      <c r="W210" s="19" t="str">
        <v>3x25x50</v>
      </c>
      <c r="X210" s="19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1</v>
      </c>
      <c r="AG210" s="15">
        <v>0</v>
      </c>
      <c r="AH210" s="15" t="str">
        <v xml:space="preserve">LATERIZIO RETTIFICATO PLANARE </v>
      </c>
      <c r="AI210" s="15" t="str">
        <v>ZANROSSO</v>
      </c>
      <c r="AJ210" s="15" t="str">
        <v>BLOCCO ALVEOLATO RETTIFICATO - BLOCCO PLANANARE  F.55% - 45%</v>
      </c>
      <c r="AK210" s="15">
        <v>0</v>
      </c>
      <c r="AL210" s="15" t="str">
        <v>45x23x23,8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1</v>
      </c>
      <c r="AS210" s="17" t="str">
        <f t="shared" si="14"/>
        <v>ꞈ</v>
      </c>
      <c r="AT210" s="70" t="str">
        <v>ꞈ</v>
      </c>
      <c r="AU210" s="15">
        <v>0</v>
      </c>
      <c r="AV210" s="15" t="str">
        <v xml:space="preserve">TEVELLE - TAVELLONI - TAVELLINE </v>
      </c>
      <c r="AW210" s="15" t="str">
        <v>ZANROSSO</v>
      </c>
      <c r="AX210" s="15" t="str">
        <v xml:space="preserve">TAVELLONI-TAGLIO OBLIQUO FIANCO MASCHIO FEMMINA DA CM 6 </v>
      </c>
      <c r="AY210" s="15">
        <v>0</v>
      </c>
      <c r="AZ210" s="15">
        <v>120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1</v>
      </c>
      <c r="BG210" s="17" t="str">
        <f t="shared" si="15"/>
        <v>ꞈ</v>
      </c>
      <c r="BH210" s="70" t="str">
        <v>ꞈ</v>
      </c>
    </row>
    <row r="211" spans="1:60" ht="14.25" customHeight="1" x14ac:dyDescent="0.25">
      <c r="A211" s="47"/>
      <c r="B211"/>
      <c r="C211" s="23" t="s">
        <v>110</v>
      </c>
      <c r="D211" s="25" t="s">
        <v>90</v>
      </c>
      <c r="E211" s="23" t="s">
        <v>39</v>
      </c>
      <c r="F211" s="23"/>
      <c r="G211" s="60" t="s">
        <v>228</v>
      </c>
      <c r="H211" s="60"/>
      <c r="I211" s="22"/>
      <c r="J211" s="55"/>
      <c r="K211" s="24"/>
      <c r="L211" s="57">
        <f t="shared" si="13"/>
        <v>0</v>
      </c>
      <c r="M211" s="14">
        <f t="shared" si="12"/>
        <v>1</v>
      </c>
      <c r="N211" s="13">
        <f>IF(OR(totale!$A$5="",C211=totale!$A$5),0,1)</f>
        <v>1</v>
      </c>
      <c r="O211" s="13">
        <f>IF(OR(totale!$C$5="",E211=totale!$C$5),0,1)</f>
        <v>0</v>
      </c>
      <c r="P211" s="13">
        <v>0</v>
      </c>
      <c r="Q211" s="13">
        <f>IF(OR(totale!$E$5="",G211=totale!$E$5),0,1)</f>
        <v>0</v>
      </c>
      <c r="R211" s="19">
        <v>0</v>
      </c>
      <c r="S211" s="19" t="str">
        <v xml:space="preserve">TEVELLE - TAVELLONI - TAVELLINE </v>
      </c>
      <c r="T211" s="15" t="str">
        <v>ESSE ELLE LAT.</v>
      </c>
      <c r="U211" s="15" t="str">
        <v xml:space="preserve">TAVELLA DIVISIBILE </v>
      </c>
      <c r="V211" s="15">
        <v>0</v>
      </c>
      <c r="W211" s="19" t="str">
        <v>4x25x50</v>
      </c>
      <c r="X211" s="19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1</v>
      </c>
      <c r="AG211" s="15">
        <v>0</v>
      </c>
      <c r="AH211" s="15" t="str">
        <v>BLOCCO  ALVEOLATO DOPPIA POSA  55/60 %</v>
      </c>
      <c r="AI211" s="15" t="str">
        <v>DI MUZIO</v>
      </c>
      <c r="AJ211" s="15" t="str">
        <v xml:space="preserve">BLOCCO BIO (FARINA DI LEGNO) TAMPONAMENTO DOPPIA POSA P.600 </v>
      </c>
      <c r="AK211" s="15">
        <v>0</v>
      </c>
      <c r="AL211" s="15" t="str">
        <v>8x25x25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1</v>
      </c>
      <c r="AS211" s="17" t="str">
        <f t="shared" si="14"/>
        <v>ꞈ</v>
      </c>
      <c r="AT211" s="70" t="str">
        <v>ꞈ</v>
      </c>
      <c r="AU211" s="15">
        <v>0</v>
      </c>
      <c r="AV211" s="15" t="str">
        <v xml:space="preserve">TEVELLE - TAVELLONI - TAVELLINE </v>
      </c>
      <c r="AW211" s="15" t="str">
        <v>ZANROSSO</v>
      </c>
      <c r="AX211" s="15" t="str">
        <v>TAVELLONI ARCHITRAVE TAGLIO DIRITTO - TRAMEZZONE -TRAMEZZA PER PORTA CM 8</v>
      </c>
      <c r="AY211" s="15">
        <v>0</v>
      </c>
      <c r="AZ211" s="15">
        <v>120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1</v>
      </c>
      <c r="BG211" s="17" t="str">
        <f t="shared" si="15"/>
        <v>ꞈ</v>
      </c>
      <c r="BH211" s="70" t="str">
        <v>ꞈ</v>
      </c>
    </row>
    <row r="212" spans="1:60" ht="14.25" customHeight="1" x14ac:dyDescent="0.25">
      <c r="A212" s="47"/>
      <c r="B212"/>
      <c r="C212" s="23" t="s">
        <v>110</v>
      </c>
      <c r="D212" s="25" t="s">
        <v>90</v>
      </c>
      <c r="E212" s="23" t="s">
        <v>39</v>
      </c>
      <c r="F212" s="23"/>
      <c r="G212" s="60" t="s">
        <v>273</v>
      </c>
      <c r="H212" s="60"/>
      <c r="I212" s="22"/>
      <c r="J212" s="55"/>
      <c r="K212" s="24"/>
      <c r="L212" s="57">
        <f t="shared" si="13"/>
        <v>0</v>
      </c>
      <c r="M212" s="14">
        <f t="shared" si="12"/>
        <v>1</v>
      </c>
      <c r="N212" s="13">
        <f>IF(OR(totale!$A$5="",C212=totale!$A$5),0,1)</f>
        <v>1</v>
      </c>
      <c r="O212" s="13">
        <f>IF(OR(totale!$C$5="",E212=totale!$C$5),0,1)</f>
        <v>0</v>
      </c>
      <c r="P212" s="13">
        <v>0</v>
      </c>
      <c r="Q212" s="13">
        <f>IF(OR(totale!$E$5="",G212=totale!$E$5),0,1)</f>
        <v>0</v>
      </c>
      <c r="R212" s="19">
        <v>0</v>
      </c>
      <c r="S212" s="19" t="str">
        <v xml:space="preserve">TEVELLE - TAVELLONI - TAVELLINE </v>
      </c>
      <c r="T212" s="15" t="str">
        <v>ESSE ELLE LAT.</v>
      </c>
      <c r="U212" s="15" t="str">
        <v xml:space="preserve">TAVELLA DIVISIBILE </v>
      </c>
      <c r="V212" s="15">
        <v>0</v>
      </c>
      <c r="W212" s="19" t="str">
        <v>3x18X50</v>
      </c>
      <c r="X212" s="19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1</v>
      </c>
      <c r="AG212" s="15">
        <v>0</v>
      </c>
      <c r="AH212" s="15" t="str">
        <v>BLOCCO  ALVEOLATO DOPPIA POSA  55/60 %</v>
      </c>
      <c r="AI212" s="15" t="str">
        <v>DI MUZIO</v>
      </c>
      <c r="AJ212" s="15" t="str">
        <v xml:space="preserve">BLOCCO BIO (FARINA DI LEGNO) TAMPONAMENTO DOPPIA POSA P.600 </v>
      </c>
      <c r="AK212" s="15">
        <v>0</v>
      </c>
      <c r="AL212" s="15" t="str">
        <v>10x25x25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1</v>
      </c>
      <c r="AS212" s="17" t="str">
        <f t="shared" si="14"/>
        <v>ꞈ</v>
      </c>
      <c r="AT212" s="70" t="str">
        <v>ꞈ</v>
      </c>
      <c r="AU212" s="15">
        <v>0</v>
      </c>
      <c r="AV212" s="15" t="str">
        <v xml:space="preserve">TEVELLE - TAVELLONI - TAVELLINE </v>
      </c>
      <c r="AW212" s="15" t="str">
        <v>DI MUZIO</v>
      </c>
      <c r="AX212" s="15" t="str">
        <v>TAVELLONI RIGATO TAGLIO OBLIQUO FIANCO RETTO DA CM 6</v>
      </c>
      <c r="AY212" s="15">
        <v>0</v>
      </c>
      <c r="AZ212" s="15">
        <v>120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1</v>
      </c>
      <c r="BG212" s="17" t="str">
        <f t="shared" si="15"/>
        <v>ꞈ</v>
      </c>
      <c r="BH212" s="70" t="str">
        <v>ꞈ</v>
      </c>
    </row>
    <row r="213" spans="1:60" ht="14.25" customHeight="1" x14ac:dyDescent="0.25">
      <c r="A213" s="47"/>
      <c r="B213"/>
      <c r="C213" s="23" t="s">
        <v>110</v>
      </c>
      <c r="D213" s="25" t="s">
        <v>90</v>
      </c>
      <c r="E213" s="23" t="s">
        <v>39</v>
      </c>
      <c r="F213" s="23"/>
      <c r="G213" s="60" t="s">
        <v>327</v>
      </c>
      <c r="H213" s="60"/>
      <c r="I213" s="22"/>
      <c r="J213" s="55"/>
      <c r="K213" s="24"/>
      <c r="L213" s="57">
        <f t="shared" si="13"/>
        <v>0</v>
      </c>
      <c r="M213" s="14">
        <f t="shared" si="12"/>
        <v>1</v>
      </c>
      <c r="N213" s="13">
        <f>IF(OR(totale!$A$5="",C213=totale!$A$5),0,1)</f>
        <v>1</v>
      </c>
      <c r="O213" s="13">
        <f>IF(OR(totale!$C$5="",E213=totale!$C$5),0,1)</f>
        <v>0</v>
      </c>
      <c r="P213" s="13">
        <v>0</v>
      </c>
      <c r="Q213" s="13">
        <f>IF(OR(totale!$E$5="",G213=totale!$E$5),0,1)</f>
        <v>0</v>
      </c>
      <c r="R213" s="19">
        <v>0</v>
      </c>
      <c r="S213" s="19" t="str">
        <v xml:space="preserve">TEVELLE - TAVELLONI - TAVELLINE </v>
      </c>
      <c r="T213" s="15" t="str">
        <v>ESSE ELLE LAT.</v>
      </c>
      <c r="U213" s="15" t="str">
        <v xml:space="preserve">TAVELLA DIVISIBILE </v>
      </c>
      <c r="V213" s="15">
        <v>0</v>
      </c>
      <c r="W213" s="19" t="str">
        <v>3x20X50</v>
      </c>
      <c r="X213" s="19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1</v>
      </c>
      <c r="AG213" s="15">
        <v>0</v>
      </c>
      <c r="AH213" s="15" t="str">
        <v>BLOCCO  ALVEOLATO DOPPIA POSA  55/60 %</v>
      </c>
      <c r="AI213" s="15" t="str">
        <v>DI MUZIO</v>
      </c>
      <c r="AJ213" s="15" t="str">
        <v xml:space="preserve">BLOCCO BIO (FARINA DI LEGNO) TAMPONAMENTO DOPPIA POSA P.600 </v>
      </c>
      <c r="AK213" s="15">
        <v>0</v>
      </c>
      <c r="AL213" s="15" t="str">
        <v>12,5x25x25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1</v>
      </c>
      <c r="AS213" s="17" t="str">
        <f t="shared" si="14"/>
        <v>ꞈ</v>
      </c>
      <c r="AT213" s="70" t="str">
        <v>ꞈ</v>
      </c>
      <c r="AU213" s="15">
        <v>0</v>
      </c>
      <c r="AV213" s="15" t="str">
        <v xml:space="preserve">TEVELLE - TAVELLONI - TAVELLINE </v>
      </c>
      <c r="AW213" s="15" t="str">
        <v>DI MUZIO</v>
      </c>
      <c r="AX213" s="15" t="str">
        <v>TAVELLONI ARCHITRAVE TAGLIO DIRITTO - TRAMEZZONE -TRAMEZZA PER PORTA CM 8</v>
      </c>
      <c r="AY213" s="15">
        <v>0</v>
      </c>
      <c r="AZ213" s="15">
        <v>120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1</v>
      </c>
      <c r="BG213" s="17" t="str">
        <f t="shared" si="15"/>
        <v>ꞈ</v>
      </c>
      <c r="BH213" s="70" t="str">
        <v>ꞈ</v>
      </c>
    </row>
    <row r="214" spans="1:60" ht="14.25" customHeight="1" x14ac:dyDescent="0.25">
      <c r="A214" s="47"/>
      <c r="B214"/>
      <c r="C214" s="23" t="s">
        <v>111</v>
      </c>
      <c r="D214" s="25" t="s">
        <v>90</v>
      </c>
      <c r="E214" s="23" t="s">
        <v>36</v>
      </c>
      <c r="F214" s="23"/>
      <c r="G214" s="60">
        <v>50</v>
      </c>
      <c r="H214" s="60"/>
      <c r="I214" s="22"/>
      <c r="J214" s="55"/>
      <c r="K214" s="24"/>
      <c r="L214" s="57">
        <f t="shared" si="13"/>
        <v>0</v>
      </c>
      <c r="M214" s="14">
        <f t="shared" si="12"/>
        <v>1</v>
      </c>
      <c r="N214" s="13">
        <f>IF(OR(totale!$A$5="",C214=totale!$A$5),0,1)</f>
        <v>1</v>
      </c>
      <c r="O214" s="13">
        <f>IF(OR(totale!$C$5="",E214=totale!$C$5),0,1)</f>
        <v>0</v>
      </c>
      <c r="P214" s="13">
        <v>0</v>
      </c>
      <c r="Q214" s="13">
        <f>IF(OR(totale!$E$5="",G214=totale!$E$5),0,1)</f>
        <v>0</v>
      </c>
      <c r="R214" s="19">
        <v>0</v>
      </c>
      <c r="S214" s="19" t="str">
        <v xml:space="preserve">TEVELLE - TAVELLONI - TAVELLINE </v>
      </c>
      <c r="T214" s="15" t="str">
        <v>ESSE ELLE LAT.</v>
      </c>
      <c r="U214" s="15" t="str">
        <v xml:space="preserve">TAVELLA DIVISIBILE </v>
      </c>
      <c r="V214" s="15">
        <v>0</v>
      </c>
      <c r="W214" s="19" t="str">
        <v>3x22X50</v>
      </c>
      <c r="X214" s="19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1</v>
      </c>
      <c r="AG214" s="15">
        <v>0</v>
      </c>
      <c r="AH214" s="15" t="str">
        <v>BLOCCO  ALVEOLATO DOPPIA POSA  55/60 %</v>
      </c>
      <c r="AI214" s="15" t="str">
        <v>DI MUZIO</v>
      </c>
      <c r="AJ214" s="15" t="str">
        <v xml:space="preserve">BLOCCO BIO (FARINA DI LEGNO) TAMPONAMENTO DOPPIA POSA P.600 </v>
      </c>
      <c r="AK214" s="15">
        <v>0</v>
      </c>
      <c r="AL214" s="15" t="str">
        <v>15x25x25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1</v>
      </c>
      <c r="AS214" s="17" t="str">
        <f t="shared" si="14"/>
        <v>ꞈ</v>
      </c>
      <c r="AT214" s="70" t="str">
        <v>ꞈ</v>
      </c>
      <c r="AU214" s="15">
        <v>0</v>
      </c>
      <c r="AV214" s="15" t="str">
        <v xml:space="preserve">TEVELLE - TAVELLONI - TAVELLINE </v>
      </c>
      <c r="AW214" s="15" t="str">
        <v>DCB</v>
      </c>
      <c r="AX214" s="15" t="str">
        <v>TAVELLONIE-TAGLIO A GRADINO FIANCO MASCHIO FEMMINA   DA CM 6</v>
      </c>
      <c r="AY214" s="15">
        <v>0</v>
      </c>
      <c r="AZ214" s="15">
        <v>130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</v>
      </c>
      <c r="BG214" s="17" t="str">
        <f t="shared" si="15"/>
        <v>ꞈ</v>
      </c>
      <c r="BH214" s="70" t="str">
        <v>ꞈ</v>
      </c>
    </row>
    <row r="215" spans="1:60" ht="14.25" customHeight="1" x14ac:dyDescent="0.25">
      <c r="A215" s="47"/>
      <c r="B215"/>
      <c r="C215" s="23" t="s">
        <v>111</v>
      </c>
      <c r="D215" s="25" t="s">
        <v>90</v>
      </c>
      <c r="E215" s="23" t="s">
        <v>36</v>
      </c>
      <c r="F215" s="23"/>
      <c r="G215" s="60">
        <v>60</v>
      </c>
      <c r="H215" s="60"/>
      <c r="I215" s="22"/>
      <c r="J215" s="55"/>
      <c r="K215" s="24"/>
      <c r="L215" s="57">
        <f t="shared" si="13"/>
        <v>0</v>
      </c>
      <c r="M215" s="14">
        <f t="shared" si="12"/>
        <v>1</v>
      </c>
      <c r="N215" s="13">
        <f>IF(OR(totale!$A$5="",C215=totale!$A$5),0,1)</f>
        <v>1</v>
      </c>
      <c r="O215" s="13">
        <f>IF(OR(totale!$C$5="",E215=totale!$C$5),0,1)</f>
        <v>0</v>
      </c>
      <c r="P215" s="13">
        <v>0</v>
      </c>
      <c r="Q215" s="13">
        <f>IF(OR(totale!$E$5="",G215=totale!$E$5),0,1)</f>
        <v>0</v>
      </c>
      <c r="R215" s="19">
        <v>0</v>
      </c>
      <c r="S215" s="19" t="str">
        <v xml:space="preserve">TEVELLE - TAVELLONI - TAVELLINE </v>
      </c>
      <c r="T215" s="15" t="str">
        <v>ESSE ELLE LAT.</v>
      </c>
      <c r="U215" s="15" t="str">
        <v xml:space="preserve">TAVELLA DIVISIBILE </v>
      </c>
      <c r="V215" s="15">
        <v>0</v>
      </c>
      <c r="W215" s="19" t="str">
        <v>3x24X50</v>
      </c>
      <c r="X215" s="19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1</v>
      </c>
      <c r="AG215" s="15">
        <v>0</v>
      </c>
      <c r="AH215" s="15" t="str">
        <v>BLOCCO  ALVEOLATO DOPPIA POSA  55/60 %</v>
      </c>
      <c r="AI215" s="15" t="str">
        <v>DI MUZIO</v>
      </c>
      <c r="AJ215" s="15" t="str">
        <v xml:space="preserve">BLOCCO BIO (FARINA DI LEGNO) TAMPONAMENTO DOPPIA POSA P.600 </v>
      </c>
      <c r="AK215" s="15">
        <v>0</v>
      </c>
      <c r="AL215" s="15" t="str">
        <v>20x25x25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1</v>
      </c>
      <c r="AS215" s="17" t="str">
        <f t="shared" si="14"/>
        <v>ꞈ</v>
      </c>
      <c r="AT215" s="70" t="str">
        <v>ꞈ</v>
      </c>
      <c r="AU215" s="15">
        <v>0</v>
      </c>
      <c r="AV215" s="15" t="str">
        <v xml:space="preserve">TEVELLE - TAVELLONI - TAVELLINE </v>
      </c>
      <c r="AW215" s="15" t="str">
        <v>ESSE ELLE LAT.</v>
      </c>
      <c r="AX215" s="15" t="str">
        <v>TAVELLONI RIGATO TAGLIO OBLIQUO FIANCO RETTO DA CM 6</v>
      </c>
      <c r="AY215" s="15">
        <v>0</v>
      </c>
      <c r="AZ215" s="15">
        <v>130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1</v>
      </c>
      <c r="BG215" s="17" t="str">
        <f t="shared" si="15"/>
        <v>ꞈ</v>
      </c>
      <c r="BH215" s="70" t="str">
        <v>ꞈ</v>
      </c>
    </row>
    <row r="216" spans="1:60" ht="14.25" customHeight="1" x14ac:dyDescent="0.25">
      <c r="A216" s="47"/>
      <c r="B216"/>
      <c r="C216" s="23" t="s">
        <v>111</v>
      </c>
      <c r="D216" s="25" t="s">
        <v>90</v>
      </c>
      <c r="E216" s="23" t="s">
        <v>36</v>
      </c>
      <c r="F216" s="23"/>
      <c r="G216" s="60">
        <v>70</v>
      </c>
      <c r="H216" s="60"/>
      <c r="I216" s="22"/>
      <c r="J216" s="55"/>
      <c r="K216" s="24"/>
      <c r="L216" s="57">
        <f t="shared" si="13"/>
        <v>0</v>
      </c>
      <c r="M216" s="14">
        <f t="shared" si="12"/>
        <v>1</v>
      </c>
      <c r="N216" s="13">
        <f>IF(OR(totale!$A$5="",C216=totale!$A$5),0,1)</f>
        <v>1</v>
      </c>
      <c r="O216" s="13">
        <f>IF(OR(totale!$C$5="",E216=totale!$C$5),0,1)</f>
        <v>0</v>
      </c>
      <c r="P216" s="13">
        <v>0</v>
      </c>
      <c r="Q216" s="13">
        <f>IF(OR(totale!$E$5="",G216=totale!$E$5),0,1)</f>
        <v>0</v>
      </c>
      <c r="R216" s="19">
        <v>0</v>
      </c>
      <c r="S216" s="19" t="str">
        <v xml:space="preserve">TEVELLE - TAVELLONI - TAVELLINE </v>
      </c>
      <c r="T216" s="15" t="str">
        <v>ESSE ELLE LAT.</v>
      </c>
      <c r="U216" s="15" t="str">
        <v xml:space="preserve">TAVELLA TAGLIO RETTO FIANCO RETTO </v>
      </c>
      <c r="V216" s="15">
        <v>0</v>
      </c>
      <c r="W216" s="19" t="str">
        <v>3x25x40</v>
      </c>
      <c r="X216" s="19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1</v>
      </c>
      <c r="AG216" s="15">
        <v>0</v>
      </c>
      <c r="AH216" s="15" t="str">
        <v>BLOCCO  ALVEOLATO DOPPIA POSA  55/60 %</v>
      </c>
      <c r="AI216" s="15" t="str">
        <v>DI MUZIO</v>
      </c>
      <c r="AJ216" s="15" t="str">
        <v xml:space="preserve">BLOCCO BIO (FARINA DI LEGNO) TAMPONAMENTO DOPPIA POSA P.600 </v>
      </c>
      <c r="AK216" s="15">
        <v>0</v>
      </c>
      <c r="AL216" s="15" t="str">
        <v>25x25x25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1</v>
      </c>
      <c r="AS216" s="17" t="str">
        <f t="shared" si="14"/>
        <v>ꞈ</v>
      </c>
      <c r="AT216" s="70" t="str">
        <v>ꞈ</v>
      </c>
      <c r="AU216" s="15">
        <v>0</v>
      </c>
      <c r="AV216" s="15" t="str">
        <v xml:space="preserve">TEVELLE - TAVELLONI - TAVELLINE </v>
      </c>
      <c r="AW216" s="15" t="str">
        <v>ESSE ELLE LAT.</v>
      </c>
      <c r="AX216" s="15" t="str">
        <v>TAVELLONIE-TAGLIO A GRADINO FIANCO MASCHIO FEMMINA   DA CM 6</v>
      </c>
      <c r="AY216" s="15">
        <v>0</v>
      </c>
      <c r="AZ216" s="15">
        <v>130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1</v>
      </c>
      <c r="BG216" s="17" t="str">
        <f t="shared" si="15"/>
        <v>ꞈ</v>
      </c>
      <c r="BH216" s="70" t="str">
        <v>ꞈ</v>
      </c>
    </row>
    <row r="217" spans="1:60" ht="14.25" customHeight="1" x14ac:dyDescent="0.25">
      <c r="A217" s="47"/>
      <c r="B217"/>
      <c r="C217" s="23" t="s">
        <v>111</v>
      </c>
      <c r="D217" s="25" t="s">
        <v>90</v>
      </c>
      <c r="E217" s="23" t="s">
        <v>36</v>
      </c>
      <c r="F217" s="23"/>
      <c r="G217" s="60">
        <v>80</v>
      </c>
      <c r="H217" s="60"/>
      <c r="I217" s="22"/>
      <c r="J217" s="55"/>
      <c r="K217" s="24"/>
      <c r="L217" s="57">
        <f t="shared" si="13"/>
        <v>0</v>
      </c>
      <c r="M217" s="14">
        <f t="shared" si="12"/>
        <v>1</v>
      </c>
      <c r="N217" s="13">
        <f>IF(OR(totale!$A$5="",C217=totale!$A$5),0,1)</f>
        <v>1</v>
      </c>
      <c r="O217" s="13">
        <f>IF(OR(totale!$C$5="",E217=totale!$C$5),0,1)</f>
        <v>0</v>
      </c>
      <c r="P217" s="13">
        <v>0</v>
      </c>
      <c r="Q217" s="13">
        <f>IF(OR(totale!$E$5="",G217=totale!$E$5),0,1)</f>
        <v>0</v>
      </c>
      <c r="R217" s="19">
        <v>0</v>
      </c>
      <c r="S217" s="19" t="str">
        <v xml:space="preserve">TEVELLE - TAVELLONI - TAVELLINE </v>
      </c>
      <c r="T217" s="15" t="str">
        <v>ESSE ELLE LAT.</v>
      </c>
      <c r="U217" s="15" t="str">
        <v xml:space="preserve">TAVELLA TAGLIO RETTO FIANCO RETTO </v>
      </c>
      <c r="V217" s="15">
        <v>0</v>
      </c>
      <c r="W217" s="19" t="str">
        <v>3x25x50</v>
      </c>
      <c r="X217" s="19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1</v>
      </c>
      <c r="AG217" s="15">
        <v>0</v>
      </c>
      <c r="AH217" s="15" t="str">
        <v>BLOCCO  ALVEOLATO DOPPIA POSA  55/60 %</v>
      </c>
      <c r="AI217" s="15" t="str">
        <v>DI MUZIO</v>
      </c>
      <c r="AJ217" s="15" t="str">
        <v xml:space="preserve">BLOCCO BIO (FARINA DI LEGNO) TAMPONAMENTO DOPPIA POSA P.600 </v>
      </c>
      <c r="AK217" s="15">
        <v>0</v>
      </c>
      <c r="AL217" s="15" t="str">
        <v>25x30x19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1</v>
      </c>
      <c r="AS217" s="17" t="str">
        <f t="shared" si="14"/>
        <v>ꞈ</v>
      </c>
      <c r="AT217" s="70" t="str">
        <v>ꞈ</v>
      </c>
      <c r="AU217" s="15">
        <v>0</v>
      </c>
      <c r="AV217" s="15" t="str">
        <v xml:space="preserve">TEVELLE - TAVELLONI - TAVELLINE </v>
      </c>
      <c r="AW217" s="15" t="str">
        <v>ESSE ELLE LAT.</v>
      </c>
      <c r="AX217" s="15" t="str">
        <v xml:space="preserve">TAVELLONI-TAGLIO OBLIQUO FIANCO MASCHIO FEMMINA DA CM 6 </v>
      </c>
      <c r="AY217" s="15">
        <v>0</v>
      </c>
      <c r="AZ217" s="15">
        <v>130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1</v>
      </c>
      <c r="BG217" s="17" t="str">
        <f t="shared" si="15"/>
        <v>ꞈ</v>
      </c>
      <c r="BH217" s="70" t="str">
        <v>ꞈ</v>
      </c>
    </row>
    <row r="218" spans="1:60" ht="14.25" customHeight="1" x14ac:dyDescent="0.25">
      <c r="A218" s="47"/>
      <c r="B218"/>
      <c r="C218" s="23" t="s">
        <v>111</v>
      </c>
      <c r="D218" s="23" t="s">
        <v>90</v>
      </c>
      <c r="E218" s="23" t="s">
        <v>36</v>
      </c>
      <c r="F218" s="23"/>
      <c r="G218" s="60">
        <v>90</v>
      </c>
      <c r="H218" s="60"/>
      <c r="I218" s="26"/>
      <c r="J218" s="56"/>
      <c r="K218" s="24"/>
      <c r="L218" s="57">
        <f t="shared" si="13"/>
        <v>0</v>
      </c>
      <c r="M218" s="14">
        <f t="shared" si="12"/>
        <v>1</v>
      </c>
      <c r="N218" s="13">
        <f>IF(OR(totale!$A$5="",C218=totale!$A$5),0,1)</f>
        <v>1</v>
      </c>
      <c r="O218" s="13">
        <f>IF(OR(totale!$C$5="",E218=totale!$C$5),0,1)</f>
        <v>0</v>
      </c>
      <c r="P218" s="13">
        <v>0</v>
      </c>
      <c r="Q218" s="13">
        <f>IF(OR(totale!$E$5="",G218=totale!$E$5),0,1)</f>
        <v>0</v>
      </c>
      <c r="R218" s="19">
        <v>0</v>
      </c>
      <c r="S218" s="19" t="str">
        <v xml:space="preserve">TEVELLE - TAVELLONI - TAVELLINE </v>
      </c>
      <c r="T218" s="15" t="str">
        <v>ESSE ELLE LAT.</v>
      </c>
      <c r="U218" s="15" t="str">
        <v xml:space="preserve">TAVELLA TAGLIO RETTO FIANCO RETTO </v>
      </c>
      <c r="V218" s="15">
        <v>0</v>
      </c>
      <c r="W218" s="19" t="str">
        <v>3x25x60</v>
      </c>
      <c r="X218" s="19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1</v>
      </c>
      <c r="AG218" s="15">
        <v>0</v>
      </c>
      <c r="AH218" s="15" t="str">
        <v>BLOCCO  ALVEOLATO DOPPIA POSA  55/60 %</v>
      </c>
      <c r="AI218" s="15" t="str">
        <v>DI MUZIO</v>
      </c>
      <c r="AJ218" s="15" t="str">
        <v xml:space="preserve">BLOCCO BIO (FARINA DI LEGNO) TAMPONAMENTO DOPPIA POSA P.600 </v>
      </c>
      <c r="AK218" s="15">
        <v>0</v>
      </c>
      <c r="AL218" s="15" t="str">
        <v>30x25x19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1</v>
      </c>
      <c r="AS218" s="17" t="str">
        <f t="shared" si="14"/>
        <v>ꞈ</v>
      </c>
      <c r="AT218" s="70" t="str">
        <v>ꞈ</v>
      </c>
      <c r="AU218" s="15">
        <v>0</v>
      </c>
      <c r="AV218" s="15" t="str">
        <v xml:space="preserve">TEVELLE - TAVELLONI - TAVELLINE </v>
      </c>
      <c r="AW218" s="15" t="str">
        <v>FBM</v>
      </c>
      <c r="AX218" s="15" t="str">
        <v>TAVELLONI RIGATO TAGLIO OBLIQUO FIANCO RETTO DA CM 6</v>
      </c>
      <c r="AY218" s="15">
        <v>0</v>
      </c>
      <c r="AZ218" s="15">
        <v>130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1</v>
      </c>
      <c r="BG218" s="17" t="str">
        <f t="shared" si="15"/>
        <v>ꞈ</v>
      </c>
      <c r="BH218" s="70" t="str">
        <v>ꞈ</v>
      </c>
    </row>
    <row r="219" spans="1:60" ht="14.25" customHeight="1" x14ac:dyDescent="0.25">
      <c r="A219" s="47"/>
      <c r="B219"/>
      <c r="C219" s="23" t="s">
        <v>111</v>
      </c>
      <c r="D219" s="23" t="s">
        <v>90</v>
      </c>
      <c r="E219" s="23" t="s">
        <v>36</v>
      </c>
      <c r="F219" s="23"/>
      <c r="G219" s="60">
        <v>100</v>
      </c>
      <c r="H219" s="60"/>
      <c r="I219" s="26"/>
      <c r="J219" s="56"/>
      <c r="K219" s="24"/>
      <c r="L219" s="57">
        <f t="shared" si="13"/>
        <v>0</v>
      </c>
      <c r="M219" s="14">
        <f t="shared" si="12"/>
        <v>1</v>
      </c>
      <c r="N219" s="13">
        <f>IF(OR(totale!$A$5="",C219=totale!$A$5),0,1)</f>
        <v>1</v>
      </c>
      <c r="O219" s="13">
        <f>IF(OR(totale!$C$5="",E219=totale!$C$5),0,1)</f>
        <v>0</v>
      </c>
      <c r="P219" s="13">
        <v>0</v>
      </c>
      <c r="Q219" s="13">
        <f>IF(OR(totale!$E$5="",G219=totale!$E$5),0,1)</f>
        <v>0</v>
      </c>
      <c r="R219" s="19">
        <v>0</v>
      </c>
      <c r="S219" s="19" t="str">
        <v xml:space="preserve">TEVELLE - TAVELLONI - TAVELLINE </v>
      </c>
      <c r="T219" s="15" t="str">
        <v>ESSE ELLE LAT.</v>
      </c>
      <c r="U219" s="15" t="str">
        <v xml:space="preserve">TAVELLA TAGLIO RETTO FIANCO RETTO </v>
      </c>
      <c r="V219" s="15">
        <v>0</v>
      </c>
      <c r="W219" s="19" t="str">
        <v>4x25x50</v>
      </c>
      <c r="X219" s="19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1</v>
      </c>
      <c r="AG219" s="15">
        <v>0</v>
      </c>
      <c r="AH219" s="15" t="str">
        <v>BLOCCO  ALVEOLATO DOPPIA POSA  55/60 %</v>
      </c>
      <c r="AI219" s="15" t="str">
        <v>DI MUZIO</v>
      </c>
      <c r="AJ219" s="15" t="str">
        <v xml:space="preserve">BLOCCO BIO (FARINA DI LEGNO) TAMPONAMENTO DOPPIA POSA P.600 </v>
      </c>
      <c r="AK219" s="15">
        <v>0</v>
      </c>
      <c r="AL219" s="15" t="str">
        <v>30x25x25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1</v>
      </c>
      <c r="AS219" s="17" t="str">
        <f t="shared" si="14"/>
        <v>ꞈ</v>
      </c>
      <c r="AT219" s="70" t="str">
        <v>ꞈ</v>
      </c>
      <c r="AU219" s="15">
        <v>0</v>
      </c>
      <c r="AV219" s="15" t="str">
        <v xml:space="preserve">TEVELLE - TAVELLONI - TAVELLINE </v>
      </c>
      <c r="AW219" s="15" t="str">
        <v>FBM</v>
      </c>
      <c r="AX219" s="15" t="str">
        <v>TAVELLONI ARCHITRAVE TAGLIO DIRITTO - TRAMEZZONE -TRAMEZZA PER PORTA CM 8</v>
      </c>
      <c r="AY219" s="15">
        <v>0</v>
      </c>
      <c r="AZ219" s="15">
        <v>130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</v>
      </c>
      <c r="BG219" s="17" t="str">
        <f t="shared" si="15"/>
        <v>ꞈ</v>
      </c>
      <c r="BH219" s="70" t="str">
        <v>ꞈ</v>
      </c>
    </row>
    <row r="220" spans="1:60" ht="14.25" customHeight="1" x14ac:dyDescent="0.25">
      <c r="A220" s="47"/>
      <c r="B220"/>
      <c r="C220" s="23" t="s">
        <v>111</v>
      </c>
      <c r="D220" s="23" t="s">
        <v>90</v>
      </c>
      <c r="E220" s="23" t="s">
        <v>36</v>
      </c>
      <c r="F220" s="23"/>
      <c r="G220" s="60">
        <v>110</v>
      </c>
      <c r="H220" s="60"/>
      <c r="I220" s="26"/>
      <c r="J220" s="56"/>
      <c r="K220" s="24"/>
      <c r="L220" s="57">
        <f t="shared" si="13"/>
        <v>0</v>
      </c>
      <c r="M220" s="14">
        <f t="shared" si="12"/>
        <v>1</v>
      </c>
      <c r="N220" s="13">
        <f>IF(OR(totale!$A$5="",C220=totale!$A$5),0,1)</f>
        <v>1</v>
      </c>
      <c r="O220" s="13">
        <f>IF(OR(totale!$C$5="",E220=totale!$C$5),0,1)</f>
        <v>0</v>
      </c>
      <c r="P220" s="13">
        <v>0</v>
      </c>
      <c r="Q220" s="13">
        <f>IF(OR(totale!$E$5="",G220=totale!$E$5),0,1)</f>
        <v>0</v>
      </c>
      <c r="R220" s="19">
        <v>0</v>
      </c>
      <c r="S220" s="19" t="str">
        <v xml:space="preserve">TEVELLE - TAVELLONI - TAVELLINE </v>
      </c>
      <c r="T220" s="15" t="str">
        <v>ESSE ELLE LAT.</v>
      </c>
      <c r="U220" s="15" t="str">
        <v xml:space="preserve">TAVELLA TAGLIO RETTO FIANCO RETTO </v>
      </c>
      <c r="V220" s="15">
        <v>0</v>
      </c>
      <c r="W220" s="19" t="str">
        <v>4x25x60</v>
      </c>
      <c r="X220" s="19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1</v>
      </c>
      <c r="AG220" s="15">
        <v>0</v>
      </c>
      <c r="AH220" s="15" t="str">
        <v>BLOCCO  ALVEOLATO DOPPIA POSA  55/60 %</v>
      </c>
      <c r="AI220" s="15" t="str">
        <v>DI MUZIO</v>
      </c>
      <c r="AJ220" s="15" t="str">
        <v xml:space="preserve">BLOCCO BIO (FARINA DI LEGNO) TAMPONAMENTO DOPPIA POSA P.600 </v>
      </c>
      <c r="AK220" s="15">
        <v>0</v>
      </c>
      <c r="AL220" s="15" t="str">
        <v>35x25x25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1</v>
      </c>
      <c r="AS220" s="17" t="str">
        <f t="shared" si="14"/>
        <v>ꞈ</v>
      </c>
      <c r="AT220" s="70" t="str">
        <v>ꞈ</v>
      </c>
      <c r="AU220" s="15">
        <v>0</v>
      </c>
      <c r="AV220" s="15" t="str">
        <v xml:space="preserve">TEVELLE - TAVELLONI - TAVELLINE </v>
      </c>
      <c r="AW220" s="15" t="str">
        <v>LATERCOM</v>
      </c>
      <c r="AX220" s="15" t="str">
        <v>TAVELLONI RIGATO TAGLIO OBLIQUO FIANCO RETTO DA CM 6</v>
      </c>
      <c r="AY220" s="15">
        <v>0</v>
      </c>
      <c r="AZ220" s="15">
        <v>130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1</v>
      </c>
      <c r="BG220" s="17" t="str">
        <f t="shared" si="15"/>
        <v>ꞈ</v>
      </c>
      <c r="BH220" s="70" t="str">
        <v>ꞈ</v>
      </c>
    </row>
    <row r="221" spans="1:60" ht="14.25" customHeight="1" x14ac:dyDescent="0.25">
      <c r="A221" s="47"/>
      <c r="B221"/>
      <c r="C221" s="23" t="s">
        <v>111</v>
      </c>
      <c r="D221" s="23" t="s">
        <v>90</v>
      </c>
      <c r="E221" s="23" t="s">
        <v>36</v>
      </c>
      <c r="F221" s="23"/>
      <c r="G221" s="60">
        <v>120</v>
      </c>
      <c r="H221" s="60"/>
      <c r="I221" s="26"/>
      <c r="J221" s="56"/>
      <c r="K221" s="24"/>
      <c r="L221" s="57">
        <f t="shared" si="13"/>
        <v>0</v>
      </c>
      <c r="M221" s="14">
        <f t="shared" si="12"/>
        <v>1</v>
      </c>
      <c r="N221" s="13">
        <f>IF(OR(totale!$A$5="",C221=totale!$A$5),0,1)</f>
        <v>1</v>
      </c>
      <c r="O221" s="13">
        <f>IF(OR(totale!$C$5="",E221=totale!$C$5),0,1)</f>
        <v>0</v>
      </c>
      <c r="P221" s="13">
        <v>0</v>
      </c>
      <c r="Q221" s="13">
        <f>IF(OR(totale!$E$5="",G221=totale!$E$5),0,1)</f>
        <v>0</v>
      </c>
      <c r="R221" s="19">
        <v>0</v>
      </c>
      <c r="S221" s="19" t="str">
        <v xml:space="preserve">TEVELLE - TAVELLONI - TAVELLINE </v>
      </c>
      <c r="T221" s="15" t="str">
        <v>ESSE ELLE LAT.</v>
      </c>
      <c r="U221" s="15" t="str">
        <v xml:space="preserve">TAVELLA TAGLIO RETTO FIANCO RETTO </v>
      </c>
      <c r="V221" s="15">
        <v>0</v>
      </c>
      <c r="W221" s="19" t="str">
        <v>4x25x70</v>
      </c>
      <c r="X221" s="19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1</v>
      </c>
      <c r="AG221" s="15">
        <v>0</v>
      </c>
      <c r="AH221" s="15" t="str">
        <v>MATERIALE IN LATERIZIO COMUNE</v>
      </c>
      <c r="AI221" s="15" t="str">
        <v>WIENERBERGER</v>
      </c>
      <c r="AJ221" s="15" t="str">
        <v xml:space="preserve">BLOCCO DA TAMPONAMENTO FORI ORIZZONTALI LATERIZIO COMUNE </v>
      </c>
      <c r="AK221" s="15">
        <v>0</v>
      </c>
      <c r="AL221" s="15" t="str">
        <v>25x25x25 f.60%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1</v>
      </c>
      <c r="AS221" s="17" t="str">
        <f t="shared" si="14"/>
        <v>ꞈ</v>
      </c>
      <c r="AT221" s="70" t="str">
        <v>ꞈ</v>
      </c>
      <c r="AU221" s="15">
        <v>0</v>
      </c>
      <c r="AV221" s="15" t="str">
        <v xml:space="preserve">TEVELLE - TAVELLONI - TAVELLINE </v>
      </c>
      <c r="AW221" s="15" t="str">
        <v>LATERCOM</v>
      </c>
      <c r="AX221" s="15" t="str">
        <v xml:space="preserve">TAVELLONI-TAGLIO OBLIQUO FIANCO MASCHIO FEMMINA DA CM 6 </v>
      </c>
      <c r="AY221" s="15">
        <v>0</v>
      </c>
      <c r="AZ221" s="15">
        <v>130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1</v>
      </c>
      <c r="BG221" s="17" t="str">
        <f t="shared" si="15"/>
        <v>ꞈ</v>
      </c>
      <c r="BH221" s="70" t="str">
        <v>ꞈ</v>
      </c>
    </row>
    <row r="222" spans="1:60" ht="14.25" customHeight="1" x14ac:dyDescent="0.25">
      <c r="A222" s="47"/>
      <c r="B222"/>
      <c r="C222" s="23" t="s">
        <v>111</v>
      </c>
      <c r="D222" s="23" t="s">
        <v>90</v>
      </c>
      <c r="E222" s="23" t="s">
        <v>36</v>
      </c>
      <c r="F222" s="23"/>
      <c r="G222" s="60">
        <v>130</v>
      </c>
      <c r="H222" s="60"/>
      <c r="I222" s="26"/>
      <c r="J222" s="56"/>
      <c r="K222" s="24"/>
      <c r="L222" s="57">
        <f t="shared" si="13"/>
        <v>0</v>
      </c>
      <c r="M222" s="14">
        <f t="shared" si="12"/>
        <v>1</v>
      </c>
      <c r="N222" s="13">
        <f>IF(OR(totale!$A$5="",C222=totale!$A$5),0,1)</f>
        <v>1</v>
      </c>
      <c r="O222" s="13">
        <f>IF(OR(totale!$C$5="",E222=totale!$C$5),0,1)</f>
        <v>0</v>
      </c>
      <c r="P222" s="13">
        <v>0</v>
      </c>
      <c r="Q222" s="13">
        <f>IF(OR(totale!$E$5="",G222=totale!$E$5),0,1)</f>
        <v>0</v>
      </c>
      <c r="R222" s="19">
        <v>0</v>
      </c>
      <c r="S222" s="19" t="str">
        <v xml:space="preserve">TEVELLE - TAVELLONI - TAVELLINE </v>
      </c>
      <c r="T222" s="15" t="str">
        <v>ESSE ELLE LAT.</v>
      </c>
      <c r="U222" s="15" t="str">
        <v xml:space="preserve">TAVELLA TAGLIO RETTO FIANCO RETTO </v>
      </c>
      <c r="V222" s="15">
        <v>0</v>
      </c>
      <c r="W222" s="19" t="str">
        <v>4x25x80</v>
      </c>
      <c r="X222" s="19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1</v>
      </c>
      <c r="AG222" s="15">
        <v>0</v>
      </c>
      <c r="AH222" s="15" t="str">
        <v>MATERIALE IN LATERIZIO COMUNE</v>
      </c>
      <c r="AI222" s="15" t="str">
        <v>WIENERBERGER</v>
      </c>
      <c r="AJ222" s="15" t="str">
        <v xml:space="preserve">BLOCCO DA TAMPONAMENTO FORI ORIZZONTALI LATERIZIO COMUNE </v>
      </c>
      <c r="AK222" s="15">
        <v>0</v>
      </c>
      <c r="AL222" s="15" t="str">
        <v>30x25x25 f.60% 11 fori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1</v>
      </c>
      <c r="AS222" s="17" t="str">
        <f t="shared" si="14"/>
        <v>ꞈ</v>
      </c>
      <c r="AT222" s="70" t="str">
        <v>ꞈ</v>
      </c>
      <c r="AU222" s="15">
        <v>0</v>
      </c>
      <c r="AV222" s="15" t="str">
        <v xml:space="preserve">TEVELLE - TAVELLONI - TAVELLINE </v>
      </c>
      <c r="AW222" s="15" t="str">
        <v>LATERCOM</v>
      </c>
      <c r="AX222" s="15" t="str">
        <v xml:space="preserve">TAVELLONI RIGATO TAGLIO OBLIQUO DA CM 8 </v>
      </c>
      <c r="AY222" s="15">
        <v>0</v>
      </c>
      <c r="AZ222" s="15">
        <v>130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1</v>
      </c>
      <c r="BG222" s="17" t="str">
        <f t="shared" si="15"/>
        <v>ꞈ</v>
      </c>
      <c r="BH222" s="70" t="str">
        <v>ꞈ</v>
      </c>
    </row>
    <row r="223" spans="1:60" ht="14.25" customHeight="1" x14ac:dyDescent="0.25">
      <c r="A223" s="47"/>
      <c r="B223"/>
      <c r="C223" s="23" t="s">
        <v>111</v>
      </c>
      <c r="D223" s="23" t="s">
        <v>90</v>
      </c>
      <c r="E223" s="23" t="s">
        <v>36</v>
      </c>
      <c r="F223" s="23"/>
      <c r="G223" s="60">
        <v>140</v>
      </c>
      <c r="H223" s="60"/>
      <c r="I223" s="26"/>
      <c r="J223" s="56"/>
      <c r="K223" s="24"/>
      <c r="L223" s="57">
        <f t="shared" si="13"/>
        <v>0</v>
      </c>
      <c r="M223" s="14">
        <f t="shared" si="12"/>
        <v>1</v>
      </c>
      <c r="N223" s="13">
        <f>IF(OR(totale!$A$5="",C223=totale!$A$5),0,1)</f>
        <v>1</v>
      </c>
      <c r="O223" s="13">
        <f>IF(OR(totale!$C$5="",E223=totale!$C$5),0,1)</f>
        <v>0</v>
      </c>
      <c r="P223" s="13">
        <v>0</v>
      </c>
      <c r="Q223" s="13">
        <f>IF(OR(totale!$E$5="",G223=totale!$E$5),0,1)</f>
        <v>0</v>
      </c>
      <c r="R223" s="19">
        <v>0</v>
      </c>
      <c r="S223" s="19" t="str">
        <v xml:space="preserve">TEVELLE - TAVELLONI - TAVELLINE </v>
      </c>
      <c r="T223" s="15" t="str">
        <v>ESSE ELLE LAT.</v>
      </c>
      <c r="U223" s="15" t="str">
        <v xml:space="preserve">TAVELLA TAGLIO RETTO FIANCO RETTO </v>
      </c>
      <c r="V223" s="15">
        <v>0</v>
      </c>
      <c r="W223" s="19" t="str">
        <v>4x25x90</v>
      </c>
      <c r="X223" s="19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1</v>
      </c>
      <c r="AG223" s="15">
        <v>0</v>
      </c>
      <c r="AH223" s="15" t="str">
        <v>MATERIALE IN LATERIZIO COMUNE</v>
      </c>
      <c r="AI223" s="15" t="str">
        <v>WIENERBERGER</v>
      </c>
      <c r="AJ223" s="15" t="str">
        <v xml:space="preserve">BLOCCO DA TAMPONAMENTO FORI ORIZZONTALI LATERIZIO COMUNE </v>
      </c>
      <c r="AK223" s="15">
        <v>0</v>
      </c>
      <c r="AL223" s="15" t="str">
        <v>30x25x25 f.60% 9 fori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1</v>
      </c>
      <c r="AS223" s="17" t="str">
        <f t="shared" si="14"/>
        <v>ꞈ</v>
      </c>
      <c r="AT223" s="70" t="str">
        <v>ꞈ</v>
      </c>
      <c r="AU223" s="15">
        <v>0</v>
      </c>
      <c r="AV223" s="15" t="str">
        <v xml:space="preserve">TEVELLE - TAVELLONI - TAVELLINE </v>
      </c>
      <c r="AW223" s="15" t="str">
        <v>T2D</v>
      </c>
      <c r="AX223" s="15" t="str">
        <v>TAVELLONI RIGATO TAGLIO OBLIQUO FIANCO RETTO DA CM 6</v>
      </c>
      <c r="AY223" s="15">
        <v>0</v>
      </c>
      <c r="AZ223" s="15">
        <v>130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1</v>
      </c>
      <c r="BG223" s="17" t="str">
        <f t="shared" si="15"/>
        <v>ꞈ</v>
      </c>
      <c r="BH223" s="70" t="str">
        <v>ꞈ</v>
      </c>
    </row>
    <row r="224" spans="1:60" ht="14.25" customHeight="1" x14ac:dyDescent="0.25">
      <c r="A224" s="47"/>
      <c r="B224"/>
      <c r="C224" s="23" t="s">
        <v>111</v>
      </c>
      <c r="D224" s="23" t="s">
        <v>90</v>
      </c>
      <c r="E224" s="23" t="s">
        <v>36</v>
      </c>
      <c r="F224" s="23"/>
      <c r="G224" s="60">
        <v>150</v>
      </c>
      <c r="H224" s="60"/>
      <c r="I224" s="26"/>
      <c r="J224" s="56"/>
      <c r="K224" s="24"/>
      <c r="L224" s="57">
        <f t="shared" si="13"/>
        <v>0</v>
      </c>
      <c r="M224" s="14">
        <f t="shared" si="12"/>
        <v>1</v>
      </c>
      <c r="N224" s="13">
        <f>IF(OR(totale!$A$5="",C224=totale!$A$5),0,1)</f>
        <v>1</v>
      </c>
      <c r="O224" s="13">
        <f>IF(OR(totale!$C$5="",E224=totale!$C$5),0,1)</f>
        <v>0</v>
      </c>
      <c r="P224" s="13">
        <v>0</v>
      </c>
      <c r="Q224" s="13">
        <f>IF(OR(totale!$E$5="",G224=totale!$E$5),0,1)</f>
        <v>0</v>
      </c>
      <c r="R224" s="19">
        <v>0</v>
      </c>
      <c r="S224" s="19" t="str">
        <v xml:space="preserve">TEVELLE - TAVELLONI - TAVELLINE </v>
      </c>
      <c r="T224" s="15" t="str">
        <v>ESSE ELLE LAT.</v>
      </c>
      <c r="U224" s="15" t="str">
        <v xml:space="preserve">TAVELLA TAGLIO RETTO FIANCO RETTO </v>
      </c>
      <c r="V224" s="15">
        <v>0</v>
      </c>
      <c r="W224" s="19" t="str">
        <v>4x25x100</v>
      </c>
      <c r="X224" s="19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1</v>
      </c>
      <c r="AG224" s="15">
        <v>0</v>
      </c>
      <c r="AH224" s="15" t="str">
        <v>MATERIALE IN LATERIZIO COMUNE</v>
      </c>
      <c r="AI224" s="15" t="str">
        <v>WIENERBERGER</v>
      </c>
      <c r="AJ224" s="15" t="str">
        <v xml:space="preserve">BLOCCO DA TAMPONAMENTO FORI ORIZZONTALI LATERIZIO COMUNE </v>
      </c>
      <c r="AK224" s="15">
        <v>0</v>
      </c>
      <c r="AL224" s="15" t="str">
        <v>35x25x25 f.60% 9 fori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1</v>
      </c>
      <c r="AS224" s="17" t="str">
        <f t="shared" si="14"/>
        <v>ꞈ</v>
      </c>
      <c r="AT224" s="70" t="str">
        <v>ꞈ</v>
      </c>
      <c r="AU224" s="15">
        <v>0</v>
      </c>
      <c r="AV224" s="15" t="str">
        <v xml:space="preserve">TEVELLE - TAVELLONI - TAVELLINE </v>
      </c>
      <c r="AW224" s="15" t="str">
        <v>T2D</v>
      </c>
      <c r="AX224" s="15" t="str">
        <v>TAVELLONIE-TAGLIO A GRADINO FIANCO MASCHIO FEMMINA   DA CM 6</v>
      </c>
      <c r="AY224" s="15">
        <v>0</v>
      </c>
      <c r="AZ224" s="15">
        <v>130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1</v>
      </c>
      <c r="BG224" s="17" t="str">
        <f t="shared" si="15"/>
        <v>ꞈ</v>
      </c>
      <c r="BH224" s="70" t="str">
        <v>ꞈ</v>
      </c>
    </row>
    <row r="225" spans="1:60" ht="14.25" customHeight="1" x14ac:dyDescent="0.25">
      <c r="A225" s="47"/>
      <c r="B225"/>
      <c r="C225" s="23" t="s">
        <v>111</v>
      </c>
      <c r="D225" s="23" t="s">
        <v>90</v>
      </c>
      <c r="E225" s="23" t="s">
        <v>36</v>
      </c>
      <c r="F225" s="23"/>
      <c r="G225" s="60">
        <v>160</v>
      </c>
      <c r="H225" s="60"/>
      <c r="I225" s="26"/>
      <c r="J225" s="56"/>
      <c r="K225" s="24"/>
      <c r="L225" s="57">
        <f t="shared" si="13"/>
        <v>0</v>
      </c>
      <c r="M225" s="14">
        <f t="shared" si="12"/>
        <v>1</v>
      </c>
      <c r="N225" s="13">
        <f>IF(OR(totale!$A$5="",C225=totale!$A$5),0,1)</f>
        <v>1</v>
      </c>
      <c r="O225" s="13">
        <f>IF(OR(totale!$C$5="",E225=totale!$C$5),0,1)</f>
        <v>0</v>
      </c>
      <c r="P225" s="13">
        <v>0</v>
      </c>
      <c r="Q225" s="13">
        <f>IF(OR(totale!$E$5="",G225=totale!$E$5),0,1)</f>
        <v>0</v>
      </c>
      <c r="R225" s="19">
        <v>0</v>
      </c>
      <c r="S225" s="19" t="str">
        <v xml:space="preserve">TEVELLE - TAVELLONI - TAVELLINE </v>
      </c>
      <c r="T225" s="15" t="str">
        <v>ESSE ELLE LAT.</v>
      </c>
      <c r="U225" s="15" t="str">
        <v xml:space="preserve">TAVELLA TAGLIO RETTO FIANCO RETTO </v>
      </c>
      <c r="V225" s="15">
        <v>0</v>
      </c>
      <c r="W225" s="19" t="str">
        <v>5x20x40</v>
      </c>
      <c r="X225" s="19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1</v>
      </c>
      <c r="AG225" s="15">
        <v>0</v>
      </c>
      <c r="AH225" s="15" t="str">
        <v>BLOCCO  ALVEOLATO DOPPIA POSA  55/60 %</v>
      </c>
      <c r="AI225" s="15" t="str">
        <v>DI MUZIO</v>
      </c>
      <c r="AJ225" s="15" t="str">
        <v xml:space="preserve">BLOCCO DOPPIA POSA LISCIO P.600 </v>
      </c>
      <c r="AK225" s="15">
        <v>0</v>
      </c>
      <c r="AL225" s="15" t="str">
        <v>25x30x25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1</v>
      </c>
      <c r="AS225" s="17" t="str">
        <f t="shared" si="14"/>
        <v>ꞈ</v>
      </c>
      <c r="AT225" s="70" t="str">
        <v>ꞈ</v>
      </c>
      <c r="AU225" s="15">
        <v>0</v>
      </c>
      <c r="AV225" s="15" t="str">
        <v xml:space="preserve">TEVELLE - TAVELLONI - TAVELLINE </v>
      </c>
      <c r="AW225" s="15" t="str">
        <v>T2D</v>
      </c>
      <c r="AX225" s="15" t="str">
        <v xml:space="preserve">TAVELLONI-TAGLIO OBLIQUO FIANCO MASCHIO FEMMINA DA CM 6 </v>
      </c>
      <c r="AY225" s="15">
        <v>0</v>
      </c>
      <c r="AZ225" s="15">
        <v>130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1</v>
      </c>
      <c r="BG225" s="17" t="str">
        <f t="shared" si="15"/>
        <v>ꞈ</v>
      </c>
      <c r="BH225" s="70" t="str">
        <v>ꞈ</v>
      </c>
    </row>
    <row r="226" spans="1:60" ht="14.25" customHeight="1" x14ac:dyDescent="0.25">
      <c r="A226" s="47"/>
      <c r="B226"/>
      <c r="C226" s="23" t="s">
        <v>111</v>
      </c>
      <c r="D226" s="23" t="s">
        <v>90</v>
      </c>
      <c r="E226" s="23" t="s">
        <v>36</v>
      </c>
      <c r="F226" s="23"/>
      <c r="G226" s="60">
        <v>170</v>
      </c>
      <c r="H226" s="60"/>
      <c r="I226" s="26"/>
      <c r="J226" s="56"/>
      <c r="K226" s="24"/>
      <c r="L226" s="57">
        <f t="shared" si="13"/>
        <v>0</v>
      </c>
      <c r="M226" s="14">
        <f t="shared" si="12"/>
        <v>1</v>
      </c>
      <c r="N226" s="13">
        <f>IF(OR(totale!$A$5="",C226=totale!$A$5),0,1)</f>
        <v>1</v>
      </c>
      <c r="O226" s="13">
        <f>IF(OR(totale!$C$5="",E226=totale!$C$5),0,1)</f>
        <v>0</v>
      </c>
      <c r="P226" s="13">
        <v>0</v>
      </c>
      <c r="Q226" s="13">
        <f>IF(OR(totale!$E$5="",G226=totale!$E$5),0,1)</f>
        <v>0</v>
      </c>
      <c r="R226" s="19">
        <v>0</v>
      </c>
      <c r="S226" s="19" t="str">
        <v xml:space="preserve">TEVELLE - TAVELLONI - TAVELLINE </v>
      </c>
      <c r="T226" s="15" t="str">
        <v>ESSE ELLE LAT.</v>
      </c>
      <c r="U226" s="15" t="str">
        <v xml:space="preserve">TAVELLA TAGLIO RETTO FIANCO RETTO </v>
      </c>
      <c r="V226" s="15">
        <v>0</v>
      </c>
      <c r="W226" s="19" t="str">
        <v>5x20x50</v>
      </c>
      <c r="X226" s="19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</v>
      </c>
      <c r="AG226" s="15">
        <v>0</v>
      </c>
      <c r="AH226" s="15" t="str">
        <v>BLOCCO  ALVEOLATO DOPPIA POSA  55/60 %</v>
      </c>
      <c r="AI226" s="15" t="str">
        <v>DI MUZIO</v>
      </c>
      <c r="AJ226" s="15" t="str">
        <v xml:space="preserve">BLOCCO DOPPIA POSA LISCIO P.600 </v>
      </c>
      <c r="AK226" s="15">
        <v>0</v>
      </c>
      <c r="AL226" s="15" t="str">
        <v>25x32x25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1</v>
      </c>
      <c r="AS226" s="17" t="str">
        <f t="shared" si="14"/>
        <v>ꞈ</v>
      </c>
      <c r="AT226" s="70" t="str">
        <v>ꞈ</v>
      </c>
      <c r="AU226" s="15">
        <v>0</v>
      </c>
      <c r="AV226" s="15" t="str">
        <v xml:space="preserve">TEVELLE - TAVELLONI - TAVELLINE </v>
      </c>
      <c r="AW226" s="15" t="str">
        <v>WIENERBERGER</v>
      </c>
      <c r="AX226" s="15" t="str">
        <v>TAVELLONI RIGATO TAGLIO OBLIQUO FIANCO RETTO DA CM 6</v>
      </c>
      <c r="AY226" s="15">
        <v>0</v>
      </c>
      <c r="AZ226" s="15">
        <v>130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1</v>
      </c>
      <c r="BG226" s="17" t="str">
        <f t="shared" si="15"/>
        <v>ꞈ</v>
      </c>
      <c r="BH226" s="70" t="str">
        <v>ꞈ</v>
      </c>
    </row>
    <row r="227" spans="1:60" ht="14.25" customHeight="1" x14ac:dyDescent="0.25">
      <c r="A227" s="47"/>
      <c r="B227"/>
      <c r="C227" s="23" t="s">
        <v>111</v>
      </c>
      <c r="D227" s="23" t="s">
        <v>90</v>
      </c>
      <c r="E227" s="23" t="s">
        <v>36</v>
      </c>
      <c r="F227" s="23"/>
      <c r="G227" s="60">
        <v>180</v>
      </c>
      <c r="H227" s="60"/>
      <c r="I227" s="22"/>
      <c r="J227" s="56"/>
      <c r="K227" s="24"/>
      <c r="L227" s="57">
        <f t="shared" si="13"/>
        <v>0</v>
      </c>
      <c r="M227" s="14">
        <f t="shared" si="12"/>
        <v>1</v>
      </c>
      <c r="N227" s="13">
        <f>IF(OR(totale!$A$5="",C227=totale!$A$5),0,1)</f>
        <v>1</v>
      </c>
      <c r="O227" s="13">
        <f>IF(OR(totale!$C$5="",E227=totale!$C$5),0,1)</f>
        <v>0</v>
      </c>
      <c r="P227" s="13">
        <v>0</v>
      </c>
      <c r="Q227" s="13">
        <f>IF(OR(totale!$E$5="",G227=totale!$E$5),0,1)</f>
        <v>0</v>
      </c>
      <c r="R227" s="19">
        <v>0</v>
      </c>
      <c r="S227" s="19" t="str">
        <v xml:space="preserve">TEVELLE - TAVELLONI - TAVELLINE </v>
      </c>
      <c r="T227" s="15" t="str">
        <v>ESSE ELLE LAT.</v>
      </c>
      <c r="U227" s="15" t="str">
        <v xml:space="preserve">TAVELLA TAGLIO RETTO FIANCO RETTO </v>
      </c>
      <c r="V227" s="15">
        <v>0</v>
      </c>
      <c r="W227" s="19" t="str">
        <v>5x20x60</v>
      </c>
      <c r="X227" s="19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1</v>
      </c>
      <c r="AG227" s="15">
        <v>0</v>
      </c>
      <c r="AH227" s="15" t="str">
        <v>MATERIALE IN LATERIZIO COMUNE</v>
      </c>
      <c r="AI227" s="15" t="str">
        <v>LATERCOM</v>
      </c>
      <c r="AJ227" s="15" t="str">
        <v>BLOCCO INCASTRO F.45% INC.25</v>
      </c>
      <c r="AK227" s="15">
        <v>0</v>
      </c>
      <c r="AL227" s="15" t="str">
        <v>25x19x30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1</v>
      </c>
      <c r="AS227" s="17" t="str">
        <f t="shared" si="14"/>
        <v>ꞈ</v>
      </c>
      <c r="AT227" s="70" t="str">
        <v>ꞈ</v>
      </c>
      <c r="AU227" s="15">
        <v>0</v>
      </c>
      <c r="AV227" s="15" t="str">
        <v xml:space="preserve">TEVELLE - TAVELLONI - TAVELLINE </v>
      </c>
      <c r="AW227" s="15" t="str">
        <v>WIENERBERGER</v>
      </c>
      <c r="AX227" s="15" t="str">
        <v xml:space="preserve">TAVELLONI-TAGLIO OBLIQUO FIANCO MASCHIO FEMMINA DA CM 6 </v>
      </c>
      <c r="AY227" s="15">
        <v>0</v>
      </c>
      <c r="AZ227" s="15">
        <v>130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1</v>
      </c>
      <c r="BG227" s="17" t="str">
        <f t="shared" si="15"/>
        <v>ꞈ</v>
      </c>
      <c r="BH227" s="70" t="str">
        <v>ꞈ</v>
      </c>
    </row>
    <row r="228" spans="1:60" ht="14.25" customHeight="1" x14ac:dyDescent="0.25">
      <c r="A228" s="47"/>
      <c r="B228"/>
      <c r="C228" s="23" t="s">
        <v>111</v>
      </c>
      <c r="D228" s="23" t="s">
        <v>90</v>
      </c>
      <c r="E228" s="23" t="s">
        <v>36</v>
      </c>
      <c r="F228" s="23"/>
      <c r="G228" s="60">
        <v>200</v>
      </c>
      <c r="H228" s="60"/>
      <c r="I228" s="22"/>
      <c r="J228" s="56"/>
      <c r="K228" s="24"/>
      <c r="L228" s="57">
        <f t="shared" si="13"/>
        <v>0</v>
      </c>
      <c r="M228" s="14">
        <f t="shared" si="12"/>
        <v>1</v>
      </c>
      <c r="N228" s="13">
        <f>IF(OR(totale!$A$5="",C228=totale!$A$5),0,1)</f>
        <v>1</v>
      </c>
      <c r="O228" s="13">
        <f>IF(OR(totale!$C$5="",E228=totale!$C$5),0,1)</f>
        <v>0</v>
      </c>
      <c r="P228" s="13">
        <v>0</v>
      </c>
      <c r="Q228" s="13">
        <f>IF(OR(totale!$E$5="",G228=totale!$E$5),0,1)</f>
        <v>0</v>
      </c>
      <c r="R228" s="19">
        <v>0</v>
      </c>
      <c r="S228" s="19" t="str">
        <v>TRAMEZZATURA MATERIALE  LATERIZIO COMUNE</v>
      </c>
      <c r="T228" s="15" t="str">
        <v>FBM</v>
      </c>
      <c r="U228" s="15" t="str">
        <v xml:space="preserve">TRAMEZZA-FORATO-SCATOLA-FORATELLA LEGGERA  LATERIZIO NORMALE </v>
      </c>
      <c r="V228" s="15">
        <v>0</v>
      </c>
      <c r="W228" s="19" t="str">
        <v>5x14x28</v>
      </c>
      <c r="X228" s="19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1</v>
      </c>
      <c r="AG228" s="15">
        <v>0</v>
      </c>
      <c r="AH228" s="15" t="str">
        <v>MATERIALE IN LATERIZIO COMUNE</v>
      </c>
      <c r="AI228" s="15" t="str">
        <v>ZANROSSO</v>
      </c>
      <c r="AJ228" s="15" t="str">
        <v>BLOCCO INCASTRO F.45% INC.25</v>
      </c>
      <c r="AK228" s="15">
        <v>0</v>
      </c>
      <c r="AL228" s="15" t="str">
        <v>25x19x30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1</v>
      </c>
      <c r="AS228" s="17" t="str">
        <f t="shared" si="14"/>
        <v>ꞈ</v>
      </c>
      <c r="AT228" s="70" t="str">
        <v>ꞈ</v>
      </c>
      <c r="AU228" s="15">
        <v>0</v>
      </c>
      <c r="AV228" s="15" t="str">
        <v xml:space="preserve">TEVELLE - TAVELLONI - TAVELLINE </v>
      </c>
      <c r="AW228" s="15" t="str">
        <v>ZANROSSO</v>
      </c>
      <c r="AX228" s="15" t="str">
        <v xml:space="preserve">TAVELLONI-TAGLIO OBLIQUO FIANCO MASCHIO FEMMINA DA CM 6 </v>
      </c>
      <c r="AY228" s="15">
        <v>0</v>
      </c>
      <c r="AZ228" s="15">
        <v>130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1</v>
      </c>
      <c r="BG228" s="17" t="str">
        <f t="shared" si="15"/>
        <v>ꞈ</v>
      </c>
      <c r="BH228" s="70" t="str">
        <v>ꞈ</v>
      </c>
    </row>
    <row r="229" spans="1:60" ht="14.25" customHeight="1" x14ac:dyDescent="0.25">
      <c r="A229" s="47"/>
      <c r="B229"/>
      <c r="C229" s="23" t="s">
        <v>111</v>
      </c>
      <c r="D229" s="23" t="s">
        <v>90</v>
      </c>
      <c r="E229" s="23" t="s">
        <v>114</v>
      </c>
      <c r="F229" s="23"/>
      <c r="G229" s="60">
        <v>80</v>
      </c>
      <c r="H229" s="60"/>
      <c r="I229" s="22"/>
      <c r="J229" s="56"/>
      <c r="K229" s="24"/>
      <c r="L229" s="57">
        <f t="shared" si="13"/>
        <v>0</v>
      </c>
      <c r="M229" s="14">
        <f t="shared" si="12"/>
        <v>1</v>
      </c>
      <c r="N229" s="13">
        <f>IF(OR(totale!$A$5="",C229=totale!$A$5),0,1)</f>
        <v>1</v>
      </c>
      <c r="O229" s="13">
        <f>IF(OR(totale!$C$5="",E229=totale!$C$5),0,1)</f>
        <v>0</v>
      </c>
      <c r="P229" s="13">
        <v>0</v>
      </c>
      <c r="Q229" s="13">
        <f>IF(OR(totale!$E$5="",G229=totale!$E$5),0,1)</f>
        <v>0</v>
      </c>
      <c r="R229" s="19">
        <v>0</v>
      </c>
      <c r="S229" s="19" t="str">
        <v>TRAMEZZATURA MATERIALE  LATERIZIO COMUNE</v>
      </c>
      <c r="T229" s="15" t="str">
        <v>FBM</v>
      </c>
      <c r="U229" s="15" t="str">
        <v xml:space="preserve">TRAMEZZA-FORATO-SCATOLA-FORATELLA LEGGERA  LATERIZIO NORMALE </v>
      </c>
      <c r="V229" s="15">
        <v>0</v>
      </c>
      <c r="W229" s="19" t="str">
        <v>6x25x25</v>
      </c>
      <c r="X229" s="19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1</v>
      </c>
      <c r="AG229" s="15">
        <v>0</v>
      </c>
      <c r="AH229" s="15" t="str">
        <v>MATERIALE IN LATERIZIO COMUNE</v>
      </c>
      <c r="AI229" s="15" t="str">
        <v>FBM</v>
      </c>
      <c r="AJ229" s="15" t="str">
        <v>BLOCCO INCASTRO F.45% INC.30</v>
      </c>
      <c r="AK229" s="15">
        <v>0</v>
      </c>
      <c r="AL229" s="15" t="str">
        <v>30x19x25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1</v>
      </c>
      <c r="AS229" s="17" t="str">
        <f t="shared" si="14"/>
        <v>ꞈ</v>
      </c>
      <c r="AT229" s="70" t="str">
        <v>ꞈ</v>
      </c>
      <c r="AU229" s="15">
        <v>0</v>
      </c>
      <c r="AV229" s="15" t="str">
        <v xml:space="preserve">TEVELLE - TAVELLONI - TAVELLINE </v>
      </c>
      <c r="AW229" s="15" t="str">
        <v>ZANROSSO</v>
      </c>
      <c r="AX229" s="15" t="str">
        <v>TAVELLONI ARCHITRAVE TAGLIO DIRITTO - TRAMEZZONE -TRAMEZZA PER PORTA CM 8</v>
      </c>
      <c r="AY229" s="15">
        <v>0</v>
      </c>
      <c r="AZ229" s="15">
        <v>130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1</v>
      </c>
      <c r="BG229" s="17" t="str">
        <f t="shared" si="15"/>
        <v>ꞈ</v>
      </c>
      <c r="BH229" s="70" t="str">
        <v>ꞈ</v>
      </c>
    </row>
    <row r="230" spans="1:60" ht="14.25" customHeight="1" x14ac:dyDescent="0.25">
      <c r="A230" s="47"/>
      <c r="B230"/>
      <c r="C230" s="23" t="s">
        <v>111</v>
      </c>
      <c r="D230" s="23" t="s">
        <v>90</v>
      </c>
      <c r="E230" s="23" t="s">
        <v>114</v>
      </c>
      <c r="F230" s="23"/>
      <c r="G230" s="60">
        <v>90</v>
      </c>
      <c r="H230" s="60"/>
      <c r="I230" s="22"/>
      <c r="J230" s="55"/>
      <c r="K230" s="24"/>
      <c r="L230" s="57">
        <f t="shared" si="13"/>
        <v>0</v>
      </c>
      <c r="M230" s="14">
        <f t="shared" si="12"/>
        <v>1</v>
      </c>
      <c r="N230" s="13">
        <f>IF(OR(totale!$A$5="",C230=totale!$A$5),0,1)</f>
        <v>1</v>
      </c>
      <c r="O230" s="13">
        <f>IF(OR(totale!$C$5="",E230=totale!$C$5),0,1)</f>
        <v>0</v>
      </c>
      <c r="P230" s="13">
        <v>0</v>
      </c>
      <c r="Q230" s="13">
        <f>IF(OR(totale!$E$5="",G230=totale!$E$5),0,1)</f>
        <v>0</v>
      </c>
      <c r="R230" s="19">
        <v>0</v>
      </c>
      <c r="S230" s="19" t="str">
        <v>TRAMEZZATURA MATERIALE  LATERIZIO COMUNE</v>
      </c>
      <c r="T230" s="15" t="str">
        <v>FBM</v>
      </c>
      <c r="U230" s="15" t="str">
        <v xml:space="preserve">TRAMEZZA-FORATO-SCATOLA-FORATELLA LEGGERA  LATERIZIO NORMALE </v>
      </c>
      <c r="V230" s="15">
        <v>0</v>
      </c>
      <c r="W230" s="19" t="str">
        <v>8x14X28</v>
      </c>
      <c r="X230" s="19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1</v>
      </c>
      <c r="AG230" s="15">
        <v>0</v>
      </c>
      <c r="AH230" s="15" t="str">
        <v>MATERIALE IN LATERIZIO COMUNE</v>
      </c>
      <c r="AI230" s="15" t="str">
        <v>LATERCOM</v>
      </c>
      <c r="AJ230" s="15" t="str">
        <v>BLOCCO INCASTRO F.45% INC.30</v>
      </c>
      <c r="AK230" s="15">
        <v>0</v>
      </c>
      <c r="AL230" s="15" t="str">
        <v>30x19x25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1</v>
      </c>
      <c r="AS230" s="17" t="str">
        <f t="shared" si="14"/>
        <v>ꞈ</v>
      </c>
      <c r="AT230" s="70" t="str">
        <v>ꞈ</v>
      </c>
      <c r="AU230" s="15">
        <v>0</v>
      </c>
      <c r="AV230" s="15" t="str">
        <v xml:space="preserve">TEVELLE - TAVELLONI - TAVELLINE </v>
      </c>
      <c r="AW230" s="15" t="str">
        <v>DI MUZIO</v>
      </c>
      <c r="AX230" s="15" t="str">
        <v>TAVELLONI RIGATO TAGLIO OBLIQUO FIANCO RETTO DA CM 6</v>
      </c>
      <c r="AY230" s="15">
        <v>0</v>
      </c>
      <c r="AZ230" s="15">
        <v>130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1</v>
      </c>
      <c r="BG230" s="17" t="str">
        <f t="shared" si="15"/>
        <v>ꞈ</v>
      </c>
      <c r="BH230" s="70" t="str">
        <v>ꞈ</v>
      </c>
    </row>
    <row r="231" spans="1:60" ht="14.25" customHeight="1" x14ac:dyDescent="0.25">
      <c r="A231" s="47"/>
      <c r="B231"/>
      <c r="C231" s="23" t="s">
        <v>111</v>
      </c>
      <c r="D231" s="23" t="s">
        <v>90</v>
      </c>
      <c r="E231" s="23" t="s">
        <v>114</v>
      </c>
      <c r="F231" s="23"/>
      <c r="G231" s="60">
        <v>100</v>
      </c>
      <c r="H231" s="60"/>
      <c r="I231" s="22"/>
      <c r="J231" s="55"/>
      <c r="K231" s="24"/>
      <c r="L231" s="57">
        <f t="shared" si="13"/>
        <v>0</v>
      </c>
      <c r="M231" s="14">
        <f t="shared" si="12"/>
        <v>1</v>
      </c>
      <c r="N231" s="13">
        <f>IF(OR(totale!$A$5="",C231=totale!$A$5),0,1)</f>
        <v>1</v>
      </c>
      <c r="O231" s="13">
        <f>IF(OR(totale!$C$5="",E231=totale!$C$5),0,1)</f>
        <v>0</v>
      </c>
      <c r="P231" s="13">
        <v>0</v>
      </c>
      <c r="Q231" s="13">
        <f>IF(OR(totale!$E$5="",G231=totale!$E$5),0,1)</f>
        <v>0</v>
      </c>
      <c r="R231" s="19">
        <v>0</v>
      </c>
      <c r="S231" s="19" t="str">
        <v>TRAMEZZATURA MATERIALE  LATERIZIO COMUNE</v>
      </c>
      <c r="T231" s="15" t="str">
        <v>FBM</v>
      </c>
      <c r="U231" s="15" t="str">
        <v xml:space="preserve">TRAMEZZA-FORATO-SCATOLA-FORATELLA LEGGERA  LATERIZIO NORMALE </v>
      </c>
      <c r="V231" s="15">
        <v>0</v>
      </c>
      <c r="W231" s="19" t="str">
        <v>8x25x25</v>
      </c>
      <c r="X231" s="19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1</v>
      </c>
      <c r="AG231" s="15">
        <v>0</v>
      </c>
      <c r="AH231" s="15" t="str">
        <v>MATERIALE IN LATERIZIO COMUNE</v>
      </c>
      <c r="AI231" s="15" t="str">
        <v>ZANROSSO</v>
      </c>
      <c r="AJ231" s="15" t="str">
        <v>BLOCCO INCASTRO F.45% INC.30</v>
      </c>
      <c r="AK231" s="15">
        <v>0</v>
      </c>
      <c r="AL231" s="15" t="str">
        <v>30x19x25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1</v>
      </c>
      <c r="AS231" s="17" t="str">
        <f t="shared" si="14"/>
        <v>ꞈ</v>
      </c>
      <c r="AT231" s="70" t="str">
        <v>ꞈ</v>
      </c>
      <c r="AU231" s="15">
        <v>0</v>
      </c>
      <c r="AV231" s="15" t="str">
        <v xml:space="preserve">TEVELLE - TAVELLONI - TAVELLINE </v>
      </c>
      <c r="AW231" s="15" t="str">
        <v>DI MUZIO</v>
      </c>
      <c r="AX231" s="15" t="str">
        <v>TAVELLONI ARCHITRAVE TAGLIO DIRITTO - TRAMEZZONE -TRAMEZZA PER PORTA CM 8</v>
      </c>
      <c r="AY231" s="15">
        <v>0</v>
      </c>
      <c r="AZ231" s="15">
        <v>130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1</v>
      </c>
      <c r="BG231" s="17" t="str">
        <f t="shared" si="15"/>
        <v>ꞈ</v>
      </c>
      <c r="BH231" s="70" t="str">
        <v>ꞈ</v>
      </c>
    </row>
    <row r="232" spans="1:60" ht="14.25" customHeight="1" x14ac:dyDescent="0.25">
      <c r="A232" s="47"/>
      <c r="B232"/>
      <c r="C232" s="23" t="s">
        <v>111</v>
      </c>
      <c r="D232" s="23" t="s">
        <v>90</v>
      </c>
      <c r="E232" s="23" t="s">
        <v>114</v>
      </c>
      <c r="F232" s="23"/>
      <c r="G232" s="60">
        <v>110</v>
      </c>
      <c r="H232" s="60"/>
      <c r="I232" s="22"/>
      <c r="J232" s="55"/>
      <c r="K232" s="24"/>
      <c r="L232" s="57">
        <f t="shared" si="13"/>
        <v>0</v>
      </c>
      <c r="M232" s="14">
        <f t="shared" si="12"/>
        <v>1</v>
      </c>
      <c r="N232" s="13">
        <f>IF(OR(totale!$A$5="",C232=totale!$A$5),0,1)</f>
        <v>1</v>
      </c>
      <c r="O232" s="13">
        <f>IF(OR(totale!$C$5="",E232=totale!$C$5),0,1)</f>
        <v>0</v>
      </c>
      <c r="P232" s="13">
        <v>0</v>
      </c>
      <c r="Q232" s="13">
        <f>IF(OR(totale!$E$5="",G232=totale!$E$5),0,1)</f>
        <v>0</v>
      </c>
      <c r="R232" s="19">
        <v>0</v>
      </c>
      <c r="S232" s="19" t="str">
        <v>TRAMEZZATURA MATERIALE  LATERIZIO COMUNE</v>
      </c>
      <c r="T232" s="15" t="str">
        <v>FBM</v>
      </c>
      <c r="U232" s="15" t="str">
        <v xml:space="preserve">TRAMEZZA-FORATO-SCATOLA-FORATELLA LEGGERA  LATERIZIO NORMALE </v>
      </c>
      <c r="V232" s="15">
        <v>0</v>
      </c>
      <c r="W232" s="19" t="str">
        <v>8x16x33</v>
      </c>
      <c r="X232" s="19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G232" s="15">
        <v>0</v>
      </c>
      <c r="AH232" s="15" t="str">
        <v xml:space="preserve">BLOCCO ALVEOLATO ACCOPPIATO AD ISOLANTE </v>
      </c>
      <c r="AI232" s="15" t="str">
        <v>T2D</v>
      </c>
      <c r="AJ232" s="15" t="str">
        <v>BLOCCO LATERIZIO ALVELATO ACCOPPIATO AD ISOLANTE TAMPONAMENTO</v>
      </c>
      <c r="AK232" s="15">
        <v>0</v>
      </c>
      <c r="AL232" s="15" t="str">
        <v>45x25x25 F.55%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1</v>
      </c>
      <c r="AS232" s="17" t="str">
        <f t="shared" si="14"/>
        <v>ꞈ</v>
      </c>
      <c r="AT232" s="70" t="str">
        <v>ꞈ</v>
      </c>
      <c r="AU232" s="15">
        <v>0</v>
      </c>
      <c r="AV232" s="15" t="str">
        <v xml:space="preserve">TEVELLE - TAVELLONI - TAVELLINE </v>
      </c>
      <c r="AW232" s="15" t="str">
        <v>DCB</v>
      </c>
      <c r="AX232" s="15" t="str">
        <v>TAVELLONIE-TAGLIO A GRADINO FIANCO MASCHIO FEMMINA   DA CM 6</v>
      </c>
      <c r="AY232" s="15">
        <v>0</v>
      </c>
      <c r="AZ232" s="15">
        <v>140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1</v>
      </c>
      <c r="BG232" s="17" t="str">
        <f t="shared" si="15"/>
        <v>ꞈ</v>
      </c>
      <c r="BH232" s="70" t="str">
        <v>ꞈ</v>
      </c>
    </row>
    <row r="233" spans="1:60" ht="14.25" customHeight="1" x14ac:dyDescent="0.25">
      <c r="A233" s="47"/>
      <c r="B233"/>
      <c r="C233" s="23" t="s">
        <v>111</v>
      </c>
      <c r="D233" s="23" t="s">
        <v>90</v>
      </c>
      <c r="E233" s="23" t="s">
        <v>114</v>
      </c>
      <c r="F233" s="23"/>
      <c r="G233" s="60">
        <v>120</v>
      </c>
      <c r="H233" s="60"/>
      <c r="I233" s="22"/>
      <c r="J233" s="55"/>
      <c r="K233" s="24"/>
      <c r="L233" s="57">
        <f t="shared" si="13"/>
        <v>0</v>
      </c>
      <c r="M233" s="14">
        <f t="shared" si="12"/>
        <v>1</v>
      </c>
      <c r="N233" s="13">
        <f>IF(OR(totale!$A$5="",C233=totale!$A$5),0,1)</f>
        <v>1</v>
      </c>
      <c r="O233" s="13">
        <f>IF(OR(totale!$C$5="",E233=totale!$C$5),0,1)</f>
        <v>0</v>
      </c>
      <c r="P233" s="13">
        <v>0</v>
      </c>
      <c r="Q233" s="13">
        <f>IF(OR(totale!$E$5="",G233=totale!$E$5),0,1)</f>
        <v>0</v>
      </c>
      <c r="R233" s="19">
        <v>0</v>
      </c>
      <c r="S233" s="19" t="str">
        <v>TRAMEZZATURA MATERIALE  LATERIZIO COMUNE</v>
      </c>
      <c r="T233" s="15" t="str">
        <v>FBM</v>
      </c>
      <c r="U233" s="15" t="str">
        <v xml:space="preserve">TRAMEZZA-FORATO-SCATOLA-FORATELLA LEGGERA  LATERIZIO NORMALE </v>
      </c>
      <c r="V233" s="15">
        <v>0</v>
      </c>
      <c r="W233" s="19" t="str">
        <v>10x25x25</v>
      </c>
      <c r="X233" s="19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1</v>
      </c>
      <c r="AG233" s="15">
        <v>0</v>
      </c>
      <c r="AH233" s="15" t="str">
        <v xml:space="preserve">BLOCCO ALVEOLATO ACCOPPIATO AD ISOLANTE </v>
      </c>
      <c r="AI233" s="15" t="str">
        <v>T2D</v>
      </c>
      <c r="AJ233" s="15" t="str">
        <v>BLOCCO LATERIZIO ALVELATO ACCOPPIATO AD ISOLANTE TAMPONAMENTO</v>
      </c>
      <c r="AK233" s="15">
        <v>0</v>
      </c>
      <c r="AL233" s="15" t="str">
        <v>40x25x25 F.55%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1</v>
      </c>
      <c r="AS233" s="17" t="str">
        <f t="shared" si="14"/>
        <v>ꞈ</v>
      </c>
      <c r="AT233" s="70" t="str">
        <v>ꞈ</v>
      </c>
      <c r="AU233" s="15">
        <v>0</v>
      </c>
      <c r="AV233" s="15" t="str">
        <v xml:space="preserve">TEVELLE - TAVELLONI - TAVELLINE </v>
      </c>
      <c r="AW233" s="15" t="str">
        <v>ESSE ELLE LAT.</v>
      </c>
      <c r="AX233" s="15" t="str">
        <v>TAVELLONI RIGATO TAGLIO OBLIQUO FIANCO RETTO DA CM 6</v>
      </c>
      <c r="AY233" s="15">
        <v>0</v>
      </c>
      <c r="AZ233" s="15">
        <v>140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1</v>
      </c>
      <c r="BG233" s="17" t="str">
        <f t="shared" si="15"/>
        <v>ꞈ</v>
      </c>
      <c r="BH233" s="70" t="str">
        <v>ꞈ</v>
      </c>
    </row>
    <row r="234" spans="1:60" ht="14.25" customHeight="1" x14ac:dyDescent="0.25">
      <c r="A234" s="47"/>
      <c r="B234"/>
      <c r="C234" s="23" t="s">
        <v>111</v>
      </c>
      <c r="D234" s="23" t="s">
        <v>90</v>
      </c>
      <c r="E234" s="23" t="s">
        <v>114</v>
      </c>
      <c r="F234" s="23"/>
      <c r="G234" s="60">
        <v>130</v>
      </c>
      <c r="H234" s="60"/>
      <c r="I234" s="22"/>
      <c r="J234" s="55"/>
      <c r="K234" s="24"/>
      <c r="L234" s="57">
        <f t="shared" si="13"/>
        <v>0</v>
      </c>
      <c r="M234" s="14">
        <f t="shared" si="12"/>
        <v>1</v>
      </c>
      <c r="N234" s="13">
        <f>IF(OR(totale!$A$5="",C234=totale!$A$5),0,1)</f>
        <v>1</v>
      </c>
      <c r="O234" s="13">
        <f>IF(OR(totale!$C$5="",E234=totale!$C$5),0,1)</f>
        <v>0</v>
      </c>
      <c r="P234" s="13">
        <v>0</v>
      </c>
      <c r="Q234" s="13">
        <f>IF(OR(totale!$E$5="",G234=totale!$E$5),0,1)</f>
        <v>0</v>
      </c>
      <c r="R234" s="19">
        <v>0</v>
      </c>
      <c r="S234" s="19" t="str">
        <v>TRAMEZZATURA MATERIALE  LATERIZIO COMUNE</v>
      </c>
      <c r="T234" s="15" t="str">
        <v>FBM</v>
      </c>
      <c r="U234" s="15" t="str">
        <v xml:space="preserve">TRAMEZZA-FORATO-SCATOLA-FORATELLA LEGGERA  LATERIZIO NORMALE </v>
      </c>
      <c r="V234" s="15">
        <v>0</v>
      </c>
      <c r="W234" s="19" t="str">
        <v>12x25x25</v>
      </c>
      <c r="X234" s="19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1</v>
      </c>
      <c r="AG234" s="15">
        <v>0</v>
      </c>
      <c r="AH234" s="15" t="str">
        <v xml:space="preserve">BLOCCO ALVEOLATO ACCOPPIATO AD ISOLANTE </v>
      </c>
      <c r="AI234" s="15" t="str">
        <v>T2D</v>
      </c>
      <c r="AJ234" s="15" t="str">
        <v>BLOCCO LATERIZIO ALVELATO ACCOPPIATO AD ISOLANTE TAMPONAMENTO</v>
      </c>
      <c r="AK234" s="15">
        <v>0</v>
      </c>
      <c r="AL234" s="15" t="str">
        <v>35x25x25 F.50%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1</v>
      </c>
      <c r="AS234" s="17" t="str">
        <f t="shared" si="14"/>
        <v>ꞈ</v>
      </c>
      <c r="AT234" s="70" t="str">
        <v>ꞈ</v>
      </c>
      <c r="AU234" s="15">
        <v>0</v>
      </c>
      <c r="AV234" s="15" t="str">
        <v xml:space="preserve">TEVELLE - TAVELLONI - TAVELLINE </v>
      </c>
      <c r="AW234" s="15" t="str">
        <v>ESSE ELLE LAT.</v>
      </c>
      <c r="AX234" s="15" t="str">
        <v xml:space="preserve">TAVELLONI-TAGLIO OBLIQUO FIANCO MASCHIO FEMMINA DA CM 6 </v>
      </c>
      <c r="AY234" s="15">
        <v>0</v>
      </c>
      <c r="AZ234" s="15">
        <v>140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1</v>
      </c>
      <c r="BG234" s="17" t="str">
        <f t="shared" si="15"/>
        <v>ꞈ</v>
      </c>
      <c r="BH234" s="70" t="str">
        <v>ꞈ</v>
      </c>
    </row>
    <row r="235" spans="1:60" ht="14.25" customHeight="1" x14ac:dyDescent="0.25">
      <c r="A235" s="47"/>
      <c r="B235"/>
      <c r="C235" s="23" t="s">
        <v>111</v>
      </c>
      <c r="D235" s="23" t="s">
        <v>90</v>
      </c>
      <c r="E235" s="23" t="s">
        <v>114</v>
      </c>
      <c r="F235" s="23"/>
      <c r="G235" s="60">
        <v>140</v>
      </c>
      <c r="H235" s="60"/>
      <c r="I235" s="22"/>
      <c r="J235" s="55"/>
      <c r="K235" s="24"/>
      <c r="L235" s="57">
        <f t="shared" si="13"/>
        <v>0</v>
      </c>
      <c r="M235" s="14">
        <f t="shared" ref="M235:M298" si="16">SUM(N235:Q235)</f>
        <v>1</v>
      </c>
      <c r="N235" s="13">
        <f>IF(OR(totale!$A$5="",C235=totale!$A$5),0,1)</f>
        <v>1</v>
      </c>
      <c r="O235" s="13">
        <f>IF(OR(totale!$C$5="",E235=totale!$C$5),0,1)</f>
        <v>0</v>
      </c>
      <c r="P235" s="13">
        <v>0</v>
      </c>
      <c r="Q235" s="13">
        <f>IF(OR(totale!$E$5="",G235=totale!$E$5),0,1)</f>
        <v>0</v>
      </c>
      <c r="R235" s="19">
        <v>0</v>
      </c>
      <c r="S235" s="19" t="str">
        <v>TRAMEZZATURA MATERIALE  LATERIZIO COMUNE</v>
      </c>
      <c r="T235" s="15" t="str">
        <v>FBM</v>
      </c>
      <c r="U235" s="15" t="str">
        <v xml:space="preserve">TRAMEZZA-FORATO-SCATOLA-FORATELLA LEGGERA  LATERIZIO NORMALE </v>
      </c>
      <c r="V235" s="15">
        <v>0</v>
      </c>
      <c r="W235" s="19" t="str">
        <v>15x25x25</v>
      </c>
      <c r="X235" s="19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1</v>
      </c>
      <c r="AG235" s="15">
        <v>0</v>
      </c>
      <c r="AH235" s="15" t="str">
        <v xml:space="preserve">BLOCCO ALVEOLATO ACCOPPIATO AD ISOLANTE </v>
      </c>
      <c r="AI235" s="15" t="str">
        <v>T2D</v>
      </c>
      <c r="AJ235" s="15" t="str">
        <v>BLOCCO LATERIZIO ALVELATO ACCOPPIATO AD ISOLANTE TAMPONAMENTO</v>
      </c>
      <c r="AK235" s="15">
        <v>0</v>
      </c>
      <c r="AL235" s="15" t="str">
        <v>30x25x25 F.50%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1</v>
      </c>
      <c r="AS235" s="17" t="str">
        <f t="shared" si="14"/>
        <v>ꞈ</v>
      </c>
      <c r="AT235" s="70" t="str">
        <v>ꞈ</v>
      </c>
      <c r="AU235" s="15">
        <v>0</v>
      </c>
      <c r="AV235" s="15" t="str">
        <v xml:space="preserve">TEVELLE - TAVELLONI - TAVELLINE </v>
      </c>
      <c r="AW235" s="15" t="str">
        <v>ESSE ELLE LAT.</v>
      </c>
      <c r="AX235" s="15" t="str">
        <v>TAVELLONI ARCHITRAVE TAGLIO DIRITTO - TRAMEZZONE -TRAMEZZA PER PORTA CM 8</v>
      </c>
      <c r="AY235" s="15">
        <v>0</v>
      </c>
      <c r="AZ235" s="15">
        <v>140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1</v>
      </c>
      <c r="BG235" s="17" t="str">
        <f t="shared" si="15"/>
        <v>ꞈ</v>
      </c>
      <c r="BH235" s="70" t="str">
        <v>ꞈ</v>
      </c>
    </row>
    <row r="236" spans="1:60" ht="14.25" customHeight="1" x14ac:dyDescent="0.25">
      <c r="A236" s="47"/>
      <c r="B236"/>
      <c r="C236" s="23" t="s">
        <v>111</v>
      </c>
      <c r="D236" s="23" t="s">
        <v>90</v>
      </c>
      <c r="E236" s="23" t="s">
        <v>114</v>
      </c>
      <c r="F236" s="23"/>
      <c r="G236" s="60">
        <v>150</v>
      </c>
      <c r="H236" s="60"/>
      <c r="I236" s="22"/>
      <c r="J236" s="55"/>
      <c r="K236" s="24"/>
      <c r="L236" s="57">
        <f t="shared" si="13"/>
        <v>0</v>
      </c>
      <c r="M236" s="14">
        <f t="shared" si="16"/>
        <v>1</v>
      </c>
      <c r="N236" s="13">
        <f>IF(OR(totale!$A$5="",C236=totale!$A$5),0,1)</f>
        <v>1</v>
      </c>
      <c r="O236" s="13">
        <f>IF(OR(totale!$C$5="",E236=totale!$C$5),0,1)</f>
        <v>0</v>
      </c>
      <c r="P236" s="13">
        <v>0</v>
      </c>
      <c r="Q236" s="13">
        <f>IF(OR(totale!$E$5="",G236=totale!$E$5),0,1)</f>
        <v>0</v>
      </c>
      <c r="R236" s="19">
        <v>0</v>
      </c>
      <c r="S236" s="19" t="str">
        <v>TRAMEZZATURA MATERIALE  LATERIZIO COMUNE</v>
      </c>
      <c r="T236" s="15" t="str">
        <v>FBM</v>
      </c>
      <c r="U236" s="15" t="str">
        <v xml:space="preserve">TRAMEZZA-FORATO-SCATOLA-FORATELLA PESANTE LATERIZIO NORMALE </v>
      </c>
      <c r="V236" s="15">
        <v>0</v>
      </c>
      <c r="W236" s="19" t="str">
        <v>15x25x25</v>
      </c>
      <c r="X236" s="19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1</v>
      </c>
      <c r="AG236" s="15">
        <v>0</v>
      </c>
      <c r="AH236" s="15" t="str">
        <v xml:space="preserve">BLOCCO ALVEOLATO ACCOPPIATO AD ISOLANTE </v>
      </c>
      <c r="AI236" s="15" t="str">
        <v>T2D</v>
      </c>
      <c r="AJ236" s="15" t="str">
        <v>BLOCCO LATERIZIO ALVELATO ACCOPPIATO AD ISOLANTE TAMPONAMENTO</v>
      </c>
      <c r="AK236" s="15">
        <v>0</v>
      </c>
      <c r="AL236" s="15" t="str">
        <v>PEZZI SPECIALI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1</v>
      </c>
      <c r="AS236" s="17" t="str">
        <f t="shared" si="14"/>
        <v>ꞈ</v>
      </c>
      <c r="AT236" s="70" t="str">
        <v>ꞈ</v>
      </c>
      <c r="AU236" s="15">
        <v>0</v>
      </c>
      <c r="AV236" s="15" t="str">
        <v xml:space="preserve">TEVELLE - TAVELLONI - TAVELLINE </v>
      </c>
      <c r="AW236" s="15" t="str">
        <v>FBM</v>
      </c>
      <c r="AX236" s="15" t="str">
        <v>TAVELLONI RIGATO TAGLIO OBLIQUO FIANCO RETTO DA CM 6</v>
      </c>
      <c r="AY236" s="15">
        <v>0</v>
      </c>
      <c r="AZ236" s="15">
        <v>140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1</v>
      </c>
      <c r="BG236" s="17" t="str">
        <f t="shared" si="15"/>
        <v>ꞈ</v>
      </c>
      <c r="BH236" s="70" t="str">
        <v>ꞈ</v>
      </c>
    </row>
    <row r="237" spans="1:60" ht="14.25" customHeight="1" x14ac:dyDescent="0.25">
      <c r="A237" s="47"/>
      <c r="B237"/>
      <c r="C237" s="23" t="s">
        <v>111</v>
      </c>
      <c r="D237" s="23" t="s">
        <v>90</v>
      </c>
      <c r="E237" s="23" t="s">
        <v>114</v>
      </c>
      <c r="F237" s="23"/>
      <c r="G237" s="60">
        <v>160</v>
      </c>
      <c r="H237" s="60"/>
      <c r="I237" s="22"/>
      <c r="J237" s="55"/>
      <c r="K237" s="24"/>
      <c r="L237" s="57">
        <f t="shared" si="13"/>
        <v>0</v>
      </c>
      <c r="M237" s="14">
        <f t="shared" si="16"/>
        <v>1</v>
      </c>
      <c r="N237" s="13">
        <f>IF(OR(totale!$A$5="",C237=totale!$A$5),0,1)</f>
        <v>1</v>
      </c>
      <c r="O237" s="13">
        <f>IF(OR(totale!$C$5="",E237=totale!$C$5),0,1)</f>
        <v>0</v>
      </c>
      <c r="P237" s="13">
        <v>0</v>
      </c>
      <c r="Q237" s="13">
        <f>IF(OR(totale!$E$5="",G237=totale!$E$5),0,1)</f>
        <v>0</v>
      </c>
      <c r="R237" s="19">
        <v>0</v>
      </c>
      <c r="S237" s="19" t="str">
        <v>TRAMEZZATURA MATERIALE  LATERIZIO COMUNE</v>
      </c>
      <c r="T237" s="15" t="str">
        <v>FBM</v>
      </c>
      <c r="U237" s="15" t="str">
        <v xml:space="preserve">TRAMEZZA-FORATO-SCATOLA-FORATELLA PESANTE LATERIZIO NORMALE </v>
      </c>
      <c r="V237" s="15">
        <v>0</v>
      </c>
      <c r="W237" s="19" t="str">
        <v>8x25x25</v>
      </c>
      <c r="X237" s="19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1</v>
      </c>
      <c r="AG237" s="15">
        <v>0</v>
      </c>
      <c r="AH237" s="15" t="str">
        <v xml:space="preserve">BLOCCO ALVEOLATO ACCOPPIATO AD ISOLANTE </v>
      </c>
      <c r="AI237" s="15" t="str">
        <v>T2D</v>
      </c>
      <c r="AJ237" s="15" t="str">
        <v xml:space="preserve">BLOCCO LATERIZIO ALVEOLATO ACCOPPIATO AD ISOLANTE PORTANTE </v>
      </c>
      <c r="AK237" s="15">
        <v>0</v>
      </c>
      <c r="AL237" s="15" t="str">
        <v>46x26x19 F.45%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1</v>
      </c>
      <c r="AS237" s="17" t="str">
        <f t="shared" si="14"/>
        <v>ꞈ</v>
      </c>
      <c r="AT237" s="70" t="str">
        <v>ꞈ</v>
      </c>
      <c r="AU237" s="15">
        <v>0</v>
      </c>
      <c r="AV237" s="15" t="str">
        <v xml:space="preserve">TEVELLE - TAVELLONI - TAVELLINE </v>
      </c>
      <c r="AW237" s="15" t="str">
        <v>FBM</v>
      </c>
      <c r="AX237" s="15" t="str">
        <v>TAVELLONI ARCHITRAVE TAGLIO DIRITTO - TRAMEZZONE -TRAMEZZA PER PORTA CM 8</v>
      </c>
      <c r="AY237" s="15">
        <v>0</v>
      </c>
      <c r="AZ237" s="15">
        <v>140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1</v>
      </c>
      <c r="BG237" s="17" t="str">
        <f t="shared" si="15"/>
        <v>ꞈ</v>
      </c>
      <c r="BH237" s="70" t="str">
        <v>ꞈ</v>
      </c>
    </row>
    <row r="238" spans="1:60" ht="14.25" customHeight="1" x14ac:dyDescent="0.25">
      <c r="A238" s="47"/>
      <c r="C238" s="19" t="s">
        <v>111</v>
      </c>
      <c r="D238" s="19" t="s">
        <v>90</v>
      </c>
      <c r="E238" s="19" t="s">
        <v>114</v>
      </c>
      <c r="G238" s="58">
        <v>180</v>
      </c>
      <c r="I238" s="34"/>
      <c r="K238" s="35"/>
      <c r="L238" s="57">
        <f t="shared" si="13"/>
        <v>0</v>
      </c>
      <c r="M238" s="14">
        <f t="shared" si="16"/>
        <v>1</v>
      </c>
      <c r="N238" s="13">
        <f>IF(OR(totale!$A$5="",C238=totale!$A$5),0,1)</f>
        <v>1</v>
      </c>
      <c r="O238" s="13">
        <f>IF(OR(totale!$C$5="",E238=totale!$C$5),0,1)</f>
        <v>0</v>
      </c>
      <c r="P238" s="13">
        <v>0</v>
      </c>
      <c r="Q238" s="13">
        <f>IF(OR(totale!$E$5="",G238=totale!$E$5),0,1)</f>
        <v>0</v>
      </c>
      <c r="R238" s="19">
        <v>0</v>
      </c>
      <c r="S238" s="19" t="str">
        <v>TRAMEZZATURA MATERIALE  LATERIZIO COMUNE</v>
      </c>
      <c r="T238" s="15" t="str">
        <v>FBM</v>
      </c>
      <c r="U238" s="15" t="str">
        <v xml:space="preserve">TRAMEZZA-FORATO-SCATOLA-FORATELLA PESANTE LATERIZIO NORMALE </v>
      </c>
      <c r="V238" s="15">
        <v>0</v>
      </c>
      <c r="W238" s="19" t="str">
        <v>12x25x25</v>
      </c>
      <c r="X238" s="19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1</v>
      </c>
      <c r="AG238" s="15">
        <v>0</v>
      </c>
      <c r="AH238" s="15" t="str">
        <v xml:space="preserve">BLOCCO ALVEOLATO ACCOPPIATO AD ISOLANTE </v>
      </c>
      <c r="AI238" s="15" t="str">
        <v>T2D</v>
      </c>
      <c r="AJ238" s="15" t="str">
        <v xml:space="preserve">BLOCCO LATERIZIO ALVEOLATO ACCOPPIATO AD ISOLANTE PORTANTE </v>
      </c>
      <c r="AK238" s="15">
        <v>0</v>
      </c>
      <c r="AL238" s="15" t="str">
        <v>40x26x19 F.45%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1</v>
      </c>
      <c r="AS238" s="17" t="str">
        <f t="shared" si="14"/>
        <v>ꞈ</v>
      </c>
      <c r="AT238" s="70" t="str">
        <v>ꞈ</v>
      </c>
      <c r="AU238" s="15">
        <v>0</v>
      </c>
      <c r="AV238" s="15" t="str">
        <v xml:space="preserve">TEVELLE - TAVELLONI - TAVELLINE </v>
      </c>
      <c r="AW238" s="15" t="str">
        <v>LATERCOM</v>
      </c>
      <c r="AX238" s="15" t="str">
        <v>TAVELLONI RIGATO TAGLIO OBLIQUO FIANCO RETTO DA CM 6</v>
      </c>
      <c r="AY238" s="15">
        <v>0</v>
      </c>
      <c r="AZ238" s="15">
        <v>140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1</v>
      </c>
      <c r="BG238" s="17" t="str">
        <f t="shared" si="15"/>
        <v>ꞈ</v>
      </c>
      <c r="BH238" s="70" t="str">
        <v>ꞈ</v>
      </c>
    </row>
    <row r="239" spans="1:60" ht="14.25" customHeight="1" x14ac:dyDescent="0.25">
      <c r="A239" s="47"/>
      <c r="C239" s="19" t="s">
        <v>111</v>
      </c>
      <c r="D239" s="19" t="s">
        <v>90</v>
      </c>
      <c r="E239" s="19" t="s">
        <v>114</v>
      </c>
      <c r="G239" s="58">
        <v>200</v>
      </c>
      <c r="I239" s="34"/>
      <c r="K239" s="35"/>
      <c r="L239" s="57">
        <f t="shared" si="13"/>
        <v>0</v>
      </c>
      <c r="M239" s="14">
        <f t="shared" si="16"/>
        <v>1</v>
      </c>
      <c r="N239" s="13">
        <f>IF(OR(totale!$A$5="",C239=totale!$A$5),0,1)</f>
        <v>1</v>
      </c>
      <c r="O239" s="13">
        <f>IF(OR(totale!$C$5="",E239=totale!$C$5),0,1)</f>
        <v>0</v>
      </c>
      <c r="P239" s="13">
        <v>0</v>
      </c>
      <c r="Q239" s="13">
        <f>IF(OR(totale!$E$5="",G239=totale!$E$5),0,1)</f>
        <v>0</v>
      </c>
      <c r="R239" s="19">
        <v>0</v>
      </c>
      <c r="S239" s="19" t="str">
        <v>MATERIALE IN LATERIZIO COMUNE</v>
      </c>
      <c r="T239" s="15" t="str">
        <v>FBM</v>
      </c>
      <c r="U239" s="15" t="str">
        <v xml:space="preserve">MATTONE PIENO </v>
      </c>
      <c r="V239" s="15">
        <v>0</v>
      </c>
      <c r="W239" s="19" t="str">
        <v>12x24x5,5</v>
      </c>
      <c r="X239" s="19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1</v>
      </c>
      <c r="AG239" s="15">
        <v>0</v>
      </c>
      <c r="AH239" s="15" t="str">
        <v xml:space="preserve">BLOCCO ALVEOLATO ACCOPPIATO AD ISOLANTE </v>
      </c>
      <c r="AI239" s="15" t="str">
        <v>T2D</v>
      </c>
      <c r="AJ239" s="15" t="str">
        <v xml:space="preserve">BLOCCO LATERIZIO ALVEOLATO ACCOPPIATO AD ISOLANTE PORTANTE </v>
      </c>
      <c r="AK239" s="15">
        <v>0</v>
      </c>
      <c r="AL239" s="15" t="str">
        <v>35x26x19 F.45%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1</v>
      </c>
      <c r="AS239" s="17" t="str">
        <f t="shared" si="14"/>
        <v>ꞈ</v>
      </c>
      <c r="AT239" s="70" t="str">
        <v>ꞈ</v>
      </c>
      <c r="AU239" s="15">
        <v>0</v>
      </c>
      <c r="AV239" s="15" t="str">
        <v xml:space="preserve">TEVELLE - TAVELLONI - TAVELLINE </v>
      </c>
      <c r="AW239" s="15" t="str">
        <v>LATERCOM</v>
      </c>
      <c r="AX239" s="15" t="str">
        <v xml:space="preserve">TAVELLONI-TAGLIO OBLIQUO FIANCO MASCHIO FEMMINA DA CM 6 </v>
      </c>
      <c r="AY239" s="15">
        <v>0</v>
      </c>
      <c r="AZ239" s="15">
        <v>140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1</v>
      </c>
      <c r="BG239" s="17" t="str">
        <f t="shared" si="15"/>
        <v>ꞈ</v>
      </c>
      <c r="BH239" s="70" t="str">
        <v>ꞈ</v>
      </c>
    </row>
    <row r="240" spans="1:60" ht="14.25" customHeight="1" x14ac:dyDescent="0.25">
      <c r="A240" s="47"/>
      <c r="C240" s="19" t="s">
        <v>111</v>
      </c>
      <c r="D240" s="19" t="s">
        <v>90</v>
      </c>
      <c r="E240" s="19" t="s">
        <v>117</v>
      </c>
      <c r="G240" s="58">
        <v>80</v>
      </c>
      <c r="I240" s="34"/>
      <c r="K240" s="35"/>
      <c r="L240" s="57">
        <f t="shared" si="13"/>
        <v>0</v>
      </c>
      <c r="M240" s="14">
        <f t="shared" si="16"/>
        <v>1</v>
      </c>
      <c r="N240" s="13">
        <f>IF(OR(totale!$A$5="",C240=totale!$A$5),0,1)</f>
        <v>1</v>
      </c>
      <c r="O240" s="13">
        <f>IF(OR(totale!$C$5="",E240=totale!$C$5),0,1)</f>
        <v>0</v>
      </c>
      <c r="P240" s="13">
        <v>0</v>
      </c>
      <c r="Q240" s="13">
        <f>IF(OR(totale!$E$5="",G240=totale!$E$5),0,1)</f>
        <v>0</v>
      </c>
      <c r="R240" s="19">
        <v>0</v>
      </c>
      <c r="S240" s="19" t="str">
        <v>MATERIALE IN LATERIZIO COMUNE</v>
      </c>
      <c r="T240" s="15" t="str">
        <v>FBM</v>
      </c>
      <c r="U240" s="15" t="str">
        <v>MATTONE MULTIFORO- TRAFILATO</v>
      </c>
      <c r="V240" s="15">
        <v>0</v>
      </c>
      <c r="W240" s="19" t="str">
        <v>12x24x5,5</v>
      </c>
      <c r="X240" s="19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1</v>
      </c>
      <c r="AG240" s="15">
        <v>0</v>
      </c>
      <c r="AH240" s="15" t="str">
        <v xml:space="preserve">BLOCCO ALVEOLATO ACCOPPIATO AD ISOLANTE </v>
      </c>
      <c r="AI240" s="15" t="str">
        <v>T2D</v>
      </c>
      <c r="AJ240" s="15" t="str">
        <v xml:space="preserve">BLOCCO LATERIZIO ALVEOLATO ACCOPPIATO AD ISOLANTE PORTANTE </v>
      </c>
      <c r="AK240" s="15">
        <v>0</v>
      </c>
      <c r="AL240" s="15" t="str">
        <v>PEZZI SPECIALI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1</v>
      </c>
      <c r="AS240" s="17" t="str">
        <f t="shared" si="14"/>
        <v>ꞈ</v>
      </c>
      <c r="AT240" s="70" t="str">
        <v>ꞈ</v>
      </c>
      <c r="AU240" s="15">
        <v>0</v>
      </c>
      <c r="AV240" s="15" t="str">
        <v xml:space="preserve">TEVELLE - TAVELLONI - TAVELLINE </v>
      </c>
      <c r="AW240" s="15" t="str">
        <v>LATERCOM</v>
      </c>
      <c r="AX240" s="15" t="str">
        <v>TAVELLONI ARCHITRAVE TAGLIO DIRITTO - TRAMEZZONE -TRAMEZZA PER PORTA CM 8</v>
      </c>
      <c r="AY240" s="15">
        <v>0</v>
      </c>
      <c r="AZ240" s="15">
        <v>140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1</v>
      </c>
      <c r="BG240" s="17" t="str">
        <f t="shared" si="15"/>
        <v>ꞈ</v>
      </c>
      <c r="BH240" s="70" t="str">
        <v>ꞈ</v>
      </c>
    </row>
    <row r="241" spans="1:60" ht="14.25" customHeight="1" x14ac:dyDescent="0.25">
      <c r="A241" s="47"/>
      <c r="C241" s="19" t="s">
        <v>111</v>
      </c>
      <c r="D241" s="19" t="s">
        <v>90</v>
      </c>
      <c r="E241" s="19" t="s">
        <v>118</v>
      </c>
      <c r="G241" s="58" t="s">
        <v>456</v>
      </c>
      <c r="I241" s="34"/>
      <c r="K241" s="35"/>
      <c r="L241" s="57">
        <f t="shared" si="13"/>
        <v>0</v>
      </c>
      <c r="M241" s="14">
        <f t="shared" si="16"/>
        <v>1</v>
      </c>
      <c r="N241" s="13">
        <f>IF(OR(totale!$A$5="",C241=totale!$A$5),0,1)</f>
        <v>1</v>
      </c>
      <c r="O241" s="13">
        <f>IF(OR(totale!$C$5="",E241=totale!$C$5),0,1)</f>
        <v>0</v>
      </c>
      <c r="P241" s="13">
        <v>0</v>
      </c>
      <c r="Q241" s="13">
        <f>IF(OR(totale!$E$5="",G241=totale!$E$5),0,1)</f>
        <v>0</v>
      </c>
      <c r="R241" s="19">
        <v>0</v>
      </c>
      <c r="S241" s="19" t="str">
        <v>MATERIALE IN LATERIZIO COMUNE</v>
      </c>
      <c r="T241" s="15" t="str">
        <v>FBM</v>
      </c>
      <c r="U241" s="15" t="str">
        <v xml:space="preserve">TRIPLO UNI </v>
      </c>
      <c r="V241" s="15">
        <v>0</v>
      </c>
      <c r="W241" s="19" t="str">
        <v>12x25x19</v>
      </c>
      <c r="X241" s="19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1</v>
      </c>
      <c r="AG241" s="15">
        <v>0</v>
      </c>
      <c r="AH241" s="15" t="str">
        <v>MATERIALE IN LATERIZIO COMUNE</v>
      </c>
      <c r="AI241" s="15" t="str">
        <v>LATERCOM</v>
      </c>
      <c r="AJ241" s="15" t="str">
        <v xml:space="preserve">BLOCCO MODULARE - VALIGIA F.45% </v>
      </c>
      <c r="AK241" s="15">
        <v>0</v>
      </c>
      <c r="AL241" s="15" t="str">
        <v>20x25x19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1</v>
      </c>
      <c r="AS241" s="17" t="str">
        <f t="shared" si="14"/>
        <v>ꞈ</v>
      </c>
      <c r="AT241" s="70" t="str">
        <v>ꞈ</v>
      </c>
      <c r="AU241" s="15">
        <v>0</v>
      </c>
      <c r="AV241" s="15" t="str">
        <v xml:space="preserve">TEVELLE - TAVELLONI - TAVELLINE </v>
      </c>
      <c r="AW241" s="15" t="str">
        <v>LATERCOM</v>
      </c>
      <c r="AX241" s="15" t="str">
        <v xml:space="preserve">TAVELLONI RIGATO TAGLIO OBLIQUO DA CM 8 </v>
      </c>
      <c r="AY241" s="15">
        <v>0</v>
      </c>
      <c r="AZ241" s="15">
        <v>140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1</v>
      </c>
      <c r="BG241" s="17" t="str">
        <f t="shared" si="15"/>
        <v>ꞈ</v>
      </c>
      <c r="BH241" s="70" t="str">
        <v>ꞈ</v>
      </c>
    </row>
    <row r="242" spans="1:60" ht="14.25" customHeight="1" x14ac:dyDescent="0.25">
      <c r="A242" s="47"/>
      <c r="C242" s="19" t="s">
        <v>111</v>
      </c>
      <c r="D242" s="19" t="s">
        <v>90</v>
      </c>
      <c r="E242" s="19" t="s">
        <v>119</v>
      </c>
      <c r="G242" s="58" t="s">
        <v>289</v>
      </c>
      <c r="I242" s="34"/>
      <c r="K242" s="35"/>
      <c r="L242" s="57">
        <f t="shared" si="13"/>
        <v>0</v>
      </c>
      <c r="M242" s="14">
        <f t="shared" si="16"/>
        <v>1</v>
      </c>
      <c r="N242" s="13">
        <f>IF(OR(totale!$A$5="",C242=totale!$A$5),0,1)</f>
        <v>1</v>
      </c>
      <c r="O242" s="13">
        <f>IF(OR(totale!$C$5="",E242=totale!$C$5),0,1)</f>
        <v>0</v>
      </c>
      <c r="P242" s="13">
        <v>0</v>
      </c>
      <c r="Q242" s="13">
        <f>IF(OR(totale!$E$5="",G242=totale!$E$5),0,1)</f>
        <v>0</v>
      </c>
      <c r="R242" s="19">
        <v>0</v>
      </c>
      <c r="S242" s="19" t="str">
        <v>MATERIALE IN LATERIZIO COMUNE</v>
      </c>
      <c r="T242" s="15" t="str">
        <v>FBM</v>
      </c>
      <c r="U242" s="15" t="str">
        <v>DOPPIO UNI H.12</v>
      </c>
      <c r="V242" s="15">
        <v>0</v>
      </c>
      <c r="W242" s="19" t="str">
        <v>12x12x25</v>
      </c>
      <c r="X242" s="19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1</v>
      </c>
      <c r="AG242" s="15">
        <v>0</v>
      </c>
      <c r="AH242" s="15" t="str">
        <v>MATERIALE IN LATERIZIO COMUNE</v>
      </c>
      <c r="AI242" s="15" t="str">
        <v>ZANROSSO</v>
      </c>
      <c r="AJ242" s="15" t="str">
        <v xml:space="preserve">BLOCCO MODULARE - VALIGIA F.45% </v>
      </c>
      <c r="AK242" s="15">
        <v>0</v>
      </c>
      <c r="AL242" s="15" t="str">
        <v>20x25x19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1</v>
      </c>
      <c r="AS242" s="17" t="str">
        <f t="shared" si="14"/>
        <v>ꞈ</v>
      </c>
      <c r="AT242" s="70" t="str">
        <v>ꞈ</v>
      </c>
      <c r="AU242" s="15">
        <v>0</v>
      </c>
      <c r="AV242" s="15" t="str">
        <v xml:space="preserve">TEVELLE - TAVELLONI - TAVELLINE </v>
      </c>
      <c r="AW242" s="15" t="str">
        <v>T2D</v>
      </c>
      <c r="AX242" s="15" t="str">
        <v>TAVELLONI RIGATO TAGLIO OBLIQUO FIANCO RETTO DA CM 6</v>
      </c>
      <c r="AY242" s="15">
        <v>0</v>
      </c>
      <c r="AZ242" s="15">
        <v>140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1</v>
      </c>
      <c r="BG242" s="17" t="str">
        <f t="shared" si="15"/>
        <v>ꞈ</v>
      </c>
      <c r="BH242" s="70" t="str">
        <v>ꞈ</v>
      </c>
    </row>
    <row r="243" spans="1:60" ht="14.25" customHeight="1" x14ac:dyDescent="0.25">
      <c r="A243" s="47"/>
      <c r="C243" s="19" t="s">
        <v>111</v>
      </c>
      <c r="D243" s="19" t="s">
        <v>90</v>
      </c>
      <c r="E243" s="19" t="s">
        <v>119</v>
      </c>
      <c r="G243" s="58" t="s">
        <v>290</v>
      </c>
      <c r="I243" s="34"/>
      <c r="K243" s="35"/>
      <c r="L243" s="57">
        <f t="shared" si="13"/>
        <v>0</v>
      </c>
      <c r="M243" s="14">
        <f t="shared" si="16"/>
        <v>1</v>
      </c>
      <c r="N243" s="13">
        <f>IF(OR(totale!$A$5="",C243=totale!$A$5),0,1)</f>
        <v>1</v>
      </c>
      <c r="O243" s="13">
        <f>IF(OR(totale!$C$5="",E243=totale!$C$5),0,1)</f>
        <v>0</v>
      </c>
      <c r="P243" s="13">
        <v>0</v>
      </c>
      <c r="Q243" s="13">
        <f>IF(OR(totale!$E$5="",G243=totale!$E$5),0,1)</f>
        <v>0</v>
      </c>
      <c r="R243" s="19">
        <v>0</v>
      </c>
      <c r="S243" s="19" t="str">
        <v>MATERIALE IN LATERIZIO COMUNE</v>
      </c>
      <c r="T243" s="15" t="str">
        <v>FBM</v>
      </c>
      <c r="U243" s="15" t="str">
        <v>MATTONE UNI FORATO 15%</v>
      </c>
      <c r="V243" s="15">
        <v>0</v>
      </c>
      <c r="W243" s="19" t="str">
        <v>12x25x5,5</v>
      </c>
      <c r="X243" s="19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1</v>
      </c>
      <c r="AG243" s="15">
        <v>0</v>
      </c>
      <c r="AH243" s="15" t="str">
        <v xml:space="preserve">BLOCCO PER SOLAIO - INTERPOSTO- PIGNATTA </v>
      </c>
      <c r="AI243" s="15" t="str">
        <v>DCB</v>
      </c>
      <c r="AJ243" s="15" t="str">
        <v xml:space="preserve">BLOCCO PER SOLAI - GETTO IN OPERA - VOLTERRANEA </v>
      </c>
      <c r="AK243" s="15">
        <v>0</v>
      </c>
      <c r="AL243" s="15" t="str">
        <v>16x50x25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1</v>
      </c>
      <c r="AS243" s="17" t="str">
        <f t="shared" si="14"/>
        <v>ꞈ</v>
      </c>
      <c r="AT243" s="70" t="str">
        <v>ꞈ</v>
      </c>
      <c r="AU243" s="15">
        <v>0</v>
      </c>
      <c r="AV243" s="15" t="str">
        <v xml:space="preserve">TEVELLE - TAVELLONI - TAVELLINE </v>
      </c>
      <c r="AW243" s="15" t="str">
        <v>T2D</v>
      </c>
      <c r="AX243" s="15" t="str">
        <v xml:space="preserve">TAVELLONI-TAGLIO OBLIQUO FIANCO MASCHIO FEMMINA DA CM 6 </v>
      </c>
      <c r="AY243" s="15">
        <v>0</v>
      </c>
      <c r="AZ243" s="15">
        <v>140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1</v>
      </c>
      <c r="BG243" s="17" t="str">
        <f t="shared" si="15"/>
        <v>ꞈ</v>
      </c>
      <c r="BH243" s="70" t="str">
        <v>ꞈ</v>
      </c>
    </row>
    <row r="244" spans="1:60" ht="14.25" customHeight="1" x14ac:dyDescent="0.25">
      <c r="A244" s="47"/>
      <c r="C244" s="19" t="s">
        <v>111</v>
      </c>
      <c r="D244" s="19" t="s">
        <v>90</v>
      </c>
      <c r="E244" s="19" t="s">
        <v>91</v>
      </c>
      <c r="G244" s="58" t="s">
        <v>501</v>
      </c>
      <c r="I244" s="34"/>
      <c r="K244" s="35"/>
      <c r="L244" s="57">
        <f t="shared" si="13"/>
        <v>0</v>
      </c>
      <c r="M244" s="14">
        <f t="shared" si="16"/>
        <v>1</v>
      </c>
      <c r="N244" s="13">
        <f>IF(OR(totale!$A$5="",C244=totale!$A$5),0,1)</f>
        <v>1</v>
      </c>
      <c r="O244" s="13">
        <f>IF(OR(totale!$C$5="",E244=totale!$C$5),0,1)</f>
        <v>0</v>
      </c>
      <c r="P244" s="13">
        <v>0</v>
      </c>
      <c r="Q244" s="13">
        <f>IF(OR(totale!$E$5="",G244=totale!$E$5),0,1)</f>
        <v>0</v>
      </c>
      <c r="R244" s="19">
        <v>0</v>
      </c>
      <c r="S244" s="19" t="str">
        <v>MATERIALE IN LATERIZIO COMUNE</v>
      </c>
      <c r="T244" s="15" t="str">
        <v>FBM</v>
      </c>
      <c r="U244" s="15" t="str">
        <v>BLOCCO INCASTRO F.45% INC.30</v>
      </c>
      <c r="V244" s="15">
        <v>0</v>
      </c>
      <c r="W244" s="19" t="str">
        <v>30x19x25</v>
      </c>
      <c r="X244" s="19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1</v>
      </c>
      <c r="AG244" s="15">
        <v>0</v>
      </c>
      <c r="AH244" s="15" t="str">
        <v xml:space="preserve">BLOCCO PER SOLAIO - INTERPOSTO- PIGNATTA </v>
      </c>
      <c r="AI244" s="15" t="str">
        <v>DCB</v>
      </c>
      <c r="AJ244" s="15" t="str">
        <v xml:space="preserve">BLOCCO PER SOLAI - GETTO IN OPERA - VOLTERRANEA </v>
      </c>
      <c r="AK244" s="15">
        <v>0</v>
      </c>
      <c r="AL244" s="15" t="str">
        <v>20x50x25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1</v>
      </c>
      <c r="AS244" s="17" t="str">
        <f t="shared" si="14"/>
        <v>ꞈ</v>
      </c>
      <c r="AT244" s="70" t="str">
        <v>ꞈ</v>
      </c>
      <c r="AU244" s="15">
        <v>0</v>
      </c>
      <c r="AV244" s="15" t="str">
        <v xml:space="preserve">TEVELLE - TAVELLONI - TAVELLINE </v>
      </c>
      <c r="AW244" s="15" t="str">
        <v>WIENERBERGER</v>
      </c>
      <c r="AX244" s="15" t="str">
        <v>TAVELLONI RIGATO TAGLIO OBLIQUO FIANCO RETTO DA CM 6</v>
      </c>
      <c r="AY244" s="15">
        <v>0</v>
      </c>
      <c r="AZ244" s="15">
        <v>140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1</v>
      </c>
      <c r="BG244" s="17" t="str">
        <f t="shared" si="15"/>
        <v>ꞈ</v>
      </c>
      <c r="BH244" s="70" t="str">
        <v>ꞈ</v>
      </c>
    </row>
    <row r="245" spans="1:60" ht="14.25" customHeight="1" x14ac:dyDescent="0.25">
      <c r="A245" s="47"/>
      <c r="C245" s="19" t="s">
        <v>111</v>
      </c>
      <c r="D245" s="19" t="s">
        <v>90</v>
      </c>
      <c r="E245" s="19" t="s">
        <v>115</v>
      </c>
      <c r="G245" s="58" t="s">
        <v>287</v>
      </c>
      <c r="I245" s="34"/>
      <c r="K245" s="35"/>
      <c r="L245" s="57">
        <f t="shared" si="13"/>
        <v>0</v>
      </c>
      <c r="M245" s="14">
        <f t="shared" si="16"/>
        <v>1</v>
      </c>
      <c r="N245" s="13">
        <f>IF(OR(totale!$A$5="",C245=totale!$A$5),0,1)</f>
        <v>1</v>
      </c>
      <c r="O245" s="13">
        <f>IF(OR(totale!$C$5="",E245=totale!$C$5),0,1)</f>
        <v>0</v>
      </c>
      <c r="P245" s="13">
        <v>0</v>
      </c>
      <c r="Q245" s="13">
        <f>IF(OR(totale!$E$5="",G245=totale!$E$5),0,1)</f>
        <v>0</v>
      </c>
      <c r="R245" s="19">
        <v>0</v>
      </c>
      <c r="S245" s="19" t="str">
        <v>MATERIALE IN LATERIZIO COMUNE</v>
      </c>
      <c r="T245" s="15" t="str">
        <v>FBM</v>
      </c>
      <c r="U245" s="15" t="str">
        <v xml:space="preserve">MEZZINA DI MATTONE PIENO </v>
      </c>
      <c r="V245" s="15">
        <v>0</v>
      </c>
      <c r="W245" s="19" t="str">
        <v>2,5x12x25</v>
      </c>
      <c r="X245" s="19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1</v>
      </c>
      <c r="AG245" s="15">
        <v>0</v>
      </c>
      <c r="AH245" s="15" t="str">
        <v xml:space="preserve">BLOCCO PER SOLAIO - INTERPOSTO- PIGNATTA </v>
      </c>
      <c r="AI245" s="15" t="str">
        <v>DCB</v>
      </c>
      <c r="AJ245" s="15" t="str">
        <v xml:space="preserve">BLOCCO PER SOLAI - GETTO IN OPERA - VOLTERRANEA </v>
      </c>
      <c r="AK245" s="15">
        <v>0</v>
      </c>
      <c r="AL245" s="15" t="str">
        <v>22x50x25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1</v>
      </c>
      <c r="AS245" s="17" t="str">
        <f t="shared" si="14"/>
        <v>ꞈ</v>
      </c>
      <c r="AT245" s="70" t="str">
        <v>ꞈ</v>
      </c>
      <c r="AU245" s="15">
        <v>0</v>
      </c>
      <c r="AV245" s="15" t="str">
        <v xml:space="preserve">TEVELLE - TAVELLONI - TAVELLINE </v>
      </c>
      <c r="AW245" s="15" t="str">
        <v>WIENERBERGER</v>
      </c>
      <c r="AX245" s="15" t="str">
        <v xml:space="preserve">TAVELLONI-TAGLIO OBLIQUO FIANCO MASCHIO FEMMINA DA CM 6 </v>
      </c>
      <c r="AY245" s="15">
        <v>0</v>
      </c>
      <c r="AZ245" s="15">
        <v>140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1</v>
      </c>
      <c r="BG245" s="17" t="str">
        <f t="shared" si="15"/>
        <v>ꞈ</v>
      </c>
      <c r="BH245" s="70" t="str">
        <v>ꞈ</v>
      </c>
    </row>
    <row r="246" spans="1:60" ht="14.25" customHeight="1" x14ac:dyDescent="0.25">
      <c r="A246" s="47"/>
      <c r="C246" s="19" t="s">
        <v>111</v>
      </c>
      <c r="D246" s="19" t="s">
        <v>90</v>
      </c>
      <c r="E246" s="19" t="s">
        <v>21</v>
      </c>
      <c r="G246" s="58" t="s">
        <v>287</v>
      </c>
      <c r="I246" s="34"/>
      <c r="K246" s="35"/>
      <c r="L246" s="57">
        <f t="shared" si="13"/>
        <v>0</v>
      </c>
      <c r="M246" s="14">
        <f t="shared" si="16"/>
        <v>1</v>
      </c>
      <c r="N246" s="13">
        <f>IF(OR(totale!$A$5="",C246=totale!$A$5),0,1)</f>
        <v>1</v>
      </c>
      <c r="O246" s="13">
        <f>IF(OR(totale!$C$5="",E246=totale!$C$5),0,1)</f>
        <v>0</v>
      </c>
      <c r="P246" s="13">
        <v>0</v>
      </c>
      <c r="Q246" s="13">
        <f>IF(OR(totale!$E$5="",G246=totale!$E$5),0,1)</f>
        <v>0</v>
      </c>
      <c r="R246" s="19">
        <v>0</v>
      </c>
      <c r="S246" s="19" t="str">
        <v>MATERIALE IN LATERIZIO COMUNE</v>
      </c>
      <c r="T246" s="15" t="str">
        <v>FBM</v>
      </c>
      <c r="U246" s="15" t="str">
        <v xml:space="preserve">TOZZETTO DI MATTONE PIENO </v>
      </c>
      <c r="V246" s="15">
        <v>0</v>
      </c>
      <c r="W246" s="19" t="str">
        <v>5,5x5,5x25</v>
      </c>
      <c r="X246" s="19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1</v>
      </c>
      <c r="AG246" s="15">
        <v>0</v>
      </c>
      <c r="AH246" s="15" t="str">
        <v xml:space="preserve">BLOCCO PER SOLAIO - INTERPOSTO- PIGNATTA </v>
      </c>
      <c r="AI246" s="15" t="str">
        <v>DCB</v>
      </c>
      <c r="AJ246" s="15" t="str">
        <v xml:space="preserve">BLOCCO PER SOLAI - GETTO IN OPERA - VOLTERRANEA </v>
      </c>
      <c r="AK246" s="15">
        <v>0</v>
      </c>
      <c r="AL246" s="15" t="str">
        <v>24x50x25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1</v>
      </c>
      <c r="AS246" s="17" t="str">
        <f t="shared" si="14"/>
        <v>ꞈ</v>
      </c>
      <c r="AT246" s="70" t="str">
        <v>ꞈ</v>
      </c>
      <c r="AU246" s="15">
        <v>0</v>
      </c>
      <c r="AV246" s="15" t="str">
        <v xml:space="preserve">TEVELLE - TAVELLONI - TAVELLINE </v>
      </c>
      <c r="AW246" s="15" t="str">
        <v>WIENERBERGER</v>
      </c>
      <c r="AX246" s="15" t="str">
        <v xml:space="preserve">TAVELLONI RIGATO TAGLIO OBLIQUO DA CM 8 </v>
      </c>
      <c r="AY246" s="15">
        <v>0</v>
      </c>
      <c r="AZ246" s="15">
        <v>140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1</v>
      </c>
      <c r="BG246" s="17" t="str">
        <f t="shared" si="15"/>
        <v>ꞈ</v>
      </c>
      <c r="BH246" s="70" t="str">
        <v>ꞈ</v>
      </c>
    </row>
    <row r="247" spans="1:60" ht="14.25" customHeight="1" x14ac:dyDescent="0.25">
      <c r="A247" s="47"/>
      <c r="C247" s="19" t="s">
        <v>100</v>
      </c>
      <c r="D247" s="19" t="s">
        <v>88</v>
      </c>
      <c r="E247" s="19" t="s">
        <v>101</v>
      </c>
      <c r="G247" s="58" t="s">
        <v>61</v>
      </c>
      <c r="I247" s="34"/>
      <c r="K247" s="35"/>
      <c r="L247" s="57">
        <f t="shared" si="13"/>
        <v>0</v>
      </c>
      <c r="M247" s="14">
        <f t="shared" si="16"/>
        <v>1</v>
      </c>
      <c r="N247" s="13">
        <f>IF(OR(totale!$A$5="",C247=totale!$A$5),0,1)</f>
        <v>1</v>
      </c>
      <c r="O247" s="13">
        <f>IF(OR(totale!$C$5="",E247=totale!$C$5),0,1)</f>
        <v>0</v>
      </c>
      <c r="P247" s="13">
        <v>0</v>
      </c>
      <c r="Q247" s="13">
        <f>IF(OR(totale!$E$5="",G247=totale!$E$5),0,1)</f>
        <v>0</v>
      </c>
      <c r="R247" s="19">
        <v>0</v>
      </c>
      <c r="S247" s="19" t="str">
        <v>MATERIALE IN LATERIZIO COMUNE</v>
      </c>
      <c r="T247" s="15" t="str">
        <v>FBM</v>
      </c>
      <c r="U247" s="15" t="str">
        <v>TOZZETTO DI MEZZINA</v>
      </c>
      <c r="V247" s="15">
        <v>0</v>
      </c>
      <c r="W247" s="19" t="str">
        <v>2,5x5,5X25</v>
      </c>
      <c r="X247" s="19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1</v>
      </c>
      <c r="AG247" s="15">
        <v>0</v>
      </c>
      <c r="AH247" s="15" t="str">
        <v xml:space="preserve">BLOCCO PER SOLAIO - INTERPOSTO- PIGNATTA </v>
      </c>
      <c r="AI247" s="15" t="str">
        <v>DCB</v>
      </c>
      <c r="AJ247" s="15" t="str">
        <v xml:space="preserve">BLOCCO PER SOLAI - GETTO IN OPERA - VOLTERRANEA </v>
      </c>
      <c r="AK247" s="15">
        <v>0</v>
      </c>
      <c r="AL247" s="15" t="str">
        <v>28x50x25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1</v>
      </c>
      <c r="AS247" s="17" t="str">
        <f t="shared" si="14"/>
        <v>ꞈ</v>
      </c>
      <c r="AT247" s="70" t="str">
        <v>ꞈ</v>
      </c>
      <c r="AU247" s="15">
        <v>0</v>
      </c>
      <c r="AV247" s="15" t="str">
        <v xml:space="preserve">TEVELLE - TAVELLONI - TAVELLINE </v>
      </c>
      <c r="AW247" s="15" t="str">
        <v>WIENERBERGER</v>
      </c>
      <c r="AX247" s="15" t="str">
        <v>TAVELLONI RIGATO TAGLIO OBLIQUO DA CM 10</v>
      </c>
      <c r="AY247" s="15">
        <v>0</v>
      </c>
      <c r="AZ247" s="15">
        <v>140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1</v>
      </c>
      <c r="BG247" s="17" t="str">
        <f t="shared" si="15"/>
        <v>ꞈ</v>
      </c>
      <c r="BH247" s="70" t="str">
        <v>ꞈ</v>
      </c>
    </row>
    <row r="248" spans="1:60" ht="14.25" customHeight="1" x14ac:dyDescent="0.25">
      <c r="A248" s="47"/>
      <c r="C248" s="19" t="s">
        <v>100</v>
      </c>
      <c r="D248" s="19" t="s">
        <v>88</v>
      </c>
      <c r="E248" s="19" t="s">
        <v>101</v>
      </c>
      <c r="G248" s="58" t="s">
        <v>152</v>
      </c>
      <c r="I248" s="34"/>
      <c r="K248" s="35"/>
      <c r="L248" s="57">
        <f t="shared" si="13"/>
        <v>0</v>
      </c>
      <c r="M248" s="14">
        <f t="shared" si="16"/>
        <v>1</v>
      </c>
      <c r="N248" s="13">
        <f>IF(OR(totale!$A$5="",C248=totale!$A$5),0,1)</f>
        <v>1</v>
      </c>
      <c r="O248" s="13">
        <f>IF(OR(totale!$C$5="",E248=totale!$C$5),0,1)</f>
        <v>0</v>
      </c>
      <c r="P248" s="13">
        <v>0</v>
      </c>
      <c r="Q248" s="13">
        <f>IF(OR(totale!$E$5="",G248=totale!$E$5),0,1)</f>
        <v>0</v>
      </c>
      <c r="R248" s="19">
        <v>0</v>
      </c>
      <c r="S248" s="19" t="str">
        <v xml:space="preserve">TRAMEZZATURA MATERIALE ALVEOLATO </v>
      </c>
      <c r="T248" s="15" t="str">
        <v>FBM</v>
      </c>
      <c r="U248" s="15" t="str">
        <v xml:space="preserve">TRAMEZZA - FORATO PORIZZATA/ALVEOLATA </v>
      </c>
      <c r="V248" s="15">
        <v>0</v>
      </c>
      <c r="W248" s="19" t="str">
        <v>8x50x25</v>
      </c>
      <c r="X248" s="19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1</v>
      </c>
      <c r="AG248" s="15">
        <v>0</v>
      </c>
      <c r="AH248" s="15" t="str">
        <v xml:space="preserve">BLOCCO PER SOLAIO - INTERPOSTO- PIGNATTA </v>
      </c>
      <c r="AI248" s="15" t="str">
        <v>DCB</v>
      </c>
      <c r="AJ248" s="15" t="str">
        <v xml:space="preserve">BLOCCO PER SOLAI - GETTO IN OPERA - VOLTERRANEA </v>
      </c>
      <c r="AK248" s="15">
        <v>0</v>
      </c>
      <c r="AL248" s="15" t="str">
        <v>24x40x25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1</v>
      </c>
      <c r="AS248" s="17" t="str">
        <f t="shared" si="14"/>
        <v>ꞈ</v>
      </c>
      <c r="AT248" s="70" t="str">
        <v>ꞈ</v>
      </c>
      <c r="AU248" s="15">
        <v>0</v>
      </c>
      <c r="AV248" s="15" t="str">
        <v xml:space="preserve">TEVELLE - TAVELLONI - TAVELLINE </v>
      </c>
      <c r="AW248" s="15" t="str">
        <v>ZANROSSO</v>
      </c>
      <c r="AX248" s="15" t="str">
        <v xml:space="preserve">TAVELLONI-TAGLIO OBLIQUO FIANCO MASCHIO FEMMINA DA CM 6 </v>
      </c>
      <c r="AY248" s="15">
        <v>0</v>
      </c>
      <c r="AZ248" s="15">
        <v>140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1</v>
      </c>
      <c r="BG248" s="17" t="str">
        <f t="shared" si="15"/>
        <v>ꞈ</v>
      </c>
      <c r="BH248" s="70" t="str">
        <v>ꞈ</v>
      </c>
    </row>
    <row r="249" spans="1:60" ht="14.25" customHeight="1" x14ac:dyDescent="0.25">
      <c r="A249" s="47"/>
      <c r="C249" s="19" t="s">
        <v>103</v>
      </c>
      <c r="D249" s="19" t="s">
        <v>88</v>
      </c>
      <c r="E249" s="19" t="s">
        <v>75</v>
      </c>
      <c r="G249" s="58" t="s">
        <v>148</v>
      </c>
      <c r="I249" s="34"/>
      <c r="K249" s="35"/>
      <c r="L249" s="57">
        <f t="shared" si="13"/>
        <v>0</v>
      </c>
      <c r="M249" s="14">
        <f t="shared" si="16"/>
        <v>1</v>
      </c>
      <c r="N249" s="13">
        <f>IF(OR(totale!$A$5="",C249=totale!$A$5),0,1)</f>
        <v>1</v>
      </c>
      <c r="O249" s="13">
        <f>IF(OR(totale!$C$5="",E249=totale!$C$5),0,1)</f>
        <v>0</v>
      </c>
      <c r="P249" s="13">
        <v>0</v>
      </c>
      <c r="Q249" s="13">
        <f>IF(OR(totale!$E$5="",G249=totale!$E$5),0,1)</f>
        <v>0</v>
      </c>
      <c r="R249" s="19">
        <v>0</v>
      </c>
      <c r="S249" s="19" t="str">
        <v xml:space="preserve">TRAMEZZATURA MATERIALE ALVEOLATO </v>
      </c>
      <c r="T249" s="15" t="str">
        <v>FBM</v>
      </c>
      <c r="U249" s="15" t="str">
        <v xml:space="preserve">TRAMEZZA - FORATO PORIZZATA/ALVEOLATA </v>
      </c>
      <c r="V249" s="15">
        <v>0</v>
      </c>
      <c r="W249" s="19" t="str">
        <v>12x50x25</v>
      </c>
      <c r="X249" s="19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1</v>
      </c>
      <c r="AG249" s="15">
        <v>0</v>
      </c>
      <c r="AH249" s="15" t="str">
        <v xml:space="preserve">BLOCCO PER SOLAIO - INTERPOSTO- PIGNATTA </v>
      </c>
      <c r="AI249" s="15" t="str">
        <v>T2D</v>
      </c>
      <c r="AJ249" s="15" t="str">
        <v xml:space="preserve">BLOCCO PER SOLAI - GETTO IN OPERA - VOLTERRANEA </v>
      </c>
      <c r="AK249" s="15">
        <v>0</v>
      </c>
      <c r="AL249" s="15" t="str">
        <v>12x50x25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1</v>
      </c>
      <c r="AS249" s="17" t="str">
        <f t="shared" si="14"/>
        <v>ꞈ</v>
      </c>
      <c r="AT249" s="70" t="str">
        <v>ꞈ</v>
      </c>
      <c r="AU249" s="15">
        <v>0</v>
      </c>
      <c r="AV249" s="15" t="str">
        <v xml:space="preserve">TEVELLE - TAVELLONI - TAVELLINE </v>
      </c>
      <c r="AW249" s="15" t="str">
        <v>DI MUZIO</v>
      </c>
      <c r="AX249" s="15" t="str">
        <v>TAVELLONI RIGATO TAGLIO OBLIQUO FIANCO RETTO DA CM 6</v>
      </c>
      <c r="AY249" s="15">
        <v>0</v>
      </c>
      <c r="AZ249" s="15">
        <v>140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1</v>
      </c>
      <c r="BG249" s="17" t="str">
        <f t="shared" si="15"/>
        <v>ꞈ</v>
      </c>
      <c r="BH249" s="70" t="str">
        <v>ꞈ</v>
      </c>
    </row>
    <row r="250" spans="1:60" ht="14.25" customHeight="1" x14ac:dyDescent="0.25">
      <c r="A250" s="47"/>
      <c r="C250" s="19" t="s">
        <v>103</v>
      </c>
      <c r="D250" s="19" t="s">
        <v>88</v>
      </c>
      <c r="E250" s="19" t="s">
        <v>60</v>
      </c>
      <c r="G250" s="58" t="s">
        <v>148</v>
      </c>
      <c r="I250" s="34"/>
      <c r="K250" s="35"/>
      <c r="L250" s="57">
        <f t="shared" si="13"/>
        <v>0</v>
      </c>
      <c r="M250" s="14">
        <f t="shared" si="16"/>
        <v>1</v>
      </c>
      <c r="N250" s="13">
        <f>IF(OR(totale!$A$5="",C250=totale!$A$5),0,1)</f>
        <v>1</v>
      </c>
      <c r="O250" s="13">
        <f>IF(OR(totale!$C$5="",E250=totale!$C$5),0,1)</f>
        <v>0</v>
      </c>
      <c r="P250" s="13">
        <v>0</v>
      </c>
      <c r="Q250" s="13">
        <f>IF(OR(totale!$E$5="",G250=totale!$E$5),0,1)</f>
        <v>0</v>
      </c>
      <c r="R250" s="19">
        <v>0</v>
      </c>
      <c r="S250" s="19" t="str">
        <v>BLOCCO ALVEOLATO LISCIO FORI ORIZZONATALI  45/50/55/60 %</v>
      </c>
      <c r="T250" s="15" t="str">
        <v>FBM</v>
      </c>
      <c r="U250" s="15" t="str">
        <v>BLOCCO TAMPONAMENTO ALVEOLATO FORI ORIZZONTALI P600- F.65% - F.60%</v>
      </c>
      <c r="V250" s="15">
        <v>0</v>
      </c>
      <c r="W250" s="19" t="str">
        <v>20x25x25</v>
      </c>
      <c r="X250" s="19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1</v>
      </c>
      <c r="AG250" s="15">
        <v>0</v>
      </c>
      <c r="AH250" s="15" t="str">
        <v xml:space="preserve">BLOCCO PER SOLAIO - INTERPOSTO- PIGNATTA </v>
      </c>
      <c r="AI250" s="15" t="str">
        <v>T2D</v>
      </c>
      <c r="AJ250" s="15" t="str">
        <v xml:space="preserve">BLOCCO PER SOLAI - GETTO IN OPERA - VOLTERRANEA </v>
      </c>
      <c r="AK250" s="15">
        <v>0</v>
      </c>
      <c r="AL250" s="15" t="str">
        <v>16x50x25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1</v>
      </c>
      <c r="AS250" s="17" t="str">
        <f t="shared" si="14"/>
        <v>ꞈ</v>
      </c>
      <c r="AT250" s="70" t="str">
        <v>ꞈ</v>
      </c>
      <c r="AU250" s="15">
        <v>0</v>
      </c>
      <c r="AV250" s="15" t="str">
        <v xml:space="preserve">TEVELLE - TAVELLONI - TAVELLINE </v>
      </c>
      <c r="AW250" s="15" t="str">
        <v>DI MUZIO</v>
      </c>
      <c r="AX250" s="15" t="str">
        <v>TAVELLONI ARCHITRAVE TAGLIO DIRITTO - TRAMEZZONE -TRAMEZZA PER PORTA CM 8</v>
      </c>
      <c r="AY250" s="15">
        <v>0</v>
      </c>
      <c r="AZ250" s="15">
        <v>140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1</v>
      </c>
      <c r="BG250" s="17" t="str">
        <f t="shared" si="15"/>
        <v>ꞈ</v>
      </c>
      <c r="BH250" s="70" t="str">
        <v>ꞈ</v>
      </c>
    </row>
    <row r="251" spans="1:60" ht="14.25" customHeight="1" x14ac:dyDescent="0.25">
      <c r="A251" s="47"/>
      <c r="C251" s="19" t="s">
        <v>103</v>
      </c>
      <c r="D251" s="19" t="s">
        <v>88</v>
      </c>
      <c r="E251" s="19" t="s">
        <v>59</v>
      </c>
      <c r="G251" s="58" t="s">
        <v>148</v>
      </c>
      <c r="I251" s="34"/>
      <c r="K251" s="35"/>
      <c r="L251" s="57">
        <f t="shared" si="13"/>
        <v>0</v>
      </c>
      <c r="M251" s="14">
        <f t="shared" si="16"/>
        <v>1</v>
      </c>
      <c r="N251" s="13">
        <f>IF(OR(totale!$A$5="",C251=totale!$A$5),0,1)</f>
        <v>1</v>
      </c>
      <c r="O251" s="13">
        <f>IF(OR(totale!$C$5="",E251=totale!$C$5),0,1)</f>
        <v>0</v>
      </c>
      <c r="P251" s="13">
        <v>0</v>
      </c>
      <c r="Q251" s="13">
        <f>IF(OR(totale!$E$5="",G251=totale!$E$5),0,1)</f>
        <v>0</v>
      </c>
      <c r="R251" s="19">
        <v>0</v>
      </c>
      <c r="S251" s="19" t="str">
        <v>BLOCCO ALVEOLATO LISCIO FORI ORIZZONATALI  45/50/55/60 %</v>
      </c>
      <c r="T251" s="15" t="str">
        <v>FBM</v>
      </c>
      <c r="U251" s="15" t="str">
        <v>BLOCCO TAMPONAMENTO ALVEOLATO FORI ORIZZONTALI P600- F.65% - F.60%</v>
      </c>
      <c r="V251" s="15">
        <v>0</v>
      </c>
      <c r="W251" s="19" t="str">
        <v>25x25x25</v>
      </c>
      <c r="X251" s="19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1</v>
      </c>
      <c r="AG251" s="15">
        <v>0</v>
      </c>
      <c r="AH251" s="15" t="str">
        <v xml:space="preserve">BLOCCO PER SOLAIO - INTERPOSTO- PIGNATTA </v>
      </c>
      <c r="AI251" s="15" t="str">
        <v>T2D</v>
      </c>
      <c r="AJ251" s="15" t="str">
        <v xml:space="preserve">BLOCCO PER SOLAI - GETTO IN OPERA - VOLTERRANEA </v>
      </c>
      <c r="AK251" s="15">
        <v>0</v>
      </c>
      <c r="AL251" s="15" t="str">
        <v>20x50x25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1</v>
      </c>
      <c r="AS251" s="17" t="str">
        <f t="shared" si="14"/>
        <v>ꞈ</v>
      </c>
      <c r="AT251" s="70" t="str">
        <v>ꞈ</v>
      </c>
      <c r="AU251" s="15">
        <v>0</v>
      </c>
      <c r="AV251" s="15" t="str">
        <v xml:space="preserve">TEVELLE - TAVELLONI - TAVELLINE </v>
      </c>
      <c r="AW251" s="15" t="str">
        <v>DCB</v>
      </c>
      <c r="AX251" s="15" t="str">
        <v>TAVELLONIE-TAGLIO A GRADINO FIANCO MASCHIO FEMMINA   DA CM 6</v>
      </c>
      <c r="AY251" s="15">
        <v>0</v>
      </c>
      <c r="AZ251" s="15">
        <v>150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1</v>
      </c>
      <c r="BG251" s="17" t="str">
        <f t="shared" si="15"/>
        <v>ꞈ</v>
      </c>
      <c r="BH251" s="70" t="str">
        <v>ꞈ</v>
      </c>
    </row>
    <row r="252" spans="1:60" ht="14.25" customHeight="1" x14ac:dyDescent="0.25">
      <c r="A252" s="47"/>
      <c r="C252" s="19" t="s">
        <v>103</v>
      </c>
      <c r="D252" s="19" t="s">
        <v>88</v>
      </c>
      <c r="E252" s="19" t="s">
        <v>34</v>
      </c>
      <c r="G252" s="58" t="s">
        <v>150</v>
      </c>
      <c r="I252" s="34"/>
      <c r="K252" s="35"/>
      <c r="L252" s="57">
        <f t="shared" si="13"/>
        <v>0</v>
      </c>
      <c r="M252" s="14">
        <f t="shared" si="16"/>
        <v>1</v>
      </c>
      <c r="N252" s="13">
        <f>IF(OR(totale!$A$5="",C252=totale!$A$5),0,1)</f>
        <v>1</v>
      </c>
      <c r="O252" s="13">
        <f>IF(OR(totale!$C$5="",E252=totale!$C$5),0,1)</f>
        <v>0</v>
      </c>
      <c r="P252" s="13">
        <v>0</v>
      </c>
      <c r="Q252" s="13">
        <f>IF(OR(totale!$E$5="",G252=totale!$E$5),0,1)</f>
        <v>0</v>
      </c>
      <c r="R252" s="19">
        <v>0</v>
      </c>
      <c r="S252" s="19" t="str">
        <v>BLOCCO ALVEOLATO LISCIO FORI ORIZZONATALI  45/50/55/60 %</v>
      </c>
      <c r="T252" s="15" t="str">
        <v>FBM</v>
      </c>
      <c r="U252" s="15" t="str">
        <v>BLOCCO TAMPONAMENTO ALVEOLATO FORI ORIZZONTALI P600- F.65% - F.60%</v>
      </c>
      <c r="V252" s="15">
        <v>0</v>
      </c>
      <c r="W252" s="19" t="str">
        <v>30x25x25</v>
      </c>
      <c r="X252" s="19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1</v>
      </c>
      <c r="AG252" s="15">
        <v>0</v>
      </c>
      <c r="AH252" s="15" t="str">
        <v xml:space="preserve">BLOCCO PER SOLAIO - INTERPOSTO- PIGNATTA </v>
      </c>
      <c r="AI252" s="15" t="str">
        <v>T2D</v>
      </c>
      <c r="AJ252" s="15" t="str">
        <v xml:space="preserve">BLOCCO PER SOLAI - GETTO IN OPERA - VOLTERRANEA </v>
      </c>
      <c r="AK252" s="15">
        <v>0</v>
      </c>
      <c r="AL252" s="15" t="str">
        <v>22x50x25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1</v>
      </c>
      <c r="AS252" s="17" t="str">
        <f t="shared" si="14"/>
        <v>ꞈ</v>
      </c>
      <c r="AT252" s="70" t="str">
        <v>ꞈ</v>
      </c>
      <c r="AU252" s="15">
        <v>0</v>
      </c>
      <c r="AV252" s="15" t="str">
        <v xml:space="preserve">TEVELLE - TAVELLONI - TAVELLINE </v>
      </c>
      <c r="AW252" s="15" t="str">
        <v>ESSE ELLE LAT.</v>
      </c>
      <c r="AX252" s="15" t="str">
        <v>TAVELLONI RIGATO TAGLIO OBLIQUO FIANCO RETTO DA CM 6</v>
      </c>
      <c r="AY252" s="15">
        <v>0</v>
      </c>
      <c r="AZ252" s="15">
        <v>150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1</v>
      </c>
      <c r="BG252" s="17" t="str">
        <f t="shared" si="15"/>
        <v>ꞈ</v>
      </c>
      <c r="BH252" s="70" t="str">
        <v>ꞈ</v>
      </c>
    </row>
    <row r="253" spans="1:60" ht="14.25" customHeight="1" x14ac:dyDescent="0.25">
      <c r="A253" s="47"/>
      <c r="C253" s="19" t="s">
        <v>103</v>
      </c>
      <c r="D253" s="19" t="s">
        <v>88</v>
      </c>
      <c r="E253" s="19" t="s">
        <v>33</v>
      </c>
      <c r="G253" s="58" t="s">
        <v>141</v>
      </c>
      <c r="I253" s="34"/>
      <c r="K253" s="35"/>
      <c r="L253" s="57">
        <f t="shared" si="13"/>
        <v>0</v>
      </c>
      <c r="M253" s="14">
        <f t="shared" si="16"/>
        <v>1</v>
      </c>
      <c r="N253" s="13">
        <f>IF(OR(totale!$A$5="",C253=totale!$A$5),0,1)</f>
        <v>1</v>
      </c>
      <c r="O253" s="13">
        <f>IF(OR(totale!$C$5="",E253=totale!$C$5),0,1)</f>
        <v>0</v>
      </c>
      <c r="P253" s="13">
        <v>0</v>
      </c>
      <c r="Q253" s="13">
        <f>IF(OR(totale!$E$5="",G253=totale!$E$5),0,1)</f>
        <v>0</v>
      </c>
      <c r="R253" s="19">
        <v>0</v>
      </c>
      <c r="S253" s="19" t="str">
        <v>BLOCCO ALVEOLATO LISCIO FORI ORIZZONATALI  45/50/55/60 %</v>
      </c>
      <c r="T253" s="15" t="str">
        <v>FBM</v>
      </c>
      <c r="U253" s="15" t="str">
        <v>BLOCCO TAMPONAMENTO ALVEOLATO FORI ORIZZONTALI P600- F.65% - F.60%</v>
      </c>
      <c r="V253" s="15">
        <v>0</v>
      </c>
      <c r="W253" s="19" t="str">
        <v>35x25x25</v>
      </c>
      <c r="X253" s="19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1</v>
      </c>
      <c r="AG253" s="15">
        <v>0</v>
      </c>
      <c r="AH253" s="15" t="str">
        <v xml:space="preserve">BLOCCO PER SOLAIO - INTERPOSTO- PIGNATTA </v>
      </c>
      <c r="AI253" s="15" t="str">
        <v>T2D</v>
      </c>
      <c r="AJ253" s="15" t="str">
        <v xml:space="preserve">BLOCCO PER SOLAI - GETTO IN OPERA - VOLTERRANEA </v>
      </c>
      <c r="AK253" s="15">
        <v>0</v>
      </c>
      <c r="AL253" s="15" t="str">
        <v>25x50x25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1</v>
      </c>
      <c r="AS253" s="17" t="str">
        <f t="shared" si="14"/>
        <v>ꞈ</v>
      </c>
      <c r="AT253" s="70" t="str">
        <v>ꞈ</v>
      </c>
      <c r="AU253" s="15">
        <v>0</v>
      </c>
      <c r="AV253" s="15" t="str">
        <v xml:space="preserve">TEVELLE - TAVELLONI - TAVELLINE </v>
      </c>
      <c r="AW253" s="15" t="str">
        <v>ESSE ELLE LAT.</v>
      </c>
      <c r="AX253" s="15" t="str">
        <v xml:space="preserve">TAVELLONI-TAGLIO OBLIQUO FIANCO MASCHIO FEMMINA DA CM 6 </v>
      </c>
      <c r="AY253" s="15">
        <v>0</v>
      </c>
      <c r="AZ253" s="15">
        <v>150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1</v>
      </c>
      <c r="BG253" s="17" t="str">
        <f t="shared" si="15"/>
        <v>ꞈ</v>
      </c>
      <c r="BH253" s="70" t="str">
        <v>ꞈ</v>
      </c>
    </row>
    <row r="254" spans="1:60" ht="14.25" customHeight="1" x14ac:dyDescent="0.25">
      <c r="A254" s="47"/>
      <c r="C254" s="19" t="s">
        <v>103</v>
      </c>
      <c r="D254" s="19" t="s">
        <v>88</v>
      </c>
      <c r="E254" s="19" t="s">
        <v>87</v>
      </c>
      <c r="G254" s="58" t="s">
        <v>142</v>
      </c>
      <c r="I254" s="34"/>
      <c r="K254" s="35"/>
      <c r="L254" s="57">
        <f t="shared" si="13"/>
        <v>0</v>
      </c>
      <c r="M254" s="14">
        <f t="shared" si="16"/>
        <v>1</v>
      </c>
      <c r="N254" s="13">
        <f>IF(OR(totale!$A$5="",C254=totale!$A$5),0,1)</f>
        <v>1</v>
      </c>
      <c r="O254" s="13">
        <f>IF(OR(totale!$C$5="",E254=totale!$C$5),0,1)</f>
        <v>0</v>
      </c>
      <c r="P254" s="13">
        <v>0</v>
      </c>
      <c r="Q254" s="13">
        <f>IF(OR(totale!$E$5="",G254=totale!$E$5),0,1)</f>
        <v>0</v>
      </c>
      <c r="R254" s="19">
        <v>0</v>
      </c>
      <c r="S254" s="19" t="str">
        <v>BLOCCO ALVEOLATO LISCIO FORI VERTICALI   45/50/55/60 %</v>
      </c>
      <c r="T254" s="15" t="str">
        <v>FBM</v>
      </c>
      <c r="U254" s="15" t="str">
        <v>BLOCCO PORTANTE ALVEOLATO FORI VERTICALI  P800 -  F.45% - F.50% liscio</v>
      </c>
      <c r="V254" s="15">
        <v>0</v>
      </c>
      <c r="W254" s="19" t="str">
        <v>20x30x18/19</v>
      </c>
      <c r="X254" s="19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1</v>
      </c>
      <c r="AG254" s="15">
        <v>0</v>
      </c>
      <c r="AH254" s="15" t="str">
        <v xml:space="preserve">BLOCCO PER SOLAIO - INTERPOSTO- PIGNATTA </v>
      </c>
      <c r="AI254" s="15" t="str">
        <v>T2D</v>
      </c>
      <c r="AJ254" s="15" t="str">
        <v xml:space="preserve">BLOCCO PER SOLAI - GETTO IN OPERA - VOLTERRANEA </v>
      </c>
      <c r="AK254" s="15">
        <v>0</v>
      </c>
      <c r="AL254" s="15" t="str">
        <v>30x50x25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1</v>
      </c>
      <c r="AS254" s="17" t="str">
        <f t="shared" si="14"/>
        <v>ꞈ</v>
      </c>
      <c r="AT254" s="70" t="str">
        <v>ꞈ</v>
      </c>
      <c r="AU254" s="15">
        <v>0</v>
      </c>
      <c r="AV254" s="15" t="str">
        <v xml:space="preserve">TEVELLE - TAVELLONI - TAVELLINE </v>
      </c>
      <c r="AW254" s="15" t="str">
        <v>FBM</v>
      </c>
      <c r="AX254" s="15" t="str">
        <v>TAVELLONI RIGATO TAGLIO OBLIQUO FIANCO RETTO DA CM 6</v>
      </c>
      <c r="AY254" s="15">
        <v>0</v>
      </c>
      <c r="AZ254" s="15">
        <v>150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1</v>
      </c>
      <c r="BG254" s="17" t="str">
        <f t="shared" si="15"/>
        <v>ꞈ</v>
      </c>
      <c r="BH254" s="70" t="str">
        <v>ꞈ</v>
      </c>
    </row>
    <row r="255" spans="1:60" ht="14.25" customHeight="1" x14ac:dyDescent="0.25">
      <c r="A255" s="47"/>
      <c r="C255" s="19" t="s">
        <v>103</v>
      </c>
      <c r="D255" s="19" t="s">
        <v>88</v>
      </c>
      <c r="E255" s="19" t="s">
        <v>53</v>
      </c>
      <c r="G255" s="58" t="s">
        <v>174</v>
      </c>
      <c r="I255" s="34"/>
      <c r="K255" s="35"/>
      <c r="L255" s="57">
        <f t="shared" si="13"/>
        <v>0</v>
      </c>
      <c r="M255" s="14">
        <f t="shared" si="16"/>
        <v>1</v>
      </c>
      <c r="N255" s="13">
        <f>IF(OR(totale!$A$5="",C255=totale!$A$5),0,1)</f>
        <v>1</v>
      </c>
      <c r="O255" s="13">
        <f>IF(OR(totale!$C$5="",E255=totale!$C$5),0,1)</f>
        <v>0</v>
      </c>
      <c r="P255" s="13">
        <v>0</v>
      </c>
      <c r="Q255" s="13">
        <f>IF(OR(totale!$E$5="",G255=totale!$E$5),0,1)</f>
        <v>0</v>
      </c>
      <c r="R255" s="19">
        <v>0</v>
      </c>
      <c r="S255" s="19" t="str">
        <v>BLOCCO ALVEOLATO LISCIO FORI VERTICALI   45/50/55/60 %</v>
      </c>
      <c r="T255" s="15" t="str">
        <v>FBM</v>
      </c>
      <c r="U255" s="15" t="str">
        <v>BLOCCO PORTANTE ALVEOLATO FORI VERTICALI  P800 -  F.45% - F.50% liscio</v>
      </c>
      <c r="V255" s="15">
        <v>0</v>
      </c>
      <c r="W255" s="19" t="str">
        <v>30x25x18/19</v>
      </c>
      <c r="X255" s="19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1</v>
      </c>
      <c r="AG255" s="15">
        <v>0</v>
      </c>
      <c r="AH255" s="15" t="str">
        <v xml:space="preserve">BLOCCO PER SOLAIO - INTERPOSTO- PIGNATTA </v>
      </c>
      <c r="AI255" s="15" t="str">
        <v>WIENERBERGER</v>
      </c>
      <c r="AJ255" s="15" t="str">
        <v xml:space="preserve">BLOCCO PER SOLAI - GETTO IN OPERA - VOLTERRANEA </v>
      </c>
      <c r="AK255" s="15">
        <v>0</v>
      </c>
      <c r="AL255" s="15" t="str">
        <v>16x50x25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1</v>
      </c>
      <c r="AS255" s="17" t="str">
        <f t="shared" si="14"/>
        <v>ꞈ</v>
      </c>
      <c r="AT255" s="70" t="str">
        <v>ꞈ</v>
      </c>
      <c r="AU255" s="15">
        <v>0</v>
      </c>
      <c r="AV255" s="15" t="str">
        <v xml:space="preserve">TEVELLE - TAVELLONI - TAVELLINE </v>
      </c>
      <c r="AW255" s="15" t="str">
        <v>FBM</v>
      </c>
      <c r="AX255" s="15" t="str">
        <v>TAVELLONI ARCHITRAVE TAGLIO DIRITTO - TRAMEZZONE -TRAMEZZA PER PORTA CM 8</v>
      </c>
      <c r="AY255" s="15">
        <v>0</v>
      </c>
      <c r="AZ255" s="15">
        <v>150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1</v>
      </c>
      <c r="BG255" s="17" t="str">
        <f t="shared" si="15"/>
        <v>ꞈ</v>
      </c>
      <c r="BH255" s="70" t="str">
        <v>ꞈ</v>
      </c>
    </row>
    <row r="256" spans="1:60" ht="14.25" customHeight="1" x14ac:dyDescent="0.25">
      <c r="A256" s="47"/>
      <c r="C256" s="19" t="s">
        <v>103</v>
      </c>
      <c r="D256" s="19" t="s">
        <v>88</v>
      </c>
      <c r="E256" s="19" t="s">
        <v>52</v>
      </c>
      <c r="G256" s="58" t="s">
        <v>175</v>
      </c>
      <c r="I256" s="34"/>
      <c r="K256" s="35"/>
      <c r="L256" s="57">
        <f t="shared" si="13"/>
        <v>0</v>
      </c>
      <c r="M256" s="14">
        <f t="shared" si="16"/>
        <v>1</v>
      </c>
      <c r="N256" s="13">
        <f>IF(OR(totale!$A$5="",C256=totale!$A$5),0,1)</f>
        <v>1</v>
      </c>
      <c r="O256" s="13">
        <f>IF(OR(totale!$C$5="",E256=totale!$C$5),0,1)</f>
        <v>0</v>
      </c>
      <c r="P256" s="13">
        <v>0</v>
      </c>
      <c r="Q256" s="13">
        <f>IF(OR(totale!$E$5="",G256=totale!$E$5),0,1)</f>
        <v>0</v>
      </c>
      <c r="R256" s="19">
        <v>0</v>
      </c>
      <c r="S256" s="19" t="str">
        <v>BLOCCO ALVEOLATO LISCIO FORI VERTICALI   45/50/55/60 %</v>
      </c>
      <c r="T256" s="15" t="str">
        <v>FBM</v>
      </c>
      <c r="U256" s="15" t="str">
        <v>BLOCCO PORTANTE ALVEOLATO FORI VERTICALI  P800 -  F.45% - F.50% liscio</v>
      </c>
      <c r="V256" s="15">
        <v>0</v>
      </c>
      <c r="W256" s="19" t="str">
        <v>30x45x18/19</v>
      </c>
      <c r="X256" s="19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1</v>
      </c>
      <c r="AG256" s="15">
        <v>0</v>
      </c>
      <c r="AH256" s="15" t="str">
        <v xml:space="preserve">BLOCCO PER SOLAIO - INTERPOSTO- PIGNATTA </v>
      </c>
      <c r="AI256" s="15" t="str">
        <v>WIENERBERGER</v>
      </c>
      <c r="AJ256" s="15" t="str">
        <v xml:space="preserve">BLOCCO PER SOLAI - GETTO IN OPERA - VOLTERRANEA </v>
      </c>
      <c r="AK256" s="15">
        <v>0</v>
      </c>
      <c r="AL256" s="15" t="str">
        <v>18x50x25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1</v>
      </c>
      <c r="AS256" s="17" t="str">
        <f t="shared" si="14"/>
        <v>ꞈ</v>
      </c>
      <c r="AT256" s="70" t="str">
        <v>ꞈ</v>
      </c>
      <c r="AU256" s="15">
        <v>0</v>
      </c>
      <c r="AV256" s="15" t="str">
        <v xml:space="preserve">TEVELLE - TAVELLONI - TAVELLINE </v>
      </c>
      <c r="AW256" s="15" t="str">
        <v>LATERCOM</v>
      </c>
      <c r="AX256" s="15" t="str">
        <v>TAVELLONI RIGATO TAGLIO OBLIQUO FIANCO RETTO DA CM 6</v>
      </c>
      <c r="AY256" s="15">
        <v>0</v>
      </c>
      <c r="AZ256" s="15">
        <v>150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1</v>
      </c>
      <c r="BG256" s="17" t="str">
        <f t="shared" si="15"/>
        <v>ꞈ</v>
      </c>
      <c r="BH256" s="70" t="str">
        <v>ꞈ</v>
      </c>
    </row>
    <row r="257" spans="1:60" ht="14.25" customHeight="1" x14ac:dyDescent="0.25">
      <c r="A257" s="47"/>
      <c r="C257" s="19" t="s">
        <v>103</v>
      </c>
      <c r="D257" s="19" t="s">
        <v>88</v>
      </c>
      <c r="E257" s="19" t="s">
        <v>51</v>
      </c>
      <c r="G257" s="58" t="s">
        <v>175</v>
      </c>
      <c r="I257" s="34"/>
      <c r="K257" s="35"/>
      <c r="L257" s="57">
        <f t="shared" si="13"/>
        <v>0</v>
      </c>
      <c r="M257" s="14">
        <f t="shared" si="16"/>
        <v>1</v>
      </c>
      <c r="N257" s="13">
        <f>IF(OR(totale!$A$5="",C257=totale!$A$5),0,1)</f>
        <v>1</v>
      </c>
      <c r="O257" s="13">
        <f>IF(OR(totale!$C$5="",E257=totale!$C$5),0,1)</f>
        <v>0</v>
      </c>
      <c r="P257" s="13">
        <v>0</v>
      </c>
      <c r="Q257" s="13">
        <f>IF(OR(totale!$E$5="",G257=totale!$E$5),0,1)</f>
        <v>0</v>
      </c>
      <c r="R257" s="19">
        <v>0</v>
      </c>
      <c r="S257" s="19" t="str">
        <v>BLOCCO ALVEOLATO LISCIO FORI VERTICALI   45/50/55/60 %</v>
      </c>
      <c r="T257" s="15" t="str">
        <v>FBM</v>
      </c>
      <c r="U257" s="15" t="str">
        <v>BLOCCO PORTANTE ALVEOLATO FORI VERTICALI  P800 -  F.45% - F.50% liscio</v>
      </c>
      <c r="V257" s="15">
        <v>0</v>
      </c>
      <c r="W257" s="19" t="str">
        <v xml:space="preserve">41x25x18/19 </v>
      </c>
      <c r="X257" s="19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1</v>
      </c>
      <c r="AG257" s="15">
        <v>0</v>
      </c>
      <c r="AH257" s="15" t="str">
        <v xml:space="preserve">BLOCCO PER SOLAIO - INTERPOSTO- PIGNATTA </v>
      </c>
      <c r="AI257" s="15" t="str">
        <v>WIENERBERGER</v>
      </c>
      <c r="AJ257" s="15" t="str">
        <v xml:space="preserve">BLOCCO PER SOLAI - GETTO IN OPERA - VOLTERRANEA </v>
      </c>
      <c r="AK257" s="15">
        <v>0</v>
      </c>
      <c r="AL257" s="15" t="str">
        <v>20x50x25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1</v>
      </c>
      <c r="AS257" s="17" t="str">
        <f t="shared" si="14"/>
        <v>ꞈ</v>
      </c>
      <c r="AT257" s="70" t="str">
        <v>ꞈ</v>
      </c>
      <c r="AU257" s="15">
        <v>0</v>
      </c>
      <c r="AV257" s="15" t="str">
        <v xml:space="preserve">TEVELLE - TAVELLONI - TAVELLINE </v>
      </c>
      <c r="AW257" s="15" t="str">
        <v>LATERCOM</v>
      </c>
      <c r="AX257" s="15" t="str">
        <v xml:space="preserve">TAVELLONI-TAGLIO OBLIQUO FIANCO MASCHIO FEMMINA DA CM 6 </v>
      </c>
      <c r="AY257" s="15">
        <v>0</v>
      </c>
      <c r="AZ257" s="15">
        <v>150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1</v>
      </c>
      <c r="BG257" s="17" t="str">
        <f t="shared" si="15"/>
        <v>ꞈ</v>
      </c>
      <c r="BH257" s="70" t="str">
        <v>ꞈ</v>
      </c>
    </row>
    <row r="258" spans="1:60" ht="14.25" customHeight="1" x14ac:dyDescent="0.25">
      <c r="A258" s="47"/>
      <c r="C258" s="19" t="s">
        <v>103</v>
      </c>
      <c r="D258" s="19" t="s">
        <v>88</v>
      </c>
      <c r="E258" s="19" t="s">
        <v>50</v>
      </c>
      <c r="G258" s="58" t="s">
        <v>154</v>
      </c>
      <c r="I258" s="34"/>
      <c r="K258" s="35"/>
      <c r="L258" s="57">
        <f t="shared" si="13"/>
        <v>0</v>
      </c>
      <c r="M258" s="14">
        <f t="shared" si="16"/>
        <v>1</v>
      </c>
      <c r="N258" s="13">
        <f>IF(OR(totale!$A$5="",C258=totale!$A$5),0,1)</f>
        <v>1</v>
      </c>
      <c r="O258" s="13">
        <f>IF(OR(totale!$C$5="",E258=totale!$C$5),0,1)</f>
        <v>0</v>
      </c>
      <c r="P258" s="13">
        <v>0</v>
      </c>
      <c r="Q258" s="13">
        <f>IF(OR(totale!$E$5="",G258=totale!$E$5),0,1)</f>
        <v>0</v>
      </c>
      <c r="R258" s="19">
        <v>0</v>
      </c>
      <c r="S258" s="19" t="str">
        <v>BLOCCO ALVEOLATO LISCIO FORI VERTICALI   45/50/55/60 %</v>
      </c>
      <c r="T258" s="15" t="str">
        <v>FBM</v>
      </c>
      <c r="U258" s="15" t="str">
        <v>BLOCCO PORTANTE ALVEOLATO FORI VERTICALI  P800 -  F.45% - F.50% liscio</v>
      </c>
      <c r="V258" s="15">
        <v>0</v>
      </c>
      <c r="W258" s="19" t="str">
        <v xml:space="preserve">42x25x18/19 </v>
      </c>
      <c r="X258" s="19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1</v>
      </c>
      <c r="AG258" s="15">
        <v>0</v>
      </c>
      <c r="AH258" s="15" t="str">
        <v xml:space="preserve">BLOCCO PER SOLAIO - INTERPOSTO- PIGNATTA </v>
      </c>
      <c r="AI258" s="15" t="str">
        <v>WIENERBERGER</v>
      </c>
      <c r="AJ258" s="15" t="str">
        <v xml:space="preserve">BLOCCO PER SOLAI - GETTO IN OPERA - VOLTERRANEA </v>
      </c>
      <c r="AK258" s="15">
        <v>0</v>
      </c>
      <c r="AL258" s="15" t="str">
        <v>24x50x25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1</v>
      </c>
      <c r="AS258" s="17" t="str">
        <f t="shared" si="14"/>
        <v>ꞈ</v>
      </c>
      <c r="AT258" s="70" t="str">
        <v>ꞈ</v>
      </c>
      <c r="AU258" s="15">
        <v>0</v>
      </c>
      <c r="AV258" s="15" t="str">
        <v xml:space="preserve">TEVELLE - TAVELLONI - TAVELLINE </v>
      </c>
      <c r="AW258" s="15" t="str">
        <v>LATERCOM</v>
      </c>
      <c r="AX258" s="15" t="str">
        <v xml:space="preserve">TAVELLONI RIGATO TAGLIO OBLIQUO DA CM 8 </v>
      </c>
      <c r="AY258" s="15">
        <v>0</v>
      </c>
      <c r="AZ258" s="15">
        <v>150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1</v>
      </c>
      <c r="BG258" s="17" t="str">
        <f t="shared" si="15"/>
        <v>ꞈ</v>
      </c>
      <c r="BH258" s="70" t="str">
        <v>ꞈ</v>
      </c>
    </row>
    <row r="259" spans="1:60" ht="14.25" customHeight="1" x14ac:dyDescent="0.25">
      <c r="A259" s="47"/>
      <c r="C259" s="19" t="s">
        <v>103</v>
      </c>
      <c r="D259" s="19" t="s">
        <v>88</v>
      </c>
      <c r="E259" s="19" t="s">
        <v>89</v>
      </c>
      <c r="G259" s="58" t="s">
        <v>175</v>
      </c>
      <c r="I259" s="34"/>
      <c r="K259" s="35"/>
      <c r="L259" s="57">
        <f t="shared" ref="L259:L322" si="17">K259*POWER(0.99475,J259)</f>
        <v>0</v>
      </c>
      <c r="M259" s="14">
        <f t="shared" si="16"/>
        <v>1</v>
      </c>
      <c r="N259" s="13">
        <f>IF(OR(totale!$A$5="",C259=totale!$A$5),0,1)</f>
        <v>1</v>
      </c>
      <c r="O259" s="13">
        <f>IF(OR(totale!$C$5="",E259=totale!$C$5),0,1)</f>
        <v>0</v>
      </c>
      <c r="P259" s="13">
        <v>0</v>
      </c>
      <c r="Q259" s="13">
        <f>IF(OR(totale!$E$5="",G259=totale!$E$5),0,1)</f>
        <v>0</v>
      </c>
      <c r="R259" s="19">
        <v>0</v>
      </c>
      <c r="S259" s="19" t="str">
        <v>BLOCCO ALVEOLATO LISCIO FORI VERTICALI   45/50/55/60 %</v>
      </c>
      <c r="T259" s="15" t="str">
        <v>FBM</v>
      </c>
      <c r="U259" s="15" t="str">
        <v>BLOCCO PORTANTE ALVEOLATO FORI VERTICALI  P800 -  F.45% - F.50% liscio</v>
      </c>
      <c r="V259" s="15">
        <v>0</v>
      </c>
      <c r="W259" s="19" t="str">
        <v>42x25x18/19  con tasca</v>
      </c>
      <c r="X259" s="19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1</v>
      </c>
      <c r="AG259" s="15">
        <v>0</v>
      </c>
      <c r="AH259" s="15" t="str">
        <v xml:space="preserve">BLOCCO PER SOLAIO - INTERPOSTO- PIGNATTA </v>
      </c>
      <c r="AI259" s="15" t="str">
        <v>LATERCOM</v>
      </c>
      <c r="AJ259" s="15" t="str">
        <v xml:space="preserve">BLOCCO PER SOLAI - PANNELLI </v>
      </c>
      <c r="AK259" s="15">
        <v>0</v>
      </c>
      <c r="AL259" s="15" t="str">
        <v>12x40x25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1</v>
      </c>
      <c r="AS259" s="17" t="str">
        <f t="shared" si="14"/>
        <v>ꞈ</v>
      </c>
      <c r="AT259" s="70" t="str">
        <v>ꞈ</v>
      </c>
      <c r="AU259" s="15">
        <v>0</v>
      </c>
      <c r="AV259" s="15" t="str">
        <v xml:space="preserve">TEVELLE - TAVELLONI - TAVELLINE </v>
      </c>
      <c r="AW259" s="15" t="str">
        <v>T2D</v>
      </c>
      <c r="AX259" s="15" t="str">
        <v>TAVELLONI RIGATO TAGLIO OBLIQUO FIANCO RETTO DA CM 6</v>
      </c>
      <c r="AY259" s="15">
        <v>0</v>
      </c>
      <c r="AZ259" s="15">
        <v>150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1</v>
      </c>
      <c r="BG259" s="17" t="str">
        <f t="shared" si="15"/>
        <v>ꞈ</v>
      </c>
      <c r="BH259" s="70" t="str">
        <v>ꞈ</v>
      </c>
    </row>
    <row r="260" spans="1:60" ht="14.25" customHeight="1" x14ac:dyDescent="0.25">
      <c r="A260" s="47"/>
      <c r="C260" s="19" t="s">
        <v>104</v>
      </c>
      <c r="D260" s="19" t="s">
        <v>88</v>
      </c>
      <c r="E260" s="19" t="s">
        <v>28</v>
      </c>
      <c r="G260" s="58" t="s">
        <v>499</v>
      </c>
      <c r="I260" s="34"/>
      <c r="K260" s="35"/>
      <c r="L260" s="57">
        <f t="shared" si="17"/>
        <v>0</v>
      </c>
      <c r="M260" s="14">
        <f t="shared" si="16"/>
        <v>1</v>
      </c>
      <c r="N260" s="13">
        <f>IF(OR(totale!$A$5="",C260=totale!$A$5),0,1)</f>
        <v>1</v>
      </c>
      <c r="O260" s="13">
        <f>IF(OR(totale!$C$5="",E260=totale!$C$5),0,1)</f>
        <v>0</v>
      </c>
      <c r="P260" s="13">
        <v>0</v>
      </c>
      <c r="Q260" s="13">
        <f>IF(OR(totale!$E$5="",G260=totale!$E$5),0,1)</f>
        <v>0</v>
      </c>
      <c r="R260" s="19">
        <v>0</v>
      </c>
      <c r="S260" s="19" t="str">
        <v>BLOCCO ALVEOLATO LISCIO FORI VERTICALI   45/50/55/60 %</v>
      </c>
      <c r="T260" s="15" t="str">
        <v>FBM</v>
      </c>
      <c r="U260" s="15" t="str">
        <v>BLOCCO TAMPONAMENTO ALVEOLATO FORI VERTICALI  P600- F.65% - F.60% liscio</v>
      </c>
      <c r="V260" s="15">
        <v>0</v>
      </c>
      <c r="W260" s="19" t="str">
        <v>38x30x18/19</v>
      </c>
      <c r="X260" s="19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1</v>
      </c>
      <c r="AG260" s="15">
        <v>0</v>
      </c>
      <c r="AH260" s="15" t="str">
        <v xml:space="preserve">BLOCCO PER SOLAIO - INTERPOSTO- PIGNATTA </v>
      </c>
      <c r="AI260" s="15" t="str">
        <v>LATERCOM</v>
      </c>
      <c r="AJ260" s="15" t="str">
        <v xml:space="preserve">BLOCCO PER SOLAI - PANNELLI </v>
      </c>
      <c r="AK260" s="15">
        <v>0</v>
      </c>
      <c r="AL260" s="15" t="str">
        <v>20x40x25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1</v>
      </c>
      <c r="AS260" s="17" t="str">
        <f t="shared" ref="AS260:AS323" si="18">IF(AND(AR260=0,AJ260&lt;&gt;AJ259),AJ260,"ꞈ")</f>
        <v>ꞈ</v>
      </c>
      <c r="AT260" s="70" t="str">
        <v>ꞈ</v>
      </c>
      <c r="AU260" s="15">
        <v>0</v>
      </c>
      <c r="AV260" s="15" t="str">
        <v xml:space="preserve">TEVELLE - TAVELLONI - TAVELLINE </v>
      </c>
      <c r="AW260" s="15" t="str">
        <v>T2D</v>
      </c>
      <c r="AX260" s="15" t="str">
        <v xml:space="preserve">TAVELLONI-TAGLIO OBLIQUO FIANCO MASCHIO FEMMINA DA CM 6 </v>
      </c>
      <c r="AY260" s="15">
        <v>0</v>
      </c>
      <c r="AZ260" s="15">
        <v>150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1</v>
      </c>
      <c r="BG260" s="17" t="str">
        <f t="shared" ref="BG260:BG323" si="19">IF(AND(BF260=0,AZ260&lt;&gt;AZ259),AZ260,"ꞈ")</f>
        <v>ꞈ</v>
      </c>
      <c r="BH260" s="70" t="str">
        <v>ꞈ</v>
      </c>
    </row>
    <row r="261" spans="1:60" ht="14.25" customHeight="1" x14ac:dyDescent="0.25">
      <c r="A261" s="47"/>
      <c r="C261" s="19" t="s">
        <v>104</v>
      </c>
      <c r="D261" s="19" t="s">
        <v>88</v>
      </c>
      <c r="E261" s="19" t="s">
        <v>28</v>
      </c>
      <c r="G261" s="58" t="s">
        <v>164</v>
      </c>
      <c r="I261" s="34"/>
      <c r="K261" s="35"/>
      <c r="L261" s="57">
        <f t="shared" si="17"/>
        <v>0</v>
      </c>
      <c r="M261" s="14">
        <f t="shared" si="16"/>
        <v>1</v>
      </c>
      <c r="N261" s="13">
        <f>IF(OR(totale!$A$5="",C261=totale!$A$5),0,1)</f>
        <v>1</v>
      </c>
      <c r="O261" s="13">
        <f>IF(OR(totale!$C$5="",E261=totale!$C$5),0,1)</f>
        <v>0</v>
      </c>
      <c r="P261" s="13">
        <v>0</v>
      </c>
      <c r="Q261" s="13">
        <f>IF(OR(totale!$E$5="",G261=totale!$E$5),0,1)</f>
        <v>0</v>
      </c>
      <c r="R261" s="19">
        <v>0</v>
      </c>
      <c r="S261" s="19" t="str">
        <v>BLOCCO ALVEOLATO INCASTRO  FORI VERTICALI  45/50/55/60 %</v>
      </c>
      <c r="T261" s="15" t="str">
        <v>FBM</v>
      </c>
      <c r="U261" s="15" t="str">
        <v>BLOCCO TAMPONAMENTO ALVEOLATO FORI VERTICALI  P600 - F.60% incastro</v>
      </c>
      <c r="V261" s="15">
        <v>0</v>
      </c>
      <c r="W261" s="19" t="str">
        <v>30x25x18/19</v>
      </c>
      <c r="X261" s="19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1</v>
      </c>
      <c r="AG261" s="15">
        <v>0</v>
      </c>
      <c r="AH261" s="15" t="str">
        <v xml:space="preserve">BLOCCO PER SOLAIO - INTERPOSTO- PIGNATTA </v>
      </c>
      <c r="AI261" s="15" t="str">
        <v>LATERCOM</v>
      </c>
      <c r="AJ261" s="15" t="str">
        <v xml:space="preserve">BLOCCO PER SOLAI - PANNELLI </v>
      </c>
      <c r="AK261" s="15">
        <v>0</v>
      </c>
      <c r="AL261" s="15" t="str">
        <v>24x40x25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1</v>
      </c>
      <c r="AS261" s="17" t="str">
        <f t="shared" si="18"/>
        <v>ꞈ</v>
      </c>
      <c r="AT261" s="70" t="str">
        <v>ꞈ</v>
      </c>
      <c r="AU261" s="15">
        <v>0</v>
      </c>
      <c r="AV261" s="15" t="str">
        <v xml:space="preserve">TEVELLE - TAVELLONI - TAVELLINE </v>
      </c>
      <c r="AW261" s="15" t="str">
        <v>WIENERBERGER</v>
      </c>
      <c r="AX261" s="15" t="str">
        <v>TAVELLONI RIGATO TAGLIO OBLIQUO FIANCO RETTO DA CM 6</v>
      </c>
      <c r="AY261" s="15">
        <v>0</v>
      </c>
      <c r="AZ261" s="15">
        <v>150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1</v>
      </c>
      <c r="BG261" s="17" t="str">
        <f t="shared" si="19"/>
        <v>ꞈ</v>
      </c>
      <c r="BH261" s="70" t="str">
        <v>ꞈ</v>
      </c>
    </row>
    <row r="262" spans="1:60" ht="14.25" customHeight="1" x14ac:dyDescent="0.25">
      <c r="A262" s="47"/>
      <c r="C262" s="19" t="s">
        <v>104</v>
      </c>
      <c r="D262" s="19" t="s">
        <v>88</v>
      </c>
      <c r="E262" s="19" t="s">
        <v>28</v>
      </c>
      <c r="G262" s="58" t="s">
        <v>480</v>
      </c>
      <c r="I262" s="34"/>
      <c r="K262" s="35"/>
      <c r="L262" s="57">
        <f t="shared" si="17"/>
        <v>0</v>
      </c>
      <c r="M262" s="14">
        <f t="shared" si="16"/>
        <v>1</v>
      </c>
      <c r="N262" s="13">
        <f>IF(OR(totale!$A$5="",C262=totale!$A$5),0,1)</f>
        <v>1</v>
      </c>
      <c r="O262" s="13">
        <f>IF(OR(totale!$C$5="",E262=totale!$C$5),0,1)</f>
        <v>0</v>
      </c>
      <c r="P262" s="13">
        <v>0</v>
      </c>
      <c r="Q262" s="13">
        <f>IF(OR(totale!$E$5="",G262=totale!$E$5),0,1)</f>
        <v>0</v>
      </c>
      <c r="R262" s="19">
        <v>0</v>
      </c>
      <c r="S262" s="19" t="str">
        <v>BLOCCO ALVEOLATO INCASTRO  FORI VERTICALI  45/50/55/60 %</v>
      </c>
      <c r="T262" s="15" t="str">
        <v>FBM</v>
      </c>
      <c r="U262" s="15" t="str">
        <v>BLOCCO TAMPONAMENTO ALVEOLATO FORI VERTICALI  P600 - F.60% incastro</v>
      </c>
      <c r="V262" s="15">
        <v>0</v>
      </c>
      <c r="W262" s="19" t="str">
        <v>35x30x18/19</v>
      </c>
      <c r="X262" s="19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1</v>
      </c>
      <c r="AG262" s="15">
        <v>0</v>
      </c>
      <c r="AH262" s="15" t="str">
        <v xml:space="preserve">BLOCCO PER SOLAIO - INTERPOSTO- PIGNATTA </v>
      </c>
      <c r="AI262" s="15" t="str">
        <v>T2D</v>
      </c>
      <c r="AJ262" s="15" t="str">
        <v xml:space="preserve">BLOCCO PER SOLAI - PANNELLI </v>
      </c>
      <c r="AK262" s="15">
        <v>0</v>
      </c>
      <c r="AL262" s="15" t="str">
        <v>20x40x25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1</v>
      </c>
      <c r="AS262" s="17" t="str">
        <f t="shared" si="18"/>
        <v>ꞈ</v>
      </c>
      <c r="AT262" s="70" t="str">
        <v>ꞈ</v>
      </c>
      <c r="AU262" s="15">
        <v>0</v>
      </c>
      <c r="AV262" s="15" t="str">
        <v xml:space="preserve">TEVELLE - TAVELLONI - TAVELLINE </v>
      </c>
      <c r="AW262" s="15" t="str">
        <v>ZANROSSO</v>
      </c>
      <c r="AX262" s="15" t="str">
        <v xml:space="preserve">TAVELLONI-TAGLIO OBLIQUO FIANCO MASCHIO FEMMINA DA CM 6 </v>
      </c>
      <c r="AY262" s="15">
        <v>0</v>
      </c>
      <c r="AZ262" s="15">
        <v>150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1</v>
      </c>
      <c r="BG262" s="17" t="str">
        <f t="shared" si="19"/>
        <v>ꞈ</v>
      </c>
      <c r="BH262" s="70" t="str">
        <v>ꞈ</v>
      </c>
    </row>
    <row r="263" spans="1:60" ht="14.25" customHeight="1" x14ac:dyDescent="0.25">
      <c r="A263" s="47"/>
      <c r="C263" s="19" t="s">
        <v>104</v>
      </c>
      <c r="D263" s="19" t="s">
        <v>88</v>
      </c>
      <c r="E263" s="19" t="s">
        <v>28</v>
      </c>
      <c r="G263" s="58" t="s">
        <v>169</v>
      </c>
      <c r="I263" s="34"/>
      <c r="K263" s="35"/>
      <c r="L263" s="57">
        <f t="shared" si="17"/>
        <v>0</v>
      </c>
      <c r="M263" s="14">
        <f t="shared" si="16"/>
        <v>1</v>
      </c>
      <c r="N263" s="13">
        <f>IF(OR(totale!$A$5="",C263=totale!$A$5),0,1)</f>
        <v>1</v>
      </c>
      <c r="O263" s="13">
        <f>IF(OR(totale!$C$5="",E263=totale!$C$5),0,1)</f>
        <v>0</v>
      </c>
      <c r="P263" s="13">
        <v>0</v>
      </c>
      <c r="Q263" s="13">
        <f>IF(OR(totale!$E$5="",G263=totale!$E$5),0,1)</f>
        <v>0</v>
      </c>
      <c r="R263" s="19">
        <v>0</v>
      </c>
      <c r="S263" s="19" t="str">
        <v>BLOCCO ALVEOLATO INCASTRO  FORI VERTICALI  45/50/55/60 %</v>
      </c>
      <c r="T263" s="15" t="str">
        <v>FBM</v>
      </c>
      <c r="U263" s="15" t="str">
        <v>BLOCCO TAMPONAMENTO ALVEOLATO FORI VERTICALI  P600 - F.60% incastro</v>
      </c>
      <c r="V263" s="15">
        <v>0</v>
      </c>
      <c r="W263" s="19" t="str">
        <v>38x30x18/19</v>
      </c>
      <c r="X263" s="19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1</v>
      </c>
      <c r="AG263" s="15">
        <v>0</v>
      </c>
      <c r="AH263" s="15" t="str">
        <v xml:space="preserve">BLOCCO PER SOLAIO - INTERPOSTO- PIGNATTA </v>
      </c>
      <c r="AI263" s="15" t="str">
        <v>T2D</v>
      </c>
      <c r="AJ263" s="15" t="str">
        <v xml:space="preserve">BLOCCO PER SOLAI - PANNELLI </v>
      </c>
      <c r="AK263" s="15">
        <v>0</v>
      </c>
      <c r="AL263" s="15" t="str">
        <v>24x40x25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1</v>
      </c>
      <c r="AS263" s="17" t="str">
        <f t="shared" si="18"/>
        <v>ꞈ</v>
      </c>
      <c r="AT263" s="70" t="str">
        <v>ꞈ</v>
      </c>
      <c r="AU263" s="15">
        <v>0</v>
      </c>
      <c r="AV263" s="15" t="str">
        <v xml:space="preserve">TEVELLE - TAVELLONI - TAVELLINE </v>
      </c>
      <c r="AW263" s="15" t="str">
        <v>DI MUZIO</v>
      </c>
      <c r="AX263" s="15" t="str">
        <v>TAVELLONI RIGATO TAGLIO OBLIQUO FIANCO RETTO DA CM 6</v>
      </c>
      <c r="AY263" s="15">
        <v>0</v>
      </c>
      <c r="AZ263" s="15">
        <v>150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1</v>
      </c>
      <c r="BG263" s="17" t="str">
        <f t="shared" si="19"/>
        <v>ꞈ</v>
      </c>
      <c r="BH263" s="70" t="str">
        <v>ꞈ</v>
      </c>
    </row>
    <row r="264" spans="1:60" ht="14.25" customHeight="1" x14ac:dyDescent="0.25">
      <c r="A264" s="47"/>
      <c r="C264" s="19" t="s">
        <v>106</v>
      </c>
      <c r="D264" s="19" t="s">
        <v>88</v>
      </c>
      <c r="E264" s="19" t="s">
        <v>27</v>
      </c>
      <c r="G264" s="58" t="s">
        <v>204</v>
      </c>
      <c r="I264" s="34"/>
      <c r="K264" s="35"/>
      <c r="L264" s="57">
        <f t="shared" si="17"/>
        <v>0</v>
      </c>
      <c r="M264" s="14">
        <f t="shared" si="16"/>
        <v>1</v>
      </c>
      <c r="N264" s="13">
        <f>IF(OR(totale!$A$5="",C264=totale!$A$5),0,1)</f>
        <v>1</v>
      </c>
      <c r="O264" s="13">
        <f>IF(OR(totale!$C$5="",E264=totale!$C$5),0,1)</f>
        <v>0</v>
      </c>
      <c r="P264" s="13">
        <v>0</v>
      </c>
      <c r="Q264" s="13">
        <f>IF(OR(totale!$E$5="",G264=totale!$E$5),0,1)</f>
        <v>0</v>
      </c>
      <c r="R264" s="19">
        <v>0</v>
      </c>
      <c r="S264" s="19" t="str">
        <v>BLOCCO ALVEOLATO INCASTRO  FORI VERTICALI  45/50/55/60 %</v>
      </c>
      <c r="T264" s="15" t="str">
        <v>FBM</v>
      </c>
      <c r="U264" s="15" t="str">
        <v>BLOCCO TAMPONAMENTO ALVEOLATO FORI VERTICALI  P600 - F.60% incastro</v>
      </c>
      <c r="V264" s="15">
        <v>0</v>
      </c>
      <c r="W264" s="19" t="str">
        <v>42x30x18/19</v>
      </c>
      <c r="X264" s="19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1</v>
      </c>
      <c r="AG264" s="15">
        <v>0</v>
      </c>
      <c r="AH264" s="15" t="str">
        <v xml:space="preserve">BLOCCO PER SOLAIO - INTERPOSTO- PIGNATTA </v>
      </c>
      <c r="AI264" s="15" t="str">
        <v>T2D</v>
      </c>
      <c r="AJ264" s="15" t="str">
        <v xml:space="preserve">BLOCCO PER SOLAI - PANNELLI </v>
      </c>
      <c r="AK264" s="15">
        <v>0</v>
      </c>
      <c r="AL264" s="15" t="str">
        <v>16x50x25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1</v>
      </c>
      <c r="AS264" s="17" t="str">
        <f t="shared" si="18"/>
        <v>ꞈ</v>
      </c>
      <c r="AT264" s="70" t="str">
        <v>ꞈ</v>
      </c>
      <c r="AU264" s="15">
        <v>0</v>
      </c>
      <c r="AV264" s="15" t="str">
        <v xml:space="preserve">TEVELLE - TAVELLONI - TAVELLINE </v>
      </c>
      <c r="AW264" s="15" t="str">
        <v>DI MUZIO</v>
      </c>
      <c r="AX264" s="15" t="str">
        <v>TAVELLONI ARCHITRAVE TAGLIO DIRITTO - TRAMEZZONE -TRAMEZZA PER PORTA CM 8</v>
      </c>
      <c r="AY264" s="15">
        <v>0</v>
      </c>
      <c r="AZ264" s="15">
        <v>150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1</v>
      </c>
      <c r="BG264" s="17" t="str">
        <f t="shared" si="19"/>
        <v>ꞈ</v>
      </c>
      <c r="BH264" s="70" t="str">
        <v>ꞈ</v>
      </c>
    </row>
    <row r="265" spans="1:60" ht="14.25" customHeight="1" x14ac:dyDescent="0.25">
      <c r="A265" s="47"/>
      <c r="C265" s="19" t="s">
        <v>106</v>
      </c>
      <c r="D265" s="19" t="s">
        <v>88</v>
      </c>
      <c r="E265" s="19" t="s">
        <v>27</v>
      </c>
      <c r="G265" s="58" t="s">
        <v>207</v>
      </c>
      <c r="I265" s="34"/>
      <c r="K265" s="35"/>
      <c r="L265" s="57">
        <f t="shared" si="17"/>
        <v>0</v>
      </c>
      <c r="M265" s="14">
        <f t="shared" si="16"/>
        <v>1</v>
      </c>
      <c r="N265" s="13">
        <f>IF(OR(totale!$A$5="",C265=totale!$A$5),0,1)</f>
        <v>1</v>
      </c>
      <c r="O265" s="13">
        <f>IF(OR(totale!$C$5="",E265=totale!$C$5),0,1)</f>
        <v>0</v>
      </c>
      <c r="P265" s="13">
        <v>0</v>
      </c>
      <c r="Q265" s="13">
        <f>IF(OR(totale!$E$5="",G265=totale!$E$5),0,1)</f>
        <v>0</v>
      </c>
      <c r="R265" s="19">
        <v>0</v>
      </c>
      <c r="S265" s="19" t="str">
        <v>BLOCCO ALVEOLATO MURATURA ARMATA</v>
      </c>
      <c r="T265" s="15" t="str">
        <v>FBM</v>
      </c>
      <c r="U265" s="15" t="str">
        <v xml:space="preserve">BLOCCCO PER MURATURA ARMATA ALVEOLATO LISCIO </v>
      </c>
      <c r="V265" s="15">
        <v>0</v>
      </c>
      <c r="W265" s="19" t="str">
        <v>38x25x18 F.45%</v>
      </c>
      <c r="X265" s="19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1</v>
      </c>
      <c r="AG265" s="15">
        <v>0</v>
      </c>
      <c r="AH265" s="15" t="str">
        <v xml:space="preserve">BLOCCO PER SOLAIO - INTERPOSTO- PIGNATTA </v>
      </c>
      <c r="AI265" s="15" t="str">
        <v>T2D</v>
      </c>
      <c r="AJ265" s="15" t="str">
        <v xml:space="preserve">BLOCCO PER SOLAI - PANNELLI </v>
      </c>
      <c r="AK265" s="15">
        <v>0</v>
      </c>
      <c r="AL265" s="15" t="str">
        <v>18x50x25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1</v>
      </c>
      <c r="AS265" s="17" t="str">
        <f t="shared" si="18"/>
        <v>ꞈ</v>
      </c>
      <c r="AT265" s="70" t="str">
        <v>ꞈ</v>
      </c>
      <c r="AU265" s="15">
        <v>0</v>
      </c>
      <c r="AV265" s="15" t="str">
        <v xml:space="preserve">TEVELLE - TAVELLONI - TAVELLINE </v>
      </c>
      <c r="AW265" s="15" t="str">
        <v>DCB</v>
      </c>
      <c r="AX265" s="15" t="str">
        <v>TAVELLONIE-TAGLIO A GRADINO FIANCO MASCHIO FEMMINA   DA CM 6</v>
      </c>
      <c r="AY265" s="15">
        <v>0</v>
      </c>
      <c r="AZ265" s="15">
        <v>160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1</v>
      </c>
      <c r="BG265" s="17" t="str">
        <f t="shared" si="19"/>
        <v>ꞈ</v>
      </c>
      <c r="BH265" s="70" t="str">
        <v>ꞈ</v>
      </c>
    </row>
    <row r="266" spans="1:60" ht="14.25" customHeight="1" x14ac:dyDescent="0.25">
      <c r="A266" s="47"/>
      <c r="C266" s="19" t="s">
        <v>106</v>
      </c>
      <c r="D266" s="19" t="s">
        <v>88</v>
      </c>
      <c r="E266" s="19" t="s">
        <v>27</v>
      </c>
      <c r="G266" s="58" t="s">
        <v>300</v>
      </c>
      <c r="I266" s="34"/>
      <c r="K266" s="35"/>
      <c r="L266" s="57">
        <f t="shared" si="17"/>
        <v>0</v>
      </c>
      <c r="M266" s="14">
        <f t="shared" si="16"/>
        <v>1</v>
      </c>
      <c r="N266" s="13">
        <f>IF(OR(totale!$A$5="",C266=totale!$A$5),0,1)</f>
        <v>1</v>
      </c>
      <c r="O266" s="13">
        <f>IF(OR(totale!$C$5="",E266=totale!$C$5),0,1)</f>
        <v>0</v>
      </c>
      <c r="P266" s="13">
        <v>0</v>
      </c>
      <c r="Q266" s="13">
        <f>IF(OR(totale!$E$5="",G266=totale!$E$5),0,1)</f>
        <v>0</v>
      </c>
      <c r="R266" s="19">
        <v>0</v>
      </c>
      <c r="S266" s="19" t="str">
        <v>BLOCCO ALVEOLATO MURATURA ARMATA</v>
      </c>
      <c r="T266" s="15" t="str">
        <v>FBM</v>
      </c>
      <c r="U266" s="15" t="str">
        <v xml:space="preserve">BLOCCCO PER MURATURA ARMATA ALVEOLATO LISCIO </v>
      </c>
      <c r="V266" s="15">
        <v>0</v>
      </c>
      <c r="W266" s="19" t="str">
        <v>42x25x18 F.45%</v>
      </c>
      <c r="X266" s="19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1</v>
      </c>
      <c r="AG266" s="15">
        <v>0</v>
      </c>
      <c r="AH266" s="15" t="str">
        <v xml:space="preserve">BLOCCO PER SOLAIO - INTERPOSTO- PIGNATTA </v>
      </c>
      <c r="AI266" s="15" t="str">
        <v>T2D</v>
      </c>
      <c r="AJ266" s="15" t="str">
        <v xml:space="preserve">BLOCCO PER SOLAI - PANNELLI </v>
      </c>
      <c r="AK266" s="15">
        <v>0</v>
      </c>
      <c r="AL266" s="15" t="str">
        <v>20x50x25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1</v>
      </c>
      <c r="AS266" s="17" t="str">
        <f t="shared" si="18"/>
        <v>ꞈ</v>
      </c>
      <c r="AT266" s="70" t="str">
        <v>ꞈ</v>
      </c>
      <c r="AU266" s="15">
        <v>0</v>
      </c>
      <c r="AV266" s="15" t="str">
        <v xml:space="preserve">TEVELLE - TAVELLONI - TAVELLINE </v>
      </c>
      <c r="AW266" s="15" t="str">
        <v>ESSE ELLE LAT.</v>
      </c>
      <c r="AX266" s="15" t="str">
        <v>TAVELLONI RIGATO TAGLIO OBLIQUO FIANCO RETTO DA CM 6</v>
      </c>
      <c r="AY266" s="15">
        <v>0</v>
      </c>
      <c r="AZ266" s="15">
        <v>160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1</v>
      </c>
      <c r="BG266" s="17" t="str">
        <f t="shared" si="19"/>
        <v>ꞈ</v>
      </c>
      <c r="BH266" s="70" t="str">
        <v>ꞈ</v>
      </c>
    </row>
    <row r="267" spans="1:60" ht="14.25" customHeight="1" x14ac:dyDescent="0.25">
      <c r="A267" s="47"/>
      <c r="C267" s="19" t="s">
        <v>106</v>
      </c>
      <c r="D267" s="19" t="s">
        <v>88</v>
      </c>
      <c r="E267" s="19" t="s">
        <v>26</v>
      </c>
      <c r="G267" s="58" t="s">
        <v>299</v>
      </c>
      <c r="I267" s="34"/>
      <c r="K267" s="35"/>
      <c r="L267" s="57">
        <f t="shared" si="17"/>
        <v>0</v>
      </c>
      <c r="M267" s="14">
        <f t="shared" si="16"/>
        <v>1</v>
      </c>
      <c r="N267" s="13">
        <f>IF(OR(totale!$A$5="",C267=totale!$A$5),0,1)</f>
        <v>1</v>
      </c>
      <c r="O267" s="13">
        <f>IF(OR(totale!$C$5="",E267=totale!$C$5),0,1)</f>
        <v>0</v>
      </c>
      <c r="P267" s="13">
        <v>0</v>
      </c>
      <c r="Q267" s="13">
        <f>IF(OR(totale!$E$5="",G267=totale!$E$5),0,1)</f>
        <v>0</v>
      </c>
      <c r="R267" s="19">
        <v>0</v>
      </c>
      <c r="S267" s="19" t="str">
        <v>LATERIZIO CON EPS GRAFFITE</v>
      </c>
      <c r="T267" s="15" t="str">
        <v>FBM</v>
      </c>
      <c r="U267" s="15" t="str">
        <v>TRAMEZZA-FORATO-SCATOLA-FORATELLA ALVEOLATA CON EPS GRAFFITATO - NORMABLOCK</v>
      </c>
      <c r="V267" s="15">
        <v>0</v>
      </c>
      <c r="W267" s="19" t="str">
        <v>8x25x18 lat.normale</v>
      </c>
      <c r="X267" s="19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1</v>
      </c>
      <c r="AG267" s="15">
        <v>0</v>
      </c>
      <c r="AH267" s="15" t="str">
        <v xml:space="preserve">BLOCCO PER SOLAIO - INTERPOSTO- PIGNATTA </v>
      </c>
      <c r="AI267" s="15" t="str">
        <v>DCB</v>
      </c>
      <c r="AJ267" s="15" t="str">
        <v>BLOCCO PER SOLAIO - INTERPOSTO</v>
      </c>
      <c r="AK267" s="15">
        <v>0</v>
      </c>
      <c r="AL267" s="15" t="str">
        <v>12x42x25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1</v>
      </c>
      <c r="AS267" s="17" t="str">
        <f t="shared" si="18"/>
        <v>ꞈ</v>
      </c>
      <c r="AT267" s="70" t="str">
        <v>ꞈ</v>
      </c>
      <c r="AU267" s="15">
        <v>0</v>
      </c>
      <c r="AV267" s="15" t="str">
        <v xml:space="preserve">TEVELLE - TAVELLONI - TAVELLINE </v>
      </c>
      <c r="AW267" s="15" t="str">
        <v>ESSE ELLE LAT.</v>
      </c>
      <c r="AX267" s="15" t="str">
        <v xml:space="preserve">TAVELLONI-TAGLIO OBLIQUO FIANCO MASCHIO FEMMINA DA CM 6 </v>
      </c>
      <c r="AY267" s="15">
        <v>0</v>
      </c>
      <c r="AZ267" s="15">
        <v>160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1</v>
      </c>
      <c r="BG267" s="17" t="str">
        <f t="shared" si="19"/>
        <v>ꞈ</v>
      </c>
      <c r="BH267" s="70" t="str">
        <v>ꞈ</v>
      </c>
    </row>
    <row r="268" spans="1:60" ht="14.25" customHeight="1" x14ac:dyDescent="0.25">
      <c r="A268" s="47"/>
      <c r="C268" s="19" t="s">
        <v>107</v>
      </c>
      <c r="D268" s="19" t="s">
        <v>88</v>
      </c>
      <c r="E268" s="19" t="s">
        <v>45</v>
      </c>
      <c r="G268" s="58" t="s">
        <v>318</v>
      </c>
      <c r="I268" s="34"/>
      <c r="K268" s="35"/>
      <c r="L268" s="57">
        <f t="shared" si="17"/>
        <v>0</v>
      </c>
      <c r="M268" s="14">
        <f t="shared" si="16"/>
        <v>1</v>
      </c>
      <c r="N268" s="13">
        <f>IF(OR(totale!$A$5="",C268=totale!$A$5),0,1)</f>
        <v>1</v>
      </c>
      <c r="O268" s="13">
        <f>IF(OR(totale!$C$5="",E268=totale!$C$5),0,1)</f>
        <v>0</v>
      </c>
      <c r="P268" s="13">
        <v>0</v>
      </c>
      <c r="Q268" s="13">
        <f>IF(OR(totale!$E$5="",G268=totale!$E$5),0,1)</f>
        <v>0</v>
      </c>
      <c r="R268" s="19">
        <v>0</v>
      </c>
      <c r="S268" s="19" t="str">
        <v>LATERIZIO CON EPS GRAFFITE</v>
      </c>
      <c r="T268" s="15" t="str">
        <v>FBM</v>
      </c>
      <c r="U268" s="15" t="str">
        <v>TRAMEZZA-FORATO-SCATOLA-FORATELLA ALVEOLATA CON EPS GRAFFITATO - NORMABLOCK</v>
      </c>
      <c r="V268" s="15">
        <v>0</v>
      </c>
      <c r="W268" s="19" t="str">
        <v>12x25x18 lat.normale</v>
      </c>
      <c r="X268" s="19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1</v>
      </c>
      <c r="AG268" s="15">
        <v>0</v>
      </c>
      <c r="AH268" s="15" t="str">
        <v xml:space="preserve">BLOCCO PER SOLAIO - INTERPOSTO- PIGNATTA </v>
      </c>
      <c r="AI268" s="15" t="str">
        <v>DCB</v>
      </c>
      <c r="AJ268" s="15" t="str">
        <v>BLOCCO PER SOLAIO - INTERPOSTO</v>
      </c>
      <c r="AK268" s="15">
        <v>0</v>
      </c>
      <c r="AL268" s="15" t="str">
        <v>14x42x25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1</v>
      </c>
      <c r="AS268" s="17" t="str">
        <f t="shared" si="18"/>
        <v>ꞈ</v>
      </c>
      <c r="AT268" s="70" t="str">
        <v>ꞈ</v>
      </c>
      <c r="AU268" s="15">
        <v>0</v>
      </c>
      <c r="AV268" s="15" t="str">
        <v xml:space="preserve">TEVELLE - TAVELLONI - TAVELLINE </v>
      </c>
      <c r="AW268" s="15" t="str">
        <v>ESSE ELLE LAT.</v>
      </c>
      <c r="AX268" s="15" t="str">
        <v>TAVELLONI ARCHITRAVE TAGLIO DIRITTO - TRAMEZZONE -TRAMEZZA PER PORTA CM 8</v>
      </c>
      <c r="AY268" s="15">
        <v>0</v>
      </c>
      <c r="AZ268" s="15">
        <v>160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1</v>
      </c>
      <c r="BG268" s="17" t="str">
        <f t="shared" si="19"/>
        <v>ꞈ</v>
      </c>
      <c r="BH268" s="70" t="str">
        <v>ꞈ</v>
      </c>
    </row>
    <row r="269" spans="1:60" ht="14.25" customHeight="1" x14ac:dyDescent="0.25">
      <c r="A269" s="47"/>
      <c r="C269" s="19" t="s">
        <v>107</v>
      </c>
      <c r="D269" s="19" t="s">
        <v>88</v>
      </c>
      <c r="E269" s="19" t="s">
        <v>25</v>
      </c>
      <c r="G269" s="58" t="s">
        <v>264</v>
      </c>
      <c r="I269" s="34"/>
      <c r="K269" s="35"/>
      <c r="L269" s="57">
        <f t="shared" si="17"/>
        <v>0</v>
      </c>
      <c r="M269" s="14">
        <f t="shared" si="16"/>
        <v>1</v>
      </c>
      <c r="N269" s="13">
        <f>IF(OR(totale!$A$5="",C269=totale!$A$5),0,1)</f>
        <v>1</v>
      </c>
      <c r="O269" s="13">
        <f>IF(OR(totale!$C$5="",E269=totale!$C$5),0,1)</f>
        <v>0</v>
      </c>
      <c r="P269" s="13">
        <v>0</v>
      </c>
      <c r="Q269" s="13">
        <f>IF(OR(totale!$E$5="",G269=totale!$E$5),0,1)</f>
        <v>0</v>
      </c>
      <c r="R269" s="19">
        <v>0</v>
      </c>
      <c r="S269" s="19" t="str">
        <v>LATERIZIO CON EPS GRAFFITE</v>
      </c>
      <c r="T269" s="15" t="str">
        <v>FBM</v>
      </c>
      <c r="U269" s="15" t="str">
        <v>TRAMEZZA-FORATO-SCATOLA-FORATELLA ALVEOLATA CON EPS GRAFFITATO - NORMABLOCK</v>
      </c>
      <c r="V269" s="15">
        <v>0</v>
      </c>
      <c r="W269" s="19" t="str">
        <v>8x25x50 alveolata</v>
      </c>
      <c r="X269" s="19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1</v>
      </c>
      <c r="AG269" s="15">
        <v>0</v>
      </c>
      <c r="AH269" s="15" t="str">
        <v xml:space="preserve">BLOCCO PER SOLAIO - INTERPOSTO- PIGNATTA </v>
      </c>
      <c r="AI269" s="15" t="str">
        <v>DCB</v>
      </c>
      <c r="AJ269" s="15" t="str">
        <v>BLOCCO PER SOLAIO - INTERPOSTO</v>
      </c>
      <c r="AK269" s="15">
        <v>0</v>
      </c>
      <c r="AL269" s="15" t="str">
        <v>16x42x25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1</v>
      </c>
      <c r="AS269" s="17" t="str">
        <f t="shared" si="18"/>
        <v>ꞈ</v>
      </c>
      <c r="AT269" s="70" t="str">
        <v>ꞈ</v>
      </c>
      <c r="AU269" s="15">
        <v>0</v>
      </c>
      <c r="AV269" s="15" t="str">
        <v xml:space="preserve">TEVELLE - TAVELLONI - TAVELLINE </v>
      </c>
      <c r="AW269" s="15" t="str">
        <v>FBM</v>
      </c>
      <c r="AX269" s="15" t="str">
        <v>TAVELLONI RIGATO TAGLIO OBLIQUO FIANCO RETTO DA CM 6</v>
      </c>
      <c r="AY269" s="15">
        <v>0</v>
      </c>
      <c r="AZ269" s="15">
        <v>160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1</v>
      </c>
      <c r="BG269" s="17" t="str">
        <f t="shared" si="19"/>
        <v>ꞈ</v>
      </c>
      <c r="BH269" s="70" t="str">
        <v>ꞈ</v>
      </c>
    </row>
    <row r="270" spans="1:60" ht="14.25" customHeight="1" x14ac:dyDescent="0.25">
      <c r="A270" s="47"/>
      <c r="C270" s="19" t="s">
        <v>107</v>
      </c>
      <c r="D270" s="19" t="s">
        <v>88</v>
      </c>
      <c r="E270" s="19" t="s">
        <v>25</v>
      </c>
      <c r="G270" s="58" t="s">
        <v>256</v>
      </c>
      <c r="I270" s="34"/>
      <c r="K270" s="35"/>
      <c r="L270" s="57">
        <f t="shared" si="17"/>
        <v>0</v>
      </c>
      <c r="M270" s="14">
        <f t="shared" si="16"/>
        <v>1</v>
      </c>
      <c r="N270" s="13">
        <f>IF(OR(totale!$A$5="",C270=totale!$A$5),0,1)</f>
        <v>1</v>
      </c>
      <c r="O270" s="13">
        <f>IF(OR(totale!$C$5="",E270=totale!$C$5),0,1)</f>
        <v>0</v>
      </c>
      <c r="P270" s="13">
        <v>0</v>
      </c>
      <c r="Q270" s="13">
        <f>IF(OR(totale!$E$5="",G270=totale!$E$5),0,1)</f>
        <v>0</v>
      </c>
      <c r="R270" s="19">
        <v>0</v>
      </c>
      <c r="S270" s="19" t="str">
        <v>LATERIZIO CON EPS GRAFFITE</v>
      </c>
      <c r="T270" s="15" t="str">
        <v>FBM</v>
      </c>
      <c r="U270" s="15" t="str">
        <v>TRAMEZZA-FORATO-SCATOLA-FORATELLA ALVEOLATA CON EPS GRAFFITATO - NORMABLOCK</v>
      </c>
      <c r="V270" s="15">
        <v>0</v>
      </c>
      <c r="W270" s="19" t="str">
        <v>12x25x50 alveolata</v>
      </c>
      <c r="X270" s="19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1</v>
      </c>
      <c r="AG270" s="15">
        <v>0</v>
      </c>
      <c r="AH270" s="15" t="str">
        <v xml:space="preserve">BLOCCO PER SOLAIO - INTERPOSTO- PIGNATTA </v>
      </c>
      <c r="AI270" s="15" t="str">
        <v>DCB</v>
      </c>
      <c r="AJ270" s="15" t="str">
        <v>BLOCCO PER SOLAIO - INTERPOSTO</v>
      </c>
      <c r="AK270" s="15">
        <v>0</v>
      </c>
      <c r="AL270" s="15" t="str">
        <v>18x42x25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1</v>
      </c>
      <c r="AS270" s="17" t="str">
        <f t="shared" si="18"/>
        <v>ꞈ</v>
      </c>
      <c r="AT270" s="70" t="str">
        <v>ꞈ</v>
      </c>
      <c r="AU270" s="15">
        <v>0</v>
      </c>
      <c r="AV270" s="15" t="str">
        <v xml:space="preserve">TEVELLE - TAVELLONI - TAVELLINE </v>
      </c>
      <c r="AW270" s="15" t="str">
        <v>FBM</v>
      </c>
      <c r="AX270" s="15" t="str">
        <v>TAVELLONI ARCHITRAVE TAGLIO DIRITTO - TRAMEZZONE -TRAMEZZA PER PORTA CM 8</v>
      </c>
      <c r="AY270" s="15">
        <v>0</v>
      </c>
      <c r="AZ270" s="15">
        <v>160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1</v>
      </c>
      <c r="BG270" s="17" t="str">
        <f t="shared" si="19"/>
        <v>ꞈ</v>
      </c>
      <c r="BH270" s="70" t="str">
        <v>ꞈ</v>
      </c>
    </row>
    <row r="271" spans="1:60" ht="14.25" customHeight="1" x14ac:dyDescent="0.25">
      <c r="A271" s="47"/>
      <c r="C271" s="19" t="s">
        <v>107</v>
      </c>
      <c r="D271" s="19" t="s">
        <v>88</v>
      </c>
      <c r="E271" s="19" t="s">
        <v>25</v>
      </c>
      <c r="G271" s="58" t="s">
        <v>304</v>
      </c>
      <c r="I271" s="34"/>
      <c r="K271" s="35"/>
      <c r="L271" s="57">
        <f t="shared" si="17"/>
        <v>0</v>
      </c>
      <c r="M271" s="14">
        <f t="shared" si="16"/>
        <v>1</v>
      </c>
      <c r="N271" s="13">
        <f>IF(OR(totale!$A$5="",C271=totale!$A$5),0,1)</f>
        <v>1</v>
      </c>
      <c r="O271" s="13">
        <f>IF(OR(totale!$C$5="",E271=totale!$C$5),0,1)</f>
        <v>0</v>
      </c>
      <c r="P271" s="13">
        <v>0</v>
      </c>
      <c r="Q271" s="13">
        <f>IF(OR(totale!$E$5="",G271=totale!$E$5),0,1)</f>
        <v>0</v>
      </c>
      <c r="R271" s="19">
        <v>0</v>
      </c>
      <c r="S271" s="19" t="str">
        <v>LATERIZIO CON EPS GRAFFITE</v>
      </c>
      <c r="T271" s="15" t="str">
        <v>FBM</v>
      </c>
      <c r="U271" s="15" t="str">
        <v>BLOCCCO TAMPONATURA  ALVEOLATO CON EPS  GRAFFITATO - NORMABLOCK</v>
      </c>
      <c r="V271" s="15">
        <v>0</v>
      </c>
      <c r="W271" s="19" t="str">
        <v>30x25x18x/19 liscio</v>
      </c>
      <c r="X271" s="19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1</v>
      </c>
      <c r="AG271" s="15">
        <v>0</v>
      </c>
      <c r="AH271" s="15" t="str">
        <v xml:space="preserve">BLOCCO PER SOLAIO - INTERPOSTO- PIGNATTA </v>
      </c>
      <c r="AI271" s="15" t="str">
        <v>DCB</v>
      </c>
      <c r="AJ271" s="15" t="str">
        <v>BLOCCO PER SOLAIO - INTERPOSTO</v>
      </c>
      <c r="AK271" s="15">
        <v>0</v>
      </c>
      <c r="AL271" s="15" t="str">
        <v>20x42x25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1</v>
      </c>
      <c r="AS271" s="17" t="str">
        <f t="shared" si="18"/>
        <v>ꞈ</v>
      </c>
      <c r="AT271" s="70" t="str">
        <v>ꞈ</v>
      </c>
      <c r="AU271" s="15">
        <v>0</v>
      </c>
      <c r="AV271" s="15" t="str">
        <v xml:space="preserve">TEVELLE - TAVELLONI - TAVELLINE </v>
      </c>
      <c r="AW271" s="15" t="str">
        <v>LATERCOM</v>
      </c>
      <c r="AX271" s="15" t="str">
        <v>TAVELLONI RIGATO TAGLIO OBLIQUO FIANCO RETTO DA CM 6</v>
      </c>
      <c r="AY271" s="15">
        <v>0</v>
      </c>
      <c r="AZ271" s="15">
        <v>160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1</v>
      </c>
      <c r="BG271" s="17" t="str">
        <f t="shared" si="19"/>
        <v>ꞈ</v>
      </c>
      <c r="BH271" s="70" t="str">
        <v>ꞈ</v>
      </c>
    </row>
    <row r="272" spans="1:60" ht="14.25" customHeight="1" x14ac:dyDescent="0.25">
      <c r="A272" s="47"/>
      <c r="C272" s="19" t="s">
        <v>107</v>
      </c>
      <c r="D272" s="19" t="s">
        <v>88</v>
      </c>
      <c r="E272" s="19" t="s">
        <v>25</v>
      </c>
      <c r="G272" s="58" t="s">
        <v>316</v>
      </c>
      <c r="I272" s="34"/>
      <c r="K272" s="35"/>
      <c r="L272" s="57">
        <f t="shared" si="17"/>
        <v>0</v>
      </c>
      <c r="M272" s="14">
        <f t="shared" si="16"/>
        <v>1</v>
      </c>
      <c r="N272" s="13">
        <f>IF(OR(totale!$A$5="",C272=totale!$A$5),0,1)</f>
        <v>1</v>
      </c>
      <c r="O272" s="13">
        <f>IF(OR(totale!$C$5="",E272=totale!$C$5),0,1)</f>
        <v>0</v>
      </c>
      <c r="P272" s="13">
        <v>0</v>
      </c>
      <c r="Q272" s="13">
        <f>IF(OR(totale!$E$5="",G272=totale!$E$5),0,1)</f>
        <v>0</v>
      </c>
      <c r="R272" s="19">
        <v>0</v>
      </c>
      <c r="S272" s="19" t="str">
        <v>LATERIZIO CON EPS GRAFFITE</v>
      </c>
      <c r="T272" s="15" t="str">
        <v>FBM</v>
      </c>
      <c r="U272" s="15" t="str">
        <v>BLOCCCO TAMPONATURA  ALVEOLATO CON EPS  GRAFFITATO - NORMABLOCK</v>
      </c>
      <c r="V272" s="15">
        <v>0</v>
      </c>
      <c r="W272" s="19" t="str">
        <v>30x25x18x/19 incastro</v>
      </c>
      <c r="X272" s="19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G272" s="15">
        <v>0</v>
      </c>
      <c r="AH272" s="15" t="str">
        <v xml:space="preserve">BLOCCO PER SOLAIO - INTERPOSTO- PIGNATTA </v>
      </c>
      <c r="AI272" s="15" t="str">
        <v>DCB</v>
      </c>
      <c r="AJ272" s="15" t="str">
        <v>BLOCCO PER SOLAIO - INTERPOSTO</v>
      </c>
      <c r="AK272" s="15">
        <v>0</v>
      </c>
      <c r="AL272" s="15" t="str">
        <v>22x42x25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1</v>
      </c>
      <c r="AS272" s="17" t="str">
        <f t="shared" si="18"/>
        <v>ꞈ</v>
      </c>
      <c r="AT272" s="70" t="str">
        <v>ꞈ</v>
      </c>
      <c r="AU272" s="15">
        <v>0</v>
      </c>
      <c r="AV272" s="15" t="str">
        <v xml:space="preserve">TEVELLE - TAVELLONI - TAVELLINE </v>
      </c>
      <c r="AW272" s="15" t="str">
        <v>LATERCOM</v>
      </c>
      <c r="AX272" s="15" t="str">
        <v xml:space="preserve">TAVELLONI-TAGLIO OBLIQUO FIANCO MASCHIO FEMMINA DA CM 6 </v>
      </c>
      <c r="AY272" s="15">
        <v>0</v>
      </c>
      <c r="AZ272" s="15">
        <v>160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1</v>
      </c>
      <c r="BG272" s="17" t="str">
        <f t="shared" si="19"/>
        <v>ꞈ</v>
      </c>
      <c r="BH272" s="70" t="str">
        <v>ꞈ</v>
      </c>
    </row>
    <row r="273" spans="1:60" ht="14.25" customHeight="1" x14ac:dyDescent="0.25">
      <c r="A273" s="47"/>
      <c r="C273" s="19" t="s">
        <v>100</v>
      </c>
      <c r="D273" s="19" t="s">
        <v>77</v>
      </c>
      <c r="E273" s="19" t="s">
        <v>101</v>
      </c>
      <c r="G273" s="58" t="s">
        <v>387</v>
      </c>
      <c r="I273" s="34"/>
      <c r="K273" s="35"/>
      <c r="L273" s="57">
        <f t="shared" si="17"/>
        <v>0</v>
      </c>
      <c r="M273" s="14">
        <f t="shared" si="16"/>
        <v>1</v>
      </c>
      <c r="N273" s="13">
        <f>IF(OR(totale!$A$5="",C273=totale!$A$5),0,1)</f>
        <v>1</v>
      </c>
      <c r="O273" s="13">
        <f>IF(OR(totale!$C$5="",E273=totale!$C$5),0,1)</f>
        <v>0</v>
      </c>
      <c r="P273" s="13">
        <v>0</v>
      </c>
      <c r="Q273" s="13">
        <f>IF(OR(totale!$E$5="",G273=totale!$E$5),0,1)</f>
        <v>0</v>
      </c>
      <c r="R273" s="19">
        <v>0</v>
      </c>
      <c r="S273" s="19" t="str">
        <v>LATERIZIO CON EPS GRAFFITE</v>
      </c>
      <c r="T273" s="15" t="str">
        <v>FBM</v>
      </c>
      <c r="U273" s="15" t="str">
        <v>BLOCCCO TAMPONATURA  ALVEOLATO CON EPS  GRAFFITATO - NORMABLOCK</v>
      </c>
      <c r="V273" s="15">
        <v>0</v>
      </c>
      <c r="W273" s="19" t="str">
        <v>35x30x18/19 incastro</v>
      </c>
      <c r="X273" s="19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1</v>
      </c>
      <c r="AG273" s="15">
        <v>0</v>
      </c>
      <c r="AH273" s="15" t="str">
        <v xml:space="preserve">BLOCCO PER SOLAIO - INTERPOSTO- PIGNATTA </v>
      </c>
      <c r="AI273" s="15" t="str">
        <v>DCB</v>
      </c>
      <c r="AJ273" s="15" t="str">
        <v>BLOCCO PER SOLAIO - INTERPOSTO</v>
      </c>
      <c r="AK273" s="15">
        <v>0</v>
      </c>
      <c r="AL273" s="15" t="str">
        <v>24x42x25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1</v>
      </c>
      <c r="AS273" s="17" t="str">
        <f t="shared" si="18"/>
        <v>ꞈ</v>
      </c>
      <c r="AT273" s="70" t="str">
        <v>ꞈ</v>
      </c>
      <c r="AU273" s="15">
        <v>0</v>
      </c>
      <c r="AV273" s="15" t="str">
        <v xml:space="preserve">TEVELLE - TAVELLONI - TAVELLINE </v>
      </c>
      <c r="AW273" s="15" t="str">
        <v>LATERCOM</v>
      </c>
      <c r="AX273" s="15" t="str">
        <v xml:space="preserve">TAVELLONI RIGATO TAGLIO OBLIQUO DA CM 8 </v>
      </c>
      <c r="AY273" s="15">
        <v>0</v>
      </c>
      <c r="AZ273" s="15">
        <v>160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1</v>
      </c>
      <c r="BG273" s="17" t="str">
        <f t="shared" si="19"/>
        <v>ꞈ</v>
      </c>
      <c r="BH273" s="70" t="str">
        <v>ꞈ</v>
      </c>
    </row>
    <row r="274" spans="1:60" ht="14.25" customHeight="1" x14ac:dyDescent="0.25">
      <c r="A274" s="47"/>
      <c r="C274" s="19" t="s">
        <v>100</v>
      </c>
      <c r="D274" s="19" t="s">
        <v>77</v>
      </c>
      <c r="E274" s="19" t="s">
        <v>101</v>
      </c>
      <c r="G274" s="58" t="s">
        <v>453</v>
      </c>
      <c r="I274" s="34"/>
      <c r="K274" s="35"/>
      <c r="L274" s="57">
        <f t="shared" si="17"/>
        <v>0</v>
      </c>
      <c r="M274" s="14">
        <f t="shared" si="16"/>
        <v>1</v>
      </c>
      <c r="N274" s="13">
        <f>IF(OR(totale!$A$5="",C274=totale!$A$5),0,1)</f>
        <v>1</v>
      </c>
      <c r="O274" s="13">
        <f>IF(OR(totale!$C$5="",E274=totale!$C$5),0,1)</f>
        <v>0</v>
      </c>
      <c r="P274" s="13">
        <v>0</v>
      </c>
      <c r="Q274" s="13">
        <f>IF(OR(totale!$E$5="",G274=totale!$E$5),0,1)</f>
        <v>0</v>
      </c>
      <c r="R274" s="19">
        <v>0</v>
      </c>
      <c r="S274" s="19" t="str">
        <v>LATERIZIO CON EPS GRAFFITE</v>
      </c>
      <c r="T274" s="15" t="str">
        <v>FBM</v>
      </c>
      <c r="U274" s="15" t="str">
        <v>BLOCCCO TAMPONATURA  ALVEOLATO CON EPS  GRAFFITATO - NORMABLOCK</v>
      </c>
      <c r="V274" s="15">
        <v>0</v>
      </c>
      <c r="W274" s="19" t="str">
        <v>38x30x18/19 incastro</v>
      </c>
      <c r="X274" s="19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1</v>
      </c>
      <c r="AG274" s="15">
        <v>0</v>
      </c>
      <c r="AH274" s="15" t="str">
        <v xml:space="preserve">BLOCCO PER SOLAIO - INTERPOSTO- PIGNATTA </v>
      </c>
      <c r="AI274" s="15" t="str">
        <v>DCB</v>
      </c>
      <c r="AJ274" s="15" t="str">
        <v>BLOCCO PER SOLAIO - INTERPOSTO</v>
      </c>
      <c r="AK274" s="15">
        <v>0</v>
      </c>
      <c r="AL274" s="15" t="str">
        <v>25x42x25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1</v>
      </c>
      <c r="AS274" s="17" t="str">
        <f t="shared" si="18"/>
        <v>ꞈ</v>
      </c>
      <c r="AT274" s="70" t="str">
        <v>ꞈ</v>
      </c>
      <c r="AU274" s="15">
        <v>0</v>
      </c>
      <c r="AV274" s="15" t="str">
        <v xml:space="preserve">TEVELLE - TAVELLONI - TAVELLINE </v>
      </c>
      <c r="AW274" s="15" t="str">
        <v>T2D</v>
      </c>
      <c r="AX274" s="15" t="str">
        <v>TAVELLONI RIGATO TAGLIO OBLIQUO FIANCO RETTO DA CM 6</v>
      </c>
      <c r="AY274" s="15">
        <v>0</v>
      </c>
      <c r="AZ274" s="15">
        <v>160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1</v>
      </c>
      <c r="BG274" s="17" t="str">
        <f t="shared" si="19"/>
        <v>ꞈ</v>
      </c>
      <c r="BH274" s="70" t="str">
        <v>ꞈ</v>
      </c>
    </row>
    <row r="275" spans="1:60" ht="14.25" customHeight="1" x14ac:dyDescent="0.25">
      <c r="A275" s="47"/>
      <c r="C275" s="19" t="s">
        <v>100</v>
      </c>
      <c r="D275" s="19" t="s">
        <v>77</v>
      </c>
      <c r="E275" s="19" t="s">
        <v>101</v>
      </c>
      <c r="G275" s="58" t="s">
        <v>456</v>
      </c>
      <c r="I275" s="34"/>
      <c r="K275" s="35"/>
      <c r="L275" s="57">
        <f t="shared" si="17"/>
        <v>0</v>
      </c>
      <c r="M275" s="14">
        <f t="shared" si="16"/>
        <v>1</v>
      </c>
      <c r="N275" s="13">
        <f>IF(OR(totale!$A$5="",C275=totale!$A$5),0,1)</f>
        <v>1</v>
      </c>
      <c r="O275" s="13">
        <f>IF(OR(totale!$C$5="",E275=totale!$C$5),0,1)</f>
        <v>0</v>
      </c>
      <c r="P275" s="13">
        <v>0</v>
      </c>
      <c r="Q275" s="13">
        <f>IF(OR(totale!$E$5="",G275=totale!$E$5),0,1)</f>
        <v>0</v>
      </c>
      <c r="R275" s="19">
        <v>0</v>
      </c>
      <c r="S275" s="19" t="str">
        <v>LATERIZIO CON EPS GRAFFITE</v>
      </c>
      <c r="T275" s="15" t="str">
        <v>FBM</v>
      </c>
      <c r="U275" s="15" t="str">
        <v>BLOCCCO TAMPONATURA  ALVEOLATO CON EPS  GRAFFITATO - NORMABLOCK</v>
      </c>
      <c r="V275" s="15">
        <v>0</v>
      </c>
      <c r="W275" s="19" t="str">
        <v>42x30x18/19 incastro</v>
      </c>
      <c r="X275" s="19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1</v>
      </c>
      <c r="AG275" s="15">
        <v>0</v>
      </c>
      <c r="AH275" s="15" t="str">
        <v xml:space="preserve">BLOCCO PER SOLAIO - INTERPOSTO- PIGNATTA </v>
      </c>
      <c r="AI275" s="15" t="str">
        <v>DCB</v>
      </c>
      <c r="AJ275" s="15" t="str">
        <v>BLOCCO PER SOLAIO - INTERPOSTO</v>
      </c>
      <c r="AK275" s="15">
        <v>0</v>
      </c>
      <c r="AL275" s="15" t="str">
        <v>30x42x25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1</v>
      </c>
      <c r="AS275" s="17" t="str">
        <f t="shared" si="18"/>
        <v>ꞈ</v>
      </c>
      <c r="AT275" s="70" t="str">
        <v>ꞈ</v>
      </c>
      <c r="AU275" s="15">
        <v>0</v>
      </c>
      <c r="AV275" s="15" t="str">
        <v xml:space="preserve">TEVELLE - TAVELLONI - TAVELLINE </v>
      </c>
      <c r="AW275" s="15" t="str">
        <v>T2D</v>
      </c>
      <c r="AX275" s="15" t="str">
        <v xml:space="preserve">TAVELLONI-TAGLIO OBLIQUO FIANCO MASCHIO FEMMINA DA CM 6 </v>
      </c>
      <c r="AY275" s="15">
        <v>0</v>
      </c>
      <c r="AZ275" s="15">
        <v>160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1</v>
      </c>
      <c r="BG275" s="17" t="str">
        <f t="shared" si="19"/>
        <v>ꞈ</v>
      </c>
      <c r="BH275" s="70" t="str">
        <v>ꞈ</v>
      </c>
    </row>
    <row r="276" spans="1:60" ht="14.25" customHeight="1" x14ac:dyDescent="0.25">
      <c r="A276" s="47"/>
      <c r="C276" s="19" t="s">
        <v>100</v>
      </c>
      <c r="D276" s="19" t="s">
        <v>77</v>
      </c>
      <c r="E276" s="19" t="s">
        <v>101</v>
      </c>
      <c r="G276" s="58" t="s">
        <v>455</v>
      </c>
      <c r="I276" s="34"/>
      <c r="K276" s="35"/>
      <c r="L276" s="57">
        <f t="shared" si="17"/>
        <v>0</v>
      </c>
      <c r="M276" s="14">
        <f t="shared" si="16"/>
        <v>1</v>
      </c>
      <c r="N276" s="13">
        <f>IF(OR(totale!$A$5="",C276=totale!$A$5),0,1)</f>
        <v>1</v>
      </c>
      <c r="O276" s="13">
        <f>IF(OR(totale!$C$5="",E276=totale!$C$5),0,1)</f>
        <v>0</v>
      </c>
      <c r="P276" s="13">
        <v>0</v>
      </c>
      <c r="Q276" s="13">
        <f>IF(OR(totale!$E$5="",G276=totale!$E$5),0,1)</f>
        <v>0</v>
      </c>
      <c r="R276" s="19">
        <v>0</v>
      </c>
      <c r="S276" s="19" t="str">
        <v>LATERIZIO CON EPS GRAFFITE</v>
      </c>
      <c r="T276" s="15" t="str">
        <v>FBM</v>
      </c>
      <c r="U276" s="15" t="str">
        <v>BLOCCCO PORTANTE  ALVEOLATO CON EPS  GRAFFITATO - NORMABLOCK F.45%</v>
      </c>
      <c r="V276" s="15">
        <v>0</v>
      </c>
      <c r="W276" s="19" t="str">
        <v>20x30x18/19  liscio</v>
      </c>
      <c r="X276" s="19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1</v>
      </c>
      <c r="AG276" s="15">
        <v>0</v>
      </c>
      <c r="AH276" s="15" t="str">
        <v xml:space="preserve">BLOCCO PER SOLAIO - INTERPOSTO- PIGNATTA </v>
      </c>
      <c r="AI276" s="15" t="str">
        <v>DCB</v>
      </c>
      <c r="AJ276" s="15" t="str">
        <v>BLOCCO PER SOLAIO - INTERPOSTO</v>
      </c>
      <c r="AK276" s="15">
        <v>0</v>
      </c>
      <c r="AL276" s="15" t="str">
        <v>12x52x25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1</v>
      </c>
      <c r="AS276" s="17" t="str">
        <f t="shared" si="18"/>
        <v>ꞈ</v>
      </c>
      <c r="AT276" s="70" t="str">
        <v>ꞈ</v>
      </c>
      <c r="AU276" s="15">
        <v>0</v>
      </c>
      <c r="AV276" s="15" t="str">
        <v xml:space="preserve">TEVELLE - TAVELLONI - TAVELLINE </v>
      </c>
      <c r="AW276" s="15" t="str">
        <v>WIENERBERGER</v>
      </c>
      <c r="AX276" s="15" t="str">
        <v>TAVELLONI RIGATO TAGLIO OBLIQUO FIANCO RETTO DA CM 6</v>
      </c>
      <c r="AY276" s="15">
        <v>0</v>
      </c>
      <c r="AZ276" s="15">
        <v>160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1</v>
      </c>
      <c r="BG276" s="17" t="str">
        <f t="shared" si="19"/>
        <v>ꞈ</v>
      </c>
      <c r="BH276" s="70" t="str">
        <v>ꞈ</v>
      </c>
    </row>
    <row r="277" spans="1:60" ht="14.25" customHeight="1" x14ac:dyDescent="0.25">
      <c r="A277" s="47"/>
      <c r="C277" s="19" t="s">
        <v>100</v>
      </c>
      <c r="D277" s="19" t="s">
        <v>77</v>
      </c>
      <c r="E277" s="19" t="s">
        <v>101</v>
      </c>
      <c r="G277" s="58" t="s">
        <v>462</v>
      </c>
      <c r="I277" s="34"/>
      <c r="K277" s="35"/>
      <c r="L277" s="57">
        <f t="shared" si="17"/>
        <v>0</v>
      </c>
      <c r="M277" s="14">
        <f t="shared" si="16"/>
        <v>1</v>
      </c>
      <c r="N277" s="13">
        <f>IF(OR(totale!$A$5="",C277=totale!$A$5),0,1)</f>
        <v>1</v>
      </c>
      <c r="O277" s="13">
        <f>IF(OR(totale!$C$5="",E277=totale!$C$5),0,1)</f>
        <v>0</v>
      </c>
      <c r="P277" s="13">
        <v>0</v>
      </c>
      <c r="Q277" s="13">
        <f>IF(OR(totale!$E$5="",G277=totale!$E$5),0,1)</f>
        <v>0</v>
      </c>
      <c r="R277" s="19">
        <v>0</v>
      </c>
      <c r="S277" s="19" t="str">
        <v>LATERIZIO CON EPS GRAFFITE</v>
      </c>
      <c r="T277" s="15" t="str">
        <v>FBM</v>
      </c>
      <c r="U277" s="15" t="str">
        <v>BLOCCCO PORTANTE  ALVEOLATO CON EPS  GRAFFITATO - NORMABLOCK F.45%</v>
      </c>
      <c r="V277" s="15">
        <v>0</v>
      </c>
      <c r="W277" s="19" t="str">
        <v xml:space="preserve">25x30x18/19 liscio </v>
      </c>
      <c r="X277" s="19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1</v>
      </c>
      <c r="AG277" s="15">
        <v>0</v>
      </c>
      <c r="AH277" s="15" t="str">
        <v xml:space="preserve">BLOCCO PER SOLAIO - INTERPOSTO- PIGNATTA </v>
      </c>
      <c r="AI277" s="15" t="str">
        <v>DCB</v>
      </c>
      <c r="AJ277" s="15" t="str">
        <v>BLOCCO PER SOLAIO - INTERPOSTO</v>
      </c>
      <c r="AK277" s="15">
        <v>0</v>
      </c>
      <c r="AL277" s="15" t="str">
        <v>16x52x25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1</v>
      </c>
      <c r="AS277" s="17" t="str">
        <f t="shared" si="18"/>
        <v>ꞈ</v>
      </c>
      <c r="AT277" s="70" t="str">
        <v>ꞈ</v>
      </c>
      <c r="AU277" s="15">
        <v>0</v>
      </c>
      <c r="AV277" s="15" t="str">
        <v xml:space="preserve">TEVELLE - TAVELLONI - TAVELLINE </v>
      </c>
      <c r="AW277" s="15" t="str">
        <v>WIENERBERGER</v>
      </c>
      <c r="AX277" s="15" t="str">
        <v xml:space="preserve">TAVELLONI RIGATO TAGLIO OBLIQUO DA CM 8 </v>
      </c>
      <c r="AY277" s="15">
        <v>0</v>
      </c>
      <c r="AZ277" s="15">
        <v>160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1</v>
      </c>
      <c r="BG277" s="17" t="str">
        <f t="shared" si="19"/>
        <v>ꞈ</v>
      </c>
      <c r="BH277" s="70" t="str">
        <v>ꞈ</v>
      </c>
    </row>
    <row r="278" spans="1:60" ht="14.25" customHeight="1" x14ac:dyDescent="0.25">
      <c r="A278" s="47"/>
      <c r="C278" s="19" t="s">
        <v>100</v>
      </c>
      <c r="D278" s="19" t="s">
        <v>77</v>
      </c>
      <c r="E278" s="19" t="s">
        <v>101</v>
      </c>
      <c r="G278" s="58" t="s">
        <v>458</v>
      </c>
      <c r="I278" s="34"/>
      <c r="K278" s="35"/>
      <c r="L278" s="57">
        <f t="shared" si="17"/>
        <v>0</v>
      </c>
      <c r="M278" s="14">
        <f t="shared" si="16"/>
        <v>1</v>
      </c>
      <c r="N278" s="13">
        <f>IF(OR(totale!$A$5="",C278=totale!$A$5),0,1)</f>
        <v>1</v>
      </c>
      <c r="O278" s="13">
        <f>IF(OR(totale!$C$5="",E278=totale!$C$5),0,1)</f>
        <v>0</v>
      </c>
      <c r="P278" s="13">
        <v>0</v>
      </c>
      <c r="Q278" s="13">
        <f>IF(OR(totale!$E$5="",G278=totale!$E$5),0,1)</f>
        <v>0</v>
      </c>
      <c r="R278" s="19">
        <v>0</v>
      </c>
      <c r="S278" s="19" t="str">
        <v>LATERIZIO CON EPS GRAFFITE</v>
      </c>
      <c r="T278" s="15" t="str">
        <v>FBM</v>
      </c>
      <c r="U278" s="15" t="str">
        <v>BLOCCCO PORTANTE  ALVEOLATO CON EPS  GRAFFITATO - NORMABLOCK F.45%</v>
      </c>
      <c r="V278" s="15">
        <v>0</v>
      </c>
      <c r="W278" s="19" t="str">
        <v>30x45x18/19 liscio</v>
      </c>
      <c r="X278" s="19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1</v>
      </c>
      <c r="AG278" s="15">
        <v>0</v>
      </c>
      <c r="AH278" s="15" t="str">
        <v xml:space="preserve">BLOCCO PER SOLAIO - INTERPOSTO- PIGNATTA </v>
      </c>
      <c r="AI278" s="15" t="str">
        <v>DCB</v>
      </c>
      <c r="AJ278" s="15" t="str">
        <v>BLOCCO PER SOLAIO - INTERPOSTO</v>
      </c>
      <c r="AK278" s="15">
        <v>0</v>
      </c>
      <c r="AL278" s="15" t="str">
        <v>20x52x25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1</v>
      </c>
      <c r="AS278" s="17" t="str">
        <f t="shared" si="18"/>
        <v>ꞈ</v>
      </c>
      <c r="AT278" s="70" t="str">
        <v>ꞈ</v>
      </c>
      <c r="AU278" s="15">
        <v>0</v>
      </c>
      <c r="AV278" s="15" t="str">
        <v xml:space="preserve">TEVELLE - TAVELLONI - TAVELLINE </v>
      </c>
      <c r="AW278" s="15" t="str">
        <v>WIENERBERGER</v>
      </c>
      <c r="AX278" s="15" t="str">
        <v>TAVELLONI RIGATO TAGLIO OBLIQUO DA CM 10</v>
      </c>
      <c r="AY278" s="15">
        <v>0</v>
      </c>
      <c r="AZ278" s="15">
        <v>160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1</v>
      </c>
      <c r="BG278" s="17" t="str">
        <f t="shared" si="19"/>
        <v>ꞈ</v>
      </c>
      <c r="BH278" s="70" t="str">
        <v>ꞈ</v>
      </c>
    </row>
    <row r="279" spans="1:60" ht="14.25" customHeight="1" x14ac:dyDescent="0.25">
      <c r="A279" s="47"/>
      <c r="C279" s="19" t="s">
        <v>100</v>
      </c>
      <c r="D279" s="19" t="s">
        <v>77</v>
      </c>
      <c r="E279" s="19" t="s">
        <v>101</v>
      </c>
      <c r="G279" s="58" t="s">
        <v>471</v>
      </c>
      <c r="I279" s="34"/>
      <c r="K279" s="35"/>
      <c r="L279" s="57">
        <f t="shared" si="17"/>
        <v>0</v>
      </c>
      <c r="M279" s="14">
        <f t="shared" si="16"/>
        <v>1</v>
      </c>
      <c r="N279" s="13">
        <f>IF(OR(totale!$A$5="",C279=totale!$A$5),0,1)</f>
        <v>1</v>
      </c>
      <c r="O279" s="13">
        <f>IF(OR(totale!$C$5="",E279=totale!$C$5),0,1)</f>
        <v>0</v>
      </c>
      <c r="P279" s="13">
        <v>0</v>
      </c>
      <c r="Q279" s="13">
        <f>IF(OR(totale!$E$5="",G279=totale!$E$5),0,1)</f>
        <v>0</v>
      </c>
      <c r="R279" s="19">
        <v>0</v>
      </c>
      <c r="S279" s="19" t="str">
        <v>LATERIZIO CON EPS GRAFFITE</v>
      </c>
      <c r="T279" s="15" t="str">
        <v>FBM</v>
      </c>
      <c r="U279" s="15" t="str">
        <v>BLOCCCO PORTANTE  ALVEOLATO CON EPS  GRAFFITATO - NORMABLOCK F.45%</v>
      </c>
      <c r="V279" s="15">
        <v>0</v>
      </c>
      <c r="W279" s="19" t="str">
        <v>38x25x18/19 liscio</v>
      </c>
      <c r="X279" s="19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1</v>
      </c>
      <c r="AG279" s="15">
        <v>0</v>
      </c>
      <c r="AH279" s="15" t="str">
        <v xml:space="preserve">BLOCCO PER SOLAIO - INTERPOSTO- PIGNATTA </v>
      </c>
      <c r="AI279" s="15" t="str">
        <v>FBM</v>
      </c>
      <c r="AJ279" s="15" t="str">
        <v>BLOCCO PER SOLAIO - INTERPOSTO</v>
      </c>
      <c r="AK279" s="15">
        <v>0</v>
      </c>
      <c r="AL279" s="15" t="str">
        <v>12x38x25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1</v>
      </c>
      <c r="AS279" s="17" t="str">
        <f t="shared" si="18"/>
        <v>ꞈ</v>
      </c>
      <c r="AT279" s="70" t="str">
        <v>ꞈ</v>
      </c>
      <c r="AU279" s="15">
        <v>0</v>
      </c>
      <c r="AV279" s="15" t="str">
        <v xml:space="preserve">TEVELLE - TAVELLONI - TAVELLINE </v>
      </c>
      <c r="AW279" s="15" t="str">
        <v>ZANROSSO</v>
      </c>
      <c r="AX279" s="15" t="str">
        <v xml:space="preserve">TAVELLONI-TAGLIO OBLIQUO FIANCO MASCHIO FEMMINA DA CM 6 </v>
      </c>
      <c r="AY279" s="15">
        <v>0</v>
      </c>
      <c r="AZ279" s="15">
        <v>160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1</v>
      </c>
      <c r="BG279" s="17" t="str">
        <f t="shared" si="19"/>
        <v>ꞈ</v>
      </c>
      <c r="BH279" s="70" t="str">
        <v>ꞈ</v>
      </c>
    </row>
    <row r="280" spans="1:60" ht="14.25" customHeight="1" x14ac:dyDescent="0.25">
      <c r="A280" s="47"/>
      <c r="C280" s="19" t="s">
        <v>100</v>
      </c>
      <c r="D280" s="19" t="s">
        <v>77</v>
      </c>
      <c r="E280" s="19" t="s">
        <v>101</v>
      </c>
      <c r="G280" s="58" t="s">
        <v>61</v>
      </c>
      <c r="I280" s="34"/>
      <c r="K280" s="35"/>
      <c r="L280" s="57">
        <f t="shared" si="17"/>
        <v>0</v>
      </c>
      <c r="M280" s="14">
        <f t="shared" si="16"/>
        <v>1</v>
      </c>
      <c r="N280" s="13">
        <f>IF(OR(totale!$A$5="",C280=totale!$A$5),0,1)</f>
        <v>1</v>
      </c>
      <c r="O280" s="13">
        <f>IF(OR(totale!$C$5="",E280=totale!$C$5),0,1)</f>
        <v>0</v>
      </c>
      <c r="P280" s="13">
        <v>0</v>
      </c>
      <c r="Q280" s="13">
        <f>IF(OR(totale!$E$5="",G280=totale!$E$5),0,1)</f>
        <v>0</v>
      </c>
      <c r="R280" s="19">
        <v>0</v>
      </c>
      <c r="S280" s="19" t="str">
        <v>LATERIZIO CON EPS GRAFFITE</v>
      </c>
      <c r="T280" s="15" t="str">
        <v>FBM</v>
      </c>
      <c r="U280" s="15" t="str">
        <v>BLOCCCO PORTANTE  ALVEOLATO CON EPS  GRAFFITATO - NORMABLOCK F.45%</v>
      </c>
      <c r="V280" s="15">
        <v>0</v>
      </c>
      <c r="W280" s="19" t="str">
        <v>42x25x18/19 liscio</v>
      </c>
      <c r="X280" s="19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1</v>
      </c>
      <c r="AG280" s="15">
        <v>0</v>
      </c>
      <c r="AH280" s="15" t="str">
        <v xml:space="preserve">BLOCCO PER SOLAIO - INTERPOSTO- PIGNATTA </v>
      </c>
      <c r="AI280" s="15" t="str">
        <v>FBM</v>
      </c>
      <c r="AJ280" s="15" t="str">
        <v>BLOCCO PER SOLAIO - INTERPOSTO</v>
      </c>
      <c r="AK280" s="15">
        <v>0</v>
      </c>
      <c r="AL280" s="15" t="str">
        <v>16x38x25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1</v>
      </c>
      <c r="AS280" s="17" t="str">
        <f t="shared" si="18"/>
        <v>ꞈ</v>
      </c>
      <c r="AT280" s="70" t="str">
        <v>ꞈ</v>
      </c>
      <c r="AU280" s="15">
        <v>0</v>
      </c>
      <c r="AV280" s="15" t="str">
        <v xml:space="preserve">TEVELLE - TAVELLONI - TAVELLINE </v>
      </c>
      <c r="AW280" s="15" t="str">
        <v>DI MUZIO</v>
      </c>
      <c r="AX280" s="15" t="str">
        <v>TAVELLONI RIGATO TAGLIO OBLIQUO FIANCO RETTO DA CM 6</v>
      </c>
      <c r="AY280" s="15">
        <v>0</v>
      </c>
      <c r="AZ280" s="15">
        <v>160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1</v>
      </c>
      <c r="BG280" s="17" t="str">
        <f t="shared" si="19"/>
        <v>ꞈ</v>
      </c>
      <c r="BH280" s="70" t="str">
        <v>ꞈ</v>
      </c>
    </row>
    <row r="281" spans="1:60" ht="14.25" customHeight="1" x14ac:dyDescent="0.25">
      <c r="A281" s="47"/>
      <c r="C281" s="19" t="s">
        <v>100</v>
      </c>
      <c r="D281" s="19" t="s">
        <v>77</v>
      </c>
      <c r="E281" s="19" t="s">
        <v>101</v>
      </c>
      <c r="G281" s="58" t="s">
        <v>464</v>
      </c>
      <c r="I281" s="34"/>
      <c r="K281" s="35"/>
      <c r="L281" s="57">
        <f t="shared" si="17"/>
        <v>0</v>
      </c>
      <c r="M281" s="14">
        <f t="shared" si="16"/>
        <v>1</v>
      </c>
      <c r="N281" s="13">
        <f>IF(OR(totale!$A$5="",C281=totale!$A$5),0,1)</f>
        <v>1</v>
      </c>
      <c r="O281" s="13">
        <f>IF(OR(totale!$C$5="",E281=totale!$C$5),0,1)</f>
        <v>0</v>
      </c>
      <c r="P281" s="13">
        <v>0</v>
      </c>
      <c r="Q281" s="13">
        <f>IF(OR(totale!$E$5="",G281=totale!$E$5),0,1)</f>
        <v>0</v>
      </c>
      <c r="R281" s="19">
        <v>0</v>
      </c>
      <c r="S281" s="19" t="str">
        <v>LATERIZIO CON EPS GRAFFITE</v>
      </c>
      <c r="T281" s="15" t="str">
        <v>FBM</v>
      </c>
      <c r="U281" s="15" t="str">
        <v>BLOCCCO PORTANTE  ALVEOLATO CON EPS  GRAFFITATO - NORMABLOCK F.45%</v>
      </c>
      <c r="V281" s="15">
        <v>0</v>
      </c>
      <c r="W281" s="19" t="str">
        <v>42x25x18/19 liscio c/tasca</v>
      </c>
      <c r="X281" s="19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1</v>
      </c>
      <c r="AG281" s="15">
        <v>0</v>
      </c>
      <c r="AH281" s="15" t="str">
        <v xml:space="preserve">BLOCCO PER SOLAIO - INTERPOSTO- PIGNATTA </v>
      </c>
      <c r="AI281" s="15" t="str">
        <v>FBM</v>
      </c>
      <c r="AJ281" s="15" t="str">
        <v>BLOCCO PER SOLAIO - INTERPOSTO</v>
      </c>
      <c r="AK281" s="15">
        <v>0</v>
      </c>
      <c r="AL281" s="15" t="str">
        <v>18x38x25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1</v>
      </c>
      <c r="AS281" s="17" t="str">
        <f t="shared" si="18"/>
        <v>ꞈ</v>
      </c>
      <c r="AT281" s="70" t="str">
        <v>ꞈ</v>
      </c>
      <c r="AU281" s="15">
        <v>0</v>
      </c>
      <c r="AV281" s="15" t="str">
        <v xml:space="preserve">TEVELLE - TAVELLONI - TAVELLINE </v>
      </c>
      <c r="AW281" s="15" t="str">
        <v>DI MUZIO</v>
      </c>
      <c r="AX281" s="15" t="str">
        <v>TAVELLONI ARCHITRAVE TAGLIO DIRITTO - TRAMEZZONE -TRAMEZZA PER PORTA CM 8</v>
      </c>
      <c r="AY281" s="15">
        <v>0</v>
      </c>
      <c r="AZ281" s="15">
        <v>160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1</v>
      </c>
      <c r="BG281" s="17" t="str">
        <f t="shared" si="19"/>
        <v>ꞈ</v>
      </c>
      <c r="BH281" s="70" t="str">
        <v>ꞈ</v>
      </c>
    </row>
    <row r="282" spans="1:60" ht="14.25" customHeight="1" x14ac:dyDescent="0.25">
      <c r="A282" s="47"/>
      <c r="C282" s="19" t="s">
        <v>100</v>
      </c>
      <c r="D282" s="19" t="s">
        <v>77</v>
      </c>
      <c r="E282" s="19" t="s">
        <v>101</v>
      </c>
      <c r="G282" s="58" t="s">
        <v>470</v>
      </c>
      <c r="I282" s="34"/>
      <c r="K282" s="35"/>
      <c r="L282" s="57">
        <f t="shared" si="17"/>
        <v>0</v>
      </c>
      <c r="M282" s="14">
        <f t="shared" si="16"/>
        <v>1</v>
      </c>
      <c r="N282" s="13">
        <f>IF(OR(totale!$A$5="",C282=totale!$A$5),0,1)</f>
        <v>1</v>
      </c>
      <c r="O282" s="13">
        <f>IF(OR(totale!$C$5="",E282=totale!$C$5),0,1)</f>
        <v>0</v>
      </c>
      <c r="P282" s="13">
        <v>0</v>
      </c>
      <c r="Q282" s="13">
        <f>IF(OR(totale!$E$5="",G282=totale!$E$5),0,1)</f>
        <v>0</v>
      </c>
      <c r="R282" s="19">
        <v>0</v>
      </c>
      <c r="S282" s="19" t="str">
        <v xml:space="preserve">BLOCCO PER SOLAIO - INTERPOSTO- PIGNATTA </v>
      </c>
      <c r="T282" s="15" t="str">
        <v>FBM</v>
      </c>
      <c r="U282" s="15" t="str">
        <v>BLOCCO PER SOLAIO - INTERPOSTO</v>
      </c>
      <c r="V282" s="15">
        <v>0</v>
      </c>
      <c r="W282" s="19" t="str">
        <v>12x38x25</v>
      </c>
      <c r="X282" s="19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1</v>
      </c>
      <c r="AG282" s="15">
        <v>0</v>
      </c>
      <c r="AH282" s="15" t="str">
        <v xml:space="preserve">BLOCCO PER SOLAIO - INTERPOSTO- PIGNATTA </v>
      </c>
      <c r="AI282" s="15" t="str">
        <v>FBM</v>
      </c>
      <c r="AJ282" s="15" t="str">
        <v>BLOCCO PER SOLAIO - INTERPOSTO</v>
      </c>
      <c r="AK282" s="15">
        <v>0</v>
      </c>
      <c r="AL282" s="15" t="str">
        <v>20x38x25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1</v>
      </c>
      <c r="AS282" s="17" t="str">
        <f t="shared" si="18"/>
        <v>ꞈ</v>
      </c>
      <c r="AT282" s="70" t="str">
        <v>ꞈ</v>
      </c>
      <c r="AU282" s="15">
        <v>0</v>
      </c>
      <c r="AV282" s="15" t="str">
        <v xml:space="preserve">TEVELLE - TAVELLONI - TAVELLINE </v>
      </c>
      <c r="AW282" s="15" t="str">
        <v>ESSE ELLE LAT.</v>
      </c>
      <c r="AX282" s="15" t="str">
        <v>TAVELLONI RIGATO TAGLIO OBLIQUO FIANCO RETTO DA CM 6</v>
      </c>
      <c r="AY282" s="15">
        <v>0</v>
      </c>
      <c r="AZ282" s="15">
        <v>170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1</v>
      </c>
      <c r="BG282" s="17" t="str">
        <f t="shared" si="19"/>
        <v>ꞈ</v>
      </c>
      <c r="BH282" s="70" t="str">
        <v>ꞈ</v>
      </c>
    </row>
    <row r="283" spans="1:60" ht="14.25" customHeight="1" x14ac:dyDescent="0.25">
      <c r="A283" s="47"/>
      <c r="C283" s="19" t="s">
        <v>100</v>
      </c>
      <c r="D283" s="19" t="s">
        <v>77</v>
      </c>
      <c r="E283" s="19" t="s">
        <v>101</v>
      </c>
      <c r="G283" s="58" t="s">
        <v>143</v>
      </c>
      <c r="I283" s="34"/>
      <c r="K283" s="35"/>
      <c r="L283" s="57">
        <f t="shared" si="17"/>
        <v>0</v>
      </c>
      <c r="M283" s="14">
        <f t="shared" si="16"/>
        <v>1</v>
      </c>
      <c r="N283" s="13">
        <f>IF(OR(totale!$A$5="",C283=totale!$A$5),0,1)</f>
        <v>1</v>
      </c>
      <c r="O283" s="13">
        <f>IF(OR(totale!$C$5="",E283=totale!$C$5),0,1)</f>
        <v>0</v>
      </c>
      <c r="P283" s="13">
        <v>0</v>
      </c>
      <c r="Q283" s="13">
        <f>IF(OR(totale!$E$5="",G283=totale!$E$5),0,1)</f>
        <v>0</v>
      </c>
      <c r="R283" s="19">
        <v>0</v>
      </c>
      <c r="S283" s="19" t="str">
        <v xml:space="preserve">BLOCCO PER SOLAIO - INTERPOSTO- PIGNATTA </v>
      </c>
      <c r="T283" s="15" t="str">
        <v>FBM</v>
      </c>
      <c r="U283" s="15" t="str">
        <v>BLOCCO PER SOLAIO - INTERPOSTO</v>
      </c>
      <c r="V283" s="15">
        <v>0</v>
      </c>
      <c r="W283" s="19" t="str">
        <v>16x38x25</v>
      </c>
      <c r="X283" s="19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1</v>
      </c>
      <c r="AG283" s="15">
        <v>0</v>
      </c>
      <c r="AH283" s="15" t="str">
        <v xml:space="preserve">BLOCCO PER SOLAIO - INTERPOSTO- PIGNATTA </v>
      </c>
      <c r="AI283" s="15" t="str">
        <v>FBM</v>
      </c>
      <c r="AJ283" s="15" t="str">
        <v>BLOCCO PER SOLAIO - INTERPOSTO</v>
      </c>
      <c r="AK283" s="15">
        <v>0</v>
      </c>
      <c r="AL283" s="15" t="str">
        <v>22x38x25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1</v>
      </c>
      <c r="AS283" s="17" t="str">
        <f t="shared" si="18"/>
        <v>ꞈ</v>
      </c>
      <c r="AT283" s="70" t="str">
        <v>ꞈ</v>
      </c>
      <c r="AU283" s="15">
        <v>0</v>
      </c>
      <c r="AV283" s="15" t="str">
        <v xml:space="preserve">TEVELLE - TAVELLONI - TAVELLINE </v>
      </c>
      <c r="AW283" s="15" t="str">
        <v>ESSE ELLE LAT.</v>
      </c>
      <c r="AX283" s="15" t="str">
        <v xml:space="preserve">TAVELLONI-TAGLIO OBLIQUO FIANCO MASCHIO FEMMINA DA CM 6 </v>
      </c>
      <c r="AY283" s="15">
        <v>0</v>
      </c>
      <c r="AZ283" s="15">
        <v>170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1</v>
      </c>
      <c r="BG283" s="17" t="str">
        <f t="shared" si="19"/>
        <v>ꞈ</v>
      </c>
      <c r="BH283" s="70" t="str">
        <v>ꞈ</v>
      </c>
    </row>
    <row r="284" spans="1:60" ht="14.25" customHeight="1" x14ac:dyDescent="0.25">
      <c r="A284" s="47"/>
      <c r="C284" s="19" t="s">
        <v>100</v>
      </c>
      <c r="D284" s="19" t="s">
        <v>77</v>
      </c>
      <c r="E284" s="19" t="s">
        <v>101</v>
      </c>
      <c r="G284" s="58" t="s">
        <v>152</v>
      </c>
      <c r="I284" s="34"/>
      <c r="K284" s="35"/>
      <c r="L284" s="57">
        <f t="shared" si="17"/>
        <v>0</v>
      </c>
      <c r="M284" s="14">
        <f t="shared" si="16"/>
        <v>1</v>
      </c>
      <c r="N284" s="13">
        <f>IF(OR(totale!$A$5="",C284=totale!$A$5),0,1)</f>
        <v>1</v>
      </c>
      <c r="O284" s="13">
        <f>IF(OR(totale!$C$5="",E284=totale!$C$5),0,1)</f>
        <v>0</v>
      </c>
      <c r="P284" s="13">
        <v>0</v>
      </c>
      <c r="Q284" s="13">
        <f>IF(OR(totale!$E$5="",G284=totale!$E$5),0,1)</f>
        <v>0</v>
      </c>
      <c r="R284" s="19">
        <v>0</v>
      </c>
      <c r="S284" s="19" t="str">
        <v xml:space="preserve">BLOCCO PER SOLAIO - INTERPOSTO- PIGNATTA </v>
      </c>
      <c r="T284" s="15" t="str">
        <v>FBM</v>
      </c>
      <c r="U284" s="15" t="str">
        <v>BLOCCO PER SOLAIO - INTERPOSTO</v>
      </c>
      <c r="V284" s="15">
        <v>0</v>
      </c>
      <c r="W284" s="19" t="str">
        <v>18x38x25</v>
      </c>
      <c r="X284" s="19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1</v>
      </c>
      <c r="AG284" s="15">
        <v>0</v>
      </c>
      <c r="AH284" s="15" t="str">
        <v xml:space="preserve">BLOCCO PER SOLAIO - INTERPOSTO- PIGNATTA </v>
      </c>
      <c r="AI284" s="15" t="str">
        <v>FBM</v>
      </c>
      <c r="AJ284" s="15" t="str">
        <v>BLOCCO PER SOLAIO - INTERPOSTO</v>
      </c>
      <c r="AK284" s="15">
        <v>0</v>
      </c>
      <c r="AL284" s="15" t="str">
        <v>25x38x25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1</v>
      </c>
      <c r="AS284" s="17" t="str">
        <f t="shared" si="18"/>
        <v>ꞈ</v>
      </c>
      <c r="AT284" s="70" t="str">
        <v>ꞈ</v>
      </c>
      <c r="AU284" s="15">
        <v>0</v>
      </c>
      <c r="AV284" s="15" t="str">
        <v xml:space="preserve">TEVELLE - TAVELLONI - TAVELLINE </v>
      </c>
      <c r="AW284" s="15" t="str">
        <v>FBM</v>
      </c>
      <c r="AX284" s="15" t="str">
        <v>TAVELLONI RIGATO TAGLIO OBLIQUO FIANCO RETTO DA CM 6</v>
      </c>
      <c r="AY284" s="15">
        <v>0</v>
      </c>
      <c r="AZ284" s="15">
        <v>170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1</v>
      </c>
      <c r="BG284" s="17" t="str">
        <f t="shared" si="19"/>
        <v>ꞈ</v>
      </c>
      <c r="BH284" s="70" t="str">
        <v>ꞈ</v>
      </c>
    </row>
    <row r="285" spans="1:60" ht="14.25" customHeight="1" x14ac:dyDescent="0.25">
      <c r="A285" s="47"/>
      <c r="C285" s="19" t="s">
        <v>100</v>
      </c>
      <c r="D285" s="19" t="s">
        <v>77</v>
      </c>
      <c r="E285" s="19" t="s">
        <v>101</v>
      </c>
      <c r="G285" s="58" t="s">
        <v>153</v>
      </c>
      <c r="I285" s="34"/>
      <c r="K285" s="35"/>
      <c r="L285" s="57">
        <f t="shared" si="17"/>
        <v>0</v>
      </c>
      <c r="M285" s="14">
        <f t="shared" si="16"/>
        <v>1</v>
      </c>
      <c r="N285" s="13">
        <f>IF(OR(totale!$A$5="",C285=totale!$A$5),0,1)</f>
        <v>1</v>
      </c>
      <c r="O285" s="13">
        <f>IF(OR(totale!$C$5="",E285=totale!$C$5),0,1)</f>
        <v>0</v>
      </c>
      <c r="P285" s="13">
        <v>0</v>
      </c>
      <c r="Q285" s="13">
        <f>IF(OR(totale!$E$5="",G285=totale!$E$5),0,1)</f>
        <v>0</v>
      </c>
      <c r="R285" s="19">
        <v>0</v>
      </c>
      <c r="S285" s="19" t="str">
        <v xml:space="preserve">BLOCCO PER SOLAIO - INTERPOSTO- PIGNATTA </v>
      </c>
      <c r="T285" s="15" t="str">
        <v>FBM</v>
      </c>
      <c r="U285" s="15" t="str">
        <v>BLOCCO PER SOLAIO - INTERPOSTO</v>
      </c>
      <c r="V285" s="15">
        <v>0</v>
      </c>
      <c r="W285" s="19" t="str">
        <v>20x38x25</v>
      </c>
      <c r="X285" s="19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1</v>
      </c>
      <c r="AG285" s="15">
        <v>0</v>
      </c>
      <c r="AH285" s="15" t="str">
        <v xml:space="preserve">BLOCCO PER SOLAIO - INTERPOSTO- PIGNATTA </v>
      </c>
      <c r="AI285" s="15" t="str">
        <v>FBM</v>
      </c>
      <c r="AJ285" s="15" t="str">
        <v>BLOCCO PER SOLAIO - INTERPOSTO</v>
      </c>
      <c r="AK285" s="15">
        <v>0</v>
      </c>
      <c r="AL285" s="15" t="str">
        <v>30x38x25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1</v>
      </c>
      <c r="AS285" s="17" t="str">
        <f t="shared" si="18"/>
        <v>ꞈ</v>
      </c>
      <c r="AT285" s="70" t="str">
        <v>ꞈ</v>
      </c>
      <c r="AU285" s="15">
        <v>0</v>
      </c>
      <c r="AV285" s="15" t="str">
        <v xml:space="preserve">TEVELLE - TAVELLONI - TAVELLINE </v>
      </c>
      <c r="AW285" s="15" t="str">
        <v>LATERCOM</v>
      </c>
      <c r="AX285" s="15" t="str">
        <v>TAVELLONI RIGATO TAGLIO OBLIQUO FIANCO RETTO DA CM 6</v>
      </c>
      <c r="AY285" s="15">
        <v>0</v>
      </c>
      <c r="AZ285" s="15">
        <v>170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1</v>
      </c>
      <c r="BG285" s="17" t="str">
        <f t="shared" si="19"/>
        <v>ꞈ</v>
      </c>
      <c r="BH285" s="70" t="str">
        <v>ꞈ</v>
      </c>
    </row>
    <row r="286" spans="1:60" ht="14.25" customHeight="1" x14ac:dyDescent="0.25">
      <c r="A286" s="47"/>
      <c r="C286" s="19" t="s">
        <v>100</v>
      </c>
      <c r="D286" s="19" t="s">
        <v>77</v>
      </c>
      <c r="E286" s="19" t="s">
        <v>101</v>
      </c>
      <c r="G286" s="58" t="s">
        <v>155</v>
      </c>
      <c r="I286" s="34"/>
      <c r="K286" s="35"/>
      <c r="L286" s="57">
        <f t="shared" si="17"/>
        <v>0</v>
      </c>
      <c r="M286" s="14">
        <f t="shared" si="16"/>
        <v>1</v>
      </c>
      <c r="N286" s="13">
        <f>IF(OR(totale!$A$5="",C286=totale!$A$5),0,1)</f>
        <v>1</v>
      </c>
      <c r="O286" s="13">
        <f>IF(OR(totale!$C$5="",E286=totale!$C$5),0,1)</f>
        <v>0</v>
      </c>
      <c r="P286" s="13">
        <v>0</v>
      </c>
      <c r="Q286" s="13">
        <f>IF(OR(totale!$E$5="",G286=totale!$E$5),0,1)</f>
        <v>0</v>
      </c>
      <c r="R286" s="19">
        <v>0</v>
      </c>
      <c r="S286" s="19" t="str">
        <v xml:space="preserve">BLOCCO PER SOLAIO - INTERPOSTO- PIGNATTA </v>
      </c>
      <c r="T286" s="15" t="str">
        <v>FBM</v>
      </c>
      <c r="U286" s="15" t="str">
        <v>BLOCCO PER SOLAIO - INTERPOSTO</v>
      </c>
      <c r="V286" s="15">
        <v>0</v>
      </c>
      <c r="W286" s="19" t="str">
        <v>22x38x25</v>
      </c>
      <c r="X286" s="19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1</v>
      </c>
      <c r="AG286" s="15">
        <v>0</v>
      </c>
      <c r="AH286" s="15" t="str">
        <v xml:space="preserve">BLOCCO PER SOLAIO - INTERPOSTO- PIGNATTA </v>
      </c>
      <c r="AI286" s="15" t="str">
        <v>LATERCOM</v>
      </c>
      <c r="AJ286" s="15" t="str">
        <v>BLOCCO PER SOLAIO - INTERPOSTO</v>
      </c>
      <c r="AK286" s="15">
        <v>0</v>
      </c>
      <c r="AL286" s="15" t="str">
        <v>12x38x25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1</v>
      </c>
      <c r="AS286" s="17" t="str">
        <f t="shared" si="18"/>
        <v>ꞈ</v>
      </c>
      <c r="AT286" s="70" t="str">
        <v>ꞈ</v>
      </c>
      <c r="AU286" s="15">
        <v>0</v>
      </c>
      <c r="AV286" s="15" t="str">
        <v xml:space="preserve">TEVELLE - TAVELLONI - TAVELLINE </v>
      </c>
      <c r="AW286" s="15" t="str">
        <v>LATERCOM</v>
      </c>
      <c r="AX286" s="15" t="str">
        <v xml:space="preserve">TAVELLONI-TAGLIO OBLIQUO FIANCO MASCHIO FEMMINA DA CM 6 </v>
      </c>
      <c r="AY286" s="15">
        <v>0</v>
      </c>
      <c r="AZ286" s="15">
        <v>170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1</v>
      </c>
      <c r="BG286" s="17" t="str">
        <f t="shared" si="19"/>
        <v>ꞈ</v>
      </c>
      <c r="BH286" s="70" t="str">
        <v>ꞈ</v>
      </c>
    </row>
    <row r="287" spans="1:60" ht="14.25" customHeight="1" x14ac:dyDescent="0.25">
      <c r="A287" s="47"/>
      <c r="C287" s="19" t="s">
        <v>103</v>
      </c>
      <c r="D287" s="19" t="s">
        <v>77</v>
      </c>
      <c r="E287" s="19" t="s">
        <v>75</v>
      </c>
      <c r="G287" s="58" t="s">
        <v>148</v>
      </c>
      <c r="I287" s="34"/>
      <c r="K287" s="35"/>
      <c r="L287" s="57">
        <f t="shared" si="17"/>
        <v>0</v>
      </c>
      <c r="M287" s="14">
        <f t="shared" si="16"/>
        <v>1</v>
      </c>
      <c r="N287" s="13">
        <f>IF(OR(totale!$A$5="",C287=totale!$A$5),0,1)</f>
        <v>1</v>
      </c>
      <c r="O287" s="13">
        <f>IF(OR(totale!$C$5="",E287=totale!$C$5),0,1)</f>
        <v>0</v>
      </c>
      <c r="P287" s="13">
        <v>0</v>
      </c>
      <c r="Q287" s="13">
        <f>IF(OR(totale!$E$5="",G287=totale!$E$5),0,1)</f>
        <v>0</v>
      </c>
      <c r="R287" s="19">
        <v>0</v>
      </c>
      <c r="S287" s="19" t="str">
        <v xml:space="preserve">BLOCCO PER SOLAIO - INTERPOSTO- PIGNATTA </v>
      </c>
      <c r="T287" s="15" t="str">
        <v>FBM</v>
      </c>
      <c r="U287" s="15" t="str">
        <v>BLOCCO PER SOLAIO - INTERPOSTO</v>
      </c>
      <c r="V287" s="15">
        <v>0</v>
      </c>
      <c r="W287" s="19" t="str">
        <v>25x38x25</v>
      </c>
      <c r="X287" s="19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1</v>
      </c>
      <c r="AG287" s="15">
        <v>0</v>
      </c>
      <c r="AH287" s="15" t="str">
        <v xml:space="preserve">BLOCCO PER SOLAIO - INTERPOSTO- PIGNATTA </v>
      </c>
      <c r="AI287" s="15" t="str">
        <v>LATERCOM</v>
      </c>
      <c r="AJ287" s="15" t="str">
        <v>BLOCCO PER SOLAIO - INTERPOSTO</v>
      </c>
      <c r="AK287" s="15">
        <v>0</v>
      </c>
      <c r="AL287" s="15" t="str">
        <v>16x38x25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1</v>
      </c>
      <c r="AS287" s="17" t="str">
        <f t="shared" si="18"/>
        <v>ꞈ</v>
      </c>
      <c r="AT287" s="70" t="str">
        <v>ꞈ</v>
      </c>
      <c r="AU287" s="15">
        <v>0</v>
      </c>
      <c r="AV287" s="15" t="str">
        <v xml:space="preserve">TEVELLE - TAVELLONI - TAVELLINE </v>
      </c>
      <c r="AW287" s="15" t="str">
        <v>LATERCOM</v>
      </c>
      <c r="AX287" s="15" t="str">
        <v xml:space="preserve">TAVELLONI RIGATO TAGLIO OBLIQUO DA CM 8 </v>
      </c>
      <c r="AY287" s="15">
        <v>0</v>
      </c>
      <c r="AZ287" s="15">
        <v>170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1</v>
      </c>
      <c r="BG287" s="17" t="str">
        <f t="shared" si="19"/>
        <v>ꞈ</v>
      </c>
      <c r="BH287" s="70" t="str">
        <v>ꞈ</v>
      </c>
    </row>
    <row r="288" spans="1:60" ht="14.25" customHeight="1" x14ac:dyDescent="0.25">
      <c r="A288" s="47"/>
      <c r="C288" s="19" t="s">
        <v>103</v>
      </c>
      <c r="D288" s="19" t="s">
        <v>77</v>
      </c>
      <c r="E288" s="19" t="s">
        <v>60</v>
      </c>
      <c r="G288" s="58" t="s">
        <v>148</v>
      </c>
      <c r="I288" s="34"/>
      <c r="K288" s="35"/>
      <c r="L288" s="57">
        <f t="shared" si="17"/>
        <v>0</v>
      </c>
      <c r="M288" s="14">
        <f t="shared" si="16"/>
        <v>1</v>
      </c>
      <c r="N288" s="13">
        <f>IF(OR(totale!$A$5="",C288=totale!$A$5),0,1)</f>
        <v>1</v>
      </c>
      <c r="O288" s="13">
        <f>IF(OR(totale!$C$5="",E288=totale!$C$5),0,1)</f>
        <v>0</v>
      </c>
      <c r="P288" s="13">
        <v>0</v>
      </c>
      <c r="Q288" s="13">
        <f>IF(OR(totale!$E$5="",G288=totale!$E$5),0,1)</f>
        <v>0</v>
      </c>
      <c r="R288" s="19">
        <v>0</v>
      </c>
      <c r="S288" s="19" t="str">
        <v xml:space="preserve">BLOCCO PER SOLAIO - INTERPOSTO- PIGNATTA </v>
      </c>
      <c r="T288" s="15" t="str">
        <v>FBM</v>
      </c>
      <c r="U288" s="15" t="str">
        <v>BLOCCO PER SOLAIO - INTERPOSTO</v>
      </c>
      <c r="V288" s="15">
        <v>0</v>
      </c>
      <c r="W288" s="19" t="str">
        <v>30x38x25</v>
      </c>
      <c r="X288" s="19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1</v>
      </c>
      <c r="AG288" s="15">
        <v>0</v>
      </c>
      <c r="AH288" s="15" t="str">
        <v xml:space="preserve">BLOCCO PER SOLAIO - INTERPOSTO- PIGNATTA </v>
      </c>
      <c r="AI288" s="15" t="str">
        <v>LATERCOM</v>
      </c>
      <c r="AJ288" s="15" t="str">
        <v>BLOCCO PER SOLAIO - INTERPOSTO</v>
      </c>
      <c r="AK288" s="15">
        <v>0</v>
      </c>
      <c r="AL288" s="15" t="str">
        <v>20x38x25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1</v>
      </c>
      <c r="AS288" s="17" t="str">
        <f t="shared" si="18"/>
        <v>ꞈ</v>
      </c>
      <c r="AT288" s="70" t="str">
        <v>ꞈ</v>
      </c>
      <c r="AU288" s="15">
        <v>0</v>
      </c>
      <c r="AV288" s="15" t="str">
        <v xml:space="preserve">TEVELLE - TAVELLONI - TAVELLINE </v>
      </c>
      <c r="AW288" s="15" t="str">
        <v>T2D</v>
      </c>
      <c r="AX288" s="15" t="str">
        <v>TAVELLONI RIGATO TAGLIO OBLIQUO FIANCO RETTO DA CM 6</v>
      </c>
      <c r="AY288" s="15">
        <v>0</v>
      </c>
      <c r="AZ288" s="15">
        <v>170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1</v>
      </c>
      <c r="BG288" s="17" t="str">
        <f t="shared" si="19"/>
        <v>ꞈ</v>
      </c>
      <c r="BH288" s="70" t="str">
        <v>ꞈ</v>
      </c>
    </row>
    <row r="289" spans="1:60" ht="14.25" customHeight="1" x14ac:dyDescent="0.25">
      <c r="A289" s="47"/>
      <c r="C289" s="19" t="s">
        <v>103</v>
      </c>
      <c r="D289" s="19" t="s">
        <v>77</v>
      </c>
      <c r="E289" s="19" t="s">
        <v>59</v>
      </c>
      <c r="G289" s="58" t="s">
        <v>148</v>
      </c>
      <c r="I289" s="34"/>
      <c r="K289" s="35"/>
      <c r="L289" s="57">
        <f t="shared" si="17"/>
        <v>0</v>
      </c>
      <c r="M289" s="14">
        <f t="shared" si="16"/>
        <v>1</v>
      </c>
      <c r="N289" s="13">
        <f>IF(OR(totale!$A$5="",C289=totale!$A$5),0,1)</f>
        <v>1</v>
      </c>
      <c r="O289" s="13">
        <f>IF(OR(totale!$C$5="",E289=totale!$C$5),0,1)</f>
        <v>0</v>
      </c>
      <c r="P289" s="13">
        <v>0</v>
      </c>
      <c r="Q289" s="13">
        <f>IF(OR(totale!$E$5="",G289=totale!$E$5),0,1)</f>
        <v>0</v>
      </c>
      <c r="R289" s="19">
        <v>0</v>
      </c>
      <c r="S289" s="19" t="str">
        <v xml:space="preserve">TEVELLE - TAVELLONI - TAVELLINE </v>
      </c>
      <c r="T289" s="15" t="str">
        <v>FBM</v>
      </c>
      <c r="U289" s="15" t="str">
        <v>TAVELLONI RIGATO TAGLIO OBLIQUO FIANCO RETTO DA CM 6</v>
      </c>
      <c r="V289" s="15">
        <v>0</v>
      </c>
      <c r="W289" s="19">
        <v>50</v>
      </c>
      <c r="X289" s="19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1</v>
      </c>
      <c r="AG289" s="15">
        <v>0</v>
      </c>
      <c r="AH289" s="15" t="str">
        <v xml:space="preserve">BLOCCO PER SOLAIO - INTERPOSTO- PIGNATTA </v>
      </c>
      <c r="AI289" s="15" t="str">
        <v>LATERCOM</v>
      </c>
      <c r="AJ289" s="15" t="str">
        <v>BLOCCO PER SOLAIO - INTERPOSTO</v>
      </c>
      <c r="AK289" s="15">
        <v>0</v>
      </c>
      <c r="AL289" s="15" t="str">
        <v>22x38x25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1</v>
      </c>
      <c r="AS289" s="17" t="str">
        <f t="shared" si="18"/>
        <v>ꞈ</v>
      </c>
      <c r="AT289" s="70" t="str">
        <v>ꞈ</v>
      </c>
      <c r="AU289" s="15">
        <v>0</v>
      </c>
      <c r="AV289" s="15" t="str">
        <v xml:space="preserve">TEVELLE - TAVELLONI - TAVELLINE </v>
      </c>
      <c r="AW289" s="15" t="str">
        <v>T2D</v>
      </c>
      <c r="AX289" s="15" t="str">
        <v xml:space="preserve">TAVELLONI-TAGLIO OBLIQUO FIANCO MASCHIO FEMMINA DA CM 6 </v>
      </c>
      <c r="AY289" s="15">
        <v>0</v>
      </c>
      <c r="AZ289" s="15">
        <v>170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1</v>
      </c>
      <c r="BG289" s="17" t="str">
        <f t="shared" si="19"/>
        <v>ꞈ</v>
      </c>
      <c r="BH289" s="70" t="str">
        <v>ꞈ</v>
      </c>
    </row>
    <row r="290" spans="1:60" ht="14.25" customHeight="1" x14ac:dyDescent="0.25">
      <c r="A290" s="47"/>
      <c r="C290" s="19" t="s">
        <v>103</v>
      </c>
      <c r="D290" s="19" t="s">
        <v>77</v>
      </c>
      <c r="E290" s="19" t="s">
        <v>34</v>
      </c>
      <c r="G290" s="58" t="s">
        <v>150</v>
      </c>
      <c r="I290" s="34"/>
      <c r="K290" s="35"/>
      <c r="L290" s="57">
        <f t="shared" si="17"/>
        <v>0</v>
      </c>
      <c r="M290" s="14">
        <f t="shared" si="16"/>
        <v>1</v>
      </c>
      <c r="N290" s="13">
        <f>IF(OR(totale!$A$5="",C290=totale!$A$5),0,1)</f>
        <v>1</v>
      </c>
      <c r="O290" s="13">
        <f>IF(OR(totale!$C$5="",E290=totale!$C$5),0,1)</f>
        <v>0</v>
      </c>
      <c r="P290" s="13">
        <v>0</v>
      </c>
      <c r="Q290" s="13">
        <f>IF(OR(totale!$E$5="",G290=totale!$E$5),0,1)</f>
        <v>0</v>
      </c>
      <c r="R290" s="19">
        <v>0</v>
      </c>
      <c r="S290" s="19" t="str">
        <v xml:space="preserve">TEVELLE - TAVELLONI - TAVELLINE </v>
      </c>
      <c r="T290" s="15" t="str">
        <v>FBM</v>
      </c>
      <c r="U290" s="15" t="str">
        <v>TAVELLONI RIGATO TAGLIO OBLIQUO FIANCO RETTO DA CM 6</v>
      </c>
      <c r="V290" s="15">
        <v>0</v>
      </c>
      <c r="W290" s="19">
        <v>60</v>
      </c>
      <c r="X290" s="19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1</v>
      </c>
      <c r="AG290" s="15">
        <v>0</v>
      </c>
      <c r="AH290" s="15" t="str">
        <v xml:space="preserve">BLOCCO PER SOLAIO - INTERPOSTO- PIGNATTA </v>
      </c>
      <c r="AI290" s="15" t="str">
        <v>LATERCOM</v>
      </c>
      <c r="AJ290" s="15" t="str">
        <v>BLOCCO PER SOLAIO - INTERPOSTO</v>
      </c>
      <c r="AK290" s="15">
        <v>0</v>
      </c>
      <c r="AL290" s="15" t="str">
        <v>24x38x25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1</v>
      </c>
      <c r="AS290" s="17" t="str">
        <f t="shared" si="18"/>
        <v>ꞈ</v>
      </c>
      <c r="AT290" s="70" t="str">
        <v>ꞈ</v>
      </c>
      <c r="AU290" s="15">
        <v>0</v>
      </c>
      <c r="AV290" s="15" t="str">
        <v xml:space="preserve">TEVELLE - TAVELLONI - TAVELLINE </v>
      </c>
      <c r="AW290" s="15" t="str">
        <v>WIENERBERGER</v>
      </c>
      <c r="AX290" s="15" t="str">
        <v>TAVELLONI RIGATO TAGLIO OBLIQUO FIANCO RETTO DA CM 6</v>
      </c>
      <c r="AY290" s="15">
        <v>0</v>
      </c>
      <c r="AZ290" s="15">
        <v>170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1</v>
      </c>
      <c r="BG290" s="17" t="str">
        <f t="shared" si="19"/>
        <v>ꞈ</v>
      </c>
      <c r="BH290" s="70" t="str">
        <v>ꞈ</v>
      </c>
    </row>
    <row r="291" spans="1:60" ht="14.25" customHeight="1" x14ac:dyDescent="0.25">
      <c r="A291" s="47"/>
      <c r="C291" s="19" t="s">
        <v>103</v>
      </c>
      <c r="D291" s="19" t="s">
        <v>77</v>
      </c>
      <c r="E291" s="19" t="s">
        <v>58</v>
      </c>
      <c r="G291" s="58" t="s">
        <v>152</v>
      </c>
      <c r="I291" s="34"/>
      <c r="K291" s="35"/>
      <c r="L291" s="57">
        <f t="shared" si="17"/>
        <v>0</v>
      </c>
      <c r="M291" s="14">
        <f t="shared" si="16"/>
        <v>1</v>
      </c>
      <c r="N291" s="13">
        <f>IF(OR(totale!$A$5="",C291=totale!$A$5),0,1)</f>
        <v>1</v>
      </c>
      <c r="O291" s="13">
        <f>IF(OR(totale!$C$5="",E291=totale!$C$5),0,1)</f>
        <v>0</v>
      </c>
      <c r="P291" s="13">
        <v>0</v>
      </c>
      <c r="Q291" s="13">
        <f>IF(OR(totale!$E$5="",G291=totale!$E$5),0,1)</f>
        <v>0</v>
      </c>
      <c r="R291" s="19">
        <v>0</v>
      </c>
      <c r="S291" s="19" t="str">
        <v xml:space="preserve">TEVELLE - TAVELLONI - TAVELLINE </v>
      </c>
      <c r="T291" s="15" t="str">
        <v>FBM</v>
      </c>
      <c r="U291" s="15" t="str">
        <v>TAVELLONI RIGATO TAGLIO OBLIQUO FIANCO RETTO DA CM 6</v>
      </c>
      <c r="V291" s="15">
        <v>0</v>
      </c>
      <c r="W291" s="19">
        <v>70</v>
      </c>
      <c r="X291" s="19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1</v>
      </c>
      <c r="AG291" s="15">
        <v>0</v>
      </c>
      <c r="AH291" s="15" t="str">
        <v xml:space="preserve">BLOCCO PER SOLAIO - INTERPOSTO- PIGNATTA </v>
      </c>
      <c r="AI291" s="15" t="str">
        <v>LATERCOM</v>
      </c>
      <c r="AJ291" s="15" t="str">
        <v>BLOCCO PER SOLAIO - INTERPOSTO</v>
      </c>
      <c r="AK291" s="15">
        <v>0</v>
      </c>
      <c r="AL291" s="15" t="str">
        <v>28x38x25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1</v>
      </c>
      <c r="AS291" s="17" t="str">
        <f t="shared" si="18"/>
        <v>ꞈ</v>
      </c>
      <c r="AT291" s="70" t="str">
        <v>ꞈ</v>
      </c>
      <c r="AU291" s="15">
        <v>0</v>
      </c>
      <c r="AV291" s="15" t="str">
        <v xml:space="preserve">TEVELLE - TAVELLONI - TAVELLINE </v>
      </c>
      <c r="AW291" s="15" t="str">
        <v>ZANROSSO</v>
      </c>
      <c r="AX291" s="15" t="str">
        <v xml:space="preserve">TAVELLONI-TAGLIO OBLIQUO FIANCO MASCHIO FEMMINA DA CM 6 </v>
      </c>
      <c r="AY291" s="15">
        <v>0</v>
      </c>
      <c r="AZ291" s="15">
        <v>170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1</v>
      </c>
      <c r="BG291" s="17" t="str">
        <f t="shared" si="19"/>
        <v>ꞈ</v>
      </c>
      <c r="BH291" s="70" t="str">
        <v>ꞈ</v>
      </c>
    </row>
    <row r="292" spans="1:60" ht="14.25" customHeight="1" x14ac:dyDescent="0.25">
      <c r="A292" s="47"/>
      <c r="C292" s="19" t="s">
        <v>103</v>
      </c>
      <c r="D292" s="19" t="s">
        <v>77</v>
      </c>
      <c r="E292" s="19" t="s">
        <v>33</v>
      </c>
      <c r="G292" s="58" t="s">
        <v>141</v>
      </c>
      <c r="I292" s="34"/>
      <c r="K292" s="35"/>
      <c r="L292" s="57">
        <f t="shared" si="17"/>
        <v>0</v>
      </c>
      <c r="M292" s="14">
        <f t="shared" si="16"/>
        <v>1</v>
      </c>
      <c r="N292" s="13">
        <f>IF(OR(totale!$A$5="",C292=totale!$A$5),0,1)</f>
        <v>1</v>
      </c>
      <c r="O292" s="13">
        <f>IF(OR(totale!$C$5="",E292=totale!$C$5),0,1)</f>
        <v>0</v>
      </c>
      <c r="P292" s="13">
        <v>0</v>
      </c>
      <c r="Q292" s="13">
        <f>IF(OR(totale!$E$5="",G292=totale!$E$5),0,1)</f>
        <v>0</v>
      </c>
      <c r="R292" s="19">
        <v>0</v>
      </c>
      <c r="S292" s="19" t="str">
        <v xml:space="preserve">TEVELLE - TAVELLONI - TAVELLINE </v>
      </c>
      <c r="T292" s="15" t="str">
        <v>FBM</v>
      </c>
      <c r="U292" s="15" t="str">
        <v>TAVELLONI RIGATO TAGLIO OBLIQUO FIANCO RETTO DA CM 6</v>
      </c>
      <c r="V292" s="15">
        <v>0</v>
      </c>
      <c r="W292" s="19">
        <v>80</v>
      </c>
      <c r="X292" s="19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1</v>
      </c>
      <c r="AG292" s="15">
        <v>0</v>
      </c>
      <c r="AH292" s="15" t="str">
        <v xml:space="preserve">BLOCCO PER SOLAIO - INTERPOSTO- PIGNATTA </v>
      </c>
      <c r="AI292" s="15" t="str">
        <v>LATERCOM</v>
      </c>
      <c r="AJ292" s="15" t="str">
        <v>BLOCCO PER SOLAIO - INTERPOSTO</v>
      </c>
      <c r="AK292" s="15">
        <v>0</v>
      </c>
      <c r="AL292" s="15" t="str">
        <v>12x48x24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1</v>
      </c>
      <c r="AS292" s="17" t="str">
        <f t="shared" si="18"/>
        <v>ꞈ</v>
      </c>
      <c r="AT292" s="70" t="str">
        <v>ꞈ</v>
      </c>
      <c r="AU292" s="15">
        <v>0</v>
      </c>
      <c r="AV292" s="15" t="str">
        <v xml:space="preserve">TEVELLE - TAVELLONI - TAVELLINE </v>
      </c>
      <c r="AW292" s="15" t="str">
        <v>DI MUZIO</v>
      </c>
      <c r="AX292" s="15" t="str">
        <v>TAVELLONI RIGATO TAGLIO OBLIQUO FIANCO RETTO DA CM 6</v>
      </c>
      <c r="AY292" s="15">
        <v>0</v>
      </c>
      <c r="AZ292" s="15">
        <v>170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1</v>
      </c>
      <c r="BG292" s="17" t="str">
        <f t="shared" si="19"/>
        <v>ꞈ</v>
      </c>
      <c r="BH292" s="70" t="str">
        <v>ꞈ</v>
      </c>
    </row>
    <row r="293" spans="1:60" ht="14.25" customHeight="1" x14ac:dyDescent="0.25">
      <c r="A293" s="47"/>
      <c r="C293" s="19" t="s">
        <v>103</v>
      </c>
      <c r="D293" s="19" t="s">
        <v>77</v>
      </c>
      <c r="E293" s="19" t="s">
        <v>87</v>
      </c>
      <c r="G293" s="58" t="s">
        <v>142</v>
      </c>
      <c r="I293" s="34"/>
      <c r="K293" s="35"/>
      <c r="L293" s="57">
        <f t="shared" si="17"/>
        <v>0</v>
      </c>
      <c r="M293" s="14">
        <f t="shared" si="16"/>
        <v>1</v>
      </c>
      <c r="N293" s="13">
        <f>IF(OR(totale!$A$5="",C293=totale!$A$5),0,1)</f>
        <v>1</v>
      </c>
      <c r="O293" s="13">
        <f>IF(OR(totale!$C$5="",E293=totale!$C$5),0,1)</f>
        <v>0</v>
      </c>
      <c r="P293" s="13">
        <v>0</v>
      </c>
      <c r="Q293" s="13">
        <f>IF(OR(totale!$E$5="",G293=totale!$E$5),0,1)</f>
        <v>0</v>
      </c>
      <c r="R293" s="19">
        <v>0</v>
      </c>
      <c r="S293" s="19" t="str">
        <v xml:space="preserve">TEVELLE - TAVELLONI - TAVELLINE </v>
      </c>
      <c r="T293" s="15" t="str">
        <v>FBM</v>
      </c>
      <c r="U293" s="15" t="str">
        <v>TAVELLONI RIGATO TAGLIO OBLIQUO FIANCO RETTO DA CM 6</v>
      </c>
      <c r="V293" s="15">
        <v>0</v>
      </c>
      <c r="W293" s="19">
        <v>90</v>
      </c>
      <c r="X293" s="19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1</v>
      </c>
      <c r="AG293" s="15">
        <v>0</v>
      </c>
      <c r="AH293" s="15" t="str">
        <v xml:space="preserve">BLOCCO PER SOLAIO - INTERPOSTO- PIGNATTA </v>
      </c>
      <c r="AI293" s="15" t="str">
        <v>LATERCOM</v>
      </c>
      <c r="AJ293" s="15" t="str">
        <v>BLOCCO PER SOLAIO - INTERPOSTO</v>
      </c>
      <c r="AK293" s="15">
        <v>0</v>
      </c>
      <c r="AL293" s="15" t="str">
        <v>16x48x24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1</v>
      </c>
      <c r="AS293" s="17" t="str">
        <f t="shared" si="18"/>
        <v>ꞈ</v>
      </c>
      <c r="AT293" s="70" t="str">
        <v>ꞈ</v>
      </c>
      <c r="AU293" s="15">
        <v>0</v>
      </c>
      <c r="AV293" s="15" t="str">
        <v xml:space="preserve">TEVELLE - TAVELLONI - TAVELLINE </v>
      </c>
      <c r="AW293" s="15" t="str">
        <v>DCB</v>
      </c>
      <c r="AX293" s="15" t="str">
        <v>TAVELLONIE-TAGLIO A GRADINO FIANCO MASCHIO FEMMINA   DA CM 6</v>
      </c>
      <c r="AY293" s="15">
        <v>0</v>
      </c>
      <c r="AZ293" s="15">
        <v>180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1</v>
      </c>
      <c r="BG293" s="17" t="str">
        <f t="shared" si="19"/>
        <v>ꞈ</v>
      </c>
      <c r="BH293" s="70" t="str">
        <v>ꞈ</v>
      </c>
    </row>
    <row r="294" spans="1:60" ht="14.25" customHeight="1" x14ac:dyDescent="0.25">
      <c r="A294" s="47"/>
      <c r="C294" s="19" t="s">
        <v>103</v>
      </c>
      <c r="D294" s="19" t="s">
        <v>77</v>
      </c>
      <c r="E294" s="19" t="s">
        <v>54</v>
      </c>
      <c r="G294" s="58" t="s">
        <v>194</v>
      </c>
      <c r="I294" s="34"/>
      <c r="K294" s="35"/>
      <c r="L294" s="57">
        <f t="shared" si="17"/>
        <v>0</v>
      </c>
      <c r="M294" s="14">
        <f t="shared" si="16"/>
        <v>1</v>
      </c>
      <c r="N294" s="13">
        <f>IF(OR(totale!$A$5="",C294=totale!$A$5),0,1)</f>
        <v>1</v>
      </c>
      <c r="O294" s="13">
        <f>IF(OR(totale!$C$5="",E294=totale!$C$5),0,1)</f>
        <v>0</v>
      </c>
      <c r="P294" s="13">
        <v>0</v>
      </c>
      <c r="Q294" s="13">
        <f>IF(OR(totale!$E$5="",G294=totale!$E$5),0,1)</f>
        <v>0</v>
      </c>
      <c r="R294" s="19">
        <v>0</v>
      </c>
      <c r="S294" s="19" t="str">
        <v xml:space="preserve">TEVELLE - TAVELLONI - TAVELLINE </v>
      </c>
      <c r="T294" s="15" t="str">
        <v>FBM</v>
      </c>
      <c r="U294" s="15" t="str">
        <v>TAVELLONI RIGATO TAGLIO OBLIQUO FIANCO RETTO DA CM 6</v>
      </c>
      <c r="V294" s="15">
        <v>0</v>
      </c>
      <c r="W294" s="19">
        <v>100</v>
      </c>
      <c r="X294" s="19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G294" s="15">
        <v>0</v>
      </c>
      <c r="AH294" s="15" t="str">
        <v xml:space="preserve">BLOCCO PER SOLAIO - INTERPOSTO- PIGNATTA </v>
      </c>
      <c r="AI294" s="15" t="str">
        <v>LATERCOM</v>
      </c>
      <c r="AJ294" s="15" t="str">
        <v>BLOCCO PER SOLAIO - INTERPOSTO</v>
      </c>
      <c r="AK294" s="15">
        <v>0</v>
      </c>
      <c r="AL294" s="15" t="str">
        <v>18x48x24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1</v>
      </c>
      <c r="AS294" s="17" t="str">
        <f t="shared" si="18"/>
        <v>ꞈ</v>
      </c>
      <c r="AT294" s="70" t="str">
        <v>ꞈ</v>
      </c>
      <c r="AU294" s="15">
        <v>0</v>
      </c>
      <c r="AV294" s="15" t="str">
        <v xml:space="preserve">TEVELLE - TAVELLONI - TAVELLINE </v>
      </c>
      <c r="AW294" s="15" t="str">
        <v>ESSE ELLE LAT.</v>
      </c>
      <c r="AX294" s="15" t="str">
        <v>TAVELLONI RIGATO TAGLIO OBLIQUO FIANCO RETTO DA CM 6</v>
      </c>
      <c r="AY294" s="15">
        <v>0</v>
      </c>
      <c r="AZ294" s="15">
        <v>180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1</v>
      </c>
      <c r="BG294" s="17" t="str">
        <f t="shared" si="19"/>
        <v>ꞈ</v>
      </c>
      <c r="BH294" s="70" t="str">
        <v>ꞈ</v>
      </c>
    </row>
    <row r="295" spans="1:60" ht="14.25" customHeight="1" x14ac:dyDescent="0.25">
      <c r="A295" s="47"/>
      <c r="C295" s="19" t="s">
        <v>103</v>
      </c>
      <c r="D295" s="19" t="s">
        <v>77</v>
      </c>
      <c r="E295" s="19" t="s">
        <v>32</v>
      </c>
      <c r="G295" s="58" t="s">
        <v>204</v>
      </c>
      <c r="I295" s="34"/>
      <c r="K295" s="35"/>
      <c r="L295" s="57">
        <f t="shared" si="17"/>
        <v>0</v>
      </c>
      <c r="M295" s="14">
        <f t="shared" si="16"/>
        <v>1</v>
      </c>
      <c r="N295" s="13">
        <f>IF(OR(totale!$A$5="",C295=totale!$A$5),0,1)</f>
        <v>1</v>
      </c>
      <c r="O295" s="13">
        <f>IF(OR(totale!$C$5="",E295=totale!$C$5),0,1)</f>
        <v>0</v>
      </c>
      <c r="P295" s="13">
        <v>0</v>
      </c>
      <c r="Q295" s="13">
        <f>IF(OR(totale!$E$5="",G295=totale!$E$5),0,1)</f>
        <v>0</v>
      </c>
      <c r="R295" s="19">
        <v>0</v>
      </c>
      <c r="S295" s="19" t="str">
        <v xml:space="preserve">TEVELLE - TAVELLONI - TAVELLINE </v>
      </c>
      <c r="T295" s="15" t="str">
        <v>FBM</v>
      </c>
      <c r="U295" s="15" t="str">
        <v>TAVELLONI RIGATO TAGLIO OBLIQUO FIANCO RETTO DA CM 6</v>
      </c>
      <c r="V295" s="15">
        <v>0</v>
      </c>
      <c r="W295" s="19">
        <v>110</v>
      </c>
      <c r="X295" s="19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1</v>
      </c>
      <c r="AG295" s="15">
        <v>0</v>
      </c>
      <c r="AH295" s="15" t="str">
        <v xml:space="preserve">BLOCCO PER SOLAIO - INTERPOSTO- PIGNATTA </v>
      </c>
      <c r="AI295" s="15" t="str">
        <v>LATERCOM</v>
      </c>
      <c r="AJ295" s="15" t="str">
        <v>BLOCCO PER SOLAIO - INTERPOSTO</v>
      </c>
      <c r="AK295" s="15">
        <v>0</v>
      </c>
      <c r="AL295" s="15" t="str">
        <v>20x48x24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1</v>
      </c>
      <c r="AS295" s="17" t="str">
        <f t="shared" si="18"/>
        <v>ꞈ</v>
      </c>
      <c r="AT295" s="70" t="str">
        <v>ꞈ</v>
      </c>
      <c r="AU295" s="15">
        <v>0</v>
      </c>
      <c r="AV295" s="15" t="str">
        <v xml:space="preserve">TEVELLE - TAVELLONI - TAVELLINE </v>
      </c>
      <c r="AW295" s="15" t="str">
        <v>ESSE ELLE LAT.</v>
      </c>
      <c r="AX295" s="15" t="str">
        <v xml:space="preserve">TAVELLONI-TAGLIO OBLIQUO FIANCO MASCHIO FEMMINA DA CM 6 </v>
      </c>
      <c r="AY295" s="15">
        <v>0</v>
      </c>
      <c r="AZ295" s="15">
        <v>180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1</v>
      </c>
      <c r="BG295" s="17" t="str">
        <f t="shared" si="19"/>
        <v>ꞈ</v>
      </c>
      <c r="BH295" s="70" t="str">
        <v>ꞈ</v>
      </c>
    </row>
    <row r="296" spans="1:60" ht="14.25" customHeight="1" x14ac:dyDescent="0.25">
      <c r="A296" s="47"/>
      <c r="C296" s="19" t="s">
        <v>103</v>
      </c>
      <c r="D296" s="19" t="s">
        <v>77</v>
      </c>
      <c r="E296" s="19" t="s">
        <v>31</v>
      </c>
      <c r="G296" s="58" t="s">
        <v>305</v>
      </c>
      <c r="I296" s="34"/>
      <c r="K296" s="35"/>
      <c r="L296" s="57">
        <f t="shared" si="17"/>
        <v>0</v>
      </c>
      <c r="M296" s="14">
        <f t="shared" si="16"/>
        <v>1</v>
      </c>
      <c r="N296" s="13">
        <f>IF(OR(totale!$A$5="",C296=totale!$A$5),0,1)</f>
        <v>1</v>
      </c>
      <c r="O296" s="13">
        <f>IF(OR(totale!$C$5="",E296=totale!$C$5),0,1)</f>
        <v>0</v>
      </c>
      <c r="P296" s="13">
        <v>0</v>
      </c>
      <c r="Q296" s="13">
        <f>IF(OR(totale!$E$5="",G296=totale!$E$5),0,1)</f>
        <v>0</v>
      </c>
      <c r="R296" s="19">
        <v>0</v>
      </c>
      <c r="S296" s="19" t="str">
        <v xml:space="preserve">TEVELLE - TAVELLONI - TAVELLINE </v>
      </c>
      <c r="T296" s="15" t="str">
        <v>FBM</v>
      </c>
      <c r="U296" s="15" t="str">
        <v>TAVELLONI RIGATO TAGLIO OBLIQUO FIANCO RETTO DA CM 6</v>
      </c>
      <c r="V296" s="15">
        <v>0</v>
      </c>
      <c r="W296" s="19">
        <v>120</v>
      </c>
      <c r="X296" s="19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1</v>
      </c>
      <c r="AG296" s="15">
        <v>0</v>
      </c>
      <c r="AH296" s="15" t="str">
        <v xml:space="preserve">BLOCCO PER SOLAIO - INTERPOSTO- PIGNATTA </v>
      </c>
      <c r="AI296" s="15" t="str">
        <v>LATERCOM</v>
      </c>
      <c r="AJ296" s="15" t="str">
        <v>BLOCCO PER SOLAIO - INTERPOSTO</v>
      </c>
      <c r="AK296" s="15">
        <v>0</v>
      </c>
      <c r="AL296" s="15" t="str">
        <v>24x48x24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1</v>
      </c>
      <c r="AS296" s="17" t="str">
        <f t="shared" si="18"/>
        <v>ꞈ</v>
      </c>
      <c r="AT296" s="70" t="str">
        <v>ꞈ</v>
      </c>
      <c r="AU296" s="15">
        <v>0</v>
      </c>
      <c r="AV296" s="15" t="str">
        <v xml:space="preserve">TEVELLE - TAVELLONI - TAVELLINE </v>
      </c>
      <c r="AW296" s="15" t="str">
        <v>FBM</v>
      </c>
      <c r="AX296" s="15" t="str">
        <v>TAVELLONI RIGATO TAGLIO OBLIQUO FIANCO RETTO DA CM 6</v>
      </c>
      <c r="AY296" s="15">
        <v>0</v>
      </c>
      <c r="AZ296" s="15">
        <v>180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1</v>
      </c>
      <c r="BG296" s="17" t="str">
        <f t="shared" si="19"/>
        <v>ꞈ</v>
      </c>
      <c r="BH296" s="70" t="str">
        <v>ꞈ</v>
      </c>
    </row>
    <row r="297" spans="1:60" ht="14.25" customHeight="1" x14ac:dyDescent="0.25">
      <c r="A297" s="47"/>
      <c r="C297" s="19" t="s">
        <v>103</v>
      </c>
      <c r="D297" s="19" t="s">
        <v>77</v>
      </c>
      <c r="E297" s="19" t="s">
        <v>30</v>
      </c>
      <c r="G297" s="58" t="s">
        <v>240</v>
      </c>
      <c r="I297" s="34"/>
      <c r="K297" s="35"/>
      <c r="L297" s="57">
        <f t="shared" si="17"/>
        <v>0</v>
      </c>
      <c r="M297" s="14">
        <f t="shared" si="16"/>
        <v>1</v>
      </c>
      <c r="N297" s="13">
        <f>IF(OR(totale!$A$5="",C297=totale!$A$5),0,1)</f>
        <v>1</v>
      </c>
      <c r="O297" s="13">
        <f>IF(OR(totale!$C$5="",E297=totale!$C$5),0,1)</f>
        <v>0</v>
      </c>
      <c r="P297" s="13">
        <v>0</v>
      </c>
      <c r="Q297" s="13">
        <f>IF(OR(totale!$E$5="",G297=totale!$E$5),0,1)</f>
        <v>0</v>
      </c>
      <c r="R297" s="19">
        <v>0</v>
      </c>
      <c r="S297" s="19" t="str">
        <v xml:space="preserve">TEVELLE - TAVELLONI - TAVELLINE </v>
      </c>
      <c r="T297" s="15" t="str">
        <v>FBM</v>
      </c>
      <c r="U297" s="15" t="str">
        <v>TAVELLONI RIGATO TAGLIO OBLIQUO FIANCO RETTO DA CM 6</v>
      </c>
      <c r="V297" s="15">
        <v>0</v>
      </c>
      <c r="W297" s="19">
        <v>130</v>
      </c>
      <c r="X297" s="19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1</v>
      </c>
      <c r="AG297" s="15">
        <v>0</v>
      </c>
      <c r="AH297" s="15" t="str">
        <v xml:space="preserve">BLOCCO PER SOLAIO - INTERPOSTO- PIGNATTA </v>
      </c>
      <c r="AI297" s="15" t="str">
        <v>LATERCOM</v>
      </c>
      <c r="AJ297" s="15" t="str">
        <v>BLOCCO PER SOLAIO - INTERPOSTO</v>
      </c>
      <c r="AK297" s="15">
        <v>0</v>
      </c>
      <c r="AL297" s="15" t="str">
        <v>16x45x30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1</v>
      </c>
      <c r="AS297" s="17" t="str">
        <f t="shared" si="18"/>
        <v>ꞈ</v>
      </c>
      <c r="AT297" s="70" t="str">
        <v>ꞈ</v>
      </c>
      <c r="AU297" s="15">
        <v>0</v>
      </c>
      <c r="AV297" s="15" t="str">
        <v xml:space="preserve">TEVELLE - TAVELLONI - TAVELLINE </v>
      </c>
      <c r="AW297" s="15" t="str">
        <v>FBM</v>
      </c>
      <c r="AX297" s="15" t="str">
        <v>TAVELLONI ARCHITRAVE TAGLIO DIRITTO - TRAMEZZONE -TRAMEZZA PER PORTA CM 8</v>
      </c>
      <c r="AY297" s="15">
        <v>0</v>
      </c>
      <c r="AZ297" s="15">
        <v>180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1</v>
      </c>
      <c r="BG297" s="17" t="str">
        <f t="shared" si="19"/>
        <v>ꞈ</v>
      </c>
      <c r="BH297" s="70" t="str">
        <v>ꞈ</v>
      </c>
    </row>
    <row r="298" spans="1:60" ht="14.25" customHeight="1" x14ac:dyDescent="0.25">
      <c r="A298" s="47"/>
      <c r="C298" s="19" t="s">
        <v>103</v>
      </c>
      <c r="D298" s="19" t="s">
        <v>77</v>
      </c>
      <c r="E298" s="19" t="s">
        <v>29</v>
      </c>
      <c r="G298" s="58" t="s">
        <v>292</v>
      </c>
      <c r="I298" s="34"/>
      <c r="K298" s="35"/>
      <c r="L298" s="57">
        <f t="shared" si="17"/>
        <v>0</v>
      </c>
      <c r="M298" s="14">
        <f t="shared" si="16"/>
        <v>1</v>
      </c>
      <c r="N298" s="13">
        <f>IF(OR(totale!$A$5="",C298=totale!$A$5),0,1)</f>
        <v>1</v>
      </c>
      <c r="O298" s="13">
        <f>IF(OR(totale!$C$5="",E298=totale!$C$5),0,1)</f>
        <v>0</v>
      </c>
      <c r="P298" s="13">
        <v>0</v>
      </c>
      <c r="Q298" s="13">
        <f>IF(OR(totale!$E$5="",G298=totale!$E$5),0,1)</f>
        <v>0</v>
      </c>
      <c r="R298" s="19">
        <v>0</v>
      </c>
      <c r="S298" s="19" t="str">
        <v xml:space="preserve">TEVELLE - TAVELLONI - TAVELLINE </v>
      </c>
      <c r="T298" s="15" t="str">
        <v>FBM</v>
      </c>
      <c r="U298" s="15" t="str">
        <v>TAVELLONI RIGATO TAGLIO OBLIQUO FIANCO RETTO DA CM 6</v>
      </c>
      <c r="V298" s="15">
        <v>0</v>
      </c>
      <c r="W298" s="19">
        <v>140</v>
      </c>
      <c r="X298" s="19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1</v>
      </c>
      <c r="AG298" s="15">
        <v>0</v>
      </c>
      <c r="AH298" s="15" t="str">
        <v xml:space="preserve">BLOCCO PER SOLAIO - INTERPOSTO- PIGNATTA </v>
      </c>
      <c r="AI298" s="15" t="str">
        <v>LATERCOM</v>
      </c>
      <c r="AJ298" s="15" t="str">
        <v>BLOCCO PER SOLAIO - INTERPOSTO</v>
      </c>
      <c r="AK298" s="15">
        <v>0</v>
      </c>
      <c r="AL298" s="15" t="str">
        <v>20x45x30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1</v>
      </c>
      <c r="AS298" s="17" t="str">
        <f t="shared" si="18"/>
        <v>ꞈ</v>
      </c>
      <c r="AT298" s="70" t="str">
        <v>ꞈ</v>
      </c>
      <c r="AU298" s="15">
        <v>0</v>
      </c>
      <c r="AV298" s="15" t="str">
        <v xml:space="preserve">TEVELLE - TAVELLONI - TAVELLINE </v>
      </c>
      <c r="AW298" s="15" t="str">
        <v>LATERCOM</v>
      </c>
      <c r="AX298" s="15" t="str">
        <v>TAVELLONI RIGATO TAGLIO OBLIQUO FIANCO RETTO DA CM 6</v>
      </c>
      <c r="AY298" s="15">
        <v>0</v>
      </c>
      <c r="AZ298" s="15">
        <v>180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1</v>
      </c>
      <c r="BG298" s="17" t="str">
        <f t="shared" si="19"/>
        <v>ꞈ</v>
      </c>
      <c r="BH298" s="70" t="str">
        <v>ꞈ</v>
      </c>
    </row>
    <row r="299" spans="1:60" ht="14.25" customHeight="1" x14ac:dyDescent="0.25">
      <c r="A299" s="47"/>
      <c r="C299" s="19" t="s">
        <v>104</v>
      </c>
      <c r="D299" s="19" t="s">
        <v>77</v>
      </c>
      <c r="E299" s="19" t="s">
        <v>28</v>
      </c>
      <c r="G299" s="58" t="s">
        <v>499</v>
      </c>
      <c r="I299" s="34"/>
      <c r="K299" s="35"/>
      <c r="L299" s="57">
        <f t="shared" si="17"/>
        <v>0</v>
      </c>
      <c r="M299" s="14">
        <f t="shared" ref="M299:M362" si="20">SUM(N299:Q299)</f>
        <v>1</v>
      </c>
      <c r="N299" s="13">
        <f>IF(OR(totale!$A$5="",C299=totale!$A$5),0,1)</f>
        <v>1</v>
      </c>
      <c r="O299" s="13">
        <f>IF(OR(totale!$C$5="",E299=totale!$C$5),0,1)</f>
        <v>0</v>
      </c>
      <c r="P299" s="13">
        <v>0</v>
      </c>
      <c r="Q299" s="13">
        <f>IF(OR(totale!$E$5="",G299=totale!$E$5),0,1)</f>
        <v>0</v>
      </c>
      <c r="R299" s="19">
        <v>0</v>
      </c>
      <c r="S299" s="19" t="str">
        <v xml:space="preserve">TEVELLE - TAVELLONI - TAVELLINE </v>
      </c>
      <c r="T299" s="15" t="str">
        <v>FBM</v>
      </c>
      <c r="U299" s="15" t="str">
        <v>TAVELLONI RIGATO TAGLIO OBLIQUO FIANCO RETTO DA CM 6</v>
      </c>
      <c r="V299" s="15">
        <v>0</v>
      </c>
      <c r="W299" s="19">
        <v>150</v>
      </c>
      <c r="X299" s="19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1</v>
      </c>
      <c r="AG299" s="15">
        <v>0</v>
      </c>
      <c r="AH299" s="15" t="str">
        <v xml:space="preserve">BLOCCO PER SOLAIO - INTERPOSTO- PIGNATTA </v>
      </c>
      <c r="AI299" s="15" t="str">
        <v>T2D</v>
      </c>
      <c r="AJ299" s="15" t="str">
        <v>BLOCCO PER SOLAIO - INTERPOSTO</v>
      </c>
      <c r="AK299" s="15">
        <v>0</v>
      </c>
      <c r="AL299" s="15" t="str">
        <v>12x42x25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1</v>
      </c>
      <c r="AS299" s="17" t="str">
        <f t="shared" si="18"/>
        <v>ꞈ</v>
      </c>
      <c r="AT299" s="70" t="str">
        <v>ꞈ</v>
      </c>
      <c r="AU299" s="15">
        <v>0</v>
      </c>
      <c r="AV299" s="15" t="str">
        <v xml:space="preserve">TEVELLE - TAVELLONI - TAVELLINE </v>
      </c>
      <c r="AW299" s="15" t="str">
        <v>LATERCOM</v>
      </c>
      <c r="AX299" s="15" t="str">
        <v xml:space="preserve">TAVELLONI-TAGLIO OBLIQUO FIANCO MASCHIO FEMMINA DA CM 6 </v>
      </c>
      <c r="AY299" s="15">
        <v>0</v>
      </c>
      <c r="AZ299" s="15">
        <v>180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1</v>
      </c>
      <c r="BG299" s="17" t="str">
        <f t="shared" si="19"/>
        <v>ꞈ</v>
      </c>
      <c r="BH299" s="70" t="str">
        <v>ꞈ</v>
      </c>
    </row>
    <row r="300" spans="1:60" ht="14.25" customHeight="1" x14ac:dyDescent="0.25">
      <c r="A300" s="47"/>
      <c r="C300" s="19" t="s">
        <v>104</v>
      </c>
      <c r="D300" s="19" t="s">
        <v>77</v>
      </c>
      <c r="E300" s="19" t="s">
        <v>28</v>
      </c>
      <c r="G300" s="58" t="s">
        <v>164</v>
      </c>
      <c r="I300" s="34"/>
      <c r="K300" s="35"/>
      <c r="L300" s="57">
        <f t="shared" si="17"/>
        <v>0</v>
      </c>
      <c r="M300" s="14">
        <f t="shared" si="20"/>
        <v>1</v>
      </c>
      <c r="N300" s="13">
        <f>IF(OR(totale!$A$5="",C300=totale!$A$5),0,1)</f>
        <v>1</v>
      </c>
      <c r="O300" s="13">
        <f>IF(OR(totale!$C$5="",E300=totale!$C$5),0,1)</f>
        <v>0</v>
      </c>
      <c r="P300" s="13">
        <v>0</v>
      </c>
      <c r="Q300" s="13">
        <f>IF(OR(totale!$E$5="",G300=totale!$E$5),0,1)</f>
        <v>0</v>
      </c>
      <c r="R300" s="19">
        <v>0</v>
      </c>
      <c r="S300" s="19" t="str">
        <v xml:space="preserve">TEVELLE - TAVELLONI - TAVELLINE </v>
      </c>
      <c r="T300" s="15" t="str">
        <v>FBM</v>
      </c>
      <c r="U300" s="15" t="str">
        <v>TAVELLONI RIGATO TAGLIO OBLIQUO FIANCO RETTO DA CM 6</v>
      </c>
      <c r="V300" s="15">
        <v>0</v>
      </c>
      <c r="W300" s="19">
        <v>160</v>
      </c>
      <c r="X300" s="19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1</v>
      </c>
      <c r="AG300" s="15">
        <v>0</v>
      </c>
      <c r="AH300" s="15" t="str">
        <v xml:space="preserve">BLOCCO PER SOLAIO - INTERPOSTO- PIGNATTA </v>
      </c>
      <c r="AI300" s="15" t="str">
        <v>T2D</v>
      </c>
      <c r="AJ300" s="15" t="str">
        <v>BLOCCO PER SOLAIO - INTERPOSTO</v>
      </c>
      <c r="AK300" s="15">
        <v>0</v>
      </c>
      <c r="AL300" s="15" t="str">
        <v>16x42x25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1</v>
      </c>
      <c r="AS300" s="17" t="str">
        <f t="shared" si="18"/>
        <v>ꞈ</v>
      </c>
      <c r="AT300" s="70" t="str">
        <v>ꞈ</v>
      </c>
      <c r="AU300" s="15">
        <v>0</v>
      </c>
      <c r="AV300" s="15" t="str">
        <v xml:space="preserve">TEVELLE - TAVELLONI - TAVELLINE </v>
      </c>
      <c r="AW300" s="15" t="str">
        <v>LATERCOM</v>
      </c>
      <c r="AX300" s="15" t="str">
        <v xml:space="preserve">TAVELLONI RIGATO TAGLIO OBLIQUO DA CM 8 </v>
      </c>
      <c r="AY300" s="15">
        <v>0</v>
      </c>
      <c r="AZ300" s="15">
        <v>180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1</v>
      </c>
      <c r="BG300" s="17" t="str">
        <f t="shared" si="19"/>
        <v>ꞈ</v>
      </c>
      <c r="BH300" s="70" t="str">
        <v>ꞈ</v>
      </c>
    </row>
    <row r="301" spans="1:60" ht="14.25" customHeight="1" x14ac:dyDescent="0.25">
      <c r="A301" s="47"/>
      <c r="C301" s="19" t="s">
        <v>104</v>
      </c>
      <c r="D301" s="19" t="s">
        <v>77</v>
      </c>
      <c r="E301" s="19" t="s">
        <v>28</v>
      </c>
      <c r="G301" s="58" t="s">
        <v>500</v>
      </c>
      <c r="I301" s="34"/>
      <c r="K301" s="35"/>
      <c r="L301" s="57">
        <f t="shared" si="17"/>
        <v>0</v>
      </c>
      <c r="M301" s="14">
        <f t="shared" si="20"/>
        <v>1</v>
      </c>
      <c r="N301" s="13">
        <f>IF(OR(totale!$A$5="",C301=totale!$A$5),0,1)</f>
        <v>1</v>
      </c>
      <c r="O301" s="13">
        <f>IF(OR(totale!$C$5="",E301=totale!$C$5),0,1)</f>
        <v>0</v>
      </c>
      <c r="P301" s="13">
        <v>0</v>
      </c>
      <c r="Q301" s="13">
        <f>IF(OR(totale!$E$5="",G301=totale!$E$5),0,1)</f>
        <v>0</v>
      </c>
      <c r="R301" s="19">
        <v>0</v>
      </c>
      <c r="S301" s="19" t="str">
        <v xml:space="preserve">TEVELLE - TAVELLONI - TAVELLINE </v>
      </c>
      <c r="T301" s="15" t="str">
        <v>FBM</v>
      </c>
      <c r="U301" s="15" t="str">
        <v>TAVELLONI RIGATO TAGLIO OBLIQUO FIANCO RETTO DA CM 6</v>
      </c>
      <c r="V301" s="15">
        <v>0</v>
      </c>
      <c r="W301" s="19">
        <v>170</v>
      </c>
      <c r="X301" s="19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1</v>
      </c>
      <c r="AG301" s="15">
        <v>0</v>
      </c>
      <c r="AH301" s="15" t="str">
        <v xml:space="preserve">BLOCCO PER SOLAIO - INTERPOSTO- PIGNATTA </v>
      </c>
      <c r="AI301" s="15" t="str">
        <v>T2D</v>
      </c>
      <c r="AJ301" s="15" t="str">
        <v>BLOCCO PER SOLAIO - INTERPOSTO</v>
      </c>
      <c r="AK301" s="15">
        <v>0</v>
      </c>
      <c r="AL301" s="15" t="str">
        <v>18x42x25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</v>
      </c>
      <c r="AS301" s="17" t="str">
        <f t="shared" si="18"/>
        <v>ꞈ</v>
      </c>
      <c r="AT301" s="70" t="str">
        <v>ꞈ</v>
      </c>
      <c r="AU301" s="15">
        <v>0</v>
      </c>
      <c r="AV301" s="15" t="str">
        <v xml:space="preserve">TEVELLE - TAVELLONI - TAVELLINE </v>
      </c>
      <c r="AW301" s="15" t="str">
        <v>T2D</v>
      </c>
      <c r="AX301" s="15" t="str">
        <v>TAVELLONI RIGATO TAGLIO OBLIQUO FIANCO RETTO DA CM 6</v>
      </c>
      <c r="AY301" s="15">
        <v>0</v>
      </c>
      <c r="AZ301" s="15">
        <v>180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1</v>
      </c>
      <c r="BG301" s="17" t="str">
        <f t="shared" si="19"/>
        <v>ꞈ</v>
      </c>
      <c r="BH301" s="70" t="str">
        <v>ꞈ</v>
      </c>
    </row>
    <row r="302" spans="1:60" ht="14.25" customHeight="1" x14ac:dyDescent="0.25">
      <c r="A302" s="47"/>
      <c r="C302" s="19" t="s">
        <v>104</v>
      </c>
      <c r="D302" s="19" t="s">
        <v>77</v>
      </c>
      <c r="E302" s="19" t="s">
        <v>28</v>
      </c>
      <c r="G302" s="58" t="s">
        <v>167</v>
      </c>
      <c r="I302" s="34"/>
      <c r="K302" s="35"/>
      <c r="L302" s="57">
        <f t="shared" si="17"/>
        <v>0</v>
      </c>
      <c r="M302" s="14">
        <f t="shared" si="20"/>
        <v>1</v>
      </c>
      <c r="N302" s="13">
        <f>IF(OR(totale!$A$5="",C302=totale!$A$5),0,1)</f>
        <v>1</v>
      </c>
      <c r="O302" s="13">
        <f>IF(OR(totale!$C$5="",E302=totale!$C$5),0,1)</f>
        <v>0</v>
      </c>
      <c r="P302" s="13">
        <v>0</v>
      </c>
      <c r="Q302" s="13">
        <f>IF(OR(totale!$E$5="",G302=totale!$E$5),0,1)</f>
        <v>0</v>
      </c>
      <c r="R302" s="19">
        <v>0</v>
      </c>
      <c r="S302" s="19" t="str">
        <v xml:space="preserve">TEVELLE - TAVELLONI - TAVELLINE </v>
      </c>
      <c r="T302" s="15" t="str">
        <v>FBM</v>
      </c>
      <c r="U302" s="15" t="str">
        <v>TAVELLONI RIGATO TAGLIO OBLIQUO FIANCO RETTO DA CM 6</v>
      </c>
      <c r="V302" s="15">
        <v>0</v>
      </c>
      <c r="W302" s="19">
        <v>180</v>
      </c>
      <c r="X302" s="19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1</v>
      </c>
      <c r="AG302" s="15">
        <v>0</v>
      </c>
      <c r="AH302" s="15" t="str">
        <v xml:space="preserve">BLOCCO PER SOLAIO - INTERPOSTO- PIGNATTA </v>
      </c>
      <c r="AI302" s="15" t="str">
        <v>T2D</v>
      </c>
      <c r="AJ302" s="15" t="str">
        <v>BLOCCO PER SOLAIO - INTERPOSTO</v>
      </c>
      <c r="AK302" s="15">
        <v>0</v>
      </c>
      <c r="AL302" s="15" t="str">
        <v>20x42x25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1</v>
      </c>
      <c r="AS302" s="17" t="str">
        <f t="shared" si="18"/>
        <v>ꞈ</v>
      </c>
      <c r="AT302" s="70" t="str">
        <v>ꞈ</v>
      </c>
      <c r="AU302" s="15">
        <v>0</v>
      </c>
      <c r="AV302" s="15" t="str">
        <v xml:space="preserve">TEVELLE - TAVELLONI - TAVELLINE </v>
      </c>
      <c r="AW302" s="15" t="str">
        <v>T2D</v>
      </c>
      <c r="AX302" s="15" t="str">
        <v xml:space="preserve">TAVELLONI-TAGLIO OBLIQUO FIANCO MASCHIO FEMMINA DA CM 6 </v>
      </c>
      <c r="AY302" s="15">
        <v>0</v>
      </c>
      <c r="AZ302" s="15">
        <v>180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1</v>
      </c>
      <c r="BG302" s="17" t="str">
        <f t="shared" si="19"/>
        <v>ꞈ</v>
      </c>
      <c r="BH302" s="70" t="str">
        <v>ꞈ</v>
      </c>
    </row>
    <row r="303" spans="1:60" ht="14.25" customHeight="1" x14ac:dyDescent="0.25">
      <c r="A303" s="47"/>
      <c r="C303" s="19" t="s">
        <v>106</v>
      </c>
      <c r="D303" s="19" t="s">
        <v>77</v>
      </c>
      <c r="E303" s="19" t="s">
        <v>27</v>
      </c>
      <c r="G303" s="58" t="s">
        <v>204</v>
      </c>
      <c r="I303" s="34"/>
      <c r="K303" s="35"/>
      <c r="L303" s="57">
        <f t="shared" si="17"/>
        <v>0</v>
      </c>
      <c r="M303" s="14">
        <f t="shared" si="20"/>
        <v>1</v>
      </c>
      <c r="N303" s="13">
        <f>IF(OR(totale!$A$5="",C303=totale!$A$5),0,1)</f>
        <v>1</v>
      </c>
      <c r="O303" s="13">
        <f>IF(OR(totale!$C$5="",E303=totale!$C$5),0,1)</f>
        <v>0</v>
      </c>
      <c r="P303" s="13">
        <v>0</v>
      </c>
      <c r="Q303" s="13">
        <f>IF(OR(totale!$E$5="",G303=totale!$E$5),0,1)</f>
        <v>0</v>
      </c>
      <c r="R303" s="19">
        <v>0</v>
      </c>
      <c r="S303" s="19" t="str">
        <v xml:space="preserve">TEVELLE - TAVELLONI - TAVELLINE </v>
      </c>
      <c r="T303" s="15" t="str">
        <v>FBM</v>
      </c>
      <c r="U303" s="15" t="str">
        <v>TAVELLONI RIGATO TAGLIO OBLIQUO FIANCO RETTO DA CM 6</v>
      </c>
      <c r="V303" s="15">
        <v>0</v>
      </c>
      <c r="W303" s="19">
        <v>200</v>
      </c>
      <c r="X303" s="19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1</v>
      </c>
      <c r="AG303" s="15">
        <v>0</v>
      </c>
      <c r="AH303" s="15" t="str">
        <v xml:space="preserve">BLOCCO PER SOLAIO - INTERPOSTO- PIGNATTA </v>
      </c>
      <c r="AI303" s="15" t="str">
        <v>T2D</v>
      </c>
      <c r="AJ303" s="15" t="str">
        <v>BLOCCO PER SOLAIO - INTERPOSTO</v>
      </c>
      <c r="AK303" s="15">
        <v>0</v>
      </c>
      <c r="AL303" s="15" t="str">
        <v>22x42x25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1</v>
      </c>
      <c r="AS303" s="17" t="str">
        <f t="shared" si="18"/>
        <v>ꞈ</v>
      </c>
      <c r="AT303" s="70" t="str">
        <v>ꞈ</v>
      </c>
      <c r="AU303" s="15">
        <v>0</v>
      </c>
      <c r="AV303" s="15" t="str">
        <v xml:space="preserve">TEVELLE - TAVELLONI - TAVELLINE </v>
      </c>
      <c r="AW303" s="15" t="str">
        <v>WIENERBERGER</v>
      </c>
      <c r="AX303" s="15" t="str">
        <v>TAVELLONI RIGATO TAGLIO OBLIQUO FIANCO RETTO DA CM 6</v>
      </c>
      <c r="AY303" s="15">
        <v>0</v>
      </c>
      <c r="AZ303" s="15">
        <v>180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1</v>
      </c>
      <c r="BG303" s="17" t="str">
        <f t="shared" si="19"/>
        <v>ꞈ</v>
      </c>
      <c r="BH303" s="70" t="str">
        <v>ꞈ</v>
      </c>
    </row>
    <row r="304" spans="1:60" ht="14.25" customHeight="1" x14ac:dyDescent="0.25">
      <c r="A304" s="47"/>
      <c r="C304" s="19" t="s">
        <v>106</v>
      </c>
      <c r="D304" s="19" t="s">
        <v>77</v>
      </c>
      <c r="E304" s="19" t="s">
        <v>27</v>
      </c>
      <c r="G304" s="58" t="s">
        <v>207</v>
      </c>
      <c r="I304" s="34"/>
      <c r="K304" s="35"/>
      <c r="L304" s="57">
        <f t="shared" si="17"/>
        <v>0</v>
      </c>
      <c r="M304" s="14">
        <f t="shared" si="20"/>
        <v>1</v>
      </c>
      <c r="N304" s="13">
        <f>IF(OR(totale!$A$5="",C304=totale!$A$5),0,1)</f>
        <v>1</v>
      </c>
      <c r="O304" s="13">
        <f>IF(OR(totale!$C$5="",E304=totale!$C$5),0,1)</f>
        <v>0</v>
      </c>
      <c r="P304" s="13">
        <v>0</v>
      </c>
      <c r="Q304" s="13">
        <f>IF(OR(totale!$E$5="",G304=totale!$E$5),0,1)</f>
        <v>0</v>
      </c>
      <c r="R304" s="19">
        <v>0</v>
      </c>
      <c r="S304" s="19" t="str">
        <v xml:space="preserve">TEVELLE - TAVELLONI - TAVELLINE </v>
      </c>
      <c r="T304" s="15" t="str">
        <v>FBM</v>
      </c>
      <c r="U304" s="15" t="str">
        <v>TAVELLONI ARCHITRAVE TAGLIO DIRITTO - TRAMEZZONE -TRAMEZZA PER PORTA CM 8</v>
      </c>
      <c r="V304" s="15">
        <v>0</v>
      </c>
      <c r="W304" s="19">
        <v>80</v>
      </c>
      <c r="X304" s="19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1</v>
      </c>
      <c r="AG304" s="15">
        <v>0</v>
      </c>
      <c r="AH304" s="15" t="str">
        <v xml:space="preserve">BLOCCO PER SOLAIO - INTERPOSTO- PIGNATTA </v>
      </c>
      <c r="AI304" s="15" t="str">
        <v>T2D</v>
      </c>
      <c r="AJ304" s="15" t="str">
        <v>BLOCCO PER SOLAIO - INTERPOSTO</v>
      </c>
      <c r="AK304" s="15">
        <v>0</v>
      </c>
      <c r="AL304" s="15" t="str">
        <v>25x42x25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1</v>
      </c>
      <c r="AS304" s="17" t="str">
        <f t="shared" si="18"/>
        <v>ꞈ</v>
      </c>
      <c r="AT304" s="70" t="str">
        <v>ꞈ</v>
      </c>
      <c r="AU304" s="15">
        <v>0</v>
      </c>
      <c r="AV304" s="15" t="str">
        <v xml:space="preserve">TEVELLE - TAVELLONI - TAVELLINE </v>
      </c>
      <c r="AW304" s="15" t="str">
        <v>WIENERBERGER</v>
      </c>
      <c r="AX304" s="15" t="str">
        <v xml:space="preserve">TAVELLONI RIGATO TAGLIO OBLIQUO DA CM 8 </v>
      </c>
      <c r="AY304" s="15">
        <v>0</v>
      </c>
      <c r="AZ304" s="15">
        <v>180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1</v>
      </c>
      <c r="BG304" s="17" t="str">
        <f t="shared" si="19"/>
        <v>ꞈ</v>
      </c>
      <c r="BH304" s="70" t="str">
        <v>ꞈ</v>
      </c>
    </row>
    <row r="305" spans="1:60" ht="14.25" customHeight="1" x14ac:dyDescent="0.25">
      <c r="A305" s="47"/>
      <c r="C305" s="19" t="s">
        <v>106</v>
      </c>
      <c r="D305" s="19" t="s">
        <v>77</v>
      </c>
      <c r="E305" s="19" t="s">
        <v>27</v>
      </c>
      <c r="G305" s="58" t="s">
        <v>300</v>
      </c>
      <c r="I305" s="34"/>
      <c r="K305" s="35"/>
      <c r="L305" s="57">
        <f t="shared" si="17"/>
        <v>0</v>
      </c>
      <c r="M305" s="14">
        <f t="shared" si="20"/>
        <v>1</v>
      </c>
      <c r="N305" s="13">
        <f>IF(OR(totale!$A$5="",C305=totale!$A$5),0,1)</f>
        <v>1</v>
      </c>
      <c r="O305" s="13">
        <f>IF(OR(totale!$C$5="",E305=totale!$C$5),0,1)</f>
        <v>0</v>
      </c>
      <c r="P305" s="13">
        <v>0</v>
      </c>
      <c r="Q305" s="13">
        <f>IF(OR(totale!$E$5="",G305=totale!$E$5),0,1)</f>
        <v>0</v>
      </c>
      <c r="R305" s="19">
        <v>0</v>
      </c>
      <c r="S305" s="19" t="str">
        <v xml:space="preserve">TEVELLE - TAVELLONI - TAVELLINE </v>
      </c>
      <c r="T305" s="15" t="str">
        <v>FBM</v>
      </c>
      <c r="U305" s="15" t="str">
        <v>TAVELLONI ARCHITRAVE TAGLIO DIRITTO - TRAMEZZONE -TRAMEZZA PER PORTA CM 8</v>
      </c>
      <c r="V305" s="15">
        <v>0</v>
      </c>
      <c r="W305" s="19">
        <v>90</v>
      </c>
      <c r="X305" s="19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1</v>
      </c>
      <c r="AG305" s="15">
        <v>0</v>
      </c>
      <c r="AH305" s="15" t="str">
        <v xml:space="preserve">BLOCCO PER SOLAIO - INTERPOSTO- PIGNATTA </v>
      </c>
      <c r="AI305" s="15" t="str">
        <v>T2D</v>
      </c>
      <c r="AJ305" s="15" t="str">
        <v>BLOCCO PER SOLAIO - INTERPOSTO</v>
      </c>
      <c r="AK305" s="15">
        <v>0</v>
      </c>
      <c r="AL305" s="15" t="str">
        <v>28x42x25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1</v>
      </c>
      <c r="AS305" s="17" t="str">
        <f t="shared" si="18"/>
        <v>ꞈ</v>
      </c>
      <c r="AT305" s="70" t="str">
        <v>ꞈ</v>
      </c>
      <c r="AU305" s="15">
        <v>0</v>
      </c>
      <c r="AV305" s="15" t="str">
        <v xml:space="preserve">TEVELLE - TAVELLONI - TAVELLINE </v>
      </c>
      <c r="AW305" s="15" t="str">
        <v>WIENERBERGER</v>
      </c>
      <c r="AX305" s="15" t="str">
        <v>TAVELLONI RIGATO TAGLIO OBLIQUO DA CM 10</v>
      </c>
      <c r="AY305" s="15">
        <v>0</v>
      </c>
      <c r="AZ305" s="15">
        <v>180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1</v>
      </c>
      <c r="BG305" s="17" t="str">
        <f t="shared" si="19"/>
        <v>ꞈ</v>
      </c>
      <c r="BH305" s="70" t="str">
        <v>ꞈ</v>
      </c>
    </row>
    <row r="306" spans="1:60" ht="14.25" customHeight="1" x14ac:dyDescent="0.25">
      <c r="A306" s="47"/>
      <c r="C306" s="19" t="s">
        <v>106</v>
      </c>
      <c r="D306" s="19" t="s">
        <v>77</v>
      </c>
      <c r="E306" s="19" t="s">
        <v>46</v>
      </c>
      <c r="G306" s="58" t="s">
        <v>308</v>
      </c>
      <c r="I306" s="34"/>
      <c r="K306" s="35"/>
      <c r="L306" s="57">
        <f t="shared" si="17"/>
        <v>0</v>
      </c>
      <c r="M306" s="14">
        <f t="shared" si="20"/>
        <v>1</v>
      </c>
      <c r="N306" s="13">
        <f>IF(OR(totale!$A$5="",C306=totale!$A$5),0,1)</f>
        <v>1</v>
      </c>
      <c r="O306" s="13">
        <f>IF(OR(totale!$C$5="",E306=totale!$C$5),0,1)</f>
        <v>0</v>
      </c>
      <c r="P306" s="13">
        <v>0</v>
      </c>
      <c r="Q306" s="13">
        <f>IF(OR(totale!$E$5="",G306=totale!$E$5),0,1)</f>
        <v>0</v>
      </c>
      <c r="R306" s="19">
        <v>0</v>
      </c>
      <c r="S306" s="19" t="str">
        <v xml:space="preserve">TEVELLE - TAVELLONI - TAVELLINE </v>
      </c>
      <c r="T306" s="15" t="str">
        <v>FBM</v>
      </c>
      <c r="U306" s="15" t="str">
        <v>TAVELLONI ARCHITRAVE TAGLIO DIRITTO - TRAMEZZONE -TRAMEZZA PER PORTA CM 8</v>
      </c>
      <c r="V306" s="15">
        <v>0</v>
      </c>
      <c r="W306" s="19">
        <v>100</v>
      </c>
      <c r="X306" s="19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1</v>
      </c>
      <c r="AG306" s="15">
        <v>0</v>
      </c>
      <c r="AH306" s="15" t="str">
        <v xml:space="preserve">BLOCCO PER SOLAIO - INTERPOSTO- PIGNATTA </v>
      </c>
      <c r="AI306" s="15" t="str">
        <v>T2D</v>
      </c>
      <c r="AJ306" s="15" t="str">
        <v>BLOCCO PER SOLAIO - INTERPOSTO</v>
      </c>
      <c r="AK306" s="15">
        <v>0</v>
      </c>
      <c r="AL306" s="15" t="str">
        <v>12x52x25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1</v>
      </c>
      <c r="AS306" s="17" t="str">
        <f t="shared" si="18"/>
        <v>ꞈ</v>
      </c>
      <c r="AT306" s="70" t="str">
        <v>ꞈ</v>
      </c>
      <c r="AU306" s="15">
        <v>0</v>
      </c>
      <c r="AV306" s="15" t="str">
        <v xml:space="preserve">TEVELLE - TAVELLONI - TAVELLINE </v>
      </c>
      <c r="AW306" s="15" t="str">
        <v>ZANROSSO</v>
      </c>
      <c r="AX306" s="15" t="str">
        <v xml:space="preserve">TAVELLONI-TAGLIO OBLIQUO FIANCO MASCHIO FEMMINA DA CM 6 </v>
      </c>
      <c r="AY306" s="15">
        <v>0</v>
      </c>
      <c r="AZ306" s="15">
        <v>180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1</v>
      </c>
      <c r="BG306" s="17" t="str">
        <f t="shared" si="19"/>
        <v>ꞈ</v>
      </c>
      <c r="BH306" s="70" t="str">
        <v>ꞈ</v>
      </c>
    </row>
    <row r="307" spans="1:60" ht="14.25" customHeight="1" x14ac:dyDescent="0.25">
      <c r="A307" s="47"/>
      <c r="C307" s="19" t="s">
        <v>106</v>
      </c>
      <c r="D307" s="19" t="s">
        <v>77</v>
      </c>
      <c r="E307" s="19" t="s">
        <v>26</v>
      </c>
      <c r="G307" s="58" t="s">
        <v>204</v>
      </c>
      <c r="I307" s="34"/>
      <c r="K307" s="35"/>
      <c r="L307" s="57">
        <f t="shared" si="17"/>
        <v>0</v>
      </c>
      <c r="M307" s="14">
        <f t="shared" si="20"/>
        <v>1</v>
      </c>
      <c r="N307" s="13">
        <f>IF(OR(totale!$A$5="",C307=totale!$A$5),0,1)</f>
        <v>1</v>
      </c>
      <c r="O307" s="13">
        <f>IF(OR(totale!$C$5="",E307=totale!$C$5),0,1)</f>
        <v>0</v>
      </c>
      <c r="P307" s="13">
        <v>0</v>
      </c>
      <c r="Q307" s="13">
        <f>IF(OR(totale!$E$5="",G307=totale!$E$5),0,1)</f>
        <v>0</v>
      </c>
      <c r="R307" s="19">
        <v>0</v>
      </c>
      <c r="S307" s="19" t="str">
        <v xml:space="preserve">TEVELLE - TAVELLONI - TAVELLINE </v>
      </c>
      <c r="T307" s="15" t="str">
        <v>FBM</v>
      </c>
      <c r="U307" s="15" t="str">
        <v>TAVELLONI ARCHITRAVE TAGLIO DIRITTO - TRAMEZZONE -TRAMEZZA PER PORTA CM 8</v>
      </c>
      <c r="V307" s="15">
        <v>0</v>
      </c>
      <c r="W307" s="19">
        <v>110</v>
      </c>
      <c r="X307" s="19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1</v>
      </c>
      <c r="AG307" s="15">
        <v>0</v>
      </c>
      <c r="AH307" s="15" t="str">
        <v xml:space="preserve">BLOCCO PER SOLAIO - INTERPOSTO- PIGNATTA </v>
      </c>
      <c r="AI307" s="15" t="str">
        <v>T2D</v>
      </c>
      <c r="AJ307" s="15" t="str">
        <v>BLOCCO PER SOLAIO - INTERPOSTO</v>
      </c>
      <c r="AK307" s="15">
        <v>0</v>
      </c>
      <c r="AL307" s="15" t="str">
        <v>16x52x25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1</v>
      </c>
      <c r="AS307" s="17" t="str">
        <f t="shared" si="18"/>
        <v>ꞈ</v>
      </c>
      <c r="AT307" s="70" t="str">
        <v>ꞈ</v>
      </c>
      <c r="AU307" s="15">
        <v>0</v>
      </c>
      <c r="AV307" s="15" t="str">
        <v xml:space="preserve">TEVELLE - TAVELLONI - TAVELLINE </v>
      </c>
      <c r="AW307" s="15" t="str">
        <v>DI MUZIO</v>
      </c>
      <c r="AX307" s="15" t="str">
        <v>TAVELLONI RIGATO TAGLIO OBLIQUO FIANCO RETTO DA CM 6</v>
      </c>
      <c r="AY307" s="15">
        <v>0</v>
      </c>
      <c r="AZ307" s="15">
        <v>180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1</v>
      </c>
      <c r="BG307" s="17" t="str">
        <f t="shared" si="19"/>
        <v>ꞈ</v>
      </c>
      <c r="BH307" s="70" t="str">
        <v>ꞈ</v>
      </c>
    </row>
    <row r="308" spans="1:60" ht="14.25" customHeight="1" x14ac:dyDescent="0.25">
      <c r="A308" s="47"/>
      <c r="C308" s="19" t="s">
        <v>106</v>
      </c>
      <c r="D308" s="19" t="s">
        <v>77</v>
      </c>
      <c r="E308" s="19" t="s">
        <v>26</v>
      </c>
      <c r="G308" s="58" t="s">
        <v>304</v>
      </c>
      <c r="I308" s="34"/>
      <c r="K308" s="35"/>
      <c r="L308" s="57">
        <f t="shared" si="17"/>
        <v>0</v>
      </c>
      <c r="M308" s="14">
        <f t="shared" si="20"/>
        <v>1</v>
      </c>
      <c r="N308" s="13">
        <f>IF(OR(totale!$A$5="",C308=totale!$A$5),0,1)</f>
        <v>1</v>
      </c>
      <c r="O308" s="13">
        <f>IF(OR(totale!$C$5="",E308=totale!$C$5),0,1)</f>
        <v>0</v>
      </c>
      <c r="P308" s="13">
        <v>0</v>
      </c>
      <c r="Q308" s="13">
        <f>IF(OR(totale!$E$5="",G308=totale!$E$5),0,1)</f>
        <v>0</v>
      </c>
      <c r="R308" s="19">
        <v>0</v>
      </c>
      <c r="S308" s="19" t="str">
        <v xml:space="preserve">TEVELLE - TAVELLONI - TAVELLINE </v>
      </c>
      <c r="T308" s="15" t="str">
        <v>FBM</v>
      </c>
      <c r="U308" s="15" t="str">
        <v>TAVELLONI ARCHITRAVE TAGLIO DIRITTO - TRAMEZZONE -TRAMEZZA PER PORTA CM 8</v>
      </c>
      <c r="V308" s="15">
        <v>0</v>
      </c>
      <c r="W308" s="19">
        <v>120</v>
      </c>
      <c r="X308" s="19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1</v>
      </c>
      <c r="AG308" s="15">
        <v>0</v>
      </c>
      <c r="AH308" s="15" t="str">
        <v xml:space="preserve">BLOCCO PER SOLAIO - INTERPOSTO- PIGNATTA </v>
      </c>
      <c r="AI308" s="15" t="str">
        <v>T2D</v>
      </c>
      <c r="AJ308" s="15" t="str">
        <v>BLOCCO PER SOLAIO - INTERPOSTO</v>
      </c>
      <c r="AK308" s="15">
        <v>0</v>
      </c>
      <c r="AL308" s="15" t="str">
        <v>18x52x25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1</v>
      </c>
      <c r="AS308" s="17" t="str">
        <f t="shared" si="18"/>
        <v>ꞈ</v>
      </c>
      <c r="AT308" s="70" t="str">
        <v>ꞈ</v>
      </c>
      <c r="AU308" s="15">
        <v>0</v>
      </c>
      <c r="AV308" s="15" t="str">
        <v xml:space="preserve">TEVELLE - TAVELLONI - TAVELLINE </v>
      </c>
      <c r="AW308" s="15" t="str">
        <v>DI MUZIO</v>
      </c>
      <c r="AX308" s="15" t="str">
        <v>TAVELLONI ARCHITRAVE TAGLIO DIRITTO - TRAMEZZONE -TRAMEZZA PER PORTA CM 8</v>
      </c>
      <c r="AY308" s="15">
        <v>0</v>
      </c>
      <c r="AZ308" s="15">
        <v>180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1</v>
      </c>
      <c r="BG308" s="17" t="str">
        <f t="shared" si="19"/>
        <v>ꞈ</v>
      </c>
      <c r="BH308" s="70" t="str">
        <v>ꞈ</v>
      </c>
    </row>
    <row r="309" spans="1:60" ht="14.25" customHeight="1" x14ac:dyDescent="0.25">
      <c r="A309" s="47"/>
      <c r="C309" s="19" t="s">
        <v>107</v>
      </c>
      <c r="D309" s="19" t="s">
        <v>77</v>
      </c>
      <c r="E309" s="19" t="s">
        <v>45</v>
      </c>
      <c r="G309" s="58" t="s">
        <v>252</v>
      </c>
      <c r="I309" s="34"/>
      <c r="K309" s="35"/>
      <c r="L309" s="57">
        <f t="shared" si="17"/>
        <v>0</v>
      </c>
      <c r="M309" s="14">
        <f t="shared" si="20"/>
        <v>1</v>
      </c>
      <c r="N309" s="13">
        <f>IF(OR(totale!$A$5="",C309=totale!$A$5),0,1)</f>
        <v>1</v>
      </c>
      <c r="O309" s="13">
        <f>IF(OR(totale!$C$5="",E309=totale!$C$5),0,1)</f>
        <v>0</v>
      </c>
      <c r="P309" s="13">
        <v>0</v>
      </c>
      <c r="Q309" s="13">
        <f>IF(OR(totale!$E$5="",G309=totale!$E$5),0,1)</f>
        <v>0</v>
      </c>
      <c r="R309" s="19">
        <v>0</v>
      </c>
      <c r="S309" s="19" t="str">
        <v xml:space="preserve">TEVELLE - TAVELLONI - TAVELLINE </v>
      </c>
      <c r="T309" s="15" t="str">
        <v>FBM</v>
      </c>
      <c r="U309" s="15" t="str">
        <v>TAVELLONI ARCHITRAVE TAGLIO DIRITTO - TRAMEZZONE -TRAMEZZA PER PORTA CM 8</v>
      </c>
      <c r="V309" s="15">
        <v>0</v>
      </c>
      <c r="W309" s="19">
        <v>130</v>
      </c>
      <c r="X309" s="19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1</v>
      </c>
      <c r="AG309" s="15">
        <v>0</v>
      </c>
      <c r="AH309" s="15" t="str">
        <v xml:space="preserve">BLOCCO PER SOLAIO - INTERPOSTO- PIGNATTA </v>
      </c>
      <c r="AI309" s="15" t="str">
        <v>T2D</v>
      </c>
      <c r="AJ309" s="15" t="str">
        <v>BLOCCO PER SOLAIO - INTERPOSTO</v>
      </c>
      <c r="AK309" s="15">
        <v>0</v>
      </c>
      <c r="AL309" s="15" t="str">
        <v>20x52x25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1</v>
      </c>
      <c r="AS309" s="17" t="str">
        <f t="shared" si="18"/>
        <v>ꞈ</v>
      </c>
      <c r="AT309" s="70" t="str">
        <v>ꞈ</v>
      </c>
      <c r="AU309" s="15">
        <v>0</v>
      </c>
      <c r="AV309" s="15" t="str">
        <v xml:space="preserve">TEVELLE - TAVELLONI - TAVELLINE </v>
      </c>
      <c r="AW309" s="15" t="str">
        <v>DCB</v>
      </c>
      <c r="AX309" s="15" t="str">
        <v>TAVELLONIE-TAGLIO A GRADINO FIANCO MASCHIO FEMMINA   DA CM 6</v>
      </c>
      <c r="AY309" s="15">
        <v>0</v>
      </c>
      <c r="AZ309" s="15">
        <v>200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1</v>
      </c>
      <c r="BG309" s="17" t="str">
        <f t="shared" si="19"/>
        <v>ꞈ</v>
      </c>
      <c r="BH309" s="70" t="str">
        <v>ꞈ</v>
      </c>
    </row>
    <row r="310" spans="1:60" ht="14.25" customHeight="1" x14ac:dyDescent="0.25">
      <c r="A310" s="47"/>
      <c r="C310" s="19" t="s">
        <v>107</v>
      </c>
      <c r="D310" s="19" t="s">
        <v>77</v>
      </c>
      <c r="E310" s="19" t="s">
        <v>45</v>
      </c>
      <c r="G310" s="58" t="s">
        <v>318</v>
      </c>
      <c r="I310" s="34"/>
      <c r="K310" s="35"/>
      <c r="L310" s="57">
        <f t="shared" si="17"/>
        <v>0</v>
      </c>
      <c r="M310" s="14">
        <f t="shared" si="20"/>
        <v>1</v>
      </c>
      <c r="N310" s="13">
        <f>IF(OR(totale!$A$5="",C310=totale!$A$5),0,1)</f>
        <v>1</v>
      </c>
      <c r="O310" s="13">
        <f>IF(OR(totale!$C$5="",E310=totale!$C$5),0,1)</f>
        <v>0</v>
      </c>
      <c r="P310" s="13">
        <v>0</v>
      </c>
      <c r="Q310" s="13">
        <f>IF(OR(totale!$E$5="",G310=totale!$E$5),0,1)</f>
        <v>0</v>
      </c>
      <c r="R310" s="19">
        <v>0</v>
      </c>
      <c r="S310" s="19" t="str">
        <v xml:space="preserve">TEVELLE - TAVELLONI - TAVELLINE </v>
      </c>
      <c r="T310" s="15" t="str">
        <v>FBM</v>
      </c>
      <c r="U310" s="15" t="str">
        <v>TAVELLONI ARCHITRAVE TAGLIO DIRITTO - TRAMEZZONE -TRAMEZZA PER PORTA CM 8</v>
      </c>
      <c r="V310" s="15">
        <v>0</v>
      </c>
      <c r="W310" s="19">
        <v>140</v>
      </c>
      <c r="X310" s="19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1</v>
      </c>
      <c r="AG310" s="15">
        <v>0</v>
      </c>
      <c r="AH310" s="15" t="str">
        <v xml:space="preserve">BLOCCO PER SOLAIO - INTERPOSTO- PIGNATTA </v>
      </c>
      <c r="AI310" s="15" t="str">
        <v>T2D</v>
      </c>
      <c r="AJ310" s="15" t="str">
        <v>BLOCCO PER SOLAIO - INTERPOSTO</v>
      </c>
      <c r="AK310" s="15">
        <v>0</v>
      </c>
      <c r="AL310" s="15" t="str">
        <v>25x52x25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1</v>
      </c>
      <c r="AS310" s="17" t="str">
        <f t="shared" si="18"/>
        <v>ꞈ</v>
      </c>
      <c r="AT310" s="70" t="str">
        <v>ꞈ</v>
      </c>
      <c r="AU310" s="15">
        <v>0</v>
      </c>
      <c r="AV310" s="15" t="str">
        <v xml:space="preserve">TEVELLE - TAVELLONI - TAVELLINE </v>
      </c>
      <c r="AW310" s="15" t="str">
        <v>ESSE ELLE LAT.</v>
      </c>
      <c r="AX310" s="15" t="str">
        <v>TAVELLONI RIGATO TAGLIO OBLIQUO FIANCO RETTO DA CM 6</v>
      </c>
      <c r="AY310" s="15">
        <v>0</v>
      </c>
      <c r="AZ310" s="15">
        <v>200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1</v>
      </c>
      <c r="BG310" s="17" t="str">
        <f t="shared" si="19"/>
        <v>ꞈ</v>
      </c>
      <c r="BH310" s="70" t="str">
        <v>ꞈ</v>
      </c>
    </row>
    <row r="311" spans="1:60" ht="14.25" customHeight="1" x14ac:dyDescent="0.25">
      <c r="A311" s="47"/>
      <c r="C311" s="19" t="s">
        <v>107</v>
      </c>
      <c r="D311" s="19" t="s">
        <v>77</v>
      </c>
      <c r="E311" s="19" t="s">
        <v>43</v>
      </c>
      <c r="G311" s="58" t="s">
        <v>190</v>
      </c>
      <c r="I311" s="34"/>
      <c r="K311" s="35"/>
      <c r="L311" s="57">
        <f t="shared" si="17"/>
        <v>0</v>
      </c>
      <c r="M311" s="14">
        <f t="shared" si="20"/>
        <v>1</v>
      </c>
      <c r="N311" s="13">
        <f>IF(OR(totale!$A$5="",C311=totale!$A$5),0,1)</f>
        <v>1</v>
      </c>
      <c r="O311" s="13">
        <f>IF(OR(totale!$C$5="",E311=totale!$C$5),0,1)</f>
        <v>0</v>
      </c>
      <c r="P311" s="13">
        <v>0</v>
      </c>
      <c r="Q311" s="13">
        <f>IF(OR(totale!$E$5="",G311=totale!$E$5),0,1)</f>
        <v>0</v>
      </c>
      <c r="R311" s="19">
        <v>0</v>
      </c>
      <c r="S311" s="19" t="str">
        <v xml:space="preserve">TEVELLE - TAVELLONI - TAVELLINE </v>
      </c>
      <c r="T311" s="15" t="str">
        <v>FBM</v>
      </c>
      <c r="U311" s="15" t="str">
        <v>TAVELLONI ARCHITRAVE TAGLIO DIRITTO - TRAMEZZONE -TRAMEZZA PER PORTA CM 8</v>
      </c>
      <c r="V311" s="15">
        <v>0</v>
      </c>
      <c r="W311" s="19">
        <v>150</v>
      </c>
      <c r="X311" s="19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1</v>
      </c>
      <c r="AG311" s="15">
        <v>0</v>
      </c>
      <c r="AH311" s="15" t="str">
        <v xml:space="preserve">BLOCCO PER SOLAIO - INTERPOSTO- PIGNATTA </v>
      </c>
      <c r="AI311" s="15" t="str">
        <v>WIENERBERGER</v>
      </c>
      <c r="AJ311" s="15" t="str">
        <v>BLOCCO PER SOLAIO - INTERPOSTO</v>
      </c>
      <c r="AK311" s="15">
        <v>0</v>
      </c>
      <c r="AL311" s="15" t="str">
        <v>12x42x25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1</v>
      </c>
      <c r="AS311" s="17" t="str">
        <f t="shared" si="18"/>
        <v>ꞈ</v>
      </c>
      <c r="AT311" s="70" t="str">
        <v>ꞈ</v>
      </c>
      <c r="AU311" s="15">
        <v>0</v>
      </c>
      <c r="AV311" s="15" t="str">
        <v xml:space="preserve">TEVELLE - TAVELLONI - TAVELLINE </v>
      </c>
      <c r="AW311" s="15" t="str">
        <v>ESSE ELLE LAT.</v>
      </c>
      <c r="AX311" s="15" t="str">
        <v xml:space="preserve">TAVELLONI-TAGLIO OBLIQUO FIANCO MASCHIO FEMMINA DA CM 6 </v>
      </c>
      <c r="AY311" s="15">
        <v>0</v>
      </c>
      <c r="AZ311" s="15">
        <v>200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1</v>
      </c>
      <c r="BG311" s="17" t="str">
        <f t="shared" si="19"/>
        <v>ꞈ</v>
      </c>
      <c r="BH311" s="70" t="str">
        <v>ꞈ</v>
      </c>
    </row>
    <row r="312" spans="1:60" ht="14.25" customHeight="1" x14ac:dyDescent="0.25">
      <c r="A312" s="47"/>
      <c r="C312" s="19" t="s">
        <v>107</v>
      </c>
      <c r="D312" s="19" t="s">
        <v>77</v>
      </c>
      <c r="E312" s="19" t="s">
        <v>43</v>
      </c>
      <c r="G312" s="58" t="s">
        <v>219</v>
      </c>
      <c r="I312" s="34"/>
      <c r="K312" s="35"/>
      <c r="L312" s="57">
        <f t="shared" si="17"/>
        <v>0</v>
      </c>
      <c r="M312" s="14">
        <f t="shared" si="20"/>
        <v>1</v>
      </c>
      <c r="N312" s="13">
        <f>IF(OR(totale!$A$5="",C312=totale!$A$5),0,1)</f>
        <v>1</v>
      </c>
      <c r="O312" s="13">
        <f>IF(OR(totale!$C$5="",E312=totale!$C$5),0,1)</f>
        <v>0</v>
      </c>
      <c r="P312" s="13">
        <v>0</v>
      </c>
      <c r="Q312" s="13">
        <f>IF(OR(totale!$E$5="",G312=totale!$E$5),0,1)</f>
        <v>0</v>
      </c>
      <c r="R312" s="19">
        <v>0</v>
      </c>
      <c r="S312" s="19" t="str">
        <v xml:space="preserve">TEVELLE - TAVELLONI - TAVELLINE </v>
      </c>
      <c r="T312" s="15" t="str">
        <v>FBM</v>
      </c>
      <c r="U312" s="15" t="str">
        <v>TAVELLONI ARCHITRAVE TAGLIO DIRITTO - TRAMEZZONE -TRAMEZZA PER PORTA CM 8</v>
      </c>
      <c r="V312" s="15">
        <v>0</v>
      </c>
      <c r="W312" s="19">
        <v>160</v>
      </c>
      <c r="X312" s="19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1</v>
      </c>
      <c r="AG312" s="15">
        <v>0</v>
      </c>
      <c r="AH312" s="15" t="str">
        <v xml:space="preserve">BLOCCO PER SOLAIO - INTERPOSTO- PIGNATTA </v>
      </c>
      <c r="AI312" s="15" t="str">
        <v>WIENERBERGER</v>
      </c>
      <c r="AJ312" s="15" t="str">
        <v>BLOCCO PER SOLAIO - INTERPOSTO</v>
      </c>
      <c r="AK312" s="15">
        <v>0</v>
      </c>
      <c r="AL312" s="15" t="str">
        <v>14x42x25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1</v>
      </c>
      <c r="AS312" s="17" t="str">
        <f t="shared" si="18"/>
        <v>ꞈ</v>
      </c>
      <c r="AT312" s="70" t="str">
        <v>ꞈ</v>
      </c>
      <c r="AU312" s="15">
        <v>0</v>
      </c>
      <c r="AV312" s="15" t="str">
        <v xml:space="preserve">TEVELLE - TAVELLONI - TAVELLINE </v>
      </c>
      <c r="AW312" s="15" t="str">
        <v>ESSE ELLE LAT.</v>
      </c>
      <c r="AX312" s="15" t="str">
        <v>TAVELLONI ARCHITRAVE TAGLIO DIRITTO - TRAMEZZONE -TRAMEZZA PER PORTA CM 8</v>
      </c>
      <c r="AY312" s="15">
        <v>0</v>
      </c>
      <c r="AZ312" s="15">
        <v>200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1</v>
      </c>
      <c r="BG312" s="17" t="str">
        <f t="shared" si="19"/>
        <v>ꞈ</v>
      </c>
      <c r="BH312" s="70" t="str">
        <v>ꞈ</v>
      </c>
    </row>
    <row r="313" spans="1:60" ht="14.25" customHeight="1" x14ac:dyDescent="0.25">
      <c r="A313" s="47"/>
      <c r="C313" s="19" t="s">
        <v>107</v>
      </c>
      <c r="D313" s="19" t="s">
        <v>77</v>
      </c>
      <c r="E313" s="19" t="s">
        <v>43</v>
      </c>
      <c r="G313" s="58" t="s">
        <v>277</v>
      </c>
      <c r="I313" s="34"/>
      <c r="K313" s="35"/>
      <c r="L313" s="57">
        <f t="shared" si="17"/>
        <v>0</v>
      </c>
      <c r="M313" s="14">
        <f t="shared" si="20"/>
        <v>1</v>
      </c>
      <c r="N313" s="13">
        <f>IF(OR(totale!$A$5="",C313=totale!$A$5),0,1)</f>
        <v>1</v>
      </c>
      <c r="O313" s="13">
        <f>IF(OR(totale!$C$5="",E313=totale!$C$5),0,1)</f>
        <v>0</v>
      </c>
      <c r="P313" s="13">
        <v>0</v>
      </c>
      <c r="Q313" s="13">
        <f>IF(OR(totale!$E$5="",G313=totale!$E$5),0,1)</f>
        <v>0</v>
      </c>
      <c r="R313" s="19">
        <v>0</v>
      </c>
      <c r="S313" s="19" t="str">
        <v xml:space="preserve">TEVELLE - TAVELLONI - TAVELLINE </v>
      </c>
      <c r="T313" s="15" t="str">
        <v>FBM</v>
      </c>
      <c r="U313" s="15" t="str">
        <v>TAVELLONI ARCHITRAVE TAGLIO DIRITTO - TRAMEZZONE -TRAMEZZA PER PORTA CM 8</v>
      </c>
      <c r="V313" s="15">
        <v>0</v>
      </c>
      <c r="W313" s="19">
        <v>180</v>
      </c>
      <c r="X313" s="19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1</v>
      </c>
      <c r="AG313" s="15">
        <v>0</v>
      </c>
      <c r="AH313" s="15" t="str">
        <v xml:space="preserve">BLOCCO PER SOLAIO - INTERPOSTO- PIGNATTA </v>
      </c>
      <c r="AI313" s="15" t="str">
        <v>WIENERBERGER</v>
      </c>
      <c r="AJ313" s="15" t="str">
        <v>BLOCCO PER SOLAIO - INTERPOSTO</v>
      </c>
      <c r="AK313" s="15">
        <v>0</v>
      </c>
      <c r="AL313" s="15" t="str">
        <v>16x42x25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1</v>
      </c>
      <c r="AS313" s="17" t="str">
        <f t="shared" si="18"/>
        <v>ꞈ</v>
      </c>
      <c r="AT313" s="70" t="str">
        <v>ꞈ</v>
      </c>
      <c r="AU313" s="15">
        <v>0</v>
      </c>
      <c r="AV313" s="15" t="str">
        <v xml:space="preserve">TEVELLE - TAVELLONI - TAVELLINE </v>
      </c>
      <c r="AW313" s="15" t="str">
        <v>FBM</v>
      </c>
      <c r="AX313" s="15" t="str">
        <v>TAVELLONI RIGATO TAGLIO OBLIQUO FIANCO RETTO DA CM 6</v>
      </c>
      <c r="AY313" s="15">
        <v>0</v>
      </c>
      <c r="AZ313" s="15">
        <v>200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1</v>
      </c>
      <c r="BG313" s="17" t="str">
        <f t="shared" si="19"/>
        <v>ꞈ</v>
      </c>
      <c r="BH313" s="70" t="str">
        <v>ꞈ</v>
      </c>
    </row>
    <row r="314" spans="1:60" ht="14.25" customHeight="1" x14ac:dyDescent="0.25">
      <c r="A314" s="47"/>
      <c r="C314" s="19" t="s">
        <v>107</v>
      </c>
      <c r="D314" s="19" t="s">
        <v>77</v>
      </c>
      <c r="E314" s="19" t="s">
        <v>43</v>
      </c>
      <c r="G314" s="58" t="s">
        <v>308</v>
      </c>
      <c r="I314" s="34"/>
      <c r="K314" s="35"/>
      <c r="L314" s="57">
        <f t="shared" si="17"/>
        <v>0</v>
      </c>
      <c r="M314" s="14">
        <f t="shared" si="20"/>
        <v>1</v>
      </c>
      <c r="N314" s="13">
        <f>IF(OR(totale!$A$5="",C314=totale!$A$5),0,1)</f>
        <v>1</v>
      </c>
      <c r="O314" s="13">
        <f>IF(OR(totale!$C$5="",E314=totale!$C$5),0,1)</f>
        <v>0</v>
      </c>
      <c r="P314" s="13">
        <v>0</v>
      </c>
      <c r="Q314" s="13">
        <f>IF(OR(totale!$E$5="",G314=totale!$E$5),0,1)</f>
        <v>0</v>
      </c>
      <c r="R314" s="19">
        <v>0</v>
      </c>
      <c r="S314" s="19" t="str">
        <v xml:space="preserve">TEVELLE - TAVELLONI - TAVELLINE </v>
      </c>
      <c r="T314" s="15" t="str">
        <v>FBM</v>
      </c>
      <c r="U314" s="15" t="str">
        <v>TAVELLONI ARCHITRAVE TAGLIO DIRITTO - TRAMEZZONE -TRAMEZZA PER PORTA CM 8</v>
      </c>
      <c r="V314" s="15">
        <v>0</v>
      </c>
      <c r="W314" s="19">
        <v>200</v>
      </c>
      <c r="X314" s="19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1</v>
      </c>
      <c r="AG314" s="15">
        <v>0</v>
      </c>
      <c r="AH314" s="15" t="str">
        <v xml:space="preserve">BLOCCO PER SOLAIO - INTERPOSTO- PIGNATTA </v>
      </c>
      <c r="AI314" s="15" t="str">
        <v>WIENERBERGER</v>
      </c>
      <c r="AJ314" s="15" t="str">
        <v>BLOCCO PER SOLAIO - INTERPOSTO</v>
      </c>
      <c r="AK314" s="15">
        <v>0</v>
      </c>
      <c r="AL314" s="15" t="str">
        <v>18x42x25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1</v>
      </c>
      <c r="AS314" s="17" t="str">
        <f t="shared" si="18"/>
        <v>ꞈ</v>
      </c>
      <c r="AT314" s="70" t="str">
        <v>ꞈ</v>
      </c>
      <c r="AU314" s="15">
        <v>0</v>
      </c>
      <c r="AV314" s="15" t="str">
        <v xml:space="preserve">TEVELLE - TAVELLONI - TAVELLINE </v>
      </c>
      <c r="AW314" s="15" t="str">
        <v>FBM</v>
      </c>
      <c r="AX314" s="15" t="str">
        <v>TAVELLONI ARCHITRAVE TAGLIO DIRITTO - TRAMEZZONE -TRAMEZZA PER PORTA CM 8</v>
      </c>
      <c r="AY314" s="15">
        <v>0</v>
      </c>
      <c r="AZ314" s="15">
        <v>200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1</v>
      </c>
      <c r="BG314" s="17" t="str">
        <f t="shared" si="19"/>
        <v>ꞈ</v>
      </c>
      <c r="BH314" s="70" t="str">
        <v>ꞈ</v>
      </c>
    </row>
    <row r="315" spans="1:60" ht="14.25" customHeight="1" x14ac:dyDescent="0.25">
      <c r="A315" s="47"/>
      <c r="C315" s="19" t="s">
        <v>107</v>
      </c>
      <c r="D315" s="19" t="s">
        <v>77</v>
      </c>
      <c r="E315" s="19" t="s">
        <v>43</v>
      </c>
      <c r="G315" s="58" t="s">
        <v>432</v>
      </c>
      <c r="I315" s="34"/>
      <c r="K315" s="35"/>
      <c r="L315" s="57">
        <f t="shared" si="17"/>
        <v>0</v>
      </c>
      <c r="M315" s="14">
        <f t="shared" si="20"/>
        <v>1</v>
      </c>
      <c r="N315" s="13">
        <f>IF(OR(totale!$A$5="",C315=totale!$A$5),0,1)</f>
        <v>1</v>
      </c>
      <c r="O315" s="13">
        <f>IF(OR(totale!$C$5="",E315=totale!$C$5),0,1)</f>
        <v>0</v>
      </c>
      <c r="P315" s="13">
        <v>0</v>
      </c>
      <c r="Q315" s="13">
        <f>IF(OR(totale!$E$5="",G315=totale!$E$5),0,1)</f>
        <v>0</v>
      </c>
      <c r="R315" s="19">
        <v>0</v>
      </c>
      <c r="S315" s="19" t="str">
        <v xml:space="preserve">TEVELLE - TAVELLONI - TAVELLINE </v>
      </c>
      <c r="T315" s="15" t="str">
        <v>FBM</v>
      </c>
      <c r="U315" s="15" t="str">
        <v>TAVELLONI LISCI TAGLIO DIRITTO DA CM 6</v>
      </c>
      <c r="V315" s="15">
        <v>0</v>
      </c>
      <c r="W315" s="19">
        <v>80</v>
      </c>
      <c r="X315" s="19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1</v>
      </c>
      <c r="AG315" s="15">
        <v>0</v>
      </c>
      <c r="AH315" s="15" t="str">
        <v xml:space="preserve">BLOCCO PER SOLAIO - INTERPOSTO- PIGNATTA </v>
      </c>
      <c r="AI315" s="15" t="str">
        <v>WIENERBERGER</v>
      </c>
      <c r="AJ315" s="15" t="str">
        <v>BLOCCO PER SOLAIO - INTERPOSTO</v>
      </c>
      <c r="AK315" s="15">
        <v>0</v>
      </c>
      <c r="AL315" s="15" t="str">
        <v>20x42x25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1</v>
      </c>
      <c r="AS315" s="17" t="str">
        <f t="shared" si="18"/>
        <v>ꞈ</v>
      </c>
      <c r="AT315" s="70" t="str">
        <v>ꞈ</v>
      </c>
      <c r="AU315" s="15">
        <v>0</v>
      </c>
      <c r="AV315" s="15" t="str">
        <v xml:space="preserve">TEVELLE - TAVELLONI - TAVELLINE </v>
      </c>
      <c r="AW315" s="15" t="str">
        <v>LATERCOM</v>
      </c>
      <c r="AX315" s="15" t="str">
        <v>TAVELLONI RIGATO TAGLIO OBLIQUO FIANCO RETTO DA CM 6</v>
      </c>
      <c r="AY315" s="15">
        <v>0</v>
      </c>
      <c r="AZ315" s="15">
        <v>200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1</v>
      </c>
      <c r="BG315" s="17" t="str">
        <f t="shared" si="19"/>
        <v>ꞈ</v>
      </c>
      <c r="BH315" s="70" t="str">
        <v>ꞈ</v>
      </c>
    </row>
    <row r="316" spans="1:60" ht="14.25" customHeight="1" x14ac:dyDescent="0.25">
      <c r="A316" s="47"/>
      <c r="C316" s="19" t="s">
        <v>107</v>
      </c>
      <c r="D316" s="19" t="s">
        <v>77</v>
      </c>
      <c r="E316" s="19" t="s">
        <v>43</v>
      </c>
      <c r="G316" s="58" t="s">
        <v>399</v>
      </c>
      <c r="I316" s="34"/>
      <c r="K316" s="35"/>
      <c r="L316" s="57">
        <f t="shared" si="17"/>
        <v>0</v>
      </c>
      <c r="M316" s="14">
        <f t="shared" si="20"/>
        <v>1</v>
      </c>
      <c r="N316" s="13">
        <f>IF(OR(totale!$A$5="",C316=totale!$A$5),0,1)</f>
        <v>1</v>
      </c>
      <c r="O316" s="13">
        <f>IF(OR(totale!$C$5="",E316=totale!$C$5),0,1)</f>
        <v>0</v>
      </c>
      <c r="P316" s="13">
        <v>0</v>
      </c>
      <c r="Q316" s="13">
        <f>IF(OR(totale!$E$5="",G316=totale!$E$5),0,1)</f>
        <v>0</v>
      </c>
      <c r="R316" s="19">
        <v>0</v>
      </c>
      <c r="S316" s="19" t="str">
        <v xml:space="preserve">TEVELLE - TAVELLONI - TAVELLINE </v>
      </c>
      <c r="T316" s="15" t="str">
        <v>FBM</v>
      </c>
      <c r="U316" s="15" t="str">
        <v xml:space="preserve">TAVELLA CAMPIGIANA </v>
      </c>
      <c r="V316" s="15">
        <v>0</v>
      </c>
      <c r="W316" s="19" t="str">
        <v>6x25x50</v>
      </c>
      <c r="X316" s="19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1</v>
      </c>
      <c r="AG316" s="15">
        <v>0</v>
      </c>
      <c r="AH316" s="15" t="str">
        <v xml:space="preserve">BLOCCO PER SOLAIO - INTERPOSTO- PIGNATTA </v>
      </c>
      <c r="AI316" s="15" t="str">
        <v>WIENERBERGER</v>
      </c>
      <c r="AJ316" s="15" t="str">
        <v>BLOCCO PER SOLAIO - INTERPOSTO</v>
      </c>
      <c r="AK316" s="15">
        <v>0</v>
      </c>
      <c r="AL316" s="15" t="str">
        <v>22x42x25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1</v>
      </c>
      <c r="AS316" s="17" t="str">
        <f t="shared" si="18"/>
        <v>ꞈ</v>
      </c>
      <c r="AT316" s="70" t="str">
        <v>ꞈ</v>
      </c>
      <c r="AU316" s="15">
        <v>0</v>
      </c>
      <c r="AV316" s="15" t="str">
        <v xml:space="preserve">TEVELLE - TAVELLONI - TAVELLINE </v>
      </c>
      <c r="AW316" s="15" t="str">
        <v>LATERCOM</v>
      </c>
      <c r="AX316" s="15" t="str">
        <v xml:space="preserve">TAVELLONI-TAGLIO OBLIQUO FIANCO MASCHIO FEMMINA DA CM 6 </v>
      </c>
      <c r="AY316" s="15">
        <v>0</v>
      </c>
      <c r="AZ316" s="15">
        <v>200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1</v>
      </c>
      <c r="BG316" s="17" t="str">
        <f t="shared" si="19"/>
        <v>ꞈ</v>
      </c>
      <c r="BH316" s="70" t="str">
        <v>ꞈ</v>
      </c>
    </row>
    <row r="317" spans="1:60" ht="14.25" customHeight="1" x14ac:dyDescent="0.25">
      <c r="A317" s="47"/>
      <c r="C317" s="19" t="s">
        <v>107</v>
      </c>
      <c r="D317" s="19" t="s">
        <v>77</v>
      </c>
      <c r="E317" s="19" t="s">
        <v>43</v>
      </c>
      <c r="G317" s="58" t="s">
        <v>351</v>
      </c>
      <c r="I317" s="34"/>
      <c r="K317" s="35"/>
      <c r="L317" s="57">
        <f t="shared" si="17"/>
        <v>0</v>
      </c>
      <c r="M317" s="14">
        <f t="shared" si="20"/>
        <v>1</v>
      </c>
      <c r="N317" s="13">
        <f>IF(OR(totale!$A$5="",C317=totale!$A$5),0,1)</f>
        <v>1</v>
      </c>
      <c r="O317" s="13">
        <f>IF(OR(totale!$C$5="",E317=totale!$C$5),0,1)</f>
        <v>0</v>
      </c>
      <c r="P317" s="13">
        <v>0</v>
      </c>
      <c r="Q317" s="13">
        <f>IF(OR(totale!$E$5="",G317=totale!$E$5),0,1)</f>
        <v>0</v>
      </c>
      <c r="R317" s="19">
        <v>0</v>
      </c>
      <c r="S317" s="19" t="str">
        <v xml:space="preserve">TEVELLE - TAVELLONI - TAVELLINE </v>
      </c>
      <c r="T317" s="15" t="str">
        <v>FBM</v>
      </c>
      <c r="U317" s="15" t="str">
        <v xml:space="preserve">TAVELLA LISCIA </v>
      </c>
      <c r="V317" s="15">
        <v>0</v>
      </c>
      <c r="W317" s="19" t="str">
        <v>3x25x50 ROSSA</v>
      </c>
      <c r="X317" s="19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1</v>
      </c>
      <c r="AG317" s="15">
        <v>0</v>
      </c>
      <c r="AH317" s="15" t="str">
        <v xml:space="preserve">BLOCCO PER SOLAIO - INTERPOSTO- PIGNATTA </v>
      </c>
      <c r="AI317" s="15" t="str">
        <v>WIENERBERGER</v>
      </c>
      <c r="AJ317" s="15" t="str">
        <v>BLOCCO PER SOLAIO - INTERPOSTO</v>
      </c>
      <c r="AK317" s="15">
        <v>0</v>
      </c>
      <c r="AL317" s="15" t="str">
        <v>24x42x25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1</v>
      </c>
      <c r="AS317" s="17" t="str">
        <f t="shared" si="18"/>
        <v>ꞈ</v>
      </c>
      <c r="AT317" s="70" t="str">
        <v>ꞈ</v>
      </c>
      <c r="AU317" s="15">
        <v>0</v>
      </c>
      <c r="AV317" s="15" t="str">
        <v xml:space="preserve">TEVELLE - TAVELLONI - TAVELLINE </v>
      </c>
      <c r="AW317" s="15" t="str">
        <v>LATERCOM</v>
      </c>
      <c r="AX317" s="15" t="str">
        <v>TAVELLONI ARCHITRAVE TAGLIO DIRITTO - TRAMEZZONE -TRAMEZZA PER PORTA CM 8</v>
      </c>
      <c r="AY317" s="15">
        <v>0</v>
      </c>
      <c r="AZ317" s="15">
        <v>200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1</v>
      </c>
      <c r="BG317" s="17" t="str">
        <f t="shared" si="19"/>
        <v>ꞈ</v>
      </c>
      <c r="BH317" s="70" t="str">
        <v>ꞈ</v>
      </c>
    </row>
    <row r="318" spans="1:60" ht="14.25" customHeight="1" x14ac:dyDescent="0.25">
      <c r="A318" s="47"/>
      <c r="C318" s="19" t="s">
        <v>107</v>
      </c>
      <c r="D318" s="19" t="s">
        <v>77</v>
      </c>
      <c r="E318" s="19" t="s">
        <v>43</v>
      </c>
      <c r="G318" s="58" t="s">
        <v>313</v>
      </c>
      <c r="I318" s="34"/>
      <c r="K318" s="35"/>
      <c r="L318" s="57">
        <f t="shared" si="17"/>
        <v>0</v>
      </c>
      <c r="M318" s="14">
        <f t="shared" si="20"/>
        <v>1</v>
      </c>
      <c r="N318" s="13">
        <f>IF(OR(totale!$A$5="",C318=totale!$A$5),0,1)</f>
        <v>1</v>
      </c>
      <c r="O318" s="13">
        <f>IF(OR(totale!$C$5="",E318=totale!$C$5),0,1)</f>
        <v>0</v>
      </c>
      <c r="P318" s="13">
        <v>0</v>
      </c>
      <c r="Q318" s="13">
        <f>IF(OR(totale!$E$5="",G318=totale!$E$5),0,1)</f>
        <v>0</v>
      </c>
      <c r="R318" s="19">
        <v>0</v>
      </c>
      <c r="S318" s="19" t="str">
        <v xml:space="preserve">TEVELLE - TAVELLONI - TAVELLINE </v>
      </c>
      <c r="T318" s="15" t="str">
        <v>FBM</v>
      </c>
      <c r="U318" s="15" t="str">
        <v xml:space="preserve">TAVELLA LISCIA </v>
      </c>
      <c r="V318" s="15">
        <v>0</v>
      </c>
      <c r="W318" s="19" t="str">
        <v>3x25x50 SIENA</v>
      </c>
      <c r="X318" s="19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1</v>
      </c>
      <c r="AG318" s="15">
        <v>0</v>
      </c>
      <c r="AH318" s="15" t="str">
        <v xml:space="preserve">BLOCCO PER SOLAIO - INTERPOSTO- PIGNATTA </v>
      </c>
      <c r="AI318" s="15" t="str">
        <v>WIENERBERGER</v>
      </c>
      <c r="AJ318" s="15" t="str">
        <v>BLOCCO PER SOLAIO - INTERPOSTO</v>
      </c>
      <c r="AK318" s="15">
        <v>0</v>
      </c>
      <c r="AL318" s="15" t="str">
        <v>26x42x25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1</v>
      </c>
      <c r="AS318" s="17" t="str">
        <f t="shared" si="18"/>
        <v>ꞈ</v>
      </c>
      <c r="AT318" s="70" t="str">
        <v>ꞈ</v>
      </c>
      <c r="AU318" s="15">
        <v>0</v>
      </c>
      <c r="AV318" s="15" t="str">
        <v xml:space="preserve">TEVELLE - TAVELLONI - TAVELLINE </v>
      </c>
      <c r="AW318" s="15" t="str">
        <v>LATERCOM</v>
      </c>
      <c r="AX318" s="15" t="str">
        <v xml:space="preserve">TAVELLONI RIGATO TAGLIO OBLIQUO DA CM 8 </v>
      </c>
      <c r="AY318" s="15">
        <v>0</v>
      </c>
      <c r="AZ318" s="15">
        <v>200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1</v>
      </c>
      <c r="BG318" s="17" t="str">
        <f t="shared" si="19"/>
        <v>ꞈ</v>
      </c>
      <c r="BH318" s="70" t="str">
        <v>ꞈ</v>
      </c>
    </row>
    <row r="319" spans="1:60" ht="14.25" customHeight="1" x14ac:dyDescent="0.25">
      <c r="A319" s="47"/>
      <c r="C319" s="19" t="s">
        <v>107</v>
      </c>
      <c r="D319" s="19" t="s">
        <v>77</v>
      </c>
      <c r="E319" s="19" t="s">
        <v>43</v>
      </c>
      <c r="G319" s="58" t="s">
        <v>249</v>
      </c>
      <c r="I319" s="34"/>
      <c r="K319" s="35"/>
      <c r="L319" s="57">
        <f t="shared" si="17"/>
        <v>0</v>
      </c>
      <c r="M319" s="14">
        <f t="shared" si="20"/>
        <v>1</v>
      </c>
      <c r="N319" s="13">
        <f>IF(OR(totale!$A$5="",C319=totale!$A$5),0,1)</f>
        <v>1</v>
      </c>
      <c r="O319" s="13">
        <f>IF(OR(totale!$C$5="",E319=totale!$C$5),0,1)</f>
        <v>0</v>
      </c>
      <c r="P319" s="13">
        <v>0</v>
      </c>
      <c r="Q319" s="13">
        <f>IF(OR(totale!$E$5="",G319=totale!$E$5),0,1)</f>
        <v>0</v>
      </c>
      <c r="R319" s="19">
        <v>0</v>
      </c>
      <c r="S319" s="19" t="str">
        <v xml:space="preserve">TEVELLE - TAVELLONI - TAVELLINE </v>
      </c>
      <c r="T319" s="15" t="str">
        <v>FBM</v>
      </c>
      <c r="U319" s="15" t="str">
        <v xml:space="preserve">PIANELLONE DA STALLA </v>
      </c>
      <c r="V319" s="15">
        <v>0</v>
      </c>
      <c r="W319" s="19" t="str">
        <v>6x25X50</v>
      </c>
      <c r="X319" s="19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1</v>
      </c>
      <c r="AG319" s="15">
        <v>0</v>
      </c>
      <c r="AH319" s="15" t="str">
        <v xml:space="preserve">BLOCCO PER SOLAIO - INTERPOSTO- PIGNATTA </v>
      </c>
      <c r="AI319" s="15" t="str">
        <v>WIENERBERGER</v>
      </c>
      <c r="AJ319" s="15" t="str">
        <v>BLOCCO PER SOLAIO - INTERPOSTO</v>
      </c>
      <c r="AK319" s="15">
        <v>0</v>
      </c>
      <c r="AL319" s="15" t="str">
        <v>30x42x25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1</v>
      </c>
      <c r="AS319" s="17" t="str">
        <f t="shared" si="18"/>
        <v>ꞈ</v>
      </c>
      <c r="AT319" s="70" t="str">
        <v>ꞈ</v>
      </c>
      <c r="AU319" s="15">
        <v>0</v>
      </c>
      <c r="AV319" s="15" t="str">
        <v xml:space="preserve">TEVELLE - TAVELLONI - TAVELLINE </v>
      </c>
      <c r="AW319" s="15" t="str">
        <v>T2D</v>
      </c>
      <c r="AX319" s="15" t="str">
        <v>TAVELLONI RIGATO TAGLIO OBLIQUO FIANCO RETTO DA CM 6</v>
      </c>
      <c r="AY319" s="15">
        <v>0</v>
      </c>
      <c r="AZ319" s="15">
        <v>200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1</v>
      </c>
      <c r="BG319" s="17" t="str">
        <f t="shared" si="19"/>
        <v>ꞈ</v>
      </c>
      <c r="BH319" s="70" t="str">
        <v>ꞈ</v>
      </c>
    </row>
    <row r="320" spans="1:60" ht="14.25" customHeight="1" x14ac:dyDescent="0.25">
      <c r="A320" s="47"/>
      <c r="C320" s="19" t="s">
        <v>107</v>
      </c>
      <c r="D320" s="19" t="s">
        <v>77</v>
      </c>
      <c r="E320" s="19" t="s">
        <v>25</v>
      </c>
      <c r="G320" s="58" t="s">
        <v>264</v>
      </c>
      <c r="I320" s="34"/>
      <c r="K320" s="35"/>
      <c r="L320" s="57">
        <f t="shared" si="17"/>
        <v>0</v>
      </c>
      <c r="M320" s="14">
        <f t="shared" si="20"/>
        <v>1</v>
      </c>
      <c r="N320" s="13">
        <f>IF(OR(totale!$A$5="",C320=totale!$A$5),0,1)</f>
        <v>1</v>
      </c>
      <c r="O320" s="13">
        <f>IF(OR(totale!$C$5="",E320=totale!$C$5),0,1)</f>
        <v>0</v>
      </c>
      <c r="P320" s="13">
        <v>0</v>
      </c>
      <c r="Q320" s="13">
        <f>IF(OR(totale!$E$5="",G320=totale!$E$5),0,1)</f>
        <v>0</v>
      </c>
      <c r="R320" s="19">
        <v>0</v>
      </c>
      <c r="S320" s="19" t="str">
        <v xml:space="preserve">TEVELLE - TAVELLONI - TAVELLINE </v>
      </c>
      <c r="T320" s="15" t="str">
        <v>FBM</v>
      </c>
      <c r="U320" s="15" t="str">
        <v xml:space="preserve">TAVELLA DIVISIBILE </v>
      </c>
      <c r="V320" s="15">
        <v>0</v>
      </c>
      <c r="W320" s="19" t="str">
        <v>3x25x40</v>
      </c>
      <c r="X320" s="19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1</v>
      </c>
      <c r="AG320" s="15">
        <v>0</v>
      </c>
      <c r="AH320" s="15" t="str">
        <v xml:space="preserve">BLOCCO PER SOLAIO - INTERPOSTO- PIGNATTA </v>
      </c>
      <c r="AI320" s="15" t="str">
        <v>DCB</v>
      </c>
      <c r="AJ320" s="15" t="str">
        <v>BLOCCO PER SOLAIO - PROVERA</v>
      </c>
      <c r="AK320" s="15">
        <v>0</v>
      </c>
      <c r="AL320" s="15" t="str">
        <v>16x40x25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1</v>
      </c>
      <c r="AS320" s="17" t="str">
        <f t="shared" si="18"/>
        <v>ꞈ</v>
      </c>
      <c r="AT320" s="70" t="str">
        <v>ꞈ</v>
      </c>
      <c r="AU320" s="15">
        <v>0</v>
      </c>
      <c r="AV320" s="15" t="str">
        <v xml:space="preserve">TEVELLE - TAVELLONI - TAVELLINE </v>
      </c>
      <c r="AW320" s="15" t="str">
        <v>T2D</v>
      </c>
      <c r="AX320" s="15" t="str">
        <v xml:space="preserve">TAVELLONI-TAGLIO OBLIQUO FIANCO MASCHIO FEMMINA DA CM 6 </v>
      </c>
      <c r="AY320" s="15">
        <v>0</v>
      </c>
      <c r="AZ320" s="15">
        <v>200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1</v>
      </c>
      <c r="BG320" s="17" t="str">
        <f t="shared" si="19"/>
        <v>ꞈ</v>
      </c>
      <c r="BH320" s="70" t="str">
        <v>ꞈ</v>
      </c>
    </row>
    <row r="321" spans="1:60" ht="14.25" customHeight="1" x14ac:dyDescent="0.25">
      <c r="A321" s="47"/>
      <c r="C321" s="19" t="s">
        <v>107</v>
      </c>
      <c r="D321" s="19" t="s">
        <v>77</v>
      </c>
      <c r="E321" s="19" t="s">
        <v>25</v>
      </c>
      <c r="G321" s="58" t="s">
        <v>256</v>
      </c>
      <c r="I321" s="34"/>
      <c r="K321" s="35"/>
      <c r="L321" s="57">
        <f t="shared" si="17"/>
        <v>0</v>
      </c>
      <c r="M321" s="14">
        <f t="shared" si="20"/>
        <v>1</v>
      </c>
      <c r="N321" s="13">
        <f>IF(OR(totale!$A$5="",C321=totale!$A$5),0,1)</f>
        <v>1</v>
      </c>
      <c r="O321" s="13">
        <f>IF(OR(totale!$C$5="",E321=totale!$C$5),0,1)</f>
        <v>0</v>
      </c>
      <c r="P321" s="13">
        <v>0</v>
      </c>
      <c r="Q321" s="13">
        <f>IF(OR(totale!$E$5="",G321=totale!$E$5),0,1)</f>
        <v>0</v>
      </c>
      <c r="R321" s="19">
        <v>0</v>
      </c>
      <c r="S321" s="19" t="str">
        <v xml:space="preserve">TEVELLE - TAVELLONI - TAVELLINE </v>
      </c>
      <c r="T321" s="15" t="str">
        <v>FBM</v>
      </c>
      <c r="U321" s="15" t="str">
        <v xml:space="preserve">TAVELLA TAGLIO RETTO FIANCO RETTO </v>
      </c>
      <c r="V321" s="15">
        <v>0</v>
      </c>
      <c r="W321" s="19" t="str">
        <v>3x25x40</v>
      </c>
      <c r="X321" s="19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1</v>
      </c>
      <c r="AG321" s="15">
        <v>0</v>
      </c>
      <c r="AH321" s="15" t="str">
        <v xml:space="preserve">BLOCCO PER SOLAIO - INTERPOSTO- PIGNATTA </v>
      </c>
      <c r="AI321" s="15" t="str">
        <v>DCB</v>
      </c>
      <c r="AJ321" s="15" t="str">
        <v>BLOCCO PER SOLAIO - PROVERA</v>
      </c>
      <c r="AK321" s="15">
        <v>0</v>
      </c>
      <c r="AL321" s="15" t="str">
        <v>18x40x25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1</v>
      </c>
      <c r="AS321" s="17" t="str">
        <f t="shared" si="18"/>
        <v>ꞈ</v>
      </c>
      <c r="AT321" s="70" t="str">
        <v>ꞈ</v>
      </c>
      <c r="AU321" s="15">
        <v>0</v>
      </c>
      <c r="AV321" s="15" t="str">
        <v xml:space="preserve">TEVELLE - TAVELLONI - TAVELLINE </v>
      </c>
      <c r="AW321" s="15" t="str">
        <v>WIENERBERGER</v>
      </c>
      <c r="AX321" s="15" t="str">
        <v>TAVELLONI RIGATO TAGLIO OBLIQUO FIANCO RETTO DA CM 6</v>
      </c>
      <c r="AY321" s="15">
        <v>0</v>
      </c>
      <c r="AZ321" s="15">
        <v>200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1</v>
      </c>
      <c r="BG321" s="17" t="str">
        <f t="shared" si="19"/>
        <v>ꞈ</v>
      </c>
      <c r="BH321" s="70" t="str">
        <v>ꞈ</v>
      </c>
    </row>
    <row r="322" spans="1:60" ht="14.25" customHeight="1" x14ac:dyDescent="0.25">
      <c r="A322" s="47"/>
      <c r="C322" s="19" t="s">
        <v>107</v>
      </c>
      <c r="D322" s="19" t="s">
        <v>77</v>
      </c>
      <c r="E322" s="19" t="s">
        <v>25</v>
      </c>
      <c r="G322" s="58" t="s">
        <v>304</v>
      </c>
      <c r="I322" s="34"/>
      <c r="K322" s="35"/>
      <c r="L322" s="57">
        <f t="shared" si="17"/>
        <v>0</v>
      </c>
      <c r="M322" s="14">
        <f t="shared" si="20"/>
        <v>1</v>
      </c>
      <c r="N322" s="13">
        <f>IF(OR(totale!$A$5="",C322=totale!$A$5),0,1)</f>
        <v>1</v>
      </c>
      <c r="O322" s="13">
        <f>IF(OR(totale!$C$5="",E322=totale!$C$5),0,1)</f>
        <v>0</v>
      </c>
      <c r="P322" s="13">
        <v>0</v>
      </c>
      <c r="Q322" s="13">
        <f>IF(OR(totale!$E$5="",G322=totale!$E$5),0,1)</f>
        <v>0</v>
      </c>
      <c r="R322" s="19">
        <v>0</v>
      </c>
      <c r="S322" s="19" t="str">
        <v>TRAMEZZATURA MATERIALE  LATERIZIO COMUNE</v>
      </c>
      <c r="T322" s="15" t="str">
        <v>IBL</v>
      </c>
      <c r="U322" s="15" t="str">
        <v xml:space="preserve">TRAMEZZA-FORATO-SCATOLA-FORATELLA LEGGERA  LATERIZIO NORMALE </v>
      </c>
      <c r="V322" s="15">
        <v>0</v>
      </c>
      <c r="W322" s="19" t="str">
        <v>8x25x25</v>
      </c>
      <c r="X322" s="19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1</v>
      </c>
      <c r="AG322" s="15">
        <v>0</v>
      </c>
      <c r="AH322" s="15" t="str">
        <v xml:space="preserve">BLOCCO PER SOLAIO - INTERPOSTO- PIGNATTA </v>
      </c>
      <c r="AI322" s="15" t="str">
        <v>DCB</v>
      </c>
      <c r="AJ322" s="15" t="str">
        <v>BLOCCO PER SOLAIO - PROVERA</v>
      </c>
      <c r="AK322" s="15">
        <v>0</v>
      </c>
      <c r="AL322" s="15" t="str">
        <v>20x40x25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1</v>
      </c>
      <c r="AS322" s="17" t="str">
        <f t="shared" si="18"/>
        <v>ꞈ</v>
      </c>
      <c r="AT322" s="70" t="str">
        <v>ꞈ</v>
      </c>
      <c r="AU322" s="15">
        <v>0</v>
      </c>
      <c r="AV322" s="15" t="str">
        <v xml:space="preserve">TEVELLE - TAVELLONI - TAVELLINE </v>
      </c>
      <c r="AW322" s="15" t="str">
        <v>WIENERBERGER</v>
      </c>
      <c r="AX322" s="15" t="str">
        <v xml:space="preserve">TAVELLONI RIGATO TAGLIO OBLIQUO DA CM 8 </v>
      </c>
      <c r="AY322" s="15">
        <v>0</v>
      </c>
      <c r="AZ322" s="15">
        <v>200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1</v>
      </c>
      <c r="BG322" s="17" t="str">
        <f t="shared" si="19"/>
        <v>ꞈ</v>
      </c>
      <c r="BH322" s="70" t="str">
        <v>ꞈ</v>
      </c>
    </row>
    <row r="323" spans="1:60" ht="14.25" customHeight="1" x14ac:dyDescent="0.25">
      <c r="A323" s="47"/>
      <c r="C323" s="19" t="s">
        <v>107</v>
      </c>
      <c r="D323" s="19" t="s">
        <v>77</v>
      </c>
      <c r="E323" s="19" t="s">
        <v>25</v>
      </c>
      <c r="G323" s="58" t="s">
        <v>316</v>
      </c>
      <c r="I323" s="34"/>
      <c r="K323" s="35"/>
      <c r="L323" s="57">
        <f t="shared" ref="L323:L386" si="21">K323*POWER(0.99475,J323)</f>
        <v>0</v>
      </c>
      <c r="M323" s="14">
        <f t="shared" si="20"/>
        <v>1</v>
      </c>
      <c r="N323" s="13">
        <f>IF(OR(totale!$A$5="",C323=totale!$A$5),0,1)</f>
        <v>1</v>
      </c>
      <c r="O323" s="13">
        <f>IF(OR(totale!$C$5="",E323=totale!$C$5),0,1)</f>
        <v>0</v>
      </c>
      <c r="P323" s="13">
        <v>0</v>
      </c>
      <c r="Q323" s="13">
        <f>IF(OR(totale!$E$5="",G323=totale!$E$5),0,1)</f>
        <v>0</v>
      </c>
      <c r="R323" s="19">
        <v>0</v>
      </c>
      <c r="S323" s="19" t="str">
        <v>TRAMEZZATURA MATERIALE  LATERIZIO COMUNE</v>
      </c>
      <c r="T323" s="15" t="str">
        <v>IBL</v>
      </c>
      <c r="U323" s="15" t="str">
        <v xml:space="preserve">TRAMEZZA-FORATO-SCATOLA-FORATELLA LEGGERA  LATERIZIO NORMALE </v>
      </c>
      <c r="V323" s="15">
        <v>0</v>
      </c>
      <c r="W323" s="19" t="str">
        <v>12x25x25</v>
      </c>
      <c r="X323" s="19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1</v>
      </c>
      <c r="AG323" s="15">
        <v>0</v>
      </c>
      <c r="AH323" s="15" t="str">
        <v xml:space="preserve">BLOCCO PER SOLAIO - INTERPOSTO- PIGNATTA </v>
      </c>
      <c r="AI323" s="15" t="str">
        <v>T2D</v>
      </c>
      <c r="AJ323" s="15" t="str">
        <v>BLOCCO PER SOLAIO - PROVERA</v>
      </c>
      <c r="AK323" s="15">
        <v>0</v>
      </c>
      <c r="AL323" s="15" t="str">
        <v>16x40x25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7" t="str">
        <f t="shared" si="18"/>
        <v>ꞈ</v>
      </c>
      <c r="AT323" s="70" t="str">
        <v>ꞈ</v>
      </c>
      <c r="AU323" s="15">
        <v>0</v>
      </c>
      <c r="AV323" s="15" t="str">
        <v xml:space="preserve">TEVELLE - TAVELLONI - TAVELLINE </v>
      </c>
      <c r="AW323" s="15" t="str">
        <v>WIENERBERGER</v>
      </c>
      <c r="AX323" s="15" t="str">
        <v>TAVELLONI RIGATO TAGLIO OBLIQUO DA CM 10</v>
      </c>
      <c r="AY323" s="15">
        <v>0</v>
      </c>
      <c r="AZ323" s="15">
        <v>200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1</v>
      </c>
      <c r="BG323" s="17" t="str">
        <f t="shared" si="19"/>
        <v>ꞈ</v>
      </c>
      <c r="BH323" s="70" t="str">
        <v>ꞈ</v>
      </c>
    </row>
    <row r="324" spans="1:60" ht="14.25" customHeight="1" x14ac:dyDescent="0.25">
      <c r="A324" s="47"/>
      <c r="C324" s="19" t="s">
        <v>107</v>
      </c>
      <c r="D324" s="19" t="s">
        <v>77</v>
      </c>
      <c r="E324" s="19" t="s">
        <v>71</v>
      </c>
      <c r="G324" s="58" t="s">
        <v>436</v>
      </c>
      <c r="I324" s="34"/>
      <c r="K324" s="35"/>
      <c r="L324" s="57">
        <f t="shared" si="21"/>
        <v>0</v>
      </c>
      <c r="M324" s="14">
        <f t="shared" si="20"/>
        <v>1</v>
      </c>
      <c r="N324" s="13">
        <f>IF(OR(totale!$A$5="",C324=totale!$A$5),0,1)</f>
        <v>1</v>
      </c>
      <c r="O324" s="13">
        <f>IF(OR(totale!$C$5="",E324=totale!$C$5),0,1)</f>
        <v>0</v>
      </c>
      <c r="P324" s="13">
        <v>0</v>
      </c>
      <c r="Q324" s="13">
        <f>IF(OR(totale!$E$5="",G324=totale!$E$5),0,1)</f>
        <v>0</v>
      </c>
      <c r="R324" s="19">
        <v>0</v>
      </c>
      <c r="S324" s="19" t="str">
        <v>MATERIALE IN LATERIZIO COMUNE</v>
      </c>
      <c r="T324" s="15" t="str">
        <v>IBL</v>
      </c>
      <c r="U324" s="15" t="str">
        <v xml:space="preserve">MATTONE TRE FORI </v>
      </c>
      <c r="V324" s="15">
        <v>0</v>
      </c>
      <c r="W324" s="19" t="str">
        <v>12x24x5,5</v>
      </c>
      <c r="X324" s="19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1</v>
      </c>
      <c r="AG324" s="15">
        <v>0</v>
      </c>
      <c r="AH324" s="15" t="str">
        <v xml:space="preserve">BLOCCO PER SOLAIO - INTERPOSTO- PIGNATTA </v>
      </c>
      <c r="AI324" s="15" t="str">
        <v>T2D</v>
      </c>
      <c r="AJ324" s="15" t="str">
        <v>BLOCCO PER SOLAIO - PROVERA</v>
      </c>
      <c r="AK324" s="15">
        <v>0</v>
      </c>
      <c r="AL324" s="15" t="str">
        <v>18x40x25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1</v>
      </c>
      <c r="AS324" s="17" t="str">
        <f t="shared" ref="AS324:AS387" si="22">IF(AND(AR324=0,AJ324&lt;&gt;AJ323),AJ324,"ꞈ")</f>
        <v>ꞈ</v>
      </c>
      <c r="AT324" s="70" t="str">
        <v>ꞈ</v>
      </c>
      <c r="AU324" s="15">
        <v>0</v>
      </c>
      <c r="AV324" s="15" t="str">
        <v xml:space="preserve">TEVELLE - TAVELLONI - TAVELLINE </v>
      </c>
      <c r="AW324" s="15" t="str">
        <v>DI MUZIO</v>
      </c>
      <c r="AX324" s="15" t="str">
        <v>TAVELLONI RIGATO TAGLIO OBLIQUO FIANCO RETTO DA CM 6</v>
      </c>
      <c r="AY324" s="15">
        <v>0</v>
      </c>
      <c r="AZ324" s="15">
        <v>200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1</v>
      </c>
      <c r="BG324" s="17" t="str">
        <f t="shared" ref="BG324:BG387" si="23">IF(AND(BF324=0,AZ324&lt;&gt;AZ323),AZ324,"ꞈ")</f>
        <v>ꞈ</v>
      </c>
      <c r="BH324" s="70" t="str">
        <v>ꞈ</v>
      </c>
    </row>
    <row r="325" spans="1:60" ht="14.25" customHeight="1" x14ac:dyDescent="0.25">
      <c r="A325" s="47"/>
      <c r="C325" s="19" t="s">
        <v>107</v>
      </c>
      <c r="D325" s="19" t="s">
        <v>77</v>
      </c>
      <c r="E325" s="19" t="s">
        <v>71</v>
      </c>
      <c r="G325" s="58" t="s">
        <v>403</v>
      </c>
      <c r="I325" s="34"/>
      <c r="K325" s="35"/>
      <c r="L325" s="57">
        <f t="shared" si="21"/>
        <v>0</v>
      </c>
      <c r="M325" s="14">
        <f t="shared" si="20"/>
        <v>1</v>
      </c>
      <c r="N325" s="13">
        <f>IF(OR(totale!$A$5="",C325=totale!$A$5),0,1)</f>
        <v>1</v>
      </c>
      <c r="O325" s="13">
        <f>IF(OR(totale!$C$5="",E325=totale!$C$5),0,1)</f>
        <v>0</v>
      </c>
      <c r="P325" s="13">
        <v>0</v>
      </c>
      <c r="Q325" s="13">
        <f>IF(OR(totale!$E$5="",G325=totale!$E$5),0,1)</f>
        <v>0</v>
      </c>
      <c r="R325" s="19">
        <v>0</v>
      </c>
      <c r="S325" s="19" t="str">
        <v>MATERIALE IN LATERIZIO COMUNE</v>
      </c>
      <c r="T325" s="15" t="str">
        <v>IBL</v>
      </c>
      <c r="U325" s="15" t="str">
        <v xml:space="preserve">MATTONE PIENO </v>
      </c>
      <c r="V325" s="15">
        <v>0</v>
      </c>
      <c r="W325" s="19" t="str">
        <v>12x24x5,5</v>
      </c>
      <c r="X325" s="19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1</v>
      </c>
      <c r="AG325" s="15">
        <v>0</v>
      </c>
      <c r="AH325" s="15" t="str">
        <v xml:space="preserve">BLOCCO PER SOLAIO - INTERPOSTO- PIGNATTA </v>
      </c>
      <c r="AI325" s="15" t="str">
        <v>T2D</v>
      </c>
      <c r="AJ325" s="15" t="str">
        <v>BLOCCO PER SOLAIO - PROVERA</v>
      </c>
      <c r="AK325" s="15">
        <v>0</v>
      </c>
      <c r="AL325" s="15" t="str">
        <v>20x40x25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1</v>
      </c>
      <c r="AS325" s="17" t="str">
        <f t="shared" si="22"/>
        <v>ꞈ</v>
      </c>
      <c r="AT325" s="70" t="str">
        <v>ꞈ</v>
      </c>
      <c r="AU325" s="15">
        <v>0</v>
      </c>
      <c r="AV325" s="15" t="str">
        <v xml:space="preserve">TEVELLE - TAVELLONI - TAVELLINE </v>
      </c>
      <c r="AW325" s="15" t="str">
        <v>DI MUZIO</v>
      </c>
      <c r="AX325" s="15" t="str">
        <v>TAVELLONI ARCHITRAVE TAGLIO DIRITTO - TRAMEZZONE -TRAMEZZA PER PORTA CM 8</v>
      </c>
      <c r="AY325" s="15">
        <v>0</v>
      </c>
      <c r="AZ325" s="15">
        <v>200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1</v>
      </c>
      <c r="BG325" s="17" t="str">
        <f t="shared" si="23"/>
        <v>ꞈ</v>
      </c>
      <c r="BH325" s="70" t="str">
        <v>ꞈ</v>
      </c>
    </row>
    <row r="326" spans="1:60" ht="14.25" customHeight="1" x14ac:dyDescent="0.25">
      <c r="A326" s="47"/>
      <c r="C326" s="19" t="s">
        <v>107</v>
      </c>
      <c r="D326" s="19" t="s">
        <v>77</v>
      </c>
      <c r="E326" s="19" t="s">
        <v>71</v>
      </c>
      <c r="G326" s="58" t="s">
        <v>357</v>
      </c>
      <c r="I326" s="34"/>
      <c r="K326" s="35"/>
      <c r="L326" s="57">
        <f t="shared" si="21"/>
        <v>0</v>
      </c>
      <c r="M326" s="14">
        <f t="shared" si="20"/>
        <v>1</v>
      </c>
      <c r="N326" s="13">
        <f>IF(OR(totale!$A$5="",C326=totale!$A$5),0,1)</f>
        <v>1</v>
      </c>
      <c r="O326" s="13">
        <f>IF(OR(totale!$C$5="",E326=totale!$C$5),0,1)</f>
        <v>0</v>
      </c>
      <c r="P326" s="13">
        <v>0</v>
      </c>
      <c r="Q326" s="13">
        <f>IF(OR(totale!$E$5="",G326=totale!$E$5),0,1)</f>
        <v>0</v>
      </c>
      <c r="R326" s="19">
        <v>0</v>
      </c>
      <c r="S326" s="19" t="str">
        <v>MATERIALE IN LATERIZIO COMUNE</v>
      </c>
      <c r="T326" s="15" t="str">
        <v>IBL</v>
      </c>
      <c r="U326" s="15" t="str">
        <v>MATTONE MULTIFORO- TRAFILATO</v>
      </c>
      <c r="V326" s="15">
        <v>0</v>
      </c>
      <c r="W326" s="19" t="str">
        <v>12x24x5,5</v>
      </c>
      <c r="X326" s="19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1</v>
      </c>
      <c r="AG326" s="15">
        <v>0</v>
      </c>
      <c r="AH326" s="15" t="str">
        <v>BLOCCO ALVEOLATO INCASTRO  FORI VERTICALI  45/50/55/60 %</v>
      </c>
      <c r="AI326" s="15" t="str">
        <v>LATERCOM</v>
      </c>
      <c r="AJ326" s="15" t="str">
        <v>BLOCCO PORTANTE ALVEOLATO FORI VERTICALI  P700- F.50% - F.55% incastro</v>
      </c>
      <c r="AK326" s="15">
        <v>0</v>
      </c>
      <c r="AL326" s="15" t="str">
        <v>17x50x19 F.55%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1</v>
      </c>
      <c r="AS326" s="17" t="str">
        <f t="shared" si="22"/>
        <v>ꞈ</v>
      </c>
      <c r="AT326" s="70" t="str">
        <v>ꞈ</v>
      </c>
      <c r="AU326" s="15">
        <v>0</v>
      </c>
      <c r="AV326" s="15" t="str">
        <v xml:space="preserve">TEVELLE - TAVELLONI - TAVELLINE </v>
      </c>
      <c r="AW326" s="15" t="str">
        <v>ESSE ELLE LAT.</v>
      </c>
      <c r="AX326" s="15" t="str">
        <v>TAVELLONI RIGATO TAGLIO OBLIQUO FIANCO RETTO DA CM 6</v>
      </c>
      <c r="AY326" s="15">
        <v>0</v>
      </c>
      <c r="AZ326" s="15">
        <v>220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1</v>
      </c>
      <c r="BG326" s="17" t="str">
        <f t="shared" si="23"/>
        <v>ꞈ</v>
      </c>
      <c r="BH326" s="70" t="str">
        <v>ꞈ</v>
      </c>
    </row>
    <row r="327" spans="1:60" ht="14.25" customHeight="1" x14ac:dyDescent="0.25">
      <c r="A327" s="47"/>
      <c r="C327" s="19" t="s">
        <v>107</v>
      </c>
      <c r="D327" s="19" t="s">
        <v>77</v>
      </c>
      <c r="E327" s="19" t="s">
        <v>71</v>
      </c>
      <c r="G327" s="58" t="s">
        <v>321</v>
      </c>
      <c r="I327" s="34"/>
      <c r="K327" s="35"/>
      <c r="L327" s="57">
        <f t="shared" si="21"/>
        <v>0</v>
      </c>
      <c r="M327" s="14">
        <f t="shared" si="20"/>
        <v>1</v>
      </c>
      <c r="N327" s="13">
        <f>IF(OR(totale!$A$5="",C327=totale!$A$5),0,1)</f>
        <v>1</v>
      </c>
      <c r="O327" s="13">
        <f>IF(OR(totale!$C$5="",E327=totale!$C$5),0,1)</f>
        <v>0</v>
      </c>
      <c r="P327" s="13">
        <v>0</v>
      </c>
      <c r="Q327" s="13">
        <f>IF(OR(totale!$E$5="",G327=totale!$E$5),0,1)</f>
        <v>0</v>
      </c>
      <c r="R327" s="19">
        <v>0</v>
      </c>
      <c r="S327" s="19" t="str">
        <v>MATERIALE IN LATERIZIO COMUNE</v>
      </c>
      <c r="T327" s="15" t="str">
        <v>IBL</v>
      </c>
      <c r="U327" s="15" t="str">
        <v xml:space="preserve">TRIPLO UNI </v>
      </c>
      <c r="V327" s="15">
        <v>0</v>
      </c>
      <c r="W327" s="19" t="str">
        <v>12x25x19</v>
      </c>
      <c r="X327" s="19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1</v>
      </c>
      <c r="AG327" s="15">
        <v>0</v>
      </c>
      <c r="AH327" s="15" t="str">
        <v>BLOCCO ALVEOLATO INCASTRO  FORI VERTICALI  45/50/55/60 %</v>
      </c>
      <c r="AI327" s="15" t="str">
        <v>LATERCOM</v>
      </c>
      <c r="AJ327" s="15" t="str">
        <v>BLOCCO PORTANTE ALVEOLATO FORI VERTICALI  P700- F.50% - F.55% incastro</v>
      </c>
      <c r="AK327" s="15">
        <v>0</v>
      </c>
      <c r="AL327" s="15" t="str">
        <v>20x50x19 F.55%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1</v>
      </c>
      <c r="AS327" s="17" t="str">
        <f t="shared" si="22"/>
        <v>ꞈ</v>
      </c>
      <c r="AT327" s="70" t="str">
        <v>ꞈ</v>
      </c>
      <c r="AU327" s="15">
        <v>0</v>
      </c>
      <c r="AV327" s="15" t="str">
        <v xml:space="preserve">TEVELLE - TAVELLONI - TAVELLINE </v>
      </c>
      <c r="AW327" s="15" t="str">
        <v>ESSE ELLE LAT.</v>
      </c>
      <c r="AX327" s="15" t="str">
        <v xml:space="preserve">TAVELLONI-TAGLIO OBLIQUO FIANCO MASCHIO FEMMINA DA CM 6 </v>
      </c>
      <c r="AY327" s="15">
        <v>0</v>
      </c>
      <c r="AZ327" s="15">
        <v>220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1</v>
      </c>
      <c r="BG327" s="17" t="str">
        <f t="shared" si="23"/>
        <v>ꞈ</v>
      </c>
      <c r="BH327" s="70" t="str">
        <v>ꞈ</v>
      </c>
    </row>
    <row r="328" spans="1:60" ht="14.25" customHeight="1" x14ac:dyDescent="0.25">
      <c r="A328" s="47"/>
      <c r="C328" s="19" t="s">
        <v>107</v>
      </c>
      <c r="D328" s="19" t="s">
        <v>77</v>
      </c>
      <c r="E328" s="19" t="s">
        <v>71</v>
      </c>
      <c r="G328" s="58" t="s">
        <v>267</v>
      </c>
      <c r="I328" s="34"/>
      <c r="K328" s="35"/>
      <c r="L328" s="57">
        <f t="shared" si="21"/>
        <v>0</v>
      </c>
      <c r="M328" s="14">
        <f t="shared" si="20"/>
        <v>1</v>
      </c>
      <c r="N328" s="13">
        <f>IF(OR(totale!$A$5="",C328=totale!$A$5),0,1)</f>
        <v>1</v>
      </c>
      <c r="O328" s="13">
        <f>IF(OR(totale!$C$5="",E328=totale!$C$5),0,1)</f>
        <v>0</v>
      </c>
      <c r="P328" s="13">
        <v>0</v>
      </c>
      <c r="Q328" s="13">
        <f>IF(OR(totale!$E$5="",G328=totale!$E$5),0,1)</f>
        <v>0</v>
      </c>
      <c r="R328" s="19">
        <v>0</v>
      </c>
      <c r="S328" s="19" t="str">
        <v>MATERIALE IN LATERIZIO COMUNE</v>
      </c>
      <c r="T328" s="15" t="str">
        <v>IBL</v>
      </c>
      <c r="U328" s="15" t="str">
        <v>DOPPIO UNI H.12</v>
      </c>
      <c r="V328" s="15">
        <v>0</v>
      </c>
      <c r="W328" s="19" t="str">
        <v>12x12x25</v>
      </c>
      <c r="X328" s="19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1</v>
      </c>
      <c r="AG328" s="15">
        <v>0</v>
      </c>
      <c r="AH328" s="15" t="str">
        <v>BLOCCO ALVEOLATO INCASTRO  FORI VERTICALI  45/50/55/60 %</v>
      </c>
      <c r="AI328" s="15" t="str">
        <v>LATERCOM</v>
      </c>
      <c r="AJ328" s="15" t="str">
        <v>BLOCCO PORTANTE ALVEOLATO FORI VERTICALI  P700- F.50% - F.55% incastro</v>
      </c>
      <c r="AK328" s="15">
        <v>0</v>
      </c>
      <c r="AL328" s="15" t="str">
        <v>25x50x19 F.55%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1</v>
      </c>
      <c r="AS328" s="17" t="str">
        <f t="shared" si="22"/>
        <v>ꞈ</v>
      </c>
      <c r="AT328" s="70" t="str">
        <v>ꞈ</v>
      </c>
      <c r="AU328" s="15">
        <v>0</v>
      </c>
      <c r="AV328" s="15" t="str">
        <v xml:space="preserve">TEVELLE - TAVELLONI - TAVELLINE </v>
      </c>
      <c r="AW328" s="15" t="str">
        <v>LATERCOM</v>
      </c>
      <c r="AX328" s="15" t="str">
        <v>TAVELLONI RIGATO TAGLIO OBLIQUO FIANCO RETTO DA CM 6</v>
      </c>
      <c r="AY328" s="15">
        <v>0</v>
      </c>
      <c r="AZ328" s="15">
        <v>220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1</v>
      </c>
      <c r="BG328" s="17" t="str">
        <f t="shared" si="23"/>
        <v>ꞈ</v>
      </c>
      <c r="BH328" s="70" t="str">
        <v>ꞈ</v>
      </c>
    </row>
    <row r="329" spans="1:60" ht="14.25" customHeight="1" x14ac:dyDescent="0.25">
      <c r="A329" s="47"/>
      <c r="C329" s="19" t="s">
        <v>109</v>
      </c>
      <c r="D329" s="19" t="s">
        <v>77</v>
      </c>
      <c r="E329" s="19" t="s">
        <v>24</v>
      </c>
      <c r="G329" s="58" t="s">
        <v>294</v>
      </c>
      <c r="I329" s="34"/>
      <c r="K329" s="35"/>
      <c r="L329" s="57">
        <f t="shared" si="21"/>
        <v>0</v>
      </c>
      <c r="M329" s="14">
        <f t="shared" si="20"/>
        <v>1</v>
      </c>
      <c r="N329" s="13">
        <f>IF(OR(totale!$A$5="",C329=totale!$A$5),0,1)</f>
        <v>1</v>
      </c>
      <c r="O329" s="13">
        <f>IF(OR(totale!$C$5="",E329=totale!$C$5),0,1)</f>
        <v>0</v>
      </c>
      <c r="P329" s="13">
        <v>0</v>
      </c>
      <c r="Q329" s="13">
        <f>IF(OR(totale!$E$5="",G329=totale!$E$5),0,1)</f>
        <v>0</v>
      </c>
      <c r="R329" s="19">
        <v>0</v>
      </c>
      <c r="S329" s="19" t="str">
        <v>MATERIALE IN LATERIZIO COMUNE</v>
      </c>
      <c r="T329" s="15" t="str">
        <v>IBL</v>
      </c>
      <c r="U329" s="15" t="str">
        <v>DOPPIO UNI H.15</v>
      </c>
      <c r="V329" s="15">
        <v>0</v>
      </c>
      <c r="W329" s="19" t="str">
        <v>12x15x25</v>
      </c>
      <c r="X329" s="19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G329" s="15">
        <v>0</v>
      </c>
      <c r="AH329" s="15" t="str">
        <v>BLOCCO ALVEOLATO INCASTRO  FORI VERTICALI  45/50/55/60 %</v>
      </c>
      <c r="AI329" s="15" t="str">
        <v>LATERCOM</v>
      </c>
      <c r="AJ329" s="15" t="str">
        <v>BLOCCO PORTANTE ALVEOLATO FORI VERTICALI  P700- F.50% - F.55% incastro</v>
      </c>
      <c r="AK329" s="15">
        <v>0</v>
      </c>
      <c r="AL329" s="15" t="str">
        <v>30x25x19 F.55%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1</v>
      </c>
      <c r="AS329" s="17" t="str">
        <f t="shared" si="22"/>
        <v>ꞈ</v>
      </c>
      <c r="AT329" s="70" t="str">
        <v>ꞈ</v>
      </c>
      <c r="AU329" s="15">
        <v>0</v>
      </c>
      <c r="AV329" s="15" t="str">
        <v xml:space="preserve">TEVELLE - TAVELLONI - TAVELLINE </v>
      </c>
      <c r="AW329" s="15" t="str">
        <v>LATERCOM</v>
      </c>
      <c r="AX329" s="15" t="str">
        <v xml:space="preserve">TAVELLONI-TAGLIO OBLIQUO FIANCO MASCHIO FEMMINA DA CM 6 </v>
      </c>
      <c r="AY329" s="15">
        <v>0</v>
      </c>
      <c r="AZ329" s="15">
        <v>220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1</v>
      </c>
      <c r="BG329" s="17" t="str">
        <f t="shared" si="23"/>
        <v>ꞈ</v>
      </c>
      <c r="BH329" s="70" t="str">
        <v>ꞈ</v>
      </c>
    </row>
    <row r="330" spans="1:60" ht="14.25" customHeight="1" x14ac:dyDescent="0.25">
      <c r="A330" s="47"/>
      <c r="C330" s="19" t="s">
        <v>109</v>
      </c>
      <c r="D330" s="19" t="s">
        <v>77</v>
      </c>
      <c r="E330" s="19" t="s">
        <v>24</v>
      </c>
      <c r="G330" s="58" t="s">
        <v>395</v>
      </c>
      <c r="I330" s="34"/>
      <c r="K330" s="35"/>
      <c r="L330" s="57">
        <f t="shared" si="21"/>
        <v>0</v>
      </c>
      <c r="M330" s="14">
        <f t="shared" si="20"/>
        <v>1</v>
      </c>
      <c r="N330" s="13">
        <f>IF(OR(totale!$A$5="",C330=totale!$A$5),0,1)</f>
        <v>1</v>
      </c>
      <c r="O330" s="13">
        <f>IF(OR(totale!$C$5="",E330=totale!$C$5),0,1)</f>
        <v>0</v>
      </c>
      <c r="P330" s="13">
        <v>0</v>
      </c>
      <c r="Q330" s="13">
        <f>IF(OR(totale!$E$5="",G330=totale!$E$5),0,1)</f>
        <v>0</v>
      </c>
      <c r="R330" s="19">
        <v>0</v>
      </c>
      <c r="S330" s="19" t="str">
        <v>MATERIALE IN LATERIZIO COMUNE</v>
      </c>
      <c r="T330" s="15" t="str">
        <v>IBL</v>
      </c>
      <c r="U330" s="15" t="str">
        <v xml:space="preserve">BIMATTONE BOLOGNESE </v>
      </c>
      <c r="V330" s="15">
        <v>0</v>
      </c>
      <c r="W330" s="19" t="str">
        <v>14x28x12</v>
      </c>
      <c r="X330" s="19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1</v>
      </c>
      <c r="AG330" s="15">
        <v>0</v>
      </c>
      <c r="AH330" s="15" t="str">
        <v>BLOCCO ALVEOLATO INCASTRO  FORI VERTICALI  45/50/55/60 %</v>
      </c>
      <c r="AI330" s="15" t="str">
        <v>LATERCOM</v>
      </c>
      <c r="AJ330" s="15" t="str">
        <v>BLOCCO PORTANTE ALVEOLATO FORI VERTICALI  P700- F.50% - F.55% incastro</v>
      </c>
      <c r="AK330" s="15">
        <v>0</v>
      </c>
      <c r="AL330" s="15" t="str">
        <v>45x25x24,5 F.55%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1</v>
      </c>
      <c r="AS330" s="17" t="str">
        <f t="shared" si="22"/>
        <v>ꞈ</v>
      </c>
      <c r="AT330" s="70" t="str">
        <v>ꞈ</v>
      </c>
      <c r="AU330" s="15">
        <v>0</v>
      </c>
      <c r="AV330" s="15" t="str">
        <v xml:space="preserve">TEVELLE - TAVELLONI - TAVELLINE </v>
      </c>
      <c r="AW330" s="15" t="str">
        <v>LATERCOM</v>
      </c>
      <c r="AX330" s="15" t="str">
        <v xml:space="preserve">TAVELLONI RIGATO TAGLIO OBLIQUO DA CM 8 </v>
      </c>
      <c r="AY330" s="15">
        <v>0</v>
      </c>
      <c r="AZ330" s="15">
        <v>220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1</v>
      </c>
      <c r="BG330" s="17" t="str">
        <f t="shared" si="23"/>
        <v>ꞈ</v>
      </c>
      <c r="BH330" s="70" t="str">
        <v>ꞈ</v>
      </c>
    </row>
    <row r="331" spans="1:60" ht="14.25" customHeight="1" x14ac:dyDescent="0.25">
      <c r="A331" s="47"/>
      <c r="C331" s="19" t="s">
        <v>109</v>
      </c>
      <c r="D331" s="19" t="s">
        <v>77</v>
      </c>
      <c r="E331" s="19" t="s">
        <v>24</v>
      </c>
      <c r="G331" s="58" t="s">
        <v>245</v>
      </c>
      <c r="I331" s="34"/>
      <c r="K331" s="35"/>
      <c r="L331" s="57">
        <f t="shared" si="21"/>
        <v>0</v>
      </c>
      <c r="M331" s="14">
        <f t="shared" si="20"/>
        <v>1</v>
      </c>
      <c r="N331" s="13">
        <f>IF(OR(totale!$A$5="",C331=totale!$A$5),0,1)</f>
        <v>1</v>
      </c>
      <c r="O331" s="13">
        <f>IF(OR(totale!$C$5="",E331=totale!$C$5),0,1)</f>
        <v>0</v>
      </c>
      <c r="P331" s="13">
        <v>0</v>
      </c>
      <c r="Q331" s="13">
        <f>IF(OR(totale!$E$5="",G331=totale!$E$5),0,1)</f>
        <v>0</v>
      </c>
      <c r="R331" s="19">
        <v>0</v>
      </c>
      <c r="S331" s="19" t="str">
        <v>MATERIALE IN LATERIZIO COMUNE</v>
      </c>
      <c r="T331" s="15" t="str">
        <v>IBL</v>
      </c>
      <c r="U331" s="15" t="str">
        <v>MATTONE BOLOGNESE 45%</v>
      </c>
      <c r="V331" s="15">
        <v>0</v>
      </c>
      <c r="W331" s="19" t="str">
        <v>14x28x5,5</v>
      </c>
      <c r="X331" s="19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1</v>
      </c>
      <c r="AG331" s="15">
        <v>0</v>
      </c>
      <c r="AH331" s="15" t="str">
        <v>BLOCCO ALVEOLATO INCASTRO  FORI VERTICALI  45/50/55/60 %</v>
      </c>
      <c r="AI331" s="15" t="str">
        <v>LATERCOM</v>
      </c>
      <c r="AJ331" s="15" t="str">
        <v>BLOCCO PORTANTE ALVEOLATO FORI VERTICALI  P700- F.50% - F.55% incastro</v>
      </c>
      <c r="AK331" s="15">
        <v>0</v>
      </c>
      <c r="AL331" s="15" t="str">
        <v>40x25x24,5 F.55%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1</v>
      </c>
      <c r="AS331" s="17" t="str">
        <f t="shared" si="22"/>
        <v>ꞈ</v>
      </c>
      <c r="AT331" s="70" t="str">
        <v>ꞈ</v>
      </c>
      <c r="AU331" s="15">
        <v>0</v>
      </c>
      <c r="AV331" s="15" t="str">
        <v xml:space="preserve">TEVELLE - TAVELLONI - TAVELLINE </v>
      </c>
      <c r="AW331" s="15" t="str">
        <v>T2D</v>
      </c>
      <c r="AX331" s="15" t="str">
        <v>TAVELLONI RIGATO TAGLIO OBLIQUO FIANCO RETTO DA CM 6</v>
      </c>
      <c r="AY331" s="15">
        <v>0</v>
      </c>
      <c r="AZ331" s="15">
        <v>220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1</v>
      </c>
      <c r="BG331" s="17" t="str">
        <f t="shared" si="23"/>
        <v>ꞈ</v>
      </c>
      <c r="BH331" s="70" t="str">
        <v>ꞈ</v>
      </c>
    </row>
    <row r="332" spans="1:60" ht="14.25" customHeight="1" x14ac:dyDescent="0.25">
      <c r="A332" s="47"/>
      <c r="C332" s="19" t="s">
        <v>109</v>
      </c>
      <c r="D332" s="19" t="s">
        <v>77</v>
      </c>
      <c r="E332" s="19" t="s">
        <v>70</v>
      </c>
      <c r="G332" s="58" t="s">
        <v>245</v>
      </c>
      <c r="I332" s="34"/>
      <c r="K332" s="35"/>
      <c r="L332" s="57">
        <f t="shared" si="21"/>
        <v>0</v>
      </c>
      <c r="M332" s="14">
        <f t="shared" si="20"/>
        <v>1</v>
      </c>
      <c r="N332" s="13">
        <f>IF(OR(totale!$A$5="",C332=totale!$A$5),0,1)</f>
        <v>1</v>
      </c>
      <c r="O332" s="13">
        <f>IF(OR(totale!$C$5="",E332=totale!$C$5),0,1)</f>
        <v>0</v>
      </c>
      <c r="P332" s="13">
        <v>0</v>
      </c>
      <c r="Q332" s="13">
        <f>IF(OR(totale!$E$5="",G332=totale!$E$5),0,1)</f>
        <v>0</v>
      </c>
      <c r="R332" s="19">
        <v>0</v>
      </c>
      <c r="S332" s="19" t="str">
        <v>MATERIALE IN LATERIZIO COMUNE</v>
      </c>
      <c r="T332" s="15" t="str">
        <v>IBL</v>
      </c>
      <c r="U332" s="15" t="str">
        <v>MATTONE BOLOGNESE 15%</v>
      </c>
      <c r="V332" s="15">
        <v>0</v>
      </c>
      <c r="W332" s="19" t="str">
        <v>14x28x5,5</v>
      </c>
      <c r="X332" s="19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1</v>
      </c>
      <c r="AG332" s="15">
        <v>0</v>
      </c>
      <c r="AH332" s="15" t="str">
        <v>BLOCCO ALVEOLATO INCASTRO  FORI VERTICALI  45/50/55/60 %</v>
      </c>
      <c r="AI332" s="15" t="str">
        <v>LATERCOM</v>
      </c>
      <c r="AJ332" s="15" t="str">
        <v>BLOCCO PORTANTE ALVEOLATO FORI VERTICALI  P700- F.50% - F.55% incastro</v>
      </c>
      <c r="AK332" s="15">
        <v>0</v>
      </c>
      <c r="AL332" s="15" t="str">
        <v>35x25x24,5 F.55%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1</v>
      </c>
      <c r="AS332" s="17" t="str">
        <f t="shared" si="22"/>
        <v>ꞈ</v>
      </c>
      <c r="AT332" s="70" t="str">
        <v>ꞈ</v>
      </c>
      <c r="AU332" s="15">
        <v>0</v>
      </c>
      <c r="AV332" s="15" t="str">
        <v xml:space="preserve">TEVELLE - TAVELLONI - TAVELLINE </v>
      </c>
      <c r="AW332" s="15" t="str">
        <v>T2D</v>
      </c>
      <c r="AX332" s="15" t="str">
        <v xml:space="preserve">TAVELLONI-TAGLIO OBLIQUO FIANCO MASCHIO FEMMINA DA CM 6 </v>
      </c>
      <c r="AY332" s="15">
        <v>0</v>
      </c>
      <c r="AZ332" s="15">
        <v>220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1</v>
      </c>
      <c r="BG332" s="17" t="str">
        <f t="shared" si="23"/>
        <v>ꞈ</v>
      </c>
      <c r="BH332" s="70" t="str">
        <v>ꞈ</v>
      </c>
    </row>
    <row r="333" spans="1:60" ht="14.25" customHeight="1" x14ac:dyDescent="0.25">
      <c r="A333" s="47"/>
      <c r="C333" s="19" t="s">
        <v>109</v>
      </c>
      <c r="D333" s="19" t="s">
        <v>77</v>
      </c>
      <c r="E333" s="19" t="s">
        <v>70</v>
      </c>
      <c r="G333" s="58" t="s">
        <v>502</v>
      </c>
      <c r="I333" s="34"/>
      <c r="K333" s="35"/>
      <c r="L333" s="57">
        <f t="shared" si="21"/>
        <v>0</v>
      </c>
      <c r="M333" s="14">
        <f t="shared" si="20"/>
        <v>1</v>
      </c>
      <c r="N333" s="13">
        <f>IF(OR(totale!$A$5="",C333=totale!$A$5),0,1)</f>
        <v>1</v>
      </c>
      <c r="O333" s="13">
        <f>IF(OR(totale!$C$5="",E333=totale!$C$5),0,1)</f>
        <v>0</v>
      </c>
      <c r="P333" s="13">
        <v>0</v>
      </c>
      <c r="Q333" s="13">
        <f>IF(OR(totale!$E$5="",G333=totale!$E$5),0,1)</f>
        <v>0</v>
      </c>
      <c r="R333" s="19">
        <v>0</v>
      </c>
      <c r="S333" s="19" t="str">
        <v>MATERIALE IN LATERIZIO COMUNE</v>
      </c>
      <c r="T333" s="15" t="str">
        <v>IBL</v>
      </c>
      <c r="U333" s="15" t="str">
        <v>MATTONE UNI FORATO 15%</v>
      </c>
      <c r="V333" s="15">
        <v>0</v>
      </c>
      <c r="W333" s="19" t="str">
        <v>12x25x5,5</v>
      </c>
      <c r="X333" s="19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1</v>
      </c>
      <c r="AG333" s="15">
        <v>0</v>
      </c>
      <c r="AH333" s="15" t="str">
        <v>BLOCCO ALVEOLATO INCASTRO  FORI VERTICALI  45/50/55/60 %</v>
      </c>
      <c r="AI333" s="15" t="str">
        <v>LATERCOM</v>
      </c>
      <c r="AJ333" s="15" t="str">
        <v>BLOCCO PORTANTE ALVEOLATO FORI VERTICALI  P700- F.50% - F.55% incastro</v>
      </c>
      <c r="AK333" s="15">
        <v>0</v>
      </c>
      <c r="AL333" s="15" t="str">
        <v>30x25x24,5 F.55%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1</v>
      </c>
      <c r="AS333" s="17" t="str">
        <f t="shared" si="22"/>
        <v>ꞈ</v>
      </c>
      <c r="AT333" s="70" t="str">
        <v>ꞈ</v>
      </c>
      <c r="AU333" s="15">
        <v>0</v>
      </c>
      <c r="AV333" s="15" t="str">
        <v xml:space="preserve">TEVELLE - TAVELLONI - TAVELLINE </v>
      </c>
      <c r="AW333" s="15" t="str">
        <v>WIENERBERGER</v>
      </c>
      <c r="AX333" s="15" t="str">
        <v>TAVELLONI RIGATO TAGLIO OBLIQUO FIANCO RETTO DA CM 6</v>
      </c>
      <c r="AY333" s="15">
        <v>0</v>
      </c>
      <c r="AZ333" s="15">
        <v>220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1</v>
      </c>
      <c r="BG333" s="17" t="str">
        <f t="shared" si="23"/>
        <v>ꞈ</v>
      </c>
      <c r="BH333" s="70" t="str">
        <v>ꞈ</v>
      </c>
    </row>
    <row r="334" spans="1:60" ht="14.25" customHeight="1" x14ac:dyDescent="0.25">
      <c r="A334" s="47"/>
      <c r="C334" s="19" t="s">
        <v>109</v>
      </c>
      <c r="D334" s="19" t="s">
        <v>77</v>
      </c>
      <c r="E334" s="19" t="s">
        <v>70</v>
      </c>
      <c r="G334" s="58" t="s">
        <v>396</v>
      </c>
      <c r="I334" s="34"/>
      <c r="K334" s="35"/>
      <c r="L334" s="57">
        <f t="shared" si="21"/>
        <v>0</v>
      </c>
      <c r="M334" s="14">
        <f t="shared" si="20"/>
        <v>1</v>
      </c>
      <c r="N334" s="13">
        <f>IF(OR(totale!$A$5="",C334=totale!$A$5),0,1)</f>
        <v>1</v>
      </c>
      <c r="O334" s="13">
        <f>IF(OR(totale!$C$5="",E334=totale!$C$5),0,1)</f>
        <v>0</v>
      </c>
      <c r="P334" s="13">
        <v>0</v>
      </c>
      <c r="Q334" s="13">
        <f>IF(OR(totale!$E$5="",G334=totale!$E$5),0,1)</f>
        <v>0</v>
      </c>
      <c r="R334" s="19">
        <v>0</v>
      </c>
      <c r="S334" s="19" t="str">
        <v>MATERIALE IN LATERIZIO COMUNE</v>
      </c>
      <c r="T334" s="15" t="str">
        <v>IBL</v>
      </c>
      <c r="U334" s="15" t="str">
        <v xml:space="preserve">MATTONE BOLOGNESE PIENO </v>
      </c>
      <c r="V334" s="15">
        <v>0</v>
      </c>
      <c r="W334" s="19" t="str">
        <v>14x28x5,5</v>
      </c>
      <c r="X334" s="19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1</v>
      </c>
      <c r="AG334" s="15">
        <v>0</v>
      </c>
      <c r="AH334" s="15" t="str">
        <v>BLOCCO ALVEOLATO INCASTRO  FORI VERTICALI  45/50/55/60 %</v>
      </c>
      <c r="AI334" s="15" t="str">
        <v>LATERCOM</v>
      </c>
      <c r="AJ334" s="15" t="str">
        <v>BLOCCO PORTANTE ALVEOLATO FORI VERTICALI  P700- F.50% - F.55% incastro</v>
      </c>
      <c r="AK334" s="15">
        <v>0</v>
      </c>
      <c r="AL334" s="15" t="str">
        <v>25x25x24,5 F.55%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1</v>
      </c>
      <c r="AS334" s="17" t="str">
        <f t="shared" si="22"/>
        <v>ꞈ</v>
      </c>
      <c r="AT334" s="70" t="str">
        <v>ꞈ</v>
      </c>
      <c r="AU334" s="15">
        <v>0</v>
      </c>
      <c r="AV334" s="15" t="str">
        <v xml:space="preserve">TEVELLE - TAVELLONI - TAVELLINE </v>
      </c>
      <c r="AW334" s="15" t="str">
        <v>WIENERBERGER</v>
      </c>
      <c r="AX334" s="15" t="str">
        <v xml:space="preserve">TAVELLONI RIGATO TAGLIO OBLIQUO DA CM 8 </v>
      </c>
      <c r="AY334" s="15">
        <v>0</v>
      </c>
      <c r="AZ334" s="15">
        <v>220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1</v>
      </c>
      <c r="BG334" s="17" t="str">
        <f t="shared" si="23"/>
        <v>ꞈ</v>
      </c>
      <c r="BH334" s="70" t="str">
        <v>ꞈ</v>
      </c>
    </row>
    <row r="335" spans="1:60" ht="14.25" customHeight="1" x14ac:dyDescent="0.25">
      <c r="A335" s="47"/>
      <c r="C335" s="19" t="s">
        <v>109</v>
      </c>
      <c r="D335" s="19" t="s">
        <v>77</v>
      </c>
      <c r="E335" s="19" t="s">
        <v>86</v>
      </c>
      <c r="G335" s="58" t="s">
        <v>502</v>
      </c>
      <c r="I335" s="34"/>
      <c r="K335" s="35"/>
      <c r="L335" s="57">
        <f t="shared" si="21"/>
        <v>0</v>
      </c>
      <c r="M335" s="14">
        <f t="shared" si="20"/>
        <v>1</v>
      </c>
      <c r="N335" s="13">
        <f>IF(OR(totale!$A$5="",C335=totale!$A$5),0,1)</f>
        <v>1</v>
      </c>
      <c r="O335" s="13">
        <f>IF(OR(totale!$C$5="",E335=totale!$C$5),0,1)</f>
        <v>0</v>
      </c>
      <c r="P335" s="13">
        <v>0</v>
      </c>
      <c r="Q335" s="13">
        <f>IF(OR(totale!$E$5="",G335=totale!$E$5),0,1)</f>
        <v>0</v>
      </c>
      <c r="R335" s="19">
        <v>0</v>
      </c>
      <c r="S335" s="19" t="str">
        <v xml:space="preserve">TRAMEZZATURA MATERIALE ALVEOLATO </v>
      </c>
      <c r="T335" s="15" t="str">
        <v>IBL</v>
      </c>
      <c r="U335" s="15" t="str">
        <v xml:space="preserve">TRAMEZZA - FORATO PORIZZATA/ALVEOLATA </v>
      </c>
      <c r="V335" s="15">
        <v>0</v>
      </c>
      <c r="W335" s="19" t="str">
        <v>8x50x19</v>
      </c>
      <c r="X335" s="19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1</v>
      </c>
      <c r="AG335" s="15">
        <v>0</v>
      </c>
      <c r="AH335" s="15" t="str">
        <v>BLOCCO ALVEOLATO INCASTRO  FORI VERTICALI  45/50/55/60 %</v>
      </c>
      <c r="AI335" s="15" t="str">
        <v>T2D</v>
      </c>
      <c r="AJ335" s="15" t="str">
        <v>BLOCCO PORTANTE ALVEOLATO FORI VERTICALI  P700- F.50% - F.55% incastro</v>
      </c>
      <c r="AK335" s="15">
        <v>0</v>
      </c>
      <c r="AL335" s="15" t="str">
        <v>19x50x19 F.50%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1</v>
      </c>
      <c r="AS335" s="17" t="str">
        <f t="shared" si="22"/>
        <v>ꞈ</v>
      </c>
      <c r="AT335" s="70" t="str">
        <v>ꞈ</v>
      </c>
      <c r="AU335" s="15">
        <v>0</v>
      </c>
      <c r="AV335" s="15" t="str">
        <v xml:space="preserve">TEVELLE - TAVELLONI - TAVELLINE </v>
      </c>
      <c r="AW335" s="15" t="str">
        <v>WIENERBERGER</v>
      </c>
      <c r="AX335" s="15" t="str">
        <v>TAVELLONI RIGATO TAGLIO OBLIQUO DA CM 10</v>
      </c>
      <c r="AY335" s="15">
        <v>0</v>
      </c>
      <c r="AZ335" s="15">
        <v>220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1</v>
      </c>
      <c r="BG335" s="17" t="str">
        <f t="shared" si="23"/>
        <v>ꞈ</v>
      </c>
      <c r="BH335" s="70" t="str">
        <v>ꞈ</v>
      </c>
    </row>
    <row r="336" spans="1:60" ht="14.25" customHeight="1" x14ac:dyDescent="0.25">
      <c r="A336" s="47"/>
      <c r="C336" s="19" t="s">
        <v>109</v>
      </c>
      <c r="D336" s="19" t="s">
        <v>77</v>
      </c>
      <c r="E336" s="19" t="s">
        <v>86</v>
      </c>
      <c r="G336" s="58" t="s">
        <v>245</v>
      </c>
      <c r="I336" s="34"/>
      <c r="K336" s="35"/>
      <c r="L336" s="57">
        <f t="shared" si="21"/>
        <v>0</v>
      </c>
      <c r="M336" s="14">
        <f t="shared" si="20"/>
        <v>1</v>
      </c>
      <c r="N336" s="13">
        <f>IF(OR(totale!$A$5="",C336=totale!$A$5),0,1)</f>
        <v>1</v>
      </c>
      <c r="O336" s="13">
        <f>IF(OR(totale!$C$5="",E336=totale!$C$5),0,1)</f>
        <v>0</v>
      </c>
      <c r="P336" s="13">
        <v>0</v>
      </c>
      <c r="Q336" s="13">
        <f>IF(OR(totale!$E$5="",G336=totale!$E$5),0,1)</f>
        <v>0</v>
      </c>
      <c r="R336" s="19">
        <v>0</v>
      </c>
      <c r="S336" s="19" t="str">
        <v xml:space="preserve">TRAMEZZATURA MATERIALE ALVEOLATO </v>
      </c>
      <c r="T336" s="15" t="str">
        <v>IBL</v>
      </c>
      <c r="U336" s="15" t="str">
        <v xml:space="preserve">TRAMEZZA - FORATO PORIZZATA/ALVEOLATA </v>
      </c>
      <c r="V336" s="15">
        <v>0</v>
      </c>
      <c r="W336" s="19" t="str">
        <v>12x50x19</v>
      </c>
      <c r="X336" s="19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1</v>
      </c>
      <c r="AG336" s="15">
        <v>0</v>
      </c>
      <c r="AH336" s="15" t="str">
        <v>BLOCCO ALVEOLATO INCASTRO  FORI VERTICALI  45/50/55/60 %</v>
      </c>
      <c r="AI336" s="15" t="str">
        <v>T2D</v>
      </c>
      <c r="AJ336" s="15" t="str">
        <v>BLOCCO PORTANTE ALVEOLATO FORI VERTICALI  P700- F.50% - F.55% incastro</v>
      </c>
      <c r="AK336" s="15">
        <v>0</v>
      </c>
      <c r="AL336" s="15" t="str">
        <v>25x30x19 F.50%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1</v>
      </c>
      <c r="AS336" s="17" t="str">
        <f t="shared" si="22"/>
        <v>ꞈ</v>
      </c>
      <c r="AT336" s="70" t="str">
        <v>ꞈ</v>
      </c>
      <c r="AU336" s="15">
        <v>0</v>
      </c>
      <c r="AV336" s="15" t="str">
        <v xml:space="preserve">TEVELLE - TAVELLONI - TAVELLINE </v>
      </c>
      <c r="AW336" s="15" t="str">
        <v>DI MUZIO</v>
      </c>
      <c r="AX336" s="15" t="str">
        <v>TAVELLONI RIGATO TAGLIO OBLIQUO FIANCO RETTO DA CM 6</v>
      </c>
      <c r="AY336" s="15">
        <v>0</v>
      </c>
      <c r="AZ336" s="15">
        <v>220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1</v>
      </c>
      <c r="BG336" s="17" t="str">
        <f t="shared" si="23"/>
        <v>ꞈ</v>
      </c>
      <c r="BH336" s="70" t="str">
        <v>ꞈ</v>
      </c>
    </row>
    <row r="337" spans="1:60" ht="14.25" customHeight="1" x14ac:dyDescent="0.25">
      <c r="A337" s="47"/>
      <c r="C337" s="19" t="s">
        <v>109</v>
      </c>
      <c r="D337" s="19" t="s">
        <v>77</v>
      </c>
      <c r="E337" s="19" t="s">
        <v>86</v>
      </c>
      <c r="G337" s="58" t="s">
        <v>396</v>
      </c>
      <c r="I337" s="34"/>
      <c r="K337" s="35"/>
      <c r="L337" s="57">
        <f t="shared" si="21"/>
        <v>0</v>
      </c>
      <c r="M337" s="14">
        <f t="shared" si="20"/>
        <v>1</v>
      </c>
      <c r="N337" s="13">
        <f>IF(OR(totale!$A$5="",C337=totale!$A$5),0,1)</f>
        <v>1</v>
      </c>
      <c r="O337" s="13">
        <f>IF(OR(totale!$C$5="",E337=totale!$C$5),0,1)</f>
        <v>0</v>
      </c>
      <c r="P337" s="13">
        <v>0</v>
      </c>
      <c r="Q337" s="13">
        <f>IF(OR(totale!$E$5="",G337=totale!$E$5),0,1)</f>
        <v>0</v>
      </c>
      <c r="R337" s="19">
        <v>0</v>
      </c>
      <c r="S337" s="19" t="str">
        <v xml:space="preserve">TRAMEZZATURA MATERIALE ALVEOLATO </v>
      </c>
      <c r="T337" s="15" t="str">
        <v>IBL</v>
      </c>
      <c r="U337" s="15" t="str">
        <v xml:space="preserve">TRAMEZZA - FORATO PORIZZATA/ALVEOLATA </v>
      </c>
      <c r="V337" s="15">
        <v>0</v>
      </c>
      <c r="W337" s="19" t="str">
        <v>8x50x25</v>
      </c>
      <c r="X337" s="19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1</v>
      </c>
      <c r="AG337" s="15">
        <v>0</v>
      </c>
      <c r="AH337" s="15" t="str">
        <v>BLOCCO ALVEOLATO INCASTRO  FORI VERTICALI  45/50/55/60 %</v>
      </c>
      <c r="AI337" s="15" t="str">
        <v>T2D</v>
      </c>
      <c r="AJ337" s="15" t="str">
        <v>BLOCCO PORTANTE ALVEOLATO FORI VERTICALI  P700- F.50% - F.55% incastro</v>
      </c>
      <c r="AK337" s="15">
        <v>0</v>
      </c>
      <c r="AL337" s="15" t="str">
        <v>25x50x19 F.55%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1</v>
      </c>
      <c r="AS337" s="17" t="str">
        <f t="shared" si="22"/>
        <v>ꞈ</v>
      </c>
      <c r="AT337" s="70" t="str">
        <v>ꞈ</v>
      </c>
      <c r="AU337" s="15">
        <v>0</v>
      </c>
      <c r="AV337" s="15" t="str">
        <v xml:space="preserve">TEVELLE - TAVELLONI - TAVELLINE </v>
      </c>
      <c r="AW337" s="15" t="str">
        <v>DI MUZIO</v>
      </c>
      <c r="AX337" s="15" t="str">
        <v>TAVELLONI ARCHITRAVE TAGLIO DIRITTO - TRAMEZZONE -TRAMEZZA PER PORTA CM 8</v>
      </c>
      <c r="AY337" s="15">
        <v>0</v>
      </c>
      <c r="AZ337" s="15">
        <v>220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1</v>
      </c>
      <c r="BG337" s="17" t="str">
        <f t="shared" si="23"/>
        <v>ꞈ</v>
      </c>
      <c r="BH337" s="70" t="str">
        <v>ꞈ</v>
      </c>
    </row>
    <row r="338" spans="1:60" ht="14.25" customHeight="1" x14ac:dyDescent="0.25">
      <c r="A338" s="47"/>
      <c r="C338" s="19" t="s">
        <v>120</v>
      </c>
      <c r="D338" s="19" t="s">
        <v>77</v>
      </c>
      <c r="E338" s="19" t="s">
        <v>23</v>
      </c>
      <c r="G338" s="58" t="s">
        <v>478</v>
      </c>
      <c r="I338" s="34"/>
      <c r="K338" s="35"/>
      <c r="L338" s="57">
        <f t="shared" si="21"/>
        <v>0</v>
      </c>
      <c r="M338" s="14">
        <f t="shared" si="20"/>
        <v>1</v>
      </c>
      <c r="N338" s="13">
        <f>IF(OR(totale!$A$5="",C338=totale!$A$5),0,1)</f>
        <v>1</v>
      </c>
      <c r="O338" s="13">
        <f>IF(OR(totale!$C$5="",E338=totale!$C$5),0,1)</f>
        <v>0</v>
      </c>
      <c r="P338" s="13">
        <v>0</v>
      </c>
      <c r="Q338" s="13">
        <f>IF(OR(totale!$E$5="",G338=totale!$E$5),0,1)</f>
        <v>0</v>
      </c>
      <c r="R338" s="19">
        <v>0</v>
      </c>
      <c r="S338" s="19" t="str">
        <v xml:space="preserve">TRAMEZZATURA MATERIALE ALVEOLATO </v>
      </c>
      <c r="T338" s="15" t="str">
        <v>IBL</v>
      </c>
      <c r="U338" s="15" t="str">
        <v xml:space="preserve">TRAMEZZA - FORATO PORIZZATA/ALVEOLATA </v>
      </c>
      <c r="V338" s="15">
        <v>0</v>
      </c>
      <c r="W338" s="19" t="str">
        <v>12x50x25</v>
      </c>
      <c r="X338" s="19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1</v>
      </c>
      <c r="AG338" s="15">
        <v>0</v>
      </c>
      <c r="AH338" s="15" t="str">
        <v>BLOCCO ALVEOLATO INCASTRO  FORI VERTICALI  45/50/55/60 %</v>
      </c>
      <c r="AI338" s="15" t="str">
        <v>T2D</v>
      </c>
      <c r="AJ338" s="15" t="str">
        <v>BLOCCO PORTANTE ALVEOLATO FORI VERTICALI  P700- F.50% - F.55% incastro</v>
      </c>
      <c r="AK338" s="15">
        <v>0</v>
      </c>
      <c r="AL338" s="15" t="str">
        <v>30x25x19 F.55%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1</v>
      </c>
      <c r="AS338" s="17" t="str">
        <f t="shared" si="22"/>
        <v>ꞈ</v>
      </c>
      <c r="AT338" s="70" t="str">
        <v>ꞈ</v>
      </c>
      <c r="AU338" s="15">
        <v>0</v>
      </c>
      <c r="AV338" s="15" t="str">
        <v>TRAMEZZATURA MATERIALE  LATERIZIO COMUNE</v>
      </c>
      <c r="AW338" s="15" t="str">
        <v>DI MUZIO</v>
      </c>
      <c r="AX338" s="15" t="str">
        <v xml:space="preserve">TRAMEZZA-FORATO-SCATOLA-FORATELLA LEGGERA  LATERIZIO NORMALE </v>
      </c>
      <c r="AY338" s="15">
        <v>0</v>
      </c>
      <c r="AZ338" s="15" t="str">
        <v>10x14X25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1</v>
      </c>
      <c r="BG338" s="17" t="str">
        <f t="shared" si="23"/>
        <v>ꞈ</v>
      </c>
      <c r="BH338" s="70" t="str">
        <v>ꞈ</v>
      </c>
    </row>
    <row r="339" spans="1:60" ht="14.25" customHeight="1" x14ac:dyDescent="0.25">
      <c r="A339" s="47"/>
      <c r="C339" s="19" t="s">
        <v>120</v>
      </c>
      <c r="D339" s="19" t="s">
        <v>77</v>
      </c>
      <c r="E339" s="19" t="s">
        <v>23</v>
      </c>
      <c r="G339" s="58" t="s">
        <v>166</v>
      </c>
      <c r="I339" s="34"/>
      <c r="K339" s="35"/>
      <c r="L339" s="57">
        <f t="shared" si="21"/>
        <v>0</v>
      </c>
      <c r="M339" s="14">
        <f t="shared" si="20"/>
        <v>1</v>
      </c>
      <c r="N339" s="13">
        <f>IF(OR(totale!$A$5="",C339=totale!$A$5),0,1)</f>
        <v>1</v>
      </c>
      <c r="O339" s="13">
        <f>IF(OR(totale!$C$5="",E339=totale!$C$5),0,1)</f>
        <v>0</v>
      </c>
      <c r="P339" s="13">
        <v>0</v>
      </c>
      <c r="Q339" s="13">
        <f>IF(OR(totale!$E$5="",G339=totale!$E$5),0,1)</f>
        <v>0</v>
      </c>
      <c r="R339" s="19">
        <v>0</v>
      </c>
      <c r="S339" s="19" t="str">
        <v>BLOCCO ALVEOLATO LISCIO FORI VERTICALI   45/50/55/60 %</v>
      </c>
      <c r="T339" s="15" t="str">
        <v>IBL</v>
      </c>
      <c r="U339" s="15" t="str">
        <v>BLOCCO PORTANTE ALVEOLATO FORI VERTICALI  P800 -  F.45% - F.50% liscio</v>
      </c>
      <c r="V339" s="15">
        <v>0</v>
      </c>
      <c r="W339" s="19" t="str">
        <v>20x25x19</v>
      </c>
      <c r="X339" s="19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1</v>
      </c>
      <c r="AG339" s="15">
        <v>0</v>
      </c>
      <c r="AH339" s="15" t="str">
        <v>BLOCCO ALVEOLATO INCASTRO  FORI VERTICALI  45/50/55/60 %</v>
      </c>
      <c r="AI339" s="15" t="str">
        <v>T2D</v>
      </c>
      <c r="AJ339" s="15" t="str">
        <v>BLOCCO PORTANTE ALVEOLATO FORI VERTICALI  P700- F.50% - F.55% incastro</v>
      </c>
      <c r="AK339" s="15">
        <v>0</v>
      </c>
      <c r="AL339" s="15" t="str">
        <v>30x50x19 F.55%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1</v>
      </c>
      <c r="AS339" s="17" t="str">
        <f t="shared" si="22"/>
        <v>ꞈ</v>
      </c>
      <c r="AT339" s="70" t="str">
        <v>ꞈ</v>
      </c>
      <c r="AU339" s="15">
        <v>0</v>
      </c>
      <c r="AV339" s="15" t="str">
        <v>TRAMEZZATURA MATERIALE  LATERIZIO COMUNE</v>
      </c>
      <c r="AW339" s="15" t="str">
        <v>DCB</v>
      </c>
      <c r="AX339" s="15" t="str">
        <v xml:space="preserve">TRAMEZZA-FORATO-SCATOLA-FORATELLA LEGGERA  LATERIZIO NORMALE </v>
      </c>
      <c r="AY339" s="15">
        <v>0</v>
      </c>
      <c r="AZ339" s="15" t="str">
        <v>10x14x28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1</v>
      </c>
      <c r="BG339" s="17" t="str">
        <f t="shared" si="23"/>
        <v>ꞈ</v>
      </c>
      <c r="BH339" s="70" t="str">
        <v>ꞈ</v>
      </c>
    </row>
    <row r="340" spans="1:60" ht="14.25" customHeight="1" x14ac:dyDescent="0.25">
      <c r="A340" s="47"/>
      <c r="C340" s="19" t="s">
        <v>120</v>
      </c>
      <c r="D340" s="19" t="s">
        <v>77</v>
      </c>
      <c r="E340" s="19" t="s">
        <v>22</v>
      </c>
      <c r="G340" s="58" t="s">
        <v>424</v>
      </c>
      <c r="I340" s="34"/>
      <c r="K340" s="35"/>
      <c r="L340" s="57">
        <f t="shared" si="21"/>
        <v>0</v>
      </c>
      <c r="M340" s="14">
        <f t="shared" si="20"/>
        <v>1</v>
      </c>
      <c r="N340" s="13">
        <f>IF(OR(totale!$A$5="",C340=totale!$A$5),0,1)</f>
        <v>1</v>
      </c>
      <c r="O340" s="13">
        <f>IF(OR(totale!$C$5="",E340=totale!$C$5),0,1)</f>
        <v>0</v>
      </c>
      <c r="P340" s="13">
        <v>0</v>
      </c>
      <c r="Q340" s="13">
        <f>IF(OR(totale!$E$5="",G340=totale!$E$5),0,1)</f>
        <v>0</v>
      </c>
      <c r="R340" s="19">
        <v>0</v>
      </c>
      <c r="S340" s="19" t="str">
        <v>BLOCCO ALVEOLATO LISCIO FORI VERTICALI   45/50/55/60 %</v>
      </c>
      <c r="T340" s="15" t="str">
        <v>IBL</v>
      </c>
      <c r="U340" s="15" t="str">
        <v>BLOCCO PORTANTE ALVEOLATO FORI VERTICALI  P800 -  F.45% - F.50% liscio</v>
      </c>
      <c r="V340" s="15">
        <v>0</v>
      </c>
      <c r="W340" s="19" t="str">
        <v>20x30x18/19</v>
      </c>
      <c r="X340" s="19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1</v>
      </c>
      <c r="AG340" s="15">
        <v>0</v>
      </c>
      <c r="AH340" s="15" t="str">
        <v>BLOCCO ALVEOLATO INCASTRO  FORI VERTICALI  45/50/55/60 %</v>
      </c>
      <c r="AI340" s="15" t="str">
        <v>T2D</v>
      </c>
      <c r="AJ340" s="15" t="str">
        <v>BLOCCO PORTANTE ALVEOLATO FORI VERTICALI  P700- F.50% - F.55% incastro</v>
      </c>
      <c r="AK340" s="15">
        <v>0</v>
      </c>
      <c r="AL340" s="15" t="str">
        <v>33x25x18/19 F.50%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1</v>
      </c>
      <c r="AS340" s="17" t="str">
        <f t="shared" si="22"/>
        <v>ꞈ</v>
      </c>
      <c r="AT340" s="70" t="str">
        <v>ꞈ</v>
      </c>
      <c r="AU340" s="15">
        <v>0</v>
      </c>
      <c r="AV340" s="15" t="str">
        <v>TRAMEZZATURA MATERIALE  LATERIZIO COMUNE</v>
      </c>
      <c r="AW340" s="15" t="str">
        <v>T2D</v>
      </c>
      <c r="AX340" s="15" t="str">
        <v xml:space="preserve">TRAMEZZA-FORATO-SCATOLA-FORATELLA LEGGERA  LATERIZIO NORMALE </v>
      </c>
      <c r="AY340" s="15">
        <v>0</v>
      </c>
      <c r="AZ340" s="15" t="str">
        <v>10x14x28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1</v>
      </c>
      <c r="BG340" s="17" t="str">
        <f t="shared" si="23"/>
        <v>ꞈ</v>
      </c>
      <c r="BH340" s="70" t="str">
        <v>ꞈ</v>
      </c>
    </row>
    <row r="341" spans="1:60" ht="14.25" customHeight="1" x14ac:dyDescent="0.25">
      <c r="A341" s="47"/>
      <c r="C341" s="19" t="s">
        <v>120</v>
      </c>
      <c r="D341" s="19" t="s">
        <v>77</v>
      </c>
      <c r="E341" s="19" t="s">
        <v>22</v>
      </c>
      <c r="G341" s="58" t="s">
        <v>392</v>
      </c>
      <c r="I341" s="34"/>
      <c r="K341" s="35"/>
      <c r="L341" s="57">
        <f t="shared" si="21"/>
        <v>0</v>
      </c>
      <c r="M341" s="14">
        <f t="shared" si="20"/>
        <v>1</v>
      </c>
      <c r="N341" s="13">
        <f>IF(OR(totale!$A$5="",C341=totale!$A$5),0,1)</f>
        <v>1</v>
      </c>
      <c r="O341" s="13">
        <f>IF(OR(totale!$C$5="",E341=totale!$C$5),0,1)</f>
        <v>0</v>
      </c>
      <c r="P341" s="13">
        <v>0</v>
      </c>
      <c r="Q341" s="13">
        <f>IF(OR(totale!$E$5="",G341=totale!$E$5),0,1)</f>
        <v>0</v>
      </c>
      <c r="R341" s="19">
        <v>0</v>
      </c>
      <c r="S341" s="19" t="str">
        <v>BLOCCO ALVEOLATO LISCIO FORI VERTICALI   45/50/55/60 %</v>
      </c>
      <c r="T341" s="15" t="str">
        <v>IBL</v>
      </c>
      <c r="U341" s="15" t="str">
        <v>BLOCCO PORTANTE ALVEOLATO FORI VERTICALI  P800 -  F.45% - F.50% liscio</v>
      </c>
      <c r="V341" s="15">
        <v>0</v>
      </c>
      <c r="W341" s="19" t="str">
        <v>30x25x18/19</v>
      </c>
      <c r="X341" s="19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1</v>
      </c>
      <c r="AG341" s="15">
        <v>0</v>
      </c>
      <c r="AH341" s="15" t="str">
        <v>BLOCCO ALVEOLATO INCASTRO  FORI VERTICALI  45/50/55/60 %</v>
      </c>
      <c r="AI341" s="15" t="str">
        <v>T2D</v>
      </c>
      <c r="AJ341" s="15" t="str">
        <v>BLOCCO PORTANTE ALVEOLATO FORI VERTICALI  P700- F.50% - F.55% incastro</v>
      </c>
      <c r="AK341" s="15">
        <v>0</v>
      </c>
      <c r="AL341" s="15" t="str">
        <v>38x25x18/19 F.50%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1</v>
      </c>
      <c r="AS341" s="17" t="str">
        <f t="shared" si="22"/>
        <v>ꞈ</v>
      </c>
      <c r="AT341" s="70" t="str">
        <v>ꞈ</v>
      </c>
      <c r="AU341" s="15">
        <v>0</v>
      </c>
      <c r="AV341" s="15" t="str">
        <v>LATERIZIO CON EPS GRAFFITE</v>
      </c>
      <c r="AW341" s="15" t="str">
        <v>LATERCOM</v>
      </c>
      <c r="AX341" s="15" t="str">
        <v>TRAMEZZA-FORATO-SCATOLA-FORATELLA ALVEOLATA CON EPS GRAFFITATO - NORMABLOCK</v>
      </c>
      <c r="AY341" s="15">
        <v>0</v>
      </c>
      <c r="AZ341" s="15" t="str">
        <v>10x24,5x47,5 alveolata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1</v>
      </c>
      <c r="BG341" s="17" t="str">
        <f t="shared" si="23"/>
        <v>ꞈ</v>
      </c>
      <c r="BH341" s="70" t="str">
        <v>ꞈ</v>
      </c>
    </row>
    <row r="342" spans="1:60" ht="14.25" customHeight="1" x14ac:dyDescent="0.25">
      <c r="A342" s="47"/>
      <c r="C342" s="33" t="s">
        <v>120</v>
      </c>
      <c r="D342" s="19" t="s">
        <v>77</v>
      </c>
      <c r="E342" s="19" t="s">
        <v>22</v>
      </c>
      <c r="G342" s="58" t="s">
        <v>340</v>
      </c>
      <c r="I342" s="34"/>
      <c r="K342" s="35"/>
      <c r="L342" s="57">
        <f t="shared" si="21"/>
        <v>0</v>
      </c>
      <c r="M342" s="14">
        <f t="shared" si="20"/>
        <v>1</v>
      </c>
      <c r="N342" s="13">
        <f>IF(OR(totale!$A$5="",C342=totale!$A$5),0,1)</f>
        <v>1</v>
      </c>
      <c r="O342" s="13">
        <f>IF(OR(totale!$C$5="",E342=totale!$C$5),0,1)</f>
        <v>0</v>
      </c>
      <c r="P342" s="13">
        <v>0</v>
      </c>
      <c r="Q342" s="13">
        <f>IF(OR(totale!$E$5="",G342=totale!$E$5),0,1)</f>
        <v>0</v>
      </c>
      <c r="R342" s="19">
        <v>0</v>
      </c>
      <c r="S342" s="19" t="str">
        <v>BLOCCO ALVEOLATO LISCIO FORI VERTICALI   45/50/55/60 %</v>
      </c>
      <c r="T342" s="15" t="str">
        <v>IBL</v>
      </c>
      <c r="U342" s="15" t="str">
        <v>BLOCCO TAMPONAMENTO ALVEOLATO FORI VERTICALI  P600- F.65% - F.60% liscio</v>
      </c>
      <c r="V342" s="15">
        <v>0</v>
      </c>
      <c r="W342" s="19" t="str">
        <v>30x25x18</v>
      </c>
      <c r="X342" s="19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1</v>
      </c>
      <c r="AG342" s="15">
        <v>0</v>
      </c>
      <c r="AH342" s="15" t="str">
        <v>BLOCCO ALVEOLATO INCASTRO  FORI VERTICALI  45/50/55/60 %</v>
      </c>
      <c r="AI342" s="15" t="str">
        <v>WIENERBERGER</v>
      </c>
      <c r="AJ342" s="15" t="str">
        <v>BLOCCO PORTANTE ALVEOLATO FORI VERTICALI  P700- F.50% - F.55% incastro</v>
      </c>
      <c r="AK342" s="15">
        <v>0</v>
      </c>
      <c r="AL342" s="15" t="str">
        <v>30x25x19 F.55%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1</v>
      </c>
      <c r="AS342" s="17" t="str">
        <f t="shared" si="22"/>
        <v>ꞈ</v>
      </c>
      <c r="AT342" s="70" t="str">
        <v>ꞈ</v>
      </c>
      <c r="AU342" s="15">
        <v>0</v>
      </c>
      <c r="AV342" s="15" t="str">
        <v>LATERIZIO CON EPS GRAFFITE</v>
      </c>
      <c r="AW342" s="15" t="str">
        <v>LATERCOM</v>
      </c>
      <c r="AX342" s="15" t="str">
        <v>TRAMEZZA-FORATO-SCATOLA-FORATELLA ALVEOLATA  CON EPS GRAFFITATO - NORMABLOCK -- CAM--</v>
      </c>
      <c r="AY342" s="15">
        <v>0</v>
      </c>
      <c r="AZ342" s="15" t="str">
        <v>10x24,5x47,5 alveolata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1</v>
      </c>
      <c r="BG342" s="17" t="str">
        <f t="shared" si="23"/>
        <v>ꞈ</v>
      </c>
      <c r="BH342" s="70" t="str">
        <v>ꞈ</v>
      </c>
    </row>
    <row r="343" spans="1:60" ht="14.25" customHeight="1" x14ac:dyDescent="0.25">
      <c r="A343" s="47"/>
      <c r="C343" s="33" t="s">
        <v>120</v>
      </c>
      <c r="D343" s="19" t="s">
        <v>77</v>
      </c>
      <c r="E343" s="19" t="s">
        <v>22</v>
      </c>
      <c r="G343" s="58" t="s">
        <v>296</v>
      </c>
      <c r="I343" s="34"/>
      <c r="K343" s="35"/>
      <c r="L343" s="57">
        <f t="shared" si="21"/>
        <v>0</v>
      </c>
      <c r="M343" s="14">
        <f t="shared" si="20"/>
        <v>1</v>
      </c>
      <c r="N343" s="13">
        <f>IF(OR(totale!$A$5="",C343=totale!$A$5),0,1)</f>
        <v>1</v>
      </c>
      <c r="O343" s="13">
        <f>IF(OR(totale!$C$5="",E343=totale!$C$5),0,1)</f>
        <v>0</v>
      </c>
      <c r="P343" s="13">
        <v>0</v>
      </c>
      <c r="Q343" s="13">
        <f>IF(OR(totale!$E$5="",G343=totale!$E$5),0,1)</f>
        <v>0</v>
      </c>
      <c r="R343" s="19">
        <v>0</v>
      </c>
      <c r="S343" s="19" t="str">
        <v>BLOCCO ALVEOLATO INCASTRO  FORI VERTICALI  45/50/55/60 %</v>
      </c>
      <c r="T343" s="15" t="str">
        <v>IBL</v>
      </c>
      <c r="U343" s="15" t="str">
        <v>BLOCCO TAMPONAMENTO ALVEOLATO FORI VERTICALI  P600 - F.60% incastro</v>
      </c>
      <c r="V343" s="15">
        <v>0</v>
      </c>
      <c r="W343" s="19" t="str">
        <v>30x25x25</v>
      </c>
      <c r="X343" s="19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1</v>
      </c>
      <c r="AG343" s="15">
        <v>0</v>
      </c>
      <c r="AH343" s="15" t="str">
        <v>BLOCCO ALVEOLATO INCASTRO  FORI VERTICALI  45/50/55/60 %</v>
      </c>
      <c r="AI343" s="15" t="str">
        <v>WIENERBERGER</v>
      </c>
      <c r="AJ343" s="15" t="str">
        <v>BLOCCO PORTANTE ALVEOLATO FORI VERTICALI  P700- F.50% - F.55% incastro</v>
      </c>
      <c r="AK343" s="15">
        <v>0</v>
      </c>
      <c r="AL343" s="15" t="str">
        <v>30x25x23,8 F.55%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1</v>
      </c>
      <c r="AS343" s="17" t="str">
        <f t="shared" si="22"/>
        <v>ꞈ</v>
      </c>
      <c r="AT343" s="70" t="str">
        <v>ꞈ</v>
      </c>
      <c r="AU343" s="15">
        <v>0</v>
      </c>
      <c r="AV343" s="15" t="str">
        <v>LATERIZIO CON EPS GRAFFITE</v>
      </c>
      <c r="AW343" s="15" t="str">
        <v>LATERCOM</v>
      </c>
      <c r="AX343" s="15" t="str">
        <v>TRAMEZZA-FORATO-SCATOLA-FORATELLA ALVEOLATA CON EPS GRAFFITATO - NORMABLOCK</v>
      </c>
      <c r="AY343" s="15">
        <v>0</v>
      </c>
      <c r="AZ343" s="15" t="str">
        <v>10x25x24,5 lat.normale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1</v>
      </c>
      <c r="BG343" s="17" t="str">
        <f t="shared" si="23"/>
        <v>ꞈ</v>
      </c>
      <c r="BH343" s="70" t="str">
        <v>ꞈ</v>
      </c>
    </row>
    <row r="344" spans="1:60" ht="14.25" customHeight="1" x14ac:dyDescent="0.25">
      <c r="A344" s="47"/>
      <c r="C344" s="33" t="s">
        <v>120</v>
      </c>
      <c r="D344" s="19" t="s">
        <v>77</v>
      </c>
      <c r="E344" s="19" t="s">
        <v>22</v>
      </c>
      <c r="G344" s="58" t="s">
        <v>244</v>
      </c>
      <c r="I344" s="34"/>
      <c r="K344" s="35"/>
      <c r="L344" s="57">
        <f t="shared" si="21"/>
        <v>0</v>
      </c>
      <c r="M344" s="14">
        <f t="shared" si="20"/>
        <v>1</v>
      </c>
      <c r="N344" s="13">
        <f>IF(OR(totale!$A$5="",C344=totale!$A$5),0,1)</f>
        <v>1</v>
      </c>
      <c r="O344" s="13">
        <f>IF(OR(totale!$C$5="",E344=totale!$C$5),0,1)</f>
        <v>0</v>
      </c>
      <c r="P344" s="13">
        <v>0</v>
      </c>
      <c r="Q344" s="13">
        <f>IF(OR(totale!$E$5="",G344=totale!$E$5),0,1)</f>
        <v>0</v>
      </c>
      <c r="R344" s="19">
        <v>0</v>
      </c>
      <c r="S344" s="19" t="str">
        <v>BLOCCO ALVEOLATO INCASTRO  FORI VERTICALI  45/50/55/60 %</v>
      </c>
      <c r="T344" s="15" t="str">
        <v>IBL</v>
      </c>
      <c r="U344" s="15" t="str">
        <v>BLOCCO PORTANTE ALVEOLATO FORI VERTICALI  P800- F.45%  incastro</v>
      </c>
      <c r="V344" s="15">
        <v>0</v>
      </c>
      <c r="W344" s="19" t="str">
        <v>25x30x24,5/25</v>
      </c>
      <c r="X344" s="19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1</v>
      </c>
      <c r="AG344" s="15">
        <v>0</v>
      </c>
      <c r="AH344" s="15" t="str">
        <v>BLOCCO ALVEOLATO INCASTRO  FORI VERTICALI  45/50/55/60 %</v>
      </c>
      <c r="AI344" s="15" t="str">
        <v>WIENERBERGER</v>
      </c>
      <c r="AJ344" s="15" t="str">
        <v>BLOCCO PORTANTE ALVEOLATO FORI VERTICALI  P700- F.50% - F.55% incastro</v>
      </c>
      <c r="AK344" s="15">
        <v>0</v>
      </c>
      <c r="AL344" s="15" t="str">
        <v>35x25x19 F.55%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1</v>
      </c>
      <c r="AS344" s="17" t="str">
        <f t="shared" si="22"/>
        <v>ꞈ</v>
      </c>
      <c r="AT344" s="70" t="str">
        <v>ꞈ</v>
      </c>
      <c r="AU344" s="15">
        <v>0</v>
      </c>
      <c r="AV344" s="15" t="str">
        <v>TRAMEZZATURA MATERIALE  LATERIZIO COMUNE</v>
      </c>
      <c r="AW344" s="15" t="str">
        <v>DCB</v>
      </c>
      <c r="AX344" s="15" t="str">
        <v xml:space="preserve">TRAMEZZA-FORATO-SCATOLA-FORATELLA LEGGERA  LATERIZIO NORMALE </v>
      </c>
      <c r="AY344" s="15">
        <v>0</v>
      </c>
      <c r="AZ344" s="15" t="str">
        <v>10x25x25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1</v>
      </c>
      <c r="BG344" s="17" t="str">
        <f t="shared" si="23"/>
        <v>ꞈ</v>
      </c>
      <c r="BH344" s="70" t="str">
        <v>ꞈ</v>
      </c>
    </row>
    <row r="345" spans="1:60" ht="14.25" customHeight="1" x14ac:dyDescent="0.25">
      <c r="A345" s="47"/>
      <c r="C345" s="33" t="s">
        <v>116</v>
      </c>
      <c r="D345" s="19" t="s">
        <v>77</v>
      </c>
      <c r="E345" s="19" t="s">
        <v>85</v>
      </c>
      <c r="G345" s="58" t="s">
        <v>469</v>
      </c>
      <c r="I345" s="34"/>
      <c r="K345" s="35"/>
      <c r="L345" s="57">
        <f t="shared" si="21"/>
        <v>0</v>
      </c>
      <c r="M345" s="14">
        <f t="shared" si="20"/>
        <v>1</v>
      </c>
      <c r="N345" s="13">
        <f>IF(OR(totale!$A$5="",C345=totale!$A$5),0,1)</f>
        <v>1</v>
      </c>
      <c r="O345" s="13">
        <f>IF(OR(totale!$C$5="",E345=totale!$C$5),0,1)</f>
        <v>0</v>
      </c>
      <c r="P345" s="13">
        <v>0</v>
      </c>
      <c r="Q345" s="13">
        <f>IF(OR(totale!$E$5="",G345=totale!$E$5),0,1)</f>
        <v>0</v>
      </c>
      <c r="R345" s="19">
        <v>0</v>
      </c>
      <c r="S345" s="19" t="str">
        <v>BLOCCO ALVEOLATO INCASTRO  FORI VERTICALI  45/50/55/60 %</v>
      </c>
      <c r="T345" s="15" t="str">
        <v>IBL</v>
      </c>
      <c r="U345" s="15" t="str">
        <v>BLOCCO PORTANTE ALVEOLATO FORI VERTICALI  P800- F.45%  incastro</v>
      </c>
      <c r="V345" s="15">
        <v>0</v>
      </c>
      <c r="W345" s="19" t="str">
        <v>25x30x19</v>
      </c>
      <c r="X345" s="19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1</v>
      </c>
      <c r="AG345" s="15">
        <v>0</v>
      </c>
      <c r="AH345" s="15" t="str">
        <v>BLOCCO ALVEOLATO INCASTRO  FORI VERTICALI  45/50/55/60 %</v>
      </c>
      <c r="AI345" s="15" t="str">
        <v>WIENERBERGER</v>
      </c>
      <c r="AJ345" s="15" t="str">
        <v>BLOCCO PORTANTE ALVEOLATO FORI VERTICALI  P700- F.50% - F.55% incastro</v>
      </c>
      <c r="AK345" s="15">
        <v>0</v>
      </c>
      <c r="AL345" s="15" t="str">
        <v>45x25x19 F.55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1</v>
      </c>
      <c r="AS345" s="17" t="str">
        <f t="shared" si="22"/>
        <v>ꞈ</v>
      </c>
      <c r="AT345" s="70" t="str">
        <v>ꞈ</v>
      </c>
      <c r="AU345" s="15">
        <v>0</v>
      </c>
      <c r="AV345" s="15" t="str">
        <v>TRAMEZZATURA MATERIALE  LATERIZIO COMUNE</v>
      </c>
      <c r="AW345" s="15" t="str">
        <v>DCB</v>
      </c>
      <c r="AX345" s="15" t="str">
        <v xml:space="preserve">TRAMEZZA-FORATO-SCATOLA-FORATELLA PESANTE LATERIZIO NORMALE </v>
      </c>
      <c r="AY345" s="15">
        <v>0</v>
      </c>
      <c r="AZ345" s="15" t="str">
        <v>10x25x25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1</v>
      </c>
      <c r="BG345" s="17" t="str">
        <f t="shared" si="23"/>
        <v>ꞈ</v>
      </c>
      <c r="BH345" s="70" t="str">
        <v>ꞈ</v>
      </c>
    </row>
    <row r="346" spans="1:60" ht="14.25" customHeight="1" x14ac:dyDescent="0.25">
      <c r="A346" s="47"/>
      <c r="C346" s="19" t="s">
        <v>116</v>
      </c>
      <c r="D346" s="19" t="s">
        <v>77</v>
      </c>
      <c r="E346" s="19" t="s">
        <v>85</v>
      </c>
      <c r="G346" s="58" t="s">
        <v>133</v>
      </c>
      <c r="I346" s="34"/>
      <c r="K346" s="35"/>
      <c r="L346" s="57">
        <f t="shared" si="21"/>
        <v>0</v>
      </c>
      <c r="M346" s="14">
        <f t="shared" si="20"/>
        <v>1</v>
      </c>
      <c r="N346" s="13">
        <f>IF(OR(totale!$A$5="",C346=totale!$A$5),0,1)</f>
        <v>1</v>
      </c>
      <c r="O346" s="13">
        <f>IF(OR(totale!$C$5="",E346=totale!$C$5),0,1)</f>
        <v>0</v>
      </c>
      <c r="P346" s="13">
        <v>0</v>
      </c>
      <c r="Q346" s="13">
        <f>IF(OR(totale!$E$5="",G346=totale!$E$5),0,1)</f>
        <v>0</v>
      </c>
      <c r="R346" s="19">
        <v>0</v>
      </c>
      <c r="S346" s="19" t="str">
        <v>BLOCCO ALVEOLATO INCASTRO  FORI VERTICALI  45/50/55/60 %</v>
      </c>
      <c r="T346" s="15" t="str">
        <v>IBL</v>
      </c>
      <c r="U346" s="15" t="str">
        <v>BLOCCO PORTANTE ALVEOLATO FORI VERTICALI  P800- F.45%  incastro</v>
      </c>
      <c r="V346" s="15">
        <v>0</v>
      </c>
      <c r="W346" s="19" t="str">
        <v>30x25x19</v>
      </c>
      <c r="X346" s="19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1</v>
      </c>
      <c r="AG346" s="15">
        <v>0</v>
      </c>
      <c r="AH346" s="15" t="str">
        <v>BLOCCO ALVEOLATO INCASTRO  FORI VERTICALI  45/50/55/60 %</v>
      </c>
      <c r="AI346" s="15" t="str">
        <v>WIENERBERGER</v>
      </c>
      <c r="AJ346" s="15" t="str">
        <v>BLOCCO PORTANTE ALVEOLATO FORI VERTICALI  P700- F.50% - F.55% incastro</v>
      </c>
      <c r="AK346" s="15">
        <v>0</v>
      </c>
      <c r="AL346" s="15" t="str">
        <v>44x25x19 F.55%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1</v>
      </c>
      <c r="AS346" s="17" t="str">
        <f t="shared" si="22"/>
        <v>ꞈ</v>
      </c>
      <c r="AT346" s="70" t="str">
        <v>ꞈ</v>
      </c>
      <c r="AU346" s="15">
        <v>0</v>
      </c>
      <c r="AV346" s="15" t="str">
        <v>TRAMEZZATURA MATERIALE  LATERIZIO COMUNE</v>
      </c>
      <c r="AW346" s="15" t="str">
        <v>FBM</v>
      </c>
      <c r="AX346" s="15" t="str">
        <v xml:space="preserve">TRAMEZZA-FORATO-SCATOLA-FORATELLA LEGGERA  LATERIZIO NORMALE </v>
      </c>
      <c r="AY346" s="15">
        <v>0</v>
      </c>
      <c r="AZ346" s="15" t="str">
        <v>10x25x25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1</v>
      </c>
      <c r="BG346" s="17" t="str">
        <f t="shared" si="23"/>
        <v>ꞈ</v>
      </c>
      <c r="BH346" s="70" t="str">
        <v>ꞈ</v>
      </c>
    </row>
    <row r="347" spans="1:60" ht="14.25" customHeight="1" x14ac:dyDescent="0.25">
      <c r="A347" s="47"/>
      <c r="C347" s="19" t="s">
        <v>116</v>
      </c>
      <c r="D347" s="19" t="s">
        <v>77</v>
      </c>
      <c r="E347" s="19" t="s">
        <v>85</v>
      </c>
      <c r="G347" s="58" t="s">
        <v>467</v>
      </c>
      <c r="I347" s="34"/>
      <c r="K347" s="35"/>
      <c r="L347" s="57">
        <f t="shared" si="21"/>
        <v>0</v>
      </c>
      <c r="M347" s="14">
        <f t="shared" si="20"/>
        <v>1</v>
      </c>
      <c r="N347" s="13">
        <f>IF(OR(totale!$A$5="",C347=totale!$A$5),0,1)</f>
        <v>1</v>
      </c>
      <c r="O347" s="13">
        <f>IF(OR(totale!$C$5="",E347=totale!$C$5),0,1)</f>
        <v>0</v>
      </c>
      <c r="P347" s="13">
        <v>0</v>
      </c>
      <c r="Q347" s="13">
        <f>IF(OR(totale!$E$5="",G347=totale!$E$5),0,1)</f>
        <v>0</v>
      </c>
      <c r="R347" s="19">
        <v>0</v>
      </c>
      <c r="S347" s="19" t="str">
        <v>BLOCCO ALVEOLATO INCASTRO  FORI VERTICALI  45/50/55/60 %</v>
      </c>
      <c r="T347" s="15" t="str">
        <v>IBL</v>
      </c>
      <c r="U347" s="15" t="str">
        <v>BLOCCO PORTANTE ALVEOLATO FORI VERTICALI  P800- F.45%  incastro</v>
      </c>
      <c r="V347" s="15">
        <v>0</v>
      </c>
      <c r="W347" s="19" t="str">
        <v>30x25x24,5/25</v>
      </c>
      <c r="X347" s="19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1</v>
      </c>
      <c r="AG347" s="15">
        <v>0</v>
      </c>
      <c r="AH347" s="15" t="str">
        <v>BLOCCO ALVEOLATO INCASTRO  FORI VERTICALI  45/50/55/60 %</v>
      </c>
      <c r="AI347" s="15" t="str">
        <v>WIENERBERGER</v>
      </c>
      <c r="AJ347" s="15" t="str">
        <v>BLOCCO PORTANTE ALVEOLATO FORI VERTICALI  P700- F.50% - F.55% incastro</v>
      </c>
      <c r="AK347" s="15">
        <v>0</v>
      </c>
      <c r="AL347" s="15" t="str">
        <v>40x25x19 F.55%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1</v>
      </c>
      <c r="AS347" s="17" t="str">
        <f t="shared" si="22"/>
        <v>ꞈ</v>
      </c>
      <c r="AT347" s="70" t="str">
        <v>ꞈ</v>
      </c>
      <c r="AU347" s="15">
        <v>0</v>
      </c>
      <c r="AV347" s="15" t="str">
        <v>TRAMEZZATURA MATERIALE  LATERIZIO COMUNE</v>
      </c>
      <c r="AW347" s="15" t="str">
        <v>T2D</v>
      </c>
      <c r="AX347" s="15" t="str">
        <v xml:space="preserve">TRAMEZZA-FORATO-SCATOLA-FORATELLA LEGGERA  LATERIZIO NORMALE </v>
      </c>
      <c r="AY347" s="15">
        <v>0</v>
      </c>
      <c r="AZ347" s="15" t="str">
        <v>10x25x25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1</v>
      </c>
      <c r="BG347" s="17" t="str">
        <f t="shared" si="23"/>
        <v>ꞈ</v>
      </c>
      <c r="BH347" s="70" t="str">
        <v>ꞈ</v>
      </c>
    </row>
    <row r="348" spans="1:60" ht="14.25" customHeight="1" x14ac:dyDescent="0.25">
      <c r="A348" s="47"/>
      <c r="C348" s="19" t="s">
        <v>116</v>
      </c>
      <c r="D348" s="19" t="s">
        <v>77</v>
      </c>
      <c r="E348" s="19" t="s">
        <v>85</v>
      </c>
      <c r="G348" s="58" t="s">
        <v>132</v>
      </c>
      <c r="I348" s="34"/>
      <c r="K348" s="35"/>
      <c r="L348" s="57">
        <f t="shared" si="21"/>
        <v>0</v>
      </c>
      <c r="M348" s="14">
        <f t="shared" si="20"/>
        <v>1</v>
      </c>
      <c r="N348" s="13">
        <f>IF(OR(totale!$A$5="",C348=totale!$A$5),0,1)</f>
        <v>1</v>
      </c>
      <c r="O348" s="13">
        <f>IF(OR(totale!$C$5="",E348=totale!$C$5),0,1)</f>
        <v>0</v>
      </c>
      <c r="P348" s="13">
        <v>0</v>
      </c>
      <c r="Q348" s="13">
        <f>IF(OR(totale!$E$5="",G348=totale!$E$5),0,1)</f>
        <v>0</v>
      </c>
      <c r="R348" s="19">
        <v>0</v>
      </c>
      <c r="S348" s="19" t="str">
        <v>TRAMEZZATURA MATERIALE  LATERIZIO COMUNE</v>
      </c>
      <c r="T348" s="15" t="str">
        <v>LATERCOM</v>
      </c>
      <c r="U348" s="15" t="str">
        <v xml:space="preserve">TRAMEZZA-FORATO-SCATOLA-FORATELLA LEGGERA  LATERIZIO NORMALE </v>
      </c>
      <c r="V348" s="15">
        <v>0</v>
      </c>
      <c r="W348" s="19" t="str">
        <v>4,5x15x30</v>
      </c>
      <c r="X348" s="19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1</v>
      </c>
      <c r="AG348" s="15">
        <v>0</v>
      </c>
      <c r="AH348" s="15" t="str">
        <v>BLOCCO ALVEOLATO INCASTRO  FORI VERTICALI  45/50/55/60 %</v>
      </c>
      <c r="AI348" s="15" t="str">
        <v>WIENERBERGER</v>
      </c>
      <c r="AJ348" s="15" t="str">
        <v>BLOCCO PORTANTE ALVEOLATO FORI VERTICALI  P700- F.50% - F.55% incastro</v>
      </c>
      <c r="AK348" s="15">
        <v>0</v>
      </c>
      <c r="AL348" s="15" t="str">
        <v>38x25x18/19 F.55%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1</v>
      </c>
      <c r="AS348" s="17" t="str">
        <f t="shared" si="22"/>
        <v>ꞈ</v>
      </c>
      <c r="AT348" s="70" t="str">
        <v>ꞈ</v>
      </c>
      <c r="AU348" s="15">
        <v>0</v>
      </c>
      <c r="AV348" s="15" t="str">
        <v>TRAMEZZATURA MATERIALE  LATERIZIO COMUNE</v>
      </c>
      <c r="AW348" s="15" t="str">
        <v>WIENERBERGER</v>
      </c>
      <c r="AX348" s="15" t="str">
        <v xml:space="preserve">TRAMEZZA-FORATO-SCATOLA-FORATELLA LEGGERA  LATERIZIO NORMALE </v>
      </c>
      <c r="AY348" s="15">
        <v>0</v>
      </c>
      <c r="AZ348" s="15" t="str">
        <v>10x25x25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1</v>
      </c>
      <c r="BG348" s="17" t="str">
        <f t="shared" si="23"/>
        <v>ꞈ</v>
      </c>
      <c r="BH348" s="70" t="str">
        <v>ꞈ</v>
      </c>
    </row>
    <row r="349" spans="1:60" ht="14.25" customHeight="1" x14ac:dyDescent="0.25">
      <c r="A349" s="47"/>
      <c r="C349" s="19" t="s">
        <v>116</v>
      </c>
      <c r="D349" s="19" t="s">
        <v>77</v>
      </c>
      <c r="E349" s="19" t="s">
        <v>84</v>
      </c>
      <c r="G349" s="58" t="s">
        <v>469</v>
      </c>
      <c r="I349" s="34"/>
      <c r="K349" s="35"/>
      <c r="L349" s="57">
        <f t="shared" si="21"/>
        <v>0</v>
      </c>
      <c r="M349" s="14">
        <f t="shared" si="20"/>
        <v>1</v>
      </c>
      <c r="N349" s="13">
        <f>IF(OR(totale!$A$5="",C349=totale!$A$5),0,1)</f>
        <v>1</v>
      </c>
      <c r="O349" s="13">
        <f>IF(OR(totale!$C$5="",E349=totale!$C$5),0,1)</f>
        <v>0</v>
      </c>
      <c r="P349" s="13">
        <v>0</v>
      </c>
      <c r="Q349" s="13">
        <f>IF(OR(totale!$E$5="",G349=totale!$E$5),0,1)</f>
        <v>0</v>
      </c>
      <c r="R349" s="19">
        <v>0</v>
      </c>
      <c r="S349" s="19" t="str">
        <v>TRAMEZZATURA MATERIALE  LATERIZIO COMUNE</v>
      </c>
      <c r="T349" s="15" t="str">
        <v>LATERCOM</v>
      </c>
      <c r="U349" s="15" t="str">
        <v xml:space="preserve">TRAMEZZA-FORATO-SCATOLA-FORATELLA LEGGERA  LATERIZIO NORMALE </v>
      </c>
      <c r="V349" s="15">
        <v>0</v>
      </c>
      <c r="W349" s="19" t="str">
        <v>6x15x30</v>
      </c>
      <c r="X349" s="19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1</v>
      </c>
      <c r="AG349" s="15">
        <v>0</v>
      </c>
      <c r="AH349" s="15" t="str">
        <v>BLOCCO ALVEOLATO INCASTRO  FORI VERTICALI  45/50/55/60 %</v>
      </c>
      <c r="AI349" s="15" t="str">
        <v>WIENERBERGER</v>
      </c>
      <c r="AJ349" s="15" t="str">
        <v>BLOCCO PORTANTE ALVEOLATO FORI VERTICALI  P700- F.50% - F.55% incastro</v>
      </c>
      <c r="AK349" s="15">
        <v>0</v>
      </c>
      <c r="AL349" s="15" t="str">
        <v>35x25x19 F.50%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1</v>
      </c>
      <c r="AS349" s="17" t="str">
        <f t="shared" si="22"/>
        <v>ꞈ</v>
      </c>
      <c r="AT349" s="70" t="str">
        <v>ꞈ</v>
      </c>
      <c r="AU349" s="15">
        <v>0</v>
      </c>
      <c r="AV349" s="15" t="str">
        <v>TRAMEZZATURA MATERIALE  LATERIZIO COMUNE</v>
      </c>
      <c r="AW349" s="15" t="str">
        <v>DI MUZIO</v>
      </c>
      <c r="AX349" s="15" t="str">
        <v xml:space="preserve">TRAMEZZA-FORATO-SCATOLA-FORATELLA LEGGERA  LATERIZIO NORMALE </v>
      </c>
      <c r="AY349" s="15">
        <v>0</v>
      </c>
      <c r="AZ349" s="15" t="str">
        <v>10x25x25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1</v>
      </c>
      <c r="BG349" s="17" t="str">
        <f t="shared" si="23"/>
        <v>ꞈ</v>
      </c>
      <c r="BH349" s="70" t="str">
        <v>ꞈ</v>
      </c>
    </row>
    <row r="350" spans="1:60" ht="14.25" customHeight="1" x14ac:dyDescent="0.25">
      <c r="A350" s="47"/>
      <c r="C350" s="19" t="s">
        <v>116</v>
      </c>
      <c r="D350" s="19" t="s">
        <v>77</v>
      </c>
      <c r="E350" s="19" t="s">
        <v>84</v>
      </c>
      <c r="G350" s="58" t="s">
        <v>151</v>
      </c>
      <c r="I350" s="34"/>
      <c r="K350" s="35"/>
      <c r="L350" s="57">
        <f t="shared" si="21"/>
        <v>0</v>
      </c>
      <c r="M350" s="14">
        <f t="shared" si="20"/>
        <v>1</v>
      </c>
      <c r="N350" s="13">
        <f>IF(OR(totale!$A$5="",C350=totale!$A$5),0,1)</f>
        <v>1</v>
      </c>
      <c r="O350" s="13">
        <f>IF(OR(totale!$C$5="",E350=totale!$C$5),0,1)</f>
        <v>0</v>
      </c>
      <c r="P350" s="13">
        <v>0</v>
      </c>
      <c r="Q350" s="13">
        <f>IF(OR(totale!$E$5="",G350=totale!$E$5),0,1)</f>
        <v>0</v>
      </c>
      <c r="R350" s="19">
        <v>0</v>
      </c>
      <c r="S350" s="19" t="str">
        <v>TRAMEZZATURA MATERIALE  LATERIZIO COMUNE</v>
      </c>
      <c r="T350" s="15" t="str">
        <v>LATERCOM</v>
      </c>
      <c r="U350" s="15" t="str">
        <v xml:space="preserve">TRAMEZZA-FORATO-SCATOLA-FORATELLA LEGGERA  LATERIZIO NORMALE </v>
      </c>
      <c r="V350" s="15">
        <v>0</v>
      </c>
      <c r="W350" s="19" t="str">
        <v>6x25x50</v>
      </c>
      <c r="X350" s="19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1</v>
      </c>
      <c r="AG350" s="15">
        <v>0</v>
      </c>
      <c r="AH350" s="15" t="str">
        <v>BLOCCO ALVEOLATO LISCIO FORI VERTICALI   45/50/55/60 %</v>
      </c>
      <c r="AI350" s="15" t="str">
        <v>DCB</v>
      </c>
      <c r="AJ350" s="15" t="str">
        <v>BLOCCO PORTANTE ALVEOLATO FORI VERTICALI  P700- F.50% - F.55% liscio</v>
      </c>
      <c r="AK350" s="15">
        <v>0</v>
      </c>
      <c r="AL350" s="15" t="str">
        <v>25x20x19 F.55%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1</v>
      </c>
      <c r="AS350" s="17" t="str">
        <f t="shared" si="22"/>
        <v>ꞈ</v>
      </c>
      <c r="AT350" s="70" t="str">
        <v>ꞈ</v>
      </c>
      <c r="AU350" s="15">
        <v>0</v>
      </c>
      <c r="AV350" s="15" t="str">
        <v>BLOCCO  ALVEOLATO DOPPIA POSA  55/60 %</v>
      </c>
      <c r="AW350" s="15" t="str">
        <v>DI MUZIO</v>
      </c>
      <c r="AX350" s="15" t="str">
        <v xml:space="preserve">BLOCCO BIO (FARINA DI LEGNO) TAMPONAMENTO DOPPIA POSA P.600 </v>
      </c>
      <c r="AY350" s="15">
        <v>0</v>
      </c>
      <c r="AZ350" s="15" t="str">
        <v>10x25x25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1</v>
      </c>
      <c r="BG350" s="17" t="str">
        <f t="shared" si="23"/>
        <v>ꞈ</v>
      </c>
      <c r="BH350" s="70" t="str">
        <v>ꞈ</v>
      </c>
    </row>
    <row r="351" spans="1:60" ht="14.25" customHeight="1" x14ac:dyDescent="0.25">
      <c r="A351" s="47"/>
      <c r="C351" s="19" t="s">
        <v>116</v>
      </c>
      <c r="D351" s="19" t="s">
        <v>77</v>
      </c>
      <c r="E351" s="19" t="s">
        <v>84</v>
      </c>
      <c r="G351" s="58" t="s">
        <v>467</v>
      </c>
      <c r="I351" s="34"/>
      <c r="K351" s="35"/>
      <c r="L351" s="57">
        <f t="shared" si="21"/>
        <v>0</v>
      </c>
      <c r="M351" s="14">
        <f t="shared" si="20"/>
        <v>1</v>
      </c>
      <c r="N351" s="13">
        <f>IF(OR(totale!$A$5="",C351=totale!$A$5),0,1)</f>
        <v>1</v>
      </c>
      <c r="O351" s="13">
        <f>IF(OR(totale!$C$5="",E351=totale!$C$5),0,1)</f>
        <v>0</v>
      </c>
      <c r="P351" s="13">
        <v>0</v>
      </c>
      <c r="Q351" s="13">
        <f>IF(OR(totale!$E$5="",G351=totale!$E$5),0,1)</f>
        <v>0</v>
      </c>
      <c r="R351" s="19">
        <v>0</v>
      </c>
      <c r="S351" s="19" t="str">
        <v>TRAMEZZATURA MATERIALE  LATERIZIO COMUNE</v>
      </c>
      <c r="T351" s="15" t="str">
        <v>LATERCOM</v>
      </c>
      <c r="U351" s="15" t="str">
        <v xml:space="preserve">TRAMEZZA-FORATO-SCATOLA-FORATELLA LEGGERA  LATERIZIO NORMALE </v>
      </c>
      <c r="V351" s="15">
        <v>0</v>
      </c>
      <c r="W351" s="19" t="str">
        <v>6x25x25</v>
      </c>
      <c r="X351" s="19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1</v>
      </c>
      <c r="AG351" s="15">
        <v>0</v>
      </c>
      <c r="AH351" s="15" t="str">
        <v>BLOCCO ALVEOLATO LISCIO FORI VERTICALI   45/50/55/60 %</v>
      </c>
      <c r="AI351" s="15" t="str">
        <v>LATERCOM</v>
      </c>
      <c r="AJ351" s="15" t="str">
        <v>BLOCCO PORTANTE ALVEOLATO FORI VERTICALI  P700- F.50% - F.55% liscio</v>
      </c>
      <c r="AK351" s="15">
        <v>0</v>
      </c>
      <c r="AL351" s="15" t="str">
        <v>30x25x19 F.55%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1</v>
      </c>
      <c r="AS351" s="17" t="str">
        <f t="shared" si="22"/>
        <v>ꞈ</v>
      </c>
      <c r="AT351" s="70" t="str">
        <v>ꞈ</v>
      </c>
      <c r="AU351" s="15">
        <v>0</v>
      </c>
      <c r="AV351" s="15" t="str">
        <v>TRAMEZZATURA MATERIALE  LATERIZIO COMUNE</v>
      </c>
      <c r="AW351" s="15" t="str">
        <v>WIENERBERGER</v>
      </c>
      <c r="AX351" s="15" t="str">
        <v xml:space="preserve">TRAMEZZA-FORATO-SCATOLA-FORATELLA LEGGERA  LATERIZIO NORMALE </v>
      </c>
      <c r="AY351" s="15">
        <v>0</v>
      </c>
      <c r="AZ351" s="15" t="str">
        <v>10x25x50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1</v>
      </c>
      <c r="BG351" s="17" t="str">
        <f t="shared" si="23"/>
        <v>ꞈ</v>
      </c>
      <c r="BH351" s="70" t="str">
        <v>ꞈ</v>
      </c>
    </row>
    <row r="352" spans="1:60" ht="14.25" customHeight="1" x14ac:dyDescent="0.25">
      <c r="A352" s="47"/>
      <c r="C352" s="19" t="s">
        <v>116</v>
      </c>
      <c r="D352" s="19" t="s">
        <v>77</v>
      </c>
      <c r="E352" s="19" t="s">
        <v>84</v>
      </c>
      <c r="G352" s="58" t="s">
        <v>132</v>
      </c>
      <c r="I352" s="34"/>
      <c r="K352" s="35"/>
      <c r="L352" s="57">
        <f t="shared" si="21"/>
        <v>0</v>
      </c>
      <c r="M352" s="14">
        <f t="shared" si="20"/>
        <v>1</v>
      </c>
      <c r="N352" s="13">
        <f>IF(OR(totale!$A$5="",C352=totale!$A$5),0,1)</f>
        <v>1</v>
      </c>
      <c r="O352" s="13">
        <f>IF(OR(totale!$C$5="",E352=totale!$C$5),0,1)</f>
        <v>0</v>
      </c>
      <c r="P352" s="13">
        <v>0</v>
      </c>
      <c r="Q352" s="13">
        <f>IF(OR(totale!$E$5="",G352=totale!$E$5),0,1)</f>
        <v>0</v>
      </c>
      <c r="R352" s="19">
        <v>0</v>
      </c>
      <c r="S352" s="19" t="str">
        <v>TRAMEZZATURA MATERIALE  LATERIZIO COMUNE</v>
      </c>
      <c r="T352" s="15" t="str">
        <v>LATERCOM</v>
      </c>
      <c r="U352" s="15" t="str">
        <v xml:space="preserve">TRAMEZZA-FORATO-SCATOLA-FORATELLA LEGGERA  LATERIZIO NORMALE </v>
      </c>
      <c r="V352" s="15">
        <v>0</v>
      </c>
      <c r="W352" s="19" t="str">
        <v>8x14x33</v>
      </c>
      <c r="X352" s="19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1</v>
      </c>
      <c r="AG352" s="15">
        <v>0</v>
      </c>
      <c r="AH352" s="15" t="str">
        <v>BLOCCO ALVEOLATO LISCIO FORI VERTICALI   45/50/55/60 %</v>
      </c>
      <c r="AI352" s="15" t="str">
        <v>T2D</v>
      </c>
      <c r="AJ352" s="15" t="str">
        <v>BLOCCO PORTANTE ALVEOLATO FORI VERTICALI  P700- F.50% - F.55% liscio</v>
      </c>
      <c r="AK352" s="15">
        <v>0</v>
      </c>
      <c r="AL352" s="15" t="str">
        <v>25x20x19 F.55%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1</v>
      </c>
      <c r="AS352" s="17" t="str">
        <f t="shared" si="22"/>
        <v>ꞈ</v>
      </c>
      <c r="AT352" s="70" t="str">
        <v>ꞈ</v>
      </c>
      <c r="AU352" s="15">
        <v>0</v>
      </c>
      <c r="AV352" s="15" t="str">
        <v>TRAMEZZATURA MATERIALE  LATERIZIO COMUNE</v>
      </c>
      <c r="AW352" s="15" t="str">
        <v>ZANROSSO</v>
      </c>
      <c r="AX352" s="15" t="str">
        <v xml:space="preserve">TRAMEZZA-FORATO-SCATOLA-FORATELLA LEGGERA  LATERIZIO NORMALE </v>
      </c>
      <c r="AY352" s="15">
        <v>0</v>
      </c>
      <c r="AZ352" s="15" t="str">
        <v>10x25x50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1</v>
      </c>
      <c r="BG352" s="17" t="str">
        <f t="shared" si="23"/>
        <v>ꞈ</v>
      </c>
      <c r="BH352" s="70" t="str">
        <v>ꞈ</v>
      </c>
    </row>
    <row r="353" spans="1:60" ht="14.25" customHeight="1" x14ac:dyDescent="0.25">
      <c r="A353" s="47"/>
      <c r="C353" s="19" t="s">
        <v>116</v>
      </c>
      <c r="D353" s="19" t="s">
        <v>77</v>
      </c>
      <c r="E353" s="19" t="s">
        <v>84</v>
      </c>
      <c r="G353" s="58" t="s">
        <v>147</v>
      </c>
      <c r="I353" s="34"/>
      <c r="K353" s="35"/>
      <c r="L353" s="57">
        <f t="shared" si="21"/>
        <v>0</v>
      </c>
      <c r="M353" s="14">
        <f t="shared" si="20"/>
        <v>1</v>
      </c>
      <c r="N353" s="13">
        <f>IF(OR(totale!$A$5="",C353=totale!$A$5),0,1)</f>
        <v>1</v>
      </c>
      <c r="O353" s="13">
        <f>IF(OR(totale!$C$5="",E353=totale!$C$5),0,1)</f>
        <v>0</v>
      </c>
      <c r="P353" s="13">
        <v>0</v>
      </c>
      <c r="Q353" s="13">
        <f>IF(OR(totale!$E$5="",G353=totale!$E$5),0,1)</f>
        <v>0</v>
      </c>
      <c r="R353" s="19">
        <v>0</v>
      </c>
      <c r="S353" s="19" t="str">
        <v>TRAMEZZATURA MATERIALE  LATERIZIO COMUNE</v>
      </c>
      <c r="T353" s="15" t="str">
        <v>LATERCOM</v>
      </c>
      <c r="U353" s="15" t="str">
        <v xml:space="preserve">TRAMEZZA-FORATO-SCATOLA-FORATELLA LEGGERA  LATERIZIO NORMALE </v>
      </c>
      <c r="V353" s="15">
        <v>0</v>
      </c>
      <c r="W353" s="19" t="str">
        <v>8x12x25</v>
      </c>
      <c r="X353" s="19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1</v>
      </c>
      <c r="AG353" s="15">
        <v>0</v>
      </c>
      <c r="AH353" s="15" t="str">
        <v>BLOCCO ALVEOLATO LISCIO FORI VERTICALI   45/50/55/60 %</v>
      </c>
      <c r="AI353" s="15" t="str">
        <v>T2D</v>
      </c>
      <c r="AJ353" s="15" t="str">
        <v>BLOCCO PORTANTE ALVEOLATO FORI VERTICALI  P700- F.50% - F.55% liscio</v>
      </c>
      <c r="AK353" s="15">
        <v>0</v>
      </c>
      <c r="AL353" s="15" t="str">
        <v>30x25x19 F.55%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1</v>
      </c>
      <c r="AS353" s="17" t="str">
        <f t="shared" si="22"/>
        <v>ꞈ</v>
      </c>
      <c r="AT353" s="70" t="str">
        <v>ꞈ</v>
      </c>
      <c r="AU353" s="15">
        <v>0</v>
      </c>
      <c r="AV353" s="15" t="str">
        <v xml:space="preserve">TRAMEZZATURA MATERIALE ALVEOLATO </v>
      </c>
      <c r="AW353" s="15" t="str">
        <v>T2D</v>
      </c>
      <c r="AX353" s="15" t="str">
        <v xml:space="preserve">TRAMEZZA - FORATO PORIZZATA/ALVEOLATA </v>
      </c>
      <c r="AY353" s="15">
        <v>0</v>
      </c>
      <c r="AZ353" s="15" t="str">
        <v>10x30x19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1</v>
      </c>
      <c r="BG353" s="17" t="str">
        <f t="shared" si="23"/>
        <v>ꞈ</v>
      </c>
      <c r="BH353" s="70" t="str">
        <v>ꞈ</v>
      </c>
    </row>
    <row r="354" spans="1:60" ht="14.25" customHeight="1" x14ac:dyDescent="0.25">
      <c r="A354" s="47"/>
      <c r="C354" s="19" t="s">
        <v>116</v>
      </c>
      <c r="D354" s="19" t="s">
        <v>77</v>
      </c>
      <c r="E354" s="19" t="s">
        <v>84</v>
      </c>
      <c r="G354" s="58" t="s">
        <v>178</v>
      </c>
      <c r="I354" s="34"/>
      <c r="K354" s="35"/>
      <c r="L354" s="57">
        <f t="shared" si="21"/>
        <v>0</v>
      </c>
      <c r="M354" s="14">
        <f t="shared" si="20"/>
        <v>1</v>
      </c>
      <c r="N354" s="13">
        <f>IF(OR(totale!$A$5="",C354=totale!$A$5),0,1)</f>
        <v>1</v>
      </c>
      <c r="O354" s="13">
        <f>IF(OR(totale!$C$5="",E354=totale!$C$5),0,1)</f>
        <v>0</v>
      </c>
      <c r="P354" s="13">
        <v>0</v>
      </c>
      <c r="Q354" s="13">
        <f>IF(OR(totale!$E$5="",G354=totale!$E$5),0,1)</f>
        <v>0</v>
      </c>
      <c r="R354" s="19">
        <v>0</v>
      </c>
      <c r="S354" s="19" t="str">
        <v>TRAMEZZATURA MATERIALE  LATERIZIO COMUNE</v>
      </c>
      <c r="T354" s="15" t="str">
        <v>LATERCOM</v>
      </c>
      <c r="U354" s="15" t="str">
        <v xml:space="preserve">TRAMEZZA-FORATO-SCATOLA-FORATELLA LEGGERA  LATERIZIO NORMALE </v>
      </c>
      <c r="V354" s="15">
        <v>0</v>
      </c>
      <c r="W354" s="19" t="str">
        <v>8x25x50</v>
      </c>
      <c r="X354" s="19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1</v>
      </c>
      <c r="AG354" s="15">
        <v>0</v>
      </c>
      <c r="AH354" s="15" t="str">
        <v>BLOCCO ALVEOLATO LISCIO FORI VERTICALI   45/50/55/60 %</v>
      </c>
      <c r="AI354" s="15" t="str">
        <v>T2D</v>
      </c>
      <c r="AJ354" s="15" t="str">
        <v>BLOCCO PORTANTE ALVEOLATO FORI VERTICALI  P700- F.50% - F.55% liscio</v>
      </c>
      <c r="AK354" s="15">
        <v>0</v>
      </c>
      <c r="AL354" s="15" t="str">
        <v>30x25x19 F.50%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1</v>
      </c>
      <c r="AS354" s="17" t="str">
        <f t="shared" si="22"/>
        <v>ꞈ</v>
      </c>
      <c r="AT354" s="70" t="str">
        <v>ꞈ</v>
      </c>
      <c r="AU354" s="15">
        <v>0</v>
      </c>
      <c r="AV354" s="15" t="str">
        <v xml:space="preserve">TRAMEZZATURA MATERIALE ALVEOLATO </v>
      </c>
      <c r="AW354" s="15" t="str">
        <v>WIENERBERGER</v>
      </c>
      <c r="AX354" s="15" t="str">
        <v xml:space="preserve">TRAMEZZA - FORATO PORIZZATA/ALVEOLATA </v>
      </c>
      <c r="AY354" s="15">
        <v>0</v>
      </c>
      <c r="AZ354" s="15" t="str">
        <v>10x30x19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1</v>
      </c>
      <c r="BG354" s="17" t="str">
        <f t="shared" si="23"/>
        <v>ꞈ</v>
      </c>
      <c r="BH354" s="70" t="str">
        <v>ꞈ</v>
      </c>
    </row>
    <row r="355" spans="1:60" ht="14.25" customHeight="1" x14ac:dyDescent="0.25">
      <c r="A355" s="47"/>
      <c r="C355" s="19" t="s">
        <v>116</v>
      </c>
      <c r="D355" s="19" t="s">
        <v>77</v>
      </c>
      <c r="E355" s="19" t="s">
        <v>83</v>
      </c>
      <c r="G355" s="58" t="s">
        <v>352</v>
      </c>
      <c r="I355" s="34"/>
      <c r="K355" s="35"/>
      <c r="L355" s="57">
        <f t="shared" si="21"/>
        <v>0</v>
      </c>
      <c r="M355" s="14">
        <f t="shared" si="20"/>
        <v>1</v>
      </c>
      <c r="N355" s="13">
        <f>IF(OR(totale!$A$5="",C355=totale!$A$5),0,1)</f>
        <v>1</v>
      </c>
      <c r="O355" s="13">
        <f>IF(OR(totale!$C$5="",E355=totale!$C$5),0,1)</f>
        <v>0</v>
      </c>
      <c r="P355" s="13">
        <v>0</v>
      </c>
      <c r="Q355" s="13">
        <f>IF(OR(totale!$E$5="",G355=totale!$E$5),0,1)</f>
        <v>0</v>
      </c>
      <c r="R355" s="19">
        <v>0</v>
      </c>
      <c r="S355" s="19" t="str">
        <v>TRAMEZZATURA MATERIALE  LATERIZIO COMUNE</v>
      </c>
      <c r="T355" s="15" t="str">
        <v>LATERCOM</v>
      </c>
      <c r="U355" s="15" t="str">
        <v xml:space="preserve">TRAMEZZA-FORATO-SCATOLA-FORATELLA LEGGERA  LATERIZIO NORMALE </v>
      </c>
      <c r="V355" s="15">
        <v>0</v>
      </c>
      <c r="W355" s="19" t="str">
        <v>8x25x25</v>
      </c>
      <c r="X355" s="19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1</v>
      </c>
      <c r="AG355" s="15">
        <v>0</v>
      </c>
      <c r="AH355" s="15" t="str">
        <v>BLOCCO ALVEOLATO LISCIO FORI VERTICALI   45/50/55/60 %</v>
      </c>
      <c r="AI355" s="15" t="str">
        <v>WIENERBERGER</v>
      </c>
      <c r="AJ355" s="15" t="str">
        <v>BLOCCO PORTANTE ALVEOLATO FORI VERTICALI  P700- F.50% - F.55% liscio</v>
      </c>
      <c r="AK355" s="15">
        <v>0</v>
      </c>
      <c r="AL355" s="15" t="str">
        <v>30x25x19 F.55%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1</v>
      </c>
      <c r="AS355" s="17" t="str">
        <f t="shared" si="22"/>
        <v>ꞈ</v>
      </c>
      <c r="AT355" s="70" t="str">
        <v>ꞈ</v>
      </c>
      <c r="AU355" s="15">
        <v>0</v>
      </c>
      <c r="AV355" s="15" t="str">
        <v xml:space="preserve">TRAMEZZATURA MATERIALE ALVEOLATO </v>
      </c>
      <c r="AW355" s="15" t="str">
        <v>T2D</v>
      </c>
      <c r="AX355" s="15" t="str">
        <v xml:space="preserve">TRAMEZZA - FORATO PORIZZATA/ALVEOLATA </v>
      </c>
      <c r="AY355" s="15">
        <v>0</v>
      </c>
      <c r="AZ355" s="15" t="str">
        <v>10x45x19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1</v>
      </c>
      <c r="BG355" s="17" t="str">
        <f t="shared" si="23"/>
        <v>ꞈ</v>
      </c>
      <c r="BH355" s="70" t="str">
        <v>ꞈ</v>
      </c>
    </row>
    <row r="356" spans="1:60" ht="14.25" customHeight="1" x14ac:dyDescent="0.25">
      <c r="A356" s="47"/>
      <c r="C356" s="19" t="s">
        <v>116</v>
      </c>
      <c r="D356" s="19" t="s">
        <v>77</v>
      </c>
      <c r="E356" s="19" t="s">
        <v>83</v>
      </c>
      <c r="G356" s="58" t="s">
        <v>400</v>
      </c>
      <c r="I356" s="34"/>
      <c r="K356" s="35"/>
      <c r="L356" s="57">
        <f t="shared" si="21"/>
        <v>0</v>
      </c>
      <c r="M356" s="14">
        <f t="shared" si="20"/>
        <v>1</v>
      </c>
      <c r="N356" s="13">
        <f>IF(OR(totale!$A$5="",C356=totale!$A$5),0,1)</f>
        <v>1</v>
      </c>
      <c r="O356" s="13">
        <f>IF(OR(totale!$C$5="",E356=totale!$C$5),0,1)</f>
        <v>0</v>
      </c>
      <c r="P356" s="13">
        <v>0</v>
      </c>
      <c r="Q356" s="13">
        <f>IF(OR(totale!$E$5="",G356=totale!$E$5),0,1)</f>
        <v>0</v>
      </c>
      <c r="R356" s="19">
        <v>0</v>
      </c>
      <c r="S356" s="19" t="str">
        <v>TRAMEZZATURA MATERIALE  LATERIZIO COMUNE</v>
      </c>
      <c r="T356" s="15" t="str">
        <v>LATERCOM</v>
      </c>
      <c r="U356" s="15" t="str">
        <v xml:space="preserve">TRAMEZZA-FORATO-SCATOLA-FORATELLA LEGGERA  LATERIZIO NORMALE </v>
      </c>
      <c r="V356" s="15">
        <v>0</v>
      </c>
      <c r="W356" s="19" t="str">
        <v>8x15x33</v>
      </c>
      <c r="X356" s="19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1</v>
      </c>
      <c r="AG356" s="15">
        <v>0</v>
      </c>
      <c r="AH356" s="15" t="str">
        <v>BLOCCO ALVEOLATO LISCIO FORI ORIZZONATALI  45/50/55/60 %</v>
      </c>
      <c r="AI356" s="15" t="str">
        <v>DI MUZIO</v>
      </c>
      <c r="AJ356" s="15" t="str">
        <v>BLOCCO PORTANTE ALVEOLATO FORI VERTICALI  P700- F.50% - F.55% liscio</v>
      </c>
      <c r="AK356" s="15">
        <v>0</v>
      </c>
      <c r="AL356" s="15" t="str">
        <v>30x25x19 F.55%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1</v>
      </c>
      <c r="AS356" s="17" t="str">
        <f t="shared" si="22"/>
        <v>ꞈ</v>
      </c>
      <c r="AT356" s="70" t="str">
        <v>ꞈ</v>
      </c>
      <c r="AU356" s="15">
        <v>0</v>
      </c>
      <c r="AV356" s="15" t="str">
        <v xml:space="preserve">TRAMEZZATURA MATERIALE ALVEOLATO </v>
      </c>
      <c r="AW356" s="15" t="str">
        <v>T2D</v>
      </c>
      <c r="AX356" s="15" t="str">
        <v xml:space="preserve">TRAMEZZA - FORATO PORIZZATA/ALVEOLATA </v>
      </c>
      <c r="AY356" s="15">
        <v>0</v>
      </c>
      <c r="AZ356" s="15" t="str">
        <v>10x50x19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1</v>
      </c>
      <c r="BG356" s="17" t="str">
        <f t="shared" si="23"/>
        <v>ꞈ</v>
      </c>
      <c r="BH356" s="70" t="str">
        <v>ꞈ</v>
      </c>
    </row>
    <row r="357" spans="1:60" ht="14.25" customHeight="1" x14ac:dyDescent="0.25">
      <c r="A357" s="47"/>
      <c r="C357" s="19" t="s">
        <v>116</v>
      </c>
      <c r="D357" s="19" t="s">
        <v>77</v>
      </c>
      <c r="E357" s="19" t="s">
        <v>83</v>
      </c>
      <c r="G357" s="58" t="s">
        <v>242</v>
      </c>
      <c r="I357" s="34"/>
      <c r="K357" s="35"/>
      <c r="L357" s="57">
        <f t="shared" si="21"/>
        <v>0</v>
      </c>
      <c r="M357" s="14">
        <f t="shared" si="20"/>
        <v>1</v>
      </c>
      <c r="N357" s="13">
        <f>IF(OR(totale!$A$5="",C357=totale!$A$5),0,1)</f>
        <v>1</v>
      </c>
      <c r="O357" s="13">
        <f>IF(OR(totale!$C$5="",E357=totale!$C$5),0,1)</f>
        <v>0</v>
      </c>
      <c r="P357" s="13">
        <v>0</v>
      </c>
      <c r="Q357" s="13">
        <f>IF(OR(totale!$E$5="",G357=totale!$E$5),0,1)</f>
        <v>0</v>
      </c>
      <c r="R357" s="19">
        <v>0</v>
      </c>
      <c r="S357" s="19" t="str">
        <v>TRAMEZZATURA MATERIALE  LATERIZIO COMUNE</v>
      </c>
      <c r="T357" s="15" t="str">
        <v>LATERCOM</v>
      </c>
      <c r="U357" s="15" t="str">
        <v xml:space="preserve">TRAMEZZA-FORATO-SCATOLA-FORATELLA LEGGERA  LATERIZIO NORMALE </v>
      </c>
      <c r="V357" s="15">
        <v>0</v>
      </c>
      <c r="W357" s="19" t="str">
        <v>8x25x33</v>
      </c>
      <c r="X357" s="19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1</v>
      </c>
      <c r="AG357" s="15">
        <v>0</v>
      </c>
      <c r="AH357" s="15" t="str">
        <v>BLOCCO ALVEOLATO LISCIO FORI ORIZZONATALI  45/50/55/60 %</v>
      </c>
      <c r="AI357" s="15" t="str">
        <v>DI MUZIO</v>
      </c>
      <c r="AJ357" s="15" t="str">
        <v>BLOCCO PORTANTE ALVEOLATO FORI VERTICALI  P700- F.50% - F.55% liscio</v>
      </c>
      <c r="AK357" s="15">
        <v>0</v>
      </c>
      <c r="AL357" s="15" t="str">
        <v>30x25x25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1</v>
      </c>
      <c r="AS357" s="17" t="str">
        <f t="shared" si="22"/>
        <v>ꞈ</v>
      </c>
      <c r="AT357" s="70" t="str">
        <v>ꞈ</v>
      </c>
      <c r="AU357" s="15">
        <v>0</v>
      </c>
      <c r="AV357" s="15" t="str">
        <v xml:space="preserve">TRAMEZZATURA MATERIALE ALVEOLATO </v>
      </c>
      <c r="AW357" s="15" t="str">
        <v>WIENERBERGER</v>
      </c>
      <c r="AX357" s="15" t="str">
        <v xml:space="preserve">TRAMEZZA - FORATO PORIZZATA/ALVEOLATA </v>
      </c>
      <c r="AY357" s="15">
        <v>0</v>
      </c>
      <c r="AZ357" s="15" t="str">
        <v>10x50x19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1</v>
      </c>
      <c r="BG357" s="17" t="str">
        <f t="shared" si="23"/>
        <v>ꞈ</v>
      </c>
      <c r="BH357" s="70" t="str">
        <v>ꞈ</v>
      </c>
    </row>
    <row r="358" spans="1:60" ht="14.25" customHeight="1" x14ac:dyDescent="0.25">
      <c r="A358" s="47"/>
      <c r="C358" s="19" t="s">
        <v>116</v>
      </c>
      <c r="D358" s="19" t="s">
        <v>77</v>
      </c>
      <c r="E358" s="19" t="s">
        <v>83</v>
      </c>
      <c r="G358" s="58" t="s">
        <v>334</v>
      </c>
      <c r="I358" s="34"/>
      <c r="K358" s="35"/>
      <c r="L358" s="57">
        <f t="shared" si="21"/>
        <v>0</v>
      </c>
      <c r="M358" s="14">
        <f t="shared" si="20"/>
        <v>1</v>
      </c>
      <c r="N358" s="13">
        <f>IF(OR(totale!$A$5="",C358=totale!$A$5),0,1)</f>
        <v>1</v>
      </c>
      <c r="O358" s="13">
        <f>IF(OR(totale!$C$5="",E358=totale!$C$5),0,1)</f>
        <v>0</v>
      </c>
      <c r="P358" s="13">
        <v>0</v>
      </c>
      <c r="Q358" s="13">
        <f>IF(OR(totale!$E$5="",G358=totale!$E$5),0,1)</f>
        <v>0</v>
      </c>
      <c r="R358" s="19">
        <v>0</v>
      </c>
      <c r="S358" s="19" t="str">
        <v>TRAMEZZATURA MATERIALE  LATERIZIO COMUNE</v>
      </c>
      <c r="T358" s="15" t="str">
        <v>LATERCOM</v>
      </c>
      <c r="U358" s="15" t="str">
        <v xml:space="preserve">TRAMEZZA-FORATO-SCATOLA-FORATELLA LEGGERA  LATERIZIO NORMALE </v>
      </c>
      <c r="V358" s="15">
        <v>0</v>
      </c>
      <c r="W358" s="19" t="str">
        <v>12x15x30</v>
      </c>
      <c r="X358" s="19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1</v>
      </c>
      <c r="AG358" s="15">
        <v>0</v>
      </c>
      <c r="AH358" s="15" t="str">
        <v>BLOCCO ALVEOLATO LISCIO FORI VERTICALI   45/50/55/60 %</v>
      </c>
      <c r="AI358" s="15" t="str">
        <v>DCB</v>
      </c>
      <c r="AJ358" s="15" t="str">
        <v>BLOCCO PORTANTE ALVEOLATO FORI VERTICALI  P800 -  F.45% - F.50% liscio</v>
      </c>
      <c r="AK358" s="15">
        <v>0</v>
      </c>
      <c r="AL358" s="15" t="str">
        <v>20x25x19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1</v>
      </c>
      <c r="AS358" s="17" t="str">
        <f t="shared" si="22"/>
        <v>ꞈ</v>
      </c>
      <c r="AT358" s="70" t="str">
        <v>ꞈ</v>
      </c>
      <c r="AU358" s="15">
        <v>0</v>
      </c>
      <c r="AV358" s="15" t="str">
        <v xml:space="preserve">TRAMEZZATURA MATERIALE ALVEOLATO </v>
      </c>
      <c r="AW358" s="15" t="str">
        <v>ZANROSSO</v>
      </c>
      <c r="AX358" s="15" t="str">
        <v xml:space="preserve">TRAMEZZA - FORATO PORIZZATA/ALVEOLATA </v>
      </c>
      <c r="AY358" s="15">
        <v>0</v>
      </c>
      <c r="AZ358" s="15" t="str">
        <v>10x50x19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1</v>
      </c>
      <c r="BG358" s="17" t="str">
        <f t="shared" si="23"/>
        <v>ꞈ</v>
      </c>
      <c r="BH358" s="70" t="str">
        <v>ꞈ</v>
      </c>
    </row>
    <row r="359" spans="1:60" ht="14.25" customHeight="1" x14ac:dyDescent="0.25">
      <c r="A359" s="47"/>
      <c r="C359" s="19" t="s">
        <v>116</v>
      </c>
      <c r="D359" s="19" t="s">
        <v>77</v>
      </c>
      <c r="E359" s="19" t="s">
        <v>83</v>
      </c>
      <c r="G359" s="58" t="s">
        <v>338</v>
      </c>
      <c r="I359" s="34"/>
      <c r="K359" s="35"/>
      <c r="L359" s="57">
        <f t="shared" si="21"/>
        <v>0</v>
      </c>
      <c r="M359" s="14">
        <f t="shared" si="20"/>
        <v>1</v>
      </c>
      <c r="N359" s="13">
        <f>IF(OR(totale!$A$5="",C359=totale!$A$5),0,1)</f>
        <v>1</v>
      </c>
      <c r="O359" s="13">
        <f>IF(OR(totale!$C$5="",E359=totale!$C$5),0,1)</f>
        <v>0</v>
      </c>
      <c r="P359" s="13">
        <v>0</v>
      </c>
      <c r="Q359" s="13">
        <f>IF(OR(totale!$E$5="",G359=totale!$E$5),0,1)</f>
        <v>0</v>
      </c>
      <c r="R359" s="19">
        <v>0</v>
      </c>
      <c r="S359" s="19" t="str">
        <v>TRAMEZZATURA MATERIALE  LATERIZIO COMUNE</v>
      </c>
      <c r="T359" s="15" t="str">
        <v>LATERCOM</v>
      </c>
      <c r="U359" s="15" t="str">
        <v xml:space="preserve">TRAMEZZA-FORATO-SCATOLA-FORATELLA LEGGERA  LATERIZIO NORMALE </v>
      </c>
      <c r="V359" s="15">
        <v>0</v>
      </c>
      <c r="W359" s="19" t="str">
        <v>12x25x25</v>
      </c>
      <c r="X359" s="19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1</v>
      </c>
      <c r="AG359" s="15">
        <v>0</v>
      </c>
      <c r="AH359" s="15" t="str">
        <v>BLOCCO ALVEOLATO LISCIO FORI VERTICALI   45/50/55/60 %</v>
      </c>
      <c r="AI359" s="15" t="str">
        <v>DCB</v>
      </c>
      <c r="AJ359" s="15" t="str">
        <v>BLOCCO PORTANTE ALVEOLATO FORI VERTICALI  P800 -  F.45% - F.50% liscio</v>
      </c>
      <c r="AK359" s="15">
        <v>0</v>
      </c>
      <c r="AL359" s="15" t="str">
        <v>30x25x18/19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1</v>
      </c>
      <c r="AS359" s="17" t="str">
        <f t="shared" si="22"/>
        <v>ꞈ</v>
      </c>
      <c r="AT359" s="70" t="str">
        <v>ꞈ</v>
      </c>
      <c r="AU359" s="15">
        <v>0</v>
      </c>
      <c r="AV359" s="15" t="str">
        <v xml:space="preserve">LATERIZIO RETTIFICATO PLANARE </v>
      </c>
      <c r="AW359" s="15" t="str">
        <v>WIENERBERGER</v>
      </c>
      <c r="AX359" s="15" t="str">
        <v>TRAMEZZA - FORATO PORIZZATA/ALVEOLATA RETTIFICATA - PLAN</v>
      </c>
      <c r="AY359" s="15">
        <v>0</v>
      </c>
      <c r="AZ359" s="15" t="str">
        <v>10x50x19,9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1</v>
      </c>
      <c r="BG359" s="17" t="str">
        <f t="shared" si="23"/>
        <v>ꞈ</v>
      </c>
      <c r="BH359" s="70" t="str">
        <v>ꞈ</v>
      </c>
    </row>
    <row r="360" spans="1:60" ht="14.25" customHeight="1" x14ac:dyDescent="0.25">
      <c r="A360" s="47"/>
      <c r="C360" s="19" t="s">
        <v>116</v>
      </c>
      <c r="D360" s="19" t="s">
        <v>77</v>
      </c>
      <c r="E360" s="19" t="s">
        <v>83</v>
      </c>
      <c r="G360" s="58" t="s">
        <v>388</v>
      </c>
      <c r="I360" s="34"/>
      <c r="K360" s="35"/>
      <c r="L360" s="57">
        <f t="shared" si="21"/>
        <v>0</v>
      </c>
      <c r="M360" s="14">
        <f t="shared" si="20"/>
        <v>1</v>
      </c>
      <c r="N360" s="13">
        <f>IF(OR(totale!$A$5="",C360=totale!$A$5),0,1)</f>
        <v>1</v>
      </c>
      <c r="O360" s="13">
        <f>IF(OR(totale!$C$5="",E360=totale!$C$5),0,1)</f>
        <v>0</v>
      </c>
      <c r="P360" s="13">
        <v>0</v>
      </c>
      <c r="Q360" s="13">
        <f>IF(OR(totale!$E$5="",G360=totale!$E$5),0,1)</f>
        <v>0</v>
      </c>
      <c r="R360" s="19">
        <v>0</v>
      </c>
      <c r="S360" s="19" t="str">
        <v>TRAMEZZATURA MATERIALE  LATERIZIO COMUNE</v>
      </c>
      <c r="T360" s="15" t="str">
        <v>LATERCOM</v>
      </c>
      <c r="U360" s="15" t="str">
        <v xml:space="preserve">TRAMEZZA-FORATO-SCATOLA-FORATELLA LEGGERA  LATERIZIO NORMALE </v>
      </c>
      <c r="V360" s="15">
        <v>0</v>
      </c>
      <c r="W360" s="19" t="str">
        <v>12x25x33</v>
      </c>
      <c r="X360" s="19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1</v>
      </c>
      <c r="AG360" s="15">
        <v>0</v>
      </c>
      <c r="AH360" s="15" t="str">
        <v>BLOCCO ALVEOLATO LISCIO FORI VERTICALI   45/50/55/60 %</v>
      </c>
      <c r="AI360" s="15" t="str">
        <v>DCB</v>
      </c>
      <c r="AJ360" s="15" t="str">
        <v>BLOCCO PORTANTE ALVEOLATO FORI VERTICALI  P800 -  F.45% - F.50% liscio</v>
      </c>
      <c r="AK360" s="15">
        <v>0</v>
      </c>
      <c r="AL360" s="15" t="str">
        <v>30x25x25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1</v>
      </c>
      <c r="AS360" s="17" t="str">
        <f t="shared" si="22"/>
        <v>ꞈ</v>
      </c>
      <c r="AT360" s="70" t="str">
        <v>ꞈ</v>
      </c>
      <c r="AU360" s="15">
        <v>0</v>
      </c>
      <c r="AV360" s="15" t="str">
        <v xml:space="preserve">TRAMEZZATURA MATERIALE ALVEOLATO </v>
      </c>
      <c r="AW360" s="15" t="str">
        <v>T2D</v>
      </c>
      <c r="AX360" s="15" t="str">
        <v xml:space="preserve">TRAMEZZA - FORATO PORIZZATA/ALVEOLATA </v>
      </c>
      <c r="AY360" s="15">
        <v>0</v>
      </c>
      <c r="AZ360" s="15" t="str">
        <v>10x50x24,5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1</v>
      </c>
      <c r="BG360" s="17" t="str">
        <f t="shared" si="23"/>
        <v>ꞈ</v>
      </c>
      <c r="BH360" s="70" t="str">
        <v>ꞈ</v>
      </c>
    </row>
    <row r="361" spans="1:60" ht="14.25" customHeight="1" x14ac:dyDescent="0.25">
      <c r="A361" s="47"/>
      <c r="C361" s="19" t="s">
        <v>116</v>
      </c>
      <c r="D361" s="19" t="s">
        <v>77</v>
      </c>
      <c r="E361" s="19" t="s">
        <v>83</v>
      </c>
      <c r="G361" s="58" t="s">
        <v>422</v>
      </c>
      <c r="I361" s="34"/>
      <c r="K361" s="35"/>
      <c r="L361" s="57">
        <f t="shared" si="21"/>
        <v>0</v>
      </c>
      <c r="M361" s="14">
        <f t="shared" si="20"/>
        <v>1</v>
      </c>
      <c r="N361" s="13">
        <f>IF(OR(totale!$A$5="",C361=totale!$A$5),0,1)</f>
        <v>1</v>
      </c>
      <c r="O361" s="13">
        <f>IF(OR(totale!$C$5="",E361=totale!$C$5),0,1)</f>
        <v>0</v>
      </c>
      <c r="P361" s="13">
        <v>0</v>
      </c>
      <c r="Q361" s="13">
        <f>IF(OR(totale!$E$5="",G361=totale!$E$5),0,1)</f>
        <v>0</v>
      </c>
      <c r="R361" s="19">
        <v>0</v>
      </c>
      <c r="S361" s="19" t="str">
        <v>TRAMEZZATURA MATERIALE  LATERIZIO COMUNE</v>
      </c>
      <c r="T361" s="15" t="str">
        <v>LATERCOM</v>
      </c>
      <c r="U361" s="15" t="str">
        <v xml:space="preserve">TRAMEZZA-FORATO-SCATOLA-FORATELLA LEGGERA  LATERIZIO NORMALE </v>
      </c>
      <c r="V361" s="15">
        <v>0</v>
      </c>
      <c r="W361" s="19" t="str">
        <v>12x25x50</v>
      </c>
      <c r="X361" s="19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1</v>
      </c>
      <c r="AG361" s="15">
        <v>0</v>
      </c>
      <c r="AH361" s="15" t="str">
        <v>BLOCCO ALVEOLATO LISCIO FORI VERTICALI   45/50/55/60 %</v>
      </c>
      <c r="AI361" s="15" t="str">
        <v>DCB</v>
      </c>
      <c r="AJ361" s="15" t="str">
        <v>BLOCCO PORTANTE ALVEOLATO FORI VERTICALI  P800 -  F.45% - F.50% liscio</v>
      </c>
      <c r="AK361" s="15">
        <v>0</v>
      </c>
      <c r="AL361" s="15" t="str">
        <v xml:space="preserve">35x25x18/19 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1</v>
      </c>
      <c r="AS361" s="17" t="str">
        <f t="shared" si="22"/>
        <v>ꞈ</v>
      </c>
      <c r="AT361" s="70" t="str">
        <v>ꞈ</v>
      </c>
      <c r="AU361" s="15">
        <v>0</v>
      </c>
      <c r="AV361" s="15" t="str">
        <v xml:space="preserve">TRAMEZZATURA MATERIALE ALVEOLATO </v>
      </c>
      <c r="AW361" s="15" t="str">
        <v>ZANROSSO</v>
      </c>
      <c r="AX361" s="15" t="str">
        <v xml:space="preserve">TRAMEZZA - FORATO PORIZZATA/ALVEOLATA </v>
      </c>
      <c r="AY361" s="15">
        <v>0</v>
      </c>
      <c r="AZ361" s="15" t="str">
        <v>10x50x24,5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1</v>
      </c>
      <c r="BG361" s="17" t="str">
        <f t="shared" si="23"/>
        <v>ꞈ</v>
      </c>
      <c r="BH361" s="70" t="str">
        <v>ꞈ</v>
      </c>
    </row>
    <row r="362" spans="1:60" ht="14.25" customHeight="1" x14ac:dyDescent="0.25">
      <c r="A362" s="47"/>
      <c r="C362" s="19" t="s">
        <v>116</v>
      </c>
      <c r="D362" s="19" t="s">
        <v>77</v>
      </c>
      <c r="E362" s="19" t="s">
        <v>121</v>
      </c>
      <c r="G362" s="58" t="s">
        <v>349</v>
      </c>
      <c r="I362" s="34"/>
      <c r="K362" s="35"/>
      <c r="L362" s="57">
        <f t="shared" si="21"/>
        <v>0</v>
      </c>
      <c r="M362" s="14">
        <f t="shared" si="20"/>
        <v>1</v>
      </c>
      <c r="N362" s="13">
        <f>IF(OR(totale!$A$5="",C362=totale!$A$5),0,1)</f>
        <v>1</v>
      </c>
      <c r="O362" s="13">
        <f>IF(OR(totale!$C$5="",E362=totale!$C$5),0,1)</f>
        <v>0</v>
      </c>
      <c r="P362" s="13">
        <v>0</v>
      </c>
      <c r="Q362" s="13">
        <f>IF(OR(totale!$E$5="",G362=totale!$E$5),0,1)</f>
        <v>0</v>
      </c>
      <c r="R362" s="19">
        <v>0</v>
      </c>
      <c r="S362" s="19" t="str">
        <v>MATERIALE IN LATERIZIO COMUNE</v>
      </c>
      <c r="T362" s="15" t="str">
        <v>LATERCOM</v>
      </c>
      <c r="U362" s="15" t="str">
        <v xml:space="preserve">MATTONE TRE FORI </v>
      </c>
      <c r="V362" s="15">
        <v>0</v>
      </c>
      <c r="W362" s="19" t="str">
        <v>12x24x5,5</v>
      </c>
      <c r="X362" s="19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1</v>
      </c>
      <c r="AG362" s="15">
        <v>0</v>
      </c>
      <c r="AH362" s="15" t="str">
        <v>BLOCCO ALVEOLATO LISCIO FORI VERTICALI   45/50/55/60 %</v>
      </c>
      <c r="AI362" s="15" t="str">
        <v>DCB</v>
      </c>
      <c r="AJ362" s="15" t="str">
        <v>BLOCCO PORTANTE ALVEOLATO FORI VERTICALI  P800 -  F.45% - F.50% liscio</v>
      </c>
      <c r="AK362" s="15">
        <v>0</v>
      </c>
      <c r="AL362" s="15" t="str">
        <v>40x25x18/19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1</v>
      </c>
      <c r="AS362" s="17" t="str">
        <f t="shared" si="22"/>
        <v>ꞈ</v>
      </c>
      <c r="AT362" s="70" t="str">
        <v>ꞈ</v>
      </c>
      <c r="AU362" s="15">
        <v>0</v>
      </c>
      <c r="AV362" s="15" t="str">
        <v xml:space="preserve">TRAMEZZATURA MATERIALE ALVEOLATO </v>
      </c>
      <c r="AW362" s="15" t="str">
        <v>T2D</v>
      </c>
      <c r="AX362" s="15" t="str">
        <v xml:space="preserve">TRAMEZZA - FORATO PORIZZATA/ALVEOLATA </v>
      </c>
      <c r="AY362" s="15">
        <v>0</v>
      </c>
      <c r="AZ362" s="15" t="str">
        <v>10x50x25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1</v>
      </c>
      <c r="BG362" s="17" t="str">
        <f t="shared" si="23"/>
        <v>ꞈ</v>
      </c>
      <c r="BH362" s="70" t="str">
        <v>ꞈ</v>
      </c>
    </row>
    <row r="363" spans="1:60" ht="14.25" customHeight="1" x14ac:dyDescent="0.25">
      <c r="A363" s="47"/>
      <c r="C363" s="19" t="s">
        <v>116</v>
      </c>
      <c r="D363" s="19" t="s">
        <v>77</v>
      </c>
      <c r="E363" s="19" t="s">
        <v>121</v>
      </c>
      <c r="G363" s="58" t="s">
        <v>398</v>
      </c>
      <c r="I363" s="34"/>
      <c r="K363" s="35"/>
      <c r="L363" s="57">
        <f t="shared" si="21"/>
        <v>0</v>
      </c>
      <c r="M363" s="14">
        <f t="shared" ref="M363:M426" si="24">SUM(N363:Q363)</f>
        <v>1</v>
      </c>
      <c r="N363" s="13">
        <f>IF(OR(totale!$A$5="",C363=totale!$A$5),0,1)</f>
        <v>1</v>
      </c>
      <c r="O363" s="13">
        <f>IF(OR(totale!$C$5="",E363=totale!$C$5),0,1)</f>
        <v>0</v>
      </c>
      <c r="P363" s="13">
        <v>0</v>
      </c>
      <c r="Q363" s="13">
        <f>IF(OR(totale!$E$5="",G363=totale!$E$5),0,1)</f>
        <v>0</v>
      </c>
      <c r="R363" s="19">
        <v>0</v>
      </c>
      <c r="S363" s="19" t="str">
        <v>MATERIALE IN LATERIZIO COMUNE</v>
      </c>
      <c r="T363" s="15" t="str">
        <v>LATERCOM</v>
      </c>
      <c r="U363" s="15" t="str">
        <v xml:space="preserve">MATTONE PIENO </v>
      </c>
      <c r="V363" s="15">
        <v>0</v>
      </c>
      <c r="W363" s="19" t="str">
        <v>12x24x5,5</v>
      </c>
      <c r="X363" s="19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1</v>
      </c>
      <c r="AG363" s="15">
        <v>0</v>
      </c>
      <c r="AH363" s="15" t="str">
        <v>BLOCCO ALVEOLATO LISCIO FORI VERTICALI   45/50/55/60 %</v>
      </c>
      <c r="AI363" s="15" t="str">
        <v>DCB</v>
      </c>
      <c r="AJ363" s="15" t="str">
        <v>BLOCCO PORTANTE ALVEOLATO FORI VERTICALI  P800 -  F.45% - F.50% liscio</v>
      </c>
      <c r="AK363" s="15">
        <v>0</v>
      </c>
      <c r="AL363" s="15" t="str">
        <v>45x30x18/19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1</v>
      </c>
      <c r="AS363" s="17" t="str">
        <f t="shared" si="22"/>
        <v>ꞈ</v>
      </c>
      <c r="AT363" s="70" t="str">
        <v>ꞈ</v>
      </c>
      <c r="AU363" s="15">
        <v>0</v>
      </c>
      <c r="AV363" s="15" t="str">
        <v>MATERIALE IN LATERIZIO COMUNE</v>
      </c>
      <c r="AW363" s="15" t="str">
        <v>T2D</v>
      </c>
      <c r="AX363" s="15" t="str">
        <v xml:space="preserve">9 FORI </v>
      </c>
      <c r="AY363" s="15">
        <v>0</v>
      </c>
      <c r="AZ363" s="15" t="str">
        <v>11x23x11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1</v>
      </c>
      <c r="BG363" s="17" t="str">
        <f t="shared" si="23"/>
        <v>ꞈ</v>
      </c>
      <c r="BH363" s="70" t="str">
        <v>ꞈ</v>
      </c>
    </row>
    <row r="364" spans="1:60" ht="14.25" customHeight="1" x14ac:dyDescent="0.25">
      <c r="A364" s="47"/>
      <c r="C364" s="19" t="s">
        <v>116</v>
      </c>
      <c r="D364" s="19" t="s">
        <v>77</v>
      </c>
      <c r="E364" s="19" t="s">
        <v>121</v>
      </c>
      <c r="G364" s="58" t="s">
        <v>431</v>
      </c>
      <c r="I364" s="34"/>
      <c r="K364" s="35"/>
      <c r="L364" s="57">
        <f t="shared" si="21"/>
        <v>0</v>
      </c>
      <c r="M364" s="14">
        <f t="shared" si="24"/>
        <v>1</v>
      </c>
      <c r="N364" s="13">
        <f>IF(OR(totale!$A$5="",C364=totale!$A$5),0,1)</f>
        <v>1</v>
      </c>
      <c r="O364" s="13">
        <f>IF(OR(totale!$C$5="",E364=totale!$C$5),0,1)</f>
        <v>0</v>
      </c>
      <c r="P364" s="13">
        <v>0</v>
      </c>
      <c r="Q364" s="13">
        <f>IF(OR(totale!$E$5="",G364=totale!$E$5),0,1)</f>
        <v>0</v>
      </c>
      <c r="R364" s="19">
        <v>0</v>
      </c>
      <c r="S364" s="19" t="str">
        <v>MATERIALE IN LATERIZIO COMUNE</v>
      </c>
      <c r="T364" s="15" t="str">
        <v>LATERCOM</v>
      </c>
      <c r="U364" s="15" t="str">
        <v>MATTONE MULTIFORO- TRAFILATO</v>
      </c>
      <c r="V364" s="15">
        <v>0</v>
      </c>
      <c r="W364" s="19" t="str">
        <v>12x24x5,5</v>
      </c>
      <c r="X364" s="19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1</v>
      </c>
      <c r="AG364" s="15">
        <v>0</v>
      </c>
      <c r="AH364" s="15" t="str">
        <v>BLOCCO ALVEOLATO LISCIO FORI VERTICALI   45/50/55/60 %</v>
      </c>
      <c r="AI364" s="15" t="str">
        <v>DCB</v>
      </c>
      <c r="AJ364" s="15" t="str">
        <v>BLOCCO PORTANTE ALVEOLATO FORI VERTICALI  P800 -  F.45% - F.50% liscio</v>
      </c>
      <c r="AK364" s="15">
        <v>0</v>
      </c>
      <c r="AL364" s="15" t="str">
        <v>45x32x18/19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1</v>
      </c>
      <c r="AS364" s="17" t="str">
        <f t="shared" si="22"/>
        <v>ꞈ</v>
      </c>
      <c r="AT364" s="70" t="str">
        <v>ꞈ</v>
      </c>
      <c r="AU364" s="15">
        <v>0</v>
      </c>
      <c r="AV364" s="15" t="str">
        <v>MATERIALE IN LATERIZIO COMUNE</v>
      </c>
      <c r="AW364" s="15" t="str">
        <v>T2D</v>
      </c>
      <c r="AX364" s="15" t="str">
        <v>9 FORI PESANTE</v>
      </c>
      <c r="AY364" s="15">
        <v>0</v>
      </c>
      <c r="AZ364" s="15" t="str">
        <v>11x23x11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1</v>
      </c>
      <c r="BG364" s="17" t="str">
        <f t="shared" si="23"/>
        <v>ꞈ</v>
      </c>
      <c r="BH364" s="70" t="str">
        <v>ꞈ</v>
      </c>
    </row>
    <row r="365" spans="1:60" ht="14.25" customHeight="1" x14ac:dyDescent="0.25">
      <c r="A365" s="47"/>
      <c r="C365" s="19" t="s">
        <v>116</v>
      </c>
      <c r="D365" s="19" t="s">
        <v>77</v>
      </c>
      <c r="E365" s="19" t="s">
        <v>82</v>
      </c>
      <c r="G365" s="58" t="s">
        <v>390</v>
      </c>
      <c r="I365" s="34"/>
      <c r="K365" s="35"/>
      <c r="L365" s="57">
        <f t="shared" si="21"/>
        <v>0</v>
      </c>
      <c r="M365" s="14">
        <f t="shared" si="24"/>
        <v>1</v>
      </c>
      <c r="N365" s="13">
        <f>IF(OR(totale!$A$5="",C365=totale!$A$5),0,1)</f>
        <v>1</v>
      </c>
      <c r="O365" s="13">
        <f>IF(OR(totale!$C$5="",E365=totale!$C$5),0,1)</f>
        <v>0</v>
      </c>
      <c r="P365" s="13">
        <v>0</v>
      </c>
      <c r="Q365" s="13">
        <f>IF(OR(totale!$E$5="",G365=totale!$E$5),0,1)</f>
        <v>0</v>
      </c>
      <c r="R365" s="19">
        <v>0</v>
      </c>
      <c r="S365" s="19" t="str">
        <v>MATERIALE IN LATERIZIO COMUNE</v>
      </c>
      <c r="T365" s="15" t="str">
        <v>LATERCOM</v>
      </c>
      <c r="U365" s="15" t="str">
        <v xml:space="preserve">TRIPLO UNI </v>
      </c>
      <c r="V365" s="15">
        <v>0</v>
      </c>
      <c r="W365" s="19" t="str">
        <v>12x25x19</v>
      </c>
      <c r="X365" s="19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1</v>
      </c>
      <c r="AG365" s="15">
        <v>0</v>
      </c>
      <c r="AH365" s="15" t="str">
        <v>BLOCCO ALVEOLATO LISCIO FORI VERTICALI   45/50/55/60 %</v>
      </c>
      <c r="AI365" s="15" t="str">
        <v>FBM</v>
      </c>
      <c r="AJ365" s="15" t="str">
        <v>BLOCCO PORTANTE ALVEOLATO FORI VERTICALI  P800 -  F.45% - F.50% liscio</v>
      </c>
      <c r="AK365" s="15">
        <v>0</v>
      </c>
      <c r="AL365" s="15" t="str">
        <v>20x30x18/19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1</v>
      </c>
      <c r="AS365" s="17" t="str">
        <f t="shared" si="22"/>
        <v>ꞈ</v>
      </c>
      <c r="AT365" s="70" t="str">
        <v>ꞈ</v>
      </c>
      <c r="AU365" s="15">
        <v>0</v>
      </c>
      <c r="AV365" s="15" t="str">
        <v>MATERIALE IN LATERIZIO COMUNE</v>
      </c>
      <c r="AW365" s="15" t="str">
        <v>WIENERBERGER</v>
      </c>
      <c r="AX365" s="15" t="str">
        <v>9 FORI PESANTE</v>
      </c>
      <c r="AY365" s="15">
        <v>0</v>
      </c>
      <c r="AZ365" s="15" t="str">
        <v>11x23x11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1</v>
      </c>
      <c r="BG365" s="17" t="str">
        <f t="shared" si="23"/>
        <v>ꞈ</v>
      </c>
      <c r="BH365" s="70" t="str">
        <v>ꞈ</v>
      </c>
    </row>
    <row r="366" spans="1:60" ht="14.25" customHeight="1" x14ac:dyDescent="0.25">
      <c r="A366" s="47"/>
      <c r="C366" s="19" t="s">
        <v>116</v>
      </c>
      <c r="D366" s="19" t="s">
        <v>77</v>
      </c>
      <c r="E366" s="19" t="s">
        <v>82</v>
      </c>
      <c r="G366" s="58" t="s">
        <v>293</v>
      </c>
      <c r="I366" s="34"/>
      <c r="K366" s="35"/>
      <c r="L366" s="57">
        <f t="shared" si="21"/>
        <v>0</v>
      </c>
      <c r="M366" s="14">
        <f t="shared" si="24"/>
        <v>1</v>
      </c>
      <c r="N366" s="13">
        <f>IF(OR(totale!$A$5="",C366=totale!$A$5),0,1)</f>
        <v>1</v>
      </c>
      <c r="O366" s="13">
        <f>IF(OR(totale!$C$5="",E366=totale!$C$5),0,1)</f>
        <v>0</v>
      </c>
      <c r="P366" s="13">
        <v>0</v>
      </c>
      <c r="Q366" s="13">
        <f>IF(OR(totale!$E$5="",G366=totale!$E$5),0,1)</f>
        <v>0</v>
      </c>
      <c r="R366" s="19">
        <v>0</v>
      </c>
      <c r="S366" s="19" t="str">
        <v>MATERIALE IN LATERIZIO COMUNE</v>
      </c>
      <c r="T366" s="15" t="str">
        <v>LATERCOM</v>
      </c>
      <c r="U366" s="15" t="str">
        <v>QUADRI UNI -DOPPIO DOPPIO UNI</v>
      </c>
      <c r="V366" s="15">
        <v>0</v>
      </c>
      <c r="W366" s="19" t="str">
        <v>12x25x25</v>
      </c>
      <c r="X366" s="19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1</v>
      </c>
      <c r="AG366" s="15">
        <v>0</v>
      </c>
      <c r="AH366" s="15" t="str">
        <v>BLOCCO ALVEOLATO LISCIO FORI VERTICALI   45/50/55/60 %</v>
      </c>
      <c r="AI366" s="15" t="str">
        <v>FBM</v>
      </c>
      <c r="AJ366" s="15" t="str">
        <v>BLOCCO PORTANTE ALVEOLATO FORI VERTICALI  P800 -  F.45% - F.50% liscio</v>
      </c>
      <c r="AK366" s="15">
        <v>0</v>
      </c>
      <c r="AL366" s="15" t="str">
        <v>30x25x18/19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1</v>
      </c>
      <c r="AS366" s="17" t="str">
        <f t="shared" si="22"/>
        <v>ꞈ</v>
      </c>
      <c r="AT366" s="70" t="str">
        <v>ꞈ</v>
      </c>
      <c r="AU366" s="15">
        <v>0</v>
      </c>
      <c r="AV366" s="15" t="str">
        <v>BLOCCO  ALVEOLATO DOPPIA POSA  55/60 %</v>
      </c>
      <c r="AW366" s="15" t="str">
        <v>DI MUZIO</v>
      </c>
      <c r="AX366" s="15" t="str">
        <v xml:space="preserve">BLOCCO BIO (FARINA DI LEGNO) TAMPONAMENTO DOPPIA POSA P.600 </v>
      </c>
      <c r="AY366" s="15">
        <v>0</v>
      </c>
      <c r="AZ366" s="15" t="str">
        <v>12,5x25x25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1</v>
      </c>
      <c r="BG366" s="17" t="str">
        <f t="shared" si="23"/>
        <v>ꞈ</v>
      </c>
      <c r="BH366" s="70" t="str">
        <v>ꞈ</v>
      </c>
    </row>
    <row r="367" spans="1:60" ht="14.25" customHeight="1" x14ac:dyDescent="0.25">
      <c r="A367" s="47"/>
      <c r="C367" s="19" t="s">
        <v>116</v>
      </c>
      <c r="D367" s="19" t="s">
        <v>77</v>
      </c>
      <c r="E367" s="19" t="s">
        <v>82</v>
      </c>
      <c r="G367" s="58" t="s">
        <v>306</v>
      </c>
      <c r="I367" s="34"/>
      <c r="K367" s="35"/>
      <c r="L367" s="57">
        <f t="shared" si="21"/>
        <v>0</v>
      </c>
      <c r="M367" s="14">
        <f t="shared" si="24"/>
        <v>1</v>
      </c>
      <c r="N367" s="13">
        <f>IF(OR(totale!$A$5="",C367=totale!$A$5),0,1)</f>
        <v>1</v>
      </c>
      <c r="O367" s="13">
        <f>IF(OR(totale!$C$5="",E367=totale!$C$5),0,1)</f>
        <v>0</v>
      </c>
      <c r="P367" s="13">
        <v>0</v>
      </c>
      <c r="Q367" s="13">
        <f>IF(OR(totale!$E$5="",G367=totale!$E$5),0,1)</f>
        <v>0</v>
      </c>
      <c r="R367" s="19">
        <v>0</v>
      </c>
      <c r="S367" s="19" t="str">
        <v>MATERIALE IN LATERIZIO COMUNE</v>
      </c>
      <c r="T367" s="15" t="str">
        <v>LATERCOM</v>
      </c>
      <c r="U367" s="15" t="str">
        <v>DOPPIO UNI H.12</v>
      </c>
      <c r="V367" s="15">
        <v>0</v>
      </c>
      <c r="W367" s="19" t="str">
        <v>12x12x25</v>
      </c>
      <c r="X367" s="19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1</v>
      </c>
      <c r="AG367" s="15">
        <v>0</v>
      </c>
      <c r="AH367" s="15" t="str">
        <v>BLOCCO ALVEOLATO LISCIO FORI VERTICALI   45/50/55/60 %</v>
      </c>
      <c r="AI367" s="15" t="str">
        <v>FBM</v>
      </c>
      <c r="AJ367" s="15" t="str">
        <v>BLOCCO PORTANTE ALVEOLATO FORI VERTICALI  P800 -  F.45% - F.50% liscio</v>
      </c>
      <c r="AK367" s="15">
        <v>0</v>
      </c>
      <c r="AL367" s="15" t="str">
        <v>30x45x18/19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1</v>
      </c>
      <c r="AS367" s="17" t="str">
        <f t="shared" si="22"/>
        <v>ꞈ</v>
      </c>
      <c r="AT367" s="70" t="str">
        <v>ꞈ</v>
      </c>
      <c r="AU367" s="15">
        <v>0</v>
      </c>
      <c r="AV367" s="15" t="str">
        <v xml:space="preserve">TRAMEZZATURA MATERIALE ALVEOLATO </v>
      </c>
      <c r="AW367" s="15" t="str">
        <v>T2D</v>
      </c>
      <c r="AX367" s="15" t="str">
        <v xml:space="preserve">TRAMEZZA - FORATO PORIZZATA/ALVEOLATA </v>
      </c>
      <c r="AY367" s="15">
        <v>0</v>
      </c>
      <c r="AZ367" s="15" t="str">
        <v>12,5x30x19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1</v>
      </c>
      <c r="BG367" s="17" t="str">
        <f t="shared" si="23"/>
        <v>ꞈ</v>
      </c>
      <c r="BH367" s="70" t="str">
        <v>ꞈ</v>
      </c>
    </row>
    <row r="368" spans="1:60" ht="14.25" customHeight="1" x14ac:dyDescent="0.25">
      <c r="A368" s="47"/>
      <c r="C368" s="19" t="s">
        <v>116</v>
      </c>
      <c r="D368" s="19" t="s">
        <v>77</v>
      </c>
      <c r="E368" s="19" t="s">
        <v>82</v>
      </c>
      <c r="G368" s="58" t="s">
        <v>145</v>
      </c>
      <c r="I368" s="34"/>
      <c r="K368" s="35"/>
      <c r="L368" s="57">
        <f t="shared" si="21"/>
        <v>0</v>
      </c>
      <c r="M368" s="14">
        <f t="shared" si="24"/>
        <v>1</v>
      </c>
      <c r="N368" s="13">
        <f>IF(OR(totale!$A$5="",C368=totale!$A$5),0,1)</f>
        <v>1</v>
      </c>
      <c r="O368" s="13">
        <f>IF(OR(totale!$C$5="",E368=totale!$C$5),0,1)</f>
        <v>0</v>
      </c>
      <c r="P368" s="13">
        <v>0</v>
      </c>
      <c r="Q368" s="13">
        <f>IF(OR(totale!$E$5="",G368=totale!$E$5),0,1)</f>
        <v>0</v>
      </c>
      <c r="R368" s="19">
        <v>0</v>
      </c>
      <c r="S368" s="19" t="str">
        <v>MATERIALE IN LATERIZIO COMUNE</v>
      </c>
      <c r="T368" s="15" t="str">
        <v>LATERCOM</v>
      </c>
      <c r="U368" s="15" t="str">
        <v>DOPPIO UNI H.15</v>
      </c>
      <c r="V368" s="15">
        <v>0</v>
      </c>
      <c r="W368" s="19" t="str">
        <v>12x15x25</v>
      </c>
      <c r="X368" s="19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1</v>
      </c>
      <c r="AG368" s="15">
        <v>0</v>
      </c>
      <c r="AH368" s="15" t="str">
        <v>BLOCCO ALVEOLATO LISCIO FORI VERTICALI   45/50/55/60 %</v>
      </c>
      <c r="AI368" s="15" t="str">
        <v>FBM</v>
      </c>
      <c r="AJ368" s="15" t="str">
        <v>BLOCCO PORTANTE ALVEOLATO FORI VERTICALI  P800 -  F.45% - F.50% liscio</v>
      </c>
      <c r="AK368" s="15">
        <v>0</v>
      </c>
      <c r="AL368" s="15" t="str">
        <v xml:space="preserve">41x25x18/19 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1</v>
      </c>
      <c r="AS368" s="17" t="str">
        <f t="shared" si="22"/>
        <v>ꞈ</v>
      </c>
      <c r="AT368" s="70" t="str">
        <v>ꞈ</v>
      </c>
      <c r="AU368" s="15">
        <v>0</v>
      </c>
      <c r="AV368" s="15" t="str">
        <v xml:space="preserve">TRAMEZZATURA MATERIALE ALVEOLATO </v>
      </c>
      <c r="AW368" s="15" t="str">
        <v>WIENERBERGER</v>
      </c>
      <c r="AX368" s="15" t="str">
        <v xml:space="preserve">TRAMEZZA - FORATO PORIZZATA/ALVEOLATA </v>
      </c>
      <c r="AY368" s="15">
        <v>0</v>
      </c>
      <c r="AZ368" s="15" t="str">
        <v>12,5x30x19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1</v>
      </c>
      <c r="BG368" s="17" t="str">
        <f t="shared" si="23"/>
        <v>ꞈ</v>
      </c>
      <c r="BH368" s="70" t="str">
        <v>ꞈ</v>
      </c>
    </row>
    <row r="369" spans="1:60" ht="14.25" customHeight="1" x14ac:dyDescent="0.25">
      <c r="A369" s="47"/>
      <c r="C369" s="19" t="s">
        <v>116</v>
      </c>
      <c r="D369" s="19" t="s">
        <v>77</v>
      </c>
      <c r="E369" s="19" t="s">
        <v>82</v>
      </c>
      <c r="G369" s="58" t="s">
        <v>144</v>
      </c>
      <c r="I369" s="34"/>
      <c r="K369" s="35"/>
      <c r="L369" s="57">
        <f t="shared" si="21"/>
        <v>0</v>
      </c>
      <c r="M369" s="14">
        <f t="shared" si="24"/>
        <v>1</v>
      </c>
      <c r="N369" s="13">
        <f>IF(OR(totale!$A$5="",C369=totale!$A$5),0,1)</f>
        <v>1</v>
      </c>
      <c r="O369" s="13">
        <f>IF(OR(totale!$C$5="",E369=totale!$C$5),0,1)</f>
        <v>0</v>
      </c>
      <c r="P369" s="13">
        <v>0</v>
      </c>
      <c r="Q369" s="13">
        <f>IF(OR(totale!$E$5="",G369=totale!$E$5),0,1)</f>
        <v>0</v>
      </c>
      <c r="R369" s="19">
        <v>0</v>
      </c>
      <c r="S369" s="19" t="str">
        <v>MATERIALE IN LATERIZIO COMUNE</v>
      </c>
      <c r="T369" s="15" t="str">
        <v>LATERCOM</v>
      </c>
      <c r="U369" s="15" t="str">
        <v xml:space="preserve">BLOCCO SVIZZERRO </v>
      </c>
      <c r="V369" s="15">
        <v>0</v>
      </c>
      <c r="W369" s="19" t="str">
        <v>18x25x13</v>
      </c>
      <c r="X369" s="19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G369" s="15">
        <v>0</v>
      </c>
      <c r="AH369" s="15" t="str">
        <v>BLOCCO ALVEOLATO LISCIO FORI VERTICALI   45/50/55/60 %</v>
      </c>
      <c r="AI369" s="15" t="str">
        <v>FBM</v>
      </c>
      <c r="AJ369" s="15" t="str">
        <v>BLOCCO PORTANTE ALVEOLATO FORI VERTICALI  P800 -  F.45% - F.50% liscio</v>
      </c>
      <c r="AK369" s="15">
        <v>0</v>
      </c>
      <c r="AL369" s="15" t="str">
        <v xml:space="preserve">42x25x18/19 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1</v>
      </c>
      <c r="AS369" s="17" t="str">
        <f t="shared" si="22"/>
        <v>ꞈ</v>
      </c>
      <c r="AT369" s="70" t="str">
        <v>ꞈ</v>
      </c>
      <c r="AU369" s="15">
        <v>0</v>
      </c>
      <c r="AV369" s="15" t="str">
        <v>MATERIALE IN LATERIZIO COMUNE</v>
      </c>
      <c r="AW369" s="15" t="str">
        <v>DCB</v>
      </c>
      <c r="AX369" s="15" t="str">
        <v>DOPPIO UNI H.12</v>
      </c>
      <c r="AY369" s="15">
        <v>0</v>
      </c>
      <c r="AZ369" s="15" t="str">
        <v>12x12x25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1</v>
      </c>
      <c r="BG369" s="17" t="str">
        <f t="shared" si="23"/>
        <v>ꞈ</v>
      </c>
      <c r="BH369" s="70" t="str">
        <v>ꞈ</v>
      </c>
    </row>
    <row r="370" spans="1:60" ht="14.25" customHeight="1" x14ac:dyDescent="0.25">
      <c r="A370" s="47"/>
      <c r="C370" s="19" t="s">
        <v>116</v>
      </c>
      <c r="D370" s="19" t="s">
        <v>77</v>
      </c>
      <c r="E370" s="19" t="s">
        <v>82</v>
      </c>
      <c r="G370" s="58" t="s">
        <v>146</v>
      </c>
      <c r="I370" s="34"/>
      <c r="K370" s="35"/>
      <c r="L370" s="57">
        <f t="shared" si="21"/>
        <v>0</v>
      </c>
      <c r="M370" s="14">
        <f t="shared" si="24"/>
        <v>1</v>
      </c>
      <c r="N370" s="13">
        <f>IF(OR(totale!$A$5="",C370=totale!$A$5),0,1)</f>
        <v>1</v>
      </c>
      <c r="O370" s="13">
        <f>IF(OR(totale!$C$5="",E370=totale!$C$5),0,1)</f>
        <v>0</v>
      </c>
      <c r="P370" s="13">
        <v>0</v>
      </c>
      <c r="Q370" s="13">
        <f>IF(OR(totale!$E$5="",G370=totale!$E$5),0,1)</f>
        <v>0</v>
      </c>
      <c r="R370" s="19">
        <v>0</v>
      </c>
      <c r="S370" s="19" t="str">
        <v>MATERIALE IN LATERIZIO COMUNE</v>
      </c>
      <c r="T370" s="15" t="str">
        <v>LATERCOM</v>
      </c>
      <c r="U370" s="15" t="str">
        <v xml:space="preserve">BLOCCO MODULARE - VALIGIA F.45% </v>
      </c>
      <c r="V370" s="15">
        <v>0</v>
      </c>
      <c r="W370" s="19" t="str">
        <v>20x25x19</v>
      </c>
      <c r="X370" s="19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1</v>
      </c>
      <c r="AG370" s="15">
        <v>0</v>
      </c>
      <c r="AH370" s="15" t="str">
        <v>BLOCCO ALVEOLATO LISCIO FORI VERTICALI   45/50/55/60 %</v>
      </c>
      <c r="AI370" s="15" t="str">
        <v>FBM</v>
      </c>
      <c r="AJ370" s="15" t="str">
        <v>BLOCCO PORTANTE ALVEOLATO FORI VERTICALI  P800 -  F.45% - F.50% liscio</v>
      </c>
      <c r="AK370" s="15">
        <v>0</v>
      </c>
      <c r="AL370" s="15" t="str">
        <v>42x25x18/19  con tasca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1</v>
      </c>
      <c r="AS370" s="17" t="str">
        <f t="shared" si="22"/>
        <v>ꞈ</v>
      </c>
      <c r="AT370" s="70" t="str">
        <v>ꞈ</v>
      </c>
      <c r="AU370" s="15">
        <v>0</v>
      </c>
      <c r="AV370" s="15" t="str">
        <v>MATERIALE IN LATERIZIO COMUNE</v>
      </c>
      <c r="AW370" s="15" t="str">
        <v>FBM</v>
      </c>
      <c r="AX370" s="15" t="str">
        <v>DOPPIO UNI H.12</v>
      </c>
      <c r="AY370" s="15">
        <v>0</v>
      </c>
      <c r="AZ370" s="15" t="str">
        <v>12x12x25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1</v>
      </c>
      <c r="BG370" s="17" t="str">
        <f t="shared" si="23"/>
        <v>ꞈ</v>
      </c>
      <c r="BH370" s="70" t="str">
        <v>ꞈ</v>
      </c>
    </row>
    <row r="371" spans="1:60" ht="14.25" customHeight="1" x14ac:dyDescent="0.25">
      <c r="A371" s="47"/>
      <c r="C371" s="19" t="s">
        <v>116</v>
      </c>
      <c r="D371" s="19" t="s">
        <v>77</v>
      </c>
      <c r="E371" s="19" t="s">
        <v>82</v>
      </c>
      <c r="G371" s="58" t="s">
        <v>423</v>
      </c>
      <c r="I371" s="34"/>
      <c r="K371" s="35"/>
      <c r="L371" s="57">
        <f t="shared" si="21"/>
        <v>0</v>
      </c>
      <c r="M371" s="14">
        <f t="shared" si="24"/>
        <v>1</v>
      </c>
      <c r="N371" s="13">
        <f>IF(OR(totale!$A$5="",C371=totale!$A$5),0,1)</f>
        <v>1</v>
      </c>
      <c r="O371" s="13">
        <f>IF(OR(totale!$C$5="",E371=totale!$C$5),0,1)</f>
        <v>0</v>
      </c>
      <c r="P371" s="13">
        <v>0</v>
      </c>
      <c r="Q371" s="13">
        <f>IF(OR(totale!$E$5="",G371=totale!$E$5),0,1)</f>
        <v>0</v>
      </c>
      <c r="R371" s="19">
        <v>0</v>
      </c>
      <c r="S371" s="19" t="str">
        <v>MATERIALE IN LATERIZIO COMUNE</v>
      </c>
      <c r="T371" s="15" t="str">
        <v>LATERCOM</v>
      </c>
      <c r="U371" s="15" t="str">
        <v xml:space="preserve">BLOCCO UNIVERSALE F.45% </v>
      </c>
      <c r="V371" s="15">
        <v>0</v>
      </c>
      <c r="W371" s="19" t="str">
        <v xml:space="preserve">30x25x19 </v>
      </c>
      <c r="X371" s="19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1</v>
      </c>
      <c r="AG371" s="15">
        <v>0</v>
      </c>
      <c r="AH371" s="15" t="str">
        <v>BLOCCO ALVEOLATO LISCIO FORI VERTICALI   45/50/55/60 %</v>
      </c>
      <c r="AI371" s="15" t="str">
        <v>IBL</v>
      </c>
      <c r="AJ371" s="15" t="str">
        <v>BLOCCO PORTANTE ALVEOLATO FORI VERTICALI  P800 -  F.45% - F.50% liscio</v>
      </c>
      <c r="AK371" s="15">
        <v>0</v>
      </c>
      <c r="AL371" s="15" t="str">
        <v>20x25x19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1</v>
      </c>
      <c r="AS371" s="17" t="str">
        <f t="shared" si="22"/>
        <v>ꞈ</v>
      </c>
      <c r="AT371" s="70" t="str">
        <v>ꞈ</v>
      </c>
      <c r="AU371" s="15">
        <v>0</v>
      </c>
      <c r="AV371" s="15" t="str">
        <v>MATERIALE IN LATERIZIO COMUNE</v>
      </c>
      <c r="AW371" s="15" t="str">
        <v>IBL</v>
      </c>
      <c r="AX371" s="15" t="str">
        <v>DOPPIO UNI H.12</v>
      </c>
      <c r="AY371" s="15">
        <v>0</v>
      </c>
      <c r="AZ371" s="15" t="str">
        <v>12x12x25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1</v>
      </c>
      <c r="BG371" s="17" t="str">
        <f t="shared" si="23"/>
        <v>ꞈ</v>
      </c>
      <c r="BH371" s="70" t="str">
        <v>ꞈ</v>
      </c>
    </row>
    <row r="372" spans="1:60" ht="14.25" customHeight="1" x14ac:dyDescent="0.25">
      <c r="A372" s="47"/>
      <c r="C372" s="19" t="s">
        <v>116</v>
      </c>
      <c r="D372" s="19" t="s">
        <v>77</v>
      </c>
      <c r="E372" s="19" t="s">
        <v>82</v>
      </c>
      <c r="G372" s="58" t="s">
        <v>389</v>
      </c>
      <c r="I372" s="34"/>
      <c r="K372" s="35"/>
      <c r="L372" s="57">
        <f t="shared" si="21"/>
        <v>0</v>
      </c>
      <c r="M372" s="14">
        <f t="shared" si="24"/>
        <v>1</v>
      </c>
      <c r="N372" s="13">
        <f>IF(OR(totale!$A$5="",C372=totale!$A$5),0,1)</f>
        <v>1</v>
      </c>
      <c r="O372" s="13">
        <f>IF(OR(totale!$C$5="",E372=totale!$C$5),0,1)</f>
        <v>0</v>
      </c>
      <c r="P372" s="13">
        <v>0</v>
      </c>
      <c r="Q372" s="13">
        <f>IF(OR(totale!$E$5="",G372=totale!$E$5),0,1)</f>
        <v>0</v>
      </c>
      <c r="R372" s="19">
        <v>0</v>
      </c>
      <c r="S372" s="19" t="str">
        <v>MATERIALE IN LATERIZIO COMUNE</v>
      </c>
      <c r="T372" s="15" t="str">
        <v>LATERCOM</v>
      </c>
      <c r="U372" s="15" t="str">
        <v>BLOCCO INCASTRO F.45% INC.25</v>
      </c>
      <c r="V372" s="15">
        <v>0</v>
      </c>
      <c r="W372" s="19" t="str">
        <v>25x19x30</v>
      </c>
      <c r="X372" s="19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1</v>
      </c>
      <c r="AG372" s="15">
        <v>0</v>
      </c>
      <c r="AH372" s="15" t="str">
        <v>BLOCCO ALVEOLATO LISCIO FORI VERTICALI   45/50/55/60 %</v>
      </c>
      <c r="AI372" s="15" t="str">
        <v>IBL</v>
      </c>
      <c r="AJ372" s="15" t="str">
        <v>BLOCCO PORTANTE ALVEOLATO FORI VERTICALI  P800 -  F.45% - F.50% liscio</v>
      </c>
      <c r="AK372" s="15">
        <v>0</v>
      </c>
      <c r="AL372" s="15" t="str">
        <v>20x30x18/19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1</v>
      </c>
      <c r="AS372" s="17" t="str">
        <f t="shared" si="22"/>
        <v>ꞈ</v>
      </c>
      <c r="AT372" s="70" t="str">
        <v>ꞈ</v>
      </c>
      <c r="AU372" s="15">
        <v>0</v>
      </c>
      <c r="AV372" s="15" t="str">
        <v>MATERIALE IN LATERIZIO COMUNE</v>
      </c>
      <c r="AW372" s="15" t="str">
        <v>LATERCOM</v>
      </c>
      <c r="AX372" s="15" t="str">
        <v>DOPPIO UNI H.12</v>
      </c>
      <c r="AY372" s="15">
        <v>0</v>
      </c>
      <c r="AZ372" s="15" t="str">
        <v>12x12x25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1</v>
      </c>
      <c r="BG372" s="17" t="str">
        <f t="shared" si="23"/>
        <v>ꞈ</v>
      </c>
      <c r="BH372" s="70" t="str">
        <v>ꞈ</v>
      </c>
    </row>
    <row r="373" spans="1:60" ht="14.25" customHeight="1" x14ac:dyDescent="0.25">
      <c r="A373" s="47"/>
      <c r="C373" s="19" t="s">
        <v>116</v>
      </c>
      <c r="D373" s="19" t="s">
        <v>77</v>
      </c>
      <c r="E373" s="19" t="s">
        <v>82</v>
      </c>
      <c r="G373" s="58" t="s">
        <v>339</v>
      </c>
      <c r="I373" s="34"/>
      <c r="K373" s="35"/>
      <c r="L373" s="57">
        <f t="shared" si="21"/>
        <v>0</v>
      </c>
      <c r="M373" s="14">
        <f t="shared" si="24"/>
        <v>1</v>
      </c>
      <c r="N373" s="13">
        <f>IF(OR(totale!$A$5="",C373=totale!$A$5),0,1)</f>
        <v>1</v>
      </c>
      <c r="O373" s="13">
        <f>IF(OR(totale!$C$5="",E373=totale!$C$5),0,1)</f>
        <v>0</v>
      </c>
      <c r="P373" s="13">
        <v>0</v>
      </c>
      <c r="Q373" s="13">
        <f>IF(OR(totale!$E$5="",G373=totale!$E$5),0,1)</f>
        <v>0</v>
      </c>
      <c r="R373" s="19">
        <v>0</v>
      </c>
      <c r="S373" s="19" t="str">
        <v>MATERIALE IN LATERIZIO COMUNE</v>
      </c>
      <c r="T373" s="15" t="str">
        <v>LATERCOM</v>
      </c>
      <c r="U373" s="15" t="str">
        <v>BLOCCO INCASTRO F.45% INC.30</v>
      </c>
      <c r="V373" s="15">
        <v>0</v>
      </c>
      <c r="W373" s="19" t="str">
        <v>30x19x25</v>
      </c>
      <c r="X373" s="19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1</v>
      </c>
      <c r="AG373" s="15">
        <v>0</v>
      </c>
      <c r="AH373" s="15" t="str">
        <v>BLOCCO ALVEOLATO LISCIO FORI VERTICALI   45/50/55/60 %</v>
      </c>
      <c r="AI373" s="15" t="str">
        <v>IBL</v>
      </c>
      <c r="AJ373" s="15" t="str">
        <v>BLOCCO PORTANTE ALVEOLATO FORI VERTICALI  P800 -  F.45% - F.50% liscio</v>
      </c>
      <c r="AK373" s="15">
        <v>0</v>
      </c>
      <c r="AL373" s="15" t="str">
        <v>30x25x18/19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1</v>
      </c>
      <c r="AS373" s="17" t="str">
        <f t="shared" si="22"/>
        <v>ꞈ</v>
      </c>
      <c r="AT373" s="70" t="str">
        <v>ꞈ</v>
      </c>
      <c r="AU373" s="15">
        <v>0</v>
      </c>
      <c r="AV373" s="15" t="str">
        <v>MATERIALE IN LATERIZIO COMUNE</v>
      </c>
      <c r="AW373" s="15" t="str">
        <v>WIENERBERGER</v>
      </c>
      <c r="AX373" s="15" t="str">
        <v>DOPPIO UNI H.12</v>
      </c>
      <c r="AY373" s="15">
        <v>0</v>
      </c>
      <c r="AZ373" s="15" t="str">
        <v>12x12x25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1</v>
      </c>
      <c r="BG373" s="17" t="str">
        <f t="shared" si="23"/>
        <v>ꞈ</v>
      </c>
      <c r="BH373" s="70" t="str">
        <v>ꞈ</v>
      </c>
    </row>
    <row r="374" spans="1:60" ht="14.25" customHeight="1" x14ac:dyDescent="0.25">
      <c r="A374" s="47"/>
      <c r="C374" s="19" t="s">
        <v>116</v>
      </c>
      <c r="D374" s="19" t="s">
        <v>77</v>
      </c>
      <c r="E374" s="19" t="s">
        <v>82</v>
      </c>
      <c r="G374" s="58" t="s">
        <v>335</v>
      </c>
      <c r="I374" s="34"/>
      <c r="K374" s="35"/>
      <c r="L374" s="57">
        <f t="shared" si="21"/>
        <v>0</v>
      </c>
      <c r="M374" s="14">
        <f t="shared" si="24"/>
        <v>1</v>
      </c>
      <c r="N374" s="13">
        <f>IF(OR(totale!$A$5="",C374=totale!$A$5),0,1)</f>
        <v>1</v>
      </c>
      <c r="O374" s="13">
        <f>IF(OR(totale!$C$5="",E374=totale!$C$5),0,1)</f>
        <v>0</v>
      </c>
      <c r="P374" s="13">
        <v>0</v>
      </c>
      <c r="Q374" s="13">
        <f>IF(OR(totale!$E$5="",G374=totale!$E$5),0,1)</f>
        <v>0</v>
      </c>
      <c r="R374" s="19">
        <v>0</v>
      </c>
      <c r="S374" s="19" t="str">
        <v xml:space="preserve">TRAMEZZATURA MATERIALE ALVEOLATO </v>
      </c>
      <c r="T374" s="15" t="str">
        <v>LATERCOM</v>
      </c>
      <c r="U374" s="15" t="str">
        <v xml:space="preserve">TRAMEZZA - FORATO PORIZZATA/ALVEOLATA </v>
      </c>
      <c r="V374" s="15">
        <v>0</v>
      </c>
      <c r="W374" s="19" t="str">
        <v>8x50x19</v>
      </c>
      <c r="X374" s="19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1</v>
      </c>
      <c r="AG374" s="15">
        <v>0</v>
      </c>
      <c r="AH374" s="15" t="str">
        <v>BLOCCO ALVEOLATO LISCIO FORI VERTICALI   45/50/55/60 %</v>
      </c>
      <c r="AI374" s="15" t="str">
        <v>LATERCOM</v>
      </c>
      <c r="AJ374" s="15" t="str">
        <v>BLOCCO PORTANTE ALVEOLATO FORI VERTICALI  P800 -  F.45% - F.50% liscio</v>
      </c>
      <c r="AK374" s="15">
        <v>0</v>
      </c>
      <c r="AL374" s="15" t="str">
        <v>20x25x19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1</v>
      </c>
      <c r="AS374" s="17" t="str">
        <f t="shared" si="22"/>
        <v>ꞈ</v>
      </c>
      <c r="AT374" s="70" t="str">
        <v>ꞈ</v>
      </c>
      <c r="AU374" s="15">
        <v>0</v>
      </c>
      <c r="AV374" s="15" t="str">
        <v>MATERIALE IN LATERIZIO COMUNE</v>
      </c>
      <c r="AW374" s="15" t="str">
        <v>ZANROSSO</v>
      </c>
      <c r="AX374" s="15" t="str">
        <v>DOPPIO UNI H.12</v>
      </c>
      <c r="AY374" s="15">
        <v>0</v>
      </c>
      <c r="AZ374" s="15" t="str">
        <v>12x12x25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1</v>
      </c>
      <c r="BG374" s="17" t="str">
        <f t="shared" si="23"/>
        <v>ꞈ</v>
      </c>
      <c r="BH374" s="70" t="str">
        <v>ꞈ</v>
      </c>
    </row>
    <row r="375" spans="1:60" ht="14.25" customHeight="1" x14ac:dyDescent="0.25">
      <c r="A375" s="47"/>
      <c r="C375" s="19" t="s">
        <v>116</v>
      </c>
      <c r="D375" s="19" t="s">
        <v>77</v>
      </c>
      <c r="E375" s="19" t="s">
        <v>82</v>
      </c>
      <c r="G375" s="58" t="s">
        <v>434</v>
      </c>
      <c r="I375" s="34"/>
      <c r="K375" s="35"/>
      <c r="L375" s="57">
        <f t="shared" si="21"/>
        <v>0</v>
      </c>
      <c r="M375" s="14">
        <f t="shared" si="24"/>
        <v>1</v>
      </c>
      <c r="N375" s="13">
        <f>IF(OR(totale!$A$5="",C375=totale!$A$5),0,1)</f>
        <v>1</v>
      </c>
      <c r="O375" s="13">
        <f>IF(OR(totale!$C$5="",E375=totale!$C$5),0,1)</f>
        <v>0</v>
      </c>
      <c r="P375" s="13">
        <v>0</v>
      </c>
      <c r="Q375" s="13">
        <f>IF(OR(totale!$E$5="",G375=totale!$E$5),0,1)</f>
        <v>0</v>
      </c>
      <c r="R375" s="19">
        <v>0</v>
      </c>
      <c r="S375" s="19" t="str">
        <v xml:space="preserve">TRAMEZZATURA MATERIALE ALVEOLATO </v>
      </c>
      <c r="T375" s="15" t="str">
        <v>LATERCOM</v>
      </c>
      <c r="U375" s="15" t="str">
        <v xml:space="preserve">TRAMEZZA - FORATO PORIZZATA/ALVEOLATA </v>
      </c>
      <c r="V375" s="15">
        <v>0</v>
      </c>
      <c r="W375" s="19" t="str">
        <v>12x50x19</v>
      </c>
      <c r="X375" s="19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1</v>
      </c>
      <c r="AG375" s="15">
        <v>0</v>
      </c>
      <c r="AH375" s="15" t="str">
        <v>BLOCCO ALVEOLATO LISCIO FORI VERTICALI   45/50/55/60 %</v>
      </c>
      <c r="AI375" s="15" t="str">
        <v>LATERCOM</v>
      </c>
      <c r="AJ375" s="15" t="str">
        <v>BLOCCO PORTANTE ALVEOLATO FORI VERTICALI  P800 -  F.45% - F.50% liscio</v>
      </c>
      <c r="AK375" s="15">
        <v>0</v>
      </c>
      <c r="AL375" s="15" t="str">
        <v>20x30x18/19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1</v>
      </c>
      <c r="AS375" s="17" t="str">
        <f t="shared" si="22"/>
        <v>ꞈ</v>
      </c>
      <c r="AT375" s="70" t="str">
        <v>ꞈ</v>
      </c>
      <c r="AU375" s="15">
        <v>0</v>
      </c>
      <c r="AV375" s="15" t="str">
        <v>MATERIALE IN LATERIZIO COMUNE</v>
      </c>
      <c r="AW375" s="15" t="str">
        <v>DI MUZIO</v>
      </c>
      <c r="AX375" s="15" t="str">
        <v>DOPPIO UNI H.12</v>
      </c>
      <c r="AY375" s="15">
        <v>0</v>
      </c>
      <c r="AZ375" s="15" t="str">
        <v>12x12x25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1</v>
      </c>
      <c r="BG375" s="17" t="str">
        <f t="shared" si="23"/>
        <v>ꞈ</v>
      </c>
      <c r="BH375" s="70" t="str">
        <v>ꞈ</v>
      </c>
    </row>
    <row r="376" spans="1:60" ht="14.25" customHeight="1" x14ac:dyDescent="0.25">
      <c r="A376" s="47"/>
      <c r="C376" s="19" t="s">
        <v>116</v>
      </c>
      <c r="D376" s="19" t="s">
        <v>77</v>
      </c>
      <c r="E376" s="19" t="s">
        <v>82</v>
      </c>
      <c r="G376" s="58" t="s">
        <v>401</v>
      </c>
      <c r="I376" s="34"/>
      <c r="K376" s="35"/>
      <c r="L376" s="57">
        <f t="shared" si="21"/>
        <v>0</v>
      </c>
      <c r="M376" s="14">
        <f t="shared" si="24"/>
        <v>1</v>
      </c>
      <c r="N376" s="13">
        <f>IF(OR(totale!$A$5="",C376=totale!$A$5),0,1)</f>
        <v>1</v>
      </c>
      <c r="O376" s="13">
        <f>IF(OR(totale!$C$5="",E376=totale!$C$5),0,1)</f>
        <v>0</v>
      </c>
      <c r="P376" s="13">
        <v>0</v>
      </c>
      <c r="Q376" s="13">
        <f>IF(OR(totale!$E$5="",G376=totale!$E$5),0,1)</f>
        <v>0</v>
      </c>
      <c r="R376" s="19">
        <v>0</v>
      </c>
      <c r="S376" s="19" t="str">
        <v xml:space="preserve">TRAMEZZATURA MATERIALE ALVEOLATO </v>
      </c>
      <c r="T376" s="15" t="str">
        <v>LATERCOM</v>
      </c>
      <c r="U376" s="15" t="str">
        <v xml:space="preserve">TRAMEZZA - FORATO PORIZZATA/ALVEOLATA </v>
      </c>
      <c r="V376" s="15">
        <v>0</v>
      </c>
      <c r="W376" s="19" t="str">
        <v>8x50x24,5</v>
      </c>
      <c r="X376" s="19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1</v>
      </c>
      <c r="AG376" s="15">
        <v>0</v>
      </c>
      <c r="AH376" s="15" t="str">
        <v>BLOCCO ALVEOLATO LISCIO FORI VERTICALI   45/50/55/60 %</v>
      </c>
      <c r="AI376" s="15" t="str">
        <v>LATERCOM</v>
      </c>
      <c r="AJ376" s="15" t="str">
        <v>BLOCCO PORTANTE ALVEOLATO FORI VERTICALI  P800 -  F.45% - F.50% liscio</v>
      </c>
      <c r="AK376" s="15">
        <v>0</v>
      </c>
      <c r="AL376" s="15" t="str">
        <v>30x25x18/19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1</v>
      </c>
      <c r="AS376" s="17" t="str">
        <f t="shared" si="22"/>
        <v>ꞈ</v>
      </c>
      <c r="AT376" s="70" t="str">
        <v>ꞈ</v>
      </c>
      <c r="AU376" s="15">
        <v>0</v>
      </c>
      <c r="AV376" s="15" t="str">
        <v>MATERIALE IN LATERIZIO COMUNE</v>
      </c>
      <c r="AW376" s="15" t="str">
        <v>IBL</v>
      </c>
      <c r="AX376" s="15" t="str">
        <v>DOPPIO UNI H.15</v>
      </c>
      <c r="AY376" s="15">
        <v>0</v>
      </c>
      <c r="AZ376" s="15" t="str">
        <v>12x15x25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1</v>
      </c>
      <c r="BG376" s="17" t="str">
        <f t="shared" si="23"/>
        <v>ꞈ</v>
      </c>
      <c r="BH376" s="70" t="str">
        <v>ꞈ</v>
      </c>
    </row>
    <row r="377" spans="1:60" ht="14.25" customHeight="1" x14ac:dyDescent="0.25">
      <c r="A377" s="47"/>
      <c r="C377" s="19" t="s">
        <v>116</v>
      </c>
      <c r="D377" s="19" t="s">
        <v>77</v>
      </c>
      <c r="E377" s="19" t="s">
        <v>82</v>
      </c>
      <c r="G377" s="58" t="s">
        <v>353</v>
      </c>
      <c r="I377" s="34"/>
      <c r="K377" s="35"/>
      <c r="L377" s="57">
        <f t="shared" si="21"/>
        <v>0</v>
      </c>
      <c r="M377" s="14">
        <f t="shared" si="24"/>
        <v>1</v>
      </c>
      <c r="N377" s="13">
        <f>IF(OR(totale!$A$5="",C377=totale!$A$5),0,1)</f>
        <v>1</v>
      </c>
      <c r="O377" s="13">
        <f>IF(OR(totale!$C$5="",E377=totale!$C$5),0,1)</f>
        <v>0</v>
      </c>
      <c r="P377" s="13">
        <v>0</v>
      </c>
      <c r="Q377" s="13">
        <f>IF(OR(totale!$E$5="",G377=totale!$E$5),0,1)</f>
        <v>0</v>
      </c>
      <c r="R377" s="19">
        <v>0</v>
      </c>
      <c r="S377" s="19" t="str">
        <v xml:space="preserve">TRAMEZZATURA MATERIALE ALVEOLATO </v>
      </c>
      <c r="T377" s="15" t="str">
        <v>LATERCOM</v>
      </c>
      <c r="U377" s="15" t="str">
        <v xml:space="preserve">TRAMEZZA - FORATO PORIZZATA/ALVEOLATA </v>
      </c>
      <c r="V377" s="15">
        <v>0</v>
      </c>
      <c r="W377" s="19" t="str">
        <v>12x50x24,5</v>
      </c>
      <c r="X377" s="19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1</v>
      </c>
      <c r="AG377" s="15">
        <v>0</v>
      </c>
      <c r="AH377" s="15" t="str">
        <v>BLOCCO ALVEOLATO LISCIO FORI VERTICALI   45/50/55/60 %</v>
      </c>
      <c r="AI377" s="15" t="str">
        <v>T2D</v>
      </c>
      <c r="AJ377" s="15" t="str">
        <v>BLOCCO PORTANTE ALVEOLATO FORI VERTICALI  P800 -  F.45% - F.50% liscio</v>
      </c>
      <c r="AK377" s="15">
        <v>0</v>
      </c>
      <c r="AL377" s="15" t="str">
        <v>12x30x19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1</v>
      </c>
      <c r="AS377" s="17" t="str">
        <f t="shared" si="22"/>
        <v>ꞈ</v>
      </c>
      <c r="AT377" s="70" t="str">
        <v>ꞈ</v>
      </c>
      <c r="AU377" s="15">
        <v>0</v>
      </c>
      <c r="AV377" s="15" t="str">
        <v>MATERIALE IN LATERIZIO COMUNE</v>
      </c>
      <c r="AW377" s="15" t="str">
        <v>LATERCOM</v>
      </c>
      <c r="AX377" s="15" t="str">
        <v>DOPPIO UNI H.15</v>
      </c>
      <c r="AY377" s="15">
        <v>0</v>
      </c>
      <c r="AZ377" s="15" t="str">
        <v>12x15x25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1</v>
      </c>
      <c r="BG377" s="17" t="str">
        <f t="shared" si="23"/>
        <v>ꞈ</v>
      </c>
      <c r="BH377" s="70" t="str">
        <v>ꞈ</v>
      </c>
    </row>
    <row r="378" spans="1:60" ht="14.25" customHeight="1" x14ac:dyDescent="0.25">
      <c r="A378" s="47"/>
      <c r="C378" s="19" t="s">
        <v>116</v>
      </c>
      <c r="D378" s="19" t="s">
        <v>77</v>
      </c>
      <c r="E378" s="19" t="s">
        <v>82</v>
      </c>
      <c r="G378" s="58" t="s">
        <v>315</v>
      </c>
      <c r="I378" s="34"/>
      <c r="K378" s="35"/>
      <c r="L378" s="57">
        <f t="shared" si="21"/>
        <v>0</v>
      </c>
      <c r="M378" s="14">
        <f t="shared" si="24"/>
        <v>1</v>
      </c>
      <c r="N378" s="13">
        <f>IF(OR(totale!$A$5="",C378=totale!$A$5),0,1)</f>
        <v>1</v>
      </c>
      <c r="O378" s="13">
        <f>IF(OR(totale!$C$5="",E378=totale!$C$5),0,1)</f>
        <v>0</v>
      </c>
      <c r="P378" s="13">
        <v>0</v>
      </c>
      <c r="Q378" s="13">
        <f>IF(OR(totale!$E$5="",G378=totale!$E$5),0,1)</f>
        <v>0</v>
      </c>
      <c r="R378" s="19">
        <v>0</v>
      </c>
      <c r="S378" s="19" t="str">
        <v>BLOCCO ALVEOLATO LISCIO FORI VERTICALI   45/50/55/60 %</v>
      </c>
      <c r="T378" s="15" t="str">
        <v>LATERCOM</v>
      </c>
      <c r="U378" s="15" t="str">
        <v>BLOCCO PORTANTE ALVEOLATO FORI VERTICALI  P800 -  F.45% - F.50% liscio</v>
      </c>
      <c r="V378" s="15">
        <v>0</v>
      </c>
      <c r="W378" s="19" t="str">
        <v>20x25x19</v>
      </c>
      <c r="X378" s="19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1</v>
      </c>
      <c r="AG378" s="15">
        <v>0</v>
      </c>
      <c r="AH378" s="15" t="str">
        <v>BLOCCO ALVEOLATO LISCIO FORI VERTICALI   45/50/55/60 %</v>
      </c>
      <c r="AI378" s="15" t="str">
        <v>T2D</v>
      </c>
      <c r="AJ378" s="15" t="str">
        <v>BLOCCO PORTANTE ALVEOLATO FORI VERTICALI  P800 -  F.45% - F.50% liscio</v>
      </c>
      <c r="AK378" s="15">
        <v>0</v>
      </c>
      <c r="AL378" s="15" t="str">
        <v>14x30x19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1</v>
      </c>
      <c r="AS378" s="17" t="str">
        <f t="shared" si="22"/>
        <v>ꞈ</v>
      </c>
      <c r="AT378" s="70" t="str">
        <v>ꞈ</v>
      </c>
      <c r="AU378" s="15">
        <v>0</v>
      </c>
      <c r="AV378" s="15" t="str">
        <v>TRAMEZZATURA MATERIALE  LATERIZIO COMUNE</v>
      </c>
      <c r="AW378" s="15" t="str">
        <v>LATERCOM</v>
      </c>
      <c r="AX378" s="15" t="str">
        <v xml:space="preserve">TRAMEZZA-FORATO-SCATOLA-FORATELLA LEGGERA  LATERIZIO NORMALE </v>
      </c>
      <c r="AY378" s="15">
        <v>0</v>
      </c>
      <c r="AZ378" s="15" t="str">
        <v>12x15x30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1</v>
      </c>
      <c r="BG378" s="17" t="str">
        <f t="shared" si="23"/>
        <v>ꞈ</v>
      </c>
      <c r="BH378" s="70" t="str">
        <v>ꞈ</v>
      </c>
    </row>
    <row r="379" spans="1:60" ht="14.25" customHeight="1" x14ac:dyDescent="0.25">
      <c r="A379" s="47"/>
      <c r="C379" s="19" t="s">
        <v>116</v>
      </c>
      <c r="D379" s="19" t="s">
        <v>77</v>
      </c>
      <c r="E379" s="19" t="s">
        <v>82</v>
      </c>
      <c r="G379" s="58" t="s">
        <v>243</v>
      </c>
      <c r="I379" s="34"/>
      <c r="K379" s="35"/>
      <c r="L379" s="57">
        <f t="shared" si="21"/>
        <v>0</v>
      </c>
      <c r="M379" s="14">
        <f t="shared" si="24"/>
        <v>1</v>
      </c>
      <c r="N379" s="13">
        <f>IF(OR(totale!$A$5="",C379=totale!$A$5),0,1)</f>
        <v>1</v>
      </c>
      <c r="O379" s="13">
        <f>IF(OR(totale!$C$5="",E379=totale!$C$5),0,1)</f>
        <v>0</v>
      </c>
      <c r="P379" s="13">
        <v>0</v>
      </c>
      <c r="Q379" s="13">
        <f>IF(OR(totale!$E$5="",G379=totale!$E$5),0,1)</f>
        <v>0</v>
      </c>
      <c r="R379" s="19">
        <v>0</v>
      </c>
      <c r="S379" s="19" t="str">
        <v>BLOCCO ALVEOLATO LISCIO FORI VERTICALI   45/50/55/60 %</v>
      </c>
      <c r="T379" s="15" t="str">
        <v>LATERCOM</v>
      </c>
      <c r="U379" s="15" t="str">
        <v>BLOCCO PORTANTE ALVEOLATO FORI VERTICALI  P800 -  F.45% - F.50% liscio</v>
      </c>
      <c r="V379" s="15">
        <v>0</v>
      </c>
      <c r="W379" s="19" t="str">
        <v>20x30x18/19</v>
      </c>
      <c r="X379" s="19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1</v>
      </c>
      <c r="AG379" s="15">
        <v>0</v>
      </c>
      <c r="AH379" s="15" t="str">
        <v>BLOCCO ALVEOLATO LISCIO FORI VERTICALI   45/50/55/60 %</v>
      </c>
      <c r="AI379" s="15" t="str">
        <v>T2D</v>
      </c>
      <c r="AJ379" s="15" t="str">
        <v>BLOCCO PORTANTE ALVEOLATO FORI VERTICALI  P800 -  F.45% - F.50% liscio</v>
      </c>
      <c r="AK379" s="15">
        <v>0</v>
      </c>
      <c r="AL379" s="15" t="str">
        <v>20x25x19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1</v>
      </c>
      <c r="AS379" s="17" t="str">
        <f t="shared" si="22"/>
        <v>ꞈ</v>
      </c>
      <c r="AT379" s="70" t="str">
        <v>ꞈ</v>
      </c>
      <c r="AU379" s="15">
        <v>0</v>
      </c>
      <c r="AV379" s="15" t="str">
        <v>TRAMEZZATURA MATERIALE  LATERIZIO COMUNE</v>
      </c>
      <c r="AW379" s="15" t="str">
        <v>T2D</v>
      </c>
      <c r="AX379" s="15" t="str">
        <v xml:space="preserve">TRAMEZZA-FORATO-SCATOLA-FORATELLA LEGGERA  LATERIZIO NORMALE </v>
      </c>
      <c r="AY379" s="15">
        <v>0</v>
      </c>
      <c r="AZ379" s="15" t="str">
        <v>12x15x30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1</v>
      </c>
      <c r="BG379" s="17" t="str">
        <f t="shared" si="23"/>
        <v>ꞈ</v>
      </c>
      <c r="BH379" s="70" t="str">
        <v>ꞈ</v>
      </c>
    </row>
    <row r="380" spans="1:60" ht="14.25" customHeight="1" x14ac:dyDescent="0.25">
      <c r="A380" s="47"/>
      <c r="C380" s="19" t="s">
        <v>116</v>
      </c>
      <c r="D380" s="19" t="s">
        <v>77</v>
      </c>
      <c r="E380" s="19" t="s">
        <v>81</v>
      </c>
      <c r="G380" s="58" t="s">
        <v>145</v>
      </c>
      <c r="I380" s="34"/>
      <c r="K380" s="35"/>
      <c r="L380" s="57">
        <f t="shared" si="21"/>
        <v>0</v>
      </c>
      <c r="M380" s="14">
        <f t="shared" si="24"/>
        <v>1</v>
      </c>
      <c r="N380" s="13">
        <f>IF(OR(totale!$A$5="",C380=totale!$A$5),0,1)</f>
        <v>1</v>
      </c>
      <c r="O380" s="13">
        <f>IF(OR(totale!$C$5="",E380=totale!$C$5),0,1)</f>
        <v>0</v>
      </c>
      <c r="P380" s="13">
        <v>0</v>
      </c>
      <c r="Q380" s="13">
        <f>IF(OR(totale!$E$5="",G380=totale!$E$5),0,1)</f>
        <v>0</v>
      </c>
      <c r="R380" s="19">
        <v>0</v>
      </c>
      <c r="S380" s="19" t="str">
        <v>BLOCCO ALVEOLATO LISCIO FORI VERTICALI   45/50/55/60 %</v>
      </c>
      <c r="T380" s="15" t="str">
        <v>LATERCOM</v>
      </c>
      <c r="U380" s="15" t="str">
        <v>BLOCCO PORTANTE ALVEOLATO FORI VERTICALI  P800 -  F.45% - F.50% liscio</v>
      </c>
      <c r="V380" s="15">
        <v>0</v>
      </c>
      <c r="W380" s="19" t="str">
        <v>30x25x18/19</v>
      </c>
      <c r="X380" s="19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1</v>
      </c>
      <c r="AG380" s="15">
        <v>0</v>
      </c>
      <c r="AH380" s="15" t="str">
        <v>BLOCCO ALVEOLATO LISCIO FORI VERTICALI   45/50/55/60 %</v>
      </c>
      <c r="AI380" s="15" t="str">
        <v>T2D</v>
      </c>
      <c r="AJ380" s="15" t="str">
        <v>BLOCCO PORTANTE ALVEOLATO FORI VERTICALI  P800 -  F.45% - F.50% liscio</v>
      </c>
      <c r="AK380" s="15">
        <v>0</v>
      </c>
      <c r="AL380" s="15" t="str">
        <v>20x30x18/19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1</v>
      </c>
      <c r="AS380" s="17" t="str">
        <f t="shared" si="22"/>
        <v>ꞈ</v>
      </c>
      <c r="AT380" s="70" t="str">
        <v>ꞈ</v>
      </c>
      <c r="AU380" s="15">
        <v>0</v>
      </c>
      <c r="AV380" s="15" t="str">
        <v>TRAMEZZATURA MATERIALE  LATERIZIO COMUNE</v>
      </c>
      <c r="AW380" s="15" t="str">
        <v>WIENERBERGER</v>
      </c>
      <c r="AX380" s="15" t="str">
        <v xml:space="preserve">TRAMEZZA-FORATO-SCATOLA-FORATELLA LEGGERA  LATERIZIO NORMALE </v>
      </c>
      <c r="AY380" s="15">
        <v>0</v>
      </c>
      <c r="AZ380" s="15" t="str">
        <v>12x15x30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1</v>
      </c>
      <c r="BG380" s="17" t="str">
        <f t="shared" si="23"/>
        <v>ꞈ</v>
      </c>
      <c r="BH380" s="70" t="str">
        <v>ꞈ</v>
      </c>
    </row>
    <row r="381" spans="1:60" ht="14.25" customHeight="1" x14ac:dyDescent="0.25">
      <c r="A381" s="47"/>
      <c r="C381" s="19" t="s">
        <v>116</v>
      </c>
      <c r="D381" s="19" t="s">
        <v>77</v>
      </c>
      <c r="E381" s="19" t="s">
        <v>81</v>
      </c>
      <c r="G381" s="58" t="s">
        <v>144</v>
      </c>
      <c r="I381" s="34"/>
      <c r="K381" s="35"/>
      <c r="L381" s="57">
        <f t="shared" si="21"/>
        <v>0</v>
      </c>
      <c r="M381" s="14">
        <f t="shared" si="24"/>
        <v>1</v>
      </c>
      <c r="N381" s="13">
        <f>IF(OR(totale!$A$5="",C381=totale!$A$5),0,1)</f>
        <v>1</v>
      </c>
      <c r="O381" s="13">
        <f>IF(OR(totale!$C$5="",E381=totale!$C$5),0,1)</f>
        <v>0</v>
      </c>
      <c r="P381" s="13">
        <v>0</v>
      </c>
      <c r="Q381" s="13">
        <f>IF(OR(totale!$E$5="",G381=totale!$E$5),0,1)</f>
        <v>0</v>
      </c>
      <c r="R381" s="19">
        <v>0</v>
      </c>
      <c r="S381" s="19" t="str">
        <v>BLOCCO ALVEOLATO LISCIO FORI VERTICALI   45/50/55/60 %</v>
      </c>
      <c r="T381" s="15" t="str">
        <v>LATERCOM</v>
      </c>
      <c r="U381" s="15" t="str">
        <v>BLOCCO PORTANTE ALVEOLATO FORI VERTICALI  P700- F.50% - F.55% liscio</v>
      </c>
      <c r="V381" s="15">
        <v>0</v>
      </c>
      <c r="W381" s="19" t="str">
        <v>30x25x19 F.55%</v>
      </c>
      <c r="X381" s="19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1</v>
      </c>
      <c r="AG381" s="15">
        <v>0</v>
      </c>
      <c r="AH381" s="15" t="str">
        <v>BLOCCO ALVEOLATO LISCIO FORI VERTICALI   45/50/55/60 %</v>
      </c>
      <c r="AI381" s="15" t="str">
        <v>T2D</v>
      </c>
      <c r="AJ381" s="15" t="str">
        <v>BLOCCO PORTANTE ALVEOLATO FORI VERTICALI  P800 -  F.45% - F.50% liscio</v>
      </c>
      <c r="AK381" s="15">
        <v>0</v>
      </c>
      <c r="AL381" s="15" t="str">
        <v>30x25x18/19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1</v>
      </c>
      <c r="AS381" s="17" t="str">
        <f t="shared" si="22"/>
        <v>ꞈ</v>
      </c>
      <c r="AT381" s="70" t="str">
        <v>ꞈ</v>
      </c>
      <c r="AU381" s="15">
        <v>0</v>
      </c>
      <c r="AV381" s="15" t="str">
        <v>LATERIZIO CON EPS GRAFFITE</v>
      </c>
      <c r="AW381" s="15" t="str">
        <v>LATERCOM</v>
      </c>
      <c r="AX381" s="15" t="str">
        <v>BLOCCCO ALVEOLATO CON EPS  GRAFFITATO- NORMABLOCK PIU' - CON FASCIA ISOLANTE</v>
      </c>
      <c r="AY381" s="15">
        <v>0</v>
      </c>
      <c r="AZ381" s="15" t="str">
        <v>12x19x25 F.45% liscio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1</v>
      </c>
      <c r="BG381" s="17" t="str">
        <f t="shared" si="23"/>
        <v>ꞈ</v>
      </c>
      <c r="BH381" s="70" t="str">
        <v>ꞈ</v>
      </c>
    </row>
    <row r="382" spans="1:60" ht="14.25" customHeight="1" x14ac:dyDescent="0.25">
      <c r="A382" s="47"/>
      <c r="C382" s="19" t="s">
        <v>116</v>
      </c>
      <c r="D382" s="19" t="s">
        <v>77</v>
      </c>
      <c r="E382" s="19" t="s">
        <v>81</v>
      </c>
      <c r="G382" s="58" t="s">
        <v>146</v>
      </c>
      <c r="I382" s="34"/>
      <c r="K382" s="35"/>
      <c r="L382" s="57">
        <f t="shared" si="21"/>
        <v>0</v>
      </c>
      <c r="M382" s="14">
        <f t="shared" si="24"/>
        <v>1</v>
      </c>
      <c r="N382" s="13">
        <f>IF(OR(totale!$A$5="",C382=totale!$A$5),0,1)</f>
        <v>1</v>
      </c>
      <c r="O382" s="13">
        <f>IF(OR(totale!$C$5="",E382=totale!$C$5),0,1)</f>
        <v>0</v>
      </c>
      <c r="P382" s="13">
        <v>0</v>
      </c>
      <c r="Q382" s="13">
        <f>IF(OR(totale!$E$5="",G382=totale!$E$5),0,1)</f>
        <v>0</v>
      </c>
      <c r="R382" s="19">
        <v>0</v>
      </c>
      <c r="S382" s="19" t="str">
        <v>BLOCCO ALVEOLATO LISCIO FORI VERTICALI   45/50/55/60 %</v>
      </c>
      <c r="T382" s="15" t="str">
        <v>LATERCOM</v>
      </c>
      <c r="U382" s="15" t="str">
        <v>BLOCCO TAMPONAMENTO ALVEOLATO FORI VERTICALI  P600- F.65% - F.60% liscio</v>
      </c>
      <c r="V382" s="15">
        <v>0</v>
      </c>
      <c r="W382" s="19" t="str">
        <v>20x25x19</v>
      </c>
      <c r="X382" s="19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1</v>
      </c>
      <c r="AG382" s="15">
        <v>0</v>
      </c>
      <c r="AH382" s="15" t="str">
        <v>BLOCCO ALVEOLATO LISCIO FORI VERTICALI   45/50/55/60 %</v>
      </c>
      <c r="AI382" s="15" t="str">
        <v>T2D</v>
      </c>
      <c r="AJ382" s="15" t="str">
        <v>BLOCCO PORTANTE ALVEOLATO FORI VERTICALI  P800 -  F.45% - F.50% liscio</v>
      </c>
      <c r="AK382" s="15">
        <v>0</v>
      </c>
      <c r="AL382" s="15" t="str">
        <v>30x25x25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1</v>
      </c>
      <c r="AS382" s="17" t="str">
        <f t="shared" si="22"/>
        <v>ꞈ</v>
      </c>
      <c r="AT382" s="70" t="str">
        <v>ꞈ</v>
      </c>
      <c r="AU382" s="15">
        <v>0</v>
      </c>
      <c r="AV382" s="15" t="str">
        <v>LATERIZIO CON EPS GRAFFITE</v>
      </c>
      <c r="AW382" s="15" t="str">
        <v>LATERCOM</v>
      </c>
      <c r="AX382" s="15" t="str">
        <v xml:space="preserve">BLOCCCO ALVEOLATO CON EPS  GRAFFITATO- NORMABLOCK PIU' - CON FASCIA ISOLANTE-- CAM </v>
      </c>
      <c r="AY382" s="15">
        <v>0</v>
      </c>
      <c r="AZ382" s="15" t="str">
        <v>12x19x25 F.45% liscio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1</v>
      </c>
      <c r="BG382" s="17" t="str">
        <f t="shared" si="23"/>
        <v>ꞈ</v>
      </c>
      <c r="BH382" s="70" t="str">
        <v>ꞈ</v>
      </c>
    </row>
    <row r="383" spans="1:60" ht="14.25" customHeight="1" x14ac:dyDescent="0.25">
      <c r="A383" s="47"/>
      <c r="C383" s="19" t="s">
        <v>116</v>
      </c>
      <c r="D383" s="19" t="s">
        <v>77</v>
      </c>
      <c r="E383" s="19" t="s">
        <v>81</v>
      </c>
      <c r="G383" s="58" t="s">
        <v>390</v>
      </c>
      <c r="I383" s="34"/>
      <c r="K383" s="35"/>
      <c r="L383" s="57">
        <f t="shared" si="21"/>
        <v>0</v>
      </c>
      <c r="M383" s="14">
        <f t="shared" si="24"/>
        <v>1</v>
      </c>
      <c r="N383" s="13">
        <f>IF(OR(totale!$A$5="",C383=totale!$A$5),0,1)</f>
        <v>1</v>
      </c>
      <c r="O383" s="13">
        <f>IF(OR(totale!$C$5="",E383=totale!$C$5),0,1)</f>
        <v>0</v>
      </c>
      <c r="P383" s="13">
        <v>0</v>
      </c>
      <c r="Q383" s="13">
        <f>IF(OR(totale!$E$5="",G383=totale!$E$5),0,1)</f>
        <v>0</v>
      </c>
      <c r="R383" s="19">
        <v>0</v>
      </c>
      <c r="S383" s="19" t="str">
        <v>BLOCCO ALVEOLATO LISCIO FORI VERTICALI   45/50/55/60 %</v>
      </c>
      <c r="T383" s="15" t="str">
        <v>LATERCOM</v>
      </c>
      <c r="U383" s="15" t="str">
        <v>BLOCCO TAMPONAMENTO ALVEOLATO FORI VERTICALI  P600- F.65% - F.60% liscio</v>
      </c>
      <c r="V383" s="15">
        <v>0</v>
      </c>
      <c r="W383" s="19" t="str">
        <v>30x25x19</v>
      </c>
      <c r="X383" s="19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1</v>
      </c>
      <c r="AG383" s="15">
        <v>0</v>
      </c>
      <c r="AH383" s="15" t="str">
        <v>BLOCCO ALVEOLATO LISCIO FORI VERTICALI   45/50/55/60 %</v>
      </c>
      <c r="AI383" s="15" t="str">
        <v>T2D</v>
      </c>
      <c r="AJ383" s="15" t="str">
        <v>BLOCCO PORTANTE ALVEOLATO FORI VERTICALI  P800 -  F.45% - F.50% liscio</v>
      </c>
      <c r="AK383" s="15">
        <v>0</v>
      </c>
      <c r="AL383" s="15" t="str">
        <v>30x45x18/19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1</v>
      </c>
      <c r="AS383" s="17" t="str">
        <f t="shared" si="22"/>
        <v>ꞈ</v>
      </c>
      <c r="AT383" s="70" t="str">
        <v>ꞈ</v>
      </c>
      <c r="AU383" s="15">
        <v>0</v>
      </c>
      <c r="AV383" s="15" t="str">
        <v>LATERIZIO CON EPS GRAFFITE</v>
      </c>
      <c r="AW383" s="15" t="str">
        <v>LATERCOM</v>
      </c>
      <c r="AX383" s="15" t="str">
        <v>BLOCCCO ALVEOLATO CON EPS  GRAFFITATO- NORMABLOCK PIU' - CON FASCIA ISOLANTE</v>
      </c>
      <c r="AY383" s="15">
        <v>0</v>
      </c>
      <c r="AZ383" s="15" t="str">
        <v>12x19x30 F.45% liscio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1</v>
      </c>
      <c r="BG383" s="17" t="str">
        <f t="shared" si="23"/>
        <v>ꞈ</v>
      </c>
      <c r="BH383" s="70" t="str">
        <v>ꞈ</v>
      </c>
    </row>
    <row r="384" spans="1:60" ht="14.25" customHeight="1" x14ac:dyDescent="0.25">
      <c r="A384" s="47"/>
      <c r="C384" s="19" t="s">
        <v>116</v>
      </c>
      <c r="D384" s="19" t="s">
        <v>77</v>
      </c>
      <c r="E384" s="19" t="s">
        <v>81</v>
      </c>
      <c r="G384" s="58" t="s">
        <v>423</v>
      </c>
      <c r="I384" s="34"/>
      <c r="K384" s="35"/>
      <c r="L384" s="57">
        <f t="shared" si="21"/>
        <v>0</v>
      </c>
      <c r="M384" s="14">
        <f t="shared" si="24"/>
        <v>1</v>
      </c>
      <c r="N384" s="13">
        <f>IF(OR(totale!$A$5="",C384=totale!$A$5),0,1)</f>
        <v>1</v>
      </c>
      <c r="O384" s="13">
        <f>IF(OR(totale!$C$5="",E384=totale!$C$5),0,1)</f>
        <v>0</v>
      </c>
      <c r="P384" s="13">
        <v>0</v>
      </c>
      <c r="Q384" s="13">
        <f>IF(OR(totale!$E$5="",G384=totale!$E$5),0,1)</f>
        <v>0</v>
      </c>
      <c r="R384" s="19">
        <v>0</v>
      </c>
      <c r="S384" s="19" t="str">
        <v>BLOCCO ALVEOLATO INCASTRO  FORI VERTICALI  45/50/55/60 %</v>
      </c>
      <c r="T384" s="15" t="str">
        <v>LATERCOM</v>
      </c>
      <c r="U384" s="15" t="str">
        <v>BLOCCO TAMPONAMENTO ALVEOLATO FORI VERTICALI  P600 - F.60% incastro</v>
      </c>
      <c r="V384" s="15">
        <v>0</v>
      </c>
      <c r="W384" s="19" t="str">
        <v>25x25x30</v>
      </c>
      <c r="X384" s="19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1</v>
      </c>
      <c r="AG384" s="15">
        <v>0</v>
      </c>
      <c r="AH384" s="15" t="str">
        <v>BLOCCO ALVEOLATO LISCIO FORI VERTICALI   45/50/55/60 %</v>
      </c>
      <c r="AI384" s="15" t="str">
        <v>T2D</v>
      </c>
      <c r="AJ384" s="15" t="str">
        <v>BLOCCO PORTANTE ALVEOLATO FORI VERTICALI  P800 -  F.45% - F.50% liscio</v>
      </c>
      <c r="AK384" s="15">
        <v>0</v>
      </c>
      <c r="AL384" s="15" t="str">
        <v>35x25x19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1</v>
      </c>
      <c r="AS384" s="17" t="str">
        <f t="shared" si="22"/>
        <v>ꞈ</v>
      </c>
      <c r="AT384" s="70" t="str">
        <v>ꞈ</v>
      </c>
      <c r="AU384" s="15">
        <v>0</v>
      </c>
      <c r="AV384" s="15" t="str">
        <v>LATERIZIO CON EPS GRAFFITE</v>
      </c>
      <c r="AW384" s="15" t="str">
        <v>LATERCOM</v>
      </c>
      <c r="AX384" s="15" t="str">
        <v xml:space="preserve">BLOCCCO ALVEOLATO CON EPS  GRAFFITATO- NORMABLOCK PIU' - CON FASCIA ISOLANTE-- CAM </v>
      </c>
      <c r="AY384" s="15">
        <v>0</v>
      </c>
      <c r="AZ384" s="15" t="str">
        <v>12x19x30 F.45% liscio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1</v>
      </c>
      <c r="BG384" s="17" t="str">
        <f t="shared" si="23"/>
        <v>ꞈ</v>
      </c>
      <c r="BH384" s="70" t="str">
        <v>ꞈ</v>
      </c>
    </row>
    <row r="385" spans="1:60" ht="14.25" customHeight="1" x14ac:dyDescent="0.25">
      <c r="A385" s="47"/>
      <c r="C385" s="19" t="s">
        <v>116</v>
      </c>
      <c r="D385" s="19" t="s">
        <v>77</v>
      </c>
      <c r="E385" s="19" t="s">
        <v>81</v>
      </c>
      <c r="G385" s="58" t="s">
        <v>389</v>
      </c>
      <c r="I385" s="34"/>
      <c r="K385" s="35"/>
      <c r="L385" s="57">
        <f t="shared" si="21"/>
        <v>0</v>
      </c>
      <c r="M385" s="14">
        <f t="shared" si="24"/>
        <v>1</v>
      </c>
      <c r="N385" s="13">
        <f>IF(OR(totale!$A$5="",C385=totale!$A$5),0,1)</f>
        <v>1</v>
      </c>
      <c r="O385" s="13">
        <f>IF(OR(totale!$C$5="",E385=totale!$C$5),0,1)</f>
        <v>0</v>
      </c>
      <c r="P385" s="13">
        <v>0</v>
      </c>
      <c r="Q385" s="13">
        <f>IF(OR(totale!$E$5="",G385=totale!$E$5),0,1)</f>
        <v>0</v>
      </c>
      <c r="R385" s="19">
        <v>0</v>
      </c>
      <c r="S385" s="19" t="str">
        <v>BLOCCO ALVEOLATO INCASTRO  FORI VERTICALI  45/50/55/60 %</v>
      </c>
      <c r="T385" s="15" t="str">
        <v>LATERCOM</v>
      </c>
      <c r="U385" s="15" t="str">
        <v>BLOCCO TAMPONAMENTO ALVEOLATO FORI VERTICALI  P600 - F.60% incastro</v>
      </c>
      <c r="V385" s="15">
        <v>0</v>
      </c>
      <c r="W385" s="19" t="str">
        <v>30x25x25</v>
      </c>
      <c r="X385" s="19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1</v>
      </c>
      <c r="AG385" s="15">
        <v>0</v>
      </c>
      <c r="AH385" s="15" t="str">
        <v>BLOCCO ALVEOLATO LISCIO FORI VERTICALI   45/50/55/60 %</v>
      </c>
      <c r="AI385" s="15" t="str">
        <v>T2D</v>
      </c>
      <c r="AJ385" s="15" t="str">
        <v>BLOCCO PORTANTE ALVEOLATO FORI VERTICALI  P800 -  F.45% - F.50% liscio</v>
      </c>
      <c r="AK385" s="15">
        <v>0</v>
      </c>
      <c r="AL385" s="15" t="str">
        <v>38x25x19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1</v>
      </c>
      <c r="AS385" s="17" t="str">
        <f t="shared" si="22"/>
        <v>ꞈ</v>
      </c>
      <c r="AT385" s="70" t="str">
        <v>ꞈ</v>
      </c>
      <c r="AU385" s="15">
        <v>0</v>
      </c>
      <c r="AV385" s="15" t="str">
        <v>LATERIZIO CON EPS GRAFFITE</v>
      </c>
      <c r="AW385" s="15" t="str">
        <v>LATERCOM</v>
      </c>
      <c r="AX385" s="15" t="str">
        <v>BLOCCCO ALVEOLATO CON EPS  GRAFFITATO- NORMABLOCK PIU' - CON FASCIA ISOLANTE</v>
      </c>
      <c r="AY385" s="15">
        <v>0</v>
      </c>
      <c r="AZ385" s="15" t="str">
        <v>12x24,5x30 F.45% liscio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1</v>
      </c>
      <c r="BG385" s="17" t="str">
        <f t="shared" si="23"/>
        <v>ꞈ</v>
      </c>
      <c r="BH385" s="70" t="str">
        <v>ꞈ</v>
      </c>
    </row>
    <row r="386" spans="1:60" ht="14.25" customHeight="1" x14ac:dyDescent="0.25">
      <c r="A386" s="47"/>
      <c r="C386" s="19" t="s">
        <v>116</v>
      </c>
      <c r="D386" s="19" t="s">
        <v>77</v>
      </c>
      <c r="E386" s="19" t="s">
        <v>81</v>
      </c>
      <c r="G386" s="58" t="s">
        <v>339</v>
      </c>
      <c r="I386" s="34"/>
      <c r="K386" s="35"/>
      <c r="L386" s="57">
        <f t="shared" si="21"/>
        <v>0</v>
      </c>
      <c r="M386" s="14">
        <f t="shared" si="24"/>
        <v>1</v>
      </c>
      <c r="N386" s="13">
        <f>IF(OR(totale!$A$5="",C386=totale!$A$5),0,1)</f>
        <v>1</v>
      </c>
      <c r="O386" s="13">
        <f>IF(OR(totale!$C$5="",E386=totale!$C$5),0,1)</f>
        <v>0</v>
      </c>
      <c r="P386" s="13">
        <v>0</v>
      </c>
      <c r="Q386" s="13">
        <f>IF(OR(totale!$E$5="",G386=totale!$E$5),0,1)</f>
        <v>0</v>
      </c>
      <c r="R386" s="19">
        <v>0</v>
      </c>
      <c r="S386" s="19" t="str">
        <v>BLOCCO ALVEOLATO INCASTRO  FORI VERTICALI  45/50/55/60 %</v>
      </c>
      <c r="T386" s="15" t="str">
        <v>LATERCOM</v>
      </c>
      <c r="U386" s="15" t="str">
        <v>BLOCCO PORTANTE ALVEOLATO FORI VERTICALI  P700- F.50% - F.55% incastro</v>
      </c>
      <c r="V386" s="15">
        <v>0</v>
      </c>
      <c r="W386" s="19" t="str">
        <v>17x50x19 F.55%</v>
      </c>
      <c r="X386" s="19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1</v>
      </c>
      <c r="AG386" s="15">
        <v>0</v>
      </c>
      <c r="AH386" s="15" t="str">
        <v>BLOCCO ALVEOLATO LISCIO FORI VERTICALI   45/50/55/60 %</v>
      </c>
      <c r="AI386" s="15" t="str">
        <v>T2D</v>
      </c>
      <c r="AJ386" s="15" t="str">
        <v>BLOCCO PORTANTE ALVEOLATO FORI VERTICALI  P800 -  F.45% - F.50% liscio</v>
      </c>
      <c r="AK386" s="15">
        <v>0</v>
      </c>
      <c r="AL386" s="15" t="str">
        <v xml:space="preserve">35x25x18/19 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1</v>
      </c>
      <c r="AS386" s="17" t="str">
        <f t="shared" si="22"/>
        <v>ꞈ</v>
      </c>
      <c r="AT386" s="70" t="str">
        <v>ꞈ</v>
      </c>
      <c r="AU386" s="15">
        <v>0</v>
      </c>
      <c r="AV386" s="15" t="str">
        <v>LATERIZIO CON EPS GRAFFITE</v>
      </c>
      <c r="AW386" s="15" t="str">
        <v>LATERCOM</v>
      </c>
      <c r="AX386" s="15" t="str">
        <v xml:space="preserve">BLOCCCO ALVEOLATO CON EPS  GRAFFITATO- NORMABLOCK PIU' - CON FASCIA ISOLANTE-- CAM </v>
      </c>
      <c r="AY386" s="15">
        <v>0</v>
      </c>
      <c r="AZ386" s="15" t="str">
        <v>12x24,5x30 F.45% liscio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1</v>
      </c>
      <c r="BG386" s="17" t="str">
        <f t="shared" si="23"/>
        <v>ꞈ</v>
      </c>
      <c r="BH386" s="70" t="str">
        <v>ꞈ</v>
      </c>
    </row>
    <row r="387" spans="1:60" ht="14.25" customHeight="1" x14ac:dyDescent="0.25">
      <c r="A387" s="47"/>
      <c r="C387" s="19" t="s">
        <v>116</v>
      </c>
      <c r="D387" s="19" t="s">
        <v>77</v>
      </c>
      <c r="E387" s="19" t="s">
        <v>81</v>
      </c>
      <c r="G387" s="58" t="s">
        <v>293</v>
      </c>
      <c r="I387" s="34"/>
      <c r="K387" s="35"/>
      <c r="L387" s="57">
        <f t="shared" ref="L387:L450" si="25">K387*POWER(0.99475,J387)</f>
        <v>0</v>
      </c>
      <c r="M387" s="14">
        <f t="shared" si="24"/>
        <v>1</v>
      </c>
      <c r="N387" s="13">
        <f>IF(OR(totale!$A$5="",C387=totale!$A$5),0,1)</f>
        <v>1</v>
      </c>
      <c r="O387" s="13">
        <f>IF(OR(totale!$C$5="",E387=totale!$C$5),0,1)</f>
        <v>0</v>
      </c>
      <c r="P387" s="13">
        <v>0</v>
      </c>
      <c r="Q387" s="13">
        <f>IF(OR(totale!$E$5="",G387=totale!$E$5),0,1)</f>
        <v>0</v>
      </c>
      <c r="R387" s="19">
        <v>0</v>
      </c>
      <c r="S387" s="19" t="str">
        <v>BLOCCO ALVEOLATO INCASTRO  FORI VERTICALI  45/50/55/60 %</v>
      </c>
      <c r="T387" s="15" t="str">
        <v>LATERCOM</v>
      </c>
      <c r="U387" s="15" t="str">
        <v>BLOCCO PORTANTE ALVEOLATO FORI VERTICALI  P700- F.50% - F.55% incastro</v>
      </c>
      <c r="V387" s="15">
        <v>0</v>
      </c>
      <c r="W387" s="19" t="str">
        <v>20x50x19 F.55%</v>
      </c>
      <c r="X387" s="19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1</v>
      </c>
      <c r="AG387" s="15">
        <v>0</v>
      </c>
      <c r="AH387" s="15" t="str">
        <v>BLOCCO ALVEOLATO LISCIO FORI VERTICALI   45/50/55/60 %</v>
      </c>
      <c r="AI387" s="15" t="str">
        <v>T2D</v>
      </c>
      <c r="AJ387" s="15" t="str">
        <v>BLOCCO PORTANTE ALVEOLATO FORI VERTICALI  P800 -  F.45% - F.50% liscio</v>
      </c>
      <c r="AK387" s="15">
        <v>0</v>
      </c>
      <c r="AL387" s="15" t="str">
        <v xml:space="preserve">38x25x18/19 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1</v>
      </c>
      <c r="AS387" s="17" t="str">
        <f t="shared" si="22"/>
        <v>ꞈ</v>
      </c>
      <c r="AT387" s="70" t="str">
        <v>ꞈ</v>
      </c>
      <c r="AU387" s="15">
        <v>0</v>
      </c>
      <c r="AV387" s="15" t="str">
        <v>LATERIZIO CON EPS GRAFFITE</v>
      </c>
      <c r="AW387" s="15" t="str">
        <v>LATERCOM</v>
      </c>
      <c r="AX387" s="15" t="str">
        <v>TRAMEZZA-FORATO-SCATOLA-FORATELLA ALVEOLATA  CON EPS GRAFFITATO - NORMABLOCK -- CAM--</v>
      </c>
      <c r="AY387" s="15">
        <v>0</v>
      </c>
      <c r="AZ387" s="15" t="str">
        <v>12x24,5x47,5 alveolata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1</v>
      </c>
      <c r="BG387" s="17" t="str">
        <f t="shared" si="23"/>
        <v>ꞈ</v>
      </c>
      <c r="BH387" s="70" t="str">
        <v>ꞈ</v>
      </c>
    </row>
    <row r="388" spans="1:60" ht="14.25" customHeight="1" x14ac:dyDescent="0.25">
      <c r="A388" s="47"/>
      <c r="C388" s="19" t="s">
        <v>116</v>
      </c>
      <c r="D388" s="19" t="s">
        <v>77</v>
      </c>
      <c r="E388" s="19" t="s">
        <v>81</v>
      </c>
      <c r="G388" s="58" t="s">
        <v>306</v>
      </c>
      <c r="I388" s="34"/>
      <c r="K388" s="35"/>
      <c r="L388" s="57">
        <f t="shared" si="25"/>
        <v>0</v>
      </c>
      <c r="M388" s="14">
        <f t="shared" si="24"/>
        <v>1</v>
      </c>
      <c r="N388" s="13">
        <f>IF(OR(totale!$A$5="",C388=totale!$A$5),0,1)</f>
        <v>1</v>
      </c>
      <c r="O388" s="13">
        <f>IF(OR(totale!$C$5="",E388=totale!$C$5),0,1)</f>
        <v>0</v>
      </c>
      <c r="P388" s="13">
        <v>0</v>
      </c>
      <c r="Q388" s="13">
        <f>IF(OR(totale!$E$5="",G388=totale!$E$5),0,1)</f>
        <v>0</v>
      </c>
      <c r="R388" s="19">
        <v>0</v>
      </c>
      <c r="S388" s="19" t="str">
        <v>BLOCCO ALVEOLATO INCASTRO  FORI VERTICALI  45/50/55/60 %</v>
      </c>
      <c r="T388" s="15" t="str">
        <v>LATERCOM</v>
      </c>
      <c r="U388" s="15" t="str">
        <v>BLOCCO PORTANTE ALVEOLATO FORI VERTICALI  P700- F.50% - F.55% incastro</v>
      </c>
      <c r="V388" s="15">
        <v>0</v>
      </c>
      <c r="W388" s="19" t="str">
        <v>25x50x19 F.55%</v>
      </c>
      <c r="X388" s="19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1</v>
      </c>
      <c r="AG388" s="15">
        <v>0</v>
      </c>
      <c r="AH388" s="15" t="str">
        <v>BLOCCO ALVEOLATO LISCIO FORI VERTICALI   45/50/55/60 %</v>
      </c>
      <c r="AI388" s="15" t="str">
        <v>T2D</v>
      </c>
      <c r="AJ388" s="15" t="str">
        <v>BLOCCO PORTANTE ALVEOLATO FORI VERTICALI  P800 -  F.45% - F.50% liscio</v>
      </c>
      <c r="AK388" s="15">
        <v>0</v>
      </c>
      <c r="AL388" s="15" t="str">
        <v xml:space="preserve">41x25x18/19 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1</v>
      </c>
      <c r="AS388" s="17" t="str">
        <f t="shared" ref="AS388:AS451" si="26">IF(AND(AR388=0,AJ388&lt;&gt;AJ387),AJ388,"ꞈ")</f>
        <v>ꞈ</v>
      </c>
      <c r="AT388" s="70" t="str">
        <v>ꞈ</v>
      </c>
      <c r="AU388" s="15">
        <v>0</v>
      </c>
      <c r="AV388" s="15" t="str">
        <v>MATERIALE IN LATERIZIO COMUNE</v>
      </c>
      <c r="AW388" s="15" t="str">
        <v>DCB</v>
      </c>
      <c r="AX388" s="15" t="str">
        <v xml:space="preserve">MATTONE PIENO </v>
      </c>
      <c r="AY388" s="15">
        <v>0</v>
      </c>
      <c r="AZ388" s="15" t="str">
        <v>12x24x5,5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1</v>
      </c>
      <c r="BG388" s="17" t="str">
        <f t="shared" ref="BG388:BG451" si="27">IF(AND(BF388=0,AZ388&lt;&gt;AZ387),AZ388,"ꞈ")</f>
        <v>ꞈ</v>
      </c>
      <c r="BH388" s="70" t="str">
        <v>ꞈ</v>
      </c>
    </row>
    <row r="389" spans="1:60" ht="14.25" customHeight="1" x14ac:dyDescent="0.25">
      <c r="A389" s="47"/>
      <c r="C389" s="19" t="s">
        <v>116</v>
      </c>
      <c r="D389" s="19" t="s">
        <v>77</v>
      </c>
      <c r="E389" s="19" t="s">
        <v>81</v>
      </c>
      <c r="G389" s="58" t="s">
        <v>243</v>
      </c>
      <c r="I389" s="34"/>
      <c r="K389" s="35"/>
      <c r="L389" s="57">
        <f t="shared" si="25"/>
        <v>0</v>
      </c>
      <c r="M389" s="14">
        <f t="shared" si="24"/>
        <v>1</v>
      </c>
      <c r="N389" s="13">
        <f>IF(OR(totale!$A$5="",C389=totale!$A$5),0,1)</f>
        <v>1</v>
      </c>
      <c r="O389" s="13">
        <f>IF(OR(totale!$C$5="",E389=totale!$C$5),0,1)</f>
        <v>0</v>
      </c>
      <c r="P389" s="13">
        <v>0</v>
      </c>
      <c r="Q389" s="13">
        <f>IF(OR(totale!$E$5="",G389=totale!$E$5),0,1)</f>
        <v>0</v>
      </c>
      <c r="R389" s="19">
        <v>0</v>
      </c>
      <c r="S389" s="19" t="str">
        <v>BLOCCO ALVEOLATO INCASTRO  FORI VERTICALI  45/50/55/60 %</v>
      </c>
      <c r="T389" s="15" t="str">
        <v>LATERCOM</v>
      </c>
      <c r="U389" s="15" t="str">
        <v>BLOCCO PORTANTE ALVEOLATO FORI VERTICALI  P700- F.50% - F.55% incastro</v>
      </c>
      <c r="V389" s="15">
        <v>0</v>
      </c>
      <c r="W389" s="19" t="str">
        <v>30x25x19 F.55%</v>
      </c>
      <c r="X389" s="19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1</v>
      </c>
      <c r="AG389" s="15">
        <v>0</v>
      </c>
      <c r="AH389" s="15" t="str">
        <v>BLOCCO ALVEOLATO LISCIO FORI VERTICALI   45/50/55/60 %</v>
      </c>
      <c r="AI389" s="15" t="str">
        <v>WIENERBERGER</v>
      </c>
      <c r="AJ389" s="15" t="str">
        <v>BLOCCO PORTANTE ALVEOLATO FORI VERTICALI  P800 -  F.45% - F.50% liscio</v>
      </c>
      <c r="AK389" s="15">
        <v>0</v>
      </c>
      <c r="AL389" s="15" t="str">
        <v>20x25x19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1</v>
      </c>
      <c r="AS389" s="17" t="str">
        <f t="shared" si="26"/>
        <v>ꞈ</v>
      </c>
      <c r="AT389" s="70" t="str">
        <v>ꞈ</v>
      </c>
      <c r="AU389" s="15">
        <v>0</v>
      </c>
      <c r="AV389" s="15" t="str">
        <v>MATERIALE IN LATERIZIO COMUNE</v>
      </c>
      <c r="AW389" s="15" t="str">
        <v>FBM</v>
      </c>
      <c r="AX389" s="15" t="str">
        <v xml:space="preserve">MATTONE PIENO </v>
      </c>
      <c r="AY389" s="15">
        <v>0</v>
      </c>
      <c r="AZ389" s="15" t="str">
        <v>12x24x5,5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1</v>
      </c>
      <c r="BG389" s="17" t="str">
        <f t="shared" si="27"/>
        <v>ꞈ</v>
      </c>
      <c r="BH389" s="70" t="str">
        <v>ꞈ</v>
      </c>
    </row>
    <row r="390" spans="1:60" ht="14.25" customHeight="1" x14ac:dyDescent="0.25">
      <c r="A390" s="47"/>
      <c r="C390" s="19" t="s">
        <v>116</v>
      </c>
      <c r="D390" s="19" t="s">
        <v>77</v>
      </c>
      <c r="E390" s="19" t="s">
        <v>81</v>
      </c>
      <c r="G390" s="58" t="s">
        <v>335</v>
      </c>
      <c r="I390" s="34"/>
      <c r="K390" s="35"/>
      <c r="L390" s="57">
        <f t="shared" si="25"/>
        <v>0</v>
      </c>
      <c r="M390" s="14">
        <f t="shared" si="24"/>
        <v>1</v>
      </c>
      <c r="N390" s="13">
        <f>IF(OR(totale!$A$5="",C390=totale!$A$5),0,1)</f>
        <v>1</v>
      </c>
      <c r="O390" s="13">
        <f>IF(OR(totale!$C$5="",E390=totale!$C$5),0,1)</f>
        <v>0</v>
      </c>
      <c r="P390" s="13">
        <v>0</v>
      </c>
      <c r="Q390" s="13">
        <f>IF(OR(totale!$E$5="",G390=totale!$E$5),0,1)</f>
        <v>0</v>
      </c>
      <c r="R390" s="19">
        <v>0</v>
      </c>
      <c r="S390" s="19" t="str">
        <v>BLOCCO ALVEOLATO INCASTRO  FORI VERTICALI  45/50/55/60 %</v>
      </c>
      <c r="T390" s="15" t="str">
        <v>LATERCOM</v>
      </c>
      <c r="U390" s="15" t="str">
        <v>BLOCCO PORTANTE ALVEOLATO FORI VERTICALI  P700- F.50% - F.55% incastro</v>
      </c>
      <c r="V390" s="15">
        <v>0</v>
      </c>
      <c r="W390" s="19" t="str">
        <v>45x25x24,5 F.55%</v>
      </c>
      <c r="X390" s="19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1</v>
      </c>
      <c r="AG390" s="15">
        <v>0</v>
      </c>
      <c r="AH390" s="15" t="str">
        <v>BLOCCO ALVEOLATO LISCIO FORI VERTICALI   45/50/55/60 %</v>
      </c>
      <c r="AI390" s="15" t="str">
        <v>WIENERBERGER</v>
      </c>
      <c r="AJ390" s="15" t="str">
        <v>BLOCCO PORTANTE ALVEOLATO FORI VERTICALI  P800 -  F.45% - F.50% liscio</v>
      </c>
      <c r="AK390" s="15">
        <v>0</v>
      </c>
      <c r="AL390" s="15" t="str">
        <v>20x30x18/19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1</v>
      </c>
      <c r="AS390" s="17" t="str">
        <f t="shared" si="26"/>
        <v>ꞈ</v>
      </c>
      <c r="AT390" s="70" t="str">
        <v>ꞈ</v>
      </c>
      <c r="AU390" s="15">
        <v>0</v>
      </c>
      <c r="AV390" s="15" t="str">
        <v>MATERIALE IN LATERIZIO COMUNE</v>
      </c>
      <c r="AW390" s="15" t="str">
        <v>FBM</v>
      </c>
      <c r="AX390" s="15" t="str">
        <v>MATTONE MULTIFORO- TRAFILATO</v>
      </c>
      <c r="AY390" s="15">
        <v>0</v>
      </c>
      <c r="AZ390" s="15" t="str">
        <v>12x24x5,5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1</v>
      </c>
      <c r="BG390" s="17" t="str">
        <f t="shared" si="27"/>
        <v>ꞈ</v>
      </c>
      <c r="BH390" s="70" t="str">
        <v>ꞈ</v>
      </c>
    </row>
    <row r="391" spans="1:60" ht="14.25" customHeight="1" x14ac:dyDescent="0.25">
      <c r="A391" s="47"/>
      <c r="C391" s="19" t="s">
        <v>116</v>
      </c>
      <c r="D391" s="19" t="s">
        <v>77</v>
      </c>
      <c r="E391" s="19" t="s">
        <v>81</v>
      </c>
      <c r="G391" s="58" t="s">
        <v>400</v>
      </c>
      <c r="I391" s="34"/>
      <c r="K391" s="35"/>
      <c r="L391" s="57">
        <f t="shared" si="25"/>
        <v>0</v>
      </c>
      <c r="M391" s="14">
        <f t="shared" si="24"/>
        <v>1</v>
      </c>
      <c r="N391" s="13">
        <f>IF(OR(totale!$A$5="",C391=totale!$A$5),0,1)</f>
        <v>1</v>
      </c>
      <c r="O391" s="13">
        <f>IF(OR(totale!$C$5="",E391=totale!$C$5),0,1)</f>
        <v>0</v>
      </c>
      <c r="P391" s="13">
        <v>0</v>
      </c>
      <c r="Q391" s="13">
        <f>IF(OR(totale!$E$5="",G391=totale!$E$5),0,1)</f>
        <v>0</v>
      </c>
      <c r="R391" s="19">
        <v>0</v>
      </c>
      <c r="S391" s="19" t="str">
        <v>BLOCCO ALVEOLATO INCASTRO  FORI VERTICALI  45/50/55/60 %</v>
      </c>
      <c r="T391" s="15" t="str">
        <v>LATERCOM</v>
      </c>
      <c r="U391" s="15" t="str">
        <v>BLOCCO PORTANTE ALVEOLATO FORI VERTICALI  P700- F.50% - F.55% incastro</v>
      </c>
      <c r="V391" s="15">
        <v>0</v>
      </c>
      <c r="W391" s="19" t="str">
        <v>40x25x24,5 F.55%</v>
      </c>
      <c r="X391" s="19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1</v>
      </c>
      <c r="AG391" s="15">
        <v>0</v>
      </c>
      <c r="AH391" s="15" t="str">
        <v>BLOCCO ALVEOLATO LISCIO FORI VERTICALI   45/50/55/60 %</v>
      </c>
      <c r="AI391" s="15" t="str">
        <v>WIENERBERGER</v>
      </c>
      <c r="AJ391" s="15" t="str">
        <v>BLOCCO PORTANTE ALVEOLATO FORI VERTICALI  P800 -  F.45% - F.50% liscio</v>
      </c>
      <c r="AK391" s="15">
        <v>0</v>
      </c>
      <c r="AL391" s="15" t="str">
        <v xml:space="preserve">25x30x23,8 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1</v>
      </c>
      <c r="AS391" s="17" t="str">
        <f t="shared" si="26"/>
        <v>ꞈ</v>
      </c>
      <c r="AT391" s="70" t="str">
        <v>ꞈ</v>
      </c>
      <c r="AU391" s="15">
        <v>0</v>
      </c>
      <c r="AV391" s="15" t="str">
        <v>MATERIALE IN LATERIZIO COMUNE</v>
      </c>
      <c r="AW391" s="15" t="str">
        <v>IBL</v>
      </c>
      <c r="AX391" s="15" t="str">
        <v xml:space="preserve">MATTONE TRE FORI </v>
      </c>
      <c r="AY391" s="15">
        <v>0</v>
      </c>
      <c r="AZ391" s="15" t="str">
        <v>12x24x5,5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1</v>
      </c>
      <c r="BG391" s="17" t="str">
        <f t="shared" si="27"/>
        <v>ꞈ</v>
      </c>
      <c r="BH391" s="70" t="str">
        <v>ꞈ</v>
      </c>
    </row>
    <row r="392" spans="1:60" ht="14.25" customHeight="1" x14ac:dyDescent="0.25">
      <c r="A392" s="47"/>
      <c r="C392" s="19" t="s">
        <v>116</v>
      </c>
      <c r="D392" s="19" t="s">
        <v>77</v>
      </c>
      <c r="E392" s="19" t="s">
        <v>81</v>
      </c>
      <c r="G392" s="58" t="s">
        <v>433</v>
      </c>
      <c r="I392" s="34"/>
      <c r="K392" s="35"/>
      <c r="L392" s="57">
        <f t="shared" si="25"/>
        <v>0</v>
      </c>
      <c r="M392" s="14">
        <f t="shared" si="24"/>
        <v>1</v>
      </c>
      <c r="N392" s="13">
        <f>IF(OR(totale!$A$5="",C392=totale!$A$5),0,1)</f>
        <v>1</v>
      </c>
      <c r="O392" s="13">
        <f>IF(OR(totale!$C$5="",E392=totale!$C$5),0,1)</f>
        <v>0</v>
      </c>
      <c r="P392" s="13">
        <v>0</v>
      </c>
      <c r="Q392" s="13">
        <f>IF(OR(totale!$E$5="",G392=totale!$E$5),0,1)</f>
        <v>0</v>
      </c>
      <c r="R392" s="19">
        <v>0</v>
      </c>
      <c r="S392" s="19" t="str">
        <v>BLOCCO ALVEOLATO INCASTRO  FORI VERTICALI  45/50/55/60 %</v>
      </c>
      <c r="T392" s="15" t="str">
        <v>LATERCOM</v>
      </c>
      <c r="U392" s="15" t="str">
        <v>BLOCCO PORTANTE ALVEOLATO FORI VERTICALI  P700- F.50% - F.55% incastro</v>
      </c>
      <c r="V392" s="15">
        <v>0</v>
      </c>
      <c r="W392" s="19" t="str">
        <v>35x25x24,5 F.55%</v>
      </c>
      <c r="X392" s="19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1</v>
      </c>
      <c r="AG392" s="15">
        <v>0</v>
      </c>
      <c r="AH392" s="15" t="str">
        <v>BLOCCO ALVEOLATO LISCIO FORI VERTICALI   45/50/55/60 %</v>
      </c>
      <c r="AI392" s="15" t="str">
        <v>WIENERBERGER</v>
      </c>
      <c r="AJ392" s="15" t="str">
        <v>BLOCCO PORTANTE ALVEOLATO FORI VERTICALI  P800 -  F.45% - F.50% liscio</v>
      </c>
      <c r="AK392" s="15">
        <v>0</v>
      </c>
      <c r="AL392" s="15" t="str">
        <v>30x25x18/19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1</v>
      </c>
      <c r="AS392" s="17" t="str">
        <f t="shared" si="26"/>
        <v>ꞈ</v>
      </c>
      <c r="AT392" s="70" t="str">
        <v>ꞈ</v>
      </c>
      <c r="AU392" s="15">
        <v>0</v>
      </c>
      <c r="AV392" s="15" t="str">
        <v>MATERIALE IN LATERIZIO COMUNE</v>
      </c>
      <c r="AW392" s="15" t="str">
        <v>IBL</v>
      </c>
      <c r="AX392" s="15" t="str">
        <v xml:space="preserve">MATTONE PIENO </v>
      </c>
      <c r="AY392" s="15">
        <v>0</v>
      </c>
      <c r="AZ392" s="15" t="str">
        <v>12x24x5,5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1</v>
      </c>
      <c r="BG392" s="17" t="str">
        <f t="shared" si="27"/>
        <v>ꞈ</v>
      </c>
      <c r="BH392" s="70" t="str">
        <v>ꞈ</v>
      </c>
    </row>
    <row r="393" spans="1:60" ht="14.25" customHeight="1" x14ac:dyDescent="0.25">
      <c r="A393" s="47"/>
      <c r="C393" s="19" t="s">
        <v>116</v>
      </c>
      <c r="D393" s="19" t="s">
        <v>77</v>
      </c>
      <c r="E393" s="19" t="s">
        <v>81</v>
      </c>
      <c r="G393" s="58" t="s">
        <v>352</v>
      </c>
      <c r="I393" s="34"/>
      <c r="K393" s="35"/>
      <c r="L393" s="57">
        <f t="shared" si="25"/>
        <v>0</v>
      </c>
      <c r="M393" s="14">
        <f t="shared" si="24"/>
        <v>1</v>
      </c>
      <c r="N393" s="13">
        <f>IF(OR(totale!$A$5="",C393=totale!$A$5),0,1)</f>
        <v>1</v>
      </c>
      <c r="O393" s="13">
        <f>IF(OR(totale!$C$5="",E393=totale!$C$5),0,1)</f>
        <v>0</v>
      </c>
      <c r="P393" s="13">
        <v>0</v>
      </c>
      <c r="Q393" s="13">
        <f>IF(OR(totale!$E$5="",G393=totale!$E$5),0,1)</f>
        <v>0</v>
      </c>
      <c r="R393" s="19">
        <v>0</v>
      </c>
      <c r="S393" s="19" t="str">
        <v>BLOCCO ALVEOLATO INCASTRO  FORI VERTICALI  45/50/55/60 %</v>
      </c>
      <c r="T393" s="15" t="str">
        <v>LATERCOM</v>
      </c>
      <c r="U393" s="15" t="str">
        <v>BLOCCO PORTANTE ALVEOLATO FORI VERTICALI  P700- F.50% - F.55% incastro</v>
      </c>
      <c r="V393" s="15">
        <v>0</v>
      </c>
      <c r="W393" s="19" t="str">
        <v>30x25x24,5 F.55%</v>
      </c>
      <c r="X393" s="19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1</v>
      </c>
      <c r="AG393" s="15">
        <v>0</v>
      </c>
      <c r="AH393" s="15" t="str">
        <v>BLOCCO ALVEOLATO LISCIO FORI VERTICALI   45/50/55/60 %</v>
      </c>
      <c r="AI393" s="15" t="str">
        <v>WIENERBERGER</v>
      </c>
      <c r="AJ393" s="15" t="str">
        <v>BLOCCO PORTANTE ALVEOLATO FORI VERTICALI  P800 -  F.45% - F.50% liscio</v>
      </c>
      <c r="AK393" s="15">
        <v>0</v>
      </c>
      <c r="AL393" s="15" t="str">
        <v xml:space="preserve">30X25X23,8 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1</v>
      </c>
      <c r="AS393" s="17" t="str">
        <f t="shared" si="26"/>
        <v>ꞈ</v>
      </c>
      <c r="AT393" s="70" t="str">
        <v>ꞈ</v>
      </c>
      <c r="AU393" s="15">
        <v>0</v>
      </c>
      <c r="AV393" s="15" t="str">
        <v>MATERIALE IN LATERIZIO COMUNE</v>
      </c>
      <c r="AW393" s="15" t="str">
        <v>IBL</v>
      </c>
      <c r="AX393" s="15" t="str">
        <v>MATTONE MULTIFORO- TRAFILATO</v>
      </c>
      <c r="AY393" s="15">
        <v>0</v>
      </c>
      <c r="AZ393" s="15" t="str">
        <v>12x24x5,5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1</v>
      </c>
      <c r="BG393" s="17" t="str">
        <f t="shared" si="27"/>
        <v>ꞈ</v>
      </c>
      <c r="BH393" s="70" t="str">
        <v>ꞈ</v>
      </c>
    </row>
    <row r="394" spans="1:60" ht="14.25" customHeight="1" x14ac:dyDescent="0.25">
      <c r="A394" s="47"/>
      <c r="C394" s="19" t="s">
        <v>116</v>
      </c>
      <c r="D394" s="19" t="s">
        <v>77</v>
      </c>
      <c r="E394" s="19" t="s">
        <v>81</v>
      </c>
      <c r="G394" s="58" t="s">
        <v>314</v>
      </c>
      <c r="I394" s="34"/>
      <c r="K394" s="35"/>
      <c r="L394" s="57">
        <f t="shared" si="25"/>
        <v>0</v>
      </c>
      <c r="M394" s="14">
        <f t="shared" si="24"/>
        <v>1</v>
      </c>
      <c r="N394" s="13">
        <f>IF(OR(totale!$A$5="",C394=totale!$A$5),0,1)</f>
        <v>1</v>
      </c>
      <c r="O394" s="13">
        <f>IF(OR(totale!$C$5="",E394=totale!$C$5),0,1)</f>
        <v>0</v>
      </c>
      <c r="P394" s="13">
        <v>0</v>
      </c>
      <c r="Q394" s="13">
        <f>IF(OR(totale!$E$5="",G394=totale!$E$5),0,1)</f>
        <v>0</v>
      </c>
      <c r="R394" s="19">
        <v>0</v>
      </c>
      <c r="S394" s="19" t="str">
        <v>BLOCCO ALVEOLATO INCASTRO  FORI VERTICALI  45/50/55/60 %</v>
      </c>
      <c r="T394" s="15" t="str">
        <v>LATERCOM</v>
      </c>
      <c r="U394" s="15" t="str">
        <v>BLOCCO PORTANTE ALVEOLATO FORI VERTICALI  P700- F.50% - F.55% incastro</v>
      </c>
      <c r="V394" s="15">
        <v>0</v>
      </c>
      <c r="W394" s="19" t="str">
        <v>25x25x24,5 F.55%</v>
      </c>
      <c r="X394" s="19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1</v>
      </c>
      <c r="AG394" s="15">
        <v>0</v>
      </c>
      <c r="AH394" s="15" t="str">
        <v>BLOCCO ALVEOLATO LISCIO FORI VERTICALI   45/50/55/60 %</v>
      </c>
      <c r="AI394" s="15" t="str">
        <v>WIENERBERGER</v>
      </c>
      <c r="AJ394" s="15" t="str">
        <v>BLOCCO PORTANTE ALVEOLATO FORI VERTICALI  P800 -  F.45% - F.50% liscio</v>
      </c>
      <c r="AK394" s="15">
        <v>0</v>
      </c>
      <c r="AL394" s="15" t="str">
        <v>35x25x19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1</v>
      </c>
      <c r="AS394" s="17" t="str">
        <f t="shared" si="26"/>
        <v>ꞈ</v>
      </c>
      <c r="AT394" s="70" t="str">
        <v>ꞈ</v>
      </c>
      <c r="AU394" s="15">
        <v>0</v>
      </c>
      <c r="AV394" s="15" t="str">
        <v>MATERIALE IN LATERIZIO COMUNE</v>
      </c>
      <c r="AW394" s="15" t="str">
        <v>LATERCOM</v>
      </c>
      <c r="AX394" s="15" t="str">
        <v xml:space="preserve">MATTONE TRE FORI </v>
      </c>
      <c r="AY394" s="15">
        <v>0</v>
      </c>
      <c r="AZ394" s="15" t="str">
        <v>12x24x5,5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1</v>
      </c>
      <c r="BG394" s="17" t="str">
        <f t="shared" si="27"/>
        <v>ꞈ</v>
      </c>
      <c r="BH394" s="70" t="str">
        <v>ꞈ</v>
      </c>
    </row>
    <row r="395" spans="1:60" ht="14.25" customHeight="1" x14ac:dyDescent="0.25">
      <c r="A395" s="47"/>
      <c r="C395" s="19" t="s">
        <v>116</v>
      </c>
      <c r="D395" s="19" t="s">
        <v>77</v>
      </c>
      <c r="E395" s="19" t="s">
        <v>80</v>
      </c>
      <c r="G395" s="58" t="s">
        <v>208</v>
      </c>
      <c r="I395" s="34"/>
      <c r="K395" s="35"/>
      <c r="L395" s="57">
        <f t="shared" si="25"/>
        <v>0</v>
      </c>
      <c r="M395" s="14">
        <f t="shared" si="24"/>
        <v>1</v>
      </c>
      <c r="N395" s="13">
        <f>IF(OR(totale!$A$5="",C395=totale!$A$5),0,1)</f>
        <v>1</v>
      </c>
      <c r="O395" s="13">
        <f>IF(OR(totale!$C$5="",E395=totale!$C$5),0,1)</f>
        <v>0</v>
      </c>
      <c r="P395" s="13">
        <v>0</v>
      </c>
      <c r="Q395" s="13">
        <f>IF(OR(totale!$E$5="",G395=totale!$E$5),0,1)</f>
        <v>0</v>
      </c>
      <c r="R395" s="19">
        <v>0</v>
      </c>
      <c r="S395" s="19" t="str">
        <v>BLOCCO ALVEOLATO INCASTRO  FORI VERTICALI  45/50/55/60 %</v>
      </c>
      <c r="T395" s="15" t="str">
        <v>LATERCOM</v>
      </c>
      <c r="U395" s="15" t="str">
        <v>BLOCCO PORTANTE ALVEOLATO FORI VERTICALI  P800- F.45%  incastro</v>
      </c>
      <c r="V395" s="15">
        <v>0</v>
      </c>
      <c r="W395" s="19" t="str">
        <v>25x30x24,5/25</v>
      </c>
      <c r="X395" s="19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1</v>
      </c>
      <c r="AG395" s="15">
        <v>0</v>
      </c>
      <c r="AH395" s="15" t="str">
        <v>BLOCCO ALVEOLATO LISCIO FORI VERTICALI   45/50/55/60 %</v>
      </c>
      <c r="AI395" s="15" t="str">
        <v>WIENERBERGER</v>
      </c>
      <c r="AJ395" s="15" t="str">
        <v>BLOCCO PORTANTE ALVEOLATO FORI VERTICALI  P800 -  F.45% - F.50% liscio</v>
      </c>
      <c r="AK395" s="15">
        <v>0</v>
      </c>
      <c r="AL395" s="15" t="str">
        <v>45x30x18/19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1</v>
      </c>
      <c r="AS395" s="17" t="str">
        <f t="shared" si="26"/>
        <v>ꞈ</v>
      </c>
      <c r="AT395" s="70" t="str">
        <v>ꞈ</v>
      </c>
      <c r="AU395" s="15">
        <v>0</v>
      </c>
      <c r="AV395" s="15" t="str">
        <v>MATERIALE IN LATERIZIO COMUNE</v>
      </c>
      <c r="AW395" s="15" t="str">
        <v>LATERCOM</v>
      </c>
      <c r="AX395" s="15" t="str">
        <v xml:space="preserve">MATTONE PIENO </v>
      </c>
      <c r="AY395" s="15">
        <v>0</v>
      </c>
      <c r="AZ395" s="15" t="str">
        <v>12x24x5,5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1</v>
      </c>
      <c r="BG395" s="17" t="str">
        <f t="shared" si="27"/>
        <v>ꞈ</v>
      </c>
      <c r="BH395" s="70" t="str">
        <v>ꞈ</v>
      </c>
    </row>
    <row r="396" spans="1:60" ht="14.25" customHeight="1" x14ac:dyDescent="0.25">
      <c r="A396" s="47"/>
      <c r="C396" s="19" t="s">
        <v>116</v>
      </c>
      <c r="D396" s="19" t="s">
        <v>77</v>
      </c>
      <c r="E396" s="19" t="s">
        <v>80</v>
      </c>
      <c r="G396" s="58" t="s">
        <v>255</v>
      </c>
      <c r="I396" s="34"/>
      <c r="K396" s="35"/>
      <c r="L396" s="57">
        <f t="shared" si="25"/>
        <v>0</v>
      </c>
      <c r="M396" s="14">
        <f t="shared" si="24"/>
        <v>1</v>
      </c>
      <c r="N396" s="13">
        <f>IF(OR(totale!$A$5="",C396=totale!$A$5),0,1)</f>
        <v>1</v>
      </c>
      <c r="O396" s="13">
        <f>IF(OR(totale!$C$5="",E396=totale!$C$5),0,1)</f>
        <v>0</v>
      </c>
      <c r="P396" s="13">
        <v>0</v>
      </c>
      <c r="Q396" s="13">
        <f>IF(OR(totale!$E$5="",G396=totale!$E$5),0,1)</f>
        <v>0</v>
      </c>
      <c r="R396" s="19">
        <v>0</v>
      </c>
      <c r="S396" s="19" t="str">
        <v>BLOCCO ALVEOLATO INCASTRO  FORI VERTICALI  45/50/55/60 %</v>
      </c>
      <c r="T396" s="15" t="str">
        <v>LATERCOM</v>
      </c>
      <c r="U396" s="15" t="str">
        <v>BLOCCO PORTANTE ALVEOLATO FORI VERTICALI  P800- F.45%  incastro</v>
      </c>
      <c r="V396" s="15">
        <v>0</v>
      </c>
      <c r="W396" s="19" t="str">
        <v>25x30x19</v>
      </c>
      <c r="X396" s="19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1</v>
      </c>
      <c r="AG396" s="15">
        <v>0</v>
      </c>
      <c r="AH396" s="15" t="str">
        <v>BLOCCO ALVEOLATO LISCIO FORI VERTICALI   45/50/55/60 %</v>
      </c>
      <c r="AI396" s="15" t="str">
        <v>ZANROSSO</v>
      </c>
      <c r="AJ396" s="15" t="str">
        <v>BLOCCO PORTANTE ALVEOLATO FORI VERTICALI  P800 -  F.45% - F.50% liscio</v>
      </c>
      <c r="AK396" s="15">
        <v>0</v>
      </c>
      <c r="AL396" s="15" t="str">
        <v>30x25x18/19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1</v>
      </c>
      <c r="AS396" s="17" t="str">
        <f t="shared" si="26"/>
        <v>ꞈ</v>
      </c>
      <c r="AT396" s="70" t="str">
        <v>ꞈ</v>
      </c>
      <c r="AU396" s="15">
        <v>0</v>
      </c>
      <c r="AV396" s="15" t="str">
        <v>MATERIALE IN LATERIZIO COMUNE</v>
      </c>
      <c r="AW396" s="15" t="str">
        <v>LATERCOM</v>
      </c>
      <c r="AX396" s="15" t="str">
        <v>MATTONE MULTIFORO- TRAFILATO</v>
      </c>
      <c r="AY396" s="15">
        <v>0</v>
      </c>
      <c r="AZ396" s="15" t="str">
        <v>12x24x5,5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1</v>
      </c>
      <c r="BG396" s="17" t="str">
        <f t="shared" si="27"/>
        <v>ꞈ</v>
      </c>
      <c r="BH396" s="70" t="str">
        <v>ꞈ</v>
      </c>
    </row>
    <row r="397" spans="1:60" ht="14.25" customHeight="1" x14ac:dyDescent="0.25">
      <c r="A397" s="47"/>
      <c r="C397" s="19" t="s">
        <v>116</v>
      </c>
      <c r="D397" s="19" t="s">
        <v>77</v>
      </c>
      <c r="E397" s="19" t="s">
        <v>80</v>
      </c>
      <c r="G397" s="58" t="s">
        <v>263</v>
      </c>
      <c r="I397" s="34"/>
      <c r="K397" s="35"/>
      <c r="L397" s="57">
        <f t="shared" si="25"/>
        <v>0</v>
      </c>
      <c r="M397" s="14">
        <f t="shared" si="24"/>
        <v>1</v>
      </c>
      <c r="N397" s="13">
        <f>IF(OR(totale!$A$5="",C397=totale!$A$5),0,1)</f>
        <v>1</v>
      </c>
      <c r="O397" s="13">
        <f>IF(OR(totale!$C$5="",E397=totale!$C$5),0,1)</f>
        <v>0</v>
      </c>
      <c r="P397" s="13">
        <v>0</v>
      </c>
      <c r="Q397" s="13">
        <f>IF(OR(totale!$E$5="",G397=totale!$E$5),0,1)</f>
        <v>0</v>
      </c>
      <c r="R397" s="19">
        <v>0</v>
      </c>
      <c r="S397" s="19" t="str">
        <v>BLOCCO ALVEOLATO INCASTRO  FORI VERTICALI  45/50/55/60 %</v>
      </c>
      <c r="T397" s="15" t="str">
        <v>LATERCOM</v>
      </c>
      <c r="U397" s="15" t="str">
        <v>BLOCCO PORTANTE ALVEOLATO FORI VERTICALI  P800- F.45%  incastro</v>
      </c>
      <c r="V397" s="15">
        <v>0</v>
      </c>
      <c r="W397" s="19" t="str">
        <v>30x25x19</v>
      </c>
      <c r="X397" s="19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1</v>
      </c>
      <c r="AG397" s="15">
        <v>0</v>
      </c>
      <c r="AH397" s="15" t="str">
        <v>BLOCCO ALVEOLATO LISCIO FORI ORIZZONATALI  45/50/55/60 %</v>
      </c>
      <c r="AI397" s="15" t="str">
        <v>DI MUZIO</v>
      </c>
      <c r="AJ397" s="15" t="str">
        <v>BLOCCO PORTANTE ALVEOLATO FORI VERTICALI  P800 -  F.45% - F.50% liscio</v>
      </c>
      <c r="AK397" s="15">
        <v>0</v>
      </c>
      <c r="AL397" s="15" t="str">
        <v>14x30x19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1</v>
      </c>
      <c r="AS397" s="17" t="str">
        <f t="shared" si="26"/>
        <v>ꞈ</v>
      </c>
      <c r="AT397" s="70" t="str">
        <v>ꞈ</v>
      </c>
      <c r="AU397" s="15">
        <v>0</v>
      </c>
      <c r="AV397" s="15" t="str">
        <v>MATERIALE IN LATERIZIO COMUNE</v>
      </c>
      <c r="AW397" s="15" t="str">
        <v>T2D</v>
      </c>
      <c r="AX397" s="15" t="str">
        <v xml:space="preserve">MATTONE TRE FORI </v>
      </c>
      <c r="AY397" s="15">
        <v>0</v>
      </c>
      <c r="AZ397" s="15" t="str">
        <v>12x24x5,5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1</v>
      </c>
      <c r="BG397" s="17" t="str">
        <f t="shared" si="27"/>
        <v>ꞈ</v>
      </c>
      <c r="BH397" s="70" t="str">
        <v>ꞈ</v>
      </c>
    </row>
    <row r="398" spans="1:60" ht="14.25" customHeight="1" x14ac:dyDescent="0.25">
      <c r="A398" s="47"/>
      <c r="C398" s="19" t="s">
        <v>116</v>
      </c>
      <c r="D398" s="19" t="s">
        <v>77</v>
      </c>
      <c r="E398" s="19" t="s">
        <v>80</v>
      </c>
      <c r="G398" s="58" t="s">
        <v>391</v>
      </c>
      <c r="I398" s="34"/>
      <c r="K398" s="35"/>
      <c r="L398" s="57">
        <f t="shared" si="25"/>
        <v>0</v>
      </c>
      <c r="M398" s="14">
        <f t="shared" si="24"/>
        <v>1</v>
      </c>
      <c r="N398" s="13">
        <f>IF(OR(totale!$A$5="",C398=totale!$A$5),0,1)</f>
        <v>1</v>
      </c>
      <c r="O398" s="13">
        <f>IF(OR(totale!$C$5="",E398=totale!$C$5),0,1)</f>
        <v>0</v>
      </c>
      <c r="P398" s="13">
        <v>0</v>
      </c>
      <c r="Q398" s="13">
        <f>IF(OR(totale!$E$5="",G398=totale!$E$5),0,1)</f>
        <v>0</v>
      </c>
      <c r="R398" s="19">
        <v>0</v>
      </c>
      <c r="S398" s="19" t="str">
        <v>BLOCCO ALVEOLATO INCASTRO  FORI VERTICALI  45/50/55/60 %</v>
      </c>
      <c r="T398" s="15" t="str">
        <v>LATERCOM</v>
      </c>
      <c r="U398" s="15" t="str">
        <v>BLOCCO PORTANTE ALVEOLATO FORI VERTICALI  P800- F.45%  incastro</v>
      </c>
      <c r="V398" s="15">
        <v>0</v>
      </c>
      <c r="W398" s="19" t="str">
        <v>30x25x24,5/25</v>
      </c>
      <c r="X398" s="19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1</v>
      </c>
      <c r="AG398" s="15">
        <v>0</v>
      </c>
      <c r="AH398" s="15" t="str">
        <v>BLOCCO ALVEOLATO LISCIO FORI ORIZZONATALI  45/50/55/60 %</v>
      </c>
      <c r="AI398" s="15" t="str">
        <v>DI MUZIO</v>
      </c>
      <c r="AJ398" s="15" t="str">
        <v>BLOCCO PORTANTE ALVEOLATO FORI VERTICALI  P800 -  F.45% - F.50% liscio</v>
      </c>
      <c r="AK398" s="15">
        <v>0</v>
      </c>
      <c r="AL398" s="15" t="str">
        <v>14x30x25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1</v>
      </c>
      <c r="AS398" s="17" t="str">
        <f t="shared" si="26"/>
        <v>ꞈ</v>
      </c>
      <c r="AT398" s="70" t="str">
        <v>ꞈ</v>
      </c>
      <c r="AU398" s="15">
        <v>0</v>
      </c>
      <c r="AV398" s="15" t="str">
        <v>MATERIALE IN LATERIZIO COMUNE</v>
      </c>
      <c r="AW398" s="15" t="str">
        <v>T2D</v>
      </c>
      <c r="AX398" s="15" t="str">
        <v xml:space="preserve">MATTONE PIENO </v>
      </c>
      <c r="AY398" s="15">
        <v>0</v>
      </c>
      <c r="AZ398" s="15" t="str">
        <v>12x24x5,5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1</v>
      </c>
      <c r="BG398" s="17" t="str">
        <f t="shared" si="27"/>
        <v>ꞈ</v>
      </c>
      <c r="BH398" s="70" t="str">
        <v>ꞈ</v>
      </c>
    </row>
    <row r="399" spans="1:60" ht="14.25" customHeight="1" x14ac:dyDescent="0.25">
      <c r="A399" s="47"/>
      <c r="C399" s="19" t="s">
        <v>110</v>
      </c>
      <c r="D399" s="19" t="s">
        <v>77</v>
      </c>
      <c r="E399" s="19" t="s">
        <v>39</v>
      </c>
      <c r="G399" s="58" t="s">
        <v>159</v>
      </c>
      <c r="I399" s="34"/>
      <c r="K399" s="35"/>
      <c r="L399" s="57">
        <f t="shared" si="25"/>
        <v>0</v>
      </c>
      <c r="M399" s="14">
        <f t="shared" si="24"/>
        <v>1</v>
      </c>
      <c r="N399" s="13">
        <f>IF(OR(totale!$A$5="",C399=totale!$A$5),0,1)</f>
        <v>1</v>
      </c>
      <c r="O399" s="13">
        <f>IF(OR(totale!$C$5="",E399=totale!$C$5),0,1)</f>
        <v>0</v>
      </c>
      <c r="P399" s="13">
        <v>0</v>
      </c>
      <c r="Q399" s="13">
        <f>IF(OR(totale!$E$5="",G399=totale!$E$5),0,1)</f>
        <v>0</v>
      </c>
      <c r="R399" s="19">
        <v>0</v>
      </c>
      <c r="S399" s="19" t="str">
        <v>BLOCCO ALVEOLATO INCASTRO  FORI VERTICALI  45/50/55/60 %</v>
      </c>
      <c r="T399" s="15" t="str">
        <v>LATERCOM</v>
      </c>
      <c r="U399" s="15" t="str">
        <v xml:space="preserve">BLOCCO SISMICO/ PORTANTE ALVEOLATO INCASTRO SETTI SOTTILI </v>
      </c>
      <c r="V399" s="15">
        <v>0</v>
      </c>
      <c r="W399" s="19" t="str">
        <v>45x25x25 F.55%</v>
      </c>
      <c r="X399" s="19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1</v>
      </c>
      <c r="AG399" s="15">
        <v>0</v>
      </c>
      <c r="AH399" s="15" t="str">
        <v>BLOCCO ALVEOLATO LISCIO FORI ORIZZONATALI  45/50/55/60 %</v>
      </c>
      <c r="AI399" s="15" t="str">
        <v>DI MUZIO</v>
      </c>
      <c r="AJ399" s="15" t="str">
        <v>BLOCCO PORTANTE ALVEOLATO FORI VERTICALI  P800 -  F.45% - F.50% liscio</v>
      </c>
      <c r="AK399" s="15">
        <v>0</v>
      </c>
      <c r="AL399" s="15" t="str">
        <v>30x25x18/19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1</v>
      </c>
      <c r="AS399" s="17" t="str">
        <f t="shared" si="26"/>
        <v>ꞈ</v>
      </c>
      <c r="AT399" s="70" t="str">
        <v>ꞈ</v>
      </c>
      <c r="AU399" s="15">
        <v>0</v>
      </c>
      <c r="AV399" s="15" t="str">
        <v>MATERIALE IN LATERIZIO COMUNE</v>
      </c>
      <c r="AW399" s="15" t="str">
        <v>T2D</v>
      </c>
      <c r="AX399" s="15" t="str">
        <v>MATTONE MULTIFORO- TRAFILATO</v>
      </c>
      <c r="AY399" s="15">
        <v>0</v>
      </c>
      <c r="AZ399" s="15" t="str">
        <v>12x24x5,5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1</v>
      </c>
      <c r="BG399" s="17" t="str">
        <f t="shared" si="27"/>
        <v>ꞈ</v>
      </c>
      <c r="BH399" s="70" t="str">
        <v>ꞈ</v>
      </c>
    </row>
    <row r="400" spans="1:60" ht="14.25" customHeight="1" x14ac:dyDescent="0.25">
      <c r="A400" s="47"/>
      <c r="C400" s="19" t="s">
        <v>110</v>
      </c>
      <c r="D400" s="19" t="s">
        <v>77</v>
      </c>
      <c r="E400" s="19" t="s">
        <v>39</v>
      </c>
      <c r="G400" s="58" t="s">
        <v>182</v>
      </c>
      <c r="I400" s="34"/>
      <c r="K400" s="35"/>
      <c r="L400" s="57">
        <f t="shared" si="25"/>
        <v>0</v>
      </c>
      <c r="M400" s="14">
        <f t="shared" si="24"/>
        <v>1</v>
      </c>
      <c r="N400" s="13">
        <f>IF(OR(totale!$A$5="",C400=totale!$A$5),0,1)</f>
        <v>1</v>
      </c>
      <c r="O400" s="13">
        <f>IF(OR(totale!$C$5="",E400=totale!$C$5),0,1)</f>
        <v>0</v>
      </c>
      <c r="P400" s="13">
        <v>0</v>
      </c>
      <c r="Q400" s="13">
        <f>IF(OR(totale!$E$5="",G400=totale!$E$5),0,1)</f>
        <v>0</v>
      </c>
      <c r="R400" s="19">
        <v>0</v>
      </c>
      <c r="S400" s="19" t="str">
        <v>BLOCCO ALVEOLATO INCASTRO  FORI VERTICALI  45/50/55/60 %</v>
      </c>
      <c r="T400" s="15" t="str">
        <v>LATERCOM</v>
      </c>
      <c r="U400" s="15" t="str">
        <v xml:space="preserve">BLOCCO SISMICO/ PORTANTE ALVEOLATO INCASTRO SETTI SOTTILI </v>
      </c>
      <c r="V400" s="15">
        <v>0</v>
      </c>
      <c r="W400" s="19" t="str">
        <v>40x25x25 F.55%</v>
      </c>
      <c r="X400" s="19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1</v>
      </c>
      <c r="AG400" s="15">
        <v>0</v>
      </c>
      <c r="AH400" s="15" t="str">
        <v>BLOCCO ALVEOLATO LISCIO FORI ORIZZONATALI  45/50/55/60 %</v>
      </c>
      <c r="AI400" s="15" t="str">
        <v>DI MUZIO</v>
      </c>
      <c r="AJ400" s="15" t="str">
        <v>BLOCCO PORTANTE ALVEOLATO FORI VERTICALI  P800 -  F.45% - F.50% liscio</v>
      </c>
      <c r="AK400" s="15">
        <v>0</v>
      </c>
      <c r="AL400" s="15" t="str">
        <v>30x25x25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1</v>
      </c>
      <c r="AS400" s="17" t="str">
        <f t="shared" si="26"/>
        <v>ꞈ</v>
      </c>
      <c r="AT400" s="70" t="str">
        <v>ꞈ</v>
      </c>
      <c r="AU400" s="15">
        <v>0</v>
      </c>
      <c r="AV400" s="15" t="str">
        <v>MATERIALE IN LATERIZIO COMUNE</v>
      </c>
      <c r="AW400" s="15" t="str">
        <v>WIENERBERGER</v>
      </c>
      <c r="AX400" s="15" t="str">
        <v xml:space="preserve">MATTONE PIENO </v>
      </c>
      <c r="AY400" s="15">
        <v>0</v>
      </c>
      <c r="AZ400" s="15" t="str">
        <v>12x24x5,5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1</v>
      </c>
      <c r="BG400" s="17" t="str">
        <f t="shared" si="27"/>
        <v>ꞈ</v>
      </c>
      <c r="BH400" s="70" t="str">
        <v>ꞈ</v>
      </c>
    </row>
    <row r="401" spans="1:60" ht="14.25" customHeight="1" x14ac:dyDescent="0.25">
      <c r="A401" s="47"/>
      <c r="C401" s="19" t="s">
        <v>110</v>
      </c>
      <c r="D401" s="19" t="s">
        <v>77</v>
      </c>
      <c r="E401" s="19" t="s">
        <v>39</v>
      </c>
      <c r="G401" s="58" t="s">
        <v>213</v>
      </c>
      <c r="I401" s="34"/>
      <c r="K401" s="35"/>
      <c r="L401" s="57">
        <f t="shared" si="25"/>
        <v>0</v>
      </c>
      <c r="M401" s="14">
        <f t="shared" si="24"/>
        <v>1</v>
      </c>
      <c r="N401" s="13">
        <f>IF(OR(totale!$A$5="",C401=totale!$A$5),0,1)</f>
        <v>1</v>
      </c>
      <c r="O401" s="13">
        <f>IF(OR(totale!$C$5="",E401=totale!$C$5),0,1)</f>
        <v>0</v>
      </c>
      <c r="P401" s="13">
        <v>0</v>
      </c>
      <c r="Q401" s="13">
        <f>IF(OR(totale!$E$5="",G401=totale!$E$5),0,1)</f>
        <v>0</v>
      </c>
      <c r="R401" s="19">
        <v>0</v>
      </c>
      <c r="S401" s="19" t="str">
        <v>BLOCCO ALVEOLATO INCASTRO  FORI VERTICALI  45/50/55/60 %</v>
      </c>
      <c r="T401" s="15" t="str">
        <v>LATERCOM</v>
      </c>
      <c r="U401" s="15" t="str">
        <v xml:space="preserve">BLOCCO SISMICO/ PORTANTE ALVEOLATO INCASTRO SETTI SOTTILI </v>
      </c>
      <c r="V401" s="15">
        <v>0</v>
      </c>
      <c r="W401" s="19" t="str">
        <v>35x25x25 F.55%</v>
      </c>
      <c r="X401" s="19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1</v>
      </c>
      <c r="AG401" s="15">
        <v>0</v>
      </c>
      <c r="AH401" s="15" t="str">
        <v>BLOCCO ALVEOLATO LISCIO FORI ORIZZONATALI  45/50/55/60 %</v>
      </c>
      <c r="AI401" s="15" t="str">
        <v>DI MUZIO</v>
      </c>
      <c r="AJ401" s="15" t="str">
        <v>BLOCCO PORTANTE ALVEOLATO FORI VERTICALI  P800 -  F.45% - F.50% liscio</v>
      </c>
      <c r="AK401" s="15">
        <v>0</v>
      </c>
      <c r="AL401" s="15" t="str">
        <v xml:space="preserve">35x25x18/19 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1</v>
      </c>
      <c r="AS401" s="17" t="str">
        <f t="shared" si="26"/>
        <v>ꞈ</v>
      </c>
      <c r="AT401" s="70" t="str">
        <v>ꞈ</v>
      </c>
      <c r="AU401" s="15">
        <v>0</v>
      </c>
      <c r="AV401" s="15" t="str">
        <v>MATERIALE IN LATERIZIO COMUNE</v>
      </c>
      <c r="AW401" s="15" t="str">
        <v>WIENERBERGER</v>
      </c>
      <c r="AX401" s="15" t="str">
        <v>MATTONE MULTIFORO- TRAFILATO</v>
      </c>
      <c r="AY401" s="15">
        <v>0</v>
      </c>
      <c r="AZ401" s="15" t="str">
        <v>12x24x5,5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1</v>
      </c>
      <c r="BG401" s="17" t="str">
        <f t="shared" si="27"/>
        <v>ꞈ</v>
      </c>
      <c r="BH401" s="70" t="str">
        <v>ꞈ</v>
      </c>
    </row>
    <row r="402" spans="1:60" ht="14.25" customHeight="1" x14ac:dyDescent="0.25">
      <c r="A402" s="47"/>
      <c r="C402" s="19" t="s">
        <v>110</v>
      </c>
      <c r="D402" s="19" t="s">
        <v>77</v>
      </c>
      <c r="E402" s="19" t="s">
        <v>39</v>
      </c>
      <c r="G402" s="58" t="s">
        <v>228</v>
      </c>
      <c r="I402" s="34"/>
      <c r="K402" s="35"/>
      <c r="L402" s="57">
        <f t="shared" si="25"/>
        <v>0</v>
      </c>
      <c r="M402" s="14">
        <f t="shared" si="24"/>
        <v>1</v>
      </c>
      <c r="N402" s="13">
        <f>IF(OR(totale!$A$5="",C402=totale!$A$5),0,1)</f>
        <v>1</v>
      </c>
      <c r="O402" s="13">
        <f>IF(OR(totale!$C$5="",E402=totale!$C$5),0,1)</f>
        <v>0</v>
      </c>
      <c r="P402" s="13">
        <v>0</v>
      </c>
      <c r="Q402" s="13">
        <f>IF(OR(totale!$E$5="",G402=totale!$E$5),0,1)</f>
        <v>0</v>
      </c>
      <c r="R402" s="19">
        <v>0</v>
      </c>
      <c r="S402" s="19" t="str">
        <v>BLOCCO ALVEOLATO INCASTRO  FORI VERTICALI  45/50/55/60 %</v>
      </c>
      <c r="T402" s="15" t="str">
        <v>LATERCOM</v>
      </c>
      <c r="U402" s="15" t="str">
        <v xml:space="preserve">BLOCCO SISMICO/ PORTANTE ALVEOLATO INCASTRO SETTI SOTTILI </v>
      </c>
      <c r="V402" s="15">
        <v>0</v>
      </c>
      <c r="W402" s="19" t="str">
        <v>30x25x25 F.55%</v>
      </c>
      <c r="X402" s="19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1</v>
      </c>
      <c r="AG402" s="15">
        <v>0</v>
      </c>
      <c r="AH402" s="15" t="str">
        <v>BLOCCO ALVEOLATO LISCIO FORI ORIZZONATALI  45/50/55/60 %</v>
      </c>
      <c r="AI402" s="15" t="str">
        <v>DI MUZIO</v>
      </c>
      <c r="AJ402" s="15" t="str">
        <v>BLOCCO PORTANTE ALVEOLATO FORI VERTICALI  P800 -  F.45% - F.50% liscio</v>
      </c>
      <c r="AK402" s="15">
        <v>0</v>
      </c>
      <c r="AL402" s="15" t="str">
        <v xml:space="preserve">41x25x18/19 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1</v>
      </c>
      <c r="AS402" s="17" t="str">
        <f t="shared" si="26"/>
        <v>ꞈ</v>
      </c>
      <c r="AT402" s="70" t="str">
        <v>ꞈ</v>
      </c>
      <c r="AU402" s="15">
        <v>0</v>
      </c>
      <c r="AV402" s="15" t="str">
        <v>MATERIALE IN LATERIZIO COMUNE</v>
      </c>
      <c r="AW402" s="15" t="str">
        <v>DI MUZIO</v>
      </c>
      <c r="AX402" s="15" t="str">
        <v xml:space="preserve">MATTONE PIENO </v>
      </c>
      <c r="AY402" s="15">
        <v>0</v>
      </c>
      <c r="AZ402" s="15" t="str">
        <v>12x24x5,5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1</v>
      </c>
      <c r="BG402" s="17" t="str">
        <f t="shared" si="27"/>
        <v>ꞈ</v>
      </c>
      <c r="BH402" s="70" t="str">
        <v>ꞈ</v>
      </c>
    </row>
    <row r="403" spans="1:60" ht="14.25" customHeight="1" x14ac:dyDescent="0.25">
      <c r="A403" s="47"/>
      <c r="C403" s="19" t="s">
        <v>110</v>
      </c>
      <c r="D403" s="19" t="s">
        <v>77</v>
      </c>
      <c r="E403" s="19" t="s">
        <v>39</v>
      </c>
      <c r="G403" s="58" t="s">
        <v>235</v>
      </c>
      <c r="I403" s="34"/>
      <c r="K403" s="35"/>
      <c r="L403" s="57">
        <f t="shared" si="25"/>
        <v>0</v>
      </c>
      <c r="M403" s="14">
        <f t="shared" si="24"/>
        <v>1</v>
      </c>
      <c r="N403" s="13">
        <f>IF(OR(totale!$A$5="",C403=totale!$A$5),0,1)</f>
        <v>1</v>
      </c>
      <c r="O403" s="13">
        <f>IF(OR(totale!$C$5="",E403=totale!$C$5),0,1)</f>
        <v>0</v>
      </c>
      <c r="P403" s="13">
        <v>0</v>
      </c>
      <c r="Q403" s="13">
        <f>IF(OR(totale!$E$5="",G403=totale!$E$5),0,1)</f>
        <v>0</v>
      </c>
      <c r="R403" s="19">
        <v>0</v>
      </c>
      <c r="S403" s="19" t="str">
        <v>BLOCCO ALVEOLATO INCASTRO  FORI VERTICALI  45/50/55/60 %</v>
      </c>
      <c r="T403" s="15" t="str">
        <v>LATERCOM</v>
      </c>
      <c r="U403" s="15" t="str">
        <v xml:space="preserve">BLOCCO SISMICO/ PORTANTE ALVEOLATO INCASTRO SETTI SOTTILI </v>
      </c>
      <c r="V403" s="15">
        <v>0</v>
      </c>
      <c r="W403" s="19" t="str">
        <v>25x30x25 F.55%</v>
      </c>
      <c r="X403" s="19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1</v>
      </c>
      <c r="AG403" s="15">
        <v>0</v>
      </c>
      <c r="AH403" s="15" t="str">
        <v>BLOCCO ALVEOLATO LISCIO FORI ORIZZONATALI  45/50/55/60 %</v>
      </c>
      <c r="AI403" s="15" t="str">
        <v>DI MUZIO</v>
      </c>
      <c r="AJ403" s="15" t="str">
        <v>BLOCCO PORTANTE ALVEOLATO FORI VERTICALI  P800 -  F.45% - F.50% liscio</v>
      </c>
      <c r="AK403" s="15">
        <v>0</v>
      </c>
      <c r="AL403" s="15" t="str">
        <v>45x30x18/19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1</v>
      </c>
      <c r="AS403" s="17" t="str">
        <f t="shared" si="26"/>
        <v>ꞈ</v>
      </c>
      <c r="AT403" s="70" t="str">
        <v>ꞈ</v>
      </c>
      <c r="AU403" s="15">
        <v>0</v>
      </c>
      <c r="AV403" s="15" t="str">
        <v>LATERIZIO CON EPS GRAFFITE</v>
      </c>
      <c r="AW403" s="15" t="str">
        <v>FBM</v>
      </c>
      <c r="AX403" s="15" t="str">
        <v>TRAMEZZA-FORATO-SCATOLA-FORATELLA ALVEOLATA CON EPS GRAFFITATO - NORMABLOCK</v>
      </c>
      <c r="AY403" s="15">
        <v>0</v>
      </c>
      <c r="AZ403" s="15" t="str">
        <v>12x25x18 lat.normale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1</v>
      </c>
      <c r="BG403" s="17" t="str">
        <f t="shared" si="27"/>
        <v>ꞈ</v>
      </c>
      <c r="BH403" s="70" t="str">
        <v>ꞈ</v>
      </c>
    </row>
    <row r="404" spans="1:60" ht="14.25" customHeight="1" x14ac:dyDescent="0.25">
      <c r="A404" s="47"/>
      <c r="C404" s="19" t="s">
        <v>110</v>
      </c>
      <c r="D404" s="19" t="s">
        <v>77</v>
      </c>
      <c r="E404" s="19" t="s">
        <v>39</v>
      </c>
      <c r="G404" s="58" t="s">
        <v>280</v>
      </c>
      <c r="I404" s="34"/>
      <c r="K404" s="35"/>
      <c r="L404" s="57">
        <f t="shared" si="25"/>
        <v>0</v>
      </c>
      <c r="M404" s="14">
        <f t="shared" si="24"/>
        <v>1</v>
      </c>
      <c r="N404" s="13">
        <f>IF(OR(totale!$A$5="",C404=totale!$A$5),0,1)</f>
        <v>1</v>
      </c>
      <c r="O404" s="13">
        <f>IF(OR(totale!$C$5="",E404=totale!$C$5),0,1)</f>
        <v>0</v>
      </c>
      <c r="P404" s="13">
        <v>0</v>
      </c>
      <c r="Q404" s="13">
        <f>IF(OR(totale!$E$5="",G404=totale!$E$5),0,1)</f>
        <v>0</v>
      </c>
      <c r="R404" s="19">
        <v>0</v>
      </c>
      <c r="S404" s="19" t="str">
        <v>BLOCCO ALVEOLATO MURATURA ARMATA</v>
      </c>
      <c r="T404" s="15" t="str">
        <v>LATERCOM</v>
      </c>
      <c r="U404" s="15" t="str">
        <v xml:space="preserve">BLOCCCO PER MURATURA ARMATA ALVEOLATO LISCIO </v>
      </c>
      <c r="V404" s="15">
        <v>0</v>
      </c>
      <c r="W404" s="19" t="str">
        <v>30x21x19 F.45%</v>
      </c>
      <c r="X404" s="19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1</v>
      </c>
      <c r="AG404" s="15">
        <v>0</v>
      </c>
      <c r="AH404" s="15" t="str">
        <v>BLOCCO ALVEOLATO INCASTRO  FORI VERTICALI  45/50/55/60 %</v>
      </c>
      <c r="AI404" s="15" t="str">
        <v>DCB</v>
      </c>
      <c r="AJ404" s="15" t="str">
        <v>BLOCCO PORTANTE ALVEOLATO FORI VERTICALI  P800- F.45%  incastro</v>
      </c>
      <c r="AK404" s="15">
        <v>0</v>
      </c>
      <c r="AL404" s="15" t="str">
        <v>25x30x24,5/25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1</v>
      </c>
      <c r="AS404" s="17" t="str">
        <f t="shared" si="26"/>
        <v>ꞈ</v>
      </c>
      <c r="AT404" s="70" t="str">
        <v>ꞈ</v>
      </c>
      <c r="AU404" s="15">
        <v>0</v>
      </c>
      <c r="AV404" s="15" t="str">
        <v>MATERIALE IN LATERIZIO COMUNE</v>
      </c>
      <c r="AW404" s="15" t="str">
        <v>FBM</v>
      </c>
      <c r="AX404" s="15" t="str">
        <v xml:space="preserve">TRIPLO UNI </v>
      </c>
      <c r="AY404" s="15">
        <v>0</v>
      </c>
      <c r="AZ404" s="15" t="str">
        <v>12x25x19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1</v>
      </c>
      <c r="BG404" s="17" t="str">
        <f t="shared" si="27"/>
        <v>ꞈ</v>
      </c>
      <c r="BH404" s="70" t="str">
        <v>ꞈ</v>
      </c>
    </row>
    <row r="405" spans="1:60" ht="14.25" customHeight="1" x14ac:dyDescent="0.25">
      <c r="A405" s="47"/>
      <c r="C405" s="19" t="s">
        <v>110</v>
      </c>
      <c r="D405" s="19" t="s">
        <v>77</v>
      </c>
      <c r="E405" s="19" t="s">
        <v>39</v>
      </c>
      <c r="G405" s="58" t="s">
        <v>163</v>
      </c>
      <c r="I405" s="34"/>
      <c r="K405" s="35"/>
      <c r="L405" s="57">
        <f t="shared" si="25"/>
        <v>0</v>
      </c>
      <c r="M405" s="14">
        <f t="shared" si="24"/>
        <v>1</v>
      </c>
      <c r="N405" s="13">
        <f>IF(OR(totale!$A$5="",C405=totale!$A$5),0,1)</f>
        <v>1</v>
      </c>
      <c r="O405" s="13">
        <f>IF(OR(totale!$C$5="",E405=totale!$C$5),0,1)</f>
        <v>0</v>
      </c>
      <c r="P405" s="13">
        <v>0</v>
      </c>
      <c r="Q405" s="13">
        <f>IF(OR(totale!$E$5="",G405=totale!$E$5),0,1)</f>
        <v>0</v>
      </c>
      <c r="R405" s="19">
        <v>0</v>
      </c>
      <c r="S405" s="19" t="str">
        <v>BLOCCO ALVEOLATO MURATURA ARMATA</v>
      </c>
      <c r="T405" s="15" t="str">
        <v>LATERCOM</v>
      </c>
      <c r="U405" s="15" t="str">
        <v xml:space="preserve">BLOCCCO PER MURATURA ARMATA ALVEOLATO LISCIO </v>
      </c>
      <c r="V405" s="15">
        <v>0</v>
      </c>
      <c r="W405" s="19" t="str">
        <v>40x25x19 F.45%</v>
      </c>
      <c r="X405" s="19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G405" s="15">
        <v>0</v>
      </c>
      <c r="AH405" s="15" t="str">
        <v>BLOCCO ALVEOLATO INCASTRO  FORI VERTICALI  45/50/55/60 %</v>
      </c>
      <c r="AI405" s="15" t="str">
        <v>DCB</v>
      </c>
      <c r="AJ405" s="15" t="str">
        <v>BLOCCO PORTANTE ALVEOLATO FORI VERTICALI  P800- F.45%  incastro</v>
      </c>
      <c r="AK405" s="15">
        <v>0</v>
      </c>
      <c r="AL405" s="15" t="str">
        <v>25x30x19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1</v>
      </c>
      <c r="AS405" s="17" t="str">
        <f t="shared" si="26"/>
        <v>ꞈ</v>
      </c>
      <c r="AT405" s="70" t="str">
        <v>ꞈ</v>
      </c>
      <c r="AU405" s="15">
        <v>0</v>
      </c>
      <c r="AV405" s="15" t="str">
        <v>MATERIALE IN LATERIZIO COMUNE</v>
      </c>
      <c r="AW405" s="15" t="str">
        <v>IBL</v>
      </c>
      <c r="AX405" s="15" t="str">
        <v xml:space="preserve">TRIPLO UNI </v>
      </c>
      <c r="AY405" s="15">
        <v>0</v>
      </c>
      <c r="AZ405" s="15" t="str">
        <v>12x25x19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1</v>
      </c>
      <c r="BG405" s="17" t="str">
        <f t="shared" si="27"/>
        <v>ꞈ</v>
      </c>
      <c r="BH405" s="70" t="str">
        <v>ꞈ</v>
      </c>
    </row>
    <row r="406" spans="1:60" ht="14.25" customHeight="1" x14ac:dyDescent="0.25">
      <c r="A406" s="47"/>
      <c r="C406" s="19" t="s">
        <v>110</v>
      </c>
      <c r="D406" s="19" t="s">
        <v>77</v>
      </c>
      <c r="E406" s="19" t="s">
        <v>39</v>
      </c>
      <c r="G406" s="58" t="s">
        <v>185</v>
      </c>
      <c r="I406" s="34"/>
      <c r="K406" s="35"/>
      <c r="L406" s="57">
        <f t="shared" si="25"/>
        <v>0</v>
      </c>
      <c r="M406" s="14">
        <f t="shared" si="24"/>
        <v>1</v>
      </c>
      <c r="N406" s="13">
        <f>IF(OR(totale!$A$5="",C406=totale!$A$5),0,1)</f>
        <v>1</v>
      </c>
      <c r="O406" s="13">
        <f>IF(OR(totale!$C$5="",E406=totale!$C$5),0,1)</f>
        <v>0</v>
      </c>
      <c r="P406" s="13">
        <v>0</v>
      </c>
      <c r="Q406" s="13">
        <f>IF(OR(totale!$E$5="",G406=totale!$E$5),0,1)</f>
        <v>0</v>
      </c>
      <c r="R406" s="19">
        <v>0</v>
      </c>
      <c r="S406" s="19" t="str">
        <v>BLOCCO ALVEOLATO MURATURA ARMATA</v>
      </c>
      <c r="T406" s="15" t="str">
        <v>LATERCOM</v>
      </c>
      <c r="U406" s="15" t="str">
        <v xml:space="preserve">BLOCCCO PER MURATURA ARMATA ALVEOLATO LISCIO </v>
      </c>
      <c r="V406" s="15">
        <v>0</v>
      </c>
      <c r="W406" s="19" t="str">
        <v>25x25x19 F.45%</v>
      </c>
      <c r="X406" s="19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1</v>
      </c>
      <c r="AG406" s="15">
        <v>0</v>
      </c>
      <c r="AH406" s="15" t="str">
        <v>BLOCCO ALVEOLATO INCASTRO  FORI VERTICALI  45/50/55/60 %</v>
      </c>
      <c r="AI406" s="15" t="str">
        <v>DCB</v>
      </c>
      <c r="AJ406" s="15" t="str">
        <v>BLOCCO PORTANTE ALVEOLATO FORI VERTICALI  P800- F.45%  incastro</v>
      </c>
      <c r="AK406" s="15">
        <v>0</v>
      </c>
      <c r="AL406" s="15" t="str">
        <v>30x25x19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1</v>
      </c>
      <c r="AS406" s="17" t="str">
        <f t="shared" si="26"/>
        <v>ꞈ</v>
      </c>
      <c r="AT406" s="70" t="str">
        <v>ꞈ</v>
      </c>
      <c r="AU406" s="15">
        <v>0</v>
      </c>
      <c r="AV406" s="15" t="str">
        <v>MATERIALE IN LATERIZIO COMUNE</v>
      </c>
      <c r="AW406" s="15" t="str">
        <v>LATERCOM</v>
      </c>
      <c r="AX406" s="15" t="str">
        <v xml:space="preserve">TRIPLO UNI </v>
      </c>
      <c r="AY406" s="15">
        <v>0</v>
      </c>
      <c r="AZ406" s="15" t="str">
        <v>12x25x19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1</v>
      </c>
      <c r="BG406" s="17" t="str">
        <f t="shared" si="27"/>
        <v>ꞈ</v>
      </c>
      <c r="BH406" s="70" t="str">
        <v>ꞈ</v>
      </c>
    </row>
    <row r="407" spans="1:60" ht="14.25" customHeight="1" x14ac:dyDescent="0.25">
      <c r="A407" s="47"/>
      <c r="C407" s="19" t="s">
        <v>110</v>
      </c>
      <c r="D407" s="19" t="s">
        <v>77</v>
      </c>
      <c r="E407" s="19" t="s">
        <v>39</v>
      </c>
      <c r="G407" s="58" t="s">
        <v>198</v>
      </c>
      <c r="I407" s="34"/>
      <c r="K407" s="35"/>
      <c r="L407" s="57">
        <f t="shared" si="25"/>
        <v>0</v>
      </c>
      <c r="M407" s="14">
        <f t="shared" si="24"/>
        <v>1</v>
      </c>
      <c r="N407" s="13">
        <f>IF(OR(totale!$A$5="",C407=totale!$A$5),0,1)</f>
        <v>1</v>
      </c>
      <c r="O407" s="13">
        <f>IF(OR(totale!$C$5="",E407=totale!$C$5),0,1)</f>
        <v>0</v>
      </c>
      <c r="P407" s="13">
        <v>0</v>
      </c>
      <c r="Q407" s="13">
        <f>IF(OR(totale!$E$5="",G407=totale!$E$5),0,1)</f>
        <v>0</v>
      </c>
      <c r="R407" s="19">
        <v>0</v>
      </c>
      <c r="S407" s="19" t="str">
        <v>BLOCCO ALVEOLATO MURATURA ARMATA</v>
      </c>
      <c r="T407" s="15" t="str">
        <v>LATERCOM</v>
      </c>
      <c r="U407" s="15" t="str">
        <v>BLOCCCO PER MURATURA ARMATA ALVEOLATO CON EPS  GRAFFITATO- NORMABLOCK</v>
      </c>
      <c r="V407" s="15">
        <v>0</v>
      </c>
      <c r="W407" s="19" t="str">
        <v>25x25x19 F.45%</v>
      </c>
      <c r="X407" s="19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1</v>
      </c>
      <c r="AG407" s="15">
        <v>0</v>
      </c>
      <c r="AH407" s="15" t="str">
        <v>BLOCCO ALVEOLATO INCASTRO  FORI VERTICALI  45/50/55/60 %</v>
      </c>
      <c r="AI407" s="15" t="str">
        <v>DCB</v>
      </c>
      <c r="AJ407" s="15" t="str">
        <v>BLOCCO PORTANTE ALVEOLATO FORI VERTICALI  P800- F.45%  incastro</v>
      </c>
      <c r="AK407" s="15">
        <v>0</v>
      </c>
      <c r="AL407" s="15" t="str">
        <v>30x25x24,5/25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1</v>
      </c>
      <c r="AS407" s="17" t="str">
        <f t="shared" si="26"/>
        <v>ꞈ</v>
      </c>
      <c r="AT407" s="70" t="str">
        <v>ꞈ</v>
      </c>
      <c r="AU407" s="15">
        <v>0</v>
      </c>
      <c r="AV407" s="15" t="str">
        <v>MATERIALE IN LATERIZIO COMUNE</v>
      </c>
      <c r="AW407" s="15" t="str">
        <v>T2D</v>
      </c>
      <c r="AX407" s="15" t="str">
        <v xml:space="preserve">TRIPLO UNI </v>
      </c>
      <c r="AY407" s="15">
        <v>0</v>
      </c>
      <c r="AZ407" s="15" t="str">
        <v>12x25x19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1</v>
      </c>
      <c r="BG407" s="17" t="str">
        <f t="shared" si="27"/>
        <v>ꞈ</v>
      </c>
      <c r="BH407" s="70" t="str">
        <v>ꞈ</v>
      </c>
    </row>
    <row r="408" spans="1:60" ht="14.25" customHeight="1" x14ac:dyDescent="0.25">
      <c r="A408" s="47"/>
      <c r="C408" s="19" t="s">
        <v>110</v>
      </c>
      <c r="D408" s="19" t="s">
        <v>77</v>
      </c>
      <c r="E408" s="19" t="s">
        <v>39</v>
      </c>
      <c r="G408" s="58" t="s">
        <v>217</v>
      </c>
      <c r="I408" s="34"/>
      <c r="K408" s="35"/>
      <c r="L408" s="57">
        <f t="shared" si="25"/>
        <v>0</v>
      </c>
      <c r="M408" s="14">
        <f t="shared" si="24"/>
        <v>1</v>
      </c>
      <c r="N408" s="13">
        <f>IF(OR(totale!$A$5="",C408=totale!$A$5),0,1)</f>
        <v>1</v>
      </c>
      <c r="O408" s="13">
        <f>IF(OR(totale!$C$5="",E408=totale!$C$5),0,1)</f>
        <v>0</v>
      </c>
      <c r="P408" s="13">
        <v>0</v>
      </c>
      <c r="Q408" s="13">
        <f>IF(OR(totale!$E$5="",G408=totale!$E$5),0,1)</f>
        <v>0</v>
      </c>
      <c r="R408" s="19">
        <v>0</v>
      </c>
      <c r="S408" s="19" t="str">
        <v>BLOCCO ALVEOLATO MURATURA ARMATA</v>
      </c>
      <c r="T408" s="15" t="str">
        <v>LATERCOM</v>
      </c>
      <c r="U408" s="15" t="str">
        <v>BLOCCCO PER MURATURA ARMATA ALVEOLATO CON EPS  GRAFFITATO- NORMABLOCK</v>
      </c>
      <c r="V408" s="15">
        <v>0</v>
      </c>
      <c r="W408" s="19" t="str">
        <v>30x21x19 f.45%</v>
      </c>
      <c r="X408" s="19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1</v>
      </c>
      <c r="AG408" s="15">
        <v>0</v>
      </c>
      <c r="AH408" s="15" t="str">
        <v>BLOCCO ALVEOLATO INCASTRO  FORI VERTICALI  45/50/55/60 %</v>
      </c>
      <c r="AI408" s="15" t="str">
        <v>IBL</v>
      </c>
      <c r="AJ408" s="15" t="str">
        <v>BLOCCO PORTANTE ALVEOLATO FORI VERTICALI  P800- F.45%  incastro</v>
      </c>
      <c r="AK408" s="15">
        <v>0</v>
      </c>
      <c r="AL408" s="15" t="str">
        <v>25x30x24,5/25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1</v>
      </c>
      <c r="AS408" s="17" t="str">
        <f t="shared" si="26"/>
        <v>ꞈ</v>
      </c>
      <c r="AT408" s="70" t="str">
        <v>ꞈ</v>
      </c>
      <c r="AU408" s="15">
        <v>0</v>
      </c>
      <c r="AV408" s="15" t="str">
        <v>MATERIALE IN LATERIZIO COMUNE</v>
      </c>
      <c r="AW408" s="15" t="str">
        <v>WIENERBERGER</v>
      </c>
      <c r="AX408" s="15" t="str">
        <v xml:space="preserve">TRIPLO UNI </v>
      </c>
      <c r="AY408" s="15">
        <v>0</v>
      </c>
      <c r="AZ408" s="15" t="str">
        <v>12x25x19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1</v>
      </c>
      <c r="BG408" s="17" t="str">
        <f t="shared" si="27"/>
        <v>ꞈ</v>
      </c>
      <c r="BH408" s="70" t="str">
        <v>ꞈ</v>
      </c>
    </row>
    <row r="409" spans="1:60" ht="14.25" customHeight="1" x14ac:dyDescent="0.25">
      <c r="A409" s="47"/>
      <c r="C409" s="19" t="s">
        <v>110</v>
      </c>
      <c r="D409" s="19" t="s">
        <v>77</v>
      </c>
      <c r="E409" s="19" t="s">
        <v>39</v>
      </c>
      <c r="G409" s="58" t="s">
        <v>238</v>
      </c>
      <c r="I409" s="34"/>
      <c r="K409" s="35"/>
      <c r="L409" s="57">
        <f t="shared" si="25"/>
        <v>0</v>
      </c>
      <c r="M409" s="14">
        <f t="shared" si="24"/>
        <v>1</v>
      </c>
      <c r="N409" s="13">
        <f>IF(OR(totale!$A$5="",C409=totale!$A$5),0,1)</f>
        <v>1</v>
      </c>
      <c r="O409" s="13">
        <f>IF(OR(totale!$C$5="",E409=totale!$C$5),0,1)</f>
        <v>0</v>
      </c>
      <c r="P409" s="13">
        <v>0</v>
      </c>
      <c r="Q409" s="13">
        <f>IF(OR(totale!$E$5="",G409=totale!$E$5),0,1)</f>
        <v>0</v>
      </c>
      <c r="R409" s="19">
        <v>0</v>
      </c>
      <c r="S409" s="19" t="str">
        <v>BLOCCO ALVEOLATO MURATURA ARMATA</v>
      </c>
      <c r="T409" s="15" t="str">
        <v>LATERCOM</v>
      </c>
      <c r="U409" s="15" t="str">
        <v>BLOCCCO PER MURATURA ARMATA ALVEOLATO CON EPS  GRAFFITATO- NORMABLOCK</v>
      </c>
      <c r="V409" s="15">
        <v>0</v>
      </c>
      <c r="W409" s="19" t="str">
        <v xml:space="preserve">40x25x19 F.45% </v>
      </c>
      <c r="X409" s="19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1</v>
      </c>
      <c r="AG409" s="15">
        <v>0</v>
      </c>
      <c r="AH409" s="15" t="str">
        <v>BLOCCO ALVEOLATO INCASTRO  FORI VERTICALI  45/50/55/60 %</v>
      </c>
      <c r="AI409" s="15" t="str">
        <v>IBL</v>
      </c>
      <c r="AJ409" s="15" t="str">
        <v>BLOCCO PORTANTE ALVEOLATO FORI VERTICALI  P800- F.45%  incastro</v>
      </c>
      <c r="AK409" s="15">
        <v>0</v>
      </c>
      <c r="AL409" s="15" t="str">
        <v>25x30x19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1</v>
      </c>
      <c r="AS409" s="17" t="str">
        <f t="shared" si="26"/>
        <v>ꞈ</v>
      </c>
      <c r="AT409" s="70" t="str">
        <v>ꞈ</v>
      </c>
      <c r="AU409" s="15">
        <v>0</v>
      </c>
      <c r="AV409" s="15" t="str">
        <v>MATERIALE IN LATERIZIO COMUNE</v>
      </c>
      <c r="AW409" s="15" t="str">
        <v>ZANROSSO</v>
      </c>
      <c r="AX409" s="15" t="str">
        <v xml:space="preserve">TRIPLO UNI </v>
      </c>
      <c r="AY409" s="15">
        <v>0</v>
      </c>
      <c r="AZ409" s="15" t="str">
        <v>12x25x19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1</v>
      </c>
      <c r="BG409" s="17" t="str">
        <f t="shared" si="27"/>
        <v>ꞈ</v>
      </c>
      <c r="BH409" s="70" t="str">
        <v>ꞈ</v>
      </c>
    </row>
    <row r="410" spans="1:60" ht="14.25" customHeight="1" x14ac:dyDescent="0.25">
      <c r="A410" s="47"/>
      <c r="C410" s="19" t="s">
        <v>110</v>
      </c>
      <c r="D410" s="19" t="s">
        <v>77</v>
      </c>
      <c r="E410" s="19" t="s">
        <v>39</v>
      </c>
      <c r="G410" s="58" t="s">
        <v>79</v>
      </c>
      <c r="I410" s="34"/>
      <c r="K410" s="35"/>
      <c r="L410" s="57">
        <f t="shared" si="25"/>
        <v>0</v>
      </c>
      <c r="M410" s="14">
        <f t="shared" si="24"/>
        <v>1</v>
      </c>
      <c r="N410" s="13">
        <f>IF(OR(totale!$A$5="",C410=totale!$A$5),0,1)</f>
        <v>1</v>
      </c>
      <c r="O410" s="13">
        <f>IF(OR(totale!$C$5="",E410=totale!$C$5),0,1)</f>
        <v>0</v>
      </c>
      <c r="P410" s="13">
        <v>0</v>
      </c>
      <c r="Q410" s="13">
        <f>IF(OR(totale!$E$5="",G410=totale!$E$5),0,1)</f>
        <v>0</v>
      </c>
      <c r="R410" s="19">
        <v>0</v>
      </c>
      <c r="S410" s="19" t="str">
        <v>BLOCCO ALVEOLATO MURATURA ARMATA</v>
      </c>
      <c r="T410" s="15" t="str">
        <v>LATERCOM</v>
      </c>
      <c r="U410" s="15" t="str">
        <v>BLOCCCO PER MURATURA ARMATA ALVEOLATO CON EPS  GRAFFITATO- NORMABLOCK -- CAM--</v>
      </c>
      <c r="V410" s="15">
        <v>0</v>
      </c>
      <c r="W410" s="19" t="str">
        <v>30x21x19 f.45%</v>
      </c>
      <c r="X410" s="19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1</v>
      </c>
      <c r="AG410" s="15">
        <v>0</v>
      </c>
      <c r="AH410" s="15" t="str">
        <v>BLOCCO ALVEOLATO INCASTRO  FORI VERTICALI  45/50/55/60 %</v>
      </c>
      <c r="AI410" s="15" t="str">
        <v>IBL</v>
      </c>
      <c r="AJ410" s="15" t="str">
        <v>BLOCCO PORTANTE ALVEOLATO FORI VERTICALI  P800- F.45%  incastro</v>
      </c>
      <c r="AK410" s="15">
        <v>0</v>
      </c>
      <c r="AL410" s="15" t="str">
        <v>30x25x19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1</v>
      </c>
      <c r="AS410" s="17" t="str">
        <f t="shared" si="26"/>
        <v>ꞈ</v>
      </c>
      <c r="AT410" s="70" t="str">
        <v>ꞈ</v>
      </c>
      <c r="AU410" s="15">
        <v>0</v>
      </c>
      <c r="AV410" s="15" t="str">
        <v>MATERIALE IN LATERIZIO COMUNE</v>
      </c>
      <c r="AW410" s="15" t="str">
        <v>DI MUZIO</v>
      </c>
      <c r="AX410" s="15" t="str">
        <v xml:space="preserve">TRIPLO UNI </v>
      </c>
      <c r="AY410" s="15">
        <v>0</v>
      </c>
      <c r="AZ410" s="15" t="str">
        <v>12x25x19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1</v>
      </c>
      <c r="BG410" s="17" t="str">
        <f t="shared" si="27"/>
        <v>ꞈ</v>
      </c>
      <c r="BH410" s="70" t="str">
        <v>ꞈ</v>
      </c>
    </row>
    <row r="411" spans="1:60" ht="14.25" customHeight="1" x14ac:dyDescent="0.25">
      <c r="A411" s="47"/>
      <c r="C411" s="19" t="s">
        <v>110</v>
      </c>
      <c r="D411" s="19" t="s">
        <v>77</v>
      </c>
      <c r="E411" s="19" t="s">
        <v>39</v>
      </c>
      <c r="G411" s="58" t="s">
        <v>78</v>
      </c>
      <c r="I411" s="34"/>
      <c r="K411" s="35"/>
      <c r="L411" s="57">
        <f t="shared" si="25"/>
        <v>0</v>
      </c>
      <c r="M411" s="14">
        <f t="shared" si="24"/>
        <v>1</v>
      </c>
      <c r="N411" s="13">
        <f>IF(OR(totale!$A$5="",C411=totale!$A$5),0,1)</f>
        <v>1</v>
      </c>
      <c r="O411" s="13">
        <f>IF(OR(totale!$C$5="",E411=totale!$C$5),0,1)</f>
        <v>0</v>
      </c>
      <c r="P411" s="13">
        <v>0</v>
      </c>
      <c r="Q411" s="13">
        <f>IF(OR(totale!$E$5="",G411=totale!$E$5),0,1)</f>
        <v>0</v>
      </c>
      <c r="R411" s="19">
        <v>0</v>
      </c>
      <c r="S411" s="19" t="str">
        <v>BLOCCO ALVEOLATO MURATURA ARMATA</v>
      </c>
      <c r="T411" s="15" t="str">
        <v>LATERCOM</v>
      </c>
      <c r="U411" s="15" t="str">
        <v>BLOCCCO PER MURATURA ARMATA ALVEOLATO CON EPS  GRAFFITATO- NORMABLOCK -- CAM--</v>
      </c>
      <c r="V411" s="15">
        <v>0</v>
      </c>
      <c r="W411" s="19" t="str">
        <v>25x25x19 F.45%</v>
      </c>
      <c r="X411" s="19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1</v>
      </c>
      <c r="AG411" s="15">
        <v>0</v>
      </c>
      <c r="AH411" s="15" t="str">
        <v>BLOCCO ALVEOLATO INCASTRO  FORI VERTICALI  45/50/55/60 %</v>
      </c>
      <c r="AI411" s="15" t="str">
        <v>IBL</v>
      </c>
      <c r="AJ411" s="15" t="str">
        <v>BLOCCO PORTANTE ALVEOLATO FORI VERTICALI  P800- F.45%  incastro</v>
      </c>
      <c r="AK411" s="15">
        <v>0</v>
      </c>
      <c r="AL411" s="15" t="str">
        <v>30x25x24,5/25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1</v>
      </c>
      <c r="AS411" s="17" t="str">
        <f t="shared" si="26"/>
        <v>ꞈ</v>
      </c>
      <c r="AT411" s="70" t="str">
        <v>ꞈ</v>
      </c>
      <c r="AU411" s="15">
        <v>0</v>
      </c>
      <c r="AV411" s="15" t="str">
        <v>LATERIZIO CON EPS GRAFFITE</v>
      </c>
      <c r="AW411" s="15" t="str">
        <v>LATERCOM</v>
      </c>
      <c r="AX411" s="15" t="str">
        <v>TRAMEZZA-FORATO-SCATOLA-FORATELLA ALVEOLATA  CON EPS GRAFFITATO - NORMABLOCK -- CAM--</v>
      </c>
      <c r="AY411" s="15">
        <v>0</v>
      </c>
      <c r="AZ411" s="15" t="str">
        <v>12x25x24,5 lat.normale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1</v>
      </c>
      <c r="BG411" s="17" t="str">
        <f t="shared" si="27"/>
        <v>ꞈ</v>
      </c>
      <c r="BH411" s="70" t="str">
        <v>ꞈ</v>
      </c>
    </row>
    <row r="412" spans="1:60" ht="14.25" customHeight="1" x14ac:dyDescent="0.25">
      <c r="A412" s="47"/>
      <c r="C412" s="19" t="s">
        <v>110</v>
      </c>
      <c r="D412" s="19" t="s">
        <v>77</v>
      </c>
      <c r="E412" s="19" t="s">
        <v>65</v>
      </c>
      <c r="G412" s="58" t="s">
        <v>160</v>
      </c>
      <c r="I412" s="34"/>
      <c r="K412" s="35"/>
      <c r="L412" s="57">
        <f t="shared" si="25"/>
        <v>0</v>
      </c>
      <c r="M412" s="14">
        <f t="shared" si="24"/>
        <v>1</v>
      </c>
      <c r="N412" s="13">
        <f>IF(OR(totale!$A$5="",C412=totale!$A$5),0,1)</f>
        <v>1</v>
      </c>
      <c r="O412" s="13">
        <f>IF(OR(totale!$C$5="",E412=totale!$C$5),0,1)</f>
        <v>0</v>
      </c>
      <c r="P412" s="13">
        <v>0</v>
      </c>
      <c r="Q412" s="13">
        <f>IF(OR(totale!$E$5="",G412=totale!$E$5),0,1)</f>
        <v>0</v>
      </c>
      <c r="R412" s="19">
        <v>0</v>
      </c>
      <c r="S412" s="19" t="str">
        <v>BLOCCO ALVEOLATO MURATURA ARMATA</v>
      </c>
      <c r="T412" s="15" t="str">
        <v>LATERCOM</v>
      </c>
      <c r="U412" s="15" t="str">
        <v>BLOCCCO PER MURATURA ARMATA ALVEOLATO CON EPS  GRAFFITATO- NORMABLOCK -- CAM--</v>
      </c>
      <c r="V412" s="15">
        <v>0</v>
      </c>
      <c r="W412" s="19" t="str">
        <v xml:space="preserve">40x25x19 F.45% </v>
      </c>
      <c r="X412" s="19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1</v>
      </c>
      <c r="AG412" s="15">
        <v>0</v>
      </c>
      <c r="AH412" s="15" t="str">
        <v>BLOCCO ALVEOLATO INCASTRO  FORI VERTICALI  45/50/55/60 %</v>
      </c>
      <c r="AI412" s="15" t="str">
        <v>LATERCOM</v>
      </c>
      <c r="AJ412" s="15" t="str">
        <v>BLOCCO PORTANTE ALVEOLATO FORI VERTICALI  P800- F.45%  incastro</v>
      </c>
      <c r="AK412" s="15">
        <v>0</v>
      </c>
      <c r="AL412" s="15" t="str">
        <v>25x30x24,5/25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1</v>
      </c>
      <c r="AS412" s="17" t="str">
        <f t="shared" si="26"/>
        <v>ꞈ</v>
      </c>
      <c r="AT412" s="70" t="str">
        <v>ꞈ</v>
      </c>
      <c r="AU412" s="15">
        <v>0</v>
      </c>
      <c r="AV412" s="15" t="str">
        <v>TRAMEZZATURA MATERIALE  LATERIZIO COMUNE</v>
      </c>
      <c r="AW412" s="15" t="str">
        <v>DCB</v>
      </c>
      <c r="AX412" s="15" t="str">
        <v xml:space="preserve">TRAMEZZA-FORATO-SCATOLA-FORATELLA LEGGERA  LATERIZIO NORMALE </v>
      </c>
      <c r="AY412" s="15">
        <v>0</v>
      </c>
      <c r="AZ412" s="15" t="str">
        <v>12x25x25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1</v>
      </c>
      <c r="BG412" s="17" t="str">
        <f t="shared" si="27"/>
        <v>ꞈ</v>
      </c>
      <c r="BH412" s="70" t="str">
        <v>ꞈ</v>
      </c>
    </row>
    <row r="413" spans="1:60" ht="14.25" customHeight="1" x14ac:dyDescent="0.25">
      <c r="A413" s="47"/>
      <c r="C413" s="19" t="s">
        <v>110</v>
      </c>
      <c r="D413" s="19" t="s">
        <v>77</v>
      </c>
      <c r="E413" s="19" t="s">
        <v>65</v>
      </c>
      <c r="G413" s="58" t="s">
        <v>214</v>
      </c>
      <c r="I413" s="34"/>
      <c r="K413" s="35"/>
      <c r="L413" s="57">
        <f t="shared" si="25"/>
        <v>0</v>
      </c>
      <c r="M413" s="14">
        <f t="shared" si="24"/>
        <v>1</v>
      </c>
      <c r="N413" s="13">
        <f>IF(OR(totale!$A$5="",C413=totale!$A$5),0,1)</f>
        <v>1</v>
      </c>
      <c r="O413" s="13">
        <f>IF(OR(totale!$C$5="",E413=totale!$C$5),0,1)</f>
        <v>0</v>
      </c>
      <c r="P413" s="13">
        <v>0</v>
      </c>
      <c r="Q413" s="13">
        <f>IF(OR(totale!$E$5="",G413=totale!$E$5),0,1)</f>
        <v>0</v>
      </c>
      <c r="R413" s="19">
        <v>0</v>
      </c>
      <c r="S413" s="19" t="str">
        <v xml:space="preserve">LATERIZIO RETTIFICATO PLANARE </v>
      </c>
      <c r="T413" s="15" t="str">
        <v>LATERCOM</v>
      </c>
      <c r="U413" s="15" t="str">
        <v>TRAMEZZA - FORATO PORIZZATA/ALVEOLATA RETTIFICATA - PLAN</v>
      </c>
      <c r="V413" s="15">
        <v>0</v>
      </c>
      <c r="W413" s="19" t="str">
        <v>8x50x23,8</v>
      </c>
      <c r="X413" s="19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1</v>
      </c>
      <c r="AG413" s="15">
        <v>0</v>
      </c>
      <c r="AH413" s="15" t="str">
        <v>BLOCCO ALVEOLATO INCASTRO  FORI VERTICALI  45/50/55/60 %</v>
      </c>
      <c r="AI413" s="15" t="str">
        <v>LATERCOM</v>
      </c>
      <c r="AJ413" s="15" t="str">
        <v>BLOCCO PORTANTE ALVEOLATO FORI VERTICALI  P800- F.45%  incastro</v>
      </c>
      <c r="AK413" s="15">
        <v>0</v>
      </c>
      <c r="AL413" s="15" t="str">
        <v>25x30x19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1</v>
      </c>
      <c r="AS413" s="17" t="str">
        <f t="shared" si="26"/>
        <v>ꞈ</v>
      </c>
      <c r="AT413" s="70" t="str">
        <v>ꞈ</v>
      </c>
      <c r="AU413" s="15">
        <v>0</v>
      </c>
      <c r="AV413" s="15" t="str">
        <v>MATERIALE IN LATERIZIO COMUNE</v>
      </c>
      <c r="AW413" s="15" t="str">
        <v>DCB</v>
      </c>
      <c r="AX413" s="15" t="str">
        <v>QUADRI UNI -DOPPIO DOPPIO UNI</v>
      </c>
      <c r="AY413" s="15">
        <v>0</v>
      </c>
      <c r="AZ413" s="15" t="str">
        <v>12x25x25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1</v>
      </c>
      <c r="BG413" s="17" t="str">
        <f t="shared" si="27"/>
        <v>ꞈ</v>
      </c>
      <c r="BH413" s="70" t="str">
        <v>ꞈ</v>
      </c>
    </row>
    <row r="414" spans="1:60" ht="14.25" customHeight="1" x14ac:dyDescent="0.25">
      <c r="A414" s="47"/>
      <c r="C414" s="19" t="s">
        <v>110</v>
      </c>
      <c r="D414" s="19" t="s">
        <v>77</v>
      </c>
      <c r="E414" s="19" t="s">
        <v>65</v>
      </c>
      <c r="G414" s="58" t="s">
        <v>236</v>
      </c>
      <c r="I414" s="34"/>
      <c r="K414" s="35"/>
      <c r="L414" s="57">
        <f t="shared" si="25"/>
        <v>0</v>
      </c>
      <c r="M414" s="14">
        <f t="shared" si="24"/>
        <v>1</v>
      </c>
      <c r="N414" s="13">
        <f>IF(OR(totale!$A$5="",C414=totale!$A$5),0,1)</f>
        <v>1</v>
      </c>
      <c r="O414" s="13">
        <f>IF(OR(totale!$C$5="",E414=totale!$C$5),0,1)</f>
        <v>0</v>
      </c>
      <c r="P414" s="13">
        <v>0</v>
      </c>
      <c r="Q414" s="13">
        <f>IF(OR(totale!$E$5="",G414=totale!$E$5),0,1)</f>
        <v>0</v>
      </c>
      <c r="R414" s="19">
        <v>0</v>
      </c>
      <c r="S414" s="19" t="str">
        <v xml:space="preserve">LATERIZIO RETTIFICATO PLANARE </v>
      </c>
      <c r="T414" s="15" t="str">
        <v>LATERCOM</v>
      </c>
      <c r="U414" s="15" t="str">
        <v>TRAMEZZA - FORATO PORIZZATA/ALVEOLATA RETTIFICATA - PLAN</v>
      </c>
      <c r="V414" s="15">
        <v>0</v>
      </c>
      <c r="W414" s="19" t="str">
        <v>12x50x23,8</v>
      </c>
      <c r="X414" s="19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1</v>
      </c>
      <c r="AG414" s="15">
        <v>0</v>
      </c>
      <c r="AH414" s="15" t="str">
        <v>BLOCCO ALVEOLATO INCASTRO  FORI VERTICALI  45/50/55/60 %</v>
      </c>
      <c r="AI414" s="15" t="str">
        <v>LATERCOM</v>
      </c>
      <c r="AJ414" s="15" t="str">
        <v>BLOCCO PORTANTE ALVEOLATO FORI VERTICALI  P800- F.45%  incastro</v>
      </c>
      <c r="AK414" s="15">
        <v>0</v>
      </c>
      <c r="AL414" s="15" t="str">
        <v>30x25x19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1</v>
      </c>
      <c r="AS414" s="17" t="str">
        <f t="shared" si="26"/>
        <v>ꞈ</v>
      </c>
      <c r="AT414" s="70" t="str">
        <v>ꞈ</v>
      </c>
      <c r="AU414" s="15">
        <v>0</v>
      </c>
      <c r="AV414" s="15" t="str">
        <v>BLOCCO ALVEOLATO LISCIO FORI ORIZZONATALI  45/50/55/60 %</v>
      </c>
      <c r="AW414" s="15" t="str">
        <v>DCB</v>
      </c>
      <c r="AX414" s="15" t="str">
        <v>BLOCCO TAMPONAMENTO ALVEOLATO FORI ORIZZONTALI P600- F.65% - F.60%</v>
      </c>
      <c r="AY414" s="15">
        <v>0</v>
      </c>
      <c r="AZ414" s="15" t="str">
        <v>12x25x25</v>
      </c>
      <c r="BA414" s="15">
        <v>0</v>
      </c>
      <c r="BB414" s="15">
        <v>0</v>
      </c>
      <c r="BC414" s="15">
        <v>0</v>
      </c>
      <c r="BD414" s="15">
        <v>0</v>
      </c>
      <c r="BE414" s="15">
        <v>0</v>
      </c>
      <c r="BF414" s="15">
        <v>1</v>
      </c>
      <c r="BG414" s="17" t="str">
        <f t="shared" si="27"/>
        <v>ꞈ</v>
      </c>
      <c r="BH414" s="70" t="str">
        <v>ꞈ</v>
      </c>
    </row>
    <row r="415" spans="1:60" ht="14.25" customHeight="1" x14ac:dyDescent="0.25">
      <c r="A415" s="47"/>
      <c r="C415" s="19" t="s">
        <v>111</v>
      </c>
      <c r="D415" s="19" t="s">
        <v>77</v>
      </c>
      <c r="E415" s="19" t="s">
        <v>36</v>
      </c>
      <c r="G415" s="58">
        <v>50</v>
      </c>
      <c r="I415" s="34"/>
      <c r="K415" s="35"/>
      <c r="L415" s="57">
        <f t="shared" si="25"/>
        <v>0</v>
      </c>
      <c r="M415" s="14">
        <f t="shared" si="24"/>
        <v>1</v>
      </c>
      <c r="N415" s="13">
        <f>IF(OR(totale!$A$5="",C415=totale!$A$5),0,1)</f>
        <v>1</v>
      </c>
      <c r="O415" s="13">
        <f>IF(OR(totale!$C$5="",E415=totale!$C$5),0,1)</f>
        <v>0</v>
      </c>
      <c r="P415" s="13">
        <v>0</v>
      </c>
      <c r="Q415" s="13">
        <f>IF(OR(totale!$E$5="",G415=totale!$E$5),0,1)</f>
        <v>0</v>
      </c>
      <c r="R415" s="19">
        <v>0</v>
      </c>
      <c r="S415" s="19" t="str">
        <v xml:space="preserve">LATERIZIO RETTIFICATO PLANARE </v>
      </c>
      <c r="T415" s="15" t="str">
        <v>LATERCOM</v>
      </c>
      <c r="U415" s="15" t="str">
        <v>BLOCCO ALVEOLATO RETTIFICATO - BLOCCO PLANANARE  F.55% - 45%</v>
      </c>
      <c r="V415" s="15">
        <v>0</v>
      </c>
      <c r="W415" s="19" t="str">
        <v>45x23x23,5</v>
      </c>
      <c r="X415" s="19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1</v>
      </c>
      <c r="AG415" s="15">
        <v>0</v>
      </c>
      <c r="AH415" s="15" t="str">
        <v>BLOCCO ALVEOLATO INCASTRO  FORI VERTICALI  45/50/55/60 %</v>
      </c>
      <c r="AI415" s="15" t="str">
        <v>LATERCOM</v>
      </c>
      <c r="AJ415" s="15" t="str">
        <v>BLOCCO PORTANTE ALVEOLATO FORI VERTICALI  P800- F.45%  incastro</v>
      </c>
      <c r="AK415" s="15">
        <v>0</v>
      </c>
      <c r="AL415" s="15" t="str">
        <v>30x25x24,5/25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1</v>
      </c>
      <c r="AS415" s="17" t="str">
        <f t="shared" si="26"/>
        <v>ꞈ</v>
      </c>
      <c r="AT415" s="70" t="str">
        <v>ꞈ</v>
      </c>
      <c r="AU415" s="15">
        <v>0</v>
      </c>
      <c r="AV415" s="15" t="str">
        <v>TRAMEZZATURA MATERIALE  LATERIZIO COMUNE</v>
      </c>
      <c r="AW415" s="15" t="str">
        <v>FBM</v>
      </c>
      <c r="AX415" s="15" t="str">
        <v xml:space="preserve">TRAMEZZA-FORATO-SCATOLA-FORATELLA LEGGERA  LATERIZIO NORMALE </v>
      </c>
      <c r="AY415" s="15">
        <v>0</v>
      </c>
      <c r="AZ415" s="15" t="str">
        <v>12x25x25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1</v>
      </c>
      <c r="BG415" s="17" t="str">
        <f t="shared" si="27"/>
        <v>ꞈ</v>
      </c>
      <c r="BH415" s="70" t="str">
        <v>ꞈ</v>
      </c>
    </row>
    <row r="416" spans="1:60" ht="14.25" customHeight="1" x14ac:dyDescent="0.25">
      <c r="A416" s="47"/>
      <c r="C416" s="19" t="s">
        <v>111</v>
      </c>
      <c r="D416" s="19" t="s">
        <v>77</v>
      </c>
      <c r="E416" s="19" t="s">
        <v>36</v>
      </c>
      <c r="G416" s="58">
        <v>60</v>
      </c>
      <c r="I416" s="34"/>
      <c r="K416" s="35"/>
      <c r="L416" s="57">
        <f t="shared" si="25"/>
        <v>0</v>
      </c>
      <c r="M416" s="14">
        <f t="shared" si="24"/>
        <v>1</v>
      </c>
      <c r="N416" s="13">
        <f>IF(OR(totale!$A$5="",C416=totale!$A$5),0,1)</f>
        <v>1</v>
      </c>
      <c r="O416" s="13">
        <f>IF(OR(totale!$C$5="",E416=totale!$C$5),0,1)</f>
        <v>0</v>
      </c>
      <c r="P416" s="13">
        <v>0</v>
      </c>
      <c r="Q416" s="13">
        <f>IF(OR(totale!$E$5="",G416=totale!$E$5),0,1)</f>
        <v>0</v>
      </c>
      <c r="R416" s="19">
        <v>0</v>
      </c>
      <c r="S416" s="19" t="str">
        <v xml:space="preserve">LATERIZIO RETTIFICATO PLANARE </v>
      </c>
      <c r="T416" s="15" t="str">
        <v>LATERCOM</v>
      </c>
      <c r="U416" s="15" t="str">
        <v>BLOCCO ALVEOLATO RETTIFICATO - BLOCCO PLANANARE  F.55% - 45%</v>
      </c>
      <c r="V416" s="15">
        <v>0</v>
      </c>
      <c r="W416" s="19" t="str">
        <v>40x23x23,5</v>
      </c>
      <c r="X416" s="19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1</v>
      </c>
      <c r="AG416" s="15">
        <v>0</v>
      </c>
      <c r="AH416" s="15" t="str">
        <v>BLOCCO ALVEOLATO INCASTRO  FORI VERTICALI  45/50/55/60 %</v>
      </c>
      <c r="AI416" s="15" t="str">
        <v>T2D</v>
      </c>
      <c r="AJ416" s="15" t="str">
        <v>BLOCCO PORTANTE ALVEOLATO FORI VERTICALI  P800- F.45%  incastro</v>
      </c>
      <c r="AK416" s="15">
        <v>0</v>
      </c>
      <c r="AL416" s="15" t="str">
        <v>25x30x24,5/25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1</v>
      </c>
      <c r="AS416" s="17" t="str">
        <f t="shared" si="26"/>
        <v>ꞈ</v>
      </c>
      <c r="AT416" s="70" t="str">
        <v>ꞈ</v>
      </c>
      <c r="AU416" s="15">
        <v>0</v>
      </c>
      <c r="AV416" s="15" t="str">
        <v>TRAMEZZATURA MATERIALE  LATERIZIO COMUNE</v>
      </c>
      <c r="AW416" s="15" t="str">
        <v>FBM</v>
      </c>
      <c r="AX416" s="15" t="str">
        <v xml:space="preserve">TRAMEZZA-FORATO-SCATOLA-FORATELLA PESANTE LATERIZIO NORMALE </v>
      </c>
      <c r="AY416" s="15">
        <v>0</v>
      </c>
      <c r="AZ416" s="15" t="str">
        <v>12x25x25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1</v>
      </c>
      <c r="BG416" s="17" t="str">
        <f t="shared" si="27"/>
        <v>ꞈ</v>
      </c>
      <c r="BH416" s="70" t="str">
        <v>ꞈ</v>
      </c>
    </row>
    <row r="417" spans="1:60" ht="14.25" customHeight="1" x14ac:dyDescent="0.25">
      <c r="A417" s="47"/>
      <c r="C417" s="19" t="s">
        <v>111</v>
      </c>
      <c r="D417" s="19" t="s">
        <v>77</v>
      </c>
      <c r="E417" s="19" t="s">
        <v>36</v>
      </c>
      <c r="G417" s="58">
        <v>70</v>
      </c>
      <c r="I417" s="34"/>
      <c r="K417" s="35"/>
      <c r="L417" s="57">
        <f t="shared" si="25"/>
        <v>0</v>
      </c>
      <c r="M417" s="14">
        <f t="shared" si="24"/>
        <v>1</v>
      </c>
      <c r="N417" s="13">
        <f>IF(OR(totale!$A$5="",C417=totale!$A$5),0,1)</f>
        <v>1</v>
      </c>
      <c r="O417" s="13">
        <f>IF(OR(totale!$C$5="",E417=totale!$C$5),0,1)</f>
        <v>0</v>
      </c>
      <c r="P417" s="13">
        <v>0</v>
      </c>
      <c r="Q417" s="13">
        <f>IF(OR(totale!$E$5="",G417=totale!$E$5),0,1)</f>
        <v>0</v>
      </c>
      <c r="R417" s="19">
        <v>0</v>
      </c>
      <c r="S417" s="19" t="str">
        <v xml:space="preserve">LATERIZIO RETTIFICATO PLANARE </v>
      </c>
      <c r="T417" s="15" t="str">
        <v>LATERCOM</v>
      </c>
      <c r="U417" s="15" t="str">
        <v>BLOCCO ALVEOLATO RETTIFICATO - BLOCCO PLANANARE  F.55% - 45%</v>
      </c>
      <c r="V417" s="15">
        <v>0</v>
      </c>
      <c r="W417" s="19" t="str">
        <v>35x23x23,5</v>
      </c>
      <c r="X417" s="19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1</v>
      </c>
      <c r="AG417" s="15">
        <v>0</v>
      </c>
      <c r="AH417" s="15" t="str">
        <v>BLOCCO ALVEOLATO INCASTRO  FORI VERTICALI  45/50/55/60 %</v>
      </c>
      <c r="AI417" s="15" t="str">
        <v>T2D</v>
      </c>
      <c r="AJ417" s="15" t="str">
        <v>BLOCCO PORTANTE ALVEOLATO FORI VERTICALI  P800- F.45%  incastro</v>
      </c>
      <c r="AK417" s="15">
        <v>0</v>
      </c>
      <c r="AL417" s="15" t="str">
        <v>25x50x19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1</v>
      </c>
      <c r="AS417" s="17" t="str">
        <f t="shared" si="26"/>
        <v>ꞈ</v>
      </c>
      <c r="AT417" s="70" t="str">
        <v>ꞈ</v>
      </c>
      <c r="AU417" s="15">
        <v>0</v>
      </c>
      <c r="AV417" s="15" t="str">
        <v>TRAMEZZATURA MATERIALE  LATERIZIO COMUNE</v>
      </c>
      <c r="AW417" s="15" t="str">
        <v>IBL</v>
      </c>
      <c r="AX417" s="15" t="str">
        <v xml:space="preserve">TRAMEZZA-FORATO-SCATOLA-FORATELLA LEGGERA  LATERIZIO NORMALE </v>
      </c>
      <c r="AY417" s="15">
        <v>0</v>
      </c>
      <c r="AZ417" s="15" t="str">
        <v>12x25x25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1</v>
      </c>
      <c r="BG417" s="17" t="str">
        <f t="shared" si="27"/>
        <v>ꞈ</v>
      </c>
      <c r="BH417" s="70" t="str">
        <v>ꞈ</v>
      </c>
    </row>
    <row r="418" spans="1:60" ht="14.25" customHeight="1" x14ac:dyDescent="0.25">
      <c r="A418" s="47"/>
      <c r="C418" s="19" t="s">
        <v>111</v>
      </c>
      <c r="D418" s="19" t="s">
        <v>77</v>
      </c>
      <c r="E418" s="19" t="s">
        <v>36</v>
      </c>
      <c r="G418" s="58">
        <v>80</v>
      </c>
      <c r="I418" s="34"/>
      <c r="K418" s="35"/>
      <c r="L418" s="57">
        <f t="shared" si="25"/>
        <v>0</v>
      </c>
      <c r="M418" s="14">
        <f t="shared" si="24"/>
        <v>1</v>
      </c>
      <c r="N418" s="13">
        <f>IF(OR(totale!$A$5="",C418=totale!$A$5),0,1)</f>
        <v>1</v>
      </c>
      <c r="O418" s="13">
        <f>IF(OR(totale!$C$5="",E418=totale!$C$5),0,1)</f>
        <v>0</v>
      </c>
      <c r="P418" s="13">
        <v>0</v>
      </c>
      <c r="Q418" s="13">
        <f>IF(OR(totale!$E$5="",G418=totale!$E$5),0,1)</f>
        <v>0</v>
      </c>
      <c r="R418" s="19">
        <v>0</v>
      </c>
      <c r="S418" s="19" t="str">
        <v xml:space="preserve">LATERIZIO RETTIFICATO PLANARE </v>
      </c>
      <c r="T418" s="15" t="str">
        <v>LATERCOM</v>
      </c>
      <c r="U418" s="15" t="str">
        <v>BLOCCO ALVEOLATO RETTIFICATO - BLOCCO PLANANARE  F.55% - 45%</v>
      </c>
      <c r="V418" s="15">
        <v>0</v>
      </c>
      <c r="W418" s="19" t="str">
        <v>30x23x23,5</v>
      </c>
      <c r="X418" s="19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1</v>
      </c>
      <c r="AG418" s="15">
        <v>0</v>
      </c>
      <c r="AH418" s="15" t="str">
        <v>BLOCCO ALVEOLATO INCASTRO  FORI VERTICALI  45/50/55/60 %</v>
      </c>
      <c r="AI418" s="15" t="str">
        <v>T2D</v>
      </c>
      <c r="AJ418" s="15" t="str">
        <v>BLOCCO PORTANTE ALVEOLATO FORI VERTICALI  P800- F.45%  incastro</v>
      </c>
      <c r="AK418" s="15">
        <v>0</v>
      </c>
      <c r="AL418" s="15" t="str">
        <v>25x30x19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1</v>
      </c>
      <c r="AS418" s="17" t="str">
        <f t="shared" si="26"/>
        <v>ꞈ</v>
      </c>
      <c r="AT418" s="70" t="str">
        <v>ꞈ</v>
      </c>
      <c r="AU418" s="15">
        <v>0</v>
      </c>
      <c r="AV418" s="15" t="str">
        <v>TRAMEZZATURA MATERIALE  LATERIZIO COMUNE</v>
      </c>
      <c r="AW418" s="15" t="str">
        <v>LATERCOM</v>
      </c>
      <c r="AX418" s="15" t="str">
        <v xml:space="preserve">TRAMEZZA-FORATO-SCATOLA-FORATELLA LEGGERA  LATERIZIO NORMALE </v>
      </c>
      <c r="AY418" s="15">
        <v>0</v>
      </c>
      <c r="AZ418" s="15" t="str">
        <v>12x25x25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1</v>
      </c>
      <c r="BG418" s="17" t="str">
        <f t="shared" si="27"/>
        <v>ꞈ</v>
      </c>
      <c r="BH418" s="70" t="str">
        <v>ꞈ</v>
      </c>
    </row>
    <row r="419" spans="1:60" ht="14.25" customHeight="1" x14ac:dyDescent="0.25">
      <c r="A419" s="47"/>
      <c r="C419" s="19" t="s">
        <v>111</v>
      </c>
      <c r="D419" s="19" t="s">
        <v>77</v>
      </c>
      <c r="E419" s="19" t="s">
        <v>36</v>
      </c>
      <c r="G419" s="58">
        <v>90</v>
      </c>
      <c r="I419" s="34"/>
      <c r="K419" s="35"/>
      <c r="L419" s="57">
        <f t="shared" si="25"/>
        <v>0</v>
      </c>
      <c r="M419" s="14">
        <f t="shared" si="24"/>
        <v>1</v>
      </c>
      <c r="N419" s="13">
        <f>IF(OR(totale!$A$5="",C419=totale!$A$5),0,1)</f>
        <v>1</v>
      </c>
      <c r="O419" s="13">
        <f>IF(OR(totale!$C$5="",E419=totale!$C$5),0,1)</f>
        <v>0</v>
      </c>
      <c r="P419" s="13">
        <v>0</v>
      </c>
      <c r="Q419" s="13">
        <f>IF(OR(totale!$E$5="",G419=totale!$E$5),0,1)</f>
        <v>0</v>
      </c>
      <c r="R419" s="19">
        <v>0</v>
      </c>
      <c r="S419" s="19" t="str">
        <v xml:space="preserve">LATERIZIO RETTIFICATO PLANARE </v>
      </c>
      <c r="T419" s="15" t="str">
        <v>LATERCOM</v>
      </c>
      <c r="U419" s="15" t="str">
        <v>BLOCCO ALVEOLATO RETTIFICATO - BLOCCO PLANANARE  F.55% - 45%</v>
      </c>
      <c r="V419" s="15">
        <v>0</v>
      </c>
      <c r="W419" s="19" t="str">
        <v>25x23x23,5</v>
      </c>
      <c r="X419" s="19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1</v>
      </c>
      <c r="AG419" s="15">
        <v>0</v>
      </c>
      <c r="AH419" s="15" t="str">
        <v>BLOCCO ALVEOLATO INCASTRO  FORI VERTICALI  45/50/55/60 %</v>
      </c>
      <c r="AI419" s="15" t="str">
        <v>T2D</v>
      </c>
      <c r="AJ419" s="15" t="str">
        <v>BLOCCO PORTANTE ALVEOLATO FORI VERTICALI  P800- F.45%  incastro</v>
      </c>
      <c r="AK419" s="15">
        <v>0</v>
      </c>
      <c r="AL419" s="15" t="str">
        <v>30x25x19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1</v>
      </c>
      <c r="AS419" s="17" t="str">
        <f t="shared" si="26"/>
        <v>ꞈ</v>
      </c>
      <c r="AT419" s="70" t="str">
        <v>ꞈ</v>
      </c>
      <c r="AU419" s="15">
        <v>0</v>
      </c>
      <c r="AV419" s="15" t="str">
        <v>MATERIALE IN LATERIZIO COMUNE</v>
      </c>
      <c r="AW419" s="15" t="str">
        <v>LATERCOM</v>
      </c>
      <c r="AX419" s="15" t="str">
        <v>QUADRI UNI -DOPPIO DOPPIO UNI</v>
      </c>
      <c r="AY419" s="15">
        <v>0</v>
      </c>
      <c r="AZ419" s="15" t="str">
        <v>12x25x25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1</v>
      </c>
      <c r="BG419" s="17" t="str">
        <f t="shared" si="27"/>
        <v>ꞈ</v>
      </c>
      <c r="BH419" s="70" t="str">
        <v>ꞈ</v>
      </c>
    </row>
    <row r="420" spans="1:60" ht="14.25" customHeight="1" x14ac:dyDescent="0.25">
      <c r="A420" s="47"/>
      <c r="C420" s="19" t="s">
        <v>111</v>
      </c>
      <c r="D420" s="19" t="s">
        <v>77</v>
      </c>
      <c r="E420" s="19" t="s">
        <v>36</v>
      </c>
      <c r="G420" s="58">
        <v>100</v>
      </c>
      <c r="I420" s="34"/>
      <c r="K420" s="35"/>
      <c r="L420" s="57">
        <f t="shared" si="25"/>
        <v>0</v>
      </c>
      <c r="M420" s="14">
        <f t="shared" si="24"/>
        <v>1</v>
      </c>
      <c r="N420" s="13">
        <f>IF(OR(totale!$A$5="",C420=totale!$A$5),0,1)</f>
        <v>1</v>
      </c>
      <c r="O420" s="13">
        <f>IF(OR(totale!$C$5="",E420=totale!$C$5),0,1)</f>
        <v>0</v>
      </c>
      <c r="P420" s="13">
        <v>0</v>
      </c>
      <c r="Q420" s="13">
        <f>IF(OR(totale!$E$5="",G420=totale!$E$5),0,1)</f>
        <v>0</v>
      </c>
      <c r="R420" s="19">
        <v>0</v>
      </c>
      <c r="S420" s="19" t="str">
        <v>LATERIZIO CON EPS GRAFFITE</v>
      </c>
      <c r="T420" s="15" t="str">
        <v>LATERCOM</v>
      </c>
      <c r="U420" s="15" t="str">
        <v>TRAMEZZA-FORATO-SCATOLA-FORATELLA ALVEOLATA CON EPS GRAFFITATO - NORMABLOCK</v>
      </c>
      <c r="V420" s="15">
        <v>0</v>
      </c>
      <c r="W420" s="19" t="str">
        <v>8x25x24,5 lat.normale</v>
      </c>
      <c r="X420" s="19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1</v>
      </c>
      <c r="AG420" s="15">
        <v>0</v>
      </c>
      <c r="AH420" s="15" t="str">
        <v>BLOCCO ALVEOLATO INCASTRO  FORI VERTICALI  45/50/55/60 %</v>
      </c>
      <c r="AI420" s="15" t="str">
        <v>T2D</v>
      </c>
      <c r="AJ420" s="15" t="str">
        <v>BLOCCO PORTANTE ALVEOLATO FORI VERTICALI  P800- F.45%  incastro</v>
      </c>
      <c r="AK420" s="15">
        <v>0</v>
      </c>
      <c r="AL420" s="15" t="str">
        <v>30x25x24,5/25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1</v>
      </c>
      <c r="AS420" s="17" t="str">
        <f t="shared" si="26"/>
        <v>ꞈ</v>
      </c>
      <c r="AT420" s="70" t="str">
        <v>ꞈ</v>
      </c>
      <c r="AU420" s="15">
        <v>0</v>
      </c>
      <c r="AV420" s="15" t="str">
        <v>TRAMEZZATURA MATERIALE  LATERIZIO COMUNE</v>
      </c>
      <c r="AW420" s="15" t="str">
        <v>T2D</v>
      </c>
      <c r="AX420" s="15" t="str">
        <v xml:space="preserve">TRAMEZZA-FORATO-SCATOLA-FORATELLA LEGGERA  LATERIZIO NORMALE </v>
      </c>
      <c r="AY420" s="15">
        <v>0</v>
      </c>
      <c r="AZ420" s="15" t="str">
        <v>12x25x25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1</v>
      </c>
      <c r="BG420" s="17" t="str">
        <f t="shared" si="27"/>
        <v>ꞈ</v>
      </c>
      <c r="BH420" s="70" t="str">
        <v>ꞈ</v>
      </c>
    </row>
    <row r="421" spans="1:60" ht="14.25" customHeight="1" x14ac:dyDescent="0.25">
      <c r="A421" s="47"/>
      <c r="C421" s="19" t="s">
        <v>111</v>
      </c>
      <c r="D421" s="19" t="s">
        <v>77</v>
      </c>
      <c r="E421" s="19" t="s">
        <v>36</v>
      </c>
      <c r="G421" s="58">
        <v>110</v>
      </c>
      <c r="I421" s="34"/>
      <c r="K421" s="35"/>
      <c r="L421" s="57">
        <f t="shared" si="25"/>
        <v>0</v>
      </c>
      <c r="M421" s="14">
        <f t="shared" si="24"/>
        <v>1</v>
      </c>
      <c r="N421" s="13">
        <f>IF(OR(totale!$A$5="",C421=totale!$A$5),0,1)</f>
        <v>1</v>
      </c>
      <c r="O421" s="13">
        <f>IF(OR(totale!$C$5="",E421=totale!$C$5),0,1)</f>
        <v>0</v>
      </c>
      <c r="P421" s="13">
        <v>0</v>
      </c>
      <c r="Q421" s="13">
        <f>IF(OR(totale!$E$5="",G421=totale!$E$5),0,1)</f>
        <v>0</v>
      </c>
      <c r="R421" s="19">
        <v>0</v>
      </c>
      <c r="S421" s="19" t="str">
        <v>LATERIZIO CON EPS GRAFFITE</v>
      </c>
      <c r="T421" s="15" t="str">
        <v>LATERCOM</v>
      </c>
      <c r="U421" s="15" t="str">
        <v>TRAMEZZA-FORATO-SCATOLA-FORATELLA ALVEOLATA CON EPS GRAFFITATO - NORMABLOCK</v>
      </c>
      <c r="V421" s="15">
        <v>0</v>
      </c>
      <c r="W421" s="19" t="str">
        <v>10x25x24,5 lat.normale</v>
      </c>
      <c r="X421" s="19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1</v>
      </c>
      <c r="AG421" s="15">
        <v>0</v>
      </c>
      <c r="AH421" s="15" t="str">
        <v>BLOCCO ALVEOLATO INCASTRO  FORI VERTICALI  45/50/55/60 %</v>
      </c>
      <c r="AI421" s="15" t="str">
        <v>T2D</v>
      </c>
      <c r="AJ421" s="15" t="str">
        <v>BLOCCO PORTANTE ALVEOLATO FORI VERTICALI  P800- F.45%  incastro</v>
      </c>
      <c r="AK421" s="15">
        <v>0</v>
      </c>
      <c r="AL421" s="15" t="str">
        <v>30x50x19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1</v>
      </c>
      <c r="AS421" s="17" t="str">
        <f t="shared" si="26"/>
        <v>ꞈ</v>
      </c>
      <c r="AT421" s="70" t="str">
        <v>ꞈ</v>
      </c>
      <c r="AU421" s="15">
        <v>0</v>
      </c>
      <c r="AV421" s="15" t="str">
        <v>MATERIALE IN LATERIZIO COMUNE</v>
      </c>
      <c r="AW421" s="15" t="str">
        <v>T2D</v>
      </c>
      <c r="AX421" s="15" t="str">
        <v>QUADRI UNI -DOPPIO DOPPIO UNI</v>
      </c>
      <c r="AY421" s="15">
        <v>0</v>
      </c>
      <c r="AZ421" s="15" t="str">
        <v>12x25x25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1</v>
      </c>
      <c r="BG421" s="17" t="str">
        <f t="shared" si="27"/>
        <v>ꞈ</v>
      </c>
      <c r="BH421" s="70" t="str">
        <v>ꞈ</v>
      </c>
    </row>
    <row r="422" spans="1:60" ht="14.25" customHeight="1" x14ac:dyDescent="0.25">
      <c r="A422" s="47"/>
      <c r="C422" s="19" t="s">
        <v>111</v>
      </c>
      <c r="D422" s="19" t="s">
        <v>77</v>
      </c>
      <c r="E422" s="19" t="s">
        <v>36</v>
      </c>
      <c r="G422" s="58">
        <v>120</v>
      </c>
      <c r="I422" s="34"/>
      <c r="K422" s="35"/>
      <c r="L422" s="57">
        <f t="shared" si="25"/>
        <v>0</v>
      </c>
      <c r="M422" s="14">
        <f t="shared" si="24"/>
        <v>1</v>
      </c>
      <c r="N422" s="13">
        <f>IF(OR(totale!$A$5="",C422=totale!$A$5),0,1)</f>
        <v>1</v>
      </c>
      <c r="O422" s="13">
        <f>IF(OR(totale!$C$5="",E422=totale!$C$5),0,1)</f>
        <v>0</v>
      </c>
      <c r="P422" s="13">
        <v>0</v>
      </c>
      <c r="Q422" s="13">
        <f>IF(OR(totale!$E$5="",G422=totale!$E$5),0,1)</f>
        <v>0</v>
      </c>
      <c r="R422" s="19">
        <v>0</v>
      </c>
      <c r="S422" s="19" t="str">
        <v>LATERIZIO CON EPS GRAFFITE</v>
      </c>
      <c r="T422" s="15" t="str">
        <v>LATERCOM</v>
      </c>
      <c r="U422" s="15" t="str">
        <v>TRAMEZZA-FORATO-SCATOLA-FORATELLA ALVEOLATA CON EPS GRAFFITATO - NORMABLOCK</v>
      </c>
      <c r="V422" s="15">
        <v>0</v>
      </c>
      <c r="W422" s="19" t="str">
        <v>8x24,5x47,5 alveolata</v>
      </c>
      <c r="X422" s="19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1</v>
      </c>
      <c r="AG422" s="15">
        <v>0</v>
      </c>
      <c r="AH422" s="15" t="str">
        <v>BLOCCO ALVEOLATO INCASTRO  FORI VERTICALI  45/50/55/60 %</v>
      </c>
      <c r="AI422" s="15" t="str">
        <v>WIENERBERGER</v>
      </c>
      <c r="AJ422" s="15" t="str">
        <v>BLOCCO PORTANTE ALVEOLATO FORI VERTICALI  P800- F.45%  incastro</v>
      </c>
      <c r="AK422" s="15">
        <v>0</v>
      </c>
      <c r="AL422" s="15" t="str">
        <v>25x30x19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1</v>
      </c>
      <c r="AS422" s="17" t="str">
        <f t="shared" si="26"/>
        <v>ꞈ</v>
      </c>
      <c r="AT422" s="70" t="str">
        <v>ꞈ</v>
      </c>
      <c r="AU422" s="15">
        <v>0</v>
      </c>
      <c r="AV422" s="15" t="str">
        <v>BLOCCO ALVEOLATO LISCIO FORI ORIZZONATALI  45/50/55/60 %</v>
      </c>
      <c r="AW422" s="15" t="str">
        <v>T2D</v>
      </c>
      <c r="AX422" s="15" t="str">
        <v>BLOCCO TAMPONAMENTO ALVEOLATO FORI ORIZZONTALI P600- F.65% - F.60%</v>
      </c>
      <c r="AY422" s="15">
        <v>0</v>
      </c>
      <c r="AZ422" s="15" t="str">
        <v>12x25x25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1</v>
      </c>
      <c r="BG422" s="17" t="str">
        <f t="shared" si="27"/>
        <v>ꞈ</v>
      </c>
      <c r="BH422" s="70" t="str">
        <v>ꞈ</v>
      </c>
    </row>
    <row r="423" spans="1:60" ht="14.25" customHeight="1" x14ac:dyDescent="0.25">
      <c r="A423" s="47"/>
      <c r="C423" s="19" t="s">
        <v>111</v>
      </c>
      <c r="D423" s="19" t="s">
        <v>77</v>
      </c>
      <c r="E423" s="19" t="s">
        <v>36</v>
      </c>
      <c r="G423" s="58">
        <v>130</v>
      </c>
      <c r="I423" s="34"/>
      <c r="K423" s="35"/>
      <c r="L423" s="57">
        <f t="shared" si="25"/>
        <v>0</v>
      </c>
      <c r="M423" s="14">
        <f t="shared" si="24"/>
        <v>1</v>
      </c>
      <c r="N423" s="13">
        <f>IF(OR(totale!$A$5="",C423=totale!$A$5),0,1)</f>
        <v>1</v>
      </c>
      <c r="O423" s="13">
        <f>IF(OR(totale!$C$5="",E423=totale!$C$5),0,1)</f>
        <v>0</v>
      </c>
      <c r="P423" s="13">
        <v>0</v>
      </c>
      <c r="Q423" s="13">
        <f>IF(OR(totale!$E$5="",G423=totale!$E$5),0,1)</f>
        <v>0</v>
      </c>
      <c r="R423" s="19">
        <v>0</v>
      </c>
      <c r="S423" s="19" t="str">
        <v>LATERIZIO CON EPS GRAFFITE</v>
      </c>
      <c r="T423" s="15" t="str">
        <v>LATERCOM</v>
      </c>
      <c r="U423" s="15" t="str">
        <v>TRAMEZZA-FORATO-SCATOLA-FORATELLA ALVEOLATA CON EPS GRAFFITATO - NORMABLOCK</v>
      </c>
      <c r="V423" s="15">
        <v>0</v>
      </c>
      <c r="W423" s="19" t="str">
        <v>10x24,5x47,5 alveolata</v>
      </c>
      <c r="X423" s="19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1</v>
      </c>
      <c r="AG423" s="15">
        <v>0</v>
      </c>
      <c r="AH423" s="15" t="str">
        <v>BLOCCO ALVEOLATO INCASTRO  FORI VERTICALI  45/50/55/60 %</v>
      </c>
      <c r="AI423" s="15" t="str">
        <v>WIENERBERGER</v>
      </c>
      <c r="AJ423" s="15" t="str">
        <v>BLOCCO PORTANTE ALVEOLATO FORI VERTICALI  P800- F.45%  incastro</v>
      </c>
      <c r="AK423" s="15">
        <v>0</v>
      </c>
      <c r="AL423" s="15" t="str">
        <v>30x25x19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1</v>
      </c>
      <c r="AS423" s="17" t="str">
        <f t="shared" si="26"/>
        <v>ꞈ</v>
      </c>
      <c r="AT423" s="70" t="str">
        <v>ꞈ</v>
      </c>
      <c r="AU423" s="15">
        <v>0</v>
      </c>
      <c r="AV423" s="15" t="str">
        <v>TRAMEZZATURA MATERIALE  LATERIZIO COMUNE</v>
      </c>
      <c r="AW423" s="15" t="str">
        <v>WIENERBERGER</v>
      </c>
      <c r="AX423" s="15" t="str">
        <v xml:space="preserve">TRAMEZZA-FORATO-SCATOLA-FORATELLA LEGGERA  LATERIZIO NORMALE </v>
      </c>
      <c r="AY423" s="15">
        <v>0</v>
      </c>
      <c r="AZ423" s="15" t="str">
        <v>12x25x25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1</v>
      </c>
      <c r="BG423" s="17" t="str">
        <f t="shared" si="27"/>
        <v>ꞈ</v>
      </c>
      <c r="BH423" s="70" t="str">
        <v>ꞈ</v>
      </c>
    </row>
    <row r="424" spans="1:60" ht="14.25" customHeight="1" x14ac:dyDescent="0.25">
      <c r="A424" s="47"/>
      <c r="C424" s="19" t="s">
        <v>111</v>
      </c>
      <c r="D424" s="19" t="s">
        <v>77</v>
      </c>
      <c r="E424" s="19" t="s">
        <v>36</v>
      </c>
      <c r="G424" s="58">
        <v>140</v>
      </c>
      <c r="I424" s="34"/>
      <c r="K424" s="35"/>
      <c r="L424" s="57">
        <f t="shared" si="25"/>
        <v>0</v>
      </c>
      <c r="M424" s="14">
        <f t="shared" si="24"/>
        <v>1</v>
      </c>
      <c r="N424" s="13">
        <f>IF(OR(totale!$A$5="",C424=totale!$A$5),0,1)</f>
        <v>1</v>
      </c>
      <c r="O424" s="13">
        <f>IF(OR(totale!$C$5="",E424=totale!$C$5),0,1)</f>
        <v>0</v>
      </c>
      <c r="P424" s="13">
        <v>0</v>
      </c>
      <c r="Q424" s="13">
        <f>IF(OR(totale!$E$5="",G424=totale!$E$5),0,1)</f>
        <v>0</v>
      </c>
      <c r="R424" s="19">
        <v>0</v>
      </c>
      <c r="S424" s="19" t="str">
        <v>LATERIZIO CON EPS GRAFFITE</v>
      </c>
      <c r="T424" s="15" t="str">
        <v>LATERCOM</v>
      </c>
      <c r="U424" s="15" t="str">
        <v>TRAMEZZA-FORATO-SCATOLA-FORATELLA ALVEOLATA  CON EPS GRAFFITATO - NORMABLOCK -- CAM--</v>
      </c>
      <c r="V424" s="15">
        <v>0</v>
      </c>
      <c r="W424" s="19" t="str">
        <v>8x25x24,5 lat.normale</v>
      </c>
      <c r="X424" s="19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1</v>
      </c>
      <c r="AG424" s="15">
        <v>0</v>
      </c>
      <c r="AH424" s="15" t="str">
        <v>BLOCCO ALVEOLATO INCASTRO  FORI VERTICALI  45/50/55/60 %</v>
      </c>
      <c r="AI424" s="15" t="str">
        <v>WIENERBERGER</v>
      </c>
      <c r="AJ424" s="15" t="str">
        <v>BLOCCO PORTANTE ALVEOLATO FORI VERTICALI  P800- F.45%  incastro</v>
      </c>
      <c r="AK424" s="15">
        <v>0</v>
      </c>
      <c r="AL424" s="15" t="str">
        <v>25x30x23,8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1</v>
      </c>
      <c r="AS424" s="17" t="str">
        <f t="shared" si="26"/>
        <v>ꞈ</v>
      </c>
      <c r="AT424" s="70" t="str">
        <v>ꞈ</v>
      </c>
      <c r="AU424" s="15">
        <v>0</v>
      </c>
      <c r="AV424" s="15" t="str">
        <v>MATERIALE IN LATERIZIO COMUNE</v>
      </c>
      <c r="AW424" s="15" t="str">
        <v>WIENERBERGER</v>
      </c>
      <c r="AX424" s="15" t="str">
        <v>QUADRI UNI -DOPPIO DOPPIO UNI</v>
      </c>
      <c r="AY424" s="15">
        <v>0</v>
      </c>
      <c r="AZ424" s="15" t="str">
        <v>12x25x25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1</v>
      </c>
      <c r="BG424" s="17" t="str">
        <f t="shared" si="27"/>
        <v>ꞈ</v>
      </c>
      <c r="BH424" s="70" t="str">
        <v>ꞈ</v>
      </c>
    </row>
    <row r="425" spans="1:60" ht="14.25" customHeight="1" x14ac:dyDescent="0.25">
      <c r="A425" s="47"/>
      <c r="C425" s="19" t="s">
        <v>111</v>
      </c>
      <c r="D425" s="19" t="s">
        <v>77</v>
      </c>
      <c r="E425" s="19" t="s">
        <v>36</v>
      </c>
      <c r="G425" s="58">
        <v>150</v>
      </c>
      <c r="I425" s="34"/>
      <c r="K425" s="35"/>
      <c r="L425" s="57">
        <f t="shared" si="25"/>
        <v>0</v>
      </c>
      <c r="M425" s="14">
        <f t="shared" si="24"/>
        <v>1</v>
      </c>
      <c r="N425" s="13">
        <f>IF(OR(totale!$A$5="",C425=totale!$A$5),0,1)</f>
        <v>1</v>
      </c>
      <c r="O425" s="13">
        <f>IF(OR(totale!$C$5="",E425=totale!$C$5),0,1)</f>
        <v>0</v>
      </c>
      <c r="P425" s="13">
        <v>0</v>
      </c>
      <c r="Q425" s="13">
        <f>IF(OR(totale!$E$5="",G425=totale!$E$5),0,1)</f>
        <v>0</v>
      </c>
      <c r="R425" s="19">
        <v>0</v>
      </c>
      <c r="S425" s="19" t="str">
        <v>LATERIZIO CON EPS GRAFFITE</v>
      </c>
      <c r="T425" s="15" t="str">
        <v>LATERCOM</v>
      </c>
      <c r="U425" s="15" t="str">
        <v>TRAMEZZA-FORATO-SCATOLA-FORATELLA ALVEOLATA  CON EPS GRAFFITATO - NORMABLOCK -- CAM--</v>
      </c>
      <c r="V425" s="15">
        <v>0</v>
      </c>
      <c r="W425" s="19" t="str">
        <v>12x25x24,5 lat.normale</v>
      </c>
      <c r="X425" s="19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1</v>
      </c>
      <c r="AG425" s="15">
        <v>0</v>
      </c>
      <c r="AH425" s="15" t="str">
        <v>BLOCCO ALVEOLATO INCASTRO  FORI VERTICALI  45/50/55/60 %</v>
      </c>
      <c r="AI425" s="15" t="str">
        <v>WIENERBERGER</v>
      </c>
      <c r="AJ425" s="15" t="str">
        <v>BLOCCO PORTANTE ALVEOLATO FORI VERTICALI  P800- F.45%  incastro</v>
      </c>
      <c r="AK425" s="15">
        <v>0</v>
      </c>
      <c r="AL425" s="15" t="str">
        <v>25x33x19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1</v>
      </c>
      <c r="AS425" s="17" t="str">
        <f t="shared" si="26"/>
        <v>ꞈ</v>
      </c>
      <c r="AT425" s="70" t="str">
        <v>ꞈ</v>
      </c>
      <c r="AU425" s="15">
        <v>0</v>
      </c>
      <c r="AV425" s="15" t="str">
        <v>TRAMEZZATURA MATERIALE  LATERIZIO COMUNE</v>
      </c>
      <c r="AW425" s="15" t="str">
        <v>DI MUZIO</v>
      </c>
      <c r="AX425" s="15" t="str">
        <v xml:space="preserve">TRAMEZZA-FORATO-SCATOLA-FORATELLA LEGGERA  LATERIZIO NORMALE </v>
      </c>
      <c r="AY425" s="15">
        <v>0</v>
      </c>
      <c r="AZ425" s="15" t="str">
        <v>12x25x25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1</v>
      </c>
      <c r="BG425" s="17" t="str">
        <f t="shared" si="27"/>
        <v>ꞈ</v>
      </c>
      <c r="BH425" s="70" t="str">
        <v>ꞈ</v>
      </c>
    </row>
    <row r="426" spans="1:60" ht="14.25" customHeight="1" x14ac:dyDescent="0.25">
      <c r="A426" s="47"/>
      <c r="C426" s="19" t="s">
        <v>111</v>
      </c>
      <c r="D426" s="19" t="s">
        <v>77</v>
      </c>
      <c r="E426" s="19" t="s">
        <v>36</v>
      </c>
      <c r="G426" s="58">
        <v>160</v>
      </c>
      <c r="I426" s="34"/>
      <c r="K426" s="35"/>
      <c r="L426" s="57">
        <f t="shared" si="25"/>
        <v>0</v>
      </c>
      <c r="M426" s="14">
        <f t="shared" si="24"/>
        <v>1</v>
      </c>
      <c r="N426" s="13">
        <f>IF(OR(totale!$A$5="",C426=totale!$A$5),0,1)</f>
        <v>1</v>
      </c>
      <c r="O426" s="13">
        <f>IF(OR(totale!$C$5="",E426=totale!$C$5),0,1)</f>
        <v>0</v>
      </c>
      <c r="P426" s="13">
        <v>0</v>
      </c>
      <c r="Q426" s="13">
        <f>IF(OR(totale!$E$5="",G426=totale!$E$5),0,1)</f>
        <v>0</v>
      </c>
      <c r="R426" s="19">
        <v>0</v>
      </c>
      <c r="S426" s="19" t="str">
        <v>LATERIZIO CON EPS GRAFFITE</v>
      </c>
      <c r="T426" s="15" t="str">
        <v>LATERCOM</v>
      </c>
      <c r="U426" s="15" t="str">
        <v>TRAMEZZA-FORATO-SCATOLA-FORATELLA ALVEOLATA  CON EPS GRAFFITATO - NORMABLOCK -- CAM--</v>
      </c>
      <c r="V426" s="15">
        <v>0</v>
      </c>
      <c r="W426" s="19" t="str">
        <v>8x24,5x47,5 alveolata</v>
      </c>
      <c r="X426" s="19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1</v>
      </c>
      <c r="AG426" s="15">
        <v>0</v>
      </c>
      <c r="AH426" s="15" t="str">
        <v>BLOCCO ALVEOLATO INCASTRO  FORI VERTICALI  45/50/55/60 %</v>
      </c>
      <c r="AI426" s="15" t="str">
        <v>WIENERBERGER</v>
      </c>
      <c r="AJ426" s="15" t="str">
        <v>BLOCCO PORTANTE ALVEOLATO FORI VERTICALI  P800- F.45%  incastro</v>
      </c>
      <c r="AK426" s="15">
        <v>0</v>
      </c>
      <c r="AL426" s="15" t="str">
        <v>25x33x23,8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1</v>
      </c>
      <c r="AS426" s="17" t="str">
        <f t="shared" si="26"/>
        <v>ꞈ</v>
      </c>
      <c r="AT426" s="70" t="str">
        <v>ꞈ</v>
      </c>
      <c r="AU426" s="15">
        <v>0</v>
      </c>
      <c r="AV426" s="15" t="str">
        <v>MATERIALE IN LATERIZIO COMUNE</v>
      </c>
      <c r="AW426" s="15" t="str">
        <v>DI MUZIO</v>
      </c>
      <c r="AX426" s="15" t="str">
        <v>QUADRI UNI -DOPPIO DOPPIO UNI</v>
      </c>
      <c r="AY426" s="15">
        <v>0</v>
      </c>
      <c r="AZ426" s="15" t="str">
        <v>12x25x25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1</v>
      </c>
      <c r="BG426" s="17" t="str">
        <f t="shared" si="27"/>
        <v>ꞈ</v>
      </c>
      <c r="BH426" s="70" t="str">
        <v>ꞈ</v>
      </c>
    </row>
    <row r="427" spans="1:60" ht="14.25" customHeight="1" x14ac:dyDescent="0.25">
      <c r="A427" s="47"/>
      <c r="C427" s="19" t="s">
        <v>111</v>
      </c>
      <c r="D427" s="19" t="s">
        <v>77</v>
      </c>
      <c r="E427" s="19" t="s">
        <v>36</v>
      </c>
      <c r="G427" s="58">
        <v>170</v>
      </c>
      <c r="I427" s="34"/>
      <c r="K427" s="35"/>
      <c r="L427" s="57">
        <f t="shared" si="25"/>
        <v>0</v>
      </c>
      <c r="M427" s="14">
        <f t="shared" ref="M427:M490" si="28">SUM(N427:Q427)</f>
        <v>1</v>
      </c>
      <c r="N427" s="13">
        <f>IF(OR(totale!$A$5="",C427=totale!$A$5),0,1)</f>
        <v>1</v>
      </c>
      <c r="O427" s="13">
        <f>IF(OR(totale!$C$5="",E427=totale!$C$5),0,1)</f>
        <v>0</v>
      </c>
      <c r="P427" s="13">
        <v>0</v>
      </c>
      <c r="Q427" s="13">
        <f>IF(OR(totale!$E$5="",G427=totale!$E$5),0,1)</f>
        <v>0</v>
      </c>
      <c r="R427" s="19">
        <v>0</v>
      </c>
      <c r="S427" s="19" t="str">
        <v>LATERIZIO CON EPS GRAFFITE</v>
      </c>
      <c r="T427" s="15" t="str">
        <v>LATERCOM</v>
      </c>
      <c r="U427" s="15" t="str">
        <v>TRAMEZZA-FORATO-SCATOLA-FORATELLA ALVEOLATA  CON EPS GRAFFITATO - NORMABLOCK -- CAM--</v>
      </c>
      <c r="V427" s="15">
        <v>0</v>
      </c>
      <c r="W427" s="19" t="str">
        <v>10x24,5x47,5 alveolata</v>
      </c>
      <c r="X427" s="19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1</v>
      </c>
      <c r="AG427" s="15">
        <v>0</v>
      </c>
      <c r="AH427" s="15" t="str">
        <v>BLOCCO ALVEOLATO INCASTRO  FORI VERTICALI  45/50/55/60 %</v>
      </c>
      <c r="AI427" s="15" t="str">
        <v>WIENERBERGER</v>
      </c>
      <c r="AJ427" s="15" t="str">
        <v>BLOCCO PORTANTE ALVEOLATO FORI VERTICALI  P800- F.45%  incastro</v>
      </c>
      <c r="AK427" s="15">
        <v>0</v>
      </c>
      <c r="AL427" s="15" t="str">
        <v>30x24x19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7" t="str">
        <f t="shared" si="26"/>
        <v>ꞈ</v>
      </c>
      <c r="AT427" s="70" t="str">
        <v>ꞈ</v>
      </c>
      <c r="AU427" s="15">
        <v>0</v>
      </c>
      <c r="AV427" s="15" t="str">
        <v>TRAMEZZATURA MATERIALE  LATERIZIO COMUNE</v>
      </c>
      <c r="AW427" s="15" t="str">
        <v>LATERCOM</v>
      </c>
      <c r="AX427" s="15" t="str">
        <v xml:space="preserve">TRAMEZZA-FORATO-SCATOLA-FORATELLA LEGGERA  LATERIZIO NORMALE </v>
      </c>
      <c r="AY427" s="15">
        <v>0</v>
      </c>
      <c r="AZ427" s="15" t="str">
        <v>12x25x33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1</v>
      </c>
      <c r="BG427" s="17" t="str">
        <f t="shared" si="27"/>
        <v>ꞈ</v>
      </c>
      <c r="BH427" s="70" t="str">
        <v>ꞈ</v>
      </c>
    </row>
    <row r="428" spans="1:60" ht="14.25" customHeight="1" x14ac:dyDescent="0.25">
      <c r="A428" s="47"/>
      <c r="C428" s="19" t="s">
        <v>111</v>
      </c>
      <c r="D428" s="19" t="s">
        <v>77</v>
      </c>
      <c r="E428" s="19" t="s">
        <v>36</v>
      </c>
      <c r="G428" s="58">
        <v>180</v>
      </c>
      <c r="I428" s="34"/>
      <c r="K428" s="35"/>
      <c r="L428" s="57">
        <f t="shared" si="25"/>
        <v>0</v>
      </c>
      <c r="M428" s="14">
        <f t="shared" si="28"/>
        <v>1</v>
      </c>
      <c r="N428" s="13">
        <f>IF(OR(totale!$A$5="",C428=totale!$A$5),0,1)</f>
        <v>1</v>
      </c>
      <c r="O428" s="13">
        <f>IF(OR(totale!$C$5="",E428=totale!$C$5),0,1)</f>
        <v>0</v>
      </c>
      <c r="P428" s="13">
        <v>0</v>
      </c>
      <c r="Q428" s="13">
        <f>IF(OR(totale!$E$5="",G428=totale!$E$5),0,1)</f>
        <v>0</v>
      </c>
      <c r="R428" s="19">
        <v>0</v>
      </c>
      <c r="S428" s="19" t="str">
        <v>LATERIZIO CON EPS GRAFFITE</v>
      </c>
      <c r="T428" s="15" t="str">
        <v>LATERCOM</v>
      </c>
      <c r="U428" s="15" t="str">
        <v>TRAMEZZA-FORATO-SCATOLA-FORATELLA ALVEOLATA  CON EPS GRAFFITATO - NORMABLOCK -- CAM--</v>
      </c>
      <c r="V428" s="15">
        <v>0</v>
      </c>
      <c r="W428" s="19" t="str">
        <v>12x24,5x47,5 alveolata</v>
      </c>
      <c r="X428" s="19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1</v>
      </c>
      <c r="AG428" s="15">
        <v>0</v>
      </c>
      <c r="AH428" s="15" t="str">
        <v>BLOCCO ALVEOLATO INCASTRO  FORI VERTICALI  45/50/55/60 %</v>
      </c>
      <c r="AI428" s="15" t="str">
        <v>WIENERBERGER</v>
      </c>
      <c r="AJ428" s="15" t="str">
        <v>BLOCCO PORTANTE ALVEOLATO FORI VERTICALI  P800- F.45%  incastro</v>
      </c>
      <c r="AK428" s="15">
        <v>0</v>
      </c>
      <c r="AL428" s="15" t="str">
        <v>30x25x23,8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1</v>
      </c>
      <c r="AS428" s="17" t="str">
        <f t="shared" si="26"/>
        <v>ꞈ</v>
      </c>
      <c r="AT428" s="70" t="str">
        <v>ꞈ</v>
      </c>
      <c r="AU428" s="15">
        <v>0</v>
      </c>
      <c r="AV428" s="15" t="str">
        <v>TRAMEZZATURA MATERIALE  LATERIZIO COMUNE</v>
      </c>
      <c r="AW428" s="15" t="str">
        <v>WIENERBERGER</v>
      </c>
      <c r="AX428" s="15" t="str">
        <v xml:space="preserve">TRAMEZZA-FORATO-SCATOLA-FORATELLA LEGGERA  LATERIZIO NORMALE </v>
      </c>
      <c r="AY428" s="15">
        <v>0</v>
      </c>
      <c r="AZ428" s="15" t="str">
        <v>12x25x33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1</v>
      </c>
      <c r="BG428" s="17" t="str">
        <f t="shared" si="27"/>
        <v>ꞈ</v>
      </c>
      <c r="BH428" s="70" t="str">
        <v>ꞈ</v>
      </c>
    </row>
    <row r="429" spans="1:60" ht="14.25" customHeight="1" x14ac:dyDescent="0.25">
      <c r="A429" s="47"/>
      <c r="C429" s="19" t="s">
        <v>111</v>
      </c>
      <c r="D429" s="19" t="s">
        <v>77</v>
      </c>
      <c r="E429" s="19" t="s">
        <v>36</v>
      </c>
      <c r="G429" s="58">
        <v>200</v>
      </c>
      <c r="I429" s="34"/>
      <c r="K429" s="35"/>
      <c r="L429" s="57">
        <f t="shared" si="25"/>
        <v>0</v>
      </c>
      <c r="M429" s="14">
        <f t="shared" si="28"/>
        <v>1</v>
      </c>
      <c r="N429" s="13">
        <f>IF(OR(totale!$A$5="",C429=totale!$A$5),0,1)</f>
        <v>1</v>
      </c>
      <c r="O429" s="13">
        <f>IF(OR(totale!$C$5="",E429=totale!$C$5),0,1)</f>
        <v>0</v>
      </c>
      <c r="P429" s="13">
        <v>0</v>
      </c>
      <c r="Q429" s="13">
        <f>IF(OR(totale!$E$5="",G429=totale!$E$5),0,1)</f>
        <v>0</v>
      </c>
      <c r="R429" s="19">
        <v>0</v>
      </c>
      <c r="S429" s="19" t="str">
        <v>LATERIZIO CON EPS GRAFFITE</v>
      </c>
      <c r="T429" s="15" t="str">
        <v>LATERCOM</v>
      </c>
      <c r="U429" s="15" t="str">
        <v>TRAMEZZA-FORATO-SCATOLA-FORATELLA ALVEOLATA  CON EPS GRAFFITATO - NORMABLOCK -- CAM--</v>
      </c>
      <c r="V429" s="15">
        <v>0</v>
      </c>
      <c r="W429" s="19" t="str">
        <v>15x24,5x47,5 alveolata</v>
      </c>
      <c r="X429" s="19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1</v>
      </c>
      <c r="AG429" s="15">
        <v>0</v>
      </c>
      <c r="AH429" s="15" t="str">
        <v>BLOCCO ALVEOLATO INCASTRO  FORI VERTICALI  45/50/55/60 %</v>
      </c>
      <c r="AI429" s="15" t="str">
        <v>WIENERBERGER</v>
      </c>
      <c r="AJ429" s="15" t="str">
        <v>BLOCCO PORTANTE ALVEOLATO FORI VERTICALI  P800- F.45%  incastro</v>
      </c>
      <c r="AK429" s="15">
        <v>0</v>
      </c>
      <c r="AL429" s="15" t="str">
        <v>30x33x19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1</v>
      </c>
      <c r="AS429" s="17" t="str">
        <f t="shared" si="26"/>
        <v>ꞈ</v>
      </c>
      <c r="AT429" s="70" t="str">
        <v>ꞈ</v>
      </c>
      <c r="AU429" s="15">
        <v>0</v>
      </c>
      <c r="AV429" s="15" t="str">
        <v>MATERIALE IN LATERIZIO COMUNE</v>
      </c>
      <c r="AW429" s="15" t="str">
        <v>DCB</v>
      </c>
      <c r="AX429" s="15" t="str">
        <v>MATTONE UNI FORATO 15%</v>
      </c>
      <c r="AY429" s="15">
        <v>0</v>
      </c>
      <c r="AZ429" s="15" t="str">
        <v>12x25x5,5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1</v>
      </c>
      <c r="BG429" s="17" t="str">
        <f t="shared" si="27"/>
        <v>ꞈ</v>
      </c>
      <c r="BH429" s="70" t="str">
        <v>ꞈ</v>
      </c>
    </row>
    <row r="430" spans="1:60" ht="14.25" customHeight="1" x14ac:dyDescent="0.25">
      <c r="A430" s="47"/>
      <c r="C430" s="19" t="s">
        <v>111</v>
      </c>
      <c r="D430" s="19" t="s">
        <v>77</v>
      </c>
      <c r="E430" s="19" t="s">
        <v>36</v>
      </c>
      <c r="G430" s="58">
        <v>220</v>
      </c>
      <c r="I430" s="34"/>
      <c r="K430" s="35"/>
      <c r="L430" s="57">
        <f t="shared" si="25"/>
        <v>0</v>
      </c>
      <c r="M430" s="14">
        <f t="shared" si="28"/>
        <v>1</v>
      </c>
      <c r="N430" s="13">
        <f>IF(OR(totale!$A$5="",C430=totale!$A$5),0,1)</f>
        <v>1</v>
      </c>
      <c r="O430" s="13">
        <f>IF(OR(totale!$C$5="",E430=totale!$C$5),0,1)</f>
        <v>0</v>
      </c>
      <c r="P430" s="13">
        <v>0</v>
      </c>
      <c r="Q430" s="13">
        <f>IF(OR(totale!$E$5="",G430=totale!$E$5),0,1)</f>
        <v>0</v>
      </c>
      <c r="R430" s="19">
        <v>0</v>
      </c>
      <c r="S430" s="19" t="str">
        <v>LATERIZIO CON EPS GRAFFITE</v>
      </c>
      <c r="T430" s="15" t="str">
        <v>LATERCOM</v>
      </c>
      <c r="U430" s="15" t="str">
        <v>BLOCCCO ALVEOLATO CON EPS  GRAFFITATO- NORMABLOCK  incastro</v>
      </c>
      <c r="V430" s="15">
        <v>0</v>
      </c>
      <c r="W430" s="19" t="str">
        <v>35x25x24,5 F.60%</v>
      </c>
      <c r="X430" s="19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1</v>
      </c>
      <c r="AG430" s="15">
        <v>0</v>
      </c>
      <c r="AH430" s="15" t="str">
        <v>BLOCCO ALVEOLATO INCASTRO  FORI VERTICALI  45/50/55/60 %</v>
      </c>
      <c r="AI430" s="15" t="str">
        <v>WIENERBERGER</v>
      </c>
      <c r="AJ430" s="15" t="str">
        <v>BLOCCO PORTANTE ALVEOLATO FORI VERTICALI  P800- F.45%  incastro</v>
      </c>
      <c r="AK430" s="15">
        <v>0</v>
      </c>
      <c r="AL430" s="15" t="str">
        <v>35x25x19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1</v>
      </c>
      <c r="AS430" s="17" t="str">
        <f t="shared" si="26"/>
        <v>ꞈ</v>
      </c>
      <c r="AT430" s="70" t="str">
        <v>ꞈ</v>
      </c>
      <c r="AU430" s="15">
        <v>0</v>
      </c>
      <c r="AV430" s="15" t="str">
        <v>MATERIALE IN LATERIZIO COMUNE</v>
      </c>
      <c r="AW430" s="15" t="str">
        <v>FBM</v>
      </c>
      <c r="AX430" s="15" t="str">
        <v>MATTONE UNI FORATO 15%</v>
      </c>
      <c r="AY430" s="15">
        <v>0</v>
      </c>
      <c r="AZ430" s="15" t="str">
        <v>12x25x5,5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1</v>
      </c>
      <c r="BG430" s="17" t="str">
        <f t="shared" si="27"/>
        <v>ꞈ</v>
      </c>
      <c r="BH430" s="70" t="str">
        <v>ꞈ</v>
      </c>
    </row>
    <row r="431" spans="1:60" ht="14.25" customHeight="1" x14ac:dyDescent="0.25">
      <c r="A431" s="47"/>
      <c r="C431" s="19" t="s">
        <v>111</v>
      </c>
      <c r="D431" s="19" t="s">
        <v>77</v>
      </c>
      <c r="E431" s="19" t="s">
        <v>113</v>
      </c>
      <c r="G431" s="58">
        <v>50</v>
      </c>
      <c r="I431" s="34"/>
      <c r="K431" s="35"/>
      <c r="L431" s="57">
        <f t="shared" si="25"/>
        <v>0</v>
      </c>
      <c r="M431" s="14">
        <f t="shared" si="28"/>
        <v>1</v>
      </c>
      <c r="N431" s="13">
        <f>IF(OR(totale!$A$5="",C431=totale!$A$5),0,1)</f>
        <v>1</v>
      </c>
      <c r="O431" s="13">
        <f>IF(OR(totale!$C$5="",E431=totale!$C$5),0,1)</f>
        <v>0</v>
      </c>
      <c r="P431" s="13">
        <v>0</v>
      </c>
      <c r="Q431" s="13">
        <f>IF(OR(totale!$E$5="",G431=totale!$E$5),0,1)</f>
        <v>0</v>
      </c>
      <c r="R431" s="19">
        <v>0</v>
      </c>
      <c r="S431" s="19" t="str">
        <v>LATERIZIO CON EPS GRAFFITE</v>
      </c>
      <c r="T431" s="15" t="str">
        <v>LATERCOM</v>
      </c>
      <c r="U431" s="15" t="str">
        <v>BLOCCCO ALVEOLATO CON EPS  GRAFFITATO- NORMABLOCK  incastro</v>
      </c>
      <c r="V431" s="15">
        <v>0</v>
      </c>
      <c r="W431" s="19" t="str">
        <v>40x25x24,5 F.60%</v>
      </c>
      <c r="X431" s="19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1</v>
      </c>
      <c r="AG431" s="15">
        <v>0</v>
      </c>
      <c r="AH431" s="15" t="str">
        <v>BLOCCO ALVEOLATO INCASTRO  FORI VERTICALI  45/50/55/60 %</v>
      </c>
      <c r="AI431" s="15" t="str">
        <v>WIENERBERGER</v>
      </c>
      <c r="AJ431" s="15" t="str">
        <v>BLOCCO PORTANTE ALVEOLATO FORI VERTICALI  P800- F.45%  incastro</v>
      </c>
      <c r="AK431" s="15">
        <v>0</v>
      </c>
      <c r="AL431" s="15" t="str">
        <v xml:space="preserve">41x24x19 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1</v>
      </c>
      <c r="AS431" s="17" t="str">
        <f t="shared" si="26"/>
        <v>ꞈ</v>
      </c>
      <c r="AT431" s="70" t="str">
        <v>ꞈ</v>
      </c>
      <c r="AU431" s="15">
        <v>0</v>
      </c>
      <c r="AV431" s="15" t="str">
        <v>MATERIALE IN LATERIZIO COMUNE</v>
      </c>
      <c r="AW431" s="15" t="str">
        <v>IBL</v>
      </c>
      <c r="AX431" s="15" t="str">
        <v>MATTONE UNI FORATO 15%</v>
      </c>
      <c r="AY431" s="15">
        <v>0</v>
      </c>
      <c r="AZ431" s="15" t="str">
        <v>12x25x5,5</v>
      </c>
      <c r="BA431" s="15">
        <v>0</v>
      </c>
      <c r="BB431" s="15">
        <v>0</v>
      </c>
      <c r="BC431" s="15">
        <v>0</v>
      </c>
      <c r="BD431" s="15">
        <v>0</v>
      </c>
      <c r="BE431" s="15">
        <v>0</v>
      </c>
      <c r="BF431" s="15">
        <v>1</v>
      </c>
      <c r="BG431" s="17" t="str">
        <f t="shared" si="27"/>
        <v>ꞈ</v>
      </c>
      <c r="BH431" s="70" t="str">
        <v>ꞈ</v>
      </c>
    </row>
    <row r="432" spans="1:60" ht="14.25" customHeight="1" x14ac:dyDescent="0.25">
      <c r="A432" s="47"/>
      <c r="C432" s="19" t="s">
        <v>111</v>
      </c>
      <c r="D432" s="19" t="s">
        <v>77</v>
      </c>
      <c r="E432" s="19" t="s">
        <v>113</v>
      </c>
      <c r="G432" s="58">
        <v>60</v>
      </c>
      <c r="I432" s="34"/>
      <c r="K432" s="35"/>
      <c r="L432" s="57">
        <f t="shared" si="25"/>
        <v>0</v>
      </c>
      <c r="M432" s="14">
        <f t="shared" si="28"/>
        <v>1</v>
      </c>
      <c r="N432" s="13">
        <f>IF(OR(totale!$A$5="",C432=totale!$A$5),0,1)</f>
        <v>1</v>
      </c>
      <c r="O432" s="13">
        <f>IF(OR(totale!$C$5="",E432=totale!$C$5),0,1)</f>
        <v>0</v>
      </c>
      <c r="P432" s="13">
        <v>0</v>
      </c>
      <c r="Q432" s="13">
        <f>IF(OR(totale!$E$5="",G432=totale!$E$5),0,1)</f>
        <v>0</v>
      </c>
      <c r="R432" s="19">
        <v>0</v>
      </c>
      <c r="S432" s="19" t="str">
        <v>LATERIZIO CON EPS GRAFFITE</v>
      </c>
      <c r="T432" s="15" t="str">
        <v>LATERCOM</v>
      </c>
      <c r="U432" s="15" t="str">
        <v>BLOCCCO ALVEOLATO CON EPS  GRAFFITATO- NORMABLOCK  incastro</v>
      </c>
      <c r="V432" s="15">
        <v>0</v>
      </c>
      <c r="W432" s="19" t="str">
        <v>25x23,5x19 F.55%</v>
      </c>
      <c r="X432" s="19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1</v>
      </c>
      <c r="AG432" s="15">
        <v>0</v>
      </c>
      <c r="AH432" s="15" t="str">
        <v>BLOCCO ALVEOLATO INCASTRO  FORI VERTICALI  45/50/55/60 %</v>
      </c>
      <c r="AI432" s="15" t="str">
        <v>WIENERBERGER</v>
      </c>
      <c r="AJ432" s="15" t="str">
        <v>BLOCCO PORTANTE ALVEOLATO FORI VERTICALI  P800- F.45%  incastro</v>
      </c>
      <c r="AK432" s="15">
        <v>0</v>
      </c>
      <c r="AL432" s="15" t="str">
        <v xml:space="preserve">44x25x19 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1</v>
      </c>
      <c r="AS432" s="17" t="str">
        <f t="shared" si="26"/>
        <v>ꞈ</v>
      </c>
      <c r="AT432" s="70" t="str">
        <v>ꞈ</v>
      </c>
      <c r="AU432" s="15">
        <v>0</v>
      </c>
      <c r="AV432" s="15" t="str">
        <v>MATERIALE IN LATERIZIO COMUNE</v>
      </c>
      <c r="AW432" s="15" t="str">
        <v>WIENERBERGER</v>
      </c>
      <c r="AX432" s="15" t="str">
        <v>MATTONE UNI FORATO 15%</v>
      </c>
      <c r="AY432" s="15">
        <v>0</v>
      </c>
      <c r="AZ432" s="15" t="str">
        <v>12x25x5,5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1</v>
      </c>
      <c r="BG432" s="17" t="str">
        <f t="shared" si="27"/>
        <v>ꞈ</v>
      </c>
      <c r="BH432" s="70" t="str">
        <v>ꞈ</v>
      </c>
    </row>
    <row r="433" spans="1:60" ht="14.25" customHeight="1" x14ac:dyDescent="0.25">
      <c r="A433" s="47"/>
      <c r="C433" s="19" t="s">
        <v>111</v>
      </c>
      <c r="D433" s="19" t="s">
        <v>77</v>
      </c>
      <c r="E433" s="19" t="s">
        <v>113</v>
      </c>
      <c r="G433" s="58">
        <v>70</v>
      </c>
      <c r="I433" s="34"/>
      <c r="K433" s="35"/>
      <c r="L433" s="57">
        <f t="shared" si="25"/>
        <v>0</v>
      </c>
      <c r="M433" s="14">
        <f t="shared" si="28"/>
        <v>1</v>
      </c>
      <c r="N433" s="13">
        <f>IF(OR(totale!$A$5="",C433=totale!$A$5),0,1)</f>
        <v>1</v>
      </c>
      <c r="O433" s="13">
        <f>IF(OR(totale!$C$5="",E433=totale!$C$5),0,1)</f>
        <v>0</v>
      </c>
      <c r="P433" s="13">
        <v>0</v>
      </c>
      <c r="Q433" s="13">
        <f>IF(OR(totale!$E$5="",G433=totale!$E$5),0,1)</f>
        <v>0</v>
      </c>
      <c r="R433" s="19">
        <v>0</v>
      </c>
      <c r="S433" s="19" t="str">
        <v>LATERIZIO CON EPS GRAFFITE</v>
      </c>
      <c r="T433" s="15" t="str">
        <v>LATERCOM</v>
      </c>
      <c r="U433" s="15" t="str">
        <v>BLOCCCO ALVEOLATO CON EPS  GRAFFITATO- NORMABLOCK  incastro</v>
      </c>
      <c r="V433" s="15">
        <v>0</v>
      </c>
      <c r="W433" s="19" t="str">
        <v>31x23,5x19 F.55%</v>
      </c>
      <c r="X433" s="19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1</v>
      </c>
      <c r="AG433" s="15">
        <v>0</v>
      </c>
      <c r="AH433" s="15" t="str">
        <v>BLOCCO ALVEOLATO INCASTRO  FORI VERTICALI  45/50/55/60 %</v>
      </c>
      <c r="AI433" s="15" t="str">
        <v>WIENERBERGER</v>
      </c>
      <c r="AJ433" s="15" t="str">
        <v>BLOCCO PORTANTE ALVEOLATO FORI VERTICALI  P800- F.45%  incastro</v>
      </c>
      <c r="AK433" s="15">
        <v>0</v>
      </c>
      <c r="AL433" s="15" t="str">
        <v xml:space="preserve">45x25x19 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1</v>
      </c>
      <c r="AS433" s="17" t="str">
        <f t="shared" si="26"/>
        <v>ꞈ</v>
      </c>
      <c r="AT433" s="70" t="str">
        <v>ꞈ</v>
      </c>
      <c r="AU433" s="15">
        <v>0</v>
      </c>
      <c r="AV433" s="15" t="str">
        <v>TRAMEZZATURA MATERIALE  LATERIZIO COMUNE</v>
      </c>
      <c r="AW433" s="15" t="str">
        <v>LATERCOM</v>
      </c>
      <c r="AX433" s="15" t="str">
        <v xml:space="preserve">TRAMEZZA-FORATO-SCATOLA-FORATELLA LEGGERA  LATERIZIO NORMALE </v>
      </c>
      <c r="AY433" s="15">
        <v>0</v>
      </c>
      <c r="AZ433" s="15" t="str">
        <v>12x25x50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1</v>
      </c>
      <c r="BG433" s="17" t="str">
        <f t="shared" si="27"/>
        <v>ꞈ</v>
      </c>
      <c r="BH433" s="70" t="str">
        <v>ꞈ</v>
      </c>
    </row>
    <row r="434" spans="1:60" ht="14.25" customHeight="1" x14ac:dyDescent="0.25">
      <c r="A434" s="47"/>
      <c r="C434" s="19" t="s">
        <v>111</v>
      </c>
      <c r="D434" s="19" t="s">
        <v>77</v>
      </c>
      <c r="E434" s="19" t="s">
        <v>113</v>
      </c>
      <c r="G434" s="58">
        <v>80</v>
      </c>
      <c r="I434" s="34"/>
      <c r="K434" s="35"/>
      <c r="L434" s="57">
        <f t="shared" si="25"/>
        <v>0</v>
      </c>
      <c r="M434" s="14">
        <f t="shared" si="28"/>
        <v>1</v>
      </c>
      <c r="N434" s="13">
        <f>IF(OR(totale!$A$5="",C434=totale!$A$5),0,1)</f>
        <v>1</v>
      </c>
      <c r="O434" s="13">
        <f>IF(OR(totale!$C$5="",E434=totale!$C$5),0,1)</f>
        <v>0</v>
      </c>
      <c r="P434" s="13">
        <v>0</v>
      </c>
      <c r="Q434" s="13">
        <f>IF(OR(totale!$E$5="",G434=totale!$E$5),0,1)</f>
        <v>0</v>
      </c>
      <c r="R434" s="19">
        <v>0</v>
      </c>
      <c r="S434" s="19" t="str">
        <v>LATERIZIO CON EPS GRAFFITE</v>
      </c>
      <c r="T434" s="15" t="str">
        <v>LATERCOM</v>
      </c>
      <c r="U434" s="15" t="str">
        <v>BLOCCCO ALVEOLATO CON EPS  GRAFFITATO- NORMABLOCK  incastro</v>
      </c>
      <c r="V434" s="15">
        <v>0</v>
      </c>
      <c r="W434" s="19" t="str">
        <v>35x23,5x19 F.55%</v>
      </c>
      <c r="X434" s="19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1</v>
      </c>
      <c r="AG434" s="15">
        <v>0</v>
      </c>
      <c r="AH434" s="15" t="str">
        <v>BLOCCO ALVEOLATO INCASTRO  FORI VERTICALI  45/50/55/60 %</v>
      </c>
      <c r="AI434" s="15" t="str">
        <v>WIENERBERGER</v>
      </c>
      <c r="AJ434" s="15" t="str">
        <v>BLOCCO PORTANTE ALVEOLATO FORI VERTICALI  P800- F.45%  incastro</v>
      </c>
      <c r="AK434" s="15">
        <v>0</v>
      </c>
      <c r="AL434" s="15" t="str">
        <v>38x25x19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1</v>
      </c>
      <c r="AS434" s="17" t="str">
        <f t="shared" si="26"/>
        <v>ꞈ</v>
      </c>
      <c r="AT434" s="70" t="str">
        <v>ꞈ</v>
      </c>
      <c r="AU434" s="15">
        <v>0</v>
      </c>
      <c r="AV434" s="15" t="str">
        <v>TRAMEZZATURA MATERIALE  LATERIZIO COMUNE</v>
      </c>
      <c r="AW434" s="15" t="str">
        <v>T2D</v>
      </c>
      <c r="AX434" s="15" t="str">
        <v xml:space="preserve">TRAMEZZA-FORATO-SCATOLA-FORATELLA LEGGERA  LATERIZIO NORMALE </v>
      </c>
      <c r="AY434" s="15">
        <v>0</v>
      </c>
      <c r="AZ434" s="15" t="str">
        <v>12x25x50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1</v>
      </c>
      <c r="BG434" s="17" t="str">
        <f t="shared" si="27"/>
        <v>ꞈ</v>
      </c>
      <c r="BH434" s="70" t="str">
        <v>ꞈ</v>
      </c>
    </row>
    <row r="435" spans="1:60" ht="14.25" customHeight="1" x14ac:dyDescent="0.25">
      <c r="A435" s="47"/>
      <c r="C435" s="19" t="s">
        <v>111</v>
      </c>
      <c r="D435" s="19" t="s">
        <v>77</v>
      </c>
      <c r="E435" s="19" t="s">
        <v>113</v>
      </c>
      <c r="G435" s="58">
        <v>90</v>
      </c>
      <c r="I435" s="34"/>
      <c r="K435" s="35"/>
      <c r="L435" s="57">
        <f t="shared" si="25"/>
        <v>0</v>
      </c>
      <c r="M435" s="14">
        <f t="shared" si="28"/>
        <v>1</v>
      </c>
      <c r="N435" s="13">
        <f>IF(OR(totale!$A$5="",C435=totale!$A$5),0,1)</f>
        <v>1</v>
      </c>
      <c r="O435" s="13">
        <f>IF(OR(totale!$C$5="",E435=totale!$C$5),0,1)</f>
        <v>0</v>
      </c>
      <c r="P435" s="13">
        <v>0</v>
      </c>
      <c r="Q435" s="13">
        <f>IF(OR(totale!$E$5="",G435=totale!$E$5),0,1)</f>
        <v>0</v>
      </c>
      <c r="R435" s="19">
        <v>0</v>
      </c>
      <c r="S435" s="19" t="str">
        <v>LATERIZIO CON EPS GRAFFITE</v>
      </c>
      <c r="T435" s="15" t="str">
        <v>LATERCOM</v>
      </c>
      <c r="U435" s="15" t="str">
        <v>BLOCCCO ALVEOLATO CON EPS  GRAFFITATO- NORMABLOCK  incastro</v>
      </c>
      <c r="V435" s="15">
        <v>0</v>
      </c>
      <c r="W435" s="19" t="str">
        <v>40x23,5x19 F.55%</v>
      </c>
      <c r="X435" s="19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1</v>
      </c>
      <c r="AG435" s="15">
        <v>0</v>
      </c>
      <c r="AH435" s="15" t="str">
        <v>BLOCCO ALVEOLATO INCASTRO  FORI VERTICALI  45/50/55/60 %</v>
      </c>
      <c r="AI435" s="15" t="str">
        <v>ZANROSSO</v>
      </c>
      <c r="AJ435" s="15" t="str">
        <v>BLOCCO PORTANTE ALVEOLATO FORI VERTICALI  P800- F.45%  incastro</v>
      </c>
      <c r="AK435" s="15">
        <v>0</v>
      </c>
      <c r="AL435" s="15" t="str">
        <v>25x30x24,5/25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1</v>
      </c>
      <c r="AS435" s="17" t="str">
        <f t="shared" si="26"/>
        <v>ꞈ</v>
      </c>
      <c r="AT435" s="70" t="str">
        <v>ꞈ</v>
      </c>
      <c r="AU435" s="15">
        <v>0</v>
      </c>
      <c r="AV435" s="15" t="str">
        <v>TRAMEZZATURA MATERIALE  LATERIZIO COMUNE</v>
      </c>
      <c r="AW435" s="15" t="str">
        <v>WIENERBERGER</v>
      </c>
      <c r="AX435" s="15" t="str">
        <v xml:space="preserve">TRAMEZZA-FORATO-SCATOLA-FORATELLA LEGGERA  LATERIZIO NORMALE </v>
      </c>
      <c r="AY435" s="15">
        <v>0</v>
      </c>
      <c r="AZ435" s="15" t="str">
        <v>12x25x50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1</v>
      </c>
      <c r="BG435" s="17" t="str">
        <f t="shared" si="27"/>
        <v>ꞈ</v>
      </c>
      <c r="BH435" s="70" t="str">
        <v>ꞈ</v>
      </c>
    </row>
    <row r="436" spans="1:60" ht="14.25" customHeight="1" x14ac:dyDescent="0.25">
      <c r="A436" s="47"/>
      <c r="C436" s="19" t="s">
        <v>111</v>
      </c>
      <c r="D436" s="19" t="s">
        <v>77</v>
      </c>
      <c r="E436" s="19" t="s">
        <v>113</v>
      </c>
      <c r="G436" s="58">
        <v>100</v>
      </c>
      <c r="I436" s="34"/>
      <c r="K436" s="35"/>
      <c r="L436" s="57">
        <f t="shared" si="25"/>
        <v>0</v>
      </c>
      <c r="M436" s="14">
        <f t="shared" si="28"/>
        <v>1</v>
      </c>
      <c r="N436" s="13">
        <f>IF(OR(totale!$A$5="",C436=totale!$A$5),0,1)</f>
        <v>1</v>
      </c>
      <c r="O436" s="13">
        <f>IF(OR(totale!$C$5="",E436=totale!$C$5),0,1)</f>
        <v>0</v>
      </c>
      <c r="P436" s="13">
        <v>0</v>
      </c>
      <c r="Q436" s="13">
        <f>IF(OR(totale!$E$5="",G436=totale!$E$5),0,1)</f>
        <v>0</v>
      </c>
      <c r="R436" s="19">
        <v>0</v>
      </c>
      <c r="S436" s="19" t="str">
        <v>LATERIZIO CON EPS GRAFFITE</v>
      </c>
      <c r="T436" s="15" t="str">
        <v>LATERCOM</v>
      </c>
      <c r="U436" s="15" t="str">
        <v>BLOCCCO ALVEOLATO CON EPS  GRAFFITATO- NORMABLOCK  incastro</v>
      </c>
      <c r="V436" s="15">
        <v>0</v>
      </c>
      <c r="W436" s="19" t="str">
        <v>45x23,5x19 F.55%</v>
      </c>
      <c r="X436" s="19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1</v>
      </c>
      <c r="AG436" s="15">
        <v>0</v>
      </c>
      <c r="AH436" s="15" t="str">
        <v>BLOCCO ALVEOLATO INCASTRO  FORI VERTICALI  45/50/55/60 %</v>
      </c>
      <c r="AI436" s="15" t="str">
        <v>ZANROSSO</v>
      </c>
      <c r="AJ436" s="15" t="str">
        <v>BLOCCO PORTANTE ALVEOLATO FORI VERTICALI  P800- F.45%  incastro</v>
      </c>
      <c r="AK436" s="15">
        <v>0</v>
      </c>
      <c r="AL436" s="15" t="str">
        <v>30x25x24,5/25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1</v>
      </c>
      <c r="AS436" s="17" t="str">
        <f t="shared" si="26"/>
        <v>ꞈ</v>
      </c>
      <c r="AT436" s="70" t="str">
        <v>ꞈ</v>
      </c>
      <c r="AU436" s="15">
        <v>0</v>
      </c>
      <c r="AV436" s="15" t="str">
        <v>TRAMEZZATURA MATERIALE  LATERIZIO COMUNE</v>
      </c>
      <c r="AW436" s="15" t="str">
        <v>ZANROSSO</v>
      </c>
      <c r="AX436" s="15" t="str">
        <v xml:space="preserve">TRAMEZZA-FORATO-SCATOLA-FORATELLA LEGGERA  LATERIZIO NORMALE </v>
      </c>
      <c r="AY436" s="15">
        <v>0</v>
      </c>
      <c r="AZ436" s="15" t="str">
        <v>12x25x50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1</v>
      </c>
      <c r="BG436" s="17" t="str">
        <f t="shared" si="27"/>
        <v>ꞈ</v>
      </c>
      <c r="BH436" s="70" t="str">
        <v>ꞈ</v>
      </c>
    </row>
    <row r="437" spans="1:60" ht="14.25" customHeight="1" x14ac:dyDescent="0.25">
      <c r="A437" s="47"/>
      <c r="C437" s="19" t="s">
        <v>111</v>
      </c>
      <c r="D437" s="19" t="s">
        <v>77</v>
      </c>
      <c r="E437" s="19" t="s">
        <v>113</v>
      </c>
      <c r="G437" s="58">
        <v>110</v>
      </c>
      <c r="I437" s="34"/>
      <c r="K437" s="35"/>
      <c r="L437" s="57">
        <f t="shared" si="25"/>
        <v>0</v>
      </c>
      <c r="M437" s="14">
        <f t="shared" si="28"/>
        <v>1</v>
      </c>
      <c r="N437" s="13">
        <f>IF(OR(totale!$A$5="",C437=totale!$A$5),0,1)</f>
        <v>1</v>
      </c>
      <c r="O437" s="13">
        <f>IF(OR(totale!$C$5="",E437=totale!$C$5),0,1)</f>
        <v>0</v>
      </c>
      <c r="P437" s="13">
        <v>0</v>
      </c>
      <c r="Q437" s="13">
        <f>IF(OR(totale!$E$5="",G437=totale!$E$5),0,1)</f>
        <v>0</v>
      </c>
      <c r="R437" s="19">
        <v>0</v>
      </c>
      <c r="S437" s="19" t="str">
        <v>LATERIZIO CON EPS GRAFFITE</v>
      </c>
      <c r="T437" s="15" t="str">
        <v>LATERCOM</v>
      </c>
      <c r="U437" s="15" t="str">
        <v>BLOCCCO ALVEOLATO CON EPS  GRAFFITATO- NORMABLOCK RETTIFICATO incastro</v>
      </c>
      <c r="V437" s="15">
        <v>0</v>
      </c>
      <c r="W437" s="19" t="str">
        <v>35x25x23,5 F.55%</v>
      </c>
      <c r="X437" s="19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1</v>
      </c>
      <c r="AG437" s="15">
        <v>0</v>
      </c>
      <c r="AH437" s="15" t="str">
        <v>BLOCCO ALVEOLATO INCASTRO  FORI VERTICALI  45/50/55/60 %</v>
      </c>
      <c r="AI437" s="15" t="str">
        <v>DI MUZIO</v>
      </c>
      <c r="AJ437" s="15" t="str">
        <v>BLOCCO PORTANTE ALVEOLATO FORI VERTICALI  P800- F.45%  incastro</v>
      </c>
      <c r="AK437" s="15">
        <v>0</v>
      </c>
      <c r="AL437" s="15" t="str">
        <v>25x30x19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1</v>
      </c>
      <c r="AS437" s="17" t="str">
        <f t="shared" si="26"/>
        <v>ꞈ</v>
      </c>
      <c r="AT437" s="70" t="str">
        <v>ꞈ</v>
      </c>
      <c r="AU437" s="15">
        <v>0</v>
      </c>
      <c r="AV437" s="15" t="str">
        <v>LATERIZIO CON EPS GRAFFITE</v>
      </c>
      <c r="AW437" s="15" t="str">
        <v>FBM</v>
      </c>
      <c r="AX437" s="15" t="str">
        <v>TRAMEZZA-FORATO-SCATOLA-FORATELLA ALVEOLATA CON EPS GRAFFITATO - NORMABLOCK</v>
      </c>
      <c r="AY437" s="15">
        <v>0</v>
      </c>
      <c r="AZ437" s="15" t="str">
        <v>12x25x50 alveolata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1</v>
      </c>
      <c r="BG437" s="17" t="str">
        <f t="shared" si="27"/>
        <v>ꞈ</v>
      </c>
      <c r="BH437" s="70" t="str">
        <v>ꞈ</v>
      </c>
    </row>
    <row r="438" spans="1:60" ht="14.25" customHeight="1" x14ac:dyDescent="0.25">
      <c r="A438" s="47"/>
      <c r="C438" s="19" t="s">
        <v>111</v>
      </c>
      <c r="D438" s="19" t="s">
        <v>77</v>
      </c>
      <c r="E438" s="19" t="s">
        <v>113</v>
      </c>
      <c r="G438" s="58">
        <v>120</v>
      </c>
      <c r="I438" s="34"/>
      <c r="K438" s="35"/>
      <c r="L438" s="57">
        <f t="shared" si="25"/>
        <v>0</v>
      </c>
      <c r="M438" s="14">
        <f t="shared" si="28"/>
        <v>1</v>
      </c>
      <c r="N438" s="13">
        <f>IF(OR(totale!$A$5="",C438=totale!$A$5),0,1)</f>
        <v>1</v>
      </c>
      <c r="O438" s="13">
        <f>IF(OR(totale!$C$5="",E438=totale!$C$5),0,1)</f>
        <v>0</v>
      </c>
      <c r="P438" s="13">
        <v>0</v>
      </c>
      <c r="Q438" s="13">
        <f>IF(OR(totale!$E$5="",G438=totale!$E$5),0,1)</f>
        <v>0</v>
      </c>
      <c r="R438" s="19">
        <v>0</v>
      </c>
      <c r="S438" s="19" t="str">
        <v>LATERIZIO CON EPS GRAFFITE</v>
      </c>
      <c r="T438" s="15" t="str">
        <v>LATERCOM</v>
      </c>
      <c r="U438" s="15" t="str">
        <v>BLOCCCO ALVEOLATO CON EPS  GRAFFITATO- NORMABLOCK RETTIFICATO incastro</v>
      </c>
      <c r="V438" s="15">
        <v>0</v>
      </c>
      <c r="W438" s="19" t="str">
        <v>40x25x23,5 F.55%</v>
      </c>
      <c r="X438" s="19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1</v>
      </c>
      <c r="AG438" s="15">
        <v>0</v>
      </c>
      <c r="AH438" s="15" t="str">
        <v>BLOCCO ALVEOLATO INCASTRO  FORI VERTICALI  45/50/55/60 %</v>
      </c>
      <c r="AI438" s="15" t="str">
        <v>DCB</v>
      </c>
      <c r="AJ438" s="15" t="str">
        <v xml:space="preserve">BLOCCO SISMICO/ PORTANTE ALVEOLATO INCASTRO SETTI SOTTILI </v>
      </c>
      <c r="AK438" s="15">
        <v>0</v>
      </c>
      <c r="AL438" s="15" t="str">
        <v>45x25x25 F.59%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1</v>
      </c>
      <c r="AS438" s="17" t="str">
        <f t="shared" si="26"/>
        <v>ꞈ</v>
      </c>
      <c r="AT438" s="70" t="str">
        <v>ꞈ</v>
      </c>
      <c r="AU438" s="15">
        <v>0</v>
      </c>
      <c r="AV438" s="15" t="str">
        <v>BLOCCO ALVEOLATO LISCIO FORI VERTICALI   45/50/55/60 %</v>
      </c>
      <c r="AW438" s="15" t="str">
        <v>T2D</v>
      </c>
      <c r="AX438" s="15" t="str">
        <v>BLOCCO PORTANTE ALVEOLATO FORI VERTICALI  P800 -  F.45% - F.50% liscio</v>
      </c>
      <c r="AY438" s="15">
        <v>0</v>
      </c>
      <c r="AZ438" s="15" t="str">
        <v>12x30x19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1</v>
      </c>
      <c r="BG438" s="17" t="str">
        <f t="shared" si="27"/>
        <v>ꞈ</v>
      </c>
      <c r="BH438" s="70" t="str">
        <v>ꞈ</v>
      </c>
    </row>
    <row r="439" spans="1:60" ht="14.25" customHeight="1" x14ac:dyDescent="0.25">
      <c r="A439" s="47"/>
      <c r="C439" s="19" t="s">
        <v>111</v>
      </c>
      <c r="D439" s="19" t="s">
        <v>77</v>
      </c>
      <c r="E439" s="19" t="s">
        <v>113</v>
      </c>
      <c r="G439" s="58">
        <v>130</v>
      </c>
      <c r="I439" s="34"/>
      <c r="K439" s="35"/>
      <c r="L439" s="57">
        <f t="shared" si="25"/>
        <v>0</v>
      </c>
      <c r="M439" s="14">
        <f t="shared" si="28"/>
        <v>1</v>
      </c>
      <c r="N439" s="13">
        <f>IF(OR(totale!$A$5="",C439=totale!$A$5),0,1)</f>
        <v>1</v>
      </c>
      <c r="O439" s="13">
        <f>IF(OR(totale!$C$5="",E439=totale!$C$5),0,1)</f>
        <v>0</v>
      </c>
      <c r="P439" s="13">
        <v>0</v>
      </c>
      <c r="Q439" s="13">
        <f>IF(OR(totale!$E$5="",G439=totale!$E$5),0,1)</f>
        <v>0</v>
      </c>
      <c r="R439" s="19">
        <v>0</v>
      </c>
      <c r="S439" s="19" t="str">
        <v>LATERIZIO CON EPS GRAFFITE</v>
      </c>
      <c r="T439" s="15" t="str">
        <v>LATERCOM</v>
      </c>
      <c r="U439" s="15" t="str">
        <v>BLOCCCO ALVEOLATO CON EPS  GRAFFITATO- NORMABLOCK RETTIFICATO incastro</v>
      </c>
      <c r="V439" s="15">
        <v>0</v>
      </c>
      <c r="W439" s="19" t="str">
        <v>45x25x23,5 F.55%</v>
      </c>
      <c r="X439" s="19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1</v>
      </c>
      <c r="AG439" s="15">
        <v>0</v>
      </c>
      <c r="AH439" s="15" t="str">
        <v>BLOCCO ALVEOLATO INCASTRO  FORI VERTICALI  45/50/55/60 %</v>
      </c>
      <c r="AI439" s="15" t="str">
        <v>DCB</v>
      </c>
      <c r="AJ439" s="15" t="str">
        <v xml:space="preserve">BLOCCO SISMICO/ PORTANTE ALVEOLATO INCASTRO SETTI SOTTILI </v>
      </c>
      <c r="AK439" s="15">
        <v>0</v>
      </c>
      <c r="AL439" s="15" t="str">
        <v>50x25x18/19 F.59%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7" t="str">
        <f t="shared" si="26"/>
        <v>ꞈ</v>
      </c>
      <c r="AT439" s="70" t="str">
        <v>ꞈ</v>
      </c>
      <c r="AU439" s="15">
        <v>0</v>
      </c>
      <c r="AV439" s="15" t="str">
        <v>BLOCCO ALVEOLATO LISCIO FORI VERTICALI   45/50/55/60 %</v>
      </c>
      <c r="AW439" s="15" t="str">
        <v>T2D</v>
      </c>
      <c r="AX439" s="15" t="str">
        <v>BLOCCO TAMPONAMENTO ALVEOLATO FORI VERTICALI  P600- F.65% - F.60% liscio</v>
      </c>
      <c r="AY439" s="15">
        <v>0</v>
      </c>
      <c r="AZ439" s="15" t="str">
        <v>12x30x19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1</v>
      </c>
      <c r="BG439" s="17" t="str">
        <f t="shared" si="27"/>
        <v>ꞈ</v>
      </c>
      <c r="BH439" s="70" t="str">
        <v>ꞈ</v>
      </c>
    </row>
    <row r="440" spans="1:60" ht="14.25" customHeight="1" x14ac:dyDescent="0.25">
      <c r="A440" s="47"/>
      <c r="C440" s="19" t="s">
        <v>111</v>
      </c>
      <c r="D440" s="19" t="s">
        <v>77</v>
      </c>
      <c r="E440" s="19" t="s">
        <v>113</v>
      </c>
      <c r="G440" s="58">
        <v>140</v>
      </c>
      <c r="I440" s="34"/>
      <c r="K440" s="35"/>
      <c r="L440" s="57">
        <f t="shared" si="25"/>
        <v>0</v>
      </c>
      <c r="M440" s="14">
        <f t="shared" si="28"/>
        <v>1</v>
      </c>
      <c r="N440" s="13">
        <f>IF(OR(totale!$A$5="",C440=totale!$A$5),0,1)</f>
        <v>1</v>
      </c>
      <c r="O440" s="13">
        <f>IF(OR(totale!$C$5="",E440=totale!$C$5),0,1)</f>
        <v>0</v>
      </c>
      <c r="P440" s="13">
        <v>0</v>
      </c>
      <c r="Q440" s="13">
        <f>IF(OR(totale!$E$5="",G440=totale!$E$5),0,1)</f>
        <v>0</v>
      </c>
      <c r="R440" s="19">
        <v>0</v>
      </c>
      <c r="S440" s="19" t="str">
        <v>LATERIZIO CON EPS GRAFFITE</v>
      </c>
      <c r="T440" s="15" t="str">
        <v>LATERCOM</v>
      </c>
      <c r="U440" s="15" t="str">
        <v>BLOCCCO ALVEOLATO CON EPS  GRAFFITATO- NORMABLOCK PIU' - CON FASCIA ISOLANTE</v>
      </c>
      <c r="V440" s="15">
        <v>0</v>
      </c>
      <c r="W440" s="19" t="str">
        <v xml:space="preserve">40x23x19 F.45% liscio </v>
      </c>
      <c r="X440" s="19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1</v>
      </c>
      <c r="AG440" s="15">
        <v>0</v>
      </c>
      <c r="AH440" s="15" t="str">
        <v>BLOCCO ALVEOLATO INCASTRO  FORI VERTICALI  45/50/55/60 %</v>
      </c>
      <c r="AI440" s="15" t="str">
        <v>DCB</v>
      </c>
      <c r="AJ440" s="15" t="str">
        <v xml:space="preserve">BLOCCO SISMICO/ PORTANTE ALVEOLATO INCASTRO SETTI SOTTILI </v>
      </c>
      <c r="AK440" s="15">
        <v>0</v>
      </c>
      <c r="AL440" s="15" t="str">
        <v>50x25x25 F.59%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1</v>
      </c>
      <c r="AS440" s="17" t="str">
        <f t="shared" si="26"/>
        <v>ꞈ</v>
      </c>
      <c r="AT440" s="70" t="str">
        <v>ꞈ</v>
      </c>
      <c r="AU440" s="15">
        <v>0</v>
      </c>
      <c r="AV440" s="15" t="str">
        <v xml:space="preserve">TRAMEZZATURA MATERIALE ALVEOLATO </v>
      </c>
      <c r="AW440" s="15" t="str">
        <v>DI MUZIO</v>
      </c>
      <c r="AX440" s="15" t="str">
        <v xml:space="preserve">TRAMEZZA - FORATO PORIZZATA/ALVEOLATA </v>
      </c>
      <c r="AY440" s="15">
        <v>0</v>
      </c>
      <c r="AZ440" s="15" t="str">
        <v>12x33x19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1</v>
      </c>
      <c r="BG440" s="17" t="str">
        <f t="shared" si="27"/>
        <v>ꞈ</v>
      </c>
      <c r="BH440" s="70" t="str">
        <v>ꞈ</v>
      </c>
    </row>
    <row r="441" spans="1:60" ht="14.25" customHeight="1" x14ac:dyDescent="0.25">
      <c r="A441" s="47"/>
      <c r="C441" s="19" t="s">
        <v>111</v>
      </c>
      <c r="D441" s="19" t="s">
        <v>77</v>
      </c>
      <c r="E441" s="19" t="s">
        <v>113</v>
      </c>
      <c r="G441" s="58">
        <v>150</v>
      </c>
      <c r="I441" s="34"/>
      <c r="K441" s="35"/>
      <c r="L441" s="57">
        <f t="shared" si="25"/>
        <v>0</v>
      </c>
      <c r="M441" s="14">
        <f t="shared" si="28"/>
        <v>1</v>
      </c>
      <c r="N441" s="13">
        <f>IF(OR(totale!$A$5="",C441=totale!$A$5),0,1)</f>
        <v>1</v>
      </c>
      <c r="O441" s="13">
        <f>IF(OR(totale!$C$5="",E441=totale!$C$5),0,1)</f>
        <v>0</v>
      </c>
      <c r="P441" s="13">
        <v>0</v>
      </c>
      <c r="Q441" s="13">
        <f>IF(OR(totale!$E$5="",G441=totale!$E$5),0,1)</f>
        <v>0</v>
      </c>
      <c r="R441" s="19">
        <v>0</v>
      </c>
      <c r="S441" s="19" t="str">
        <v>LATERIZIO CON EPS GRAFFITE</v>
      </c>
      <c r="T441" s="15" t="str">
        <v>LATERCOM</v>
      </c>
      <c r="U441" s="15" t="str">
        <v>BLOCCCO ALVEOLATO CON EPS  GRAFFITATO- NORMABLOCK PIU' - CON FASCIA ISOLANTE</v>
      </c>
      <c r="V441" s="15">
        <v>0</v>
      </c>
      <c r="W441" s="19" t="str">
        <v>30x20x19 F.45% liscio</v>
      </c>
      <c r="X441" s="19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1</v>
      </c>
      <c r="AG441" s="15">
        <v>0</v>
      </c>
      <c r="AH441" s="15" t="str">
        <v>BLOCCO ALVEOLATO INCASTRO  FORI VERTICALI  45/50/55/60 %</v>
      </c>
      <c r="AI441" s="15" t="str">
        <v>LATERCOM</v>
      </c>
      <c r="AJ441" s="15" t="str">
        <v xml:space="preserve">BLOCCO SISMICO/ PORTANTE ALVEOLATO INCASTRO SETTI SOTTILI </v>
      </c>
      <c r="AK441" s="15">
        <v>0</v>
      </c>
      <c r="AL441" s="15" t="str">
        <v>45x25x25 F.55%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1</v>
      </c>
      <c r="AS441" s="17" t="str">
        <f t="shared" si="26"/>
        <v>ꞈ</v>
      </c>
      <c r="AT441" s="70" t="str">
        <v>ꞈ</v>
      </c>
      <c r="AU441" s="15">
        <v>0</v>
      </c>
      <c r="AV441" s="15" t="str">
        <v xml:space="preserve">BLOCCO PER SOLAIO - INTERPOSTO- PIGNATTA </v>
      </c>
      <c r="AW441" s="15" t="str">
        <v>FBM</v>
      </c>
      <c r="AX441" s="15" t="str">
        <v>BLOCCO PER SOLAIO - INTERPOSTO</v>
      </c>
      <c r="AY441" s="15">
        <v>0</v>
      </c>
      <c r="AZ441" s="15" t="str">
        <v>12x38x25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1</v>
      </c>
      <c r="BG441" s="17" t="str">
        <f t="shared" si="27"/>
        <v>ꞈ</v>
      </c>
      <c r="BH441" s="70" t="str">
        <v>ꞈ</v>
      </c>
    </row>
    <row r="442" spans="1:60" ht="14.25" customHeight="1" x14ac:dyDescent="0.25">
      <c r="A442" s="47"/>
      <c r="C442" s="19" t="s">
        <v>111</v>
      </c>
      <c r="D442" s="19" t="s">
        <v>77</v>
      </c>
      <c r="E442" s="19" t="s">
        <v>113</v>
      </c>
      <c r="G442" s="58">
        <v>160</v>
      </c>
      <c r="I442" s="34"/>
      <c r="K442" s="35"/>
      <c r="L442" s="57">
        <f t="shared" si="25"/>
        <v>0</v>
      </c>
      <c r="M442" s="14">
        <f t="shared" si="28"/>
        <v>1</v>
      </c>
      <c r="N442" s="13">
        <f>IF(OR(totale!$A$5="",C442=totale!$A$5),0,1)</f>
        <v>1</v>
      </c>
      <c r="O442" s="13">
        <f>IF(OR(totale!$C$5="",E442=totale!$C$5),0,1)</f>
        <v>0</v>
      </c>
      <c r="P442" s="13">
        <v>0</v>
      </c>
      <c r="Q442" s="13">
        <f>IF(OR(totale!$E$5="",G442=totale!$E$5),0,1)</f>
        <v>0</v>
      </c>
      <c r="R442" s="19">
        <v>0</v>
      </c>
      <c r="S442" s="19" t="str">
        <v>LATERIZIO CON EPS GRAFFITE</v>
      </c>
      <c r="T442" s="15" t="str">
        <v>LATERCOM</v>
      </c>
      <c r="U442" s="15" t="str">
        <v>BLOCCCO ALVEOLATO CON EPS  GRAFFITATO- NORMABLOCK PIU' - CON FASCIA ISOLANTE</v>
      </c>
      <c r="V442" s="15">
        <v>0</v>
      </c>
      <c r="W442" s="19" t="str">
        <v>30x25x19 F.45% liscio</v>
      </c>
      <c r="X442" s="19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1</v>
      </c>
      <c r="AG442" s="15">
        <v>0</v>
      </c>
      <c r="AH442" s="15" t="str">
        <v>BLOCCO ALVEOLATO INCASTRO  FORI VERTICALI  45/50/55/60 %</v>
      </c>
      <c r="AI442" s="15" t="str">
        <v>LATERCOM</v>
      </c>
      <c r="AJ442" s="15" t="str">
        <v xml:space="preserve">BLOCCO SISMICO/ PORTANTE ALVEOLATO INCASTRO SETTI SOTTILI </v>
      </c>
      <c r="AK442" s="15">
        <v>0</v>
      </c>
      <c r="AL442" s="15" t="str">
        <v>40x25x25 F.55%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1</v>
      </c>
      <c r="AS442" s="17" t="str">
        <f t="shared" si="26"/>
        <v>ꞈ</v>
      </c>
      <c r="AT442" s="70" t="str">
        <v>ꞈ</v>
      </c>
      <c r="AU442" s="15">
        <v>0</v>
      </c>
      <c r="AV442" s="15" t="str">
        <v xml:space="preserve">BLOCCO PER SOLAIO - INTERPOSTO- PIGNATTA </v>
      </c>
      <c r="AW442" s="15" t="str">
        <v>LATERCOM</v>
      </c>
      <c r="AX442" s="15" t="str">
        <v>BLOCCO PER SOLAIO - INTERPOSTO</v>
      </c>
      <c r="AY442" s="15">
        <v>0</v>
      </c>
      <c r="AZ442" s="15" t="str">
        <v>12x38x25</v>
      </c>
      <c r="BA442" s="15">
        <v>0</v>
      </c>
      <c r="BB442" s="15">
        <v>0</v>
      </c>
      <c r="BC442" s="15">
        <v>0</v>
      </c>
      <c r="BD442" s="15">
        <v>0</v>
      </c>
      <c r="BE442" s="15">
        <v>0</v>
      </c>
      <c r="BF442" s="15">
        <v>1</v>
      </c>
      <c r="BG442" s="17" t="str">
        <f t="shared" si="27"/>
        <v>ꞈ</v>
      </c>
      <c r="BH442" s="70" t="str">
        <v>ꞈ</v>
      </c>
    </row>
    <row r="443" spans="1:60" ht="14.25" customHeight="1" x14ac:dyDescent="0.25">
      <c r="A443" s="47"/>
      <c r="C443" s="19" t="s">
        <v>111</v>
      </c>
      <c r="D443" s="19" t="s">
        <v>77</v>
      </c>
      <c r="E443" s="19" t="s">
        <v>113</v>
      </c>
      <c r="G443" s="58">
        <v>170</v>
      </c>
      <c r="I443" s="34"/>
      <c r="K443" s="35"/>
      <c r="L443" s="57">
        <f t="shared" si="25"/>
        <v>0</v>
      </c>
      <c r="M443" s="14">
        <f t="shared" si="28"/>
        <v>1</v>
      </c>
      <c r="N443" s="13">
        <f>IF(OR(totale!$A$5="",C443=totale!$A$5),0,1)</f>
        <v>1</v>
      </c>
      <c r="O443" s="13">
        <f>IF(OR(totale!$C$5="",E443=totale!$C$5),0,1)</f>
        <v>0</v>
      </c>
      <c r="P443" s="13">
        <v>0</v>
      </c>
      <c r="Q443" s="13">
        <f>IF(OR(totale!$E$5="",G443=totale!$E$5),0,1)</f>
        <v>0</v>
      </c>
      <c r="R443" s="19">
        <v>0</v>
      </c>
      <c r="S443" s="19" t="str">
        <v>LATERIZIO CON EPS GRAFFITE</v>
      </c>
      <c r="T443" s="15" t="str">
        <v>LATERCOM</v>
      </c>
      <c r="U443" s="15" t="str">
        <v>BLOCCCO ALVEOLATO CON EPS  GRAFFITATO- NORMABLOCK PIU' - CON FASCIA ISOLANTE</v>
      </c>
      <c r="V443" s="15">
        <v>0</v>
      </c>
      <c r="W443" s="19" t="str">
        <v>12x19x30 F.45% liscio</v>
      </c>
      <c r="X443" s="19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1</v>
      </c>
      <c r="AG443" s="15">
        <v>0</v>
      </c>
      <c r="AH443" s="15" t="str">
        <v>BLOCCO ALVEOLATO INCASTRO  FORI VERTICALI  45/50/55/60 %</v>
      </c>
      <c r="AI443" s="15" t="str">
        <v>LATERCOM</v>
      </c>
      <c r="AJ443" s="15" t="str">
        <v xml:space="preserve">BLOCCO SISMICO/ PORTANTE ALVEOLATO INCASTRO SETTI SOTTILI </v>
      </c>
      <c r="AK443" s="15">
        <v>0</v>
      </c>
      <c r="AL443" s="15" t="str">
        <v>35x25x25 F.55%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1</v>
      </c>
      <c r="AS443" s="17" t="str">
        <f t="shared" si="26"/>
        <v>ꞈ</v>
      </c>
      <c r="AT443" s="70" t="str">
        <v>ꞈ</v>
      </c>
      <c r="AU443" s="15">
        <v>0</v>
      </c>
      <c r="AV443" s="15" t="str">
        <v xml:space="preserve">BLOCCO PER SOLAIO - INTERPOSTO- PIGNATTA </v>
      </c>
      <c r="AW443" s="15" t="str">
        <v>LATERCOM</v>
      </c>
      <c r="AX443" s="15" t="str">
        <v xml:space="preserve">BLOCCO PER SOLAI - PANNELLI </v>
      </c>
      <c r="AY443" s="15">
        <v>0</v>
      </c>
      <c r="AZ443" s="15" t="str">
        <v>12x40x25</v>
      </c>
      <c r="BA443" s="15">
        <v>0</v>
      </c>
      <c r="BB443" s="15">
        <v>0</v>
      </c>
      <c r="BC443" s="15">
        <v>0</v>
      </c>
      <c r="BD443" s="15">
        <v>0</v>
      </c>
      <c r="BE443" s="15">
        <v>0</v>
      </c>
      <c r="BF443" s="15">
        <v>1</v>
      </c>
      <c r="BG443" s="17" t="str">
        <f t="shared" si="27"/>
        <v>ꞈ</v>
      </c>
      <c r="BH443" s="70" t="str">
        <v>ꞈ</v>
      </c>
    </row>
    <row r="444" spans="1:60" ht="14.25" customHeight="1" x14ac:dyDescent="0.25">
      <c r="A444" s="47"/>
      <c r="C444" s="19" t="s">
        <v>111</v>
      </c>
      <c r="D444" s="19" t="s">
        <v>77</v>
      </c>
      <c r="E444" s="19" t="s">
        <v>113</v>
      </c>
      <c r="G444" s="58">
        <v>180</v>
      </c>
      <c r="I444" s="34"/>
      <c r="K444" s="35"/>
      <c r="L444" s="57">
        <f t="shared" si="25"/>
        <v>0</v>
      </c>
      <c r="M444" s="14">
        <f t="shared" si="28"/>
        <v>1</v>
      </c>
      <c r="N444" s="13">
        <f>IF(OR(totale!$A$5="",C444=totale!$A$5),0,1)</f>
        <v>1</v>
      </c>
      <c r="O444" s="13">
        <f>IF(OR(totale!$C$5="",E444=totale!$C$5),0,1)</f>
        <v>0</v>
      </c>
      <c r="P444" s="13">
        <v>0</v>
      </c>
      <c r="Q444" s="13">
        <f>IF(OR(totale!$E$5="",G444=totale!$E$5),0,1)</f>
        <v>0</v>
      </c>
      <c r="R444" s="19">
        <v>0</v>
      </c>
      <c r="S444" s="19" t="str">
        <v>LATERIZIO CON EPS GRAFFITE</v>
      </c>
      <c r="T444" s="15" t="str">
        <v>LATERCOM</v>
      </c>
      <c r="U444" s="15" t="str">
        <v>BLOCCCO ALVEOLATO CON EPS  GRAFFITATO- NORMABLOCK PIU' - CON FASCIA ISOLANTE</v>
      </c>
      <c r="V444" s="15">
        <v>0</v>
      </c>
      <c r="W444" s="19" t="str">
        <v>12x19x25 F.45% liscio</v>
      </c>
      <c r="X444" s="19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1</v>
      </c>
      <c r="AG444" s="15">
        <v>0</v>
      </c>
      <c r="AH444" s="15" t="str">
        <v>BLOCCO ALVEOLATO INCASTRO  FORI VERTICALI  45/50/55/60 %</v>
      </c>
      <c r="AI444" s="15" t="str">
        <v>LATERCOM</v>
      </c>
      <c r="AJ444" s="15" t="str">
        <v xml:space="preserve">BLOCCO SISMICO/ PORTANTE ALVEOLATO INCASTRO SETTI SOTTILI </v>
      </c>
      <c r="AK444" s="15">
        <v>0</v>
      </c>
      <c r="AL444" s="15" t="str">
        <v>30x25x25 F.55%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1</v>
      </c>
      <c r="AS444" s="17" t="str">
        <f t="shared" si="26"/>
        <v>ꞈ</v>
      </c>
      <c r="AT444" s="70" t="str">
        <v>ꞈ</v>
      </c>
      <c r="AU444" s="15">
        <v>0</v>
      </c>
      <c r="AV444" s="15" t="str">
        <v xml:space="preserve">BLOCCO PER SOLAIO - INTERPOSTO- PIGNATTA </v>
      </c>
      <c r="AW444" s="15" t="str">
        <v>DCB</v>
      </c>
      <c r="AX444" s="15" t="str">
        <v>BLOCCO PER SOLAIO - INTERPOSTO</v>
      </c>
      <c r="AY444" s="15">
        <v>0</v>
      </c>
      <c r="AZ444" s="15" t="str">
        <v>12x42x25</v>
      </c>
      <c r="BA444" s="15">
        <v>0</v>
      </c>
      <c r="BB444" s="15">
        <v>0</v>
      </c>
      <c r="BC444" s="15">
        <v>0</v>
      </c>
      <c r="BD444" s="15">
        <v>0</v>
      </c>
      <c r="BE444" s="15">
        <v>0</v>
      </c>
      <c r="BF444" s="15">
        <v>1</v>
      </c>
      <c r="BG444" s="17" t="str">
        <f t="shared" si="27"/>
        <v>ꞈ</v>
      </c>
      <c r="BH444" s="70" t="str">
        <v>ꞈ</v>
      </c>
    </row>
    <row r="445" spans="1:60" ht="14.25" customHeight="1" x14ac:dyDescent="0.25">
      <c r="A445" s="47"/>
      <c r="C445" s="19" t="s">
        <v>111</v>
      </c>
      <c r="D445" s="19" t="s">
        <v>77</v>
      </c>
      <c r="E445" s="19" t="s">
        <v>113</v>
      </c>
      <c r="G445" s="58">
        <v>200</v>
      </c>
      <c r="I445" s="34"/>
      <c r="K445" s="35"/>
      <c r="L445" s="57">
        <f t="shared" si="25"/>
        <v>0</v>
      </c>
      <c r="M445" s="14">
        <f t="shared" si="28"/>
        <v>1</v>
      </c>
      <c r="N445" s="13">
        <f>IF(OR(totale!$A$5="",C445=totale!$A$5),0,1)</f>
        <v>1</v>
      </c>
      <c r="O445" s="13">
        <f>IF(OR(totale!$C$5="",E445=totale!$C$5),0,1)</f>
        <v>0</v>
      </c>
      <c r="P445" s="13">
        <v>0</v>
      </c>
      <c r="Q445" s="13">
        <f>IF(OR(totale!$E$5="",G445=totale!$E$5),0,1)</f>
        <v>0</v>
      </c>
      <c r="R445" s="19">
        <v>0</v>
      </c>
      <c r="S445" s="19" t="str">
        <v>LATERIZIO CON EPS GRAFFITE</v>
      </c>
      <c r="T445" s="15" t="str">
        <v>LATERCOM</v>
      </c>
      <c r="U445" s="15" t="str">
        <v>BLOCCCO ALVEOLATO CON EPS  GRAFFITATO- NORMABLOCK PIU' - CON FASCIA ISOLANTE</v>
      </c>
      <c r="V445" s="15">
        <v>0</v>
      </c>
      <c r="W445" s="19" t="str">
        <v>12x24,5x30 F.45% liscio</v>
      </c>
      <c r="X445" s="19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1</v>
      </c>
      <c r="AG445" s="15">
        <v>0</v>
      </c>
      <c r="AH445" s="15" t="str">
        <v>BLOCCO ALVEOLATO INCASTRO  FORI VERTICALI  45/50/55/60 %</v>
      </c>
      <c r="AI445" s="15" t="str">
        <v>LATERCOM</v>
      </c>
      <c r="AJ445" s="15" t="str">
        <v xml:space="preserve">BLOCCO SISMICO/ PORTANTE ALVEOLATO INCASTRO SETTI SOTTILI </v>
      </c>
      <c r="AK445" s="15">
        <v>0</v>
      </c>
      <c r="AL445" s="15" t="str">
        <v>25x30x25 F.55%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1</v>
      </c>
      <c r="AS445" s="17" t="str">
        <f t="shared" si="26"/>
        <v>ꞈ</v>
      </c>
      <c r="AT445" s="70" t="str">
        <v>ꞈ</v>
      </c>
      <c r="AU445" s="15">
        <v>0</v>
      </c>
      <c r="AV445" s="15" t="str">
        <v xml:space="preserve">BLOCCO PER SOLAIO - INTERPOSTO- PIGNATTA </v>
      </c>
      <c r="AW445" s="15" t="str">
        <v>T2D</v>
      </c>
      <c r="AX445" s="15" t="str">
        <v>BLOCCO PER SOLAIO - INTERPOSTO</v>
      </c>
      <c r="AY445" s="15">
        <v>0</v>
      </c>
      <c r="AZ445" s="15" t="str">
        <v>12x42x25</v>
      </c>
      <c r="BA445" s="15">
        <v>0</v>
      </c>
      <c r="BB445" s="15">
        <v>0</v>
      </c>
      <c r="BC445" s="15">
        <v>0</v>
      </c>
      <c r="BD445" s="15">
        <v>0</v>
      </c>
      <c r="BE445" s="15">
        <v>0</v>
      </c>
      <c r="BF445" s="15">
        <v>1</v>
      </c>
      <c r="BG445" s="17" t="str">
        <f t="shared" si="27"/>
        <v>ꞈ</v>
      </c>
      <c r="BH445" s="70" t="str">
        <v>ꞈ</v>
      </c>
    </row>
    <row r="446" spans="1:60" ht="14.25" customHeight="1" x14ac:dyDescent="0.25">
      <c r="A446" s="47"/>
      <c r="C446" s="19" t="s">
        <v>111</v>
      </c>
      <c r="D446" s="19" t="s">
        <v>77</v>
      </c>
      <c r="E446" s="19" t="s">
        <v>113</v>
      </c>
      <c r="G446" s="58">
        <v>220</v>
      </c>
      <c r="I446" s="34"/>
      <c r="K446" s="35"/>
      <c r="L446" s="57">
        <f t="shared" si="25"/>
        <v>0</v>
      </c>
      <c r="M446" s="14">
        <f t="shared" si="28"/>
        <v>1</v>
      </c>
      <c r="N446" s="13">
        <f>IF(OR(totale!$A$5="",C446=totale!$A$5),0,1)</f>
        <v>1</v>
      </c>
      <c r="O446" s="13">
        <f>IF(OR(totale!$C$5="",E446=totale!$C$5),0,1)</f>
        <v>0</v>
      </c>
      <c r="P446" s="13">
        <v>0</v>
      </c>
      <c r="Q446" s="13">
        <f>IF(OR(totale!$E$5="",G446=totale!$E$5),0,1)</f>
        <v>0</v>
      </c>
      <c r="R446" s="19">
        <v>0</v>
      </c>
      <c r="S446" s="19" t="str">
        <v>LATERIZIO CON EPS GRAFFITE</v>
      </c>
      <c r="T446" s="15" t="str">
        <v>LATERCOM</v>
      </c>
      <c r="U446" s="15" t="str">
        <v>BLOCCCO ALVEOLATO CON EPS  GRAFFITATO- NORMABLOCK PIU' - CON FASCIA ISOLANTE</v>
      </c>
      <c r="V446" s="15">
        <v>0</v>
      </c>
      <c r="W446" s="19" t="str">
        <v>45x23,5x24,5 F.55% incastro</v>
      </c>
      <c r="X446" s="19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1</v>
      </c>
      <c r="AG446" s="15">
        <v>0</v>
      </c>
      <c r="AH446" s="15" t="str">
        <v>BLOCCO ALVEOLATO INCASTRO  FORI VERTICALI  45/50/55/60 %</v>
      </c>
      <c r="AI446" s="15" t="str">
        <v>T2D</v>
      </c>
      <c r="AJ446" s="15" t="str">
        <v xml:space="preserve">BLOCCO SISMICO/ PORTANTE ALVEOLATO INCASTRO SETTI SOTTILI </v>
      </c>
      <c r="AK446" s="15">
        <v>0</v>
      </c>
      <c r="AL446" s="15" t="str">
        <v>25x30x18/19 F.55%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1</v>
      </c>
      <c r="AS446" s="17" t="str">
        <f t="shared" si="26"/>
        <v>ꞈ</v>
      </c>
      <c r="AT446" s="70" t="str">
        <v>ꞈ</v>
      </c>
      <c r="AU446" s="15">
        <v>0</v>
      </c>
      <c r="AV446" s="15" t="str">
        <v xml:space="preserve">BLOCCO PER SOLAIO - INTERPOSTO- PIGNATTA </v>
      </c>
      <c r="AW446" s="15" t="str">
        <v>WIENERBERGER</v>
      </c>
      <c r="AX446" s="15" t="str">
        <v>BLOCCO PER SOLAIO - INTERPOSTO</v>
      </c>
      <c r="AY446" s="15">
        <v>0</v>
      </c>
      <c r="AZ446" s="15" t="str">
        <v>12x42x25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1</v>
      </c>
      <c r="BG446" s="17" t="str">
        <f t="shared" si="27"/>
        <v>ꞈ</v>
      </c>
      <c r="BH446" s="70" t="str">
        <v>ꞈ</v>
      </c>
    </row>
    <row r="447" spans="1:60" ht="14.25" customHeight="1" x14ac:dyDescent="0.25">
      <c r="A447" s="47"/>
      <c r="C447" s="19" t="s">
        <v>111</v>
      </c>
      <c r="D447" s="19" t="s">
        <v>77</v>
      </c>
      <c r="E447" s="19" t="s">
        <v>114</v>
      </c>
      <c r="G447" s="58">
        <v>120</v>
      </c>
      <c r="I447" s="34"/>
      <c r="K447" s="35"/>
      <c r="L447" s="57">
        <f t="shared" si="25"/>
        <v>0</v>
      </c>
      <c r="M447" s="14">
        <f t="shared" si="28"/>
        <v>1</v>
      </c>
      <c r="N447" s="13">
        <f>IF(OR(totale!$A$5="",C447=totale!$A$5),0,1)</f>
        <v>1</v>
      </c>
      <c r="O447" s="13">
        <f>IF(OR(totale!$C$5="",E447=totale!$C$5),0,1)</f>
        <v>0</v>
      </c>
      <c r="P447" s="13">
        <v>0</v>
      </c>
      <c r="Q447" s="13">
        <f>IF(OR(totale!$E$5="",G447=totale!$E$5),0,1)</f>
        <v>0</v>
      </c>
      <c r="R447" s="19">
        <v>0</v>
      </c>
      <c r="S447" s="19" t="str">
        <v>LATERIZIO CON EPS GRAFFITE</v>
      </c>
      <c r="T447" s="15" t="str">
        <v>LATERCOM</v>
      </c>
      <c r="U447" s="15" t="str">
        <v>BLOCCCO ALVEOLATO CON EPS  GRAFFITATO- NORMABLOCK PIU' - CON FASCIA ISOLANTE</v>
      </c>
      <c r="V447" s="15">
        <v>0</v>
      </c>
      <c r="W447" s="19" t="str">
        <v>40x23,5x24,5 F.55% incastro</v>
      </c>
      <c r="X447" s="19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1</v>
      </c>
      <c r="AG447" s="15">
        <v>0</v>
      </c>
      <c r="AH447" s="15" t="str">
        <v>BLOCCO ALVEOLATO INCASTRO  FORI VERTICALI  45/50/55/60 %</v>
      </c>
      <c r="AI447" s="15" t="str">
        <v>T2D</v>
      </c>
      <c r="AJ447" s="15" t="str">
        <v xml:space="preserve">BLOCCO SISMICO/ PORTANTE ALVEOLATO INCASTRO SETTI SOTTILI </v>
      </c>
      <c r="AK447" s="15">
        <v>0</v>
      </c>
      <c r="AL447" s="15" t="str">
        <v>30x25X18/19 F.50%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1</v>
      </c>
      <c r="AS447" s="17" t="str">
        <f t="shared" si="26"/>
        <v>ꞈ</v>
      </c>
      <c r="AT447" s="70" t="str">
        <v>ꞈ</v>
      </c>
      <c r="AU447" s="15">
        <v>0</v>
      </c>
      <c r="AV447" s="15" t="str">
        <v xml:space="preserve">TRAMEZZATURA MATERIALE ALVEOLATO </v>
      </c>
      <c r="AW447" s="15" t="str">
        <v>T2D</v>
      </c>
      <c r="AX447" s="15" t="str">
        <v xml:space="preserve">TRAMEZZA - FORATO PORIZZATA/ALVEOLATA </v>
      </c>
      <c r="AY447" s="15">
        <v>0</v>
      </c>
      <c r="AZ447" s="15" t="str">
        <v>12x45x19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1</v>
      </c>
      <c r="BG447" s="17" t="str">
        <f t="shared" si="27"/>
        <v>ꞈ</v>
      </c>
      <c r="BH447" s="70" t="str">
        <v>ꞈ</v>
      </c>
    </row>
    <row r="448" spans="1:60" ht="14.25" customHeight="1" x14ac:dyDescent="0.25">
      <c r="A448" s="47"/>
      <c r="C448" s="19" t="s">
        <v>111</v>
      </c>
      <c r="D448" s="19" t="s">
        <v>77</v>
      </c>
      <c r="E448" s="19" t="s">
        <v>114</v>
      </c>
      <c r="G448" s="58">
        <v>140</v>
      </c>
      <c r="I448" s="34"/>
      <c r="K448" s="35"/>
      <c r="L448" s="57">
        <f t="shared" si="25"/>
        <v>0</v>
      </c>
      <c r="M448" s="14">
        <f t="shared" si="28"/>
        <v>1</v>
      </c>
      <c r="N448" s="13">
        <f>IF(OR(totale!$A$5="",C448=totale!$A$5),0,1)</f>
        <v>1</v>
      </c>
      <c r="O448" s="13">
        <f>IF(OR(totale!$C$5="",E448=totale!$C$5),0,1)</f>
        <v>0</v>
      </c>
      <c r="P448" s="13">
        <v>0</v>
      </c>
      <c r="Q448" s="13">
        <f>IF(OR(totale!$E$5="",G448=totale!$E$5),0,1)</f>
        <v>0</v>
      </c>
      <c r="R448" s="19">
        <v>0</v>
      </c>
      <c r="S448" s="19" t="str">
        <v>LATERIZIO CON EPS GRAFFITE</v>
      </c>
      <c r="T448" s="15" t="str">
        <v>LATERCOM</v>
      </c>
      <c r="U448" s="15" t="str">
        <v>BLOCCCO ALVEOLATO CON EPS  GRAFFITATO- NORMABLOCK PIU' - CON FASCIA ISOLANTE</v>
      </c>
      <c r="V448" s="15">
        <v>0</v>
      </c>
      <c r="W448" s="19" t="str">
        <v>35x23,5x24,5 F.55% incastro</v>
      </c>
      <c r="X448" s="19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1</v>
      </c>
      <c r="AG448" s="15">
        <v>0</v>
      </c>
      <c r="AH448" s="15" t="str">
        <v>BLOCCO ALVEOLATO INCASTRO  FORI VERTICALI  45/50/55/60 %</v>
      </c>
      <c r="AI448" s="15" t="str">
        <v>T2D</v>
      </c>
      <c r="AJ448" s="15" t="str">
        <v xml:space="preserve">BLOCCO SISMICO/ PORTANTE ALVEOLATO INCASTRO SETTI SOTTILI </v>
      </c>
      <c r="AK448" s="15">
        <v>0</v>
      </c>
      <c r="AL448" s="15" t="str">
        <v>35x25x18/19 F.52%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1</v>
      </c>
      <c r="AS448" s="17" t="str">
        <f t="shared" si="26"/>
        <v>ꞈ</v>
      </c>
      <c r="AT448" s="70" t="str">
        <v>ꞈ</v>
      </c>
      <c r="AU448" s="15">
        <v>0</v>
      </c>
      <c r="AV448" s="15" t="str">
        <v xml:space="preserve">BLOCCO PER SOLAIO - INTERPOSTO- PIGNATTA </v>
      </c>
      <c r="AW448" s="15" t="str">
        <v>LATERCOM</v>
      </c>
      <c r="AX448" s="15" t="str">
        <v>BLOCCO PER SOLAIO - INTERPOSTO</v>
      </c>
      <c r="AY448" s="15">
        <v>0</v>
      </c>
      <c r="AZ448" s="15" t="str">
        <v>12x48x24</v>
      </c>
      <c r="BA448" s="15">
        <v>0</v>
      </c>
      <c r="BB448" s="15">
        <v>0</v>
      </c>
      <c r="BC448" s="15">
        <v>0</v>
      </c>
      <c r="BD448" s="15">
        <v>0</v>
      </c>
      <c r="BE448" s="15">
        <v>0</v>
      </c>
      <c r="BF448" s="15">
        <v>1</v>
      </c>
      <c r="BG448" s="17" t="str">
        <f t="shared" si="27"/>
        <v>ꞈ</v>
      </c>
      <c r="BH448" s="70" t="str">
        <v>ꞈ</v>
      </c>
    </row>
    <row r="449" spans="1:60" ht="14.25" customHeight="1" x14ac:dyDescent="0.25">
      <c r="A449" s="47"/>
      <c r="C449" s="19" t="s">
        <v>111</v>
      </c>
      <c r="D449" s="19" t="s">
        <v>77</v>
      </c>
      <c r="E449" s="19" t="s">
        <v>114</v>
      </c>
      <c r="G449" s="58">
        <v>200</v>
      </c>
      <c r="I449" s="34"/>
      <c r="K449" s="35"/>
      <c r="L449" s="57">
        <f t="shared" si="25"/>
        <v>0</v>
      </c>
      <c r="M449" s="14">
        <f t="shared" si="28"/>
        <v>1</v>
      </c>
      <c r="N449" s="13">
        <f>IF(OR(totale!$A$5="",C449=totale!$A$5),0,1)</f>
        <v>1</v>
      </c>
      <c r="O449" s="13">
        <f>IF(OR(totale!$C$5="",E449=totale!$C$5),0,1)</f>
        <v>0</v>
      </c>
      <c r="P449" s="13">
        <v>0</v>
      </c>
      <c r="Q449" s="13">
        <f>IF(OR(totale!$E$5="",G449=totale!$E$5),0,1)</f>
        <v>0</v>
      </c>
      <c r="R449" s="19">
        <v>0</v>
      </c>
      <c r="S449" s="19" t="str">
        <v>LATERIZIO CON EPS GRAFFITE</v>
      </c>
      <c r="T449" s="15" t="str">
        <v>LATERCOM</v>
      </c>
      <c r="U449" s="15" t="str">
        <v>BLOCCCO ALVEOLATO CON EPS  GRAFFITATO- NORMABLOCK PIU' - CON FASCIA ISOLANTE</v>
      </c>
      <c r="V449" s="15">
        <v>0</v>
      </c>
      <c r="W449" s="19" t="str">
        <v>31x23,5x19 f.55% incastro</v>
      </c>
      <c r="X449" s="19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1</v>
      </c>
      <c r="AG449" s="15">
        <v>0</v>
      </c>
      <c r="AH449" s="15" t="str">
        <v>BLOCCO ALVEOLATO INCASTRO  FORI VERTICALI  45/50/55/60 %</v>
      </c>
      <c r="AI449" s="15" t="str">
        <v>T2D</v>
      </c>
      <c r="AJ449" s="15" t="str">
        <v xml:space="preserve">BLOCCO SISMICO/ PORTANTE ALVEOLATO INCASTRO SETTI SOTTILI </v>
      </c>
      <c r="AK449" s="15">
        <v>0</v>
      </c>
      <c r="AL449" s="15" t="str">
        <v>38x25X18/19 F.52%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7" t="str">
        <f t="shared" si="26"/>
        <v>ꞈ</v>
      </c>
      <c r="AT449" s="70" t="str">
        <v>ꞈ</v>
      </c>
      <c r="AU449" s="15">
        <v>0</v>
      </c>
      <c r="AV449" s="15" t="str">
        <v xml:space="preserve">TRAMEZZATURA MATERIALE ALVEOLATO </v>
      </c>
      <c r="AW449" s="15" t="str">
        <v>IBL</v>
      </c>
      <c r="AX449" s="15" t="str">
        <v xml:space="preserve">TRAMEZZA - FORATO PORIZZATA/ALVEOLATA </v>
      </c>
      <c r="AY449" s="15">
        <v>0</v>
      </c>
      <c r="AZ449" s="15" t="str">
        <v>12x50x19</v>
      </c>
      <c r="BA449" s="15">
        <v>0</v>
      </c>
      <c r="BB449" s="15">
        <v>0</v>
      </c>
      <c r="BC449" s="15">
        <v>0</v>
      </c>
      <c r="BD449" s="15">
        <v>0</v>
      </c>
      <c r="BE449" s="15">
        <v>0</v>
      </c>
      <c r="BF449" s="15">
        <v>1</v>
      </c>
      <c r="BG449" s="17" t="str">
        <f t="shared" si="27"/>
        <v>ꞈ</v>
      </c>
      <c r="BH449" s="70" t="str">
        <v>ꞈ</v>
      </c>
    </row>
    <row r="450" spans="1:60" ht="14.25" customHeight="1" x14ac:dyDescent="0.25">
      <c r="A450" s="47"/>
      <c r="C450" s="19" t="s">
        <v>111</v>
      </c>
      <c r="D450" s="19" t="s">
        <v>77</v>
      </c>
      <c r="E450" s="19" t="s">
        <v>115</v>
      </c>
      <c r="G450" s="58" t="s">
        <v>287</v>
      </c>
      <c r="I450" s="34"/>
      <c r="K450" s="35"/>
      <c r="L450" s="57">
        <f t="shared" si="25"/>
        <v>0</v>
      </c>
      <c r="M450" s="14">
        <f t="shared" si="28"/>
        <v>1</v>
      </c>
      <c r="N450" s="13">
        <f>IF(OR(totale!$A$5="",C450=totale!$A$5),0,1)</f>
        <v>1</v>
      </c>
      <c r="O450" s="13">
        <f>IF(OR(totale!$C$5="",E450=totale!$C$5),0,1)</f>
        <v>0</v>
      </c>
      <c r="P450" s="13">
        <v>0</v>
      </c>
      <c r="Q450" s="13">
        <f>IF(OR(totale!$E$5="",G450=totale!$E$5),0,1)</f>
        <v>0</v>
      </c>
      <c r="R450" s="19">
        <v>0</v>
      </c>
      <c r="S450" s="19" t="str">
        <v>LATERIZIO CON EPS GRAFFITE</v>
      </c>
      <c r="T450" s="15" t="str">
        <v>LATERCOM</v>
      </c>
      <c r="U450" s="15" t="str">
        <v>BLOCCCO ALVEOLATO CON EPS  GRAFFITATO- NORMABLOCK PIU' - CON FASCIA ISOLANTE</v>
      </c>
      <c r="V450" s="15">
        <v>0</v>
      </c>
      <c r="W450" s="19" t="str">
        <v>45x25x24,5 f.60% incastro</v>
      </c>
      <c r="X450" s="19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1</v>
      </c>
      <c r="AG450" s="15">
        <v>0</v>
      </c>
      <c r="AH450" s="15" t="str">
        <v>BLOCCO ALVEOLATO INCASTRO  FORI VERTICALI  45/50/55/60 %</v>
      </c>
      <c r="AI450" s="15" t="str">
        <v>T2D</v>
      </c>
      <c r="AJ450" s="15" t="str">
        <v xml:space="preserve">BLOCCO SISMICO/ PORTANTE ALVEOLATO INCASTRO SETTI SOTTILI </v>
      </c>
      <c r="AK450" s="15">
        <v>0</v>
      </c>
      <c r="AL450" s="15" t="str">
        <v>41x25x18/19 F.50%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1</v>
      </c>
      <c r="AS450" s="17" t="str">
        <f t="shared" si="26"/>
        <v>ꞈ</v>
      </c>
      <c r="AT450" s="70" t="str">
        <v>ꞈ</v>
      </c>
      <c r="AU450" s="15">
        <v>0</v>
      </c>
      <c r="AV450" s="15" t="str">
        <v xml:space="preserve">TRAMEZZATURA MATERIALE ALVEOLATO </v>
      </c>
      <c r="AW450" s="15" t="str">
        <v>LATERCOM</v>
      </c>
      <c r="AX450" s="15" t="str">
        <v xml:space="preserve">TRAMEZZA - FORATO PORIZZATA/ALVEOLATA </v>
      </c>
      <c r="AY450" s="15">
        <v>0</v>
      </c>
      <c r="AZ450" s="15" t="str">
        <v>12x50x19</v>
      </c>
      <c r="BA450" s="15">
        <v>0</v>
      </c>
      <c r="BB450" s="15">
        <v>0</v>
      </c>
      <c r="BC450" s="15">
        <v>0</v>
      </c>
      <c r="BD450" s="15">
        <v>0</v>
      </c>
      <c r="BE450" s="15">
        <v>0</v>
      </c>
      <c r="BF450" s="15">
        <v>1</v>
      </c>
      <c r="BG450" s="17" t="str">
        <f t="shared" si="27"/>
        <v>ꞈ</v>
      </c>
      <c r="BH450" s="70" t="str">
        <v>ꞈ</v>
      </c>
    </row>
    <row r="451" spans="1:60" ht="14.25" customHeight="1" x14ac:dyDescent="0.25">
      <c r="A451" s="47"/>
      <c r="C451" s="19" t="s">
        <v>111</v>
      </c>
      <c r="D451" s="19" t="s">
        <v>77</v>
      </c>
      <c r="E451" s="19" t="s">
        <v>115</v>
      </c>
      <c r="G451" s="58" t="s">
        <v>288</v>
      </c>
      <c r="I451" s="34"/>
      <c r="K451" s="35"/>
      <c r="L451" s="57">
        <f t="shared" ref="L451:L514" si="29">K451*POWER(0.99475,J451)</f>
        <v>0</v>
      </c>
      <c r="M451" s="14">
        <f t="shared" si="28"/>
        <v>1</v>
      </c>
      <c r="N451" s="13">
        <f>IF(OR(totale!$A$5="",C451=totale!$A$5),0,1)</f>
        <v>1</v>
      </c>
      <c r="O451" s="13">
        <f>IF(OR(totale!$C$5="",E451=totale!$C$5),0,1)</f>
        <v>0</v>
      </c>
      <c r="P451" s="13">
        <v>0</v>
      </c>
      <c r="Q451" s="13">
        <f>IF(OR(totale!$E$5="",G451=totale!$E$5),0,1)</f>
        <v>0</v>
      </c>
      <c r="R451" s="19">
        <v>0</v>
      </c>
      <c r="S451" s="19" t="str">
        <v>LATERIZIO CON EPS GRAFFITE</v>
      </c>
      <c r="T451" s="15" t="str">
        <v>LATERCOM</v>
      </c>
      <c r="U451" s="15" t="str">
        <v>BLOCCCO ALVEOLATO CON EPS  GRAFFITATO- NORMABLOCK PIU' - CON FASCIA ISOLANTE</v>
      </c>
      <c r="V451" s="15">
        <v>0</v>
      </c>
      <c r="W451" s="19" t="str">
        <v>40x25x24,5 f.60% incastro</v>
      </c>
      <c r="X451" s="19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1</v>
      </c>
      <c r="AG451" s="15">
        <v>0</v>
      </c>
      <c r="AH451" s="15" t="str">
        <v>BLOCCO ALVEOLATO INCASTRO  FORI VERTICALI  45/50/55/60 %</v>
      </c>
      <c r="AI451" s="15" t="str">
        <v>T2D</v>
      </c>
      <c r="AJ451" s="15" t="str">
        <v xml:space="preserve">BLOCCO SISMICO/ PORTANTE ALVEOLATO INCASTRO SETTI SOTTILI </v>
      </c>
      <c r="AK451" s="15">
        <v>0</v>
      </c>
      <c r="AL451" s="15" t="str">
        <v>45x25x18/19 F.50%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1</v>
      </c>
      <c r="AS451" s="17" t="str">
        <f t="shared" si="26"/>
        <v>ꞈ</v>
      </c>
      <c r="AT451" s="70" t="str">
        <v>ꞈ</v>
      </c>
      <c r="AU451" s="15">
        <v>0</v>
      </c>
      <c r="AV451" s="15" t="str">
        <v xml:space="preserve">TRAMEZZATURA MATERIALE ALVEOLATO </v>
      </c>
      <c r="AW451" s="15" t="str">
        <v>T2D</v>
      </c>
      <c r="AX451" s="15" t="str">
        <v xml:space="preserve">TRAMEZZA - FORATO PORIZZATA/ALVEOLATA </v>
      </c>
      <c r="AY451" s="15">
        <v>0</v>
      </c>
      <c r="AZ451" s="15" t="str">
        <v>12x50x19</v>
      </c>
      <c r="BA451" s="15">
        <v>0</v>
      </c>
      <c r="BB451" s="15">
        <v>0</v>
      </c>
      <c r="BC451" s="15">
        <v>0</v>
      </c>
      <c r="BD451" s="15">
        <v>0</v>
      </c>
      <c r="BE451" s="15">
        <v>0</v>
      </c>
      <c r="BF451" s="15">
        <v>1</v>
      </c>
      <c r="BG451" s="17" t="str">
        <f t="shared" si="27"/>
        <v>ꞈ</v>
      </c>
      <c r="BH451" s="70" t="str">
        <v>ꞈ</v>
      </c>
    </row>
    <row r="452" spans="1:60" ht="14.25" customHeight="1" x14ac:dyDescent="0.25">
      <c r="A452" s="47"/>
      <c r="C452" s="19" t="s">
        <v>111</v>
      </c>
      <c r="D452" s="19" t="s">
        <v>77</v>
      </c>
      <c r="E452" s="19" t="s">
        <v>115</v>
      </c>
      <c r="G452" s="58" t="s">
        <v>291</v>
      </c>
      <c r="I452" s="34"/>
      <c r="K452" s="35"/>
      <c r="L452" s="57">
        <f t="shared" si="29"/>
        <v>0</v>
      </c>
      <c r="M452" s="14">
        <f t="shared" si="28"/>
        <v>1</v>
      </c>
      <c r="N452" s="13">
        <f>IF(OR(totale!$A$5="",C452=totale!$A$5),0,1)</f>
        <v>1</v>
      </c>
      <c r="O452" s="13">
        <f>IF(OR(totale!$C$5="",E452=totale!$C$5),0,1)</f>
        <v>0</v>
      </c>
      <c r="P452" s="13">
        <v>0</v>
      </c>
      <c r="Q452" s="13">
        <f>IF(OR(totale!$E$5="",G452=totale!$E$5),0,1)</f>
        <v>0</v>
      </c>
      <c r="R452" s="19">
        <v>0</v>
      </c>
      <c r="S452" s="19" t="str">
        <v>LATERIZIO CON EPS GRAFFITE</v>
      </c>
      <c r="T452" s="15" t="str">
        <v>LATERCOM</v>
      </c>
      <c r="U452" s="15" t="str">
        <v>BLOCCCO ALVEOLATO CON EPS  GRAFFITATO- NORMABLOCK PIU' - CON FASCIA ISOLANTE</v>
      </c>
      <c r="V452" s="15">
        <v>0</v>
      </c>
      <c r="W452" s="19" t="str">
        <v>35x25x24,5 f.60% incastro</v>
      </c>
      <c r="X452" s="19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1</v>
      </c>
      <c r="AG452" s="15">
        <v>0</v>
      </c>
      <c r="AH452" s="15" t="str">
        <v>BLOCCO ALVEOLATO INCASTRO  FORI VERTICALI  45/50/55/60 %</v>
      </c>
      <c r="AI452" s="15" t="str">
        <v>T2D</v>
      </c>
      <c r="AJ452" s="15" t="str">
        <v xml:space="preserve">BLOCCO SISMICO/ PORTANTE ALVEOLATO INCASTRO SETTI SOTTILI </v>
      </c>
      <c r="AK452" s="15">
        <v>0</v>
      </c>
      <c r="AL452" s="15" t="str">
        <v>50x25x18/19 F.55%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1</v>
      </c>
      <c r="AS452" s="17" t="str">
        <f t="shared" ref="AS452:AS515" si="30">IF(AND(AR452=0,AJ452&lt;&gt;AJ451),AJ452,"ꞈ")</f>
        <v>ꞈ</v>
      </c>
      <c r="AT452" s="70" t="str">
        <v>ꞈ</v>
      </c>
      <c r="AU452" s="15">
        <v>0</v>
      </c>
      <c r="AV452" s="15" t="str">
        <v xml:space="preserve">TRAMEZZATURA MATERIALE ALVEOLATO </v>
      </c>
      <c r="AW452" s="15" t="str">
        <v>WIENERBERGER</v>
      </c>
      <c r="AX452" s="15" t="str">
        <v xml:space="preserve">TRAMEZZA - FORATO PORIZZATA/ALVEOLATA </v>
      </c>
      <c r="AY452" s="15">
        <v>0</v>
      </c>
      <c r="AZ452" s="15" t="str">
        <v>12x50x19</v>
      </c>
      <c r="BA452" s="15">
        <v>0</v>
      </c>
      <c r="BB452" s="15">
        <v>0</v>
      </c>
      <c r="BC452" s="15">
        <v>0</v>
      </c>
      <c r="BD452" s="15">
        <v>0</v>
      </c>
      <c r="BE452" s="15">
        <v>0</v>
      </c>
      <c r="BF452" s="15">
        <v>1</v>
      </c>
      <c r="BG452" s="17" t="str">
        <f t="shared" ref="BG452:BG515" si="31">IF(AND(BF452=0,AZ452&lt;&gt;AZ451),AZ452,"ꞈ")</f>
        <v>ꞈ</v>
      </c>
      <c r="BH452" s="70" t="str">
        <v>ꞈ</v>
      </c>
    </row>
    <row r="453" spans="1:60" ht="14.25" customHeight="1" x14ac:dyDescent="0.25">
      <c r="A453" s="47"/>
      <c r="C453" s="19" t="s">
        <v>111</v>
      </c>
      <c r="D453" s="19" t="s">
        <v>77</v>
      </c>
      <c r="E453" s="19" t="s">
        <v>115</v>
      </c>
      <c r="G453" s="58" t="s">
        <v>382</v>
      </c>
      <c r="I453" s="34"/>
      <c r="K453" s="35"/>
      <c r="L453" s="57">
        <f t="shared" si="29"/>
        <v>0</v>
      </c>
      <c r="M453" s="14">
        <f t="shared" si="28"/>
        <v>1</v>
      </c>
      <c r="N453" s="13">
        <f>IF(OR(totale!$A$5="",C453=totale!$A$5),0,1)</f>
        <v>1</v>
      </c>
      <c r="O453" s="13">
        <f>IF(OR(totale!$C$5="",E453=totale!$C$5),0,1)</f>
        <v>0</v>
      </c>
      <c r="P453" s="13">
        <v>0</v>
      </c>
      <c r="Q453" s="13">
        <f>IF(OR(totale!$E$5="",G453=totale!$E$5),0,1)</f>
        <v>0</v>
      </c>
      <c r="R453" s="19">
        <v>0</v>
      </c>
      <c r="S453" s="19" t="str">
        <v>LATERIZIO CON EPS GRAFFITE</v>
      </c>
      <c r="T453" s="15" t="str">
        <v>LATERCOM</v>
      </c>
      <c r="U453" s="15" t="str">
        <v>BLOCCCO ALVEOLATO CON EPS  GRAFFITATO- NORMABLOCK PIU' - CON FASCIA ISOLANTE</v>
      </c>
      <c r="V453" s="15">
        <v>0</v>
      </c>
      <c r="W453" s="19" t="str">
        <v>30x25x24,5 f.60% incastro</v>
      </c>
      <c r="X453" s="19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1</v>
      </c>
      <c r="AG453" s="15">
        <v>0</v>
      </c>
      <c r="AH453" s="15" t="str">
        <v>MATERIALE IN LATERIZIO COMUNE</v>
      </c>
      <c r="AI453" s="15" t="str">
        <v>LATERCOM</v>
      </c>
      <c r="AJ453" s="15" t="str">
        <v xml:space="preserve">BLOCCO SVIZZERRO </v>
      </c>
      <c r="AK453" s="15">
        <v>0</v>
      </c>
      <c r="AL453" s="15" t="str">
        <v>18x25x13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1</v>
      </c>
      <c r="AS453" s="17" t="str">
        <f t="shared" si="30"/>
        <v>ꞈ</v>
      </c>
      <c r="AT453" s="70" t="str">
        <v>ꞈ</v>
      </c>
      <c r="AU453" s="15">
        <v>0</v>
      </c>
      <c r="AV453" s="15" t="str">
        <v xml:space="preserve">TRAMEZZATURA MATERIALE ALVEOLATO </v>
      </c>
      <c r="AW453" s="15" t="str">
        <v>ZANROSSO</v>
      </c>
      <c r="AX453" s="15" t="str">
        <v xml:space="preserve">TRAMEZZA - FORATO PORIZZATA/ALVEOLATA </v>
      </c>
      <c r="AY453" s="15">
        <v>0</v>
      </c>
      <c r="AZ453" s="15" t="str">
        <v>12x50x19</v>
      </c>
      <c r="BA453" s="15">
        <v>0</v>
      </c>
      <c r="BB453" s="15">
        <v>0</v>
      </c>
      <c r="BC453" s="15">
        <v>0</v>
      </c>
      <c r="BD453" s="15">
        <v>0</v>
      </c>
      <c r="BE453" s="15">
        <v>0</v>
      </c>
      <c r="BF453" s="15">
        <v>1</v>
      </c>
      <c r="BG453" s="17" t="str">
        <f t="shared" si="31"/>
        <v>ꞈ</v>
      </c>
      <c r="BH453" s="70" t="str">
        <v>ꞈ</v>
      </c>
    </row>
    <row r="454" spans="1:60" ht="14.25" customHeight="1" x14ac:dyDescent="0.25">
      <c r="A454" s="47"/>
      <c r="C454" s="19" t="s">
        <v>111</v>
      </c>
      <c r="D454" s="19" t="s">
        <v>77</v>
      </c>
      <c r="E454" s="19" t="s">
        <v>21</v>
      </c>
      <c r="G454" s="58" t="s">
        <v>287</v>
      </c>
      <c r="I454" s="34"/>
      <c r="K454" s="35"/>
      <c r="L454" s="57">
        <f t="shared" si="29"/>
        <v>0</v>
      </c>
      <c r="M454" s="14">
        <f t="shared" si="28"/>
        <v>1</v>
      </c>
      <c r="N454" s="13">
        <f>IF(OR(totale!$A$5="",C454=totale!$A$5),0,1)</f>
        <v>1</v>
      </c>
      <c r="O454" s="13">
        <f>IF(OR(totale!$C$5="",E454=totale!$C$5),0,1)</f>
        <v>0</v>
      </c>
      <c r="P454" s="13">
        <v>0</v>
      </c>
      <c r="Q454" s="13">
        <f>IF(OR(totale!$E$5="",G454=totale!$E$5),0,1)</f>
        <v>0</v>
      </c>
      <c r="R454" s="19">
        <v>0</v>
      </c>
      <c r="S454" s="19" t="str">
        <v>LATERIZIO CON EPS GRAFFITE</v>
      </c>
      <c r="T454" s="15" t="str">
        <v>LATERCOM</v>
      </c>
      <c r="U454" s="15" t="str">
        <v>BLOCCCO ALVEOLATO CON EPS  GRAFFITATO- NORMABLOCK PIU' - CON FASCIA ISOLANTE</v>
      </c>
      <c r="V454" s="15">
        <v>0</v>
      </c>
      <c r="W454" s="19" t="str">
        <v xml:space="preserve">25x23,5x19 F.55% incastro </v>
      </c>
      <c r="X454" s="19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1</v>
      </c>
      <c r="AG454" s="15">
        <v>0</v>
      </c>
      <c r="AH454" s="15" t="str">
        <v>MATERIALE IN LATERIZIO COMUNE</v>
      </c>
      <c r="AI454" s="15" t="str">
        <v>T2D</v>
      </c>
      <c r="AJ454" s="15" t="str">
        <v xml:space="preserve">BLOCCO SVIZZERRO </v>
      </c>
      <c r="AK454" s="15">
        <v>0</v>
      </c>
      <c r="AL454" s="15" t="str">
        <v>18x25x13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1</v>
      </c>
      <c r="AS454" s="17" t="str">
        <f t="shared" si="30"/>
        <v>ꞈ</v>
      </c>
      <c r="AT454" s="70" t="str">
        <v>ꞈ</v>
      </c>
      <c r="AU454" s="15">
        <v>0</v>
      </c>
      <c r="AV454" s="15" t="str">
        <v xml:space="preserve">LATERIZIO RETTIFICATO PLANARE </v>
      </c>
      <c r="AW454" s="15" t="str">
        <v>WIENERBERGER</v>
      </c>
      <c r="AX454" s="15" t="str">
        <v>TRAMEZZA - FORATO PORIZZATA/ALVEOLATA RETTIFICATA - PLAN</v>
      </c>
      <c r="AY454" s="15">
        <v>0</v>
      </c>
      <c r="AZ454" s="15" t="str">
        <v>12x50x19,9</v>
      </c>
      <c r="BA454" s="15">
        <v>0</v>
      </c>
      <c r="BB454" s="15">
        <v>0</v>
      </c>
      <c r="BC454" s="15">
        <v>0</v>
      </c>
      <c r="BD454" s="15">
        <v>0</v>
      </c>
      <c r="BE454" s="15">
        <v>0</v>
      </c>
      <c r="BF454" s="15">
        <v>1</v>
      </c>
      <c r="BG454" s="17" t="str">
        <f t="shared" si="31"/>
        <v>ꞈ</v>
      </c>
      <c r="BH454" s="70" t="str">
        <v>ꞈ</v>
      </c>
    </row>
    <row r="455" spans="1:60" ht="14.25" customHeight="1" x14ac:dyDescent="0.25">
      <c r="A455" s="47"/>
      <c r="C455" s="19" t="s">
        <v>111</v>
      </c>
      <c r="D455" s="19" t="s">
        <v>77</v>
      </c>
      <c r="E455" s="19" t="s">
        <v>21</v>
      </c>
      <c r="G455" s="58" t="s">
        <v>288</v>
      </c>
      <c r="I455" s="34"/>
      <c r="K455" s="35"/>
      <c r="L455" s="57">
        <f t="shared" si="29"/>
        <v>0</v>
      </c>
      <c r="M455" s="14">
        <f t="shared" si="28"/>
        <v>1</v>
      </c>
      <c r="N455" s="13">
        <f>IF(OR(totale!$A$5="",C455=totale!$A$5),0,1)</f>
        <v>1</v>
      </c>
      <c r="O455" s="13">
        <f>IF(OR(totale!$C$5="",E455=totale!$C$5),0,1)</f>
        <v>0</v>
      </c>
      <c r="P455" s="13">
        <v>0</v>
      </c>
      <c r="Q455" s="13">
        <f>IF(OR(totale!$E$5="",G455=totale!$E$5),0,1)</f>
        <v>0</v>
      </c>
      <c r="R455" s="19">
        <v>0</v>
      </c>
      <c r="S455" s="19" t="str">
        <v>LATERIZIO CON EPS GRAFFITE</v>
      </c>
      <c r="T455" s="15" t="str">
        <v>LATERCOM</v>
      </c>
      <c r="U455" s="15" t="str">
        <v xml:space="preserve">BLOCCCO ALVEOLATO CON EPS  GRAFFITATO- NORMABLOCK PIU' - CON FASCIA ISOLANTE-- CAM </v>
      </c>
      <c r="V455" s="15">
        <v>0</v>
      </c>
      <c r="W455" s="19" t="str">
        <v>12x19x30 F.45% liscio</v>
      </c>
      <c r="X455" s="19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1</v>
      </c>
      <c r="AG455" s="15">
        <v>0</v>
      </c>
      <c r="AH455" s="15" t="str">
        <v>MATERIALE IN LATERIZIO COMUNE</v>
      </c>
      <c r="AI455" s="15" t="str">
        <v>WIENERBERGER</v>
      </c>
      <c r="AJ455" s="15" t="str">
        <v xml:space="preserve">BLOCCO SVIZZERRO </v>
      </c>
      <c r="AK455" s="15">
        <v>0</v>
      </c>
      <c r="AL455" s="15" t="str">
        <v>18x25x13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1</v>
      </c>
      <c r="AS455" s="17" t="str">
        <f t="shared" si="30"/>
        <v>ꞈ</v>
      </c>
      <c r="AT455" s="70" t="str">
        <v>ꞈ</v>
      </c>
      <c r="AU455" s="15">
        <v>0</v>
      </c>
      <c r="AV455" s="15" t="str">
        <v xml:space="preserve">LATERIZIO RETTIFICATO PLANARE </v>
      </c>
      <c r="AW455" s="15" t="str">
        <v>LATERCOM</v>
      </c>
      <c r="AX455" s="15" t="str">
        <v>TRAMEZZA - FORATO PORIZZATA/ALVEOLATA RETTIFICATA - PLAN</v>
      </c>
      <c r="AY455" s="15">
        <v>0</v>
      </c>
      <c r="AZ455" s="15" t="str">
        <v>12x50x23,8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1</v>
      </c>
      <c r="BG455" s="17" t="str">
        <f t="shared" si="31"/>
        <v>ꞈ</v>
      </c>
      <c r="BH455" s="70" t="str">
        <v>ꞈ</v>
      </c>
    </row>
    <row r="456" spans="1:60" ht="14.25" customHeight="1" x14ac:dyDescent="0.25">
      <c r="A456" s="47"/>
      <c r="C456" s="19" t="s">
        <v>111</v>
      </c>
      <c r="D456" s="19" t="s">
        <v>77</v>
      </c>
      <c r="E456" s="19" t="s">
        <v>21</v>
      </c>
      <c r="G456" s="58" t="s">
        <v>291</v>
      </c>
      <c r="I456" s="34"/>
      <c r="K456" s="35"/>
      <c r="L456" s="57">
        <f t="shared" si="29"/>
        <v>0</v>
      </c>
      <c r="M456" s="14">
        <f t="shared" si="28"/>
        <v>1</v>
      </c>
      <c r="N456" s="13">
        <f>IF(OR(totale!$A$5="",C456=totale!$A$5),0,1)</f>
        <v>1</v>
      </c>
      <c r="O456" s="13">
        <f>IF(OR(totale!$C$5="",E456=totale!$C$5),0,1)</f>
        <v>0</v>
      </c>
      <c r="P456" s="13">
        <v>0</v>
      </c>
      <c r="Q456" s="13">
        <f>IF(OR(totale!$E$5="",G456=totale!$E$5),0,1)</f>
        <v>0</v>
      </c>
      <c r="R456" s="19">
        <v>0</v>
      </c>
      <c r="S456" s="19" t="str">
        <v>LATERIZIO CON EPS GRAFFITE</v>
      </c>
      <c r="T456" s="15" t="str">
        <v>LATERCOM</v>
      </c>
      <c r="U456" s="15" t="str">
        <v xml:space="preserve">BLOCCCO ALVEOLATO CON EPS  GRAFFITATO- NORMABLOCK PIU' - CON FASCIA ISOLANTE-- CAM </v>
      </c>
      <c r="V456" s="15">
        <v>0</v>
      </c>
      <c r="W456" s="19" t="str">
        <v>12x19x25 F.45% liscio</v>
      </c>
      <c r="X456" s="19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1</v>
      </c>
      <c r="AG456" s="15">
        <v>0</v>
      </c>
      <c r="AH456" s="15" t="str">
        <v>BLOCCO ALVEOLATO LISCIO FORI ORIZZONATALI  45/50/55/60 %</v>
      </c>
      <c r="AI456" s="15" t="str">
        <v>DCB</v>
      </c>
      <c r="AJ456" s="15" t="str">
        <v>BLOCCO TAMPONAMENTO ALVEOLATO FORI ORIZZONTALI P600- F.65% - F.60%</v>
      </c>
      <c r="AK456" s="15">
        <v>0</v>
      </c>
      <c r="AL456" s="15" t="str">
        <v>12x25x25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1</v>
      </c>
      <c r="AS456" s="17" t="str">
        <f t="shared" si="30"/>
        <v>ꞈ</v>
      </c>
      <c r="AT456" s="70" t="str">
        <v>ꞈ</v>
      </c>
      <c r="AU456" s="15">
        <v>0</v>
      </c>
      <c r="AV456" s="15" t="str">
        <v xml:space="preserve">TRAMEZZATURA MATERIALE ALVEOLATO </v>
      </c>
      <c r="AW456" s="15" t="str">
        <v>WIENERBERGER</v>
      </c>
      <c r="AX456" s="15" t="str">
        <v xml:space="preserve">TRAMEZZA - FORATO PORIZZATA/ALVEOLATA </v>
      </c>
      <c r="AY456" s="15">
        <v>0</v>
      </c>
      <c r="AZ456" s="15" t="str">
        <v>12x50x23,8</v>
      </c>
      <c r="BA456" s="15">
        <v>0</v>
      </c>
      <c r="BB456" s="15">
        <v>0</v>
      </c>
      <c r="BC456" s="15">
        <v>0</v>
      </c>
      <c r="BD456" s="15">
        <v>0</v>
      </c>
      <c r="BE456" s="15">
        <v>0</v>
      </c>
      <c r="BF456" s="15">
        <v>1</v>
      </c>
      <c r="BG456" s="17" t="str">
        <f t="shared" si="31"/>
        <v>ꞈ</v>
      </c>
      <c r="BH456" s="70" t="str">
        <v>ꞈ</v>
      </c>
    </row>
    <row r="457" spans="1:60" ht="14.25" customHeight="1" x14ac:dyDescent="0.25">
      <c r="A457" s="47"/>
      <c r="C457" s="19" t="s">
        <v>111</v>
      </c>
      <c r="D457" s="19" t="s">
        <v>77</v>
      </c>
      <c r="E457" s="19" t="s">
        <v>21</v>
      </c>
      <c r="G457" s="58" t="s">
        <v>382</v>
      </c>
      <c r="I457" s="34"/>
      <c r="K457" s="35"/>
      <c r="L457" s="57">
        <f t="shared" si="29"/>
        <v>0</v>
      </c>
      <c r="M457" s="14">
        <f t="shared" si="28"/>
        <v>1</v>
      </c>
      <c r="N457" s="13">
        <f>IF(OR(totale!$A$5="",C457=totale!$A$5),0,1)</f>
        <v>1</v>
      </c>
      <c r="O457" s="13">
        <f>IF(OR(totale!$C$5="",E457=totale!$C$5),0,1)</f>
        <v>0</v>
      </c>
      <c r="P457" s="13">
        <v>0</v>
      </c>
      <c r="Q457" s="13">
        <f>IF(OR(totale!$E$5="",G457=totale!$E$5),0,1)</f>
        <v>0</v>
      </c>
      <c r="R457" s="19">
        <v>0</v>
      </c>
      <c r="S457" s="19" t="str">
        <v>LATERIZIO CON EPS GRAFFITE</v>
      </c>
      <c r="T457" s="15" t="str">
        <v>LATERCOM</v>
      </c>
      <c r="U457" s="15" t="str">
        <v xml:space="preserve">BLOCCCO ALVEOLATO CON EPS  GRAFFITATO- NORMABLOCK PIU' - CON FASCIA ISOLANTE-- CAM </v>
      </c>
      <c r="V457" s="15">
        <v>0</v>
      </c>
      <c r="W457" s="19" t="str">
        <v>12x24,5x30 F.45% liscio</v>
      </c>
      <c r="X457" s="19">
        <v>0</v>
      </c>
      <c r="Y457" s="15">
        <v>0</v>
      </c>
      <c r="Z457" s="15">
        <v>0</v>
      </c>
      <c r="AA457" s="15">
        <v>0</v>
      </c>
      <c r="AB457" s="15">
        <v>0</v>
      </c>
      <c r="AC457" s="15">
        <v>1</v>
      </c>
      <c r="AG457" s="15">
        <v>0</v>
      </c>
      <c r="AH457" s="15" t="str">
        <v>BLOCCO ALVEOLATO LISCIO FORI ORIZZONATALI  45/50/55/60 %</v>
      </c>
      <c r="AI457" s="15" t="str">
        <v>DCB</v>
      </c>
      <c r="AJ457" s="15" t="str">
        <v>BLOCCO TAMPONAMENTO ALVEOLATO FORI ORIZZONTALI P600- F.65% - F.60%</v>
      </c>
      <c r="AK457" s="15">
        <v>0</v>
      </c>
      <c r="AL457" s="15" t="str">
        <v>15x25x25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1</v>
      </c>
      <c r="AS457" s="17" t="str">
        <f t="shared" si="30"/>
        <v>ꞈ</v>
      </c>
      <c r="AT457" s="70" t="str">
        <v>ꞈ</v>
      </c>
      <c r="AU457" s="15">
        <v>0</v>
      </c>
      <c r="AV457" s="15" t="str">
        <v xml:space="preserve">TRAMEZZATURA MATERIALE ALVEOLATO </v>
      </c>
      <c r="AW457" s="15" t="str">
        <v>WIENERBERGER</v>
      </c>
      <c r="AX457" s="15" t="str">
        <v xml:space="preserve">TRAMEZZA - FORATO PORIZZATA/ALVEOLATA </v>
      </c>
      <c r="AY457" s="15">
        <v>0</v>
      </c>
      <c r="AZ457" s="15" t="str">
        <v>12x50x23,8</v>
      </c>
      <c r="BA457" s="15">
        <v>0</v>
      </c>
      <c r="BB457" s="15">
        <v>0</v>
      </c>
      <c r="BC457" s="15">
        <v>0</v>
      </c>
      <c r="BD457" s="15">
        <v>0</v>
      </c>
      <c r="BE457" s="15">
        <v>0</v>
      </c>
      <c r="BF457" s="15">
        <v>1</v>
      </c>
      <c r="BG457" s="17" t="str">
        <f t="shared" si="31"/>
        <v>ꞈ</v>
      </c>
      <c r="BH457" s="70" t="str">
        <v>ꞈ</v>
      </c>
    </row>
    <row r="458" spans="1:60" ht="14.25" customHeight="1" x14ac:dyDescent="0.25">
      <c r="A458" s="47"/>
      <c r="C458" s="19" t="s">
        <v>111</v>
      </c>
      <c r="D458" s="19" t="s">
        <v>77</v>
      </c>
      <c r="E458" s="19" t="s">
        <v>21</v>
      </c>
      <c r="G458" s="58" t="s">
        <v>383</v>
      </c>
      <c r="I458" s="34"/>
      <c r="K458" s="35"/>
      <c r="L458" s="57">
        <f t="shared" si="29"/>
        <v>0</v>
      </c>
      <c r="M458" s="14">
        <f t="shared" si="28"/>
        <v>1</v>
      </c>
      <c r="N458" s="13">
        <f>IF(OR(totale!$A$5="",C458=totale!$A$5),0,1)</f>
        <v>1</v>
      </c>
      <c r="O458" s="13">
        <f>IF(OR(totale!$C$5="",E458=totale!$C$5),0,1)</f>
        <v>0</v>
      </c>
      <c r="P458" s="13">
        <v>0</v>
      </c>
      <c r="Q458" s="13">
        <f>IF(OR(totale!$E$5="",G458=totale!$E$5),0,1)</f>
        <v>0</v>
      </c>
      <c r="R458" s="19">
        <v>0</v>
      </c>
      <c r="S458" s="19" t="str">
        <v>LATERIZIO CON EPS GRAFFITE</v>
      </c>
      <c r="T458" s="15" t="str">
        <v>LATERCOM</v>
      </c>
      <c r="U458" s="15" t="str">
        <v xml:space="preserve">BLOCCCO ALVEOLATO CON EPS  GRAFFITATO- NORMABLOCK PIU' - CON FASCIA ISOLANTE-- CAM </v>
      </c>
      <c r="V458" s="15">
        <v>0</v>
      </c>
      <c r="W458" s="19" t="str">
        <v xml:space="preserve">40x23x19 F.45% liscio </v>
      </c>
      <c r="X458" s="19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1</v>
      </c>
      <c r="AG458" s="15">
        <v>0</v>
      </c>
      <c r="AH458" s="15" t="str">
        <v>BLOCCO ALVEOLATO LISCIO FORI ORIZZONATALI  45/50/55/60 %</v>
      </c>
      <c r="AI458" s="15" t="str">
        <v>DCB</v>
      </c>
      <c r="AJ458" s="15" t="str">
        <v>BLOCCO TAMPONAMENTO ALVEOLATO FORI ORIZZONTALI P600- F.65% - F.60%</v>
      </c>
      <c r="AK458" s="15">
        <v>0</v>
      </c>
      <c r="AL458" s="15" t="str">
        <v>20x25x25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1</v>
      </c>
      <c r="AS458" s="17" t="str">
        <f t="shared" si="30"/>
        <v>ꞈ</v>
      </c>
      <c r="AT458" s="70" t="str">
        <v>ꞈ</v>
      </c>
      <c r="AU458" s="15">
        <v>0</v>
      </c>
      <c r="AV458" s="15" t="str">
        <v xml:space="preserve">LATERIZIO RETTIFICATO PLANARE </v>
      </c>
      <c r="AW458" s="15" t="str">
        <v>ZANROSSO</v>
      </c>
      <c r="AX458" s="15" t="str">
        <v>TRAMEZZA - FORATO PORIZZATA/ALVEOLATA RETTIFICATA - PLAN</v>
      </c>
      <c r="AY458" s="15">
        <v>0</v>
      </c>
      <c r="AZ458" s="15" t="str">
        <v>12x50x23,8</v>
      </c>
      <c r="BA458" s="15">
        <v>0</v>
      </c>
      <c r="BB458" s="15">
        <v>0</v>
      </c>
      <c r="BC458" s="15">
        <v>0</v>
      </c>
      <c r="BD458" s="15">
        <v>0</v>
      </c>
      <c r="BE458" s="15">
        <v>0</v>
      </c>
      <c r="BF458" s="15">
        <v>1</v>
      </c>
      <c r="BG458" s="17" t="str">
        <f t="shared" si="31"/>
        <v>ꞈ</v>
      </c>
      <c r="BH458" s="70" t="str">
        <v>ꞈ</v>
      </c>
    </row>
    <row r="459" spans="1:60" ht="14.25" customHeight="1" x14ac:dyDescent="0.25">
      <c r="A459" s="47"/>
      <c r="C459" s="19" t="s">
        <v>111</v>
      </c>
      <c r="D459" s="19" t="s">
        <v>77</v>
      </c>
      <c r="E459" s="19" t="s">
        <v>21</v>
      </c>
      <c r="G459" s="58" t="s">
        <v>384</v>
      </c>
      <c r="I459" s="34"/>
      <c r="K459" s="35"/>
      <c r="L459" s="57">
        <f t="shared" si="29"/>
        <v>0</v>
      </c>
      <c r="M459" s="14">
        <f t="shared" si="28"/>
        <v>1</v>
      </c>
      <c r="N459" s="13">
        <f>IF(OR(totale!$A$5="",C459=totale!$A$5),0,1)</f>
        <v>1</v>
      </c>
      <c r="O459" s="13">
        <f>IF(OR(totale!$C$5="",E459=totale!$C$5),0,1)</f>
        <v>0</v>
      </c>
      <c r="P459" s="13">
        <v>0</v>
      </c>
      <c r="Q459" s="13">
        <f>IF(OR(totale!$E$5="",G459=totale!$E$5),0,1)</f>
        <v>0</v>
      </c>
      <c r="R459" s="19">
        <v>0</v>
      </c>
      <c r="S459" s="19" t="str">
        <v>LATERIZIO CON EPS GRAFFITE</v>
      </c>
      <c r="T459" s="15" t="str">
        <v>LATERCOM</v>
      </c>
      <c r="U459" s="15" t="str">
        <v xml:space="preserve">BLOCCCO ALVEOLATO CON EPS  GRAFFITATO- NORMABLOCK PIU' - CON FASCIA ISOLANTE-- CAM </v>
      </c>
      <c r="V459" s="15">
        <v>0</v>
      </c>
      <c r="W459" s="19" t="str">
        <v>45x23,5x24,5 F.55% incastro</v>
      </c>
      <c r="X459" s="19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1</v>
      </c>
      <c r="AG459" s="15">
        <v>0</v>
      </c>
      <c r="AH459" s="15" t="str">
        <v>BLOCCO ALVEOLATO LISCIO FORI ORIZZONATALI  45/50/55/60 %</v>
      </c>
      <c r="AI459" s="15" t="str">
        <v>DCB</v>
      </c>
      <c r="AJ459" s="15" t="str">
        <v>BLOCCO TAMPONAMENTO ALVEOLATO FORI ORIZZONTALI P600- F.65% - F.60%</v>
      </c>
      <c r="AK459" s="15">
        <v>0</v>
      </c>
      <c r="AL459" s="15" t="str">
        <v>25x25x25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1</v>
      </c>
      <c r="AS459" s="17" t="str">
        <f t="shared" si="30"/>
        <v>ꞈ</v>
      </c>
      <c r="AT459" s="70" t="str">
        <v>ꞈ</v>
      </c>
      <c r="AU459" s="15">
        <v>0</v>
      </c>
      <c r="AV459" s="15" t="str">
        <v xml:space="preserve">TRAMEZZATURA MATERIALE ALVEOLATO </v>
      </c>
      <c r="AW459" s="15" t="str">
        <v>LATERCOM</v>
      </c>
      <c r="AX459" s="15" t="str">
        <v xml:space="preserve">TRAMEZZA - FORATO PORIZZATA/ALVEOLATA </v>
      </c>
      <c r="AY459" s="15">
        <v>0</v>
      </c>
      <c r="AZ459" s="15" t="str">
        <v>12x50x24,5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1</v>
      </c>
      <c r="BG459" s="17" t="str">
        <f t="shared" si="31"/>
        <v>ꞈ</v>
      </c>
      <c r="BH459" s="70" t="str">
        <v>ꞈ</v>
      </c>
    </row>
    <row r="460" spans="1:60" ht="14.25" customHeight="1" x14ac:dyDescent="0.25">
      <c r="A460" s="47"/>
      <c r="C460" s="19" t="s">
        <v>111</v>
      </c>
      <c r="D460" s="19" t="s">
        <v>77</v>
      </c>
      <c r="E460" s="19" t="s">
        <v>21</v>
      </c>
      <c r="G460" s="58" t="s">
        <v>385</v>
      </c>
      <c r="I460" s="34"/>
      <c r="K460" s="35"/>
      <c r="L460" s="57">
        <f t="shared" si="29"/>
        <v>0</v>
      </c>
      <c r="M460" s="14">
        <f t="shared" si="28"/>
        <v>1</v>
      </c>
      <c r="N460" s="13">
        <f>IF(OR(totale!$A$5="",C460=totale!$A$5),0,1)</f>
        <v>1</v>
      </c>
      <c r="O460" s="13">
        <f>IF(OR(totale!$C$5="",E460=totale!$C$5),0,1)</f>
        <v>0</v>
      </c>
      <c r="P460" s="13">
        <v>0</v>
      </c>
      <c r="Q460" s="13">
        <f>IF(OR(totale!$E$5="",G460=totale!$E$5),0,1)</f>
        <v>0</v>
      </c>
      <c r="R460" s="19">
        <v>0</v>
      </c>
      <c r="S460" s="19" t="str">
        <v>LATERIZIO CON EPS GRAFFITE</v>
      </c>
      <c r="T460" s="15" t="str">
        <v>LATERCOM</v>
      </c>
      <c r="U460" s="15" t="str">
        <v xml:space="preserve">BLOCCCO ALVEOLATO CON EPS  GRAFFITATO- NORMABLOCK PIU' - CON FASCIA ISOLANTE-- CAM </v>
      </c>
      <c r="V460" s="15">
        <v>0</v>
      </c>
      <c r="W460" s="19" t="str">
        <v>40x23,5x24,5 F.55% incastro</v>
      </c>
      <c r="X460" s="19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1</v>
      </c>
      <c r="AG460" s="15">
        <v>0</v>
      </c>
      <c r="AH460" s="15" t="str">
        <v>BLOCCO ALVEOLATO LISCIO FORI ORIZZONATALI  45/50/55/60 %</v>
      </c>
      <c r="AI460" s="15" t="str">
        <v>DCB</v>
      </c>
      <c r="AJ460" s="15" t="str">
        <v>BLOCCO TAMPONAMENTO ALVEOLATO FORI ORIZZONTALI P600- F.65% - F.60%</v>
      </c>
      <c r="AK460" s="15">
        <v>0</v>
      </c>
      <c r="AL460" s="15" t="str">
        <v>30x25x25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1</v>
      </c>
      <c r="AS460" s="17" t="str">
        <f t="shared" si="30"/>
        <v>ꞈ</v>
      </c>
      <c r="AT460" s="70" t="str">
        <v>ꞈ</v>
      </c>
      <c r="AU460" s="15">
        <v>0</v>
      </c>
      <c r="AV460" s="15" t="str">
        <v xml:space="preserve">TRAMEZZATURA MATERIALE ALVEOLATO </v>
      </c>
      <c r="AW460" s="15" t="str">
        <v>T2D</v>
      </c>
      <c r="AX460" s="15" t="str">
        <v xml:space="preserve">TRAMEZZA - FORATO PORIZZATA/ALVEOLATA </v>
      </c>
      <c r="AY460" s="15">
        <v>0</v>
      </c>
      <c r="AZ460" s="15" t="str">
        <v>12x50x24,5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1</v>
      </c>
      <c r="BG460" s="17" t="str">
        <f t="shared" si="31"/>
        <v>ꞈ</v>
      </c>
      <c r="BH460" s="70" t="str">
        <v>ꞈ</v>
      </c>
    </row>
    <row r="461" spans="1:60" ht="14.25" customHeight="1" x14ac:dyDescent="0.25">
      <c r="A461" s="47"/>
      <c r="C461" s="19" t="s">
        <v>111</v>
      </c>
      <c r="D461" s="19" t="s">
        <v>77</v>
      </c>
      <c r="E461" s="19" t="s">
        <v>21</v>
      </c>
      <c r="G461" s="58" t="s">
        <v>386</v>
      </c>
      <c r="I461" s="34"/>
      <c r="K461" s="35"/>
      <c r="L461" s="57">
        <f t="shared" si="29"/>
        <v>0</v>
      </c>
      <c r="M461" s="14">
        <f t="shared" si="28"/>
        <v>1</v>
      </c>
      <c r="N461" s="13">
        <f>IF(OR(totale!$A$5="",C461=totale!$A$5),0,1)</f>
        <v>1</v>
      </c>
      <c r="O461" s="13">
        <f>IF(OR(totale!$C$5="",E461=totale!$C$5),0,1)</f>
        <v>0</v>
      </c>
      <c r="P461" s="13">
        <v>0</v>
      </c>
      <c r="Q461" s="13">
        <f>IF(OR(totale!$E$5="",G461=totale!$E$5),0,1)</f>
        <v>0</v>
      </c>
      <c r="R461" s="19">
        <v>0</v>
      </c>
      <c r="S461" s="19" t="str">
        <v>LATERIZIO CON EPS GRAFFITE</v>
      </c>
      <c r="T461" s="15" t="str">
        <v>LATERCOM</v>
      </c>
      <c r="U461" s="15" t="str">
        <v xml:space="preserve">BLOCCCO ALVEOLATO CON EPS  GRAFFITATO- NORMABLOCK PIU' - CON FASCIA ISOLANTE-- CAM </v>
      </c>
      <c r="V461" s="15">
        <v>0</v>
      </c>
      <c r="W461" s="19" t="str">
        <v>35x23,5x24,5 F.55% incastro</v>
      </c>
      <c r="X461" s="19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1</v>
      </c>
      <c r="AG461" s="15">
        <v>0</v>
      </c>
      <c r="AH461" s="15" t="str">
        <v>BLOCCO ALVEOLATO LISCIO FORI ORIZZONATALI  45/50/55/60 %</v>
      </c>
      <c r="AI461" s="15" t="str">
        <v>DCB</v>
      </c>
      <c r="AJ461" s="15" t="str">
        <v>BLOCCO TAMPONAMENTO ALVEOLATO FORI ORIZZONTALI P600- F.65% - F.60%</v>
      </c>
      <c r="AK461" s="15">
        <v>0</v>
      </c>
      <c r="AL461" s="15" t="str">
        <v>35x25x25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1</v>
      </c>
      <c r="AS461" s="17" t="str">
        <f t="shared" si="30"/>
        <v>ꞈ</v>
      </c>
      <c r="AT461" s="70" t="str">
        <v>ꞈ</v>
      </c>
      <c r="AU461" s="15">
        <v>0</v>
      </c>
      <c r="AV461" s="15" t="str">
        <v xml:space="preserve">TRAMEZZATURA MATERIALE ALVEOLATO </v>
      </c>
      <c r="AW461" s="15" t="str">
        <v>ZANROSSO</v>
      </c>
      <c r="AX461" s="15" t="str">
        <v xml:space="preserve">TRAMEZZA - FORATO PORIZZATA/ALVEOLATA </v>
      </c>
      <c r="AY461" s="15">
        <v>0</v>
      </c>
      <c r="AZ461" s="15" t="str">
        <v>12x50x24,5</v>
      </c>
      <c r="BA461" s="15">
        <v>0</v>
      </c>
      <c r="BB461" s="15">
        <v>0</v>
      </c>
      <c r="BC461" s="15">
        <v>0</v>
      </c>
      <c r="BD461" s="15">
        <v>0</v>
      </c>
      <c r="BE461" s="15">
        <v>0</v>
      </c>
      <c r="BF461" s="15">
        <v>1</v>
      </c>
      <c r="BG461" s="17" t="str">
        <f t="shared" si="31"/>
        <v>ꞈ</v>
      </c>
      <c r="BH461" s="70" t="str">
        <v>ꞈ</v>
      </c>
    </row>
    <row r="462" spans="1:60" ht="14.25" customHeight="1" x14ac:dyDescent="0.25">
      <c r="A462" s="47"/>
      <c r="C462" s="19" t="s">
        <v>111</v>
      </c>
      <c r="D462" s="19" t="s">
        <v>77</v>
      </c>
      <c r="E462" s="19" t="s">
        <v>21</v>
      </c>
      <c r="G462" s="58" t="s">
        <v>380</v>
      </c>
      <c r="I462" s="34"/>
      <c r="K462" s="35"/>
      <c r="L462" s="57">
        <f t="shared" si="29"/>
        <v>0</v>
      </c>
      <c r="M462" s="14">
        <f t="shared" si="28"/>
        <v>1</v>
      </c>
      <c r="N462" s="13">
        <f>IF(OR(totale!$A$5="",C462=totale!$A$5),0,1)</f>
        <v>1</v>
      </c>
      <c r="O462" s="13">
        <f>IF(OR(totale!$C$5="",E462=totale!$C$5),0,1)</f>
        <v>0</v>
      </c>
      <c r="P462" s="13">
        <v>0</v>
      </c>
      <c r="Q462" s="13">
        <f>IF(OR(totale!$E$5="",G462=totale!$E$5),0,1)</f>
        <v>0</v>
      </c>
      <c r="R462" s="19">
        <v>0</v>
      </c>
      <c r="S462" s="19" t="str">
        <v>LATERIZIO CON EPS GRAFFITE</v>
      </c>
      <c r="T462" s="15" t="str">
        <v>LATERCOM</v>
      </c>
      <c r="U462" s="15" t="str">
        <v xml:space="preserve">BLOCCCO ALVEOLATO CON EPS  GRAFFITATO- NORMABLOCK PIU' - CON FASCIA ISOLANTE-- CAM </v>
      </c>
      <c r="V462" s="15">
        <v>0</v>
      </c>
      <c r="W462" s="19" t="str">
        <v>30x20x19 F.45% liscio</v>
      </c>
      <c r="X462" s="19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1</v>
      </c>
      <c r="AG462" s="15">
        <v>0</v>
      </c>
      <c r="AH462" s="15" t="str">
        <v>BLOCCO ALVEOLATO LISCIO FORI ORIZZONATALI  45/50/55/60 %</v>
      </c>
      <c r="AI462" s="15" t="str">
        <v>FBM</v>
      </c>
      <c r="AJ462" s="15" t="str">
        <v>BLOCCO TAMPONAMENTO ALVEOLATO FORI ORIZZONTALI P600- F.65% - F.60%</v>
      </c>
      <c r="AK462" s="15">
        <v>0</v>
      </c>
      <c r="AL462" s="15" t="str">
        <v>20x25x25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1</v>
      </c>
      <c r="AS462" s="17" t="str">
        <f t="shared" si="30"/>
        <v>ꞈ</v>
      </c>
      <c r="AT462" s="70" t="str">
        <v>ꞈ</v>
      </c>
      <c r="AU462" s="15">
        <v>0</v>
      </c>
      <c r="AV462" s="15" t="str">
        <v xml:space="preserve">LATERIZIO RETTIFICATO PLANARE </v>
      </c>
      <c r="AW462" s="15" t="str">
        <v>WIENERBERGER</v>
      </c>
      <c r="AX462" s="15" t="str">
        <v>TRAMEZZA - FORATO PORIZZATA/ALVEOLATA RETTIFICATA - PLAN</v>
      </c>
      <c r="AY462" s="15">
        <v>0</v>
      </c>
      <c r="AZ462" s="15" t="str">
        <v>12x50x24,9</v>
      </c>
      <c r="BA462" s="15">
        <v>0</v>
      </c>
      <c r="BB462" s="15">
        <v>0</v>
      </c>
      <c r="BC462" s="15">
        <v>0</v>
      </c>
      <c r="BD462" s="15">
        <v>0</v>
      </c>
      <c r="BE462" s="15">
        <v>0</v>
      </c>
      <c r="BF462" s="15">
        <v>1</v>
      </c>
      <c r="BG462" s="17" t="str">
        <f t="shared" si="31"/>
        <v>ꞈ</v>
      </c>
      <c r="BH462" s="70" t="str">
        <v>ꞈ</v>
      </c>
    </row>
    <row r="463" spans="1:60" ht="14.25" customHeight="1" x14ac:dyDescent="0.25">
      <c r="A463" s="47"/>
      <c r="C463" s="19" t="s">
        <v>111</v>
      </c>
      <c r="D463" s="19" t="s">
        <v>77</v>
      </c>
      <c r="E463" s="19" t="s">
        <v>21</v>
      </c>
      <c r="G463" s="58" t="s">
        <v>381</v>
      </c>
      <c r="I463" s="34"/>
      <c r="K463" s="35"/>
      <c r="L463" s="57">
        <f t="shared" si="29"/>
        <v>0</v>
      </c>
      <c r="M463" s="14">
        <f t="shared" si="28"/>
        <v>1</v>
      </c>
      <c r="N463" s="13">
        <f>IF(OR(totale!$A$5="",C463=totale!$A$5),0,1)</f>
        <v>1</v>
      </c>
      <c r="O463" s="13">
        <f>IF(OR(totale!$C$5="",E463=totale!$C$5),0,1)</f>
        <v>0</v>
      </c>
      <c r="P463" s="13">
        <v>0</v>
      </c>
      <c r="Q463" s="13">
        <f>IF(OR(totale!$E$5="",G463=totale!$E$5),0,1)</f>
        <v>0</v>
      </c>
      <c r="R463" s="19">
        <v>0</v>
      </c>
      <c r="S463" s="19" t="str">
        <v>LATERIZIO CON EPS GRAFFITE</v>
      </c>
      <c r="T463" s="15" t="str">
        <v>LATERCOM</v>
      </c>
      <c r="U463" s="15" t="str">
        <v xml:space="preserve">BLOCCCO ALVEOLATO CON EPS  GRAFFITATO- NORMABLOCK PIU' - CON FASCIA ISOLANTE-- CAM </v>
      </c>
      <c r="V463" s="15">
        <v>0</v>
      </c>
      <c r="W463" s="19" t="str">
        <v>30x25x19 F.45% liscio</v>
      </c>
      <c r="X463" s="19">
        <v>0</v>
      </c>
      <c r="Y463" s="15">
        <v>0</v>
      </c>
      <c r="Z463" s="15">
        <v>0</v>
      </c>
      <c r="AA463" s="15">
        <v>0</v>
      </c>
      <c r="AB463" s="15">
        <v>0</v>
      </c>
      <c r="AC463" s="15">
        <v>1</v>
      </c>
      <c r="AG463" s="15">
        <v>0</v>
      </c>
      <c r="AH463" s="15" t="str">
        <v>BLOCCO ALVEOLATO LISCIO FORI ORIZZONATALI  45/50/55/60 %</v>
      </c>
      <c r="AI463" s="15" t="str">
        <v>FBM</v>
      </c>
      <c r="AJ463" s="15" t="str">
        <v>BLOCCO TAMPONAMENTO ALVEOLATO FORI ORIZZONTALI P600- F.65% - F.60%</v>
      </c>
      <c r="AK463" s="15">
        <v>0</v>
      </c>
      <c r="AL463" s="15" t="str">
        <v>25x25x25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1</v>
      </c>
      <c r="AS463" s="17" t="str">
        <f t="shared" si="30"/>
        <v>ꞈ</v>
      </c>
      <c r="AT463" s="70" t="str">
        <v>ꞈ</v>
      </c>
      <c r="AU463" s="15">
        <v>0</v>
      </c>
      <c r="AV463" s="15" t="str">
        <v xml:space="preserve">LATERIZIO RETTIFICATO PLANARE CON LANA DI ROCCIA </v>
      </c>
      <c r="AW463" s="15" t="str">
        <v>WIENERBERGER</v>
      </c>
      <c r="AX463" s="15" t="str">
        <v>LATERIZIO PORIZZATO/ALVEOLATO RETTIFICATO - PLAN CON LANA DI ROCCI A</v>
      </c>
      <c r="AY463" s="15">
        <v>0</v>
      </c>
      <c r="AZ463" s="15" t="str">
        <v>12x50x24,9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1</v>
      </c>
      <c r="BG463" s="17" t="str">
        <f t="shared" si="31"/>
        <v>ꞈ</v>
      </c>
      <c r="BH463" s="70" t="str">
        <v>ꞈ</v>
      </c>
    </row>
    <row r="464" spans="1:60" ht="14.25" customHeight="1" x14ac:dyDescent="0.25">
      <c r="A464" s="47"/>
      <c r="C464" s="19" t="s">
        <v>111</v>
      </c>
      <c r="D464" s="19" t="s">
        <v>77</v>
      </c>
      <c r="E464" s="19" t="s">
        <v>21</v>
      </c>
      <c r="G464" s="58" t="s">
        <v>448</v>
      </c>
      <c r="I464" s="34"/>
      <c r="K464" s="35"/>
      <c r="L464" s="57">
        <f t="shared" si="29"/>
        <v>0</v>
      </c>
      <c r="M464" s="14">
        <f t="shared" si="28"/>
        <v>1</v>
      </c>
      <c r="N464" s="13">
        <f>IF(OR(totale!$A$5="",C464=totale!$A$5),0,1)</f>
        <v>1</v>
      </c>
      <c r="O464" s="13">
        <f>IF(OR(totale!$C$5="",E464=totale!$C$5),0,1)</f>
        <v>0</v>
      </c>
      <c r="P464" s="13">
        <v>0</v>
      </c>
      <c r="Q464" s="13">
        <f>IF(OR(totale!$E$5="",G464=totale!$E$5),0,1)</f>
        <v>0</v>
      </c>
      <c r="R464" s="19">
        <v>0</v>
      </c>
      <c r="S464" s="19" t="str">
        <v>LATERIZIO CON EPS GRAFFITE</v>
      </c>
      <c r="T464" s="15" t="str">
        <v>LATERCOM</v>
      </c>
      <c r="U464" s="15" t="str">
        <v xml:space="preserve">BLOCCCO ALVEOLATO CON EPS  GRAFFITATO- NORMABLOCK PIU' - CON FASCIA ISOLANTE-- CAM </v>
      </c>
      <c r="V464" s="15">
        <v>0</v>
      </c>
      <c r="W464" s="19" t="str">
        <v xml:space="preserve">25x23,5x19 F.55% incastro </v>
      </c>
      <c r="X464" s="19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1</v>
      </c>
      <c r="AG464" s="15">
        <v>0</v>
      </c>
      <c r="AH464" s="15" t="str">
        <v>BLOCCO ALVEOLATO LISCIO FORI ORIZZONATALI  45/50/55/60 %</v>
      </c>
      <c r="AI464" s="15" t="str">
        <v>FBM</v>
      </c>
      <c r="AJ464" s="15" t="str">
        <v>BLOCCO TAMPONAMENTO ALVEOLATO FORI ORIZZONTALI P600- F.65% - F.60%</v>
      </c>
      <c r="AK464" s="15">
        <v>0</v>
      </c>
      <c r="AL464" s="15" t="str">
        <v>30x25x25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1</v>
      </c>
      <c r="AS464" s="17" t="str">
        <f t="shared" si="30"/>
        <v>ꞈ</v>
      </c>
      <c r="AT464" s="70" t="str">
        <v>ꞈ</v>
      </c>
      <c r="AU464" s="15">
        <v>0</v>
      </c>
      <c r="AV464" s="15" t="str">
        <v xml:space="preserve">TRAMEZZATURA MATERIALE ALVEOLATO </v>
      </c>
      <c r="AW464" s="15" t="str">
        <v>DCB</v>
      </c>
      <c r="AX464" s="15" t="str">
        <v xml:space="preserve">TRAMEZZA - FORATO PORIZZATA/ALVEOLATA </v>
      </c>
      <c r="AY464" s="15">
        <v>0</v>
      </c>
      <c r="AZ464" s="15" t="str">
        <v>12x50x25</v>
      </c>
      <c r="BA464" s="15">
        <v>0</v>
      </c>
      <c r="BB464" s="15">
        <v>0</v>
      </c>
      <c r="BC464" s="15">
        <v>0</v>
      </c>
      <c r="BD464" s="15">
        <v>0</v>
      </c>
      <c r="BE464" s="15">
        <v>0</v>
      </c>
      <c r="BF464" s="15">
        <v>1</v>
      </c>
      <c r="BG464" s="17" t="str">
        <f t="shared" si="31"/>
        <v>ꞈ</v>
      </c>
      <c r="BH464" s="70" t="str">
        <v>ꞈ</v>
      </c>
    </row>
    <row r="465" spans="1:60" ht="14.25" customHeight="1" x14ac:dyDescent="0.25">
      <c r="A465" s="47"/>
      <c r="C465" s="19" t="s">
        <v>111</v>
      </c>
      <c r="D465" s="19" t="s">
        <v>77</v>
      </c>
      <c r="E465" s="19" t="s">
        <v>122</v>
      </c>
      <c r="G465" s="58">
        <v>80</v>
      </c>
      <c r="I465" s="34"/>
      <c r="K465" s="35"/>
      <c r="L465" s="57">
        <f t="shared" si="29"/>
        <v>0</v>
      </c>
      <c r="M465" s="14">
        <f t="shared" si="28"/>
        <v>1</v>
      </c>
      <c r="N465" s="13">
        <f>IF(OR(totale!$A$5="",C465=totale!$A$5),0,1)</f>
        <v>1</v>
      </c>
      <c r="O465" s="13">
        <f>IF(OR(totale!$C$5="",E465=totale!$C$5),0,1)</f>
        <v>0</v>
      </c>
      <c r="P465" s="13">
        <v>0</v>
      </c>
      <c r="Q465" s="13">
        <f>IF(OR(totale!$E$5="",G465=totale!$E$5),0,1)</f>
        <v>0</v>
      </c>
      <c r="R465" s="19">
        <v>0</v>
      </c>
      <c r="S465" s="19" t="str">
        <v>LATERIZIO CON EPS GRAFFITE</v>
      </c>
      <c r="T465" s="15" t="str">
        <v>LATERCOM</v>
      </c>
      <c r="U465" s="15" t="str">
        <v xml:space="preserve">BLOCCCO ALVEOLATO CON EPS  GRAFFITATO- NORMABLOCK PIU' - CON FASCIA ISOLANTE-- CAM </v>
      </c>
      <c r="V465" s="15">
        <v>0</v>
      </c>
      <c r="W465" s="19" t="str">
        <v>31x23,5x19 f.55% incastro</v>
      </c>
      <c r="X465" s="19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1</v>
      </c>
      <c r="AG465" s="15">
        <v>0</v>
      </c>
      <c r="AH465" s="15" t="str">
        <v>BLOCCO ALVEOLATO LISCIO FORI ORIZZONATALI  45/50/55/60 %</v>
      </c>
      <c r="AI465" s="15" t="str">
        <v>FBM</v>
      </c>
      <c r="AJ465" s="15" t="str">
        <v>BLOCCO TAMPONAMENTO ALVEOLATO FORI ORIZZONTALI P600- F.65% - F.60%</v>
      </c>
      <c r="AK465" s="15">
        <v>0</v>
      </c>
      <c r="AL465" s="15" t="str">
        <v>35x25x25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1</v>
      </c>
      <c r="AS465" s="17" t="str">
        <f t="shared" si="30"/>
        <v>ꞈ</v>
      </c>
      <c r="AT465" s="70" t="str">
        <v>ꞈ</v>
      </c>
      <c r="AU465" s="15">
        <v>0</v>
      </c>
      <c r="AV465" s="15" t="str">
        <v xml:space="preserve">TRAMEZZATURA MATERIALE ALVEOLATO </v>
      </c>
      <c r="AW465" s="15" t="str">
        <v>FBM</v>
      </c>
      <c r="AX465" s="15" t="str">
        <v xml:space="preserve">TRAMEZZA - FORATO PORIZZATA/ALVEOLATA </v>
      </c>
      <c r="AY465" s="15">
        <v>0</v>
      </c>
      <c r="AZ465" s="15" t="str">
        <v>12x50x25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1</v>
      </c>
      <c r="BG465" s="17" t="str">
        <f t="shared" si="31"/>
        <v>ꞈ</v>
      </c>
      <c r="BH465" s="70" t="str">
        <v>ꞈ</v>
      </c>
    </row>
    <row r="466" spans="1:60" ht="14.25" customHeight="1" x14ac:dyDescent="0.25">
      <c r="A466" s="47"/>
      <c r="C466" s="19" t="s">
        <v>111</v>
      </c>
      <c r="D466" s="19" t="s">
        <v>77</v>
      </c>
      <c r="E466" s="19" t="s">
        <v>122</v>
      </c>
      <c r="G466" s="58">
        <v>90</v>
      </c>
      <c r="I466" s="34"/>
      <c r="K466" s="35"/>
      <c r="L466" s="57">
        <f t="shared" si="29"/>
        <v>0</v>
      </c>
      <c r="M466" s="14">
        <f t="shared" si="28"/>
        <v>1</v>
      </c>
      <c r="N466" s="13">
        <f>IF(OR(totale!$A$5="",C466=totale!$A$5),0,1)</f>
        <v>1</v>
      </c>
      <c r="O466" s="13">
        <f>IF(OR(totale!$C$5="",E466=totale!$C$5),0,1)</f>
        <v>0</v>
      </c>
      <c r="P466" s="13">
        <v>0</v>
      </c>
      <c r="Q466" s="13">
        <f>IF(OR(totale!$E$5="",G466=totale!$E$5),0,1)</f>
        <v>0</v>
      </c>
      <c r="R466" s="19">
        <v>0</v>
      </c>
      <c r="S466" s="19" t="str">
        <v>LATERIZIO CON EPS GRAFFITE</v>
      </c>
      <c r="T466" s="15" t="str">
        <v>LATERCOM</v>
      </c>
      <c r="U466" s="15" t="str">
        <v xml:space="preserve">BLOCCCO ALVEOLATO CON EPS  GRAFFITATO- NORMABLOCK PIU' - CON FASCIA ISOLANTE-- CAM </v>
      </c>
      <c r="V466" s="15">
        <v>0</v>
      </c>
      <c r="W466" s="19" t="str">
        <v>40x25x24,5 F.60%</v>
      </c>
      <c r="X466" s="19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1</v>
      </c>
      <c r="AG466" s="15">
        <v>0</v>
      </c>
      <c r="AH466" s="15" t="str">
        <v>BLOCCO ALVEOLATO LISCIO FORI ORIZZONATALI  45/50/55/60 %</v>
      </c>
      <c r="AI466" s="15" t="str">
        <v>T2D</v>
      </c>
      <c r="AJ466" s="15" t="str">
        <v>BLOCCO TAMPONAMENTO ALVEOLATO FORI ORIZZONTALI P600- F.65% - F.60%</v>
      </c>
      <c r="AK466" s="15">
        <v>0</v>
      </c>
      <c r="AL466" s="15" t="str">
        <v>12x25x25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1</v>
      </c>
      <c r="AS466" s="17" t="str">
        <f t="shared" si="30"/>
        <v>ꞈ</v>
      </c>
      <c r="AT466" s="70" t="str">
        <v>ꞈ</v>
      </c>
      <c r="AU466" s="15">
        <v>0</v>
      </c>
      <c r="AV466" s="15" t="str">
        <v xml:space="preserve">TRAMEZZATURA MATERIALE ALVEOLATO </v>
      </c>
      <c r="AW466" s="15" t="str">
        <v>IBL</v>
      </c>
      <c r="AX466" s="15" t="str">
        <v xml:space="preserve">TRAMEZZA - FORATO PORIZZATA/ALVEOLATA </v>
      </c>
      <c r="AY466" s="15">
        <v>0</v>
      </c>
      <c r="AZ466" s="15" t="str">
        <v>12x50x25</v>
      </c>
      <c r="BA466" s="15">
        <v>0</v>
      </c>
      <c r="BB466" s="15">
        <v>0</v>
      </c>
      <c r="BC466" s="15">
        <v>0</v>
      </c>
      <c r="BD466" s="15">
        <v>0</v>
      </c>
      <c r="BE466" s="15">
        <v>0</v>
      </c>
      <c r="BF466" s="15">
        <v>1</v>
      </c>
      <c r="BG466" s="17" t="str">
        <f t="shared" si="31"/>
        <v>ꞈ</v>
      </c>
      <c r="BH466" s="70" t="str">
        <v>ꞈ</v>
      </c>
    </row>
    <row r="467" spans="1:60" ht="14.25" customHeight="1" x14ac:dyDescent="0.25">
      <c r="A467" s="47"/>
      <c r="C467" s="19" t="s">
        <v>111</v>
      </c>
      <c r="D467" s="19" t="s">
        <v>77</v>
      </c>
      <c r="E467" s="19" t="s">
        <v>122</v>
      </c>
      <c r="G467" s="58">
        <v>100</v>
      </c>
      <c r="I467" s="34"/>
      <c r="K467" s="35"/>
      <c r="L467" s="57">
        <f t="shared" si="29"/>
        <v>0</v>
      </c>
      <c r="M467" s="14">
        <f t="shared" si="28"/>
        <v>1</v>
      </c>
      <c r="N467" s="13">
        <f>IF(OR(totale!$A$5="",C467=totale!$A$5),0,1)</f>
        <v>1</v>
      </c>
      <c r="O467" s="13">
        <f>IF(OR(totale!$C$5="",E467=totale!$C$5),0,1)</f>
        <v>0</v>
      </c>
      <c r="P467" s="13">
        <v>0</v>
      </c>
      <c r="Q467" s="13">
        <f>IF(OR(totale!$E$5="",G467=totale!$E$5),0,1)</f>
        <v>0</v>
      </c>
      <c r="R467" s="19">
        <v>0</v>
      </c>
      <c r="S467" s="19" t="str">
        <v>LATERIZIO CON EPS GRAFFITE</v>
      </c>
      <c r="T467" s="15" t="str">
        <v>LATERCOM</v>
      </c>
      <c r="U467" s="15" t="str">
        <v xml:space="preserve">BLOCCCO ALVEOLATO CON EPS  GRAFFITATO- NORMABLOCK PIU' - CON FASCIA ISOLANTE-- CAM </v>
      </c>
      <c r="V467" s="15">
        <v>0</v>
      </c>
      <c r="W467" s="19" t="str">
        <v>45x25x24,5 F.60%</v>
      </c>
      <c r="X467" s="19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1</v>
      </c>
      <c r="AG467" s="15">
        <v>0</v>
      </c>
      <c r="AH467" s="15" t="str">
        <v>BLOCCO ALVEOLATO LISCIO FORI ORIZZONATALI  45/50/55/60 %</v>
      </c>
      <c r="AI467" s="15" t="str">
        <v>T2D</v>
      </c>
      <c r="AJ467" s="15" t="str">
        <v>BLOCCO TAMPONAMENTO ALVEOLATO FORI ORIZZONTALI P600- F.65% - F.60%</v>
      </c>
      <c r="AK467" s="15">
        <v>0</v>
      </c>
      <c r="AL467" s="15" t="str">
        <v>15x25x25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1</v>
      </c>
      <c r="AS467" s="17" t="str">
        <f t="shared" si="30"/>
        <v>ꞈ</v>
      </c>
      <c r="AT467" s="70" t="str">
        <v>ꞈ</v>
      </c>
      <c r="AU467" s="15">
        <v>0</v>
      </c>
      <c r="AV467" s="15" t="str">
        <v xml:space="preserve">TRAMEZZATURA MATERIALE ALVEOLATO </v>
      </c>
      <c r="AW467" s="15" t="str">
        <v>T2D</v>
      </c>
      <c r="AX467" s="15" t="str">
        <v xml:space="preserve">TRAMEZZA - FORATO PORIZZATA/ALVEOLATA </v>
      </c>
      <c r="AY467" s="15">
        <v>0</v>
      </c>
      <c r="AZ467" s="15" t="str">
        <v>12x50x25</v>
      </c>
      <c r="BA467" s="15">
        <v>0</v>
      </c>
      <c r="BB467" s="15">
        <v>0</v>
      </c>
      <c r="BC467" s="15">
        <v>0</v>
      </c>
      <c r="BD467" s="15">
        <v>0</v>
      </c>
      <c r="BE467" s="15">
        <v>0</v>
      </c>
      <c r="BF467" s="15">
        <v>1</v>
      </c>
      <c r="BG467" s="17" t="str">
        <f t="shared" si="31"/>
        <v>ꞈ</v>
      </c>
      <c r="BH467" s="70" t="str">
        <v>ꞈ</v>
      </c>
    </row>
    <row r="468" spans="1:60" ht="14.25" customHeight="1" x14ac:dyDescent="0.25">
      <c r="A468" s="47"/>
      <c r="C468" s="19" t="s">
        <v>111</v>
      </c>
      <c r="D468" s="19" t="s">
        <v>77</v>
      </c>
      <c r="E468" s="19" t="s">
        <v>122</v>
      </c>
      <c r="G468" s="58">
        <v>110</v>
      </c>
      <c r="I468" s="34"/>
      <c r="K468" s="35"/>
      <c r="L468" s="57">
        <f t="shared" si="29"/>
        <v>0</v>
      </c>
      <c r="M468" s="14">
        <f t="shared" si="28"/>
        <v>1</v>
      </c>
      <c r="N468" s="13">
        <f>IF(OR(totale!$A$5="",C468=totale!$A$5),0,1)</f>
        <v>1</v>
      </c>
      <c r="O468" s="13">
        <f>IF(OR(totale!$C$5="",E468=totale!$C$5),0,1)</f>
        <v>0</v>
      </c>
      <c r="P468" s="13">
        <v>0</v>
      </c>
      <c r="Q468" s="13">
        <f>IF(OR(totale!$E$5="",G468=totale!$E$5),0,1)</f>
        <v>0</v>
      </c>
      <c r="R468" s="19">
        <v>0</v>
      </c>
      <c r="S468" s="19" t="str">
        <v>LATERIZIO CON EPS GRAFFITE</v>
      </c>
      <c r="T468" s="15" t="str">
        <v>LATERCOM</v>
      </c>
      <c r="U468" s="15" t="str">
        <v xml:space="preserve">BLOCCCO ALVEOLATO CON EPS  GRAFFITATO- NORMABLOCK PIU' - CON FASCIA ISOLANTE-- CAM </v>
      </c>
      <c r="V468" s="15">
        <v>0</v>
      </c>
      <c r="W468" s="19" t="str">
        <v>35x25x24,5 F.60%</v>
      </c>
      <c r="X468" s="19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1</v>
      </c>
      <c r="AG468" s="15">
        <v>0</v>
      </c>
      <c r="AH468" s="15" t="str">
        <v>BLOCCO ALVEOLATO LISCIO FORI ORIZZONATALI  45/50/55/60 %</v>
      </c>
      <c r="AI468" s="15" t="str">
        <v>T2D</v>
      </c>
      <c r="AJ468" s="15" t="str">
        <v>BLOCCO TAMPONAMENTO ALVEOLATO FORI ORIZZONTALI P600- F.65% - F.60%</v>
      </c>
      <c r="AK468" s="15">
        <v>0</v>
      </c>
      <c r="AL468" s="15" t="str">
        <v>20x25x25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1</v>
      </c>
      <c r="AS468" s="17" t="str">
        <f t="shared" si="30"/>
        <v>ꞈ</v>
      </c>
      <c r="AT468" s="70" t="str">
        <v>ꞈ</v>
      </c>
      <c r="AU468" s="15">
        <v>0</v>
      </c>
      <c r="AV468" s="15" t="str">
        <v xml:space="preserve">BLOCCO PER SOLAIO - INTERPOSTO- PIGNATTA </v>
      </c>
      <c r="AW468" s="15" t="str">
        <v>T2D</v>
      </c>
      <c r="AX468" s="15" t="str">
        <v xml:space="preserve">BLOCCO PER SOLAI - GETTO IN OPERA - VOLTERRANEA </v>
      </c>
      <c r="AY468" s="15">
        <v>0</v>
      </c>
      <c r="AZ468" s="15" t="str">
        <v>12x50x25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1</v>
      </c>
      <c r="BG468" s="17" t="str">
        <f t="shared" si="31"/>
        <v>ꞈ</v>
      </c>
      <c r="BH468" s="70" t="str">
        <v>ꞈ</v>
      </c>
    </row>
    <row r="469" spans="1:60" ht="14.25" customHeight="1" x14ac:dyDescent="0.25">
      <c r="A469" s="47"/>
      <c r="C469" s="19" t="s">
        <v>111</v>
      </c>
      <c r="D469" s="19" t="s">
        <v>77</v>
      </c>
      <c r="E469" s="19" t="s">
        <v>122</v>
      </c>
      <c r="G469" s="58">
        <v>120</v>
      </c>
      <c r="I469" s="34"/>
      <c r="K469" s="35"/>
      <c r="L469" s="57">
        <f t="shared" si="29"/>
        <v>0</v>
      </c>
      <c r="M469" s="14">
        <f t="shared" si="28"/>
        <v>1</v>
      </c>
      <c r="N469" s="13">
        <f>IF(OR(totale!$A$5="",C469=totale!$A$5),0,1)</f>
        <v>1</v>
      </c>
      <c r="O469" s="13">
        <f>IF(OR(totale!$C$5="",E469=totale!$C$5),0,1)</f>
        <v>0</v>
      </c>
      <c r="P469" s="13">
        <v>0</v>
      </c>
      <c r="Q469" s="13">
        <f>IF(OR(totale!$E$5="",G469=totale!$E$5),0,1)</f>
        <v>0</v>
      </c>
      <c r="R469" s="19">
        <v>0</v>
      </c>
      <c r="S469" s="19" t="str">
        <v>LATERIZIO CON EPS GRAFFITE</v>
      </c>
      <c r="T469" s="15" t="str">
        <v>LATERCOM</v>
      </c>
      <c r="U469" s="15" t="str">
        <v xml:space="preserve">BLOCCCO ALVEOLATO CON EPS  GRAFFITATO- NORMABLOCK PIU' - CON FASCIA ISOLANTE-- CAM </v>
      </c>
      <c r="V469" s="15">
        <v>0</v>
      </c>
      <c r="W469" s="19" t="str">
        <v>30x25x24,5 F.60%</v>
      </c>
      <c r="X469" s="19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1</v>
      </c>
      <c r="AG469" s="15">
        <v>0</v>
      </c>
      <c r="AH469" s="15" t="str">
        <v>BLOCCO ALVEOLATO LISCIO FORI ORIZZONATALI  45/50/55/60 %</v>
      </c>
      <c r="AI469" s="15" t="str">
        <v>T2D</v>
      </c>
      <c r="AJ469" s="15" t="str">
        <v>BLOCCO TAMPONAMENTO ALVEOLATO FORI ORIZZONTALI P600- F.65% - F.60%</v>
      </c>
      <c r="AK469" s="15">
        <v>0</v>
      </c>
      <c r="AL469" s="15" t="str">
        <v>25x25x25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1</v>
      </c>
      <c r="AS469" s="17" t="str">
        <f t="shared" si="30"/>
        <v>ꞈ</v>
      </c>
      <c r="AT469" s="70" t="str">
        <v>ꞈ</v>
      </c>
      <c r="AU469" s="15">
        <v>0</v>
      </c>
      <c r="AV469" s="15" t="str">
        <v xml:space="preserve">BLOCCO PER SOLAIO - INTERPOSTO- PIGNATTA </v>
      </c>
      <c r="AW469" s="15" t="str">
        <v>DCB</v>
      </c>
      <c r="AX469" s="15" t="str">
        <v>BLOCCO PER SOLAIO - INTERPOSTO</v>
      </c>
      <c r="AY469" s="15">
        <v>0</v>
      </c>
      <c r="AZ469" s="15" t="str">
        <v>12x52x25</v>
      </c>
      <c r="BA469" s="15">
        <v>0</v>
      </c>
      <c r="BB469" s="15">
        <v>0</v>
      </c>
      <c r="BC469" s="15">
        <v>0</v>
      </c>
      <c r="BD469" s="15">
        <v>0</v>
      </c>
      <c r="BE469" s="15">
        <v>0</v>
      </c>
      <c r="BF469" s="15">
        <v>1</v>
      </c>
      <c r="BG469" s="17" t="str">
        <f t="shared" si="31"/>
        <v>ꞈ</v>
      </c>
      <c r="BH469" s="70" t="str">
        <v>ꞈ</v>
      </c>
    </row>
    <row r="470" spans="1:60" ht="14.25" customHeight="1" x14ac:dyDescent="0.25">
      <c r="A470" s="47"/>
      <c r="C470" s="19" t="s">
        <v>111</v>
      </c>
      <c r="D470" s="19" t="s">
        <v>77</v>
      </c>
      <c r="E470" s="19" t="s">
        <v>122</v>
      </c>
      <c r="G470" s="58">
        <v>130</v>
      </c>
      <c r="I470" s="34"/>
      <c r="K470" s="35"/>
      <c r="L470" s="57">
        <f t="shared" si="29"/>
        <v>0</v>
      </c>
      <c r="M470" s="14">
        <f t="shared" si="28"/>
        <v>1</v>
      </c>
      <c r="N470" s="13">
        <f>IF(OR(totale!$A$5="",C470=totale!$A$5),0,1)</f>
        <v>1</v>
      </c>
      <c r="O470" s="13">
        <f>IF(OR(totale!$C$5="",E470=totale!$C$5),0,1)</f>
        <v>0</v>
      </c>
      <c r="P470" s="13">
        <v>0</v>
      </c>
      <c r="Q470" s="13">
        <f>IF(OR(totale!$E$5="",G470=totale!$E$5),0,1)</f>
        <v>0</v>
      </c>
      <c r="R470" s="19">
        <v>0</v>
      </c>
      <c r="S470" s="19" t="str">
        <v>LATERIZIO CON EPS GRAFFITE</v>
      </c>
      <c r="T470" s="15" t="str">
        <v>LATERCOM</v>
      </c>
      <c r="U470" s="15" t="str">
        <v>BLOCCCO PORTANTE  ALVEOLATO CON EPS  GRAFFITATO - NORMABLOCK F.45%</v>
      </c>
      <c r="V470" s="15">
        <v>0</v>
      </c>
      <c r="W470" s="19" t="str">
        <v>20x30x18/19  liscio</v>
      </c>
      <c r="X470" s="19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G470" s="15">
        <v>0</v>
      </c>
      <c r="AH470" s="15" t="str">
        <v>BLOCCO ALVEOLATO LISCIO FORI ORIZZONATALI  45/50/55/60 %</v>
      </c>
      <c r="AI470" s="15" t="str">
        <v>T2D</v>
      </c>
      <c r="AJ470" s="15" t="str">
        <v>BLOCCO TAMPONAMENTO ALVEOLATO FORI ORIZZONTALI P600- F.65% - F.60%</v>
      </c>
      <c r="AK470" s="15">
        <v>0</v>
      </c>
      <c r="AL470" s="15" t="str">
        <v>30x25x25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1</v>
      </c>
      <c r="AS470" s="17" t="str">
        <f t="shared" si="30"/>
        <v>ꞈ</v>
      </c>
      <c r="AT470" s="70" t="str">
        <v>ꞈ</v>
      </c>
      <c r="AU470" s="15">
        <v>0</v>
      </c>
      <c r="AV470" s="15" t="str">
        <v xml:space="preserve">BLOCCO PER SOLAIO - INTERPOSTO- PIGNATTA </v>
      </c>
      <c r="AW470" s="15" t="str">
        <v>T2D</v>
      </c>
      <c r="AX470" s="15" t="str">
        <v>BLOCCO PER SOLAIO - INTERPOSTO</v>
      </c>
      <c r="AY470" s="15">
        <v>0</v>
      </c>
      <c r="AZ470" s="15" t="str">
        <v>12x52x25</v>
      </c>
      <c r="BA470" s="15">
        <v>0</v>
      </c>
      <c r="BB470" s="15">
        <v>0</v>
      </c>
      <c r="BC470" s="15">
        <v>0</v>
      </c>
      <c r="BD470" s="15">
        <v>0</v>
      </c>
      <c r="BE470" s="15">
        <v>0</v>
      </c>
      <c r="BF470" s="15">
        <v>1</v>
      </c>
      <c r="BG470" s="17" t="str">
        <f t="shared" si="31"/>
        <v>ꞈ</v>
      </c>
      <c r="BH470" s="70" t="str">
        <v>ꞈ</v>
      </c>
    </row>
    <row r="471" spans="1:60" ht="14.25" customHeight="1" x14ac:dyDescent="0.25">
      <c r="A471" s="47"/>
      <c r="C471" s="19" t="s">
        <v>111</v>
      </c>
      <c r="D471" s="19" t="s">
        <v>77</v>
      </c>
      <c r="E471" s="19" t="s">
        <v>122</v>
      </c>
      <c r="G471" s="58">
        <v>140</v>
      </c>
      <c r="I471" s="34"/>
      <c r="K471" s="35"/>
      <c r="L471" s="57">
        <f t="shared" si="29"/>
        <v>0</v>
      </c>
      <c r="M471" s="14">
        <f t="shared" si="28"/>
        <v>1</v>
      </c>
      <c r="N471" s="13">
        <f>IF(OR(totale!$A$5="",C471=totale!$A$5),0,1)</f>
        <v>1</v>
      </c>
      <c r="O471" s="13">
        <f>IF(OR(totale!$C$5="",E471=totale!$C$5),0,1)</f>
        <v>0</v>
      </c>
      <c r="P471" s="13">
        <v>0</v>
      </c>
      <c r="Q471" s="13">
        <f>IF(OR(totale!$E$5="",G471=totale!$E$5),0,1)</f>
        <v>0</v>
      </c>
      <c r="R471" s="19">
        <v>0</v>
      </c>
      <c r="S471" s="19" t="str">
        <v>LATERIZIO CON EPS GRAFFITE</v>
      </c>
      <c r="T471" s="15" t="str">
        <v>LATERCOM</v>
      </c>
      <c r="U471" s="15" t="str">
        <v>BLOCCCO PORTANTE  ALVEOLATO CON EPS  GRAFFITATO - NORMABLOCK F.45%</v>
      </c>
      <c r="V471" s="15">
        <v>0</v>
      </c>
      <c r="W471" s="19" t="str">
        <v xml:space="preserve">25x30x18/19 liscio </v>
      </c>
      <c r="X471" s="19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1</v>
      </c>
      <c r="AG471" s="15">
        <v>0</v>
      </c>
      <c r="AH471" s="15" t="str">
        <v>BLOCCO ALVEOLATO LISCIO FORI ORIZZONATALI  45/50/55/60 %</v>
      </c>
      <c r="AI471" s="15" t="str">
        <v>T2D</v>
      </c>
      <c r="AJ471" s="15" t="str">
        <v>BLOCCO TAMPONAMENTO ALVEOLATO FORI ORIZZONTALI P600- F.65% - F.60%</v>
      </c>
      <c r="AK471" s="15">
        <v>0</v>
      </c>
      <c r="AL471" s="15" t="str">
        <v>35x25x25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1</v>
      </c>
      <c r="AS471" s="17" t="str">
        <f t="shared" si="30"/>
        <v>ꞈ</v>
      </c>
      <c r="AT471" s="70" t="str">
        <v>ꞈ</v>
      </c>
      <c r="AU471" s="15">
        <v>0</v>
      </c>
      <c r="AV471" s="15" t="str">
        <v>TRAMEZZATURA MATERIALE  LATERIZIO COMUNE</v>
      </c>
      <c r="AW471" s="15" t="str">
        <v>DCB</v>
      </c>
      <c r="AX471" s="15" t="str">
        <v xml:space="preserve">TRAMEZZA-FORATO-SCATOLA-FORATELLA LEGGERA  LATERIZIO NORMALE </v>
      </c>
      <c r="AY471" s="15">
        <v>0</v>
      </c>
      <c r="AZ471" s="15" t="str">
        <v>14x25x25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1</v>
      </c>
      <c r="BG471" s="17" t="str">
        <f t="shared" si="31"/>
        <v>ꞈ</v>
      </c>
      <c r="BH471" s="70" t="str">
        <v>ꞈ</v>
      </c>
    </row>
    <row r="472" spans="1:60" ht="14.25" customHeight="1" x14ac:dyDescent="0.25">
      <c r="A472" s="47"/>
      <c r="C472" s="19" t="s">
        <v>111</v>
      </c>
      <c r="D472" s="19" t="s">
        <v>77</v>
      </c>
      <c r="E472" s="19" t="s">
        <v>122</v>
      </c>
      <c r="G472" s="58">
        <v>150</v>
      </c>
      <c r="I472" s="34"/>
      <c r="K472" s="35"/>
      <c r="L472" s="57">
        <f t="shared" si="29"/>
        <v>0</v>
      </c>
      <c r="M472" s="14">
        <f t="shared" si="28"/>
        <v>1</v>
      </c>
      <c r="N472" s="13">
        <f>IF(OR(totale!$A$5="",C472=totale!$A$5),0,1)</f>
        <v>1</v>
      </c>
      <c r="O472" s="13">
        <f>IF(OR(totale!$C$5="",E472=totale!$C$5),0,1)</f>
        <v>0</v>
      </c>
      <c r="P472" s="13">
        <v>0</v>
      </c>
      <c r="Q472" s="13">
        <f>IF(OR(totale!$E$5="",G472=totale!$E$5),0,1)</f>
        <v>0</v>
      </c>
      <c r="R472" s="19">
        <v>0</v>
      </c>
      <c r="S472" s="19" t="str">
        <v>LATERIZIO CON EPS GRAFFITE</v>
      </c>
      <c r="T472" s="15" t="str">
        <v>LATERCOM</v>
      </c>
      <c r="U472" s="15" t="str">
        <v>BLOCCCO PORTANTE  ALVEOLATO CON EPS  GRAFFITATO - NORMABLOCK F.45%</v>
      </c>
      <c r="V472" s="15">
        <v>0</v>
      </c>
      <c r="W472" s="19" t="str">
        <v>25x30x24,5 liscio</v>
      </c>
      <c r="X472" s="19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1</v>
      </c>
      <c r="AG472" s="15">
        <v>0</v>
      </c>
      <c r="AH472" s="15" t="str">
        <v>BLOCCO ALVEOLATO INCASTRO  FORI VERTICALI  45/50/55/60 %</v>
      </c>
      <c r="AI472" s="15" t="str">
        <v>FBM</v>
      </c>
      <c r="AJ472" s="15" t="str">
        <v>BLOCCO TAMPONAMENTO ALVEOLATO FORI VERTICALI  P600 - F.60% incastro</v>
      </c>
      <c r="AK472" s="15">
        <v>0</v>
      </c>
      <c r="AL472" s="15" t="str">
        <v>30x25x18/19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1</v>
      </c>
      <c r="AS472" s="17" t="str">
        <f t="shared" si="30"/>
        <v>ꞈ</v>
      </c>
      <c r="AT472" s="70" t="str">
        <v>ꞈ</v>
      </c>
      <c r="AU472" s="15">
        <v>0</v>
      </c>
      <c r="AV472" s="15" t="str">
        <v>TRAMEZZATURA MATERIALE  LATERIZIO COMUNE</v>
      </c>
      <c r="AW472" s="15" t="str">
        <v>T2D</v>
      </c>
      <c r="AX472" s="15" t="str">
        <v xml:space="preserve">TRAMEZZA-FORATO-SCATOLA-FORATELLA LEGGERA  LATERIZIO NORMALE </v>
      </c>
      <c r="AY472" s="15">
        <v>0</v>
      </c>
      <c r="AZ472" s="15" t="str">
        <v>14x25x25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1</v>
      </c>
      <c r="BG472" s="17" t="str">
        <f t="shared" si="31"/>
        <v>ꞈ</v>
      </c>
      <c r="BH472" s="70" t="str">
        <v>ꞈ</v>
      </c>
    </row>
    <row r="473" spans="1:60" ht="14.25" customHeight="1" x14ac:dyDescent="0.25">
      <c r="A473" s="47"/>
      <c r="C473" s="19" t="s">
        <v>111</v>
      </c>
      <c r="D473" s="19" t="s">
        <v>77</v>
      </c>
      <c r="E473" s="19" t="s">
        <v>122</v>
      </c>
      <c r="G473" s="58">
        <v>160</v>
      </c>
      <c r="I473" s="34"/>
      <c r="K473" s="35"/>
      <c r="L473" s="57">
        <f t="shared" si="29"/>
        <v>0</v>
      </c>
      <c r="M473" s="14">
        <f t="shared" si="28"/>
        <v>1</v>
      </c>
      <c r="N473" s="13">
        <f>IF(OR(totale!$A$5="",C473=totale!$A$5),0,1)</f>
        <v>1</v>
      </c>
      <c r="O473" s="13">
        <f>IF(OR(totale!$C$5="",E473=totale!$C$5),0,1)</f>
        <v>0</v>
      </c>
      <c r="P473" s="13">
        <v>0</v>
      </c>
      <c r="Q473" s="13">
        <f>IF(OR(totale!$E$5="",G473=totale!$E$5),0,1)</f>
        <v>0</v>
      </c>
      <c r="R473" s="19">
        <v>0</v>
      </c>
      <c r="S473" s="19" t="str">
        <v>LATERIZIO CON EPS GRAFFITE</v>
      </c>
      <c r="T473" s="15" t="str">
        <v>LATERCOM</v>
      </c>
      <c r="U473" s="15" t="str">
        <v>BLOCCCO PORTANTE  ALVEOLATO CON EPS  GRAFFITATO - NORMABLOCK F.45%</v>
      </c>
      <c r="V473" s="15">
        <v>0</v>
      </c>
      <c r="W473" s="19" t="str">
        <v xml:space="preserve">40x23x19 liscio </v>
      </c>
      <c r="X473" s="19">
        <v>0</v>
      </c>
      <c r="Y473" s="15">
        <v>0</v>
      </c>
      <c r="Z473" s="15">
        <v>0</v>
      </c>
      <c r="AA473" s="15">
        <v>0</v>
      </c>
      <c r="AB473" s="15">
        <v>0</v>
      </c>
      <c r="AC473" s="15">
        <v>1</v>
      </c>
      <c r="AG473" s="15">
        <v>0</v>
      </c>
      <c r="AH473" s="15" t="str">
        <v>BLOCCO ALVEOLATO INCASTRO  FORI VERTICALI  45/50/55/60 %</v>
      </c>
      <c r="AI473" s="15" t="str">
        <v>FBM</v>
      </c>
      <c r="AJ473" s="15" t="str">
        <v>BLOCCO TAMPONAMENTO ALVEOLATO FORI VERTICALI  P600 - F.60% incastro</v>
      </c>
      <c r="AK473" s="15">
        <v>0</v>
      </c>
      <c r="AL473" s="15" t="str">
        <v>35x30x18/19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1</v>
      </c>
      <c r="AS473" s="17" t="str">
        <f t="shared" si="30"/>
        <v>ꞈ</v>
      </c>
      <c r="AT473" s="70" t="str">
        <v>ꞈ</v>
      </c>
      <c r="AU473" s="15">
        <v>0</v>
      </c>
      <c r="AV473" s="15" t="str">
        <v>TRAMEZZATURA MATERIALE  LATERIZIO COMUNE</v>
      </c>
      <c r="AW473" s="15" t="str">
        <v>WIENERBERGER</v>
      </c>
      <c r="AX473" s="15" t="str">
        <v xml:space="preserve">TRAMEZZA-FORATO-SCATOLA-FORATELLA LEGGERA  LATERIZIO NORMALE </v>
      </c>
      <c r="AY473" s="15">
        <v>0</v>
      </c>
      <c r="AZ473" s="15" t="str">
        <v>14x25x25</v>
      </c>
      <c r="BA473" s="15">
        <v>0</v>
      </c>
      <c r="BB473" s="15">
        <v>0</v>
      </c>
      <c r="BC473" s="15">
        <v>0</v>
      </c>
      <c r="BD473" s="15">
        <v>0</v>
      </c>
      <c r="BE473" s="15">
        <v>0</v>
      </c>
      <c r="BF473" s="15">
        <v>1</v>
      </c>
      <c r="BG473" s="17" t="str">
        <f t="shared" si="31"/>
        <v>ꞈ</v>
      </c>
      <c r="BH473" s="70" t="str">
        <v>ꞈ</v>
      </c>
    </row>
    <row r="474" spans="1:60" ht="14.25" customHeight="1" x14ac:dyDescent="0.25">
      <c r="A474" s="47"/>
      <c r="C474" s="19" t="s">
        <v>111</v>
      </c>
      <c r="D474" s="19" t="s">
        <v>77</v>
      </c>
      <c r="E474" s="19" t="s">
        <v>122</v>
      </c>
      <c r="G474" s="58">
        <v>170</v>
      </c>
      <c r="I474" s="34"/>
      <c r="K474" s="35"/>
      <c r="L474" s="57">
        <f t="shared" si="29"/>
        <v>0</v>
      </c>
      <c r="M474" s="14">
        <f t="shared" si="28"/>
        <v>1</v>
      </c>
      <c r="N474" s="13">
        <f>IF(OR(totale!$A$5="",C474=totale!$A$5),0,1)</f>
        <v>1</v>
      </c>
      <c r="O474" s="13">
        <f>IF(OR(totale!$C$5="",E474=totale!$C$5),0,1)</f>
        <v>0</v>
      </c>
      <c r="P474" s="13">
        <v>0</v>
      </c>
      <c r="Q474" s="13">
        <f>IF(OR(totale!$E$5="",G474=totale!$E$5),0,1)</f>
        <v>0</v>
      </c>
      <c r="R474" s="19">
        <v>0</v>
      </c>
      <c r="S474" s="19" t="str">
        <v xml:space="preserve">BLOCCO PER SOLAIO - INTERPOSTO- PIGNATTA </v>
      </c>
      <c r="T474" s="15" t="str">
        <v>LATERCOM</v>
      </c>
      <c r="U474" s="15" t="str">
        <v>BLOCCO PER SOLAIO - INTERPOSTO</v>
      </c>
      <c r="V474" s="15">
        <v>0</v>
      </c>
      <c r="W474" s="19" t="str">
        <v>12x38x25</v>
      </c>
      <c r="X474" s="19">
        <v>0</v>
      </c>
      <c r="Y474" s="15">
        <v>0</v>
      </c>
      <c r="Z474" s="15">
        <v>0</v>
      </c>
      <c r="AA474" s="15">
        <v>0</v>
      </c>
      <c r="AB474" s="15">
        <v>0</v>
      </c>
      <c r="AC474" s="15">
        <v>1</v>
      </c>
      <c r="AG474" s="15">
        <v>0</v>
      </c>
      <c r="AH474" s="15" t="str">
        <v>BLOCCO ALVEOLATO INCASTRO  FORI VERTICALI  45/50/55/60 %</v>
      </c>
      <c r="AI474" s="15" t="str">
        <v>FBM</v>
      </c>
      <c r="AJ474" s="15" t="str">
        <v>BLOCCO TAMPONAMENTO ALVEOLATO FORI VERTICALI  P600 - F.60% incastro</v>
      </c>
      <c r="AK474" s="15">
        <v>0</v>
      </c>
      <c r="AL474" s="15" t="str">
        <v>38x30x18/19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1</v>
      </c>
      <c r="AS474" s="17" t="str">
        <f t="shared" si="30"/>
        <v>ꞈ</v>
      </c>
      <c r="AT474" s="70" t="str">
        <v>ꞈ</v>
      </c>
      <c r="AU474" s="15">
        <v>0</v>
      </c>
      <c r="AV474" s="15" t="str">
        <v>MATERIALE IN LATERIZIO COMUNE</v>
      </c>
      <c r="AW474" s="15" t="str">
        <v>IBL</v>
      </c>
      <c r="AX474" s="15" t="str">
        <v xml:space="preserve">BIMATTONE BOLOGNESE </v>
      </c>
      <c r="AY474" s="15">
        <v>0</v>
      </c>
      <c r="AZ474" s="15" t="str">
        <v>14x28x12</v>
      </c>
      <c r="BA474" s="15">
        <v>0</v>
      </c>
      <c r="BB474" s="15">
        <v>0</v>
      </c>
      <c r="BC474" s="15">
        <v>0</v>
      </c>
      <c r="BD474" s="15">
        <v>0</v>
      </c>
      <c r="BE474" s="15">
        <v>0</v>
      </c>
      <c r="BF474" s="15">
        <v>1</v>
      </c>
      <c r="BG474" s="17" t="str">
        <f t="shared" si="31"/>
        <v>ꞈ</v>
      </c>
      <c r="BH474" s="70" t="str">
        <v>ꞈ</v>
      </c>
    </row>
    <row r="475" spans="1:60" ht="14.25" customHeight="1" x14ac:dyDescent="0.25">
      <c r="A475" s="47"/>
      <c r="C475" s="19" t="s">
        <v>111</v>
      </c>
      <c r="D475" s="19" t="s">
        <v>77</v>
      </c>
      <c r="E475" s="19" t="s">
        <v>122</v>
      </c>
      <c r="G475" s="58">
        <v>180</v>
      </c>
      <c r="I475" s="34"/>
      <c r="K475" s="35"/>
      <c r="L475" s="57">
        <f t="shared" si="29"/>
        <v>0</v>
      </c>
      <c r="M475" s="14">
        <f t="shared" si="28"/>
        <v>1</v>
      </c>
      <c r="N475" s="13">
        <f>IF(OR(totale!$A$5="",C475=totale!$A$5),0,1)</f>
        <v>1</v>
      </c>
      <c r="O475" s="13">
        <f>IF(OR(totale!$C$5="",E475=totale!$C$5),0,1)</f>
        <v>0</v>
      </c>
      <c r="P475" s="13">
        <v>0</v>
      </c>
      <c r="Q475" s="13">
        <f>IF(OR(totale!$E$5="",G475=totale!$E$5),0,1)</f>
        <v>0</v>
      </c>
      <c r="R475" s="19">
        <v>0</v>
      </c>
      <c r="S475" s="19" t="str">
        <v xml:space="preserve">BLOCCO PER SOLAIO - INTERPOSTO- PIGNATTA </v>
      </c>
      <c r="T475" s="15" t="str">
        <v>LATERCOM</v>
      </c>
      <c r="U475" s="15" t="str">
        <v>BLOCCO PER SOLAIO - INTERPOSTO</v>
      </c>
      <c r="V475" s="15">
        <v>0</v>
      </c>
      <c r="W475" s="19" t="str">
        <v>16x38x25</v>
      </c>
      <c r="X475" s="19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1</v>
      </c>
      <c r="AG475" s="15">
        <v>0</v>
      </c>
      <c r="AH475" s="15" t="str">
        <v>BLOCCO ALVEOLATO INCASTRO  FORI VERTICALI  45/50/55/60 %</v>
      </c>
      <c r="AI475" s="15" t="str">
        <v>FBM</v>
      </c>
      <c r="AJ475" s="15" t="str">
        <v>BLOCCO TAMPONAMENTO ALVEOLATO FORI VERTICALI  P600 - F.60% incastro</v>
      </c>
      <c r="AK475" s="15">
        <v>0</v>
      </c>
      <c r="AL475" s="15" t="str">
        <v>42x30x18/19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1</v>
      </c>
      <c r="AS475" s="17" t="str">
        <f t="shared" si="30"/>
        <v>ꞈ</v>
      </c>
      <c r="AT475" s="70" t="str">
        <v>ꞈ</v>
      </c>
      <c r="AU475" s="15">
        <v>0</v>
      </c>
      <c r="AV475" s="15" t="str">
        <v>MATERIALE IN LATERIZIO COMUNE</v>
      </c>
      <c r="AW475" s="15" t="str">
        <v>WIENERBERGER</v>
      </c>
      <c r="AX475" s="15" t="str">
        <v xml:space="preserve">BIMATTONE BOLOGNESE </v>
      </c>
      <c r="AY475" s="15">
        <v>0</v>
      </c>
      <c r="AZ475" s="15" t="str">
        <v>14x28x12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1</v>
      </c>
      <c r="BG475" s="17" t="str">
        <f t="shared" si="31"/>
        <v>ꞈ</v>
      </c>
      <c r="BH475" s="70" t="str">
        <v>ꞈ</v>
      </c>
    </row>
    <row r="476" spans="1:60" ht="14.25" customHeight="1" x14ac:dyDescent="0.25">
      <c r="A476" s="47"/>
      <c r="C476" s="19" t="s">
        <v>111</v>
      </c>
      <c r="D476" s="19" t="s">
        <v>77</v>
      </c>
      <c r="E476" s="19" t="s">
        <v>122</v>
      </c>
      <c r="G476" s="58">
        <v>200</v>
      </c>
      <c r="I476" s="34"/>
      <c r="K476" s="35"/>
      <c r="L476" s="57">
        <f t="shared" si="29"/>
        <v>0</v>
      </c>
      <c r="M476" s="14">
        <f t="shared" si="28"/>
        <v>1</v>
      </c>
      <c r="N476" s="13">
        <f>IF(OR(totale!$A$5="",C476=totale!$A$5),0,1)</f>
        <v>1</v>
      </c>
      <c r="O476" s="13">
        <f>IF(OR(totale!$C$5="",E476=totale!$C$5),0,1)</f>
        <v>0</v>
      </c>
      <c r="P476" s="13">
        <v>0</v>
      </c>
      <c r="Q476" s="13">
        <f>IF(OR(totale!$E$5="",G476=totale!$E$5),0,1)</f>
        <v>0</v>
      </c>
      <c r="R476" s="19">
        <v>0</v>
      </c>
      <c r="S476" s="19" t="str">
        <v xml:space="preserve">BLOCCO PER SOLAIO - INTERPOSTO- PIGNATTA </v>
      </c>
      <c r="T476" s="15" t="str">
        <v>LATERCOM</v>
      </c>
      <c r="U476" s="15" t="str">
        <v>BLOCCO PER SOLAIO - INTERPOSTO</v>
      </c>
      <c r="V476" s="15">
        <v>0</v>
      </c>
      <c r="W476" s="19" t="str">
        <v>20x38x25</v>
      </c>
      <c r="X476" s="19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1</v>
      </c>
      <c r="AG476" s="15">
        <v>0</v>
      </c>
      <c r="AH476" s="15" t="str">
        <v>BLOCCO ALVEOLATO INCASTRO  FORI VERTICALI  45/50/55/60 %</v>
      </c>
      <c r="AI476" s="15" t="str">
        <v>IBL</v>
      </c>
      <c r="AJ476" s="15" t="str">
        <v>BLOCCO TAMPONAMENTO ALVEOLATO FORI VERTICALI  P600 - F.60% incastro</v>
      </c>
      <c r="AK476" s="15">
        <v>0</v>
      </c>
      <c r="AL476" s="15" t="str">
        <v>30x25x25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1</v>
      </c>
      <c r="AS476" s="17" t="str">
        <f t="shared" si="30"/>
        <v>ꞈ</v>
      </c>
      <c r="AT476" s="70" t="str">
        <v>ꞈ</v>
      </c>
      <c r="AU476" s="15">
        <v>0</v>
      </c>
      <c r="AV476" s="15" t="str">
        <v>MATERIALE IN LATERIZIO COMUNE</v>
      </c>
      <c r="AW476" s="15" t="str">
        <v>IBL</v>
      </c>
      <c r="AX476" s="15" t="str">
        <v>MATTONE BOLOGNESE 45%</v>
      </c>
      <c r="AY476" s="15">
        <v>0</v>
      </c>
      <c r="AZ476" s="15" t="str">
        <v>14x28x5,5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1</v>
      </c>
      <c r="BG476" s="17" t="str">
        <f t="shared" si="31"/>
        <v>ꞈ</v>
      </c>
      <c r="BH476" s="70" t="str">
        <v>ꞈ</v>
      </c>
    </row>
    <row r="477" spans="1:60" ht="14.25" customHeight="1" x14ac:dyDescent="0.25">
      <c r="A477" s="47"/>
      <c r="C477" s="19" t="s">
        <v>111</v>
      </c>
      <c r="D477" s="19" t="s">
        <v>77</v>
      </c>
      <c r="E477" s="19" t="s">
        <v>122</v>
      </c>
      <c r="G477" s="58">
        <v>220</v>
      </c>
      <c r="I477" s="34"/>
      <c r="K477" s="35"/>
      <c r="L477" s="57">
        <f t="shared" si="29"/>
        <v>0</v>
      </c>
      <c r="M477" s="14">
        <f t="shared" si="28"/>
        <v>1</v>
      </c>
      <c r="N477" s="13">
        <f>IF(OR(totale!$A$5="",C477=totale!$A$5),0,1)</f>
        <v>1</v>
      </c>
      <c r="O477" s="13">
        <f>IF(OR(totale!$C$5="",E477=totale!$C$5),0,1)</f>
        <v>0</v>
      </c>
      <c r="P477" s="13">
        <v>0</v>
      </c>
      <c r="Q477" s="13">
        <f>IF(OR(totale!$E$5="",G477=totale!$E$5),0,1)</f>
        <v>0</v>
      </c>
      <c r="R477" s="19">
        <v>0</v>
      </c>
      <c r="S477" s="19" t="str">
        <v xml:space="preserve">BLOCCO PER SOLAIO - INTERPOSTO- PIGNATTA </v>
      </c>
      <c r="T477" s="15" t="str">
        <v>LATERCOM</v>
      </c>
      <c r="U477" s="15" t="str">
        <v>BLOCCO PER SOLAIO - INTERPOSTO</v>
      </c>
      <c r="V477" s="15">
        <v>0</v>
      </c>
      <c r="W477" s="19" t="str">
        <v>22x38x25</v>
      </c>
      <c r="X477" s="19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1</v>
      </c>
      <c r="AG477" s="15">
        <v>0</v>
      </c>
      <c r="AH477" s="15" t="str">
        <v>BLOCCO ALVEOLATO INCASTRO  FORI VERTICALI  45/50/55/60 %</v>
      </c>
      <c r="AI477" s="15" t="str">
        <v>LATERCOM</v>
      </c>
      <c r="AJ477" s="15" t="str">
        <v>BLOCCO TAMPONAMENTO ALVEOLATO FORI VERTICALI  P600 - F.60% incastro</v>
      </c>
      <c r="AK477" s="15">
        <v>0</v>
      </c>
      <c r="AL477" s="15" t="str">
        <v>25x25x30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1</v>
      </c>
      <c r="AS477" s="17" t="str">
        <f t="shared" si="30"/>
        <v>ꞈ</v>
      </c>
      <c r="AT477" s="70" t="str">
        <v>ꞈ</v>
      </c>
      <c r="AU477" s="15">
        <v>0</v>
      </c>
      <c r="AV477" s="15" t="str">
        <v>MATERIALE IN LATERIZIO COMUNE</v>
      </c>
      <c r="AW477" s="15" t="str">
        <v>IBL</v>
      </c>
      <c r="AX477" s="15" t="str">
        <v>MATTONE BOLOGNESE 15%</v>
      </c>
      <c r="AY477" s="15">
        <v>0</v>
      </c>
      <c r="AZ477" s="15" t="str">
        <v>14x28x5,5</v>
      </c>
      <c r="BA477" s="15">
        <v>0</v>
      </c>
      <c r="BB477" s="15">
        <v>0</v>
      </c>
      <c r="BC477" s="15">
        <v>0</v>
      </c>
      <c r="BD477" s="15">
        <v>0</v>
      </c>
      <c r="BE477" s="15">
        <v>0</v>
      </c>
      <c r="BF477" s="15">
        <v>1</v>
      </c>
      <c r="BG477" s="17" t="str">
        <f t="shared" si="31"/>
        <v>ꞈ</v>
      </c>
      <c r="BH477" s="70" t="str">
        <v>ꞈ</v>
      </c>
    </row>
    <row r="478" spans="1:60" ht="14.25" customHeight="1" x14ac:dyDescent="0.25">
      <c r="A478" s="47"/>
      <c r="C478" s="19" t="s">
        <v>100</v>
      </c>
      <c r="D478" s="19" t="s">
        <v>64</v>
      </c>
      <c r="E478" s="19" t="s">
        <v>101</v>
      </c>
      <c r="G478" s="58" t="s">
        <v>444</v>
      </c>
      <c r="I478" s="34"/>
      <c r="K478" s="35"/>
      <c r="L478" s="57">
        <f t="shared" si="29"/>
        <v>0</v>
      </c>
      <c r="M478" s="14">
        <f t="shared" si="28"/>
        <v>1</v>
      </c>
      <c r="N478" s="13">
        <f>IF(OR(totale!$A$5="",C478=totale!$A$5),0,1)</f>
        <v>1</v>
      </c>
      <c r="O478" s="13">
        <f>IF(OR(totale!$C$5="",E478=totale!$C$5),0,1)</f>
        <v>0</v>
      </c>
      <c r="P478" s="13">
        <v>0</v>
      </c>
      <c r="Q478" s="13">
        <f>IF(OR(totale!$E$5="",G478=totale!$E$5),0,1)</f>
        <v>0</v>
      </c>
      <c r="R478" s="19">
        <v>0</v>
      </c>
      <c r="S478" s="19" t="str">
        <v xml:space="preserve">BLOCCO PER SOLAIO - INTERPOSTO- PIGNATTA </v>
      </c>
      <c r="T478" s="15" t="str">
        <v>LATERCOM</v>
      </c>
      <c r="U478" s="15" t="str">
        <v>BLOCCO PER SOLAIO - INTERPOSTO</v>
      </c>
      <c r="V478" s="15">
        <v>0</v>
      </c>
      <c r="W478" s="19" t="str">
        <v>24x38x25</v>
      </c>
      <c r="X478" s="19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1</v>
      </c>
      <c r="AG478" s="15">
        <v>0</v>
      </c>
      <c r="AH478" s="15" t="str">
        <v>BLOCCO ALVEOLATO INCASTRO  FORI VERTICALI  45/50/55/60 %</v>
      </c>
      <c r="AI478" s="15" t="str">
        <v>LATERCOM</v>
      </c>
      <c r="AJ478" s="15" t="str">
        <v>BLOCCO TAMPONAMENTO ALVEOLATO FORI VERTICALI  P600 - F.60% incastro</v>
      </c>
      <c r="AK478" s="15">
        <v>0</v>
      </c>
      <c r="AL478" s="15" t="str">
        <v>30x25x25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1</v>
      </c>
      <c r="AS478" s="17" t="str">
        <f t="shared" si="30"/>
        <v>ꞈ</v>
      </c>
      <c r="AT478" s="70" t="str">
        <v>ꞈ</v>
      </c>
      <c r="AU478" s="15">
        <v>0</v>
      </c>
      <c r="AV478" s="15" t="str">
        <v>MATERIALE IN LATERIZIO COMUNE</v>
      </c>
      <c r="AW478" s="15" t="str">
        <v>IBL</v>
      </c>
      <c r="AX478" s="15" t="str">
        <v xml:space="preserve">MATTONE BOLOGNESE PIENO </v>
      </c>
      <c r="AY478" s="15">
        <v>0</v>
      </c>
      <c r="AZ478" s="15" t="str">
        <v>14x28x5,5</v>
      </c>
      <c r="BA478" s="15">
        <v>0</v>
      </c>
      <c r="BB478" s="15">
        <v>0</v>
      </c>
      <c r="BC478" s="15">
        <v>0</v>
      </c>
      <c r="BD478" s="15">
        <v>0</v>
      </c>
      <c r="BE478" s="15">
        <v>0</v>
      </c>
      <c r="BF478" s="15">
        <v>1</v>
      </c>
      <c r="BG478" s="17" t="str">
        <f t="shared" si="31"/>
        <v>ꞈ</v>
      </c>
      <c r="BH478" s="70" t="str">
        <v>ꞈ</v>
      </c>
    </row>
    <row r="479" spans="1:60" ht="14.25" customHeight="1" x14ac:dyDescent="0.25">
      <c r="A479" s="47"/>
      <c r="C479" s="19" t="s">
        <v>100</v>
      </c>
      <c r="D479" s="19" t="s">
        <v>64</v>
      </c>
      <c r="E479" s="19" t="s">
        <v>101</v>
      </c>
      <c r="G479" s="58" t="s">
        <v>454</v>
      </c>
      <c r="I479" s="34"/>
      <c r="K479" s="35"/>
      <c r="L479" s="57">
        <f t="shared" si="29"/>
        <v>0</v>
      </c>
      <c r="M479" s="14">
        <f t="shared" si="28"/>
        <v>1</v>
      </c>
      <c r="N479" s="13">
        <f>IF(OR(totale!$A$5="",C479=totale!$A$5),0,1)</f>
        <v>1</v>
      </c>
      <c r="O479" s="13">
        <f>IF(OR(totale!$C$5="",E479=totale!$C$5),0,1)</f>
        <v>0</v>
      </c>
      <c r="P479" s="13">
        <v>0</v>
      </c>
      <c r="Q479" s="13">
        <f>IF(OR(totale!$E$5="",G479=totale!$E$5),0,1)</f>
        <v>0</v>
      </c>
      <c r="R479" s="19">
        <v>0</v>
      </c>
      <c r="S479" s="19" t="str">
        <v xml:space="preserve">BLOCCO PER SOLAIO - INTERPOSTO- PIGNATTA </v>
      </c>
      <c r="T479" s="15" t="str">
        <v>LATERCOM</v>
      </c>
      <c r="U479" s="15" t="str">
        <v>BLOCCO PER SOLAIO - INTERPOSTO</v>
      </c>
      <c r="V479" s="15">
        <v>0</v>
      </c>
      <c r="W479" s="19" t="str">
        <v>28x38x25</v>
      </c>
      <c r="X479" s="19">
        <v>0</v>
      </c>
      <c r="Y479" s="15">
        <v>0</v>
      </c>
      <c r="Z479" s="15">
        <v>0</v>
      </c>
      <c r="AA479" s="15">
        <v>0</v>
      </c>
      <c r="AB479" s="15">
        <v>0</v>
      </c>
      <c r="AC479" s="15">
        <v>1</v>
      </c>
      <c r="AG479" s="15">
        <v>0</v>
      </c>
      <c r="AH479" s="15" t="str">
        <v>BLOCCO ALVEOLATO INCASTRO  FORI VERTICALI  45/50/55/60 %</v>
      </c>
      <c r="AI479" s="15" t="str">
        <v>T2D</v>
      </c>
      <c r="AJ479" s="15" t="str">
        <v>BLOCCO TAMPONAMENTO ALVEOLATO FORI VERTICALI  P600 - F.60% incastro</v>
      </c>
      <c r="AK479" s="15">
        <v>0</v>
      </c>
      <c r="AL479" s="15" t="str">
        <v>25x30x19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1</v>
      </c>
      <c r="AS479" s="17" t="str">
        <f t="shared" si="30"/>
        <v>ꞈ</v>
      </c>
      <c r="AT479" s="70" t="str">
        <v>ꞈ</v>
      </c>
      <c r="AU479" s="15">
        <v>0</v>
      </c>
      <c r="AV479" s="15" t="str">
        <v>MATERIALE IN LATERIZIO COMUNE</v>
      </c>
      <c r="AW479" s="15" t="str">
        <v>WIENERBERGER</v>
      </c>
      <c r="AX479" s="15" t="str">
        <v>MATTONE BOLOGNESE 45%</v>
      </c>
      <c r="AY479" s="15">
        <v>0</v>
      </c>
      <c r="AZ479" s="15" t="str">
        <v>14x28x5,5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1</v>
      </c>
      <c r="BG479" s="17" t="str">
        <f t="shared" si="31"/>
        <v>ꞈ</v>
      </c>
      <c r="BH479" s="70" t="str">
        <v>ꞈ</v>
      </c>
    </row>
    <row r="480" spans="1:60" ht="14.25" customHeight="1" x14ac:dyDescent="0.25">
      <c r="A480" s="47"/>
      <c r="C480" s="19" t="s">
        <v>100</v>
      </c>
      <c r="D480" s="19" t="s">
        <v>64</v>
      </c>
      <c r="E480" s="19" t="s">
        <v>101</v>
      </c>
      <c r="G480" s="58" t="s">
        <v>456</v>
      </c>
      <c r="I480" s="34"/>
      <c r="K480" s="35"/>
      <c r="L480" s="57">
        <f t="shared" si="29"/>
        <v>0</v>
      </c>
      <c r="M480" s="14">
        <f t="shared" si="28"/>
        <v>1</v>
      </c>
      <c r="N480" s="13">
        <f>IF(OR(totale!$A$5="",C480=totale!$A$5),0,1)</f>
        <v>1</v>
      </c>
      <c r="O480" s="13">
        <f>IF(OR(totale!$C$5="",E480=totale!$C$5),0,1)</f>
        <v>0</v>
      </c>
      <c r="P480" s="13">
        <v>0</v>
      </c>
      <c r="Q480" s="13">
        <f>IF(OR(totale!$E$5="",G480=totale!$E$5),0,1)</f>
        <v>0</v>
      </c>
      <c r="R480" s="19">
        <v>0</v>
      </c>
      <c r="S480" s="19" t="str">
        <v xml:space="preserve">BLOCCO PER SOLAIO - INTERPOSTO- PIGNATTA </v>
      </c>
      <c r="T480" s="15" t="str">
        <v>LATERCOM</v>
      </c>
      <c r="U480" s="15" t="str">
        <v>BLOCCO PER SOLAIO - INTERPOSTO</v>
      </c>
      <c r="V480" s="15">
        <v>0</v>
      </c>
      <c r="W480" s="19" t="str">
        <v>12x48x24</v>
      </c>
      <c r="X480" s="19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1</v>
      </c>
      <c r="AG480" s="15">
        <v>0</v>
      </c>
      <c r="AH480" s="15" t="str">
        <v>BLOCCO ALVEOLATO INCASTRO  FORI VERTICALI  45/50/55/60 %</v>
      </c>
      <c r="AI480" s="15" t="str">
        <v>T2D</v>
      </c>
      <c r="AJ480" s="15" t="str">
        <v>BLOCCO TAMPONAMENTO ALVEOLATO FORI VERTICALI  P600 - F.60% incastro</v>
      </c>
      <c r="AK480" s="15">
        <v>0</v>
      </c>
      <c r="AL480" s="15" t="str">
        <v>25x30x24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1</v>
      </c>
      <c r="AS480" s="17" t="str">
        <f t="shared" si="30"/>
        <v>ꞈ</v>
      </c>
      <c r="AT480" s="70" t="str">
        <v>ꞈ</v>
      </c>
      <c r="AU480" s="15">
        <v>0</v>
      </c>
      <c r="AV480" s="15" t="str">
        <v>MATERIALE IN LATERIZIO COMUNE</v>
      </c>
      <c r="AW480" s="15" t="str">
        <v>WIENERBERGER</v>
      </c>
      <c r="AX480" s="15" t="str">
        <v>MATTONE BOLOGNESE 15%</v>
      </c>
      <c r="AY480" s="15">
        <v>0</v>
      </c>
      <c r="AZ480" s="15" t="str">
        <v>14x28x5,5</v>
      </c>
      <c r="BA480" s="15">
        <v>0</v>
      </c>
      <c r="BB480" s="15">
        <v>0</v>
      </c>
      <c r="BC480" s="15">
        <v>0</v>
      </c>
      <c r="BD480" s="15">
        <v>0</v>
      </c>
      <c r="BE480" s="15">
        <v>0</v>
      </c>
      <c r="BF480" s="15">
        <v>1</v>
      </c>
      <c r="BG480" s="17" t="str">
        <f t="shared" si="31"/>
        <v>ꞈ</v>
      </c>
      <c r="BH480" s="70" t="str">
        <v>ꞈ</v>
      </c>
    </row>
    <row r="481" spans="1:60" ht="14.25" customHeight="1" x14ac:dyDescent="0.25">
      <c r="A481" s="47"/>
      <c r="C481" s="19" t="s">
        <v>100</v>
      </c>
      <c r="D481" s="19" t="s">
        <v>64</v>
      </c>
      <c r="E481" s="19" t="s">
        <v>101</v>
      </c>
      <c r="G481" s="58" t="s">
        <v>455</v>
      </c>
      <c r="I481" s="34"/>
      <c r="K481" s="35"/>
      <c r="L481" s="57">
        <f t="shared" si="29"/>
        <v>0</v>
      </c>
      <c r="M481" s="14">
        <f t="shared" si="28"/>
        <v>1</v>
      </c>
      <c r="N481" s="13">
        <f>IF(OR(totale!$A$5="",C481=totale!$A$5),0,1)</f>
        <v>1</v>
      </c>
      <c r="O481" s="13">
        <f>IF(OR(totale!$C$5="",E481=totale!$C$5),0,1)</f>
        <v>0</v>
      </c>
      <c r="P481" s="13">
        <v>0</v>
      </c>
      <c r="Q481" s="13">
        <f>IF(OR(totale!$E$5="",G481=totale!$E$5),0,1)</f>
        <v>0</v>
      </c>
      <c r="R481" s="19">
        <v>0</v>
      </c>
      <c r="S481" s="19" t="str">
        <v xml:space="preserve">BLOCCO PER SOLAIO - INTERPOSTO- PIGNATTA </v>
      </c>
      <c r="T481" s="15" t="str">
        <v>LATERCOM</v>
      </c>
      <c r="U481" s="15" t="str">
        <v>BLOCCO PER SOLAIO - INTERPOSTO</v>
      </c>
      <c r="V481" s="15">
        <v>0</v>
      </c>
      <c r="W481" s="19" t="str">
        <v>16x48x24</v>
      </c>
      <c r="X481" s="19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1</v>
      </c>
      <c r="AG481" s="15">
        <v>0</v>
      </c>
      <c r="AH481" s="15" t="str">
        <v>BLOCCO ALVEOLATO INCASTRO  FORI VERTICALI  45/50/55/60 %</v>
      </c>
      <c r="AI481" s="15" t="str">
        <v>T2D</v>
      </c>
      <c r="AJ481" s="15" t="str">
        <v>BLOCCO TAMPONAMENTO ALVEOLATO FORI VERTICALI  P600 - F.60% incastro</v>
      </c>
      <c r="AK481" s="15">
        <v>0</v>
      </c>
      <c r="AL481" s="15" t="str">
        <v>30x25x19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1</v>
      </c>
      <c r="AS481" s="17" t="str">
        <f t="shared" si="30"/>
        <v>ꞈ</v>
      </c>
      <c r="AT481" s="70" t="str">
        <v>ꞈ</v>
      </c>
      <c r="AU481" s="15">
        <v>0</v>
      </c>
      <c r="AV481" s="15" t="str">
        <v>BLOCCO ALVEOLATO LISCIO FORI VERTICALI   45/50/55/60 %</v>
      </c>
      <c r="AW481" s="15" t="str">
        <v>T2D</v>
      </c>
      <c r="AX481" s="15" t="str">
        <v>BLOCCO PORTANTE ALVEOLATO FORI VERTICALI  P800 -  F.45% - F.50% liscio</v>
      </c>
      <c r="AY481" s="15">
        <v>0</v>
      </c>
      <c r="AZ481" s="15" t="str">
        <v>14x30x19</v>
      </c>
      <c r="BA481" s="15">
        <v>0</v>
      </c>
      <c r="BB481" s="15">
        <v>0</v>
      </c>
      <c r="BC481" s="15">
        <v>0</v>
      </c>
      <c r="BD481" s="15">
        <v>0</v>
      </c>
      <c r="BE481" s="15">
        <v>0</v>
      </c>
      <c r="BF481" s="15">
        <v>1</v>
      </c>
      <c r="BG481" s="17" t="str">
        <f t="shared" si="31"/>
        <v>ꞈ</v>
      </c>
      <c r="BH481" s="70" t="str">
        <v>ꞈ</v>
      </c>
    </row>
    <row r="482" spans="1:60" ht="14.25" customHeight="1" x14ac:dyDescent="0.25">
      <c r="A482" s="47"/>
      <c r="C482" s="19" t="s">
        <v>100</v>
      </c>
      <c r="D482" s="19" t="s">
        <v>64</v>
      </c>
      <c r="E482" s="19" t="s">
        <v>101</v>
      </c>
      <c r="G482" s="58" t="s">
        <v>462</v>
      </c>
      <c r="I482" s="34"/>
      <c r="K482" s="35"/>
      <c r="L482" s="57">
        <f t="shared" si="29"/>
        <v>0</v>
      </c>
      <c r="M482" s="14">
        <f t="shared" si="28"/>
        <v>1</v>
      </c>
      <c r="N482" s="13">
        <f>IF(OR(totale!$A$5="",C482=totale!$A$5),0,1)</f>
        <v>1</v>
      </c>
      <c r="O482" s="13">
        <f>IF(OR(totale!$C$5="",E482=totale!$C$5),0,1)</f>
        <v>0</v>
      </c>
      <c r="P482" s="13">
        <v>0</v>
      </c>
      <c r="Q482" s="13">
        <f>IF(OR(totale!$E$5="",G482=totale!$E$5),0,1)</f>
        <v>0</v>
      </c>
      <c r="R482" s="19">
        <v>0</v>
      </c>
      <c r="S482" s="19" t="str">
        <v xml:space="preserve">BLOCCO PER SOLAIO - INTERPOSTO- PIGNATTA </v>
      </c>
      <c r="T482" s="15" t="str">
        <v>LATERCOM</v>
      </c>
      <c r="U482" s="15" t="str">
        <v>BLOCCO PER SOLAIO - INTERPOSTO</v>
      </c>
      <c r="V482" s="15">
        <v>0</v>
      </c>
      <c r="W482" s="19" t="str">
        <v>18x48x24</v>
      </c>
      <c r="X482" s="19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1</v>
      </c>
      <c r="AG482" s="15">
        <v>0</v>
      </c>
      <c r="AH482" s="15" t="str">
        <v>BLOCCO ALVEOLATO INCASTRO  FORI VERTICALI  45/50/55/60 %</v>
      </c>
      <c r="AI482" s="15" t="str">
        <v>T2D</v>
      </c>
      <c r="AJ482" s="15" t="str">
        <v>BLOCCO TAMPONAMENTO ALVEOLATO FORI VERTICALI  P600 - F.60% incastro</v>
      </c>
      <c r="AK482" s="15">
        <v>0</v>
      </c>
      <c r="AL482" s="15" t="str">
        <v>30x25x25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1</v>
      </c>
      <c r="AS482" s="17" t="str">
        <f t="shared" si="30"/>
        <v>ꞈ</v>
      </c>
      <c r="AT482" s="70" t="str">
        <v>ꞈ</v>
      </c>
      <c r="AU482" s="15">
        <v>0</v>
      </c>
      <c r="AV482" s="15" t="str">
        <v>BLOCCO ALVEOLATO LISCIO FORI ORIZZONATALI  45/50/55/60 %</v>
      </c>
      <c r="AW482" s="15" t="str">
        <v>DI MUZIO</v>
      </c>
      <c r="AX482" s="15" t="str">
        <v>BLOCCO PORTANTE ALVEOLATO FORI VERTICALI  P800 -  F.45% - F.50% liscio</v>
      </c>
      <c r="AY482" s="15">
        <v>0</v>
      </c>
      <c r="AZ482" s="15" t="str">
        <v>14x30x19</v>
      </c>
      <c r="BA482" s="15">
        <v>0</v>
      </c>
      <c r="BB482" s="15">
        <v>0</v>
      </c>
      <c r="BC482" s="15">
        <v>0</v>
      </c>
      <c r="BD482" s="15">
        <v>0</v>
      </c>
      <c r="BE482" s="15">
        <v>0</v>
      </c>
      <c r="BF482" s="15">
        <v>1</v>
      </c>
      <c r="BG482" s="17" t="str">
        <f t="shared" si="31"/>
        <v>ꞈ</v>
      </c>
      <c r="BH482" s="70" t="str">
        <v>ꞈ</v>
      </c>
    </row>
    <row r="483" spans="1:60" ht="14.25" customHeight="1" x14ac:dyDescent="0.25">
      <c r="A483" s="47"/>
      <c r="C483" s="19" t="s">
        <v>100</v>
      </c>
      <c r="D483" s="19" t="s">
        <v>64</v>
      </c>
      <c r="E483" s="19" t="s">
        <v>101</v>
      </c>
      <c r="G483" s="58" t="s">
        <v>458</v>
      </c>
      <c r="I483" s="34"/>
      <c r="K483" s="35"/>
      <c r="L483" s="57">
        <f t="shared" si="29"/>
        <v>0</v>
      </c>
      <c r="M483" s="14">
        <f t="shared" si="28"/>
        <v>1</v>
      </c>
      <c r="N483" s="13">
        <f>IF(OR(totale!$A$5="",C483=totale!$A$5),0,1)</f>
        <v>1</v>
      </c>
      <c r="O483" s="13">
        <f>IF(OR(totale!$C$5="",E483=totale!$C$5),0,1)</f>
        <v>0</v>
      </c>
      <c r="P483" s="13">
        <v>0</v>
      </c>
      <c r="Q483" s="13">
        <f>IF(OR(totale!$E$5="",G483=totale!$E$5),0,1)</f>
        <v>0</v>
      </c>
      <c r="R483" s="19">
        <v>0</v>
      </c>
      <c r="S483" s="19" t="str">
        <v xml:space="preserve">BLOCCO PER SOLAIO - INTERPOSTO- PIGNATTA </v>
      </c>
      <c r="T483" s="15" t="str">
        <v>LATERCOM</v>
      </c>
      <c r="U483" s="15" t="str">
        <v>BLOCCO PER SOLAIO - INTERPOSTO</v>
      </c>
      <c r="V483" s="15">
        <v>0</v>
      </c>
      <c r="W483" s="19" t="str">
        <v>20x48x24</v>
      </c>
      <c r="X483" s="19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1</v>
      </c>
      <c r="AG483" s="15">
        <v>0</v>
      </c>
      <c r="AH483" s="15" t="str">
        <v>BLOCCO ALVEOLATO INCASTRO  FORI VERTICALI  45/50/55/60 %</v>
      </c>
      <c r="AI483" s="15" t="str">
        <v>T2D</v>
      </c>
      <c r="AJ483" s="15" t="str">
        <v>BLOCCO TAMPONAMENTO ALVEOLATO FORI VERTICALI  P600 - F.60% incastro</v>
      </c>
      <c r="AK483" s="15">
        <v>0</v>
      </c>
      <c r="AL483" s="15" t="str">
        <v>30x25x24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1</v>
      </c>
      <c r="AS483" s="17" t="str">
        <f t="shared" si="30"/>
        <v>ꞈ</v>
      </c>
      <c r="AT483" s="70" t="str">
        <v>ꞈ</v>
      </c>
      <c r="AU483" s="15">
        <v>0</v>
      </c>
      <c r="AV483" s="15" t="str">
        <v>BLOCCO ALVEOLATO LISCIO FORI ORIZZONATALI  45/50/55/60 %</v>
      </c>
      <c r="AW483" s="15" t="str">
        <v>DI MUZIO</v>
      </c>
      <c r="AX483" s="15" t="str">
        <v>BLOCCO PORTANTE ALVEOLATO FORI VERTICALI  P800 -  F.45% - F.50% liscio</v>
      </c>
      <c r="AY483" s="15">
        <v>0</v>
      </c>
      <c r="AZ483" s="15" t="str">
        <v>14x30x25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1</v>
      </c>
      <c r="BG483" s="17" t="str">
        <f t="shared" si="31"/>
        <v>ꞈ</v>
      </c>
      <c r="BH483" s="70" t="str">
        <v>ꞈ</v>
      </c>
    </row>
    <row r="484" spans="1:60" ht="14.25" customHeight="1" x14ac:dyDescent="0.25">
      <c r="A484" s="47"/>
      <c r="C484" s="19" t="s">
        <v>100</v>
      </c>
      <c r="D484" s="19" t="s">
        <v>64</v>
      </c>
      <c r="E484" s="19" t="s">
        <v>101</v>
      </c>
      <c r="G484" s="58" t="s">
        <v>471</v>
      </c>
      <c r="I484" s="34"/>
      <c r="K484" s="35"/>
      <c r="L484" s="57">
        <f t="shared" si="29"/>
        <v>0</v>
      </c>
      <c r="M484" s="14">
        <f t="shared" si="28"/>
        <v>1</v>
      </c>
      <c r="N484" s="13">
        <f>IF(OR(totale!$A$5="",C484=totale!$A$5),0,1)</f>
        <v>1</v>
      </c>
      <c r="O484" s="13">
        <f>IF(OR(totale!$C$5="",E484=totale!$C$5),0,1)</f>
        <v>0</v>
      </c>
      <c r="P484" s="13">
        <v>0</v>
      </c>
      <c r="Q484" s="13">
        <f>IF(OR(totale!$E$5="",G484=totale!$E$5),0,1)</f>
        <v>0</v>
      </c>
      <c r="R484" s="19">
        <v>0</v>
      </c>
      <c r="S484" s="19" t="str">
        <v xml:space="preserve">BLOCCO PER SOLAIO - INTERPOSTO- PIGNATTA </v>
      </c>
      <c r="T484" s="15" t="str">
        <v>LATERCOM</v>
      </c>
      <c r="U484" s="15" t="str">
        <v>BLOCCO PER SOLAIO - INTERPOSTO</v>
      </c>
      <c r="V484" s="15">
        <v>0</v>
      </c>
      <c r="W484" s="19" t="str">
        <v>24x48x24</v>
      </c>
      <c r="X484" s="19">
        <v>0</v>
      </c>
      <c r="Y484" s="15">
        <v>0</v>
      </c>
      <c r="Z484" s="15">
        <v>0</v>
      </c>
      <c r="AA484" s="15">
        <v>0</v>
      </c>
      <c r="AB484" s="15">
        <v>0</v>
      </c>
      <c r="AC484" s="15">
        <v>1</v>
      </c>
      <c r="AG484" s="15">
        <v>0</v>
      </c>
      <c r="AH484" s="15" t="str">
        <v>BLOCCO ALVEOLATO INCASTRO  FORI VERTICALI  45/50/55/60 %</v>
      </c>
      <c r="AI484" s="15" t="str">
        <v>T2D</v>
      </c>
      <c r="AJ484" s="15" t="str">
        <v>BLOCCO TAMPONAMENTO ALVEOLATO FORI VERTICALI  P600 - F.60% incastro</v>
      </c>
      <c r="AK484" s="15">
        <v>0</v>
      </c>
      <c r="AL484" s="15" t="str">
        <v>30x25x18/19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1</v>
      </c>
      <c r="AS484" s="17" t="str">
        <f t="shared" si="30"/>
        <v>ꞈ</v>
      </c>
      <c r="AT484" s="70" t="str">
        <v>ꞈ</v>
      </c>
      <c r="AU484" s="15">
        <v>0</v>
      </c>
      <c r="AV484" s="15" t="str">
        <v xml:space="preserve">BLOCCO PER SOLAIO - INTERPOSTO- PIGNATTA </v>
      </c>
      <c r="AW484" s="15" t="str">
        <v>DCB</v>
      </c>
      <c r="AX484" s="15" t="str">
        <v>BLOCCO PER SOLAIO - INTERPOSTO</v>
      </c>
      <c r="AY484" s="15">
        <v>0</v>
      </c>
      <c r="AZ484" s="15" t="str">
        <v>14x42x25</v>
      </c>
      <c r="BA484" s="15">
        <v>0</v>
      </c>
      <c r="BB484" s="15">
        <v>0</v>
      </c>
      <c r="BC484" s="15">
        <v>0</v>
      </c>
      <c r="BD484" s="15">
        <v>0</v>
      </c>
      <c r="BE484" s="15">
        <v>0</v>
      </c>
      <c r="BF484" s="15">
        <v>1</v>
      </c>
      <c r="BG484" s="17" t="str">
        <f t="shared" si="31"/>
        <v>ꞈ</v>
      </c>
      <c r="BH484" s="70" t="str">
        <v>ꞈ</v>
      </c>
    </row>
    <row r="485" spans="1:60" ht="14.25" customHeight="1" x14ac:dyDescent="0.25">
      <c r="A485" s="47"/>
      <c r="C485" s="19" t="s">
        <v>100</v>
      </c>
      <c r="D485" s="19" t="s">
        <v>64</v>
      </c>
      <c r="E485" s="19" t="s">
        <v>101</v>
      </c>
      <c r="G485" s="58" t="s">
        <v>460</v>
      </c>
      <c r="I485" s="34"/>
      <c r="K485" s="35"/>
      <c r="L485" s="57">
        <f t="shared" si="29"/>
        <v>0</v>
      </c>
      <c r="M485" s="14">
        <f t="shared" si="28"/>
        <v>1</v>
      </c>
      <c r="N485" s="13">
        <f>IF(OR(totale!$A$5="",C485=totale!$A$5),0,1)</f>
        <v>1</v>
      </c>
      <c r="O485" s="13">
        <f>IF(OR(totale!$C$5="",E485=totale!$C$5),0,1)</f>
        <v>0</v>
      </c>
      <c r="P485" s="13">
        <v>0</v>
      </c>
      <c r="Q485" s="13">
        <f>IF(OR(totale!$E$5="",G485=totale!$E$5),0,1)</f>
        <v>0</v>
      </c>
      <c r="R485" s="19">
        <v>0</v>
      </c>
      <c r="S485" s="19" t="str">
        <v xml:space="preserve">BLOCCO PER SOLAIO - INTERPOSTO- PIGNATTA </v>
      </c>
      <c r="T485" s="15" t="str">
        <v>LATERCOM</v>
      </c>
      <c r="U485" s="15" t="str">
        <v>BLOCCO PER SOLAIO - INTERPOSTO</v>
      </c>
      <c r="V485" s="15">
        <v>0</v>
      </c>
      <c r="W485" s="19" t="str">
        <v>16x45x30</v>
      </c>
      <c r="X485" s="19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1</v>
      </c>
      <c r="AG485" s="15">
        <v>0</v>
      </c>
      <c r="AH485" s="15" t="str">
        <v>BLOCCO ALVEOLATO INCASTRO  FORI VERTICALI  45/50/55/60 %</v>
      </c>
      <c r="AI485" s="15" t="str">
        <v>T2D</v>
      </c>
      <c r="AJ485" s="15" t="str">
        <v>BLOCCO TAMPONAMENTO ALVEOLATO FORI VERTICALI  P600 - F.60% incastro</v>
      </c>
      <c r="AK485" s="15">
        <v>0</v>
      </c>
      <c r="AL485" s="15" t="str">
        <v>35x30x18/19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1</v>
      </c>
      <c r="AS485" s="17" t="str">
        <f t="shared" si="30"/>
        <v>ꞈ</v>
      </c>
      <c r="AT485" s="70" t="str">
        <v>ꞈ</v>
      </c>
      <c r="AU485" s="15">
        <v>0</v>
      </c>
      <c r="AV485" s="15" t="str">
        <v xml:space="preserve">BLOCCO PER SOLAIO - INTERPOSTO- PIGNATTA </v>
      </c>
      <c r="AW485" s="15" t="str">
        <v>WIENERBERGER</v>
      </c>
      <c r="AX485" s="15" t="str">
        <v>BLOCCO PER SOLAIO - INTERPOSTO</v>
      </c>
      <c r="AY485" s="15">
        <v>0</v>
      </c>
      <c r="AZ485" s="15" t="str">
        <v>14x42x25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1</v>
      </c>
      <c r="BG485" s="17" t="str">
        <f t="shared" si="31"/>
        <v>ꞈ</v>
      </c>
      <c r="BH485" s="70" t="str">
        <v>ꞈ</v>
      </c>
    </row>
    <row r="486" spans="1:60" ht="14.25" customHeight="1" x14ac:dyDescent="0.25">
      <c r="A486" s="47"/>
      <c r="C486" s="19" t="s">
        <v>100</v>
      </c>
      <c r="D486" s="19" t="s">
        <v>64</v>
      </c>
      <c r="E486" s="19" t="s">
        <v>101</v>
      </c>
      <c r="G486" s="58" t="s">
        <v>463</v>
      </c>
      <c r="I486" s="34"/>
      <c r="K486" s="35"/>
      <c r="L486" s="57">
        <f t="shared" si="29"/>
        <v>0</v>
      </c>
      <c r="M486" s="14">
        <f t="shared" si="28"/>
        <v>1</v>
      </c>
      <c r="N486" s="13">
        <f>IF(OR(totale!$A$5="",C486=totale!$A$5),0,1)</f>
        <v>1</v>
      </c>
      <c r="O486" s="13">
        <f>IF(OR(totale!$C$5="",E486=totale!$C$5),0,1)</f>
        <v>0</v>
      </c>
      <c r="P486" s="13">
        <v>0</v>
      </c>
      <c r="Q486" s="13">
        <f>IF(OR(totale!$E$5="",G486=totale!$E$5),0,1)</f>
        <v>0</v>
      </c>
      <c r="R486" s="19">
        <v>0</v>
      </c>
      <c r="S486" s="19" t="str">
        <v xml:space="preserve">BLOCCO PER SOLAIO - INTERPOSTO- PIGNATTA </v>
      </c>
      <c r="T486" s="15" t="str">
        <v>LATERCOM</v>
      </c>
      <c r="U486" s="15" t="str">
        <v>BLOCCO PER SOLAIO - INTERPOSTO</v>
      </c>
      <c r="V486" s="15">
        <v>0</v>
      </c>
      <c r="W486" s="19" t="str">
        <v>20x45x30</v>
      </c>
      <c r="X486" s="19">
        <v>0</v>
      </c>
      <c r="Y486" s="15">
        <v>0</v>
      </c>
      <c r="Z486" s="15">
        <v>0</v>
      </c>
      <c r="AA486" s="15">
        <v>0</v>
      </c>
      <c r="AB486" s="15">
        <v>0</v>
      </c>
      <c r="AC486" s="15">
        <v>1</v>
      </c>
      <c r="AG486" s="15">
        <v>0</v>
      </c>
      <c r="AH486" s="15" t="str">
        <v>BLOCCO ALVEOLATO INCASTRO  FORI VERTICALI  45/50/55/60 %</v>
      </c>
      <c r="AI486" s="15" t="str">
        <v>T2D</v>
      </c>
      <c r="AJ486" s="15" t="str">
        <v>BLOCCO TAMPONAMENTO ALVEOLATO FORI VERTICALI  P600 - F.60% incastro</v>
      </c>
      <c r="AK486" s="15">
        <v>0</v>
      </c>
      <c r="AL486" s="15" t="str">
        <v>38x30x18/19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1</v>
      </c>
      <c r="AS486" s="17" t="str">
        <f t="shared" si="30"/>
        <v>ꞈ</v>
      </c>
      <c r="AT486" s="70" t="str">
        <v>ꞈ</v>
      </c>
      <c r="AU486" s="15">
        <v>0</v>
      </c>
      <c r="AV486" s="15" t="str">
        <v>LATERIZIO CON EPS GRAFFITE</v>
      </c>
      <c r="AW486" s="15" t="str">
        <v>LATERCOM</v>
      </c>
      <c r="AX486" s="15" t="str">
        <v>TRAMEZZA-FORATO-SCATOLA-FORATELLA ALVEOLATA  CON EPS GRAFFITATO - NORMABLOCK -- CAM--</v>
      </c>
      <c r="AY486" s="15">
        <v>0</v>
      </c>
      <c r="AZ486" s="15" t="str">
        <v>15x24,5x47,5 alveolata</v>
      </c>
      <c r="BA486" s="15">
        <v>0</v>
      </c>
      <c r="BB486" s="15">
        <v>0</v>
      </c>
      <c r="BC486" s="15">
        <v>0</v>
      </c>
      <c r="BD486" s="15">
        <v>0</v>
      </c>
      <c r="BE486" s="15">
        <v>0</v>
      </c>
      <c r="BF486" s="15">
        <v>1</v>
      </c>
      <c r="BG486" s="17" t="str">
        <f t="shared" si="31"/>
        <v>ꞈ</v>
      </c>
      <c r="BH486" s="70" t="str">
        <v>ꞈ</v>
      </c>
    </row>
    <row r="487" spans="1:60" ht="14.25" customHeight="1" x14ac:dyDescent="0.25">
      <c r="A487" s="47"/>
      <c r="C487" s="19" t="s">
        <v>100</v>
      </c>
      <c r="D487" s="19" t="s">
        <v>64</v>
      </c>
      <c r="E487" s="19" t="s">
        <v>101</v>
      </c>
      <c r="G487" s="58" t="s">
        <v>61</v>
      </c>
      <c r="I487" s="34"/>
      <c r="K487" s="35"/>
      <c r="L487" s="57">
        <f t="shared" si="29"/>
        <v>0</v>
      </c>
      <c r="M487" s="14">
        <f t="shared" si="28"/>
        <v>1</v>
      </c>
      <c r="N487" s="13">
        <f>IF(OR(totale!$A$5="",C487=totale!$A$5),0,1)</f>
        <v>1</v>
      </c>
      <c r="O487" s="13">
        <f>IF(OR(totale!$C$5="",E487=totale!$C$5),0,1)</f>
        <v>0</v>
      </c>
      <c r="P487" s="13">
        <v>0</v>
      </c>
      <c r="Q487" s="13">
        <f>IF(OR(totale!$E$5="",G487=totale!$E$5),0,1)</f>
        <v>0</v>
      </c>
      <c r="R487" s="19">
        <v>0</v>
      </c>
      <c r="S487" s="19" t="str">
        <v xml:space="preserve">BLOCCO PER SOLAIO - INTERPOSTO- PIGNATTA </v>
      </c>
      <c r="T487" s="15" t="str">
        <v>LATERCOM</v>
      </c>
      <c r="U487" s="15" t="str">
        <v xml:space="preserve">BLOCCO PER SOLAI - PANNELLI </v>
      </c>
      <c r="V487" s="15">
        <v>0</v>
      </c>
      <c r="W487" s="19" t="str">
        <v>12x40x25</v>
      </c>
      <c r="X487" s="19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1</v>
      </c>
      <c r="AG487" s="15">
        <v>0</v>
      </c>
      <c r="AH487" s="15" t="str">
        <v>BLOCCO ALVEOLATO INCASTRO  FORI VERTICALI  45/50/55/60 %</v>
      </c>
      <c r="AI487" s="15" t="str">
        <v>T2D</v>
      </c>
      <c r="AJ487" s="15" t="str">
        <v>BLOCCO TAMPONAMENTO ALVEOLATO FORI VERTICALI  P600 - F.60% incastro</v>
      </c>
      <c r="AK487" s="15">
        <v>0</v>
      </c>
      <c r="AL487" s="15" t="str">
        <v>42x30x18/19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1</v>
      </c>
      <c r="AS487" s="17" t="str">
        <f t="shared" si="30"/>
        <v>ꞈ</v>
      </c>
      <c r="AT487" s="70" t="str">
        <v>ꞈ</v>
      </c>
      <c r="AU487" s="15">
        <v>0</v>
      </c>
      <c r="AV487" s="15" t="str">
        <v>BLOCCO ALVEOLATO LISCIO FORI ORIZZONATALI  45/50/55/60 %</v>
      </c>
      <c r="AW487" s="15" t="str">
        <v>DCB</v>
      </c>
      <c r="AX487" s="15" t="str">
        <v>BLOCCO TAMPONAMENTO ALVEOLATO FORI ORIZZONTALI P600- F.65% - F.60%</v>
      </c>
      <c r="AY487" s="15">
        <v>0</v>
      </c>
      <c r="AZ487" s="15" t="str">
        <v>15x25x25</v>
      </c>
      <c r="BA487" s="15">
        <v>0</v>
      </c>
      <c r="BB487" s="15">
        <v>0</v>
      </c>
      <c r="BC487" s="15">
        <v>0</v>
      </c>
      <c r="BD487" s="15">
        <v>0</v>
      </c>
      <c r="BE487" s="15">
        <v>0</v>
      </c>
      <c r="BF487" s="15">
        <v>1</v>
      </c>
      <c r="BG487" s="17" t="str">
        <f t="shared" si="31"/>
        <v>ꞈ</v>
      </c>
      <c r="BH487" s="70" t="str">
        <v>ꞈ</v>
      </c>
    </row>
    <row r="488" spans="1:60" ht="14.25" customHeight="1" x14ac:dyDescent="0.25">
      <c r="A488" s="47"/>
      <c r="C488" s="19" t="s">
        <v>100</v>
      </c>
      <c r="D488" s="19" t="s">
        <v>64</v>
      </c>
      <c r="E488" s="19" t="s">
        <v>101</v>
      </c>
      <c r="G488" s="58" t="s">
        <v>76</v>
      </c>
      <c r="I488" s="34"/>
      <c r="K488" s="35"/>
      <c r="L488" s="57">
        <f t="shared" si="29"/>
        <v>0</v>
      </c>
      <c r="M488" s="14">
        <f t="shared" si="28"/>
        <v>1</v>
      </c>
      <c r="N488" s="13">
        <f>IF(OR(totale!$A$5="",C488=totale!$A$5),0,1)</f>
        <v>1</v>
      </c>
      <c r="O488" s="13">
        <f>IF(OR(totale!$C$5="",E488=totale!$C$5),0,1)</f>
        <v>0</v>
      </c>
      <c r="P488" s="13">
        <v>0</v>
      </c>
      <c r="Q488" s="13">
        <f>IF(OR(totale!$E$5="",G488=totale!$E$5),0,1)</f>
        <v>0</v>
      </c>
      <c r="R488" s="19">
        <v>0</v>
      </c>
      <c r="S488" s="19" t="str">
        <v xml:space="preserve">BLOCCO PER SOLAIO - INTERPOSTO- PIGNATTA </v>
      </c>
      <c r="T488" s="15" t="str">
        <v>LATERCOM</v>
      </c>
      <c r="U488" s="15" t="str">
        <v xml:space="preserve">BLOCCO PER SOLAI - PANNELLI </v>
      </c>
      <c r="V488" s="15">
        <v>0</v>
      </c>
      <c r="W488" s="19" t="str">
        <v>20x40x25</v>
      </c>
      <c r="X488" s="19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1</v>
      </c>
      <c r="AG488" s="15">
        <v>0</v>
      </c>
      <c r="AH488" s="15" t="str">
        <v>BLOCCO ALVEOLATO INCASTRO  FORI VERTICALI  45/50/55/60 %</v>
      </c>
      <c r="AI488" s="15" t="str">
        <v>WIENERBERGER</v>
      </c>
      <c r="AJ488" s="15" t="str">
        <v>BLOCCO TAMPONAMENTO ALVEOLATO FORI VERTICALI  P600 - F.60% incastro</v>
      </c>
      <c r="AK488" s="15">
        <v>0</v>
      </c>
      <c r="AL488" s="15" t="str">
        <v>30x25x19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1</v>
      </c>
      <c r="AS488" s="17" t="str">
        <f t="shared" si="30"/>
        <v>ꞈ</v>
      </c>
      <c r="AT488" s="70" t="str">
        <v>ꞈ</v>
      </c>
      <c r="AU488" s="15">
        <v>0</v>
      </c>
      <c r="AV488" s="15" t="str">
        <v>TRAMEZZATURA MATERIALE  LATERIZIO COMUNE</v>
      </c>
      <c r="AW488" s="15" t="str">
        <v>FBM</v>
      </c>
      <c r="AX488" s="15" t="str">
        <v xml:space="preserve">TRAMEZZA-FORATO-SCATOLA-FORATELLA LEGGERA  LATERIZIO NORMALE </v>
      </c>
      <c r="AY488" s="15">
        <v>0</v>
      </c>
      <c r="AZ488" s="15" t="str">
        <v>15x25x25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1</v>
      </c>
      <c r="BG488" s="17" t="str">
        <f t="shared" si="31"/>
        <v>ꞈ</v>
      </c>
      <c r="BH488" s="70" t="str">
        <v>ꞈ</v>
      </c>
    </row>
    <row r="489" spans="1:60" ht="14.25" customHeight="1" x14ac:dyDescent="0.25">
      <c r="A489" s="47"/>
      <c r="C489" s="19" t="s">
        <v>100</v>
      </c>
      <c r="D489" s="19" t="s">
        <v>64</v>
      </c>
      <c r="E489" s="19" t="s">
        <v>101</v>
      </c>
      <c r="G489" s="58" t="s">
        <v>130</v>
      </c>
      <c r="I489" s="34"/>
      <c r="K489" s="35"/>
      <c r="L489" s="57">
        <f t="shared" si="29"/>
        <v>0</v>
      </c>
      <c r="M489" s="14">
        <f t="shared" si="28"/>
        <v>1</v>
      </c>
      <c r="N489" s="13">
        <f>IF(OR(totale!$A$5="",C489=totale!$A$5),0,1)</f>
        <v>1</v>
      </c>
      <c r="O489" s="13">
        <f>IF(OR(totale!$C$5="",E489=totale!$C$5),0,1)</f>
        <v>0</v>
      </c>
      <c r="P489" s="13">
        <v>0</v>
      </c>
      <c r="Q489" s="13">
        <f>IF(OR(totale!$E$5="",G489=totale!$E$5),0,1)</f>
        <v>0</v>
      </c>
      <c r="R489" s="19">
        <v>0</v>
      </c>
      <c r="S489" s="19" t="str">
        <v xml:space="preserve">BLOCCO PER SOLAIO - INTERPOSTO- PIGNATTA </v>
      </c>
      <c r="T489" s="15" t="str">
        <v>LATERCOM</v>
      </c>
      <c r="U489" s="15" t="str">
        <v xml:space="preserve">BLOCCO PER SOLAI - PANNELLI </v>
      </c>
      <c r="V489" s="15">
        <v>0</v>
      </c>
      <c r="W489" s="19" t="str">
        <v>24x40x25</v>
      </c>
      <c r="X489" s="19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1</v>
      </c>
      <c r="AG489" s="15">
        <v>0</v>
      </c>
      <c r="AH489" s="15" t="str">
        <v>BLOCCO ALVEOLATO INCASTRO  FORI VERTICALI  45/50/55/60 %</v>
      </c>
      <c r="AI489" s="15" t="str">
        <v>WIENERBERGER</v>
      </c>
      <c r="AJ489" s="15" t="str">
        <v>BLOCCO TAMPONAMENTO ALVEOLATO FORI VERTICALI  P600 - F.60% incastro</v>
      </c>
      <c r="AK489" s="15">
        <v>0</v>
      </c>
      <c r="AL489" s="15" t="str">
        <v xml:space="preserve">32x25X23,8 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1</v>
      </c>
      <c r="AS489" s="17" t="str">
        <f t="shared" si="30"/>
        <v>ꞈ</v>
      </c>
      <c r="AT489" s="70" t="str">
        <v>ꞈ</v>
      </c>
      <c r="AU489" s="15">
        <v>0</v>
      </c>
      <c r="AV489" s="15" t="str">
        <v>TRAMEZZATURA MATERIALE  LATERIZIO COMUNE</v>
      </c>
      <c r="AW489" s="15" t="str">
        <v>FBM</v>
      </c>
      <c r="AX489" s="15" t="str">
        <v xml:space="preserve">TRAMEZZA-FORATO-SCATOLA-FORATELLA PESANTE LATERIZIO NORMALE </v>
      </c>
      <c r="AY489" s="15">
        <v>0</v>
      </c>
      <c r="AZ489" s="15" t="str">
        <v>15x25x25</v>
      </c>
      <c r="BA489" s="15">
        <v>0</v>
      </c>
      <c r="BB489" s="15">
        <v>0</v>
      </c>
      <c r="BC489" s="15">
        <v>0</v>
      </c>
      <c r="BD489" s="15">
        <v>0</v>
      </c>
      <c r="BE489" s="15">
        <v>0</v>
      </c>
      <c r="BF489" s="15">
        <v>1</v>
      </c>
      <c r="BG489" s="17" t="str">
        <f t="shared" si="31"/>
        <v>ꞈ</v>
      </c>
      <c r="BH489" s="70" t="str">
        <v>ꞈ</v>
      </c>
    </row>
    <row r="490" spans="1:60" ht="14.25" customHeight="1" x14ac:dyDescent="0.25">
      <c r="A490" s="47"/>
      <c r="C490" s="19" t="s">
        <v>100</v>
      </c>
      <c r="D490" s="19" t="s">
        <v>64</v>
      </c>
      <c r="E490" s="19" t="s">
        <v>101</v>
      </c>
      <c r="G490" s="58" t="s">
        <v>143</v>
      </c>
      <c r="I490" s="34"/>
      <c r="K490" s="35"/>
      <c r="L490" s="57">
        <f t="shared" si="29"/>
        <v>0</v>
      </c>
      <c r="M490" s="14">
        <f t="shared" si="28"/>
        <v>1</v>
      </c>
      <c r="N490" s="13">
        <f>IF(OR(totale!$A$5="",C490=totale!$A$5),0,1)</f>
        <v>1</v>
      </c>
      <c r="O490" s="13">
        <f>IF(OR(totale!$C$5="",E490=totale!$C$5),0,1)</f>
        <v>0</v>
      </c>
      <c r="P490" s="13">
        <v>0</v>
      </c>
      <c r="Q490" s="13">
        <f>IF(OR(totale!$E$5="",G490=totale!$E$5),0,1)</f>
        <v>0</v>
      </c>
      <c r="R490" s="19">
        <v>0</v>
      </c>
      <c r="S490" s="19" t="str">
        <v xml:space="preserve">TEVELLE - TAVELLONI - TAVELLINE </v>
      </c>
      <c r="T490" s="15" t="str">
        <v>LATERCOM</v>
      </c>
      <c r="U490" s="15" t="str">
        <v>TAVELLONI RIGATO TAGLIO OBLIQUO FIANCO RETTO DA CM 6</v>
      </c>
      <c r="V490" s="15">
        <v>0</v>
      </c>
      <c r="W490" s="19">
        <v>50</v>
      </c>
      <c r="X490" s="19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1</v>
      </c>
      <c r="AG490" s="15">
        <v>0</v>
      </c>
      <c r="AH490" s="15" t="str">
        <v>BLOCCO ALVEOLATO INCASTRO  FORI VERTICALI  45/50/55/60 %</v>
      </c>
      <c r="AI490" s="15" t="str">
        <v>WIENERBERGER</v>
      </c>
      <c r="AJ490" s="15" t="str">
        <v>BLOCCO TAMPONAMENTO ALVEOLATO FORI VERTICALI  P600 - F.60% incastro</v>
      </c>
      <c r="AK490" s="15">
        <v>0</v>
      </c>
      <c r="AL490" s="15" t="str">
        <v>20x33x19 F.60%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1</v>
      </c>
      <c r="AS490" s="17" t="str">
        <f t="shared" si="30"/>
        <v>ꞈ</v>
      </c>
      <c r="AT490" s="70" t="str">
        <v>ꞈ</v>
      </c>
      <c r="AU490" s="15">
        <v>0</v>
      </c>
      <c r="AV490" s="15" t="str">
        <v>BLOCCO ALVEOLATO LISCIO FORI ORIZZONATALI  45/50/55/60 %</v>
      </c>
      <c r="AW490" s="15" t="str">
        <v>T2D</v>
      </c>
      <c r="AX490" s="15" t="str">
        <v>BLOCCO TAMPONAMENTO ALVEOLATO FORI ORIZZONTALI P600- F.65% - F.60%</v>
      </c>
      <c r="AY490" s="15">
        <v>0</v>
      </c>
      <c r="AZ490" s="15" t="str">
        <v>15x25x25</v>
      </c>
      <c r="BA490" s="15">
        <v>0</v>
      </c>
      <c r="BB490" s="15">
        <v>0</v>
      </c>
      <c r="BC490" s="15">
        <v>0</v>
      </c>
      <c r="BD490" s="15">
        <v>0</v>
      </c>
      <c r="BE490" s="15">
        <v>0</v>
      </c>
      <c r="BF490" s="15">
        <v>1</v>
      </c>
      <c r="BG490" s="17" t="str">
        <f t="shared" si="31"/>
        <v>ꞈ</v>
      </c>
      <c r="BH490" s="70" t="str">
        <v>ꞈ</v>
      </c>
    </row>
    <row r="491" spans="1:60" ht="14.25" customHeight="1" x14ac:dyDescent="0.25">
      <c r="A491" s="47"/>
      <c r="C491" s="19" t="s">
        <v>100</v>
      </c>
      <c r="D491" s="19" t="s">
        <v>64</v>
      </c>
      <c r="E491" s="19" t="s">
        <v>101</v>
      </c>
      <c r="G491" s="58" t="s">
        <v>152</v>
      </c>
      <c r="I491" s="34"/>
      <c r="K491" s="35"/>
      <c r="L491" s="57">
        <f t="shared" si="29"/>
        <v>0</v>
      </c>
      <c r="M491" s="14">
        <f t="shared" ref="M491:M554" si="32">SUM(N491:Q491)</f>
        <v>1</v>
      </c>
      <c r="N491" s="13">
        <f>IF(OR(totale!$A$5="",C491=totale!$A$5),0,1)</f>
        <v>1</v>
      </c>
      <c r="O491" s="13">
        <f>IF(OR(totale!$C$5="",E491=totale!$C$5),0,1)</f>
        <v>0</v>
      </c>
      <c r="P491" s="13">
        <v>0</v>
      </c>
      <c r="Q491" s="13">
        <f>IF(OR(totale!$E$5="",G491=totale!$E$5),0,1)</f>
        <v>0</v>
      </c>
      <c r="R491" s="19">
        <v>0</v>
      </c>
      <c r="S491" s="19" t="str">
        <v xml:space="preserve">TEVELLE - TAVELLONI - TAVELLINE </v>
      </c>
      <c r="T491" s="15" t="str">
        <v>LATERCOM</v>
      </c>
      <c r="U491" s="15" t="str">
        <v>TAVELLONI RIGATO TAGLIO OBLIQUO FIANCO RETTO DA CM 6</v>
      </c>
      <c r="V491" s="15">
        <v>0</v>
      </c>
      <c r="W491" s="19">
        <v>60</v>
      </c>
      <c r="X491" s="19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1</v>
      </c>
      <c r="AG491" s="15">
        <v>0</v>
      </c>
      <c r="AH491" s="15" t="str">
        <v>BLOCCO ALVEOLATO LISCIO FORI VERTICALI   45/50/55/60 %</v>
      </c>
      <c r="AI491" s="15" t="str">
        <v>DCB</v>
      </c>
      <c r="AJ491" s="15" t="str">
        <v>BLOCCO TAMPONAMENTO ALVEOLATO FORI VERTICALI  P600- F.65% - F.60% liscio</v>
      </c>
      <c r="AK491" s="15">
        <v>0</v>
      </c>
      <c r="AL491" s="15" t="str">
        <v>20x30x19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1</v>
      </c>
      <c r="AS491" s="17" t="str">
        <f t="shared" si="30"/>
        <v>ꞈ</v>
      </c>
      <c r="AT491" s="70" t="str">
        <v>ꞈ</v>
      </c>
      <c r="AU491" s="15">
        <v>0</v>
      </c>
      <c r="AV491" s="15" t="str">
        <v>TRAMEZZATURA MATERIALE  LATERIZIO COMUNE</v>
      </c>
      <c r="AW491" s="15" t="str">
        <v>WIENERBERGER</v>
      </c>
      <c r="AX491" s="15" t="str">
        <v xml:space="preserve">TRAMEZZA-FORATO-SCATOLA-FORATELLA PESANTE LATERIZIO NORMALE </v>
      </c>
      <c r="AY491" s="15">
        <v>0</v>
      </c>
      <c r="AZ491" s="15" t="str">
        <v>15x25x25</v>
      </c>
      <c r="BA491" s="15">
        <v>0</v>
      </c>
      <c r="BB491" s="15">
        <v>0</v>
      </c>
      <c r="BC491" s="15">
        <v>0</v>
      </c>
      <c r="BD491" s="15">
        <v>0</v>
      </c>
      <c r="BE491" s="15">
        <v>0</v>
      </c>
      <c r="BF491" s="15">
        <v>1</v>
      </c>
      <c r="BG491" s="17" t="str">
        <f t="shared" si="31"/>
        <v>ꞈ</v>
      </c>
      <c r="BH491" s="70" t="str">
        <v>ꞈ</v>
      </c>
    </row>
    <row r="492" spans="1:60" ht="14.25" customHeight="1" x14ac:dyDescent="0.25">
      <c r="A492" s="47"/>
      <c r="C492" s="19" t="s">
        <v>100</v>
      </c>
      <c r="D492" s="19" t="s">
        <v>64</v>
      </c>
      <c r="E492" s="19" t="s">
        <v>101</v>
      </c>
      <c r="G492" s="58" t="s">
        <v>155</v>
      </c>
      <c r="I492" s="34"/>
      <c r="K492" s="35"/>
      <c r="L492" s="57">
        <f t="shared" si="29"/>
        <v>0</v>
      </c>
      <c r="M492" s="14">
        <f t="shared" si="32"/>
        <v>1</v>
      </c>
      <c r="N492" s="13">
        <f>IF(OR(totale!$A$5="",C492=totale!$A$5),0,1)</f>
        <v>1</v>
      </c>
      <c r="O492" s="13">
        <f>IF(OR(totale!$C$5="",E492=totale!$C$5),0,1)</f>
        <v>0</v>
      </c>
      <c r="P492" s="13">
        <v>0</v>
      </c>
      <c r="Q492" s="13">
        <f>IF(OR(totale!$E$5="",G492=totale!$E$5),0,1)</f>
        <v>0</v>
      </c>
      <c r="R492" s="19">
        <v>0</v>
      </c>
      <c r="S492" s="19" t="str">
        <v xml:space="preserve">TEVELLE - TAVELLONI - TAVELLINE </v>
      </c>
      <c r="T492" s="15" t="str">
        <v>LATERCOM</v>
      </c>
      <c r="U492" s="15" t="str">
        <v>TAVELLONI RIGATO TAGLIO OBLIQUO FIANCO RETTO DA CM 6</v>
      </c>
      <c r="V492" s="15">
        <v>0</v>
      </c>
      <c r="W492" s="19">
        <v>70</v>
      </c>
      <c r="X492" s="19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G492" s="15">
        <v>0</v>
      </c>
      <c r="AH492" s="15" t="str">
        <v>BLOCCO ALVEOLATO LISCIO FORI VERTICALI   45/50/55/60 %</v>
      </c>
      <c r="AI492" s="15" t="str">
        <v>FBM</v>
      </c>
      <c r="AJ492" s="15" t="str">
        <v>BLOCCO TAMPONAMENTO ALVEOLATO FORI VERTICALI  P600- F.65% - F.60% liscio</v>
      </c>
      <c r="AK492" s="15">
        <v>0</v>
      </c>
      <c r="AL492" s="15" t="str">
        <v>38x30x18/19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1</v>
      </c>
      <c r="AS492" s="17" t="str">
        <f t="shared" si="30"/>
        <v>ꞈ</v>
      </c>
      <c r="AT492" s="70" t="str">
        <v>ꞈ</v>
      </c>
      <c r="AU492" s="15">
        <v>0</v>
      </c>
      <c r="AV492" s="15" t="str">
        <v>BLOCCO  ALVEOLATO DOPPIA POSA  55/60 %</v>
      </c>
      <c r="AW492" s="15" t="str">
        <v>DI MUZIO</v>
      </c>
      <c r="AX492" s="15" t="str">
        <v xml:space="preserve">BLOCCO BIO (FARINA DI LEGNO) TAMPONAMENTO DOPPIA POSA P.600 </v>
      </c>
      <c r="AY492" s="15">
        <v>0</v>
      </c>
      <c r="AZ492" s="15" t="str">
        <v>15x25x25</v>
      </c>
      <c r="BA492" s="15">
        <v>0</v>
      </c>
      <c r="BB492" s="15">
        <v>0</v>
      </c>
      <c r="BC492" s="15">
        <v>0</v>
      </c>
      <c r="BD492" s="15">
        <v>0</v>
      </c>
      <c r="BE492" s="15">
        <v>0</v>
      </c>
      <c r="BF492" s="15">
        <v>1</v>
      </c>
      <c r="BG492" s="17" t="str">
        <f t="shared" si="31"/>
        <v>ꞈ</v>
      </c>
      <c r="BH492" s="70" t="str">
        <v>ꞈ</v>
      </c>
    </row>
    <row r="493" spans="1:60" ht="14.25" customHeight="1" x14ac:dyDescent="0.25">
      <c r="A493" s="47"/>
      <c r="C493" s="19" t="s">
        <v>100</v>
      </c>
      <c r="D493" s="19" t="s">
        <v>64</v>
      </c>
      <c r="E493" s="19" t="s">
        <v>101</v>
      </c>
      <c r="G493" s="58" t="s">
        <v>173</v>
      </c>
      <c r="I493" s="34"/>
      <c r="K493" s="35"/>
      <c r="L493" s="57">
        <f t="shared" si="29"/>
        <v>0</v>
      </c>
      <c r="M493" s="14">
        <f t="shared" si="32"/>
        <v>1</v>
      </c>
      <c r="N493" s="13">
        <f>IF(OR(totale!$A$5="",C493=totale!$A$5),0,1)</f>
        <v>1</v>
      </c>
      <c r="O493" s="13">
        <f>IF(OR(totale!$C$5="",E493=totale!$C$5),0,1)</f>
        <v>0</v>
      </c>
      <c r="P493" s="13">
        <v>0</v>
      </c>
      <c r="Q493" s="13">
        <f>IF(OR(totale!$E$5="",G493=totale!$E$5),0,1)</f>
        <v>0</v>
      </c>
      <c r="R493" s="19">
        <v>0</v>
      </c>
      <c r="S493" s="19" t="str">
        <v xml:space="preserve">TEVELLE - TAVELLONI - TAVELLINE </v>
      </c>
      <c r="T493" s="15" t="str">
        <v>LATERCOM</v>
      </c>
      <c r="U493" s="15" t="str">
        <v>TAVELLONI RIGATO TAGLIO OBLIQUO FIANCO RETTO DA CM 6</v>
      </c>
      <c r="V493" s="15">
        <v>0</v>
      </c>
      <c r="W493" s="19">
        <v>80</v>
      </c>
      <c r="X493" s="19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1</v>
      </c>
      <c r="AG493" s="15">
        <v>0</v>
      </c>
      <c r="AH493" s="15" t="str">
        <v>BLOCCO ALVEOLATO LISCIO FORI VERTICALI   45/50/55/60 %</v>
      </c>
      <c r="AI493" s="15" t="str">
        <v>IBL</v>
      </c>
      <c r="AJ493" s="15" t="str">
        <v>BLOCCO TAMPONAMENTO ALVEOLATO FORI VERTICALI  P600- F.65% - F.60% liscio</v>
      </c>
      <c r="AK493" s="15">
        <v>0</v>
      </c>
      <c r="AL493" s="15" t="str">
        <v>30x25x18</v>
      </c>
      <c r="AM493" s="15">
        <v>0</v>
      </c>
      <c r="AN493" s="15">
        <v>0</v>
      </c>
      <c r="AO493" s="15">
        <v>0</v>
      </c>
      <c r="AP493" s="15">
        <v>0</v>
      </c>
      <c r="AQ493" s="15">
        <v>0</v>
      </c>
      <c r="AR493" s="15">
        <v>1</v>
      </c>
      <c r="AS493" s="17" t="str">
        <f t="shared" si="30"/>
        <v>ꞈ</v>
      </c>
      <c r="AT493" s="70" t="str">
        <v>ꞈ</v>
      </c>
      <c r="AU493" s="15">
        <v>0</v>
      </c>
      <c r="AV493" s="15" t="str">
        <v>TRAMEZZATURA MATERIALE  LATERIZIO COMUNE</v>
      </c>
      <c r="AW493" s="15" t="str">
        <v>WIENERBERGER</v>
      </c>
      <c r="AX493" s="15" t="str">
        <v xml:space="preserve">TRAMEZZA-FORATO-SCATOLA-FORATELLA PESANTE LATERIZIO NORMALE </v>
      </c>
      <c r="AY493" s="15">
        <v>0</v>
      </c>
      <c r="AZ493" s="15" t="str">
        <v>15x25x30</v>
      </c>
      <c r="BA493" s="15">
        <v>0</v>
      </c>
      <c r="BB493" s="15">
        <v>0</v>
      </c>
      <c r="BC493" s="15">
        <v>0</v>
      </c>
      <c r="BD493" s="15">
        <v>0</v>
      </c>
      <c r="BE493" s="15">
        <v>0</v>
      </c>
      <c r="BF493" s="15">
        <v>1</v>
      </c>
      <c r="BG493" s="17" t="str">
        <f t="shared" si="31"/>
        <v>ꞈ</v>
      </c>
      <c r="BH493" s="70" t="str">
        <v>ꞈ</v>
      </c>
    </row>
    <row r="494" spans="1:60" ht="14.25" customHeight="1" x14ac:dyDescent="0.25">
      <c r="A494" s="47"/>
      <c r="C494" s="19" t="s">
        <v>100</v>
      </c>
      <c r="D494" s="19" t="s">
        <v>64</v>
      </c>
      <c r="E494" s="19" t="s">
        <v>101</v>
      </c>
      <c r="G494" s="58" t="s">
        <v>205</v>
      </c>
      <c r="I494" s="34"/>
      <c r="K494" s="35"/>
      <c r="L494" s="57">
        <f t="shared" si="29"/>
        <v>0</v>
      </c>
      <c r="M494" s="14">
        <f t="shared" si="32"/>
        <v>1</v>
      </c>
      <c r="N494" s="13">
        <f>IF(OR(totale!$A$5="",C494=totale!$A$5),0,1)</f>
        <v>1</v>
      </c>
      <c r="O494" s="13">
        <f>IF(OR(totale!$C$5="",E494=totale!$C$5),0,1)</f>
        <v>0</v>
      </c>
      <c r="P494" s="13">
        <v>0</v>
      </c>
      <c r="Q494" s="13">
        <f>IF(OR(totale!$E$5="",G494=totale!$E$5),0,1)</f>
        <v>0</v>
      </c>
      <c r="R494" s="19">
        <v>0</v>
      </c>
      <c r="S494" s="19" t="str">
        <v xml:space="preserve">TEVELLE - TAVELLONI - TAVELLINE </v>
      </c>
      <c r="T494" s="15" t="str">
        <v>LATERCOM</v>
      </c>
      <c r="U494" s="15" t="str">
        <v>TAVELLONI RIGATO TAGLIO OBLIQUO FIANCO RETTO DA CM 6</v>
      </c>
      <c r="V494" s="15">
        <v>0</v>
      </c>
      <c r="W494" s="19">
        <v>90</v>
      </c>
      <c r="X494" s="19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1</v>
      </c>
      <c r="AG494" s="15">
        <v>0</v>
      </c>
      <c r="AH494" s="15" t="str">
        <v>BLOCCO ALVEOLATO LISCIO FORI VERTICALI   45/50/55/60 %</v>
      </c>
      <c r="AI494" s="15" t="str">
        <v>LATERCOM</v>
      </c>
      <c r="AJ494" s="15" t="str">
        <v>BLOCCO TAMPONAMENTO ALVEOLATO FORI VERTICALI  P600- F.65% - F.60% liscio</v>
      </c>
      <c r="AK494" s="15">
        <v>0</v>
      </c>
      <c r="AL494" s="15" t="str">
        <v>20x25x19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1</v>
      </c>
      <c r="AS494" s="17" t="str">
        <f t="shared" si="30"/>
        <v>ꞈ</v>
      </c>
      <c r="AT494" s="70" t="str">
        <v>ꞈ</v>
      </c>
      <c r="AU494" s="15">
        <v>0</v>
      </c>
      <c r="AV494" s="15" t="str">
        <v xml:space="preserve">TRAMEZZATURA MATERIALE ALVEOLATO </v>
      </c>
      <c r="AW494" s="15" t="str">
        <v>T2D</v>
      </c>
      <c r="AX494" s="15" t="str">
        <v xml:space="preserve">TRAMEZZA - FORATO PORIZZATA/ALVEOLATA </v>
      </c>
      <c r="AY494" s="15">
        <v>0</v>
      </c>
      <c r="AZ494" s="15" t="str">
        <v>15x30x19</v>
      </c>
      <c r="BA494" s="15">
        <v>0</v>
      </c>
      <c r="BB494" s="15">
        <v>0</v>
      </c>
      <c r="BC494" s="15">
        <v>0</v>
      </c>
      <c r="BD494" s="15">
        <v>0</v>
      </c>
      <c r="BE494" s="15">
        <v>0</v>
      </c>
      <c r="BF494" s="15">
        <v>1</v>
      </c>
      <c r="BG494" s="17" t="str">
        <f t="shared" si="31"/>
        <v>ꞈ</v>
      </c>
      <c r="BH494" s="70" t="str">
        <v>ꞈ</v>
      </c>
    </row>
    <row r="495" spans="1:60" ht="14.25" customHeight="1" x14ac:dyDescent="0.25">
      <c r="A495" s="47"/>
      <c r="C495" s="19" t="s">
        <v>100</v>
      </c>
      <c r="D495" s="19" t="s">
        <v>64</v>
      </c>
      <c r="E495" s="19" t="s">
        <v>101</v>
      </c>
      <c r="G495" s="58" t="s">
        <v>250</v>
      </c>
      <c r="I495" s="34"/>
      <c r="K495" s="35"/>
      <c r="L495" s="57">
        <f t="shared" si="29"/>
        <v>0</v>
      </c>
      <c r="M495" s="14">
        <f t="shared" si="32"/>
        <v>1</v>
      </c>
      <c r="N495" s="13">
        <f>IF(OR(totale!$A$5="",C495=totale!$A$5),0,1)</f>
        <v>1</v>
      </c>
      <c r="O495" s="13">
        <f>IF(OR(totale!$C$5="",E495=totale!$C$5),0,1)</f>
        <v>0</v>
      </c>
      <c r="P495" s="13">
        <v>0</v>
      </c>
      <c r="Q495" s="13">
        <f>IF(OR(totale!$E$5="",G495=totale!$E$5),0,1)</f>
        <v>0</v>
      </c>
      <c r="R495" s="19">
        <v>0</v>
      </c>
      <c r="S495" s="19" t="str">
        <v xml:space="preserve">TEVELLE - TAVELLONI - TAVELLINE </v>
      </c>
      <c r="T495" s="15" t="str">
        <v>LATERCOM</v>
      </c>
      <c r="U495" s="15" t="str">
        <v>TAVELLONI RIGATO TAGLIO OBLIQUO FIANCO RETTO DA CM 6</v>
      </c>
      <c r="V495" s="15">
        <v>0</v>
      </c>
      <c r="W495" s="19">
        <v>100</v>
      </c>
      <c r="X495" s="19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1</v>
      </c>
      <c r="AG495" s="15">
        <v>0</v>
      </c>
      <c r="AH495" s="15" t="str">
        <v>BLOCCO ALVEOLATO LISCIO FORI VERTICALI   45/50/55/60 %</v>
      </c>
      <c r="AI495" s="15" t="str">
        <v>LATERCOM</v>
      </c>
      <c r="AJ495" s="15" t="str">
        <v>BLOCCO TAMPONAMENTO ALVEOLATO FORI VERTICALI  P600- F.65% - F.60% liscio</v>
      </c>
      <c r="AK495" s="15">
        <v>0</v>
      </c>
      <c r="AL495" s="15" t="str">
        <v>30x25x19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1</v>
      </c>
      <c r="AS495" s="17" t="str">
        <f t="shared" si="30"/>
        <v>ꞈ</v>
      </c>
      <c r="AT495" s="70" t="str">
        <v>ꞈ</v>
      </c>
      <c r="AU495" s="15">
        <v>0</v>
      </c>
      <c r="AV495" s="15" t="str">
        <v xml:space="preserve">TRAMEZZATURA MATERIALE ALVEOLATO </v>
      </c>
      <c r="AW495" s="15" t="str">
        <v>WIENERBERGER</v>
      </c>
      <c r="AX495" s="15" t="str">
        <v xml:space="preserve">TRAMEZZA - FORATO PORIZZATA/ALVEOLATA </v>
      </c>
      <c r="AY495" s="15">
        <v>0</v>
      </c>
      <c r="AZ495" s="15" t="str">
        <v>15x30x19</v>
      </c>
      <c r="BA495" s="15">
        <v>0</v>
      </c>
      <c r="BB495" s="15">
        <v>0</v>
      </c>
      <c r="BC495" s="15">
        <v>0</v>
      </c>
      <c r="BD495" s="15">
        <v>0</v>
      </c>
      <c r="BE495" s="15">
        <v>0</v>
      </c>
      <c r="BF495" s="15">
        <v>1</v>
      </c>
      <c r="BG495" s="17" t="str">
        <f t="shared" si="31"/>
        <v>ꞈ</v>
      </c>
      <c r="BH495" s="70" t="str">
        <v>ꞈ</v>
      </c>
    </row>
    <row r="496" spans="1:60" ht="14.25" customHeight="1" x14ac:dyDescent="0.25">
      <c r="A496" s="47"/>
      <c r="C496" s="19" t="s">
        <v>103</v>
      </c>
      <c r="D496" s="19" t="s">
        <v>64</v>
      </c>
      <c r="E496" s="19" t="s">
        <v>75</v>
      </c>
      <c r="G496" s="58" t="s">
        <v>148</v>
      </c>
      <c r="I496" s="34"/>
      <c r="K496" s="35"/>
      <c r="L496" s="57">
        <f t="shared" si="29"/>
        <v>0</v>
      </c>
      <c r="M496" s="14">
        <f t="shared" si="32"/>
        <v>1</v>
      </c>
      <c r="N496" s="13">
        <f>IF(OR(totale!$A$5="",C496=totale!$A$5),0,1)</f>
        <v>1</v>
      </c>
      <c r="O496" s="13">
        <f>IF(OR(totale!$C$5="",E496=totale!$C$5),0,1)</f>
        <v>0</v>
      </c>
      <c r="P496" s="13">
        <v>0</v>
      </c>
      <c r="Q496" s="13">
        <f>IF(OR(totale!$E$5="",G496=totale!$E$5),0,1)</f>
        <v>0</v>
      </c>
      <c r="R496" s="19">
        <v>0</v>
      </c>
      <c r="S496" s="19" t="str">
        <v xml:space="preserve">TEVELLE - TAVELLONI - TAVELLINE </v>
      </c>
      <c r="T496" s="15" t="str">
        <v>LATERCOM</v>
      </c>
      <c r="U496" s="15" t="str">
        <v>TAVELLONI RIGATO TAGLIO OBLIQUO FIANCO RETTO DA CM 6</v>
      </c>
      <c r="V496" s="15">
        <v>0</v>
      </c>
      <c r="W496" s="19">
        <v>110</v>
      </c>
      <c r="X496" s="19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1</v>
      </c>
      <c r="AG496" s="15">
        <v>0</v>
      </c>
      <c r="AH496" s="15" t="str">
        <v>BLOCCO ALVEOLATO LISCIO FORI VERTICALI   45/50/55/60 %</v>
      </c>
      <c r="AI496" s="15" t="str">
        <v>T2D</v>
      </c>
      <c r="AJ496" s="15" t="str">
        <v>BLOCCO TAMPONAMENTO ALVEOLATO FORI VERTICALI  P600- F.65% - F.60% liscio</v>
      </c>
      <c r="AK496" s="15">
        <v>0</v>
      </c>
      <c r="AL496" s="15" t="str">
        <v>12x30x19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1</v>
      </c>
      <c r="AS496" s="17" t="str">
        <f t="shared" si="30"/>
        <v>ꞈ</v>
      </c>
      <c r="AT496" s="70" t="str">
        <v>ꞈ</v>
      </c>
      <c r="AU496" s="15">
        <v>0</v>
      </c>
      <c r="AV496" s="15" t="str">
        <v xml:space="preserve">TRAMEZZATURA MATERIALE ALVEOLATO </v>
      </c>
      <c r="AW496" s="15" t="str">
        <v>T2D</v>
      </c>
      <c r="AX496" s="15" t="str">
        <v xml:space="preserve">TRAMEZZA - FORATO PORIZZATA/ALVEOLATA </v>
      </c>
      <c r="AY496" s="15">
        <v>0</v>
      </c>
      <c r="AZ496" s="15" t="str">
        <v>15x50x19</v>
      </c>
      <c r="BA496" s="15">
        <v>0</v>
      </c>
      <c r="BB496" s="15">
        <v>0</v>
      </c>
      <c r="BC496" s="15">
        <v>0</v>
      </c>
      <c r="BD496" s="15">
        <v>0</v>
      </c>
      <c r="BE496" s="15">
        <v>0</v>
      </c>
      <c r="BF496" s="15">
        <v>1</v>
      </c>
      <c r="BG496" s="17" t="str">
        <f t="shared" si="31"/>
        <v>ꞈ</v>
      </c>
      <c r="BH496" s="70" t="str">
        <v>ꞈ</v>
      </c>
    </row>
    <row r="497" spans="1:60" ht="14.25" customHeight="1" x14ac:dyDescent="0.25">
      <c r="A497" s="47"/>
      <c r="C497" s="19" t="s">
        <v>103</v>
      </c>
      <c r="D497" s="19" t="s">
        <v>64</v>
      </c>
      <c r="E497" s="19" t="s">
        <v>60</v>
      </c>
      <c r="G497" s="58" t="s">
        <v>148</v>
      </c>
      <c r="I497" s="34"/>
      <c r="K497" s="35"/>
      <c r="L497" s="57">
        <f t="shared" si="29"/>
        <v>0</v>
      </c>
      <c r="M497" s="14">
        <f t="shared" si="32"/>
        <v>1</v>
      </c>
      <c r="N497" s="13">
        <f>IF(OR(totale!$A$5="",C497=totale!$A$5),0,1)</f>
        <v>1</v>
      </c>
      <c r="O497" s="13">
        <f>IF(OR(totale!$C$5="",E497=totale!$C$5),0,1)</f>
        <v>0</v>
      </c>
      <c r="P497" s="13">
        <v>0</v>
      </c>
      <c r="Q497" s="13">
        <f>IF(OR(totale!$E$5="",G497=totale!$E$5),0,1)</f>
        <v>0</v>
      </c>
      <c r="R497" s="19">
        <v>0</v>
      </c>
      <c r="S497" s="19" t="str">
        <v xml:space="preserve">TEVELLE - TAVELLONI - TAVELLINE </v>
      </c>
      <c r="T497" s="15" t="str">
        <v>LATERCOM</v>
      </c>
      <c r="U497" s="15" t="str">
        <v>TAVELLONI RIGATO TAGLIO OBLIQUO FIANCO RETTO DA CM 6</v>
      </c>
      <c r="V497" s="15">
        <v>0</v>
      </c>
      <c r="W497" s="19">
        <v>120</v>
      </c>
      <c r="X497" s="19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1</v>
      </c>
      <c r="AG497" s="15">
        <v>0</v>
      </c>
      <c r="AH497" s="15" t="str">
        <v>BLOCCO ALVEOLATO LISCIO FORI VERTICALI   45/50/55/60 %</v>
      </c>
      <c r="AI497" s="15" t="str">
        <v>T2D</v>
      </c>
      <c r="AJ497" s="15" t="str">
        <v>BLOCCO TAMPONAMENTO ALVEOLATO FORI VERTICALI  P600- F.65% - F.60% liscio</v>
      </c>
      <c r="AK497" s="15">
        <v>0</v>
      </c>
      <c r="AL497" s="15" t="str">
        <v>20x30x19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1</v>
      </c>
      <c r="AS497" s="17" t="str">
        <f t="shared" si="30"/>
        <v>ꞈ</v>
      </c>
      <c r="AT497" s="70" t="str">
        <v>ꞈ</v>
      </c>
      <c r="AU497" s="15">
        <v>0</v>
      </c>
      <c r="AV497" s="15" t="str">
        <v xml:space="preserve">TRAMEZZATURA MATERIALE ALVEOLATO </v>
      </c>
      <c r="AW497" s="15" t="str">
        <v>WIENERBERGER</v>
      </c>
      <c r="AX497" s="15" t="str">
        <v xml:space="preserve">TRAMEZZA - FORATO PORIZZATA/ALVEOLATA </v>
      </c>
      <c r="AY497" s="15">
        <v>0</v>
      </c>
      <c r="AZ497" s="15" t="str">
        <v>15x50x19</v>
      </c>
      <c r="BA497" s="15">
        <v>0</v>
      </c>
      <c r="BB497" s="15">
        <v>0</v>
      </c>
      <c r="BC497" s="15">
        <v>0</v>
      </c>
      <c r="BD497" s="15">
        <v>0</v>
      </c>
      <c r="BE497" s="15">
        <v>0</v>
      </c>
      <c r="BF497" s="15">
        <v>1</v>
      </c>
      <c r="BG497" s="17" t="str">
        <f t="shared" si="31"/>
        <v>ꞈ</v>
      </c>
      <c r="BH497" s="70" t="str">
        <v>ꞈ</v>
      </c>
    </row>
    <row r="498" spans="1:60" ht="14.25" customHeight="1" x14ac:dyDescent="0.25">
      <c r="A498" s="47"/>
      <c r="C498" s="19" t="s">
        <v>103</v>
      </c>
      <c r="D498" s="19" t="s">
        <v>64</v>
      </c>
      <c r="E498" s="19" t="s">
        <v>59</v>
      </c>
      <c r="G498" s="58" t="s">
        <v>148</v>
      </c>
      <c r="I498" s="34"/>
      <c r="K498" s="35"/>
      <c r="L498" s="57">
        <f t="shared" si="29"/>
        <v>0</v>
      </c>
      <c r="M498" s="14">
        <f t="shared" si="32"/>
        <v>1</v>
      </c>
      <c r="N498" s="13">
        <f>IF(OR(totale!$A$5="",C498=totale!$A$5),0,1)</f>
        <v>1</v>
      </c>
      <c r="O498" s="13">
        <f>IF(OR(totale!$C$5="",E498=totale!$C$5),0,1)</f>
        <v>0</v>
      </c>
      <c r="P498" s="13">
        <v>0</v>
      </c>
      <c r="Q498" s="13">
        <f>IF(OR(totale!$E$5="",G498=totale!$E$5),0,1)</f>
        <v>0</v>
      </c>
      <c r="R498" s="19">
        <v>0</v>
      </c>
      <c r="S498" s="19" t="str">
        <v xml:space="preserve">TEVELLE - TAVELLONI - TAVELLINE </v>
      </c>
      <c r="T498" s="15" t="str">
        <v>LATERCOM</v>
      </c>
      <c r="U498" s="15" t="str">
        <v>TAVELLONI RIGATO TAGLIO OBLIQUO FIANCO RETTO DA CM 6</v>
      </c>
      <c r="V498" s="15">
        <v>0</v>
      </c>
      <c r="W498" s="19">
        <v>130</v>
      </c>
      <c r="X498" s="19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1</v>
      </c>
      <c r="AG498" s="15">
        <v>0</v>
      </c>
      <c r="AH498" s="15" t="str">
        <v>BLOCCO ALVEOLATO LISCIO FORI VERTICALI   45/50/55/60 %</v>
      </c>
      <c r="AI498" s="15" t="str">
        <v>T2D</v>
      </c>
      <c r="AJ498" s="15" t="str">
        <v>BLOCCO TAMPONAMENTO ALVEOLATO FORI VERTICALI  P600- F.65% - F.60% liscio</v>
      </c>
      <c r="AK498" s="15">
        <v>0</v>
      </c>
      <c r="AL498" s="15" t="str">
        <v>30x25x19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1</v>
      </c>
      <c r="AS498" s="17" t="str">
        <f t="shared" si="30"/>
        <v>ꞈ</v>
      </c>
      <c r="AT498" s="70" t="str">
        <v>ꞈ</v>
      </c>
      <c r="AU498" s="15">
        <v>0</v>
      </c>
      <c r="AV498" s="15" t="str">
        <v xml:space="preserve">TRAMEZZATURA MATERIALE ALVEOLATO </v>
      </c>
      <c r="AW498" s="15" t="str">
        <v>DCB</v>
      </c>
      <c r="AX498" s="15" t="str">
        <v xml:space="preserve">TRAMEZZA - FORATO PORIZZATA/ALVEOLATA </v>
      </c>
      <c r="AY498" s="15">
        <v>0</v>
      </c>
      <c r="AZ498" s="15" t="str">
        <v>16x25x38</v>
      </c>
      <c r="BA498" s="15">
        <v>0</v>
      </c>
      <c r="BB498" s="15">
        <v>0</v>
      </c>
      <c r="BC498" s="15">
        <v>0</v>
      </c>
      <c r="BD498" s="15">
        <v>0</v>
      </c>
      <c r="BE498" s="15">
        <v>0</v>
      </c>
      <c r="BF498" s="15">
        <v>1</v>
      </c>
      <c r="BG498" s="17" t="str">
        <f t="shared" si="31"/>
        <v>ꞈ</v>
      </c>
      <c r="BH498" s="70" t="str">
        <v>ꞈ</v>
      </c>
    </row>
    <row r="499" spans="1:60" ht="14.25" customHeight="1" x14ac:dyDescent="0.25">
      <c r="A499" s="47"/>
      <c r="C499" s="19" t="s">
        <v>103</v>
      </c>
      <c r="D499" s="19" t="s">
        <v>64</v>
      </c>
      <c r="E499" s="19" t="s">
        <v>34</v>
      </c>
      <c r="G499" s="58" t="s">
        <v>150</v>
      </c>
      <c r="I499" s="34"/>
      <c r="K499" s="35"/>
      <c r="L499" s="57">
        <f t="shared" si="29"/>
        <v>0</v>
      </c>
      <c r="M499" s="14">
        <f t="shared" si="32"/>
        <v>1</v>
      </c>
      <c r="N499" s="13">
        <f>IF(OR(totale!$A$5="",C499=totale!$A$5),0,1)</f>
        <v>1</v>
      </c>
      <c r="O499" s="13">
        <f>IF(OR(totale!$C$5="",E499=totale!$C$5),0,1)</f>
        <v>0</v>
      </c>
      <c r="P499" s="13">
        <v>0</v>
      </c>
      <c r="Q499" s="13">
        <f>IF(OR(totale!$E$5="",G499=totale!$E$5),0,1)</f>
        <v>0</v>
      </c>
      <c r="R499" s="19">
        <v>0</v>
      </c>
      <c r="S499" s="19" t="str">
        <v xml:space="preserve">TEVELLE - TAVELLONI - TAVELLINE </v>
      </c>
      <c r="T499" s="15" t="str">
        <v>LATERCOM</v>
      </c>
      <c r="U499" s="15" t="str">
        <v>TAVELLONI RIGATO TAGLIO OBLIQUO FIANCO RETTO DA CM 6</v>
      </c>
      <c r="V499" s="15">
        <v>0</v>
      </c>
      <c r="W499" s="19">
        <v>140</v>
      </c>
      <c r="X499" s="19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1</v>
      </c>
      <c r="AG499" s="15">
        <v>0</v>
      </c>
      <c r="AH499" s="15" t="str">
        <v>BLOCCO ALVEOLATO LISCIO FORI VERTICALI   45/50/55/60 %</v>
      </c>
      <c r="AI499" s="15" t="str">
        <v>T2D</v>
      </c>
      <c r="AJ499" s="15" t="str">
        <v>BLOCCO TAMPONAMENTO ALVEOLATO FORI VERTICALI  P600- F.65% - F.60% liscio</v>
      </c>
      <c r="AK499" s="15">
        <v>0</v>
      </c>
      <c r="AL499" s="15" t="str">
        <v>30x25x18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1</v>
      </c>
      <c r="AS499" s="17" t="str">
        <f t="shared" si="30"/>
        <v>ꞈ</v>
      </c>
      <c r="AT499" s="70" t="str">
        <v>ꞈ</v>
      </c>
      <c r="AU499" s="15">
        <v>0</v>
      </c>
      <c r="AV499" s="15" t="str">
        <v xml:space="preserve">BLOCCO PER SOLAIO - INTERPOSTO- PIGNATTA </v>
      </c>
      <c r="AW499" s="15" t="str">
        <v>FBM</v>
      </c>
      <c r="AX499" s="15" t="str">
        <v>BLOCCO PER SOLAIO - INTERPOSTO</v>
      </c>
      <c r="AY499" s="15">
        <v>0</v>
      </c>
      <c r="AZ499" s="15" t="str">
        <v>16x38x25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1</v>
      </c>
      <c r="BG499" s="17" t="str">
        <f t="shared" si="31"/>
        <v>ꞈ</v>
      </c>
      <c r="BH499" s="70" t="str">
        <v>ꞈ</v>
      </c>
    </row>
    <row r="500" spans="1:60" ht="14.25" customHeight="1" x14ac:dyDescent="0.25">
      <c r="A500" s="47"/>
      <c r="C500" s="19" t="s">
        <v>103</v>
      </c>
      <c r="D500" s="19" t="s">
        <v>64</v>
      </c>
      <c r="E500" s="19" t="s">
        <v>58</v>
      </c>
      <c r="G500" s="58" t="s">
        <v>152</v>
      </c>
      <c r="I500" s="34"/>
      <c r="K500" s="35"/>
      <c r="L500" s="57">
        <f t="shared" si="29"/>
        <v>0</v>
      </c>
      <c r="M500" s="14">
        <f t="shared" si="32"/>
        <v>1</v>
      </c>
      <c r="N500" s="13">
        <f>IF(OR(totale!$A$5="",C500=totale!$A$5),0,1)</f>
        <v>1</v>
      </c>
      <c r="O500" s="13">
        <f>IF(OR(totale!$C$5="",E500=totale!$C$5),0,1)</f>
        <v>0</v>
      </c>
      <c r="P500" s="13">
        <v>0</v>
      </c>
      <c r="Q500" s="13">
        <f>IF(OR(totale!$E$5="",G500=totale!$E$5),0,1)</f>
        <v>0</v>
      </c>
      <c r="R500" s="19">
        <v>0</v>
      </c>
      <c r="S500" s="19" t="str">
        <v xml:space="preserve">TEVELLE - TAVELLONI - TAVELLINE </v>
      </c>
      <c r="T500" s="15" t="str">
        <v>LATERCOM</v>
      </c>
      <c r="U500" s="15" t="str">
        <v>TAVELLONI RIGATO TAGLIO OBLIQUO FIANCO RETTO DA CM 6</v>
      </c>
      <c r="V500" s="15">
        <v>0</v>
      </c>
      <c r="W500" s="19">
        <v>150</v>
      </c>
      <c r="X500" s="19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1</v>
      </c>
      <c r="AG500" s="15">
        <v>0</v>
      </c>
      <c r="AH500" s="15" t="str">
        <v>BLOCCO ALVEOLATO LISCIO FORI VERTICALI   45/50/55/60 %</v>
      </c>
      <c r="AI500" s="15" t="str">
        <v>T2D</v>
      </c>
      <c r="AJ500" s="15" t="str">
        <v>BLOCCO TAMPONAMENTO ALVEOLATO FORI VERTICALI  P600- F.65% - F.60% liscio</v>
      </c>
      <c r="AK500" s="15">
        <v>0</v>
      </c>
      <c r="AL500" s="15" t="str">
        <v>38x30x18/19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1</v>
      </c>
      <c r="AS500" s="17" t="str">
        <f t="shared" si="30"/>
        <v>ꞈ</v>
      </c>
      <c r="AT500" s="70" t="str">
        <v>ꞈ</v>
      </c>
      <c r="AU500" s="15">
        <v>0</v>
      </c>
      <c r="AV500" s="15" t="str">
        <v xml:space="preserve">BLOCCO PER SOLAIO - INTERPOSTO- PIGNATTA </v>
      </c>
      <c r="AW500" s="15" t="str">
        <v>LATERCOM</v>
      </c>
      <c r="AX500" s="15" t="str">
        <v>BLOCCO PER SOLAIO - INTERPOSTO</v>
      </c>
      <c r="AY500" s="15">
        <v>0</v>
      </c>
      <c r="AZ500" s="15" t="str">
        <v>16x38x25</v>
      </c>
      <c r="BA500" s="15">
        <v>0</v>
      </c>
      <c r="BB500" s="15">
        <v>0</v>
      </c>
      <c r="BC500" s="15">
        <v>0</v>
      </c>
      <c r="BD500" s="15">
        <v>0</v>
      </c>
      <c r="BE500" s="15">
        <v>0</v>
      </c>
      <c r="BF500" s="15">
        <v>1</v>
      </c>
      <c r="BG500" s="17" t="str">
        <f t="shared" si="31"/>
        <v>ꞈ</v>
      </c>
      <c r="BH500" s="70" t="str">
        <v>ꞈ</v>
      </c>
    </row>
    <row r="501" spans="1:60" ht="14.25" customHeight="1" x14ac:dyDescent="0.25">
      <c r="A501" s="47"/>
      <c r="C501" s="19" t="s">
        <v>103</v>
      </c>
      <c r="D501" s="19" t="s">
        <v>64</v>
      </c>
      <c r="E501" s="19" t="s">
        <v>57</v>
      </c>
      <c r="G501" s="58" t="s">
        <v>466</v>
      </c>
      <c r="I501" s="34"/>
      <c r="K501" s="35"/>
      <c r="L501" s="57">
        <f t="shared" si="29"/>
        <v>0</v>
      </c>
      <c r="M501" s="14">
        <f t="shared" si="32"/>
        <v>1</v>
      </c>
      <c r="N501" s="13">
        <f>IF(OR(totale!$A$5="",C501=totale!$A$5),0,1)</f>
        <v>1</v>
      </c>
      <c r="O501" s="13">
        <f>IF(OR(totale!$C$5="",E501=totale!$C$5),0,1)</f>
        <v>0</v>
      </c>
      <c r="P501" s="13">
        <v>0</v>
      </c>
      <c r="Q501" s="13">
        <f>IF(OR(totale!$E$5="",G501=totale!$E$5),0,1)</f>
        <v>0</v>
      </c>
      <c r="R501" s="19">
        <v>0</v>
      </c>
      <c r="S501" s="19" t="str">
        <v xml:space="preserve">TEVELLE - TAVELLONI - TAVELLINE </v>
      </c>
      <c r="T501" s="15" t="str">
        <v>LATERCOM</v>
      </c>
      <c r="U501" s="15" t="str">
        <v>TAVELLONI RIGATO TAGLIO OBLIQUO FIANCO RETTO DA CM 6</v>
      </c>
      <c r="V501" s="15">
        <v>0</v>
      </c>
      <c r="W501" s="19">
        <v>160</v>
      </c>
      <c r="X501" s="19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1</v>
      </c>
      <c r="AG501" s="15">
        <v>0</v>
      </c>
      <c r="AH501" s="15" t="str">
        <v>BLOCCO ALVEOLATO LISCIO FORI VERTICALI   45/50/55/60 %</v>
      </c>
      <c r="AI501" s="15" t="str">
        <v>WIENERBERGER</v>
      </c>
      <c r="AJ501" s="15" t="str">
        <v>BLOCCO TAMPONAMENTO ALVEOLATO FORI VERTICALI  P600- F.65% - F.60% liscio</v>
      </c>
      <c r="AK501" s="15">
        <v>0</v>
      </c>
      <c r="AL501" s="15" t="str">
        <v>30x25x19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1</v>
      </c>
      <c r="AS501" s="17" t="str">
        <f t="shared" si="30"/>
        <v>ꞈ</v>
      </c>
      <c r="AT501" s="70" t="str">
        <v>ꞈ</v>
      </c>
      <c r="AU501" s="15">
        <v>0</v>
      </c>
      <c r="AV501" s="15" t="str">
        <v xml:space="preserve">BLOCCO PER SOLAIO - INTERPOSTO- PIGNATTA </v>
      </c>
      <c r="AW501" s="15" t="str">
        <v>DCB</v>
      </c>
      <c r="AX501" s="15" t="str">
        <v>BLOCCO PER SOLAIO - PROVERA</v>
      </c>
      <c r="AY501" s="15">
        <v>0</v>
      </c>
      <c r="AZ501" s="15" t="str">
        <v>16x40x25</v>
      </c>
      <c r="BA501" s="15">
        <v>0</v>
      </c>
      <c r="BB501" s="15">
        <v>0</v>
      </c>
      <c r="BC501" s="15">
        <v>0</v>
      </c>
      <c r="BD501" s="15">
        <v>0</v>
      </c>
      <c r="BE501" s="15">
        <v>0</v>
      </c>
      <c r="BF501" s="15">
        <v>1</v>
      </c>
      <c r="BG501" s="17" t="str">
        <f t="shared" si="31"/>
        <v>ꞈ</v>
      </c>
      <c r="BH501" s="70" t="str">
        <v>ꞈ</v>
      </c>
    </row>
    <row r="502" spans="1:60" ht="14.25" customHeight="1" x14ac:dyDescent="0.25">
      <c r="A502" s="47"/>
      <c r="C502" s="19" t="s">
        <v>103</v>
      </c>
      <c r="D502" s="19" t="s">
        <v>64</v>
      </c>
      <c r="E502" s="19" t="s">
        <v>56</v>
      </c>
      <c r="G502" s="58" t="s">
        <v>457</v>
      </c>
      <c r="I502" s="34"/>
      <c r="K502" s="35"/>
      <c r="L502" s="57">
        <f t="shared" si="29"/>
        <v>0</v>
      </c>
      <c r="M502" s="14">
        <f t="shared" si="32"/>
        <v>1</v>
      </c>
      <c r="N502" s="13">
        <f>IF(OR(totale!$A$5="",C502=totale!$A$5),0,1)</f>
        <v>1</v>
      </c>
      <c r="O502" s="13">
        <f>IF(OR(totale!$C$5="",E502=totale!$C$5),0,1)</f>
        <v>0</v>
      </c>
      <c r="P502" s="13">
        <v>0</v>
      </c>
      <c r="Q502" s="13">
        <f>IF(OR(totale!$E$5="",G502=totale!$E$5),0,1)</f>
        <v>0</v>
      </c>
      <c r="R502" s="19">
        <v>0</v>
      </c>
      <c r="S502" s="19" t="str">
        <v xml:space="preserve">TEVELLE - TAVELLONI - TAVELLINE </v>
      </c>
      <c r="T502" s="15" t="str">
        <v>LATERCOM</v>
      </c>
      <c r="U502" s="15" t="str">
        <v>TAVELLONI RIGATO TAGLIO OBLIQUO FIANCO RETTO DA CM 6</v>
      </c>
      <c r="V502" s="15">
        <v>0</v>
      </c>
      <c r="W502" s="19">
        <v>170</v>
      </c>
      <c r="X502" s="19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1</v>
      </c>
      <c r="AG502" s="15">
        <v>0</v>
      </c>
      <c r="AH502" s="15" t="str">
        <v>BLOCCO ALVEOLATO LISCIO FORI VERTICALI   45/50/55/60 %</v>
      </c>
      <c r="AI502" s="15" t="str">
        <v>WIENERBERGER</v>
      </c>
      <c r="AJ502" s="15" t="str">
        <v>BLOCCO TAMPONAMENTO ALVEOLATO FORI VERTICALI  P600- F.65% - F.60% liscio</v>
      </c>
      <c r="AK502" s="15">
        <v>0</v>
      </c>
      <c r="AL502" s="15" t="str">
        <v>35x25x23,8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1</v>
      </c>
      <c r="AS502" s="17" t="str">
        <f t="shared" si="30"/>
        <v>ꞈ</v>
      </c>
      <c r="AT502" s="70" t="str">
        <v>ꞈ</v>
      </c>
      <c r="AU502" s="15">
        <v>0</v>
      </c>
      <c r="AV502" s="15" t="str">
        <v xml:space="preserve">BLOCCO PER SOLAIO - INTERPOSTO- PIGNATTA </v>
      </c>
      <c r="AW502" s="15" t="str">
        <v>T2D</v>
      </c>
      <c r="AX502" s="15" t="str">
        <v>BLOCCO PER SOLAIO - PROVERA</v>
      </c>
      <c r="AY502" s="15">
        <v>0</v>
      </c>
      <c r="AZ502" s="15" t="str">
        <v>16x40x25</v>
      </c>
      <c r="BA502" s="15">
        <v>0</v>
      </c>
      <c r="BB502" s="15">
        <v>0</v>
      </c>
      <c r="BC502" s="15">
        <v>0</v>
      </c>
      <c r="BD502" s="15">
        <v>0</v>
      </c>
      <c r="BE502" s="15">
        <v>0</v>
      </c>
      <c r="BF502" s="15">
        <v>1</v>
      </c>
      <c r="BG502" s="17" t="str">
        <f t="shared" si="31"/>
        <v>ꞈ</v>
      </c>
      <c r="BH502" s="70" t="str">
        <v>ꞈ</v>
      </c>
    </row>
    <row r="503" spans="1:60" ht="14.25" customHeight="1" x14ac:dyDescent="0.25">
      <c r="A503" s="47"/>
      <c r="C503" s="19" t="s">
        <v>103</v>
      </c>
      <c r="D503" s="19" t="s">
        <v>64</v>
      </c>
      <c r="E503" s="19" t="s">
        <v>74</v>
      </c>
      <c r="G503" s="58" t="s">
        <v>140</v>
      </c>
      <c r="I503" s="34"/>
      <c r="K503" s="35"/>
      <c r="L503" s="57">
        <f t="shared" si="29"/>
        <v>0</v>
      </c>
      <c r="M503" s="14">
        <f t="shared" si="32"/>
        <v>1</v>
      </c>
      <c r="N503" s="13">
        <f>IF(OR(totale!$A$5="",C503=totale!$A$5),0,1)</f>
        <v>1</v>
      </c>
      <c r="O503" s="13">
        <f>IF(OR(totale!$C$5="",E503=totale!$C$5),0,1)</f>
        <v>0</v>
      </c>
      <c r="P503" s="13">
        <v>0</v>
      </c>
      <c r="Q503" s="13">
        <f>IF(OR(totale!$E$5="",G503=totale!$E$5),0,1)</f>
        <v>0</v>
      </c>
      <c r="R503" s="19">
        <v>0</v>
      </c>
      <c r="S503" s="19" t="str">
        <v xml:space="preserve">TEVELLE - TAVELLONI - TAVELLINE </v>
      </c>
      <c r="T503" s="15" t="str">
        <v>LATERCOM</v>
      </c>
      <c r="U503" s="15" t="str">
        <v>TAVELLONI RIGATO TAGLIO OBLIQUO FIANCO RETTO DA CM 6</v>
      </c>
      <c r="V503" s="15">
        <v>0</v>
      </c>
      <c r="W503" s="19">
        <v>180</v>
      </c>
      <c r="X503" s="19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1</v>
      </c>
      <c r="AG503" s="15">
        <v>0</v>
      </c>
      <c r="AH503" s="15" t="str">
        <v>BLOCCO ALVEOLATO LISCIO FORI VERTICALI   45/50/55/60 %</v>
      </c>
      <c r="AI503" s="15" t="str">
        <v>ZANROSSO</v>
      </c>
      <c r="AJ503" s="15" t="str">
        <v>BLOCCO TAMPONAMENTO ALVEOLATO FORI VERTICALI  P600- F.65% - F.60% liscio</v>
      </c>
      <c r="AK503" s="15">
        <v>0</v>
      </c>
      <c r="AL503" s="15" t="str">
        <v>22x25x24,5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1</v>
      </c>
      <c r="AS503" s="17" t="str">
        <f t="shared" si="30"/>
        <v>ꞈ</v>
      </c>
      <c r="AT503" s="70" t="str">
        <v>ꞈ</v>
      </c>
      <c r="AU503" s="15">
        <v>0</v>
      </c>
      <c r="AV503" s="15" t="str">
        <v xml:space="preserve">BLOCCO PER SOLAIO - INTERPOSTO- PIGNATTA </v>
      </c>
      <c r="AW503" s="15" t="str">
        <v>DCB</v>
      </c>
      <c r="AX503" s="15" t="str">
        <v>BLOCCO PER SOLAIO - INTERPOSTO</v>
      </c>
      <c r="AY503" s="15">
        <v>0</v>
      </c>
      <c r="AZ503" s="15" t="str">
        <v>16x42x25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1</v>
      </c>
      <c r="BG503" s="17" t="str">
        <f t="shared" si="31"/>
        <v>ꞈ</v>
      </c>
      <c r="BH503" s="70" t="str">
        <v>ꞈ</v>
      </c>
    </row>
    <row r="504" spans="1:60" ht="14.25" customHeight="1" x14ac:dyDescent="0.25">
      <c r="A504" s="47"/>
      <c r="C504" s="19" t="s">
        <v>103</v>
      </c>
      <c r="D504" s="19" t="s">
        <v>64</v>
      </c>
      <c r="E504" s="19" t="s">
        <v>55</v>
      </c>
      <c r="G504" s="58" t="s">
        <v>140</v>
      </c>
      <c r="I504" s="34"/>
      <c r="K504" s="35"/>
      <c r="L504" s="57">
        <f t="shared" si="29"/>
        <v>0</v>
      </c>
      <c r="M504" s="14">
        <f t="shared" si="32"/>
        <v>1</v>
      </c>
      <c r="N504" s="13">
        <f>IF(OR(totale!$A$5="",C504=totale!$A$5),0,1)</f>
        <v>1</v>
      </c>
      <c r="O504" s="13">
        <f>IF(OR(totale!$C$5="",E504=totale!$C$5),0,1)</f>
        <v>0</v>
      </c>
      <c r="P504" s="13">
        <v>0</v>
      </c>
      <c r="Q504" s="13">
        <f>IF(OR(totale!$E$5="",G504=totale!$E$5),0,1)</f>
        <v>0</v>
      </c>
      <c r="R504" s="19">
        <v>0</v>
      </c>
      <c r="S504" s="19" t="str">
        <v xml:space="preserve">TEVELLE - TAVELLONI - TAVELLINE </v>
      </c>
      <c r="T504" s="15" t="str">
        <v>LATERCOM</v>
      </c>
      <c r="U504" s="15" t="str">
        <v>TAVELLONI RIGATO TAGLIO OBLIQUO FIANCO RETTO DA CM 6</v>
      </c>
      <c r="V504" s="15">
        <v>0</v>
      </c>
      <c r="W504" s="19">
        <v>200</v>
      </c>
      <c r="X504" s="19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1</v>
      </c>
      <c r="AG504" s="15">
        <v>0</v>
      </c>
      <c r="AH504" s="15" t="str">
        <v>BLOCCO ALVEOLATO LISCIO FORI VERTICALI   45/50/55/60 %</v>
      </c>
      <c r="AI504" s="15" t="str">
        <v>ZANROSSO</v>
      </c>
      <c r="AJ504" s="15" t="str">
        <v>BLOCCO TAMPONAMENTO ALVEOLATO FORI VERTICALI  P600- F.65% - F.60% liscio</v>
      </c>
      <c r="AK504" s="15">
        <v>0</v>
      </c>
      <c r="AL504" s="15" t="str">
        <v>22x30x24,5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1</v>
      </c>
      <c r="AS504" s="17" t="str">
        <f t="shared" si="30"/>
        <v>ꞈ</v>
      </c>
      <c r="AT504" s="70" t="str">
        <v>ꞈ</v>
      </c>
      <c r="AU504" s="15">
        <v>0</v>
      </c>
      <c r="AV504" s="15" t="str">
        <v xml:space="preserve">BLOCCO PER SOLAIO - INTERPOSTO- PIGNATTA </v>
      </c>
      <c r="AW504" s="15" t="str">
        <v>T2D</v>
      </c>
      <c r="AX504" s="15" t="str">
        <v>BLOCCO PER SOLAIO - INTERPOSTO</v>
      </c>
      <c r="AY504" s="15">
        <v>0</v>
      </c>
      <c r="AZ504" s="15" t="str">
        <v>16x42x25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1</v>
      </c>
      <c r="BG504" s="17" t="str">
        <f t="shared" si="31"/>
        <v>ꞈ</v>
      </c>
      <c r="BH504" s="70" t="str">
        <v>ꞈ</v>
      </c>
    </row>
    <row r="505" spans="1:60" ht="14.25" customHeight="1" x14ac:dyDescent="0.25">
      <c r="A505" s="47"/>
      <c r="C505" s="19" t="s">
        <v>103</v>
      </c>
      <c r="D505" s="19" t="s">
        <v>64</v>
      </c>
      <c r="E505" s="19" t="s">
        <v>54</v>
      </c>
      <c r="G505" s="58" t="s">
        <v>194</v>
      </c>
      <c r="I505" s="34"/>
      <c r="K505" s="35"/>
      <c r="L505" s="57">
        <f t="shared" si="29"/>
        <v>0</v>
      </c>
      <c r="M505" s="14">
        <f t="shared" si="32"/>
        <v>1</v>
      </c>
      <c r="N505" s="13">
        <f>IF(OR(totale!$A$5="",C505=totale!$A$5),0,1)</f>
        <v>1</v>
      </c>
      <c r="O505" s="13">
        <f>IF(OR(totale!$C$5="",E505=totale!$C$5),0,1)</f>
        <v>0</v>
      </c>
      <c r="P505" s="13">
        <v>0</v>
      </c>
      <c r="Q505" s="13">
        <f>IF(OR(totale!$E$5="",G505=totale!$E$5),0,1)</f>
        <v>0</v>
      </c>
      <c r="R505" s="19">
        <v>0</v>
      </c>
      <c r="S505" s="19" t="str">
        <v xml:space="preserve">TEVELLE - TAVELLONI - TAVELLINE </v>
      </c>
      <c r="T505" s="15" t="str">
        <v>LATERCOM</v>
      </c>
      <c r="U505" s="15" t="str">
        <v>TAVELLONI RIGATO TAGLIO OBLIQUO FIANCO RETTO DA CM 6</v>
      </c>
      <c r="V505" s="15">
        <v>0</v>
      </c>
      <c r="W505" s="19">
        <v>220</v>
      </c>
      <c r="X505" s="19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1</v>
      </c>
      <c r="AG505" s="15">
        <v>0</v>
      </c>
      <c r="AH505" s="15" t="str">
        <v>BLOCCO ALVEOLATO LISCIO FORI VERTICALI   45/50/55/60 %</v>
      </c>
      <c r="AI505" s="15" t="str">
        <v>ZANROSSO</v>
      </c>
      <c r="AJ505" s="15" t="str">
        <v>BLOCCO TAMPONAMENTO ALVEOLATO FORI VERTICALI  P600- F.65% - F.60% liscio</v>
      </c>
      <c r="AK505" s="15">
        <v>0</v>
      </c>
      <c r="AL505" s="15" t="str">
        <v>23x35x24,5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1</v>
      </c>
      <c r="AS505" s="17" t="str">
        <f t="shared" si="30"/>
        <v>ꞈ</v>
      </c>
      <c r="AT505" s="70" t="str">
        <v>ꞈ</v>
      </c>
      <c r="AU505" s="15">
        <v>0</v>
      </c>
      <c r="AV505" s="15" t="str">
        <v xml:space="preserve">BLOCCO PER SOLAIO - INTERPOSTO- PIGNATTA </v>
      </c>
      <c r="AW505" s="15" t="str">
        <v>WIENERBERGER</v>
      </c>
      <c r="AX505" s="15" t="str">
        <v>BLOCCO PER SOLAIO - INTERPOSTO</v>
      </c>
      <c r="AY505" s="15">
        <v>0</v>
      </c>
      <c r="AZ505" s="15" t="str">
        <v>16x42x25</v>
      </c>
      <c r="BA505" s="15">
        <v>0</v>
      </c>
      <c r="BB505" s="15">
        <v>0</v>
      </c>
      <c r="BC505" s="15">
        <v>0</v>
      </c>
      <c r="BD505" s="15">
        <v>0</v>
      </c>
      <c r="BE505" s="15">
        <v>0</v>
      </c>
      <c r="BF505" s="15">
        <v>1</v>
      </c>
      <c r="BG505" s="17" t="str">
        <f t="shared" si="31"/>
        <v>ꞈ</v>
      </c>
      <c r="BH505" s="70" t="str">
        <v>ꞈ</v>
      </c>
    </row>
    <row r="506" spans="1:60" ht="14.25" customHeight="1" x14ac:dyDescent="0.25">
      <c r="A506" s="47"/>
      <c r="C506" s="19" t="s">
        <v>103</v>
      </c>
      <c r="D506" s="19" t="s">
        <v>64</v>
      </c>
      <c r="E506" s="19" t="s">
        <v>49</v>
      </c>
      <c r="G506" s="58" t="s">
        <v>474</v>
      </c>
      <c r="I506" s="34"/>
      <c r="K506" s="35"/>
      <c r="L506" s="57">
        <f t="shared" si="29"/>
        <v>0</v>
      </c>
      <c r="M506" s="14">
        <f t="shared" si="32"/>
        <v>1</v>
      </c>
      <c r="N506" s="13">
        <f>IF(OR(totale!$A$5="",C506=totale!$A$5),0,1)</f>
        <v>1</v>
      </c>
      <c r="O506" s="13">
        <f>IF(OR(totale!$C$5="",E506=totale!$C$5),0,1)</f>
        <v>0</v>
      </c>
      <c r="P506" s="13">
        <v>0</v>
      </c>
      <c r="Q506" s="13">
        <f>IF(OR(totale!$E$5="",G506=totale!$E$5),0,1)</f>
        <v>0</v>
      </c>
      <c r="R506" s="19">
        <v>0</v>
      </c>
      <c r="S506" s="19" t="str">
        <v xml:space="preserve">TEVELLE - TAVELLONI - TAVELLINE </v>
      </c>
      <c r="T506" s="15" t="str">
        <v>LATERCOM</v>
      </c>
      <c r="U506" s="15" t="str">
        <v xml:space="preserve">TAVELLONI-TAGLIO OBLIQUO FIANCO MASCHIO FEMMINA DA CM 6 </v>
      </c>
      <c r="V506" s="15">
        <v>0</v>
      </c>
      <c r="W506" s="19">
        <v>50</v>
      </c>
      <c r="X506" s="19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1</v>
      </c>
      <c r="AG506" s="15">
        <v>0</v>
      </c>
      <c r="AH506" s="15" t="str">
        <v>BLOCCO ALVEOLATO LISCIO FORI VERTICALI   45/50/55/60 %</v>
      </c>
      <c r="AI506" s="15" t="str">
        <v>ZANROSSO</v>
      </c>
      <c r="AJ506" s="15" t="str">
        <v>BLOCCO TAMPONAMENTO ALVEOLATO FORI VERTICALI  P600- F.65% - F.60% liscio</v>
      </c>
      <c r="AK506" s="15">
        <v>0</v>
      </c>
      <c r="AL506" s="15" t="str">
        <v>23x38x24,5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1</v>
      </c>
      <c r="AS506" s="17" t="str">
        <f t="shared" si="30"/>
        <v>ꞈ</v>
      </c>
      <c r="AT506" s="70" t="str">
        <v>ꞈ</v>
      </c>
      <c r="AU506" s="15">
        <v>0</v>
      </c>
      <c r="AV506" s="15" t="str">
        <v xml:space="preserve">BLOCCO PER SOLAIO - INTERPOSTO- PIGNATTA </v>
      </c>
      <c r="AW506" s="15" t="str">
        <v>LATERCOM</v>
      </c>
      <c r="AX506" s="15" t="str">
        <v>BLOCCO PER SOLAIO - INTERPOSTO</v>
      </c>
      <c r="AY506" s="15">
        <v>0</v>
      </c>
      <c r="AZ506" s="15" t="str">
        <v>16x45x30</v>
      </c>
      <c r="BA506" s="15">
        <v>0</v>
      </c>
      <c r="BB506" s="15">
        <v>0</v>
      </c>
      <c r="BC506" s="15">
        <v>0</v>
      </c>
      <c r="BD506" s="15">
        <v>0</v>
      </c>
      <c r="BE506" s="15">
        <v>0</v>
      </c>
      <c r="BF506" s="15">
        <v>1</v>
      </c>
      <c r="BG506" s="17" t="str">
        <f t="shared" si="31"/>
        <v>ꞈ</v>
      </c>
      <c r="BH506" s="70" t="str">
        <v>ꞈ</v>
      </c>
    </row>
    <row r="507" spans="1:60" ht="14.25" customHeight="1" x14ac:dyDescent="0.25">
      <c r="A507" s="47"/>
      <c r="C507" s="19" t="s">
        <v>103</v>
      </c>
      <c r="D507" s="19" t="s">
        <v>64</v>
      </c>
      <c r="E507" s="19" t="s">
        <v>73</v>
      </c>
      <c r="G507" s="58" t="s">
        <v>473</v>
      </c>
      <c r="I507" s="34"/>
      <c r="K507" s="35"/>
      <c r="L507" s="57">
        <f t="shared" si="29"/>
        <v>0</v>
      </c>
      <c r="M507" s="14">
        <f t="shared" si="32"/>
        <v>1</v>
      </c>
      <c r="N507" s="13">
        <f>IF(OR(totale!$A$5="",C507=totale!$A$5),0,1)</f>
        <v>1</v>
      </c>
      <c r="O507" s="13">
        <f>IF(OR(totale!$C$5="",E507=totale!$C$5),0,1)</f>
        <v>0</v>
      </c>
      <c r="P507" s="13">
        <v>0</v>
      </c>
      <c r="Q507" s="13">
        <f>IF(OR(totale!$E$5="",G507=totale!$E$5),0,1)</f>
        <v>0</v>
      </c>
      <c r="R507" s="19">
        <v>0</v>
      </c>
      <c r="S507" s="19" t="str">
        <v xml:space="preserve">TEVELLE - TAVELLONI - TAVELLINE </v>
      </c>
      <c r="T507" s="15" t="str">
        <v>LATERCOM</v>
      </c>
      <c r="U507" s="15" t="str">
        <v xml:space="preserve">TAVELLONI-TAGLIO OBLIQUO FIANCO MASCHIO FEMMINA DA CM 6 </v>
      </c>
      <c r="V507" s="15">
        <v>0</v>
      </c>
      <c r="W507" s="19">
        <v>60</v>
      </c>
      <c r="X507" s="19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1</v>
      </c>
      <c r="AG507" s="15">
        <v>0</v>
      </c>
      <c r="AH507" s="15" t="str">
        <v>BLOCCO ALVEOLATO LISCIO FORI VERTICALI   45/50/55/60 %</v>
      </c>
      <c r="AI507" s="15" t="str">
        <v>ZANROSSO</v>
      </c>
      <c r="AJ507" s="15" t="str">
        <v>BLOCCO TAMPONAMENTO ALVEOLATO FORI VERTICALI  P600- F.65% - F.60% liscio</v>
      </c>
      <c r="AK507" s="15">
        <v>0</v>
      </c>
      <c r="AL507" s="15" t="str">
        <v>23x42x24,5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1</v>
      </c>
      <c r="AS507" s="17" t="str">
        <f t="shared" si="30"/>
        <v>ꞈ</v>
      </c>
      <c r="AT507" s="70" t="str">
        <v>ꞈ</v>
      </c>
      <c r="AU507" s="15">
        <v>0</v>
      </c>
      <c r="AV507" s="15" t="str">
        <v xml:space="preserve">BLOCCO PER SOLAIO - INTERPOSTO- PIGNATTA </v>
      </c>
      <c r="AW507" s="15" t="str">
        <v>LATERCOM</v>
      </c>
      <c r="AX507" s="15" t="str">
        <v>BLOCCO PER SOLAIO - INTERPOSTO</v>
      </c>
      <c r="AY507" s="15">
        <v>0</v>
      </c>
      <c r="AZ507" s="15" t="str">
        <v>16x48x24</v>
      </c>
      <c r="BA507" s="15">
        <v>0</v>
      </c>
      <c r="BB507" s="15">
        <v>0</v>
      </c>
      <c r="BC507" s="15">
        <v>0</v>
      </c>
      <c r="BD507" s="15">
        <v>0</v>
      </c>
      <c r="BE507" s="15">
        <v>0</v>
      </c>
      <c r="BF507" s="15">
        <v>1</v>
      </c>
      <c r="BG507" s="17" t="str">
        <f t="shared" si="31"/>
        <v>ꞈ</v>
      </c>
      <c r="BH507" s="70" t="str">
        <v>ꞈ</v>
      </c>
    </row>
    <row r="508" spans="1:60" ht="14.25" customHeight="1" x14ac:dyDescent="0.25">
      <c r="A508" s="47"/>
      <c r="C508" s="19" t="s">
        <v>104</v>
      </c>
      <c r="D508" s="19" t="s">
        <v>64</v>
      </c>
      <c r="E508" s="19" t="s">
        <v>28</v>
      </c>
      <c r="G508" s="58" t="s">
        <v>499</v>
      </c>
      <c r="I508" s="34"/>
      <c r="K508" s="35"/>
      <c r="L508" s="57">
        <f t="shared" si="29"/>
        <v>0</v>
      </c>
      <c r="M508" s="14">
        <f t="shared" si="32"/>
        <v>1</v>
      </c>
      <c r="N508" s="13">
        <f>IF(OR(totale!$A$5="",C508=totale!$A$5),0,1)</f>
        <v>1</v>
      </c>
      <c r="O508" s="13">
        <f>IF(OR(totale!$C$5="",E508=totale!$C$5),0,1)</f>
        <v>0</v>
      </c>
      <c r="P508" s="13">
        <v>0</v>
      </c>
      <c r="Q508" s="13">
        <f>IF(OR(totale!$E$5="",G508=totale!$E$5),0,1)</f>
        <v>0</v>
      </c>
      <c r="R508" s="19">
        <v>0</v>
      </c>
      <c r="S508" s="19" t="str">
        <v xml:space="preserve">TEVELLE - TAVELLONI - TAVELLINE </v>
      </c>
      <c r="T508" s="15" t="str">
        <v>LATERCOM</v>
      </c>
      <c r="U508" s="15" t="str">
        <v xml:space="preserve">TAVELLONI-TAGLIO OBLIQUO FIANCO MASCHIO FEMMINA DA CM 6 </v>
      </c>
      <c r="V508" s="15">
        <v>0</v>
      </c>
      <c r="W508" s="19">
        <v>70</v>
      </c>
      <c r="X508" s="19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1</v>
      </c>
      <c r="AG508" s="15">
        <v>0</v>
      </c>
      <c r="AH508" s="15" t="str">
        <v>BLOCCO ALVEOLATO LISCIO FORI VERTICALI   45/50/55/60 %</v>
      </c>
      <c r="AI508" s="15" t="str">
        <v>ZANROSSO</v>
      </c>
      <c r="AJ508" s="15" t="str">
        <v>BLOCCO TAMPONAMENTO ALVEOLATO FORI VERTICALI  P600- F.65% - F.60% liscio</v>
      </c>
      <c r="AK508" s="15">
        <v>0</v>
      </c>
      <c r="AL508" s="15" t="str">
        <v>22x45x24,5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1</v>
      </c>
      <c r="AS508" s="17" t="str">
        <f t="shared" si="30"/>
        <v>ꞈ</v>
      </c>
      <c r="AT508" s="70" t="str">
        <v>ꞈ</v>
      </c>
      <c r="AU508" s="15">
        <v>0</v>
      </c>
      <c r="AV508" s="15" t="str">
        <v xml:space="preserve">TRAMEZZATURA MATERIALE ALVEOLATO </v>
      </c>
      <c r="AW508" s="15" t="str">
        <v>DCB</v>
      </c>
      <c r="AX508" s="15" t="str">
        <v xml:space="preserve">TRAMEZZA - FORATO PORIZZATA/ALVEOLATA </v>
      </c>
      <c r="AY508" s="15">
        <v>0</v>
      </c>
      <c r="AZ508" s="15" t="str">
        <v>16x50x25</v>
      </c>
      <c r="BA508" s="15">
        <v>0</v>
      </c>
      <c r="BB508" s="15">
        <v>0</v>
      </c>
      <c r="BC508" s="15">
        <v>0</v>
      </c>
      <c r="BD508" s="15">
        <v>0</v>
      </c>
      <c r="BE508" s="15">
        <v>0</v>
      </c>
      <c r="BF508" s="15">
        <v>1</v>
      </c>
      <c r="BG508" s="17" t="str">
        <f t="shared" si="31"/>
        <v>ꞈ</v>
      </c>
      <c r="BH508" s="70" t="str">
        <v>ꞈ</v>
      </c>
    </row>
    <row r="509" spans="1:60" ht="14.25" customHeight="1" x14ac:dyDescent="0.25">
      <c r="A509" s="47"/>
      <c r="C509" s="19" t="s">
        <v>104</v>
      </c>
      <c r="D509" s="19" t="s">
        <v>64</v>
      </c>
      <c r="E509" s="19" t="s">
        <v>28</v>
      </c>
      <c r="G509" s="58" t="s">
        <v>137</v>
      </c>
      <c r="I509" s="34"/>
      <c r="K509" s="35"/>
      <c r="L509" s="57">
        <f t="shared" si="29"/>
        <v>0</v>
      </c>
      <c r="M509" s="14">
        <f t="shared" si="32"/>
        <v>1</v>
      </c>
      <c r="N509" s="13">
        <f>IF(OR(totale!$A$5="",C509=totale!$A$5),0,1)</f>
        <v>1</v>
      </c>
      <c r="O509" s="13">
        <f>IF(OR(totale!$C$5="",E509=totale!$C$5),0,1)</f>
        <v>0</v>
      </c>
      <c r="P509" s="13">
        <v>0</v>
      </c>
      <c r="Q509" s="13">
        <f>IF(OR(totale!$E$5="",G509=totale!$E$5),0,1)</f>
        <v>0</v>
      </c>
      <c r="R509" s="19">
        <v>0</v>
      </c>
      <c r="S509" s="19" t="str">
        <v xml:space="preserve">TEVELLE - TAVELLONI - TAVELLINE </v>
      </c>
      <c r="T509" s="15" t="str">
        <v>LATERCOM</v>
      </c>
      <c r="U509" s="15" t="str">
        <v xml:space="preserve">TAVELLONI-TAGLIO OBLIQUO FIANCO MASCHIO FEMMINA DA CM 6 </v>
      </c>
      <c r="V509" s="15">
        <v>0</v>
      </c>
      <c r="W509" s="19">
        <v>80</v>
      </c>
      <c r="X509" s="19">
        <v>0</v>
      </c>
      <c r="Y509" s="15">
        <v>0</v>
      </c>
      <c r="Z509" s="15">
        <v>0</v>
      </c>
      <c r="AA509" s="15">
        <v>0</v>
      </c>
      <c r="AB509" s="15">
        <v>0</v>
      </c>
      <c r="AC509" s="15">
        <v>1</v>
      </c>
      <c r="AG509" s="15">
        <v>0</v>
      </c>
      <c r="AH509" s="15" t="str">
        <v>BLOCCO ALVEOLATO LISCIO FORI ORIZZONATALI  45/50/55/60 %</v>
      </c>
      <c r="AI509" s="15" t="str">
        <v>DCB</v>
      </c>
      <c r="AJ509" s="15" t="str">
        <v xml:space="preserve">BLOCCO TAMPONAMENTO FORI ORIZZONATI ALVEOLATO LISCIO SETTI SOTTILI </v>
      </c>
      <c r="AK509" s="15">
        <v>0</v>
      </c>
      <c r="AL509" s="15" t="str">
        <v>30x25x25</v>
      </c>
      <c r="AM509" s="15">
        <v>0</v>
      </c>
      <c r="AN509" s="15">
        <v>0</v>
      </c>
      <c r="AO509" s="15">
        <v>0</v>
      </c>
      <c r="AP509" s="15">
        <v>0</v>
      </c>
      <c r="AQ509" s="15">
        <v>0</v>
      </c>
      <c r="AR509" s="15">
        <v>1</v>
      </c>
      <c r="AS509" s="17" t="str">
        <f t="shared" si="30"/>
        <v>ꞈ</v>
      </c>
      <c r="AT509" s="70" t="str">
        <v>ꞈ</v>
      </c>
      <c r="AU509" s="15">
        <v>0</v>
      </c>
      <c r="AV509" s="15" t="str">
        <v xml:space="preserve">BLOCCO PER SOLAIO - INTERPOSTO- PIGNATTA </v>
      </c>
      <c r="AW509" s="15" t="str">
        <v>DCB</v>
      </c>
      <c r="AX509" s="15" t="str">
        <v xml:space="preserve">BLOCCO PER SOLAI - GETTO IN OPERA - VOLTERRANEA </v>
      </c>
      <c r="AY509" s="15">
        <v>0</v>
      </c>
      <c r="AZ509" s="15" t="str">
        <v>16x50x25</v>
      </c>
      <c r="BA509" s="15">
        <v>0</v>
      </c>
      <c r="BB509" s="15">
        <v>0</v>
      </c>
      <c r="BC509" s="15">
        <v>0</v>
      </c>
      <c r="BD509" s="15">
        <v>0</v>
      </c>
      <c r="BE509" s="15">
        <v>0</v>
      </c>
      <c r="BF509" s="15">
        <v>1</v>
      </c>
      <c r="BG509" s="17" t="str">
        <f t="shared" si="31"/>
        <v>ꞈ</v>
      </c>
      <c r="BH509" s="70" t="str">
        <v>ꞈ</v>
      </c>
    </row>
    <row r="510" spans="1:60" ht="14.25" customHeight="1" x14ac:dyDescent="0.25">
      <c r="A510" s="47"/>
      <c r="C510" s="19" t="s">
        <v>104</v>
      </c>
      <c r="D510" s="19" t="s">
        <v>64</v>
      </c>
      <c r="E510" s="19" t="s">
        <v>28</v>
      </c>
      <c r="G510" s="58" t="s">
        <v>164</v>
      </c>
      <c r="I510" s="34"/>
      <c r="K510" s="35"/>
      <c r="L510" s="57">
        <f t="shared" si="29"/>
        <v>0</v>
      </c>
      <c r="M510" s="14">
        <f t="shared" si="32"/>
        <v>1</v>
      </c>
      <c r="N510" s="13">
        <f>IF(OR(totale!$A$5="",C510=totale!$A$5),0,1)</f>
        <v>1</v>
      </c>
      <c r="O510" s="13">
        <f>IF(OR(totale!$C$5="",E510=totale!$C$5),0,1)</f>
        <v>0</v>
      </c>
      <c r="P510" s="13">
        <v>0</v>
      </c>
      <c r="Q510" s="13">
        <f>IF(OR(totale!$E$5="",G510=totale!$E$5),0,1)</f>
        <v>0</v>
      </c>
      <c r="R510" s="19">
        <v>0</v>
      </c>
      <c r="S510" s="19" t="str">
        <v xml:space="preserve">TEVELLE - TAVELLONI - TAVELLINE </v>
      </c>
      <c r="T510" s="15" t="str">
        <v>LATERCOM</v>
      </c>
      <c r="U510" s="15" t="str">
        <v xml:space="preserve">TAVELLONI-TAGLIO OBLIQUO FIANCO MASCHIO FEMMINA DA CM 6 </v>
      </c>
      <c r="V510" s="15">
        <v>0</v>
      </c>
      <c r="W510" s="19">
        <v>90</v>
      </c>
      <c r="X510" s="19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1</v>
      </c>
      <c r="AG510" s="15">
        <v>0</v>
      </c>
      <c r="AH510" s="15" t="str">
        <v>BLOCCO ALVEOLATO LISCIO FORI ORIZZONATALI  45/50/55/60 %</v>
      </c>
      <c r="AI510" s="15" t="str">
        <v>DCB</v>
      </c>
      <c r="AJ510" s="15" t="str">
        <v xml:space="preserve">BLOCCO TAMPONAMENTO FORI ORIZZONATI ALVEOLATO LISCIO SETTI SOTTILI </v>
      </c>
      <c r="AK510" s="15">
        <v>0</v>
      </c>
      <c r="AL510" s="15" t="str">
        <v>35x25x25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1</v>
      </c>
      <c r="AS510" s="17" t="str">
        <f t="shared" si="30"/>
        <v>ꞈ</v>
      </c>
      <c r="AT510" s="70" t="str">
        <v>ꞈ</v>
      </c>
      <c r="AU510" s="15">
        <v>0</v>
      </c>
      <c r="AV510" s="15" t="str">
        <v xml:space="preserve">BLOCCO PER SOLAIO - INTERPOSTO- PIGNATTA </v>
      </c>
      <c r="AW510" s="15" t="str">
        <v>T2D</v>
      </c>
      <c r="AX510" s="15" t="str">
        <v xml:space="preserve">BLOCCO PER SOLAI - PANNELLI </v>
      </c>
      <c r="AY510" s="15">
        <v>0</v>
      </c>
      <c r="AZ510" s="15" t="str">
        <v>16x50x25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1</v>
      </c>
      <c r="BG510" s="17" t="str">
        <f t="shared" si="31"/>
        <v>ꞈ</v>
      </c>
      <c r="BH510" s="70" t="str">
        <v>ꞈ</v>
      </c>
    </row>
    <row r="511" spans="1:60" ht="14.25" customHeight="1" x14ac:dyDescent="0.25">
      <c r="A511" s="47"/>
      <c r="C511" s="19" t="s">
        <v>104</v>
      </c>
      <c r="D511" s="19" t="s">
        <v>64</v>
      </c>
      <c r="E511" s="19" t="s">
        <v>28</v>
      </c>
      <c r="G511" s="58" t="s">
        <v>180</v>
      </c>
      <c r="I511" s="34"/>
      <c r="K511" s="35"/>
      <c r="L511" s="57">
        <f t="shared" si="29"/>
        <v>0</v>
      </c>
      <c r="M511" s="14">
        <f t="shared" si="32"/>
        <v>1</v>
      </c>
      <c r="N511" s="13">
        <f>IF(OR(totale!$A$5="",C511=totale!$A$5),0,1)</f>
        <v>1</v>
      </c>
      <c r="O511" s="13">
        <f>IF(OR(totale!$C$5="",E511=totale!$C$5),0,1)</f>
        <v>0</v>
      </c>
      <c r="P511" s="13">
        <v>0</v>
      </c>
      <c r="Q511" s="13">
        <f>IF(OR(totale!$E$5="",G511=totale!$E$5),0,1)</f>
        <v>0</v>
      </c>
      <c r="R511" s="19">
        <v>0</v>
      </c>
      <c r="S511" s="19" t="str">
        <v xml:space="preserve">TEVELLE - TAVELLONI - TAVELLINE </v>
      </c>
      <c r="T511" s="15" t="str">
        <v>LATERCOM</v>
      </c>
      <c r="U511" s="15" t="str">
        <v xml:space="preserve">TAVELLONI-TAGLIO OBLIQUO FIANCO MASCHIO FEMMINA DA CM 6 </v>
      </c>
      <c r="V511" s="15">
        <v>0</v>
      </c>
      <c r="W511" s="19">
        <v>100</v>
      </c>
      <c r="X511" s="19">
        <v>0</v>
      </c>
      <c r="Y511" s="15">
        <v>0</v>
      </c>
      <c r="Z511" s="15">
        <v>0</v>
      </c>
      <c r="AA511" s="15">
        <v>0</v>
      </c>
      <c r="AB511" s="15">
        <v>0</v>
      </c>
      <c r="AC511" s="15">
        <v>1</v>
      </c>
      <c r="AG511" s="15">
        <v>0</v>
      </c>
      <c r="AH511" s="15" t="str">
        <v>BLOCCO ALVEOLATO LISCIO FORI ORIZZONATALI  45/50/55/60 %</v>
      </c>
      <c r="AI511" s="15" t="str">
        <v>DCB</v>
      </c>
      <c r="AJ511" s="15" t="str">
        <v xml:space="preserve">BLOCCO TAMPONAMENTO FORI ORIZZONATI ALVEOLATO LISCIO SETTI SOTTILI </v>
      </c>
      <c r="AK511" s="15">
        <v>0</v>
      </c>
      <c r="AL511" s="15" t="str">
        <v>38x25x25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1</v>
      </c>
      <c r="AS511" s="17" t="str">
        <f t="shared" si="30"/>
        <v>ꞈ</v>
      </c>
      <c r="AT511" s="70" t="str">
        <v>ꞈ</v>
      </c>
      <c r="AU511" s="15">
        <v>0</v>
      </c>
      <c r="AV511" s="15" t="str">
        <v xml:space="preserve">BLOCCO PER SOLAIO - INTERPOSTO- PIGNATTA </v>
      </c>
      <c r="AW511" s="15" t="str">
        <v>T2D</v>
      </c>
      <c r="AX511" s="15" t="str">
        <v xml:space="preserve">BLOCCO PER SOLAI - GETTO IN OPERA - VOLTERRANEA </v>
      </c>
      <c r="AY511" s="15">
        <v>0</v>
      </c>
      <c r="AZ511" s="15" t="str">
        <v>16x50x25</v>
      </c>
      <c r="BA511" s="15">
        <v>0</v>
      </c>
      <c r="BB511" s="15">
        <v>0</v>
      </c>
      <c r="BC511" s="15">
        <v>0</v>
      </c>
      <c r="BD511" s="15">
        <v>0</v>
      </c>
      <c r="BE511" s="15">
        <v>0</v>
      </c>
      <c r="BF511" s="15">
        <v>1</v>
      </c>
      <c r="BG511" s="17" t="str">
        <f t="shared" si="31"/>
        <v>ꞈ</v>
      </c>
      <c r="BH511" s="70" t="str">
        <v>ꞈ</v>
      </c>
    </row>
    <row r="512" spans="1:60" ht="14.25" customHeight="1" x14ac:dyDescent="0.25">
      <c r="A512" s="47"/>
      <c r="C512" s="19" t="s">
        <v>104</v>
      </c>
      <c r="D512" s="19" t="s">
        <v>64</v>
      </c>
      <c r="E512" s="19" t="s">
        <v>28</v>
      </c>
      <c r="G512" s="58" t="s">
        <v>500</v>
      </c>
      <c r="I512" s="34"/>
      <c r="K512" s="35"/>
      <c r="L512" s="57">
        <f t="shared" si="29"/>
        <v>0</v>
      </c>
      <c r="M512" s="14">
        <f t="shared" si="32"/>
        <v>1</v>
      </c>
      <c r="N512" s="13">
        <f>IF(OR(totale!$A$5="",C512=totale!$A$5),0,1)</f>
        <v>1</v>
      </c>
      <c r="O512" s="13">
        <f>IF(OR(totale!$C$5="",E512=totale!$C$5),0,1)</f>
        <v>0</v>
      </c>
      <c r="P512" s="13">
        <v>0</v>
      </c>
      <c r="Q512" s="13">
        <f>IF(OR(totale!$E$5="",G512=totale!$E$5),0,1)</f>
        <v>0</v>
      </c>
      <c r="R512" s="19">
        <v>0</v>
      </c>
      <c r="S512" s="19" t="str">
        <v xml:space="preserve">TEVELLE - TAVELLONI - TAVELLINE </v>
      </c>
      <c r="T512" s="15" t="str">
        <v>LATERCOM</v>
      </c>
      <c r="U512" s="15" t="str">
        <v xml:space="preserve">TAVELLONI-TAGLIO OBLIQUO FIANCO MASCHIO FEMMINA DA CM 6 </v>
      </c>
      <c r="V512" s="15">
        <v>0</v>
      </c>
      <c r="W512" s="19">
        <v>110</v>
      </c>
      <c r="X512" s="19">
        <v>0</v>
      </c>
      <c r="Y512" s="15">
        <v>0</v>
      </c>
      <c r="Z512" s="15">
        <v>0</v>
      </c>
      <c r="AA512" s="15">
        <v>0</v>
      </c>
      <c r="AB512" s="15">
        <v>0</v>
      </c>
      <c r="AC512" s="15">
        <v>1</v>
      </c>
      <c r="AG512" s="15">
        <v>0</v>
      </c>
      <c r="AH512" s="15" t="str">
        <v>BLOCCO ALVEOLATO LISCIO FORI ORIZZONATALI  45/50/55/60 %</v>
      </c>
      <c r="AI512" s="15" t="str">
        <v>DCB</v>
      </c>
      <c r="AJ512" s="15" t="str">
        <v xml:space="preserve">BLOCCO TAMPONAMENTO FORI ORIZZONATI ALVEOLATO LISCIO SETTI SOTTILI </v>
      </c>
      <c r="AK512" s="15">
        <v>0</v>
      </c>
      <c r="AL512" s="15" t="str">
        <v>40x25x25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1</v>
      </c>
      <c r="AS512" s="17" t="str">
        <f t="shared" si="30"/>
        <v>ꞈ</v>
      </c>
      <c r="AT512" s="70" t="str">
        <v>ꞈ</v>
      </c>
      <c r="AU512" s="15">
        <v>0</v>
      </c>
      <c r="AV512" s="15" t="str">
        <v xml:space="preserve">BLOCCO PER SOLAIO - INTERPOSTO- PIGNATTA </v>
      </c>
      <c r="AW512" s="15" t="str">
        <v>WIENERBERGER</v>
      </c>
      <c r="AX512" s="15" t="str">
        <v xml:space="preserve">BLOCCO PER SOLAI - GETTO IN OPERA - VOLTERRANEA </v>
      </c>
      <c r="AY512" s="15">
        <v>0</v>
      </c>
      <c r="AZ512" s="15" t="str">
        <v>16x50x25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1</v>
      </c>
      <c r="BG512" s="17" t="str">
        <f t="shared" si="31"/>
        <v>ꞈ</v>
      </c>
      <c r="BH512" s="70" t="str">
        <v>ꞈ</v>
      </c>
    </row>
    <row r="513" spans="1:60" ht="14.25" customHeight="1" x14ac:dyDescent="0.25">
      <c r="A513" s="47"/>
      <c r="C513" s="19" t="s">
        <v>104</v>
      </c>
      <c r="D513" s="19" t="s">
        <v>64</v>
      </c>
      <c r="E513" s="19" t="s">
        <v>28</v>
      </c>
      <c r="G513" s="58" t="s">
        <v>167</v>
      </c>
      <c r="I513" s="34"/>
      <c r="K513" s="35"/>
      <c r="L513" s="57">
        <f t="shared" si="29"/>
        <v>0</v>
      </c>
      <c r="M513" s="14">
        <f t="shared" si="32"/>
        <v>1</v>
      </c>
      <c r="N513" s="13">
        <f>IF(OR(totale!$A$5="",C513=totale!$A$5),0,1)</f>
        <v>1</v>
      </c>
      <c r="O513" s="13">
        <f>IF(OR(totale!$C$5="",E513=totale!$C$5),0,1)</f>
        <v>0</v>
      </c>
      <c r="P513" s="13">
        <v>0</v>
      </c>
      <c r="Q513" s="13">
        <f>IF(OR(totale!$E$5="",G513=totale!$E$5),0,1)</f>
        <v>0</v>
      </c>
      <c r="R513" s="19">
        <v>0</v>
      </c>
      <c r="S513" s="19" t="str">
        <v xml:space="preserve">TEVELLE - TAVELLONI - TAVELLINE </v>
      </c>
      <c r="T513" s="15" t="str">
        <v>LATERCOM</v>
      </c>
      <c r="U513" s="15" t="str">
        <v xml:space="preserve">TAVELLONI-TAGLIO OBLIQUO FIANCO MASCHIO FEMMINA DA CM 6 </v>
      </c>
      <c r="V513" s="15">
        <v>0</v>
      </c>
      <c r="W513" s="19">
        <v>120</v>
      </c>
      <c r="X513" s="19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1</v>
      </c>
      <c r="AG513" s="15">
        <v>0</v>
      </c>
      <c r="AH513" s="15" t="str">
        <v>MATERIALE IN LATERIZIO COMUNE</v>
      </c>
      <c r="AI513" s="15" t="str">
        <v>LATERCOM</v>
      </c>
      <c r="AJ513" s="15" t="str">
        <v xml:space="preserve">BLOCCO UNIVERSALE F.45% </v>
      </c>
      <c r="AK513" s="15">
        <v>0</v>
      </c>
      <c r="AL513" s="15" t="str">
        <v xml:space="preserve">30x25x19 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1</v>
      </c>
      <c r="AS513" s="17" t="str">
        <f t="shared" si="30"/>
        <v>ꞈ</v>
      </c>
      <c r="AT513" s="70" t="str">
        <v>ꞈ</v>
      </c>
      <c r="AU513" s="15">
        <v>0</v>
      </c>
      <c r="AV513" s="15" t="str">
        <v xml:space="preserve">BLOCCO PER SOLAIO - INTERPOSTO- PIGNATTA </v>
      </c>
      <c r="AW513" s="15" t="str">
        <v>DCB</v>
      </c>
      <c r="AX513" s="15" t="str">
        <v>BLOCCO PER SOLAIO - INTERPOSTO</v>
      </c>
      <c r="AY513" s="15">
        <v>0</v>
      </c>
      <c r="AZ513" s="15" t="str">
        <v>16x52x25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1</v>
      </c>
      <c r="BG513" s="17" t="str">
        <f t="shared" si="31"/>
        <v>ꞈ</v>
      </c>
      <c r="BH513" s="70" t="str">
        <v>ꞈ</v>
      </c>
    </row>
    <row r="514" spans="1:60" ht="14.25" customHeight="1" x14ac:dyDescent="0.25">
      <c r="A514" s="47"/>
      <c r="C514" s="19" t="s">
        <v>104</v>
      </c>
      <c r="D514" s="19" t="s">
        <v>64</v>
      </c>
      <c r="E514" s="19" t="s">
        <v>28</v>
      </c>
      <c r="G514" s="58" t="s">
        <v>139</v>
      </c>
      <c r="I514" s="34"/>
      <c r="K514" s="35"/>
      <c r="L514" s="57">
        <f t="shared" si="29"/>
        <v>0</v>
      </c>
      <c r="M514" s="14">
        <f t="shared" si="32"/>
        <v>1</v>
      </c>
      <c r="N514" s="13">
        <f>IF(OR(totale!$A$5="",C514=totale!$A$5),0,1)</f>
        <v>1</v>
      </c>
      <c r="O514" s="13">
        <f>IF(OR(totale!$C$5="",E514=totale!$C$5),0,1)</f>
        <v>0</v>
      </c>
      <c r="P514" s="13">
        <v>0</v>
      </c>
      <c r="Q514" s="13">
        <f>IF(OR(totale!$E$5="",G514=totale!$E$5),0,1)</f>
        <v>0</v>
      </c>
      <c r="R514" s="19">
        <v>0</v>
      </c>
      <c r="S514" s="19" t="str">
        <v xml:space="preserve">TEVELLE - TAVELLONI - TAVELLINE </v>
      </c>
      <c r="T514" s="15" t="str">
        <v>LATERCOM</v>
      </c>
      <c r="U514" s="15" t="str">
        <v xml:space="preserve">TAVELLONI-TAGLIO OBLIQUO FIANCO MASCHIO FEMMINA DA CM 6 </v>
      </c>
      <c r="V514" s="15">
        <v>0</v>
      </c>
      <c r="W514" s="19">
        <v>130</v>
      </c>
      <c r="X514" s="19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1</v>
      </c>
      <c r="AG514" s="15">
        <v>0</v>
      </c>
      <c r="AH514" s="15" t="str">
        <v>MATERIALE IN LATERIZIO COMUNE</v>
      </c>
      <c r="AI514" s="15" t="str">
        <v>ZANROSSO</v>
      </c>
      <c r="AJ514" s="15" t="str">
        <v xml:space="preserve">BLOCCO UNIVERSALE F.45% </v>
      </c>
      <c r="AK514" s="15">
        <v>0</v>
      </c>
      <c r="AL514" s="15" t="str">
        <v xml:space="preserve">30x25x19 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1</v>
      </c>
      <c r="AS514" s="17" t="str">
        <f t="shared" si="30"/>
        <v>ꞈ</v>
      </c>
      <c r="AT514" s="70" t="str">
        <v>ꞈ</v>
      </c>
      <c r="AU514" s="15">
        <v>0</v>
      </c>
      <c r="AV514" s="15" t="str">
        <v xml:space="preserve">BLOCCO PER SOLAIO - INTERPOSTO- PIGNATTA </v>
      </c>
      <c r="AW514" s="15" t="str">
        <v>T2D</v>
      </c>
      <c r="AX514" s="15" t="str">
        <v>BLOCCO PER SOLAIO - INTERPOSTO</v>
      </c>
      <c r="AY514" s="15">
        <v>0</v>
      </c>
      <c r="AZ514" s="15" t="str">
        <v>16x52x25</v>
      </c>
      <c r="BA514" s="15">
        <v>0</v>
      </c>
      <c r="BB514" s="15">
        <v>0</v>
      </c>
      <c r="BC514" s="15">
        <v>0</v>
      </c>
      <c r="BD514" s="15">
        <v>0</v>
      </c>
      <c r="BE514" s="15">
        <v>0</v>
      </c>
      <c r="BF514" s="15">
        <v>1</v>
      </c>
      <c r="BG514" s="17" t="str">
        <f t="shared" si="31"/>
        <v>ꞈ</v>
      </c>
      <c r="BH514" s="70" t="str">
        <v>ꞈ</v>
      </c>
    </row>
    <row r="515" spans="1:60" ht="14.25" customHeight="1" x14ac:dyDescent="0.25">
      <c r="A515" s="47"/>
      <c r="C515" s="19" t="s">
        <v>104</v>
      </c>
      <c r="D515" s="19" t="s">
        <v>64</v>
      </c>
      <c r="E515" s="19" t="s">
        <v>28</v>
      </c>
      <c r="G515" s="58" t="s">
        <v>480</v>
      </c>
      <c r="I515" s="34"/>
      <c r="K515" s="35"/>
      <c r="L515" s="57">
        <f t="shared" ref="L515:L578" si="33">K515*POWER(0.99475,J515)</f>
        <v>0</v>
      </c>
      <c r="M515" s="14">
        <f t="shared" si="32"/>
        <v>1</v>
      </c>
      <c r="N515" s="13">
        <f>IF(OR(totale!$A$5="",C515=totale!$A$5),0,1)</f>
        <v>1</v>
      </c>
      <c r="O515" s="13">
        <f>IF(OR(totale!$C$5="",E515=totale!$C$5),0,1)</f>
        <v>0</v>
      </c>
      <c r="P515" s="13">
        <v>0</v>
      </c>
      <c r="Q515" s="13">
        <f>IF(OR(totale!$E$5="",G515=totale!$E$5),0,1)</f>
        <v>0</v>
      </c>
      <c r="R515" s="19">
        <v>0</v>
      </c>
      <c r="S515" s="19" t="str">
        <v xml:space="preserve">TEVELLE - TAVELLONI - TAVELLINE </v>
      </c>
      <c r="T515" s="15" t="str">
        <v>LATERCOM</v>
      </c>
      <c r="U515" s="15" t="str">
        <v xml:space="preserve">TAVELLONI-TAGLIO OBLIQUO FIANCO MASCHIO FEMMINA DA CM 6 </v>
      </c>
      <c r="V515" s="15">
        <v>0</v>
      </c>
      <c r="W515" s="19">
        <v>140</v>
      </c>
      <c r="X515" s="19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1</v>
      </c>
      <c r="AG515" s="15">
        <v>0</v>
      </c>
      <c r="AH515" s="15" t="str">
        <v>MATERIALE IN LATERIZIO COMUNE</v>
      </c>
      <c r="AI515" s="15" t="str">
        <v>DCB</v>
      </c>
      <c r="AJ515" s="15" t="str">
        <v>DOPPIO UNI H.12</v>
      </c>
      <c r="AK515" s="15">
        <v>0</v>
      </c>
      <c r="AL515" s="15" t="str">
        <v>12x12x25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1</v>
      </c>
      <c r="AS515" s="17" t="str">
        <f t="shared" si="30"/>
        <v>ꞈ</v>
      </c>
      <c r="AT515" s="70" t="str">
        <v>ꞈ</v>
      </c>
      <c r="AU515" s="15">
        <v>0</v>
      </c>
      <c r="AV515" s="15" t="str">
        <v xml:space="preserve">TRAMEZZATURA MATERIALE ALVEOLATO </v>
      </c>
      <c r="AW515" s="15" t="str">
        <v>T2D</v>
      </c>
      <c r="AX515" s="15" t="str">
        <v xml:space="preserve">TRAMEZZA - FORATO PORIZZATA/ALVEOLATA </v>
      </c>
      <c r="AY515" s="15">
        <v>0</v>
      </c>
      <c r="AZ515" s="15" t="str">
        <v>17,5x30x19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1</v>
      </c>
      <c r="BG515" s="17" t="str">
        <f t="shared" si="31"/>
        <v>ꞈ</v>
      </c>
      <c r="BH515" s="70" t="str">
        <v>ꞈ</v>
      </c>
    </row>
    <row r="516" spans="1:60" ht="14.25" customHeight="1" x14ac:dyDescent="0.25">
      <c r="A516" s="47"/>
      <c r="C516" s="19" t="s">
        <v>104</v>
      </c>
      <c r="D516" s="19" t="s">
        <v>64</v>
      </c>
      <c r="E516" s="19" t="s">
        <v>28</v>
      </c>
      <c r="G516" s="58" t="s">
        <v>169</v>
      </c>
      <c r="I516" s="34"/>
      <c r="K516" s="35"/>
      <c r="L516" s="57">
        <f t="shared" si="33"/>
        <v>0</v>
      </c>
      <c r="M516" s="14">
        <f t="shared" si="32"/>
        <v>1</v>
      </c>
      <c r="N516" s="13">
        <f>IF(OR(totale!$A$5="",C516=totale!$A$5),0,1)</f>
        <v>1</v>
      </c>
      <c r="O516" s="13">
        <f>IF(OR(totale!$C$5="",E516=totale!$C$5),0,1)</f>
        <v>0</v>
      </c>
      <c r="P516" s="13">
        <v>0</v>
      </c>
      <c r="Q516" s="13">
        <f>IF(OR(totale!$E$5="",G516=totale!$E$5),0,1)</f>
        <v>0</v>
      </c>
      <c r="R516" s="19">
        <v>0</v>
      </c>
      <c r="S516" s="19" t="str">
        <v xml:space="preserve">TEVELLE - TAVELLONI - TAVELLINE </v>
      </c>
      <c r="T516" s="15" t="str">
        <v>LATERCOM</v>
      </c>
      <c r="U516" s="15" t="str">
        <v xml:space="preserve">TAVELLONI-TAGLIO OBLIQUO FIANCO MASCHIO FEMMINA DA CM 6 </v>
      </c>
      <c r="V516" s="15">
        <v>0</v>
      </c>
      <c r="W516" s="19">
        <v>150</v>
      </c>
      <c r="X516" s="19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1</v>
      </c>
      <c r="AG516" s="15">
        <v>0</v>
      </c>
      <c r="AH516" s="15" t="str">
        <v>MATERIALE IN LATERIZIO COMUNE</v>
      </c>
      <c r="AI516" s="15" t="str">
        <v>FBM</v>
      </c>
      <c r="AJ516" s="15" t="str">
        <v>DOPPIO UNI H.12</v>
      </c>
      <c r="AK516" s="15">
        <v>0</v>
      </c>
      <c r="AL516" s="15" t="str">
        <v>12x12x25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1</v>
      </c>
      <c r="AS516" s="17" t="str">
        <f t="shared" ref="AS516:AS579" si="34">IF(AND(AR516=0,AJ516&lt;&gt;AJ515),AJ516,"ꞈ")</f>
        <v>ꞈ</v>
      </c>
      <c r="AT516" s="70" t="str">
        <v>ꞈ</v>
      </c>
      <c r="AU516" s="15">
        <v>0</v>
      </c>
      <c r="AV516" s="15" t="str">
        <v xml:space="preserve">TRAMEZZATURA MATERIALE ALVEOLATO </v>
      </c>
      <c r="AW516" s="15" t="str">
        <v>WIENERBERGER</v>
      </c>
      <c r="AX516" s="15" t="str">
        <v xml:space="preserve">TRAMEZZA - FORATO PORIZZATA/ALVEOLATA </v>
      </c>
      <c r="AY516" s="15">
        <v>0</v>
      </c>
      <c r="AZ516" s="15" t="str">
        <v>17,5x30x19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1</v>
      </c>
      <c r="BG516" s="17" t="str">
        <f t="shared" ref="BG516:BG579" si="35">IF(AND(BF516=0,AZ516&lt;&gt;AZ515),AZ516,"ꞈ")</f>
        <v>ꞈ</v>
      </c>
      <c r="BH516" s="70" t="str">
        <v>ꞈ</v>
      </c>
    </row>
    <row r="517" spans="1:60" ht="14.25" customHeight="1" x14ac:dyDescent="0.25">
      <c r="A517" s="47"/>
      <c r="C517" s="19" t="s">
        <v>104</v>
      </c>
      <c r="D517" s="19" t="s">
        <v>64</v>
      </c>
      <c r="E517" s="19" t="s">
        <v>28</v>
      </c>
      <c r="G517" s="58" t="s">
        <v>476</v>
      </c>
      <c r="I517" s="34"/>
      <c r="K517" s="35"/>
      <c r="L517" s="57">
        <f t="shared" si="33"/>
        <v>0</v>
      </c>
      <c r="M517" s="14">
        <f t="shared" si="32"/>
        <v>1</v>
      </c>
      <c r="N517" s="13">
        <f>IF(OR(totale!$A$5="",C517=totale!$A$5),0,1)</f>
        <v>1</v>
      </c>
      <c r="O517" s="13">
        <f>IF(OR(totale!$C$5="",E517=totale!$C$5),0,1)</f>
        <v>0</v>
      </c>
      <c r="P517" s="13">
        <v>0</v>
      </c>
      <c r="Q517" s="13">
        <f>IF(OR(totale!$E$5="",G517=totale!$E$5),0,1)</f>
        <v>0</v>
      </c>
      <c r="R517" s="19">
        <v>0</v>
      </c>
      <c r="S517" s="19" t="str">
        <v xml:space="preserve">TEVELLE - TAVELLONI - TAVELLINE </v>
      </c>
      <c r="T517" s="15" t="str">
        <v>LATERCOM</v>
      </c>
      <c r="U517" s="15" t="str">
        <v xml:space="preserve">TAVELLONI-TAGLIO OBLIQUO FIANCO MASCHIO FEMMINA DA CM 6 </v>
      </c>
      <c r="V517" s="15">
        <v>0</v>
      </c>
      <c r="W517" s="19">
        <v>160</v>
      </c>
      <c r="X517" s="19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1</v>
      </c>
      <c r="AG517" s="15">
        <v>0</v>
      </c>
      <c r="AH517" s="15" t="str">
        <v>MATERIALE IN LATERIZIO COMUNE</v>
      </c>
      <c r="AI517" s="15" t="str">
        <v>IBL</v>
      </c>
      <c r="AJ517" s="15" t="str">
        <v>DOPPIO UNI H.12</v>
      </c>
      <c r="AK517" s="15">
        <v>0</v>
      </c>
      <c r="AL517" s="15" t="str">
        <v>12x12x25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1</v>
      </c>
      <c r="AS517" s="17" t="str">
        <f t="shared" si="34"/>
        <v>ꞈ</v>
      </c>
      <c r="AT517" s="70" t="str">
        <v>ꞈ</v>
      </c>
      <c r="AU517" s="15">
        <v>0</v>
      </c>
      <c r="AV517" s="15" t="str">
        <v xml:space="preserve">TRAMEZZATURA MATERIALE ALVEOLATO </v>
      </c>
      <c r="AW517" s="15" t="str">
        <v>T2D</v>
      </c>
      <c r="AX517" s="15" t="str">
        <v xml:space="preserve">TRAMEZZA - FORATO PORIZZATA/ALVEOLATA </v>
      </c>
      <c r="AY517" s="15">
        <v>0</v>
      </c>
      <c r="AZ517" s="15" t="str">
        <v>17x45x25</v>
      </c>
      <c r="BA517" s="15">
        <v>0</v>
      </c>
      <c r="BB517" s="15">
        <v>0</v>
      </c>
      <c r="BC517" s="15">
        <v>0</v>
      </c>
      <c r="BD517" s="15">
        <v>0</v>
      </c>
      <c r="BE517" s="15">
        <v>0</v>
      </c>
      <c r="BF517" s="15">
        <v>1</v>
      </c>
      <c r="BG517" s="17" t="str">
        <f t="shared" si="35"/>
        <v>ꞈ</v>
      </c>
      <c r="BH517" s="70" t="str">
        <v>ꞈ</v>
      </c>
    </row>
    <row r="518" spans="1:60" ht="14.25" customHeight="1" x14ac:dyDescent="0.25">
      <c r="A518" s="47"/>
      <c r="C518" s="19" t="s">
        <v>104</v>
      </c>
      <c r="D518" s="19" t="s">
        <v>64</v>
      </c>
      <c r="E518" s="19" t="s">
        <v>28</v>
      </c>
      <c r="G518" s="58" t="s">
        <v>136</v>
      </c>
      <c r="I518" s="34"/>
      <c r="K518" s="35"/>
      <c r="L518" s="57">
        <f t="shared" si="33"/>
        <v>0</v>
      </c>
      <c r="M518" s="14">
        <f t="shared" si="32"/>
        <v>1</v>
      </c>
      <c r="N518" s="13">
        <f>IF(OR(totale!$A$5="",C518=totale!$A$5),0,1)</f>
        <v>1</v>
      </c>
      <c r="O518" s="13">
        <f>IF(OR(totale!$C$5="",E518=totale!$C$5),0,1)</f>
        <v>0</v>
      </c>
      <c r="P518" s="13">
        <v>0</v>
      </c>
      <c r="Q518" s="13">
        <f>IF(OR(totale!$E$5="",G518=totale!$E$5),0,1)</f>
        <v>0</v>
      </c>
      <c r="R518" s="19">
        <v>0</v>
      </c>
      <c r="S518" s="19" t="str">
        <v xml:space="preserve">TEVELLE - TAVELLONI - TAVELLINE </v>
      </c>
      <c r="T518" s="15" t="str">
        <v>LATERCOM</v>
      </c>
      <c r="U518" s="15" t="str">
        <v xml:space="preserve">TAVELLONI-TAGLIO OBLIQUO FIANCO MASCHIO FEMMINA DA CM 6 </v>
      </c>
      <c r="V518" s="15">
        <v>0</v>
      </c>
      <c r="W518" s="19">
        <v>170</v>
      </c>
      <c r="X518" s="19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1</v>
      </c>
      <c r="AG518" s="15">
        <v>0</v>
      </c>
      <c r="AH518" s="15" t="str">
        <v>MATERIALE IN LATERIZIO COMUNE</v>
      </c>
      <c r="AI518" s="15" t="str">
        <v>LATERCOM</v>
      </c>
      <c r="AJ518" s="15" t="str">
        <v>DOPPIO UNI H.12</v>
      </c>
      <c r="AK518" s="15">
        <v>0</v>
      </c>
      <c r="AL518" s="15" t="str">
        <v>12x12x25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1</v>
      </c>
      <c r="AS518" s="17" t="str">
        <f t="shared" si="34"/>
        <v>ꞈ</v>
      </c>
      <c r="AT518" s="70" t="str">
        <v>ꞈ</v>
      </c>
      <c r="AU518" s="15">
        <v>0</v>
      </c>
      <c r="AV518" s="15" t="str">
        <v xml:space="preserve">TRAMEZZATURA MATERIALE ALVEOLATO </v>
      </c>
      <c r="AW518" s="15" t="str">
        <v>WIENERBERGER</v>
      </c>
      <c r="AX518" s="15" t="str">
        <v xml:space="preserve">TRAMEZZA - FORATO PORIZZATA/ALVEOLATA </v>
      </c>
      <c r="AY518" s="15">
        <v>0</v>
      </c>
      <c r="AZ518" s="15" t="str">
        <v>17x50x19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1</v>
      </c>
      <c r="BG518" s="17" t="str">
        <f t="shared" si="35"/>
        <v>ꞈ</v>
      </c>
      <c r="BH518" s="70" t="str">
        <v>ꞈ</v>
      </c>
    </row>
    <row r="519" spans="1:60" ht="14.25" customHeight="1" x14ac:dyDescent="0.25">
      <c r="A519" s="47"/>
      <c r="C519" s="19" t="s">
        <v>104</v>
      </c>
      <c r="D519" s="19" t="s">
        <v>64</v>
      </c>
      <c r="E519" s="19" t="s">
        <v>28</v>
      </c>
      <c r="G519" s="58" t="s">
        <v>131</v>
      </c>
      <c r="I519" s="34"/>
      <c r="K519" s="35"/>
      <c r="L519" s="57">
        <f t="shared" si="33"/>
        <v>0</v>
      </c>
      <c r="M519" s="14">
        <f t="shared" si="32"/>
        <v>1</v>
      </c>
      <c r="N519" s="13">
        <f>IF(OR(totale!$A$5="",C519=totale!$A$5),0,1)</f>
        <v>1</v>
      </c>
      <c r="O519" s="13">
        <f>IF(OR(totale!$C$5="",E519=totale!$C$5),0,1)</f>
        <v>0</v>
      </c>
      <c r="P519" s="13">
        <v>0</v>
      </c>
      <c r="Q519" s="13">
        <f>IF(OR(totale!$E$5="",G519=totale!$E$5),0,1)</f>
        <v>0</v>
      </c>
      <c r="R519" s="19">
        <v>0</v>
      </c>
      <c r="S519" s="19" t="str">
        <v xml:space="preserve">TEVELLE - TAVELLONI - TAVELLINE </v>
      </c>
      <c r="T519" s="15" t="str">
        <v>LATERCOM</v>
      </c>
      <c r="U519" s="15" t="str">
        <v xml:space="preserve">TAVELLONI-TAGLIO OBLIQUO FIANCO MASCHIO FEMMINA DA CM 6 </v>
      </c>
      <c r="V519" s="15">
        <v>0</v>
      </c>
      <c r="W519" s="19">
        <v>180</v>
      </c>
      <c r="X519" s="19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1</v>
      </c>
      <c r="AG519" s="15">
        <v>0</v>
      </c>
      <c r="AH519" s="15" t="str">
        <v>MATERIALE IN LATERIZIO COMUNE</v>
      </c>
      <c r="AI519" s="15" t="str">
        <v>WIENERBERGER</v>
      </c>
      <c r="AJ519" s="15" t="str">
        <v>DOPPIO UNI H.12</v>
      </c>
      <c r="AK519" s="15">
        <v>0</v>
      </c>
      <c r="AL519" s="15" t="str">
        <v>12x12x25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1</v>
      </c>
      <c r="AS519" s="17" t="str">
        <f t="shared" si="34"/>
        <v>ꞈ</v>
      </c>
      <c r="AT519" s="70" t="str">
        <v>ꞈ</v>
      </c>
      <c r="AU519" s="15">
        <v>0</v>
      </c>
      <c r="AV519" s="15" t="str">
        <v>BLOCCO ALVEOLATO INCASTRO  FORI VERTICALI  45/50/55/60 %</v>
      </c>
      <c r="AW519" s="15" t="str">
        <v>LATERCOM</v>
      </c>
      <c r="AX519" s="15" t="str">
        <v>BLOCCO PORTANTE ALVEOLATO FORI VERTICALI  P700- F.50% - F.55% incastro</v>
      </c>
      <c r="AY519" s="15">
        <v>0</v>
      </c>
      <c r="AZ519" s="15" t="str">
        <v>17x50x19 F.55%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1</v>
      </c>
      <c r="BG519" s="17" t="str">
        <f t="shared" si="35"/>
        <v>ꞈ</v>
      </c>
      <c r="BH519" s="70" t="str">
        <v>ꞈ</v>
      </c>
    </row>
    <row r="520" spans="1:60" ht="14.25" customHeight="1" x14ac:dyDescent="0.25">
      <c r="A520" s="47"/>
      <c r="C520" s="19" t="s">
        <v>104</v>
      </c>
      <c r="D520" s="19" t="s">
        <v>64</v>
      </c>
      <c r="E520" s="19" t="s">
        <v>28</v>
      </c>
      <c r="G520" s="58" t="s">
        <v>162</v>
      </c>
      <c r="I520" s="34"/>
      <c r="K520" s="35"/>
      <c r="L520" s="57">
        <f t="shared" si="33"/>
        <v>0</v>
      </c>
      <c r="M520" s="14">
        <f t="shared" si="32"/>
        <v>1</v>
      </c>
      <c r="N520" s="13">
        <f>IF(OR(totale!$A$5="",C520=totale!$A$5),0,1)</f>
        <v>1</v>
      </c>
      <c r="O520" s="13">
        <f>IF(OR(totale!$C$5="",E520=totale!$C$5),0,1)</f>
        <v>0</v>
      </c>
      <c r="P520" s="13">
        <v>0</v>
      </c>
      <c r="Q520" s="13">
        <f>IF(OR(totale!$E$5="",G520=totale!$E$5),0,1)</f>
        <v>0</v>
      </c>
      <c r="R520" s="19">
        <v>0</v>
      </c>
      <c r="S520" s="19" t="str">
        <v xml:space="preserve">TEVELLE - TAVELLONI - TAVELLINE </v>
      </c>
      <c r="T520" s="15" t="str">
        <v>LATERCOM</v>
      </c>
      <c r="U520" s="15" t="str">
        <v xml:space="preserve">TAVELLONI-TAGLIO OBLIQUO FIANCO MASCHIO FEMMINA DA CM 6 </v>
      </c>
      <c r="V520" s="15">
        <v>0</v>
      </c>
      <c r="W520" s="19">
        <v>200</v>
      </c>
      <c r="X520" s="19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1</v>
      </c>
      <c r="AG520" s="15">
        <v>0</v>
      </c>
      <c r="AH520" s="15" t="str">
        <v>MATERIALE IN LATERIZIO COMUNE</v>
      </c>
      <c r="AI520" s="15" t="str">
        <v>ZANROSSO</v>
      </c>
      <c r="AJ520" s="15" t="str">
        <v>DOPPIO UNI H.12</v>
      </c>
      <c r="AK520" s="15">
        <v>0</v>
      </c>
      <c r="AL520" s="15" t="str">
        <v>12x12x25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1</v>
      </c>
      <c r="AS520" s="17" t="str">
        <f t="shared" si="34"/>
        <v>ꞈ</v>
      </c>
      <c r="AT520" s="70" t="str">
        <v>ꞈ</v>
      </c>
      <c r="AU520" s="15">
        <v>0</v>
      </c>
      <c r="AV520" s="15" t="str">
        <v xml:space="preserve">TRAMEZZATURA MATERIALE ALVEOLATO </v>
      </c>
      <c r="AW520" s="15" t="str">
        <v>WIENERBERGER</v>
      </c>
      <c r="AX520" s="15" t="str">
        <v xml:space="preserve">TRAMEZZA - FORATO PORIZZATA/ALVEOLATA </v>
      </c>
      <c r="AY520" s="15">
        <v>0</v>
      </c>
      <c r="AZ520" s="15" t="str">
        <v>17x50x23,8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1</v>
      </c>
      <c r="BG520" s="17" t="str">
        <f t="shared" si="35"/>
        <v>ꞈ</v>
      </c>
      <c r="BH520" s="70" t="str">
        <v>ꞈ</v>
      </c>
    </row>
    <row r="521" spans="1:60" ht="14.25" customHeight="1" x14ac:dyDescent="0.25">
      <c r="A521" s="47"/>
      <c r="C521" s="19" t="s">
        <v>104</v>
      </c>
      <c r="D521" s="19" t="s">
        <v>64</v>
      </c>
      <c r="E521" s="19" t="s">
        <v>28</v>
      </c>
      <c r="G521" s="58" t="s">
        <v>188</v>
      </c>
      <c r="I521" s="34"/>
      <c r="K521" s="35"/>
      <c r="L521" s="57">
        <f t="shared" si="33"/>
        <v>0</v>
      </c>
      <c r="M521" s="14">
        <f t="shared" si="32"/>
        <v>1</v>
      </c>
      <c r="N521" s="13">
        <f>IF(OR(totale!$A$5="",C521=totale!$A$5),0,1)</f>
        <v>1</v>
      </c>
      <c r="O521" s="13">
        <f>IF(OR(totale!$C$5="",E521=totale!$C$5),0,1)</f>
        <v>0</v>
      </c>
      <c r="P521" s="13">
        <v>0</v>
      </c>
      <c r="Q521" s="13">
        <f>IF(OR(totale!$E$5="",G521=totale!$E$5),0,1)</f>
        <v>0</v>
      </c>
      <c r="R521" s="19">
        <v>0</v>
      </c>
      <c r="S521" s="19" t="str">
        <v xml:space="preserve">TEVELLE - TAVELLONI - TAVELLINE </v>
      </c>
      <c r="T521" s="15" t="str">
        <v>LATERCOM</v>
      </c>
      <c r="U521" s="15" t="str">
        <v xml:space="preserve">TAVELLONI-TAGLIO OBLIQUO FIANCO MASCHIO FEMMINA DA CM 6 </v>
      </c>
      <c r="V521" s="15">
        <v>0</v>
      </c>
      <c r="W521" s="19">
        <v>220</v>
      </c>
      <c r="X521" s="19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1</v>
      </c>
      <c r="AG521" s="15">
        <v>0</v>
      </c>
      <c r="AH521" s="15" t="str">
        <v>MATERIALE IN LATERIZIO COMUNE</v>
      </c>
      <c r="AI521" s="15" t="str">
        <v>DI MUZIO</v>
      </c>
      <c r="AJ521" s="15" t="str">
        <v>DOPPIO UNI H.12</v>
      </c>
      <c r="AK521" s="15">
        <v>0</v>
      </c>
      <c r="AL521" s="15" t="str">
        <v>12x12x25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1</v>
      </c>
      <c r="AS521" s="17" t="str">
        <f t="shared" si="34"/>
        <v>ꞈ</v>
      </c>
      <c r="AT521" s="70" t="str">
        <v>ꞈ</v>
      </c>
      <c r="AU521" s="15">
        <v>0</v>
      </c>
      <c r="AV521" s="15" t="str">
        <v xml:space="preserve">TRAMEZZATURA MATERIALE ALVEOLATO </v>
      </c>
      <c r="AW521" s="15" t="str">
        <v>ZANROSSO</v>
      </c>
      <c r="AX521" s="15" t="str">
        <v xml:space="preserve">TRAMEZZA - FORATO PORIZZATA/ALVEOLATA </v>
      </c>
      <c r="AY521" s="15">
        <v>0</v>
      </c>
      <c r="AZ521" s="15" t="str">
        <v>17x50x24,5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1</v>
      </c>
      <c r="BG521" s="17" t="str">
        <f t="shared" si="35"/>
        <v>ꞈ</v>
      </c>
      <c r="BH521" s="70" t="str">
        <v>ꞈ</v>
      </c>
    </row>
    <row r="522" spans="1:60" ht="14.25" customHeight="1" x14ac:dyDescent="0.25">
      <c r="A522" s="47"/>
      <c r="C522" s="19" t="s">
        <v>104</v>
      </c>
      <c r="D522" s="19" t="s">
        <v>64</v>
      </c>
      <c r="E522" s="19" t="s">
        <v>28</v>
      </c>
      <c r="G522" s="58" t="s">
        <v>216</v>
      </c>
      <c r="I522" s="34"/>
      <c r="K522" s="35"/>
      <c r="L522" s="57">
        <f t="shared" si="33"/>
        <v>0</v>
      </c>
      <c r="M522" s="14">
        <f t="shared" si="32"/>
        <v>1</v>
      </c>
      <c r="N522" s="13">
        <f>IF(OR(totale!$A$5="",C522=totale!$A$5),0,1)</f>
        <v>1</v>
      </c>
      <c r="O522" s="13">
        <f>IF(OR(totale!$C$5="",E522=totale!$C$5),0,1)</f>
        <v>0</v>
      </c>
      <c r="P522" s="13">
        <v>0</v>
      </c>
      <c r="Q522" s="13">
        <f>IF(OR(totale!$E$5="",G522=totale!$E$5),0,1)</f>
        <v>0</v>
      </c>
      <c r="R522" s="19">
        <v>0</v>
      </c>
      <c r="S522" s="19" t="str">
        <v xml:space="preserve">TEVELLE - TAVELLONI - TAVELLINE </v>
      </c>
      <c r="T522" s="15" t="str">
        <v>LATERCOM</v>
      </c>
      <c r="U522" s="15" t="str">
        <v>TAVELLONI ARCHITRAVE TAGLIO DIRITTO - TRAMEZZONE -TRAMEZZA PER PORTA CM 8</v>
      </c>
      <c r="V522" s="15">
        <v>0</v>
      </c>
      <c r="W522" s="19">
        <v>120</v>
      </c>
      <c r="X522" s="19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1</v>
      </c>
      <c r="AG522" s="15">
        <v>0</v>
      </c>
      <c r="AH522" s="15" t="str">
        <v>MATERIALE IN LATERIZIO COMUNE</v>
      </c>
      <c r="AI522" s="15" t="str">
        <v>IBL</v>
      </c>
      <c r="AJ522" s="15" t="str">
        <v>DOPPIO UNI H.15</v>
      </c>
      <c r="AK522" s="15">
        <v>0</v>
      </c>
      <c r="AL522" s="15" t="str">
        <v>12x15x25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1</v>
      </c>
      <c r="AS522" s="17" t="str">
        <f t="shared" si="34"/>
        <v>ꞈ</v>
      </c>
      <c r="AT522" s="70" t="str">
        <v>ꞈ</v>
      </c>
      <c r="AU522" s="15">
        <v>0</v>
      </c>
      <c r="AV522" s="15" t="str">
        <v>MATERIALE IN LATERIZIO COMUNE</v>
      </c>
      <c r="AW522" s="15" t="str">
        <v>LATERCOM</v>
      </c>
      <c r="AX522" s="15" t="str">
        <v xml:space="preserve">BLOCCO SVIZZERRO </v>
      </c>
      <c r="AY522" s="15">
        <v>0</v>
      </c>
      <c r="AZ522" s="15" t="str">
        <v>18x25x13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1</v>
      </c>
      <c r="BG522" s="17" t="str">
        <f t="shared" si="35"/>
        <v>ꞈ</v>
      </c>
      <c r="BH522" s="70" t="str">
        <v>ꞈ</v>
      </c>
    </row>
    <row r="523" spans="1:60" ht="14.25" customHeight="1" x14ac:dyDescent="0.25">
      <c r="A523" s="47"/>
      <c r="C523" s="19" t="s">
        <v>104</v>
      </c>
      <c r="D523" s="19" t="s">
        <v>64</v>
      </c>
      <c r="E523" s="19" t="s">
        <v>28</v>
      </c>
      <c r="G523" s="58" t="s">
        <v>274</v>
      </c>
      <c r="I523" s="34"/>
      <c r="K523" s="35"/>
      <c r="L523" s="57">
        <f t="shared" si="33"/>
        <v>0</v>
      </c>
      <c r="M523" s="14">
        <f t="shared" si="32"/>
        <v>1</v>
      </c>
      <c r="N523" s="13">
        <f>IF(OR(totale!$A$5="",C523=totale!$A$5),0,1)</f>
        <v>1</v>
      </c>
      <c r="O523" s="13">
        <f>IF(OR(totale!$C$5="",E523=totale!$C$5),0,1)</f>
        <v>0</v>
      </c>
      <c r="P523" s="13">
        <v>0</v>
      </c>
      <c r="Q523" s="13">
        <f>IF(OR(totale!$E$5="",G523=totale!$E$5),0,1)</f>
        <v>0</v>
      </c>
      <c r="R523" s="19">
        <v>0</v>
      </c>
      <c r="S523" s="19" t="str">
        <v xml:space="preserve">TEVELLE - TAVELLONI - TAVELLINE </v>
      </c>
      <c r="T523" s="15" t="str">
        <v>LATERCOM</v>
      </c>
      <c r="U523" s="15" t="str">
        <v>TAVELLONI ARCHITRAVE TAGLIO DIRITTO - TRAMEZZONE -TRAMEZZA PER PORTA CM 8</v>
      </c>
      <c r="V523" s="15">
        <v>0</v>
      </c>
      <c r="W523" s="19">
        <v>140</v>
      </c>
      <c r="X523" s="19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1</v>
      </c>
      <c r="AG523" s="15">
        <v>0</v>
      </c>
      <c r="AH523" s="15" t="str">
        <v>MATERIALE IN LATERIZIO COMUNE</v>
      </c>
      <c r="AI523" s="15" t="str">
        <v>LATERCOM</v>
      </c>
      <c r="AJ523" s="15" t="str">
        <v>DOPPIO UNI H.15</v>
      </c>
      <c r="AK523" s="15">
        <v>0</v>
      </c>
      <c r="AL523" s="15" t="str">
        <v>12x15x25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1</v>
      </c>
      <c r="AS523" s="17" t="str">
        <f t="shared" si="34"/>
        <v>ꞈ</v>
      </c>
      <c r="AT523" s="70" t="str">
        <v>ꞈ</v>
      </c>
      <c r="AU523" s="15">
        <v>0</v>
      </c>
      <c r="AV523" s="15" t="str">
        <v>MATERIALE IN LATERIZIO COMUNE</v>
      </c>
      <c r="AW523" s="15" t="str">
        <v>T2D</v>
      </c>
      <c r="AX523" s="15" t="str">
        <v xml:space="preserve">BLOCCO SVIZZERRO </v>
      </c>
      <c r="AY523" s="15">
        <v>0</v>
      </c>
      <c r="AZ523" s="15" t="str">
        <v>18x25x13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1</v>
      </c>
      <c r="BG523" s="17" t="str">
        <f t="shared" si="35"/>
        <v>ꞈ</v>
      </c>
      <c r="BH523" s="70" t="str">
        <v>ꞈ</v>
      </c>
    </row>
    <row r="524" spans="1:60" ht="14.25" customHeight="1" x14ac:dyDescent="0.25">
      <c r="A524" s="47"/>
      <c r="C524" s="19" t="s">
        <v>104</v>
      </c>
      <c r="D524" s="19" t="s">
        <v>64</v>
      </c>
      <c r="E524" s="19" t="s">
        <v>28</v>
      </c>
      <c r="G524" s="58" t="s">
        <v>135</v>
      </c>
      <c r="I524" s="34"/>
      <c r="K524" s="35"/>
      <c r="L524" s="57">
        <f t="shared" si="33"/>
        <v>0</v>
      </c>
      <c r="M524" s="14">
        <f t="shared" si="32"/>
        <v>1</v>
      </c>
      <c r="N524" s="13">
        <f>IF(OR(totale!$A$5="",C524=totale!$A$5),0,1)</f>
        <v>1</v>
      </c>
      <c r="O524" s="13">
        <f>IF(OR(totale!$C$5="",E524=totale!$C$5),0,1)</f>
        <v>0</v>
      </c>
      <c r="P524" s="13">
        <v>0</v>
      </c>
      <c r="Q524" s="13">
        <f>IF(OR(totale!$E$5="",G524=totale!$E$5),0,1)</f>
        <v>0</v>
      </c>
      <c r="R524" s="19">
        <v>0</v>
      </c>
      <c r="S524" s="19" t="str">
        <v xml:space="preserve">TEVELLE - TAVELLONI - TAVELLINE </v>
      </c>
      <c r="T524" s="15" t="str">
        <v>LATERCOM</v>
      </c>
      <c r="U524" s="15" t="str">
        <v>TAVELLONI ARCHITRAVE TAGLIO DIRITTO - TRAMEZZONE -TRAMEZZA PER PORTA CM 8</v>
      </c>
      <c r="V524" s="15">
        <v>0</v>
      </c>
      <c r="W524" s="19">
        <v>200</v>
      </c>
      <c r="X524" s="19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1</v>
      </c>
      <c r="AG524" s="15">
        <v>0</v>
      </c>
      <c r="AH524" s="15" t="str">
        <v xml:space="preserve">LATERIZIO RETTIFICATO PLANARE CON LANA DI ROCCIA </v>
      </c>
      <c r="AI524" s="15" t="str">
        <v>WIENERBERGER</v>
      </c>
      <c r="AJ524" s="15" t="str">
        <v>LATERIZIO PORIZZATO/ALVEOLATO RETTIFICATO - PLAN CON LANA DI ROCCI A</v>
      </c>
      <c r="AK524" s="15">
        <v>0</v>
      </c>
      <c r="AL524" s="15" t="str">
        <v>8x50x24,9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1</v>
      </c>
      <c r="AS524" s="17" t="str">
        <f t="shared" si="34"/>
        <v>ꞈ</v>
      </c>
      <c r="AT524" s="70" t="str">
        <v>ꞈ</v>
      </c>
      <c r="AU524" s="15">
        <v>0</v>
      </c>
      <c r="AV524" s="15" t="str">
        <v>MATERIALE IN LATERIZIO COMUNE</v>
      </c>
      <c r="AW524" s="15" t="str">
        <v>WIENERBERGER</v>
      </c>
      <c r="AX524" s="15" t="str">
        <v xml:space="preserve">BLOCCO SVIZZERRO </v>
      </c>
      <c r="AY524" s="15">
        <v>0</v>
      </c>
      <c r="AZ524" s="15" t="str">
        <v>18x25x13</v>
      </c>
      <c r="BA524" s="15">
        <v>0</v>
      </c>
      <c r="BB524" s="15">
        <v>0</v>
      </c>
      <c r="BC524" s="15">
        <v>0</v>
      </c>
      <c r="BD524" s="15">
        <v>0</v>
      </c>
      <c r="BE524" s="15">
        <v>0</v>
      </c>
      <c r="BF524" s="15">
        <v>1</v>
      </c>
      <c r="BG524" s="17" t="str">
        <f t="shared" si="35"/>
        <v>ꞈ</v>
      </c>
      <c r="BH524" s="70" t="str">
        <v>ꞈ</v>
      </c>
    </row>
    <row r="525" spans="1:60" ht="14.25" customHeight="1" x14ac:dyDescent="0.25">
      <c r="A525" s="47"/>
      <c r="C525" s="19" t="s">
        <v>104</v>
      </c>
      <c r="D525" s="19" t="s">
        <v>64</v>
      </c>
      <c r="E525" s="19" t="s">
        <v>28</v>
      </c>
      <c r="G525" s="58" t="s">
        <v>172</v>
      </c>
      <c r="I525" s="34"/>
      <c r="K525" s="35"/>
      <c r="L525" s="57">
        <f t="shared" si="33"/>
        <v>0</v>
      </c>
      <c r="M525" s="14">
        <f t="shared" si="32"/>
        <v>1</v>
      </c>
      <c r="N525" s="13">
        <f>IF(OR(totale!$A$5="",C525=totale!$A$5),0,1)</f>
        <v>1</v>
      </c>
      <c r="O525" s="13">
        <f>IF(OR(totale!$C$5="",E525=totale!$C$5),0,1)</f>
        <v>0</v>
      </c>
      <c r="P525" s="13">
        <v>0</v>
      </c>
      <c r="Q525" s="13">
        <f>IF(OR(totale!$E$5="",G525=totale!$E$5),0,1)</f>
        <v>0</v>
      </c>
      <c r="R525" s="19">
        <v>0</v>
      </c>
      <c r="S525" s="19" t="str">
        <v xml:space="preserve">TEVELLE - TAVELLONI - TAVELLINE </v>
      </c>
      <c r="T525" s="15" t="str">
        <v>LATERCOM</v>
      </c>
      <c r="U525" s="15" t="str">
        <v xml:space="preserve">TAVELLA DIVISIBILE </v>
      </c>
      <c r="V525" s="15">
        <v>0</v>
      </c>
      <c r="W525" s="19" t="str">
        <v>3x25x40</v>
      </c>
      <c r="X525" s="19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1</v>
      </c>
      <c r="AG525" s="15">
        <v>0</v>
      </c>
      <c r="AH525" s="15" t="str">
        <v xml:space="preserve">LATERIZIO RETTIFICATO PLANARE CON LANA DI ROCCIA </v>
      </c>
      <c r="AI525" s="15" t="str">
        <v>WIENERBERGER</v>
      </c>
      <c r="AJ525" s="15" t="str">
        <v>LATERIZIO PORIZZATO/ALVEOLATO RETTIFICATO - PLAN CON LANA DI ROCCI A</v>
      </c>
      <c r="AK525" s="15">
        <v>0</v>
      </c>
      <c r="AL525" s="15" t="str">
        <v>12x50x24,9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1</v>
      </c>
      <c r="AS525" s="17" t="str">
        <f t="shared" si="34"/>
        <v>ꞈ</v>
      </c>
      <c r="AT525" s="70" t="str">
        <v>ꞈ</v>
      </c>
      <c r="AU525" s="15">
        <v>0</v>
      </c>
      <c r="AV525" s="15" t="str">
        <v xml:space="preserve">BLOCCO PER SOLAIO - INTERPOSTO- PIGNATTA </v>
      </c>
      <c r="AW525" s="15" t="str">
        <v>FBM</v>
      </c>
      <c r="AX525" s="15" t="str">
        <v>BLOCCO PER SOLAIO - INTERPOSTO</v>
      </c>
      <c r="AY525" s="15">
        <v>0</v>
      </c>
      <c r="AZ525" s="15" t="str">
        <v>18x38x25</v>
      </c>
      <c r="BA525" s="15">
        <v>0</v>
      </c>
      <c r="BB525" s="15">
        <v>0</v>
      </c>
      <c r="BC525" s="15">
        <v>0</v>
      </c>
      <c r="BD525" s="15">
        <v>0</v>
      </c>
      <c r="BE525" s="15">
        <v>0</v>
      </c>
      <c r="BF525" s="15">
        <v>1</v>
      </c>
      <c r="BG525" s="17" t="str">
        <f t="shared" si="35"/>
        <v>ꞈ</v>
      </c>
      <c r="BH525" s="70" t="str">
        <v>ꞈ</v>
      </c>
    </row>
    <row r="526" spans="1:60" ht="14.25" customHeight="1" x14ac:dyDescent="0.25">
      <c r="A526" s="47"/>
      <c r="C526" s="19" t="s">
        <v>104</v>
      </c>
      <c r="D526" s="19" t="s">
        <v>64</v>
      </c>
      <c r="E526" s="19" t="s">
        <v>28</v>
      </c>
      <c r="G526" s="58" t="s">
        <v>179</v>
      </c>
      <c r="I526" s="34"/>
      <c r="K526" s="35"/>
      <c r="L526" s="57">
        <f t="shared" si="33"/>
        <v>0</v>
      </c>
      <c r="M526" s="14">
        <f t="shared" si="32"/>
        <v>1</v>
      </c>
      <c r="N526" s="13">
        <f>IF(OR(totale!$A$5="",C526=totale!$A$5),0,1)</f>
        <v>1</v>
      </c>
      <c r="O526" s="13">
        <f>IF(OR(totale!$C$5="",E526=totale!$C$5),0,1)</f>
        <v>0</v>
      </c>
      <c r="P526" s="13">
        <v>0</v>
      </c>
      <c r="Q526" s="13">
        <f>IF(OR(totale!$E$5="",G526=totale!$E$5),0,1)</f>
        <v>0</v>
      </c>
      <c r="R526" s="19">
        <v>0</v>
      </c>
      <c r="S526" s="19" t="str">
        <v xml:space="preserve">TEVELLE - TAVELLONI - TAVELLINE </v>
      </c>
      <c r="T526" s="15" t="str">
        <v>LATERCOM</v>
      </c>
      <c r="U526" s="15" t="str">
        <v xml:space="preserve">TAVELLA DIVISIBILE </v>
      </c>
      <c r="V526" s="15">
        <v>0</v>
      </c>
      <c r="W526" s="19" t="str">
        <v>3x25x50</v>
      </c>
      <c r="X526" s="19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1</v>
      </c>
      <c r="AG526" s="15">
        <v>0</v>
      </c>
      <c r="AH526" s="15" t="str">
        <v xml:space="preserve">LATERIZIO RETTIFICATO PLANARE CON LANA DI ROCCIA </v>
      </c>
      <c r="AI526" s="15" t="str">
        <v>WIENERBERGER</v>
      </c>
      <c r="AJ526" s="15" t="str">
        <v>LATERIZIO PORIZZATO/ALVEOLATO RETTIFICATO - PLAN CON LANA DI ROCCI A</v>
      </c>
      <c r="AK526" s="15">
        <v>0</v>
      </c>
      <c r="AL526" s="15" t="str">
        <v>18x5x24,9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1</v>
      </c>
      <c r="AS526" s="17" t="str">
        <f t="shared" si="34"/>
        <v>ꞈ</v>
      </c>
      <c r="AT526" s="70" t="str">
        <v>ꞈ</v>
      </c>
      <c r="AU526" s="15">
        <v>0</v>
      </c>
      <c r="AV526" s="15" t="str">
        <v xml:space="preserve">BLOCCO PER SOLAIO - INTERPOSTO- PIGNATTA </v>
      </c>
      <c r="AW526" s="15" t="str">
        <v>DCB</v>
      </c>
      <c r="AX526" s="15" t="str">
        <v>BLOCCO PER SOLAIO - PROVERA</v>
      </c>
      <c r="AY526" s="15">
        <v>0</v>
      </c>
      <c r="AZ526" s="15" t="str">
        <v>18x40x25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1</v>
      </c>
      <c r="BG526" s="17" t="str">
        <f t="shared" si="35"/>
        <v>ꞈ</v>
      </c>
      <c r="BH526" s="70" t="str">
        <v>ꞈ</v>
      </c>
    </row>
    <row r="527" spans="1:60" ht="14.25" customHeight="1" x14ac:dyDescent="0.25">
      <c r="A527" s="47"/>
      <c r="C527" s="19" t="s">
        <v>104</v>
      </c>
      <c r="D527" s="19" t="s">
        <v>64</v>
      </c>
      <c r="E527" s="19" t="s">
        <v>28</v>
      </c>
      <c r="G527" s="58" t="s">
        <v>193</v>
      </c>
      <c r="I527" s="34"/>
      <c r="K527" s="35"/>
      <c r="L527" s="57">
        <f t="shared" si="33"/>
        <v>0</v>
      </c>
      <c r="M527" s="14">
        <f t="shared" si="32"/>
        <v>1</v>
      </c>
      <c r="N527" s="13">
        <f>IF(OR(totale!$A$5="",C527=totale!$A$5),0,1)</f>
        <v>1</v>
      </c>
      <c r="O527" s="13">
        <f>IF(OR(totale!$C$5="",E527=totale!$C$5),0,1)</f>
        <v>0</v>
      </c>
      <c r="P527" s="13">
        <v>0</v>
      </c>
      <c r="Q527" s="13">
        <f>IF(OR(totale!$E$5="",G527=totale!$E$5),0,1)</f>
        <v>0</v>
      </c>
      <c r="R527" s="19">
        <v>0</v>
      </c>
      <c r="S527" s="19" t="str">
        <v xml:space="preserve">TEVELLE - TAVELLONI - TAVELLINE </v>
      </c>
      <c r="T527" s="15" t="str">
        <v>LATERCOM</v>
      </c>
      <c r="U527" s="15" t="str">
        <v xml:space="preserve">TAVELLA DIVISIBILE </v>
      </c>
      <c r="V527" s="15">
        <v>0</v>
      </c>
      <c r="W527" s="19" t="str">
        <v>3x25x60</v>
      </c>
      <c r="X527" s="19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1</v>
      </c>
      <c r="AG527" s="15">
        <v>0</v>
      </c>
      <c r="AH527" s="15" t="str">
        <v xml:space="preserve">LATERIZIO RETTIFICATO PLANARE CON LANA DI ROCCIA </v>
      </c>
      <c r="AI527" s="15" t="str">
        <v>WIENERBERGER</v>
      </c>
      <c r="AJ527" s="15" t="str">
        <v>LATERIZIO PORIZZATO/ALVEOLATO RETTIFICATO - PLAN CON LANA DI ROCCI A</v>
      </c>
      <c r="AK527" s="15">
        <v>0</v>
      </c>
      <c r="AL527" s="15" t="str">
        <v xml:space="preserve">42,5x24,8X24,9 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1</v>
      </c>
      <c r="AS527" s="17" t="str">
        <f t="shared" si="34"/>
        <v>ꞈ</v>
      </c>
      <c r="AT527" s="70" t="str">
        <v>ꞈ</v>
      </c>
      <c r="AU527" s="15">
        <v>0</v>
      </c>
      <c r="AV527" s="15" t="str">
        <v xml:space="preserve">BLOCCO PER SOLAIO - INTERPOSTO- PIGNATTA </v>
      </c>
      <c r="AW527" s="15" t="str">
        <v>T2D</v>
      </c>
      <c r="AX527" s="15" t="str">
        <v>BLOCCO PER SOLAIO - PROVERA</v>
      </c>
      <c r="AY527" s="15">
        <v>0</v>
      </c>
      <c r="AZ527" s="15" t="str">
        <v>18x40x25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1</v>
      </c>
      <c r="BG527" s="17" t="str">
        <f t="shared" si="35"/>
        <v>ꞈ</v>
      </c>
      <c r="BH527" s="70" t="str">
        <v>ꞈ</v>
      </c>
    </row>
    <row r="528" spans="1:60" ht="14.25" customHeight="1" x14ac:dyDescent="0.25">
      <c r="A528" s="47"/>
      <c r="C528" s="19" t="s">
        <v>104</v>
      </c>
      <c r="D528" s="19" t="s">
        <v>64</v>
      </c>
      <c r="E528" s="19" t="s">
        <v>28</v>
      </c>
      <c r="G528" s="58" t="s">
        <v>209</v>
      </c>
      <c r="I528" s="34"/>
      <c r="K528" s="35"/>
      <c r="L528" s="57">
        <f t="shared" si="33"/>
        <v>0</v>
      </c>
      <c r="M528" s="14">
        <f t="shared" si="32"/>
        <v>1</v>
      </c>
      <c r="N528" s="13">
        <f>IF(OR(totale!$A$5="",C528=totale!$A$5),0,1)</f>
        <v>1</v>
      </c>
      <c r="O528" s="13">
        <f>IF(OR(totale!$C$5="",E528=totale!$C$5),0,1)</f>
        <v>0</v>
      </c>
      <c r="P528" s="13">
        <v>0</v>
      </c>
      <c r="Q528" s="13">
        <f>IF(OR(totale!$E$5="",G528=totale!$E$5),0,1)</f>
        <v>0</v>
      </c>
      <c r="R528" s="19">
        <v>0</v>
      </c>
      <c r="S528" s="19" t="str">
        <v xml:space="preserve">TEVELLE - TAVELLONI - TAVELLINE </v>
      </c>
      <c r="T528" s="15" t="str">
        <v>LATERCOM</v>
      </c>
      <c r="U528" s="15" t="str">
        <v xml:space="preserve">TAVELLA DIVISIBILE </v>
      </c>
      <c r="V528" s="15">
        <v>0</v>
      </c>
      <c r="W528" s="19" t="str">
        <v>4x25x50</v>
      </c>
      <c r="X528" s="19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1</v>
      </c>
      <c r="AG528" s="15">
        <v>0</v>
      </c>
      <c r="AH528" s="15" t="str">
        <v xml:space="preserve">LATERIZIO RETTIFICATO PLANARE CON LANA DI ROCCIA </v>
      </c>
      <c r="AI528" s="15" t="str">
        <v>WIENERBERGER</v>
      </c>
      <c r="AJ528" s="15" t="str">
        <v>LATERIZIO PORIZZATO/ALVEOLATO RETTIFICATO - PLAN CON LANA DI ROCCI A</v>
      </c>
      <c r="AK528" s="15">
        <v>0</v>
      </c>
      <c r="AL528" s="15" t="str">
        <v>36,5x24,8X24,9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1</v>
      </c>
      <c r="AS528" s="17" t="str">
        <f t="shared" si="34"/>
        <v>ꞈ</v>
      </c>
      <c r="AT528" s="70" t="str">
        <v>ꞈ</v>
      </c>
      <c r="AU528" s="15">
        <v>0</v>
      </c>
      <c r="AV528" s="15" t="str">
        <v xml:space="preserve">BLOCCO PER SOLAIO - INTERPOSTO- PIGNATTA </v>
      </c>
      <c r="AW528" s="15" t="str">
        <v>DCB</v>
      </c>
      <c r="AX528" s="15" t="str">
        <v>BLOCCO PER SOLAIO - INTERPOSTO</v>
      </c>
      <c r="AY528" s="15">
        <v>0</v>
      </c>
      <c r="AZ528" s="15" t="str">
        <v>18x42x25</v>
      </c>
      <c r="BA528" s="15">
        <v>0</v>
      </c>
      <c r="BB528" s="15">
        <v>0</v>
      </c>
      <c r="BC528" s="15">
        <v>0</v>
      </c>
      <c r="BD528" s="15">
        <v>0</v>
      </c>
      <c r="BE528" s="15">
        <v>0</v>
      </c>
      <c r="BF528" s="15">
        <v>1</v>
      </c>
      <c r="BG528" s="17" t="str">
        <f t="shared" si="35"/>
        <v>ꞈ</v>
      </c>
      <c r="BH528" s="70" t="str">
        <v>ꞈ</v>
      </c>
    </row>
    <row r="529" spans="1:60" ht="14.25" customHeight="1" x14ac:dyDescent="0.25">
      <c r="A529" s="47"/>
      <c r="C529" s="19" t="s">
        <v>105</v>
      </c>
      <c r="D529" s="19" t="s">
        <v>64</v>
      </c>
      <c r="E529" s="19" t="s">
        <v>72</v>
      </c>
      <c r="G529" s="58" t="s">
        <v>152</v>
      </c>
      <c r="I529" s="34"/>
      <c r="K529" s="35"/>
      <c r="L529" s="57">
        <f t="shared" si="33"/>
        <v>0</v>
      </c>
      <c r="M529" s="14">
        <f t="shared" si="32"/>
        <v>1</v>
      </c>
      <c r="N529" s="13">
        <f>IF(OR(totale!$A$5="",C529=totale!$A$5),0,1)</f>
        <v>1</v>
      </c>
      <c r="O529" s="13">
        <f>IF(OR(totale!$C$5="",E529=totale!$C$5),0,1)</f>
        <v>0</v>
      </c>
      <c r="P529" s="13">
        <v>0</v>
      </c>
      <c r="Q529" s="13">
        <f>IF(OR(totale!$E$5="",G529=totale!$E$5),0,1)</f>
        <v>0</v>
      </c>
      <c r="R529" s="19">
        <v>0</v>
      </c>
      <c r="S529" s="19" t="str">
        <v xml:space="preserve">TEVELLE - TAVELLONI - TAVELLINE </v>
      </c>
      <c r="T529" s="15" t="str">
        <v>LATERCOM</v>
      </c>
      <c r="U529" s="15" t="str">
        <v xml:space="preserve">TAVELLA TAGLIO RETTO FIANCO RETTO </v>
      </c>
      <c r="V529" s="15">
        <v>0</v>
      </c>
      <c r="W529" s="19" t="str">
        <v>3x25x40</v>
      </c>
      <c r="X529" s="19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1</v>
      </c>
      <c r="AG529" s="15">
        <v>0</v>
      </c>
      <c r="AH529" s="15" t="str">
        <v xml:space="preserve">LATERIZIO RETTIFICATO PLANARE CON LANA DI ROCCIA </v>
      </c>
      <c r="AI529" s="15" t="str">
        <v>WIENERBERGER</v>
      </c>
      <c r="AJ529" s="15" t="str">
        <v>LATERIZIO PORIZZATO/ALVEOLATO RETTIFICATO - PLAN CON LANA DI ROCCI A</v>
      </c>
      <c r="AK529" s="15">
        <v>0</v>
      </c>
      <c r="AL529" s="15" t="str">
        <v>30x24,8X24,9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1</v>
      </c>
      <c r="AS529" s="17" t="str">
        <f t="shared" si="34"/>
        <v>ꞈ</v>
      </c>
      <c r="AT529" s="70" t="str">
        <v>ꞈ</v>
      </c>
      <c r="AU529" s="15">
        <v>0</v>
      </c>
      <c r="AV529" s="15" t="str">
        <v xml:space="preserve">BLOCCO PER SOLAIO - INTERPOSTO- PIGNATTA </v>
      </c>
      <c r="AW529" s="15" t="str">
        <v>T2D</v>
      </c>
      <c r="AX529" s="15" t="str">
        <v>BLOCCO PER SOLAIO - INTERPOSTO</v>
      </c>
      <c r="AY529" s="15">
        <v>0</v>
      </c>
      <c r="AZ529" s="15" t="str">
        <v>18x42x25</v>
      </c>
      <c r="BA529" s="15">
        <v>0</v>
      </c>
      <c r="BB529" s="15">
        <v>0</v>
      </c>
      <c r="BC529" s="15">
        <v>0</v>
      </c>
      <c r="BD529" s="15">
        <v>0</v>
      </c>
      <c r="BE529" s="15">
        <v>0</v>
      </c>
      <c r="BF529" s="15">
        <v>1</v>
      </c>
      <c r="BG529" s="17" t="str">
        <f t="shared" si="35"/>
        <v>ꞈ</v>
      </c>
      <c r="BH529" s="70" t="str">
        <v>ꞈ</v>
      </c>
    </row>
    <row r="530" spans="1:60" ht="14.25" customHeight="1" x14ac:dyDescent="0.25">
      <c r="A530" s="47"/>
      <c r="C530" s="19" t="s">
        <v>105</v>
      </c>
      <c r="D530" s="19" t="s">
        <v>64</v>
      </c>
      <c r="E530" s="19" t="s">
        <v>72</v>
      </c>
      <c r="G530" s="58" t="s">
        <v>63</v>
      </c>
      <c r="I530" s="34"/>
      <c r="K530" s="35"/>
      <c r="L530" s="57">
        <f t="shared" si="33"/>
        <v>0</v>
      </c>
      <c r="M530" s="14">
        <f t="shared" si="32"/>
        <v>1</v>
      </c>
      <c r="N530" s="13">
        <f>IF(OR(totale!$A$5="",C530=totale!$A$5),0,1)</f>
        <v>1</v>
      </c>
      <c r="O530" s="13">
        <f>IF(OR(totale!$C$5="",E530=totale!$C$5),0,1)</f>
        <v>0</v>
      </c>
      <c r="P530" s="13">
        <v>0</v>
      </c>
      <c r="Q530" s="13">
        <f>IF(OR(totale!$E$5="",G530=totale!$E$5),0,1)</f>
        <v>0</v>
      </c>
      <c r="R530" s="19">
        <v>0</v>
      </c>
      <c r="S530" s="19" t="str">
        <v xml:space="preserve">TEVELLE - TAVELLONI - TAVELLINE </v>
      </c>
      <c r="T530" s="15" t="str">
        <v>LATERCOM</v>
      </c>
      <c r="U530" s="15" t="str">
        <v xml:space="preserve">TAVELLA TAGLIO RETTO FIANCO RETTO </v>
      </c>
      <c r="V530" s="15">
        <v>0</v>
      </c>
      <c r="W530" s="19" t="str">
        <v>3x25x50</v>
      </c>
      <c r="X530" s="19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1</v>
      </c>
      <c r="AG530" s="15">
        <v>0</v>
      </c>
      <c r="AH530" s="15" t="str">
        <v>MATERIALE IN LATERIZIO COMUNE</v>
      </c>
      <c r="AI530" s="15" t="str">
        <v>IBL</v>
      </c>
      <c r="AJ530" s="15" t="str">
        <v>MATTONE BOLOGNESE 15%</v>
      </c>
      <c r="AK530" s="15">
        <v>0</v>
      </c>
      <c r="AL530" s="15" t="str">
        <v>14x28x5,5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1</v>
      </c>
      <c r="AS530" s="17" t="str">
        <f t="shared" si="34"/>
        <v>ꞈ</v>
      </c>
      <c r="AT530" s="70" t="str">
        <v>ꞈ</v>
      </c>
      <c r="AU530" s="15">
        <v>0</v>
      </c>
      <c r="AV530" s="15" t="str">
        <v xml:space="preserve">BLOCCO PER SOLAIO - INTERPOSTO- PIGNATTA </v>
      </c>
      <c r="AW530" s="15" t="str">
        <v>WIENERBERGER</v>
      </c>
      <c r="AX530" s="15" t="str">
        <v>BLOCCO PER SOLAIO - INTERPOSTO</v>
      </c>
      <c r="AY530" s="15">
        <v>0</v>
      </c>
      <c r="AZ530" s="15" t="str">
        <v>18x42x25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1</v>
      </c>
      <c r="BG530" s="17" t="str">
        <f t="shared" si="35"/>
        <v>ꞈ</v>
      </c>
      <c r="BH530" s="70" t="str">
        <v>ꞈ</v>
      </c>
    </row>
    <row r="531" spans="1:60" ht="14.25" customHeight="1" x14ac:dyDescent="0.25">
      <c r="A531" s="47"/>
      <c r="C531" s="19" t="s">
        <v>105</v>
      </c>
      <c r="D531" s="19" t="s">
        <v>64</v>
      </c>
      <c r="E531" s="19" t="s">
        <v>72</v>
      </c>
      <c r="G531" s="58" t="s">
        <v>205</v>
      </c>
      <c r="I531" s="34"/>
      <c r="K531" s="35"/>
      <c r="L531" s="57">
        <f t="shared" si="33"/>
        <v>0</v>
      </c>
      <c r="M531" s="14">
        <f t="shared" si="32"/>
        <v>1</v>
      </c>
      <c r="N531" s="13">
        <f>IF(OR(totale!$A$5="",C531=totale!$A$5),0,1)</f>
        <v>1</v>
      </c>
      <c r="O531" s="13">
        <f>IF(OR(totale!$C$5="",E531=totale!$C$5),0,1)</f>
        <v>0</v>
      </c>
      <c r="P531" s="13">
        <v>0</v>
      </c>
      <c r="Q531" s="13">
        <f>IF(OR(totale!$E$5="",G531=totale!$E$5),0,1)</f>
        <v>0</v>
      </c>
      <c r="R531" s="19">
        <v>0</v>
      </c>
      <c r="S531" s="19" t="str">
        <v xml:space="preserve">TEVELLE - TAVELLONI - TAVELLINE </v>
      </c>
      <c r="T531" s="15" t="str">
        <v>LATERCOM</v>
      </c>
      <c r="U531" s="15" t="str">
        <v xml:space="preserve">TAVELLA TAGLIO RETTO FIANCO RETTO </v>
      </c>
      <c r="V531" s="15">
        <v>0</v>
      </c>
      <c r="W531" s="19" t="str">
        <v>3x25x60</v>
      </c>
      <c r="X531" s="19">
        <v>0</v>
      </c>
      <c r="Y531" s="15">
        <v>0</v>
      </c>
      <c r="Z531" s="15">
        <v>0</v>
      </c>
      <c r="AA531" s="15">
        <v>0</v>
      </c>
      <c r="AB531" s="15">
        <v>0</v>
      </c>
      <c r="AC531" s="15">
        <v>1</v>
      </c>
      <c r="AG531" s="15">
        <v>0</v>
      </c>
      <c r="AH531" s="15" t="str">
        <v>MATERIALE IN LATERIZIO COMUNE</v>
      </c>
      <c r="AI531" s="15" t="str">
        <v>WIENERBERGER</v>
      </c>
      <c r="AJ531" s="15" t="str">
        <v>MATTONE BOLOGNESE 15%</v>
      </c>
      <c r="AK531" s="15">
        <v>0</v>
      </c>
      <c r="AL531" s="15" t="str">
        <v>14x28x5,5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1</v>
      </c>
      <c r="AS531" s="17" t="str">
        <f t="shared" si="34"/>
        <v>ꞈ</v>
      </c>
      <c r="AT531" s="70" t="str">
        <v>ꞈ</v>
      </c>
      <c r="AU531" s="15">
        <v>0</v>
      </c>
      <c r="AV531" s="15" t="str">
        <v xml:space="preserve">BLOCCO PER SOLAIO - INTERPOSTO- PIGNATTA </v>
      </c>
      <c r="AW531" s="15" t="str">
        <v>LATERCOM</v>
      </c>
      <c r="AX531" s="15" t="str">
        <v>BLOCCO PER SOLAIO - INTERPOSTO</v>
      </c>
      <c r="AY531" s="15">
        <v>0</v>
      </c>
      <c r="AZ531" s="15" t="str">
        <v>18x48x24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1</v>
      </c>
      <c r="BG531" s="17" t="str">
        <f t="shared" si="35"/>
        <v>ꞈ</v>
      </c>
      <c r="BH531" s="70" t="str">
        <v>ꞈ</v>
      </c>
    </row>
    <row r="532" spans="1:60" ht="14.25" customHeight="1" x14ac:dyDescent="0.25">
      <c r="A532" s="47"/>
      <c r="C532" s="19" t="s">
        <v>105</v>
      </c>
      <c r="D532" s="19" t="s">
        <v>64</v>
      </c>
      <c r="E532" s="19" t="s">
        <v>72</v>
      </c>
      <c r="G532" s="58" t="s">
        <v>250</v>
      </c>
      <c r="I532" s="34"/>
      <c r="K532" s="35"/>
      <c r="L532" s="57">
        <f t="shared" si="33"/>
        <v>0</v>
      </c>
      <c r="M532" s="14">
        <f t="shared" si="32"/>
        <v>1</v>
      </c>
      <c r="N532" s="13">
        <f>IF(OR(totale!$A$5="",C532=totale!$A$5),0,1)</f>
        <v>1</v>
      </c>
      <c r="O532" s="13">
        <f>IF(OR(totale!$C$5="",E532=totale!$C$5),0,1)</f>
        <v>0</v>
      </c>
      <c r="P532" s="13">
        <v>0</v>
      </c>
      <c r="Q532" s="13">
        <f>IF(OR(totale!$E$5="",G532=totale!$E$5),0,1)</f>
        <v>0</v>
      </c>
      <c r="R532" s="19">
        <v>0</v>
      </c>
      <c r="S532" s="19" t="str">
        <v xml:space="preserve">TEVELLE - TAVELLONI - TAVELLINE </v>
      </c>
      <c r="T532" s="15" t="str">
        <v>LATERCOM</v>
      </c>
      <c r="U532" s="15" t="str">
        <v xml:space="preserve">TAVELLA TAGLIO RETTO FIANCO RETTO </v>
      </c>
      <c r="V532" s="15">
        <v>0</v>
      </c>
      <c r="W532" s="19" t="str">
        <v>4x25x50</v>
      </c>
      <c r="X532" s="19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1</v>
      </c>
      <c r="AG532" s="15">
        <v>0</v>
      </c>
      <c r="AH532" s="15" t="str">
        <v>MATERIALE IN LATERIZIO COMUNE</v>
      </c>
      <c r="AI532" s="15" t="str">
        <v>IBL</v>
      </c>
      <c r="AJ532" s="15" t="str">
        <v>MATTONE BOLOGNESE 45%</v>
      </c>
      <c r="AK532" s="15">
        <v>0</v>
      </c>
      <c r="AL532" s="15" t="str">
        <v>14x28x5,5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1</v>
      </c>
      <c r="AS532" s="17" t="str">
        <f t="shared" si="34"/>
        <v>ꞈ</v>
      </c>
      <c r="AT532" s="70" t="str">
        <v>ꞈ</v>
      </c>
      <c r="AU532" s="15">
        <v>0</v>
      </c>
      <c r="AV532" s="15" t="str">
        <v xml:space="preserve">BLOCCO PER SOLAIO - INTERPOSTO- PIGNATTA </v>
      </c>
      <c r="AW532" s="15" t="str">
        <v>T2D</v>
      </c>
      <c r="AX532" s="15" t="str">
        <v xml:space="preserve">BLOCCO PER SOLAI - PANNELLI </v>
      </c>
      <c r="AY532" s="15">
        <v>0</v>
      </c>
      <c r="AZ532" s="15" t="str">
        <v>18x50x25</v>
      </c>
      <c r="BA532" s="15">
        <v>0</v>
      </c>
      <c r="BB532" s="15">
        <v>0</v>
      </c>
      <c r="BC532" s="15">
        <v>0</v>
      </c>
      <c r="BD532" s="15">
        <v>0</v>
      </c>
      <c r="BE532" s="15">
        <v>0</v>
      </c>
      <c r="BF532" s="15">
        <v>1</v>
      </c>
      <c r="BG532" s="17" t="str">
        <f t="shared" si="35"/>
        <v>ꞈ</v>
      </c>
      <c r="BH532" s="70" t="str">
        <v>ꞈ</v>
      </c>
    </row>
    <row r="533" spans="1:60" ht="14.25" customHeight="1" x14ac:dyDescent="0.25">
      <c r="A533" s="47"/>
      <c r="C533" s="19" t="s">
        <v>105</v>
      </c>
      <c r="D533" s="19" t="s">
        <v>64</v>
      </c>
      <c r="E533" s="19" t="s">
        <v>72</v>
      </c>
      <c r="G533" s="58" t="s">
        <v>318</v>
      </c>
      <c r="I533" s="34"/>
      <c r="K533" s="35"/>
      <c r="L533" s="57">
        <f t="shared" si="33"/>
        <v>0</v>
      </c>
      <c r="M533" s="14">
        <f t="shared" si="32"/>
        <v>1</v>
      </c>
      <c r="N533" s="13">
        <f>IF(OR(totale!$A$5="",C533=totale!$A$5),0,1)</f>
        <v>1</v>
      </c>
      <c r="O533" s="13">
        <f>IF(OR(totale!$C$5="",E533=totale!$C$5),0,1)</f>
        <v>0</v>
      </c>
      <c r="P533" s="13">
        <v>0</v>
      </c>
      <c r="Q533" s="13">
        <f>IF(OR(totale!$E$5="",G533=totale!$E$5),0,1)</f>
        <v>0</v>
      </c>
      <c r="R533" s="19">
        <v>0</v>
      </c>
      <c r="S533" s="19" t="str">
        <v xml:space="preserve">TEVELLE - TAVELLONI - TAVELLINE </v>
      </c>
      <c r="T533" s="15" t="str">
        <v>LATERCOM</v>
      </c>
      <c r="U533" s="15" t="str">
        <v xml:space="preserve">TAVELLA TAGLIO RETTO FIANCO RETTO </v>
      </c>
      <c r="V533" s="15">
        <v>0</v>
      </c>
      <c r="W533" s="19" t="str">
        <v>4x25x60</v>
      </c>
      <c r="X533" s="19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1</v>
      </c>
      <c r="AG533" s="15">
        <v>0</v>
      </c>
      <c r="AH533" s="15" t="str">
        <v>MATERIALE IN LATERIZIO COMUNE</v>
      </c>
      <c r="AI533" s="15" t="str">
        <v>WIENERBERGER</v>
      </c>
      <c r="AJ533" s="15" t="str">
        <v>MATTONE BOLOGNESE 45%</v>
      </c>
      <c r="AK533" s="15">
        <v>0</v>
      </c>
      <c r="AL533" s="15" t="str">
        <v>14x28x5,5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1</v>
      </c>
      <c r="AS533" s="17" t="str">
        <f t="shared" si="34"/>
        <v>ꞈ</v>
      </c>
      <c r="AT533" s="70" t="str">
        <v>ꞈ</v>
      </c>
      <c r="AU533" s="15">
        <v>0</v>
      </c>
      <c r="AV533" s="15" t="str">
        <v xml:space="preserve">BLOCCO PER SOLAIO - INTERPOSTO- PIGNATTA </v>
      </c>
      <c r="AW533" s="15" t="str">
        <v>WIENERBERGER</v>
      </c>
      <c r="AX533" s="15" t="str">
        <v xml:space="preserve">BLOCCO PER SOLAI - GETTO IN OPERA - VOLTERRANEA </v>
      </c>
      <c r="AY533" s="15">
        <v>0</v>
      </c>
      <c r="AZ533" s="15" t="str">
        <v>18x50x25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1</v>
      </c>
      <c r="BG533" s="17" t="str">
        <f t="shared" si="35"/>
        <v>ꞈ</v>
      </c>
      <c r="BH533" s="70" t="str">
        <v>ꞈ</v>
      </c>
    </row>
    <row r="534" spans="1:60" ht="14.25" customHeight="1" x14ac:dyDescent="0.25">
      <c r="A534" s="47"/>
      <c r="C534" s="19" t="s">
        <v>105</v>
      </c>
      <c r="D534" s="19" t="s">
        <v>64</v>
      </c>
      <c r="E534" s="19" t="s">
        <v>72</v>
      </c>
      <c r="G534" s="58" t="s">
        <v>355</v>
      </c>
      <c r="I534" s="34"/>
      <c r="K534" s="35"/>
      <c r="L534" s="57">
        <f t="shared" si="33"/>
        <v>0</v>
      </c>
      <c r="M534" s="14">
        <f t="shared" si="32"/>
        <v>1</v>
      </c>
      <c r="N534" s="13">
        <f>IF(OR(totale!$A$5="",C534=totale!$A$5),0,1)</f>
        <v>1</v>
      </c>
      <c r="O534" s="13">
        <f>IF(OR(totale!$C$5="",E534=totale!$C$5),0,1)</f>
        <v>0</v>
      </c>
      <c r="P534" s="13">
        <v>0</v>
      </c>
      <c r="Q534" s="13">
        <f>IF(OR(totale!$E$5="",G534=totale!$E$5),0,1)</f>
        <v>0</v>
      </c>
      <c r="R534" s="19">
        <v>0</v>
      </c>
      <c r="S534" s="19" t="str">
        <v xml:space="preserve">TEVELLE - TAVELLONI - TAVELLINE </v>
      </c>
      <c r="T534" s="15" t="str">
        <v>LATERCOM</v>
      </c>
      <c r="U534" s="15" t="str">
        <v xml:space="preserve">TAVELLA TAGLIO RETTO FIANCO RETTO </v>
      </c>
      <c r="V534" s="15">
        <v>0</v>
      </c>
      <c r="W534" s="19" t="str">
        <v>4x25x70</v>
      </c>
      <c r="X534" s="19">
        <v>0</v>
      </c>
      <c r="Y534" s="15">
        <v>0</v>
      </c>
      <c r="Z534" s="15">
        <v>0</v>
      </c>
      <c r="AA534" s="15">
        <v>0</v>
      </c>
      <c r="AB534" s="15">
        <v>0</v>
      </c>
      <c r="AC534" s="15">
        <v>1</v>
      </c>
      <c r="AG534" s="15">
        <v>0</v>
      </c>
      <c r="AH534" s="15" t="str">
        <v>MATERIALE IN LATERIZIO COMUNE</v>
      </c>
      <c r="AI534" s="15" t="str">
        <v>IBL</v>
      </c>
      <c r="AJ534" s="15" t="str">
        <v xml:space="preserve">MATTONE BOLOGNESE PIENO </v>
      </c>
      <c r="AK534" s="15">
        <v>0</v>
      </c>
      <c r="AL534" s="15" t="str">
        <v>14x28x5,5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1</v>
      </c>
      <c r="AS534" s="17" t="str">
        <f t="shared" si="34"/>
        <v>ꞈ</v>
      </c>
      <c r="AT534" s="70" t="str">
        <v>ꞈ</v>
      </c>
      <c r="AU534" s="15">
        <v>0</v>
      </c>
      <c r="AV534" s="15" t="str">
        <v xml:space="preserve">BLOCCO PER SOLAIO - INTERPOSTO- PIGNATTA </v>
      </c>
      <c r="AW534" s="15" t="str">
        <v>T2D</v>
      </c>
      <c r="AX534" s="15" t="str">
        <v>BLOCCO PER SOLAIO - INTERPOSTO</v>
      </c>
      <c r="AY534" s="15">
        <v>0</v>
      </c>
      <c r="AZ534" s="15" t="str">
        <v>18x52x25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1</v>
      </c>
      <c r="BG534" s="17" t="str">
        <f t="shared" si="35"/>
        <v>ꞈ</v>
      </c>
      <c r="BH534" s="70" t="str">
        <v>ꞈ</v>
      </c>
    </row>
    <row r="535" spans="1:60" ht="14.25" customHeight="1" x14ac:dyDescent="0.25">
      <c r="A535" s="47"/>
      <c r="C535" s="19" t="s">
        <v>106</v>
      </c>
      <c r="D535" s="19" t="s">
        <v>64</v>
      </c>
      <c r="E535" s="19" t="s">
        <v>27</v>
      </c>
      <c r="G535" s="58" t="s">
        <v>157</v>
      </c>
      <c r="I535" s="34"/>
      <c r="K535" s="35"/>
      <c r="L535" s="57">
        <f t="shared" si="33"/>
        <v>0</v>
      </c>
      <c r="M535" s="14">
        <f t="shared" si="32"/>
        <v>1</v>
      </c>
      <c r="N535" s="13">
        <f>IF(OR(totale!$A$5="",C535=totale!$A$5),0,1)</f>
        <v>1</v>
      </c>
      <c r="O535" s="13">
        <f>IF(OR(totale!$C$5="",E535=totale!$C$5),0,1)</f>
        <v>0</v>
      </c>
      <c r="P535" s="13">
        <v>0</v>
      </c>
      <c r="Q535" s="13">
        <f>IF(OR(totale!$E$5="",G535=totale!$E$5),0,1)</f>
        <v>0</v>
      </c>
      <c r="R535" s="19">
        <v>0</v>
      </c>
      <c r="S535" s="19" t="str">
        <v xml:space="preserve">TEVELLE - TAVELLONI - TAVELLINE </v>
      </c>
      <c r="T535" s="15" t="str">
        <v>LATERCOM</v>
      </c>
      <c r="U535" s="15" t="str">
        <v xml:space="preserve">TAVELLA TAGLIO RETTO FIANCO RETTO </v>
      </c>
      <c r="V535" s="15">
        <v>0</v>
      </c>
      <c r="W535" s="19" t="str">
        <v>4x25x80</v>
      </c>
      <c r="X535" s="19">
        <v>0</v>
      </c>
      <c r="Y535" s="15">
        <v>0</v>
      </c>
      <c r="Z535" s="15">
        <v>0</v>
      </c>
      <c r="AA535" s="15">
        <v>0</v>
      </c>
      <c r="AB535" s="15">
        <v>0</v>
      </c>
      <c r="AC535" s="15">
        <v>1</v>
      </c>
      <c r="AG535" s="15">
        <v>0</v>
      </c>
      <c r="AH535" s="15" t="str">
        <v>MATERIALE IN LATERIZIO COMUNE</v>
      </c>
      <c r="AI535" s="15" t="str">
        <v>FBM</v>
      </c>
      <c r="AJ535" s="15" t="str">
        <v>MATTONE MULTIFORO- TRAFILATO</v>
      </c>
      <c r="AK535" s="15">
        <v>0</v>
      </c>
      <c r="AL535" s="15" t="str">
        <v>12x24x5,5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1</v>
      </c>
      <c r="AS535" s="17" t="str">
        <f t="shared" si="34"/>
        <v>ꞈ</v>
      </c>
      <c r="AT535" s="70" t="str">
        <v>ꞈ</v>
      </c>
      <c r="AU535" s="15">
        <v>0</v>
      </c>
      <c r="AV535" s="15" t="str">
        <v xml:space="preserve">LATERIZIO RETTIFICATO PLANARE CON LANA DI ROCCIA </v>
      </c>
      <c r="AW535" s="15" t="str">
        <v>WIENERBERGER</v>
      </c>
      <c r="AX535" s="15" t="str">
        <v>LATERIZIO PORIZZATO/ALVEOLATO RETTIFICATO - PLAN CON LANA DI ROCCI A</v>
      </c>
      <c r="AY535" s="15">
        <v>0</v>
      </c>
      <c r="AZ535" s="15" t="str">
        <v>18x5x24,9</v>
      </c>
      <c r="BA535" s="15">
        <v>0</v>
      </c>
      <c r="BB535" s="15">
        <v>0</v>
      </c>
      <c r="BC535" s="15">
        <v>0</v>
      </c>
      <c r="BD535" s="15">
        <v>0</v>
      </c>
      <c r="BE535" s="15">
        <v>0</v>
      </c>
      <c r="BF535" s="15">
        <v>1</v>
      </c>
      <c r="BG535" s="17" t="str">
        <f t="shared" si="35"/>
        <v>ꞈ</v>
      </c>
      <c r="BH535" s="70" t="str">
        <v>ꞈ</v>
      </c>
    </row>
    <row r="536" spans="1:60" ht="14.25" customHeight="1" x14ac:dyDescent="0.25">
      <c r="A536" s="47"/>
      <c r="C536" s="19" t="s">
        <v>106</v>
      </c>
      <c r="D536" s="19" t="s">
        <v>64</v>
      </c>
      <c r="E536" s="19" t="s">
        <v>27</v>
      </c>
      <c r="G536" s="58" t="s">
        <v>176</v>
      </c>
      <c r="I536" s="34"/>
      <c r="K536" s="35"/>
      <c r="L536" s="57">
        <f t="shared" si="33"/>
        <v>0</v>
      </c>
      <c r="M536" s="14">
        <f t="shared" si="32"/>
        <v>1</v>
      </c>
      <c r="N536" s="13">
        <f>IF(OR(totale!$A$5="",C536=totale!$A$5),0,1)</f>
        <v>1</v>
      </c>
      <c r="O536" s="13">
        <f>IF(OR(totale!$C$5="",E536=totale!$C$5),0,1)</f>
        <v>0</v>
      </c>
      <c r="P536" s="13">
        <v>0</v>
      </c>
      <c r="Q536" s="13">
        <f>IF(OR(totale!$E$5="",G536=totale!$E$5),0,1)</f>
        <v>0</v>
      </c>
      <c r="R536" s="19">
        <v>0</v>
      </c>
      <c r="S536" s="19" t="str">
        <v xml:space="preserve">TEVELLE - TAVELLONI - TAVELLINE </v>
      </c>
      <c r="T536" s="15" t="str">
        <v>LATERCOM</v>
      </c>
      <c r="U536" s="15" t="str">
        <v xml:space="preserve">TAVELLA TAGLIO RETTO FIANCO RETTO </v>
      </c>
      <c r="V536" s="15">
        <v>0</v>
      </c>
      <c r="W536" s="19" t="str">
        <v>4x25x90</v>
      </c>
      <c r="X536" s="19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G536" s="15">
        <v>0</v>
      </c>
      <c r="AH536" s="15" t="str">
        <v>MATERIALE IN LATERIZIO COMUNE</v>
      </c>
      <c r="AI536" s="15" t="str">
        <v>IBL</v>
      </c>
      <c r="AJ536" s="15" t="str">
        <v>MATTONE MULTIFORO- TRAFILATO</v>
      </c>
      <c r="AK536" s="15">
        <v>0</v>
      </c>
      <c r="AL536" s="15" t="str">
        <v>12x24x5,5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1</v>
      </c>
      <c r="AS536" s="17" t="str">
        <f t="shared" si="34"/>
        <v>ꞈ</v>
      </c>
      <c r="AT536" s="70" t="str">
        <v>ꞈ</v>
      </c>
      <c r="AU536" s="15">
        <v>0</v>
      </c>
      <c r="AV536" s="15" t="str">
        <v>BLOCCO ALVEOLATO INCASTRO  FORI VERTICALI  45/50/55/60 %</v>
      </c>
      <c r="AW536" s="15" t="str">
        <v>T2D</v>
      </c>
      <c r="AX536" s="15" t="str">
        <v>BLOCCO PORTANTE ALVEOLATO FORI VERTICALI  P700- F.50% - F.55% incastro</v>
      </c>
      <c r="AY536" s="15">
        <v>0</v>
      </c>
      <c r="AZ536" s="15" t="str">
        <v>19x50x19 F.50%</v>
      </c>
      <c r="BA536" s="15">
        <v>0</v>
      </c>
      <c r="BB536" s="15">
        <v>0</v>
      </c>
      <c r="BC536" s="15">
        <v>0</v>
      </c>
      <c r="BD536" s="15">
        <v>0</v>
      </c>
      <c r="BE536" s="15">
        <v>0</v>
      </c>
      <c r="BF536" s="15">
        <v>1</v>
      </c>
      <c r="BG536" s="17" t="str">
        <f t="shared" si="35"/>
        <v>ꞈ</v>
      </c>
      <c r="BH536" s="70" t="str">
        <v>ꞈ</v>
      </c>
    </row>
    <row r="537" spans="1:60" ht="14.25" customHeight="1" x14ac:dyDescent="0.25">
      <c r="A537" s="47"/>
      <c r="C537" s="19" t="s">
        <v>106</v>
      </c>
      <c r="D537" s="19" t="s">
        <v>64</v>
      </c>
      <c r="E537" s="19" t="s">
        <v>27</v>
      </c>
      <c r="G537" s="58" t="s">
        <v>204</v>
      </c>
      <c r="I537" s="34"/>
      <c r="K537" s="35"/>
      <c r="L537" s="57">
        <f t="shared" si="33"/>
        <v>0</v>
      </c>
      <c r="M537" s="14">
        <f t="shared" si="32"/>
        <v>1</v>
      </c>
      <c r="N537" s="13">
        <f>IF(OR(totale!$A$5="",C537=totale!$A$5),0,1)</f>
        <v>1</v>
      </c>
      <c r="O537" s="13">
        <f>IF(OR(totale!$C$5="",E537=totale!$C$5),0,1)</f>
        <v>0</v>
      </c>
      <c r="P537" s="13">
        <v>0</v>
      </c>
      <c r="Q537" s="13">
        <f>IF(OR(totale!$E$5="",G537=totale!$E$5),0,1)</f>
        <v>0</v>
      </c>
      <c r="R537" s="19">
        <v>0</v>
      </c>
      <c r="S537" s="19" t="str">
        <v xml:space="preserve">TEVELLE - TAVELLONI - TAVELLINE </v>
      </c>
      <c r="T537" s="15" t="str">
        <v>LATERCOM</v>
      </c>
      <c r="U537" s="15" t="str">
        <v xml:space="preserve">TAVELLA TAGLIO RETTO FIANCO RETTO </v>
      </c>
      <c r="V537" s="15">
        <v>0</v>
      </c>
      <c r="W537" s="19" t="str">
        <v>4x25x100</v>
      </c>
      <c r="X537" s="19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1</v>
      </c>
      <c r="AG537" s="15">
        <v>0</v>
      </c>
      <c r="AH537" s="15" t="str">
        <v>MATERIALE IN LATERIZIO COMUNE</v>
      </c>
      <c r="AI537" s="15" t="str">
        <v>LATERCOM</v>
      </c>
      <c r="AJ537" s="15" t="str">
        <v>MATTONE MULTIFORO- TRAFILATO</v>
      </c>
      <c r="AK537" s="15">
        <v>0</v>
      </c>
      <c r="AL537" s="15" t="str">
        <v>12x24x5,5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1</v>
      </c>
      <c r="AS537" s="17" t="str">
        <f t="shared" si="34"/>
        <v>ꞈ</v>
      </c>
      <c r="AT537" s="70" t="str">
        <v>ꞈ</v>
      </c>
      <c r="AU537" s="15">
        <v>0</v>
      </c>
      <c r="AV537" s="15" t="str">
        <v>MATERIALE IN LATERIZIO COMUNE</v>
      </c>
      <c r="AW537" s="15" t="str">
        <v>FBM</v>
      </c>
      <c r="AX537" s="15" t="str">
        <v xml:space="preserve">MEZZINA DI MATTONE PIENO </v>
      </c>
      <c r="AY537" s="15">
        <v>0</v>
      </c>
      <c r="AZ537" s="15" t="str">
        <v>2,5x12x25</v>
      </c>
      <c r="BA537" s="15">
        <v>0</v>
      </c>
      <c r="BB537" s="15">
        <v>0</v>
      </c>
      <c r="BC537" s="15">
        <v>0</v>
      </c>
      <c r="BD537" s="15">
        <v>0</v>
      </c>
      <c r="BE537" s="15">
        <v>0</v>
      </c>
      <c r="BF537" s="15">
        <v>1</v>
      </c>
      <c r="BG537" s="17" t="str">
        <f t="shared" si="35"/>
        <v>ꞈ</v>
      </c>
      <c r="BH537" s="70" t="str">
        <v>ꞈ</v>
      </c>
    </row>
    <row r="538" spans="1:60" ht="14.25" customHeight="1" x14ac:dyDescent="0.25">
      <c r="A538" s="47"/>
      <c r="C538" s="19" t="s">
        <v>106</v>
      </c>
      <c r="D538" s="19" t="s">
        <v>64</v>
      </c>
      <c r="E538" s="19" t="s">
        <v>27</v>
      </c>
      <c r="G538" s="58" t="s">
        <v>207</v>
      </c>
      <c r="I538" s="34"/>
      <c r="K538" s="35"/>
      <c r="L538" s="57">
        <f t="shared" si="33"/>
        <v>0</v>
      </c>
      <c r="M538" s="14">
        <f t="shared" si="32"/>
        <v>1</v>
      </c>
      <c r="N538" s="13">
        <f>IF(OR(totale!$A$5="",C538=totale!$A$5),0,1)</f>
        <v>1</v>
      </c>
      <c r="O538" s="13">
        <f>IF(OR(totale!$C$5="",E538=totale!$C$5),0,1)</f>
        <v>0</v>
      </c>
      <c r="P538" s="13">
        <v>0</v>
      </c>
      <c r="Q538" s="13">
        <f>IF(OR(totale!$E$5="",G538=totale!$E$5),0,1)</f>
        <v>0</v>
      </c>
      <c r="R538" s="19">
        <v>0</v>
      </c>
      <c r="S538" s="19" t="str">
        <v xml:space="preserve">TEVELLE - TAVELLONI - TAVELLINE </v>
      </c>
      <c r="T538" s="15" t="str">
        <v>LATERCOM</v>
      </c>
      <c r="U538" s="15" t="str">
        <v xml:space="preserve">TAVELLA TAGLIO RETTO FIANCO RETTO </v>
      </c>
      <c r="V538" s="15">
        <v>0</v>
      </c>
      <c r="W538" s="19" t="str">
        <v>4x25x120</v>
      </c>
      <c r="X538" s="19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1</v>
      </c>
      <c r="AG538" s="15">
        <v>0</v>
      </c>
      <c r="AH538" s="15" t="str">
        <v>MATERIALE IN LATERIZIO COMUNE</v>
      </c>
      <c r="AI538" s="15" t="str">
        <v>T2D</v>
      </c>
      <c r="AJ538" s="15" t="str">
        <v>MATTONE MULTIFORO- TRAFILATO</v>
      </c>
      <c r="AK538" s="15">
        <v>0</v>
      </c>
      <c r="AL538" s="15" t="str">
        <v>12x24x5,5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1</v>
      </c>
      <c r="AS538" s="17" t="str">
        <f t="shared" si="34"/>
        <v>ꞈ</v>
      </c>
      <c r="AT538" s="70" t="str">
        <v>ꞈ</v>
      </c>
      <c r="AU538" s="15">
        <v>0</v>
      </c>
      <c r="AV538" s="15" t="str">
        <v>MATERIALE IN LATERIZIO COMUNE</v>
      </c>
      <c r="AW538" s="15" t="str">
        <v>FBM</v>
      </c>
      <c r="AX538" s="15" t="str">
        <v>TOZZETTO DI MEZZINA</v>
      </c>
      <c r="AY538" s="15">
        <v>0</v>
      </c>
      <c r="AZ538" s="15" t="str">
        <v>2,5x5,5X25</v>
      </c>
      <c r="BA538" s="15">
        <v>0</v>
      </c>
      <c r="BB538" s="15">
        <v>0</v>
      </c>
      <c r="BC538" s="15">
        <v>0</v>
      </c>
      <c r="BD538" s="15">
        <v>0</v>
      </c>
      <c r="BE538" s="15">
        <v>0</v>
      </c>
      <c r="BF538" s="15">
        <v>1</v>
      </c>
      <c r="BG538" s="17" t="str">
        <f t="shared" si="35"/>
        <v>ꞈ</v>
      </c>
      <c r="BH538" s="70" t="str">
        <v>ꞈ</v>
      </c>
    </row>
    <row r="539" spans="1:60" ht="14.25" customHeight="1" x14ac:dyDescent="0.25">
      <c r="A539" s="47"/>
      <c r="C539" s="19" t="s">
        <v>106</v>
      </c>
      <c r="D539" s="19" t="s">
        <v>64</v>
      </c>
      <c r="E539" s="19" t="s">
        <v>27</v>
      </c>
      <c r="G539" s="58" t="s">
        <v>300</v>
      </c>
      <c r="I539" s="34"/>
      <c r="K539" s="35"/>
      <c r="L539" s="57">
        <f t="shared" si="33"/>
        <v>0</v>
      </c>
      <c r="M539" s="14">
        <f t="shared" si="32"/>
        <v>1</v>
      </c>
      <c r="N539" s="13">
        <f>IF(OR(totale!$A$5="",C539=totale!$A$5),0,1)</f>
        <v>1</v>
      </c>
      <c r="O539" s="13">
        <f>IF(OR(totale!$C$5="",E539=totale!$C$5),0,1)</f>
        <v>0</v>
      </c>
      <c r="P539" s="13">
        <v>0</v>
      </c>
      <c r="Q539" s="13">
        <f>IF(OR(totale!$E$5="",G539=totale!$E$5),0,1)</f>
        <v>0</v>
      </c>
      <c r="R539" s="19">
        <v>0</v>
      </c>
      <c r="S539" s="19" t="str">
        <v xml:space="preserve">TEVELLE - TAVELLONI - TAVELLINE </v>
      </c>
      <c r="T539" s="15" t="str">
        <v>LATERCOM</v>
      </c>
      <c r="U539" s="15" t="str">
        <v xml:space="preserve">TAVELLA TAGLIO RETTO FIANCO RETTO </v>
      </c>
      <c r="V539" s="15">
        <v>0</v>
      </c>
      <c r="W539" s="19" t="str">
        <v>5x25x50</v>
      </c>
      <c r="X539" s="19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1</v>
      </c>
      <c r="AG539" s="15">
        <v>0</v>
      </c>
      <c r="AH539" s="15" t="str">
        <v>MATERIALE IN LATERIZIO COMUNE</v>
      </c>
      <c r="AI539" s="15" t="str">
        <v>WIENERBERGER</v>
      </c>
      <c r="AJ539" s="15" t="str">
        <v>MATTONE MULTIFORO- TRAFILATO</v>
      </c>
      <c r="AK539" s="15">
        <v>0</v>
      </c>
      <c r="AL539" s="15" t="str">
        <v>12x24x5,5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1</v>
      </c>
      <c r="AS539" s="17" t="str">
        <f t="shared" si="34"/>
        <v>ꞈ</v>
      </c>
      <c r="AT539" s="70" t="str">
        <v>ꞈ</v>
      </c>
      <c r="AU539" s="15">
        <v>0</v>
      </c>
      <c r="AV539" s="15" t="str">
        <v>BLOCCO ALVEOLATO LISCIO FORI VERTICALI   45/50/55/60 %</v>
      </c>
      <c r="AW539" s="15" t="str">
        <v>DCB</v>
      </c>
      <c r="AX539" s="15" t="str">
        <v>BLOCCO PORTANTE ALVEOLATO FORI VERTICALI  P800 -  F.45% - F.50% liscio</v>
      </c>
      <c r="AY539" s="15">
        <v>0</v>
      </c>
      <c r="AZ539" s="15" t="str">
        <v>20x25x19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1</v>
      </c>
      <c r="BG539" s="17" t="str">
        <f t="shared" si="35"/>
        <v>ꞈ</v>
      </c>
      <c r="BH539" s="70" t="str">
        <v>ꞈ</v>
      </c>
    </row>
    <row r="540" spans="1:60" ht="14.25" customHeight="1" x14ac:dyDescent="0.25">
      <c r="A540" s="47"/>
      <c r="C540" s="19" t="s">
        <v>106</v>
      </c>
      <c r="D540" s="19" t="s">
        <v>64</v>
      </c>
      <c r="E540" s="19" t="s">
        <v>27</v>
      </c>
      <c r="G540" s="58" t="s">
        <v>318</v>
      </c>
      <c r="I540" s="34"/>
      <c r="K540" s="35"/>
      <c r="L540" s="57">
        <f t="shared" si="33"/>
        <v>0</v>
      </c>
      <c r="M540" s="14">
        <f t="shared" si="32"/>
        <v>1</v>
      </c>
      <c r="N540" s="13">
        <f>IF(OR(totale!$A$5="",C540=totale!$A$5),0,1)</f>
        <v>1</v>
      </c>
      <c r="O540" s="13">
        <f>IF(OR(totale!$C$5="",E540=totale!$C$5),0,1)</f>
        <v>0</v>
      </c>
      <c r="P540" s="13">
        <v>0</v>
      </c>
      <c r="Q540" s="13">
        <f>IF(OR(totale!$E$5="",G540=totale!$E$5),0,1)</f>
        <v>0</v>
      </c>
      <c r="R540" s="19">
        <v>0</v>
      </c>
      <c r="S540" s="19" t="str">
        <v xml:space="preserve">TEVELLE - TAVELLONI - TAVELLINE </v>
      </c>
      <c r="T540" s="15" t="str">
        <v>LATERCOM</v>
      </c>
      <c r="U540" s="15" t="str">
        <v xml:space="preserve">TAVELLONI RIGATO TAGLIO OBLIQUO DA CM 8 </v>
      </c>
      <c r="V540" s="15">
        <v>0</v>
      </c>
      <c r="W540" s="19">
        <v>80</v>
      </c>
      <c r="X540" s="19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1</v>
      </c>
      <c r="AG540" s="15">
        <v>0</v>
      </c>
      <c r="AH540" s="15" t="str">
        <v>MATERIALE IN LATERIZIO COMUNE</v>
      </c>
      <c r="AI540" s="15" t="str">
        <v>DCB</v>
      </c>
      <c r="AJ540" s="15" t="str">
        <v xml:space="preserve">MATTONE PIENO </v>
      </c>
      <c r="AK540" s="15">
        <v>0</v>
      </c>
      <c r="AL540" s="15" t="str">
        <v>12x24x5,5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1</v>
      </c>
      <c r="AS540" s="17" t="str">
        <f t="shared" si="34"/>
        <v>ꞈ</v>
      </c>
      <c r="AT540" s="70" t="str">
        <v>ꞈ</v>
      </c>
      <c r="AU540" s="15">
        <v>0</v>
      </c>
      <c r="AV540" s="15" t="str">
        <v>BLOCCO ALVEOLATO LISCIO FORI VERTICALI   45/50/55/60 %</v>
      </c>
      <c r="AW540" s="15" t="str">
        <v>IBL</v>
      </c>
      <c r="AX540" s="15" t="str">
        <v>BLOCCO PORTANTE ALVEOLATO FORI VERTICALI  P800 -  F.45% - F.50% liscio</v>
      </c>
      <c r="AY540" s="15">
        <v>0</v>
      </c>
      <c r="AZ540" s="15" t="str">
        <v>20x25x19</v>
      </c>
      <c r="BA540" s="15">
        <v>0</v>
      </c>
      <c r="BB540" s="15">
        <v>0</v>
      </c>
      <c r="BC540" s="15">
        <v>0</v>
      </c>
      <c r="BD540" s="15">
        <v>0</v>
      </c>
      <c r="BE540" s="15">
        <v>0</v>
      </c>
      <c r="BF540" s="15">
        <v>1</v>
      </c>
      <c r="BG540" s="17" t="str">
        <f t="shared" si="35"/>
        <v>ꞈ</v>
      </c>
      <c r="BH540" s="70" t="str">
        <v>ꞈ</v>
      </c>
    </row>
    <row r="541" spans="1:60" ht="14.25" customHeight="1" x14ac:dyDescent="0.25">
      <c r="A541" s="47"/>
      <c r="C541" s="19" t="s">
        <v>106</v>
      </c>
      <c r="D541" s="19" t="s">
        <v>64</v>
      </c>
      <c r="E541" s="19" t="s">
        <v>27</v>
      </c>
      <c r="G541" s="58" t="s">
        <v>329</v>
      </c>
      <c r="I541" s="34"/>
      <c r="K541" s="35"/>
      <c r="L541" s="57">
        <f t="shared" si="33"/>
        <v>0</v>
      </c>
      <c r="M541" s="14">
        <f t="shared" si="32"/>
        <v>1</v>
      </c>
      <c r="N541" s="13">
        <f>IF(OR(totale!$A$5="",C541=totale!$A$5),0,1)</f>
        <v>1</v>
      </c>
      <c r="O541" s="13">
        <f>IF(OR(totale!$C$5="",E541=totale!$C$5),0,1)</f>
        <v>0</v>
      </c>
      <c r="P541" s="13">
        <v>0</v>
      </c>
      <c r="Q541" s="13">
        <f>IF(OR(totale!$E$5="",G541=totale!$E$5),0,1)</f>
        <v>0</v>
      </c>
      <c r="R541" s="19">
        <v>0</v>
      </c>
      <c r="S541" s="19" t="str">
        <v xml:space="preserve">TEVELLE - TAVELLONI - TAVELLINE </v>
      </c>
      <c r="T541" s="15" t="str">
        <v>LATERCOM</v>
      </c>
      <c r="U541" s="15" t="str">
        <v xml:space="preserve">TAVELLONI RIGATO TAGLIO OBLIQUO DA CM 8 </v>
      </c>
      <c r="V541" s="15">
        <v>0</v>
      </c>
      <c r="W541" s="19">
        <v>90</v>
      </c>
      <c r="X541" s="19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1</v>
      </c>
      <c r="AG541" s="15">
        <v>0</v>
      </c>
      <c r="AH541" s="15" t="str">
        <v>MATERIALE IN LATERIZIO COMUNE</v>
      </c>
      <c r="AI541" s="15" t="str">
        <v>FBM</v>
      </c>
      <c r="AJ541" s="15" t="str">
        <v xml:space="preserve">MATTONE PIENO </v>
      </c>
      <c r="AK541" s="15">
        <v>0</v>
      </c>
      <c r="AL541" s="15" t="str">
        <v>12x24x5,5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1</v>
      </c>
      <c r="AS541" s="17" t="str">
        <f t="shared" si="34"/>
        <v>ꞈ</v>
      </c>
      <c r="AT541" s="70" t="str">
        <v>ꞈ</v>
      </c>
      <c r="AU541" s="15">
        <v>0</v>
      </c>
      <c r="AV541" s="15" t="str">
        <v>MATERIALE IN LATERIZIO COMUNE</v>
      </c>
      <c r="AW541" s="15" t="str">
        <v>LATERCOM</v>
      </c>
      <c r="AX541" s="15" t="str">
        <v xml:space="preserve">BLOCCO MODULARE - VALIGIA F.45% </v>
      </c>
      <c r="AY541" s="15">
        <v>0</v>
      </c>
      <c r="AZ541" s="15" t="str">
        <v>20x25x19</v>
      </c>
      <c r="BA541" s="15">
        <v>0</v>
      </c>
      <c r="BB541" s="15">
        <v>0</v>
      </c>
      <c r="BC541" s="15">
        <v>0</v>
      </c>
      <c r="BD541" s="15">
        <v>0</v>
      </c>
      <c r="BE541" s="15">
        <v>0</v>
      </c>
      <c r="BF541" s="15">
        <v>1</v>
      </c>
      <c r="BG541" s="17" t="str">
        <f t="shared" si="35"/>
        <v>ꞈ</v>
      </c>
      <c r="BH541" s="70" t="str">
        <v>ꞈ</v>
      </c>
    </row>
    <row r="542" spans="1:60" ht="14.25" customHeight="1" x14ac:dyDescent="0.25">
      <c r="A542" s="47"/>
      <c r="C542" s="19" t="s">
        <v>106</v>
      </c>
      <c r="D542" s="19" t="s">
        <v>64</v>
      </c>
      <c r="E542" s="19" t="s">
        <v>27</v>
      </c>
      <c r="G542" s="58" t="s">
        <v>344</v>
      </c>
      <c r="I542" s="34"/>
      <c r="K542" s="35"/>
      <c r="L542" s="57">
        <f t="shared" si="33"/>
        <v>0</v>
      </c>
      <c r="M542" s="14">
        <f t="shared" si="32"/>
        <v>1</v>
      </c>
      <c r="N542" s="13">
        <f>IF(OR(totale!$A$5="",C542=totale!$A$5),0,1)</f>
        <v>1</v>
      </c>
      <c r="O542" s="13">
        <f>IF(OR(totale!$C$5="",E542=totale!$C$5),0,1)</f>
        <v>0</v>
      </c>
      <c r="P542" s="13">
        <v>0</v>
      </c>
      <c r="Q542" s="13">
        <f>IF(OR(totale!$E$5="",G542=totale!$E$5),0,1)</f>
        <v>0</v>
      </c>
      <c r="R542" s="19">
        <v>0</v>
      </c>
      <c r="S542" s="19" t="str">
        <v xml:space="preserve">TEVELLE - TAVELLONI - TAVELLINE </v>
      </c>
      <c r="T542" s="15" t="str">
        <v>LATERCOM</v>
      </c>
      <c r="U542" s="15" t="str">
        <v xml:space="preserve">TAVELLONI RIGATO TAGLIO OBLIQUO DA CM 8 </v>
      </c>
      <c r="V542" s="15">
        <v>0</v>
      </c>
      <c r="W542" s="19">
        <v>100</v>
      </c>
      <c r="X542" s="19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1</v>
      </c>
      <c r="AG542" s="15">
        <v>0</v>
      </c>
      <c r="AH542" s="15" t="str">
        <v>MATERIALE IN LATERIZIO COMUNE</v>
      </c>
      <c r="AI542" s="15" t="str">
        <v>IBL</v>
      </c>
      <c r="AJ542" s="15" t="str">
        <v xml:space="preserve">MATTONE PIENO </v>
      </c>
      <c r="AK542" s="15">
        <v>0</v>
      </c>
      <c r="AL542" s="15" t="str">
        <v>12x24x5,5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1</v>
      </c>
      <c r="AS542" s="17" t="str">
        <f t="shared" si="34"/>
        <v>ꞈ</v>
      </c>
      <c r="AT542" s="70" t="str">
        <v>ꞈ</v>
      </c>
      <c r="AU542" s="15">
        <v>0</v>
      </c>
      <c r="AV542" s="15" t="str">
        <v>BLOCCO ALVEOLATO LISCIO FORI VERTICALI   45/50/55/60 %</v>
      </c>
      <c r="AW542" s="15" t="str">
        <v>LATERCOM</v>
      </c>
      <c r="AX542" s="15" t="str">
        <v>BLOCCO PORTANTE ALVEOLATO FORI VERTICALI  P800 -  F.45% - F.50% liscio</v>
      </c>
      <c r="AY542" s="15">
        <v>0</v>
      </c>
      <c r="AZ542" s="15" t="str">
        <v>20x25x19</v>
      </c>
      <c r="BA542" s="15">
        <v>0</v>
      </c>
      <c r="BB542" s="15">
        <v>0</v>
      </c>
      <c r="BC542" s="15">
        <v>0</v>
      </c>
      <c r="BD542" s="15">
        <v>0</v>
      </c>
      <c r="BE542" s="15">
        <v>0</v>
      </c>
      <c r="BF542" s="15">
        <v>1</v>
      </c>
      <c r="BG542" s="17" t="str">
        <f t="shared" si="35"/>
        <v>ꞈ</v>
      </c>
      <c r="BH542" s="70" t="str">
        <v>ꞈ</v>
      </c>
    </row>
    <row r="543" spans="1:60" ht="14.25" customHeight="1" x14ac:dyDescent="0.25">
      <c r="A543" s="47"/>
      <c r="C543" s="19" t="s">
        <v>106</v>
      </c>
      <c r="D543" s="19" t="s">
        <v>64</v>
      </c>
      <c r="E543" s="19" t="s">
        <v>27</v>
      </c>
      <c r="G543" s="58" t="s">
        <v>372</v>
      </c>
      <c r="I543" s="34"/>
      <c r="K543" s="35"/>
      <c r="L543" s="57">
        <f t="shared" si="33"/>
        <v>0</v>
      </c>
      <c r="M543" s="14">
        <f t="shared" si="32"/>
        <v>1</v>
      </c>
      <c r="N543" s="13">
        <f>IF(OR(totale!$A$5="",C543=totale!$A$5),0,1)</f>
        <v>1</v>
      </c>
      <c r="O543" s="13">
        <f>IF(OR(totale!$C$5="",E543=totale!$C$5),0,1)</f>
        <v>0</v>
      </c>
      <c r="P543" s="13">
        <v>0</v>
      </c>
      <c r="Q543" s="13">
        <f>IF(OR(totale!$E$5="",G543=totale!$E$5),0,1)</f>
        <v>0</v>
      </c>
      <c r="R543" s="19">
        <v>0</v>
      </c>
      <c r="S543" s="19" t="str">
        <v xml:space="preserve">TEVELLE - TAVELLONI - TAVELLINE </v>
      </c>
      <c r="T543" s="15" t="str">
        <v>LATERCOM</v>
      </c>
      <c r="U543" s="15" t="str">
        <v xml:space="preserve">TAVELLONI RIGATO TAGLIO OBLIQUO DA CM 8 </v>
      </c>
      <c r="V543" s="15">
        <v>0</v>
      </c>
      <c r="W543" s="19">
        <v>110</v>
      </c>
      <c r="X543" s="19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1</v>
      </c>
      <c r="AG543" s="15">
        <v>0</v>
      </c>
      <c r="AH543" s="15" t="str">
        <v>MATERIALE IN LATERIZIO COMUNE</v>
      </c>
      <c r="AI543" s="15" t="str">
        <v>LATERCOM</v>
      </c>
      <c r="AJ543" s="15" t="str">
        <v xml:space="preserve">MATTONE PIENO </v>
      </c>
      <c r="AK543" s="15">
        <v>0</v>
      </c>
      <c r="AL543" s="15" t="str">
        <v>12x24x5,5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1</v>
      </c>
      <c r="AS543" s="17" t="str">
        <f t="shared" si="34"/>
        <v>ꞈ</v>
      </c>
      <c r="AT543" s="70" t="str">
        <v>ꞈ</v>
      </c>
      <c r="AU543" s="15">
        <v>0</v>
      </c>
      <c r="AV543" s="15" t="str">
        <v>BLOCCO ALVEOLATO LISCIO FORI VERTICALI   45/50/55/60 %</v>
      </c>
      <c r="AW543" s="15" t="str">
        <v>LATERCOM</v>
      </c>
      <c r="AX543" s="15" t="str">
        <v>BLOCCO TAMPONAMENTO ALVEOLATO FORI VERTICALI  P600- F.65% - F.60% liscio</v>
      </c>
      <c r="AY543" s="15">
        <v>0</v>
      </c>
      <c r="AZ543" s="15" t="str">
        <v>20x25x19</v>
      </c>
      <c r="BA543" s="15">
        <v>0</v>
      </c>
      <c r="BB543" s="15">
        <v>0</v>
      </c>
      <c r="BC543" s="15">
        <v>0</v>
      </c>
      <c r="BD543" s="15">
        <v>0</v>
      </c>
      <c r="BE543" s="15">
        <v>0</v>
      </c>
      <c r="BF543" s="15">
        <v>1</v>
      </c>
      <c r="BG543" s="17" t="str">
        <f t="shared" si="35"/>
        <v>ꞈ</v>
      </c>
      <c r="BH543" s="70" t="str">
        <v>ꞈ</v>
      </c>
    </row>
    <row r="544" spans="1:60" ht="14.25" customHeight="1" x14ac:dyDescent="0.25">
      <c r="A544" s="47"/>
      <c r="C544" s="19" t="s">
        <v>106</v>
      </c>
      <c r="D544" s="19" t="s">
        <v>64</v>
      </c>
      <c r="E544" s="19" t="s">
        <v>27</v>
      </c>
      <c r="G544" s="58" t="s">
        <v>342</v>
      </c>
      <c r="I544" s="34"/>
      <c r="K544" s="35"/>
      <c r="L544" s="57">
        <f t="shared" si="33"/>
        <v>0</v>
      </c>
      <c r="M544" s="14">
        <f t="shared" si="32"/>
        <v>1</v>
      </c>
      <c r="N544" s="13">
        <f>IF(OR(totale!$A$5="",C544=totale!$A$5),0,1)</f>
        <v>1</v>
      </c>
      <c r="O544" s="13">
        <f>IF(OR(totale!$C$5="",E544=totale!$C$5),0,1)</f>
        <v>0</v>
      </c>
      <c r="P544" s="13">
        <v>0</v>
      </c>
      <c r="Q544" s="13">
        <f>IF(OR(totale!$E$5="",G544=totale!$E$5),0,1)</f>
        <v>0</v>
      </c>
      <c r="R544" s="19">
        <v>0</v>
      </c>
      <c r="S544" s="19" t="str">
        <v xml:space="preserve">TEVELLE - TAVELLONI - TAVELLINE </v>
      </c>
      <c r="T544" s="15" t="str">
        <v>LATERCOM</v>
      </c>
      <c r="U544" s="15" t="str">
        <v xml:space="preserve">TAVELLONI RIGATO TAGLIO OBLIQUO DA CM 8 </v>
      </c>
      <c r="V544" s="15">
        <v>0</v>
      </c>
      <c r="W544" s="19">
        <v>120</v>
      </c>
      <c r="X544" s="19">
        <v>0</v>
      </c>
      <c r="Y544" s="15">
        <v>0</v>
      </c>
      <c r="Z544" s="15">
        <v>0</v>
      </c>
      <c r="AA544" s="15">
        <v>0</v>
      </c>
      <c r="AB544" s="15">
        <v>0</v>
      </c>
      <c r="AC544" s="15">
        <v>1</v>
      </c>
      <c r="AG544" s="15">
        <v>0</v>
      </c>
      <c r="AH544" s="15" t="str">
        <v>MATERIALE IN LATERIZIO COMUNE</v>
      </c>
      <c r="AI544" s="15" t="str">
        <v>T2D</v>
      </c>
      <c r="AJ544" s="15" t="str">
        <v xml:space="preserve">MATTONE PIENO </v>
      </c>
      <c r="AK544" s="15">
        <v>0</v>
      </c>
      <c r="AL544" s="15" t="str">
        <v>12x24x5,5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1</v>
      </c>
      <c r="AS544" s="17" t="str">
        <f t="shared" si="34"/>
        <v>ꞈ</v>
      </c>
      <c r="AT544" s="70" t="str">
        <v>ꞈ</v>
      </c>
      <c r="AU544" s="15">
        <v>0</v>
      </c>
      <c r="AV544" s="15" t="str">
        <v>BLOCCO ALVEOLATO LISCIO FORI VERTICALI   45/50/55/60 %</v>
      </c>
      <c r="AW544" s="15" t="str">
        <v>T2D</v>
      </c>
      <c r="AX544" s="15" t="str">
        <v>BLOCCO PORTANTE ALVEOLATO FORI VERTICALI  P800 -  F.45% - F.50% liscio</v>
      </c>
      <c r="AY544" s="15">
        <v>0</v>
      </c>
      <c r="AZ544" s="15" t="str">
        <v>20x25x19</v>
      </c>
      <c r="BA544" s="15">
        <v>0</v>
      </c>
      <c r="BB544" s="15">
        <v>0</v>
      </c>
      <c r="BC544" s="15">
        <v>0</v>
      </c>
      <c r="BD544" s="15">
        <v>0</v>
      </c>
      <c r="BE544" s="15">
        <v>0</v>
      </c>
      <c r="BF544" s="15">
        <v>1</v>
      </c>
      <c r="BG544" s="17" t="str">
        <f t="shared" si="35"/>
        <v>ꞈ</v>
      </c>
      <c r="BH544" s="70" t="str">
        <v>ꞈ</v>
      </c>
    </row>
    <row r="545" spans="1:60" ht="14.25" customHeight="1" x14ac:dyDescent="0.25">
      <c r="A545" s="47"/>
      <c r="C545" s="19" t="s">
        <v>106</v>
      </c>
      <c r="D545" s="19" t="s">
        <v>64</v>
      </c>
      <c r="E545" s="19" t="s">
        <v>27</v>
      </c>
      <c r="G545" s="58" t="s">
        <v>367</v>
      </c>
      <c r="I545" s="34"/>
      <c r="K545" s="35"/>
      <c r="L545" s="57">
        <f t="shared" si="33"/>
        <v>0</v>
      </c>
      <c r="M545" s="14">
        <f t="shared" si="32"/>
        <v>1</v>
      </c>
      <c r="N545" s="13">
        <f>IF(OR(totale!$A$5="",C545=totale!$A$5),0,1)</f>
        <v>1</v>
      </c>
      <c r="O545" s="13">
        <f>IF(OR(totale!$C$5="",E545=totale!$C$5),0,1)</f>
        <v>0</v>
      </c>
      <c r="P545" s="13">
        <v>0</v>
      </c>
      <c r="Q545" s="13">
        <f>IF(OR(totale!$E$5="",G545=totale!$E$5),0,1)</f>
        <v>0</v>
      </c>
      <c r="R545" s="19">
        <v>0</v>
      </c>
      <c r="S545" s="19" t="str">
        <v xml:space="preserve">TEVELLE - TAVELLONI - TAVELLINE </v>
      </c>
      <c r="T545" s="15" t="str">
        <v>LATERCOM</v>
      </c>
      <c r="U545" s="15" t="str">
        <v xml:space="preserve">TAVELLONI RIGATO TAGLIO OBLIQUO DA CM 8 </v>
      </c>
      <c r="V545" s="15">
        <v>0</v>
      </c>
      <c r="W545" s="19">
        <v>130</v>
      </c>
      <c r="X545" s="19">
        <v>0</v>
      </c>
      <c r="Y545" s="15">
        <v>0</v>
      </c>
      <c r="Z545" s="15">
        <v>0</v>
      </c>
      <c r="AA545" s="15">
        <v>0</v>
      </c>
      <c r="AB545" s="15">
        <v>0</v>
      </c>
      <c r="AC545" s="15">
        <v>1</v>
      </c>
      <c r="AG545" s="15">
        <v>0</v>
      </c>
      <c r="AH545" s="15" t="str">
        <v>MATERIALE IN LATERIZIO COMUNE</v>
      </c>
      <c r="AI545" s="15" t="str">
        <v>WIENERBERGER</v>
      </c>
      <c r="AJ545" s="15" t="str">
        <v xml:space="preserve">MATTONE PIENO </v>
      </c>
      <c r="AK545" s="15">
        <v>0</v>
      </c>
      <c r="AL545" s="15" t="str">
        <v>12x24x5,5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1</v>
      </c>
      <c r="AS545" s="17" t="str">
        <f t="shared" si="34"/>
        <v>ꞈ</v>
      </c>
      <c r="AT545" s="70" t="str">
        <v>ꞈ</v>
      </c>
      <c r="AU545" s="15">
        <v>0</v>
      </c>
      <c r="AV545" s="15" t="str">
        <v>BLOCCO ALVEOLATO LISCIO FORI VERTICALI   45/50/55/60 %</v>
      </c>
      <c r="AW545" s="15" t="str">
        <v>WIENERBERGER</v>
      </c>
      <c r="AX545" s="15" t="str">
        <v>BLOCCO PORTANTE ALVEOLATO FORI VERTICALI  P800 -  F.45% - F.50% liscio</v>
      </c>
      <c r="AY545" s="15">
        <v>0</v>
      </c>
      <c r="AZ545" s="15" t="str">
        <v>20x25x19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1</v>
      </c>
      <c r="BG545" s="17" t="str">
        <f t="shared" si="35"/>
        <v>ꞈ</v>
      </c>
      <c r="BH545" s="70" t="str">
        <v>ꞈ</v>
      </c>
    </row>
    <row r="546" spans="1:60" ht="14.25" customHeight="1" x14ac:dyDescent="0.25">
      <c r="A546" s="47"/>
      <c r="C546" s="19" t="s">
        <v>106</v>
      </c>
      <c r="D546" s="19" t="s">
        <v>64</v>
      </c>
      <c r="E546" s="19" t="s">
        <v>27</v>
      </c>
      <c r="G546" s="58" t="s">
        <v>407</v>
      </c>
      <c r="I546" s="34"/>
      <c r="K546" s="35"/>
      <c r="L546" s="57">
        <f t="shared" si="33"/>
        <v>0</v>
      </c>
      <c r="M546" s="14">
        <f t="shared" si="32"/>
        <v>1</v>
      </c>
      <c r="N546" s="13">
        <f>IF(OR(totale!$A$5="",C546=totale!$A$5),0,1)</f>
        <v>1</v>
      </c>
      <c r="O546" s="13">
        <f>IF(OR(totale!$C$5="",E546=totale!$C$5),0,1)</f>
        <v>0</v>
      </c>
      <c r="P546" s="13">
        <v>0</v>
      </c>
      <c r="Q546" s="13">
        <f>IF(OR(totale!$E$5="",G546=totale!$E$5),0,1)</f>
        <v>0</v>
      </c>
      <c r="R546" s="19">
        <v>0</v>
      </c>
      <c r="S546" s="19" t="str">
        <v xml:space="preserve">TEVELLE - TAVELLONI - TAVELLINE </v>
      </c>
      <c r="T546" s="15" t="str">
        <v>LATERCOM</v>
      </c>
      <c r="U546" s="15" t="str">
        <v xml:space="preserve">TAVELLONI RIGATO TAGLIO OBLIQUO DA CM 8 </v>
      </c>
      <c r="V546" s="15">
        <v>0</v>
      </c>
      <c r="W546" s="19">
        <v>140</v>
      </c>
      <c r="X546" s="19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1</v>
      </c>
      <c r="AG546" s="15">
        <v>0</v>
      </c>
      <c r="AH546" s="15" t="str">
        <v>MATERIALE IN LATERIZIO COMUNE</v>
      </c>
      <c r="AI546" s="15" t="str">
        <v>DI MUZIO</v>
      </c>
      <c r="AJ546" s="15" t="str">
        <v xml:space="preserve">MATTONE PIENO </v>
      </c>
      <c r="AK546" s="15">
        <v>0</v>
      </c>
      <c r="AL546" s="15" t="str">
        <v>12x24x5,5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1</v>
      </c>
      <c r="AS546" s="17" t="str">
        <f t="shared" si="34"/>
        <v>ꞈ</v>
      </c>
      <c r="AT546" s="70" t="str">
        <v>ꞈ</v>
      </c>
      <c r="AU546" s="15">
        <v>0</v>
      </c>
      <c r="AV546" s="15" t="str">
        <v>MATERIALE IN LATERIZIO COMUNE</v>
      </c>
      <c r="AW546" s="15" t="str">
        <v>ZANROSSO</v>
      </c>
      <c r="AX546" s="15" t="str">
        <v xml:space="preserve">BLOCCO MODULARE - VALIGIA F.45% </v>
      </c>
      <c r="AY546" s="15">
        <v>0</v>
      </c>
      <c r="AZ546" s="15" t="str">
        <v>20x25x19</v>
      </c>
      <c r="BA546" s="15">
        <v>0</v>
      </c>
      <c r="BB546" s="15">
        <v>0</v>
      </c>
      <c r="BC546" s="15">
        <v>0</v>
      </c>
      <c r="BD546" s="15">
        <v>0</v>
      </c>
      <c r="BE546" s="15">
        <v>0</v>
      </c>
      <c r="BF546" s="15">
        <v>1</v>
      </c>
      <c r="BG546" s="17" t="str">
        <f t="shared" si="35"/>
        <v>ꞈ</v>
      </c>
      <c r="BH546" s="70" t="str">
        <v>ꞈ</v>
      </c>
    </row>
    <row r="547" spans="1:60" ht="14.25" customHeight="1" x14ac:dyDescent="0.25">
      <c r="A547" s="47"/>
      <c r="C547" s="19" t="s">
        <v>106</v>
      </c>
      <c r="D547" s="19" t="s">
        <v>64</v>
      </c>
      <c r="E547" s="19" t="s">
        <v>46</v>
      </c>
      <c r="G547" s="58" t="s">
        <v>241</v>
      </c>
      <c r="I547" s="34"/>
      <c r="K547" s="35"/>
      <c r="L547" s="57">
        <f t="shared" si="33"/>
        <v>0</v>
      </c>
      <c r="M547" s="14">
        <f t="shared" si="32"/>
        <v>1</v>
      </c>
      <c r="N547" s="13">
        <f>IF(OR(totale!$A$5="",C547=totale!$A$5),0,1)</f>
        <v>1</v>
      </c>
      <c r="O547" s="13">
        <f>IF(OR(totale!$C$5="",E547=totale!$C$5),0,1)</f>
        <v>0</v>
      </c>
      <c r="P547" s="13">
        <v>0</v>
      </c>
      <c r="Q547" s="13">
        <f>IF(OR(totale!$E$5="",G547=totale!$E$5),0,1)</f>
        <v>0</v>
      </c>
      <c r="R547" s="19">
        <v>0</v>
      </c>
      <c r="S547" s="19" t="str">
        <v xml:space="preserve">TEVELLE - TAVELLONI - TAVELLINE </v>
      </c>
      <c r="T547" s="15" t="str">
        <v>LATERCOM</v>
      </c>
      <c r="U547" s="15" t="str">
        <v xml:space="preserve">TAVELLONI RIGATO TAGLIO OBLIQUO DA CM 8 </v>
      </c>
      <c r="V547" s="15">
        <v>0</v>
      </c>
      <c r="W547" s="19">
        <v>150</v>
      </c>
      <c r="X547" s="19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1</v>
      </c>
      <c r="AG547" s="15">
        <v>0</v>
      </c>
      <c r="AH547" s="15" t="str">
        <v>MATERIALE IN LATERIZIO COMUNE</v>
      </c>
      <c r="AI547" s="15" t="str">
        <v>IBL</v>
      </c>
      <c r="AJ547" s="15" t="str">
        <v xml:space="preserve">MATTONE TRE FORI </v>
      </c>
      <c r="AK547" s="15">
        <v>0</v>
      </c>
      <c r="AL547" s="15" t="str">
        <v>12x24x5,5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1</v>
      </c>
      <c r="AS547" s="17" t="str">
        <f t="shared" si="34"/>
        <v>ꞈ</v>
      </c>
      <c r="AT547" s="70" t="str">
        <v>ꞈ</v>
      </c>
      <c r="AU547" s="15">
        <v>0</v>
      </c>
      <c r="AV547" s="15" t="str">
        <v>BLOCCO ALVEOLATO LISCIO FORI ORIZZONATALI  45/50/55/60 %</v>
      </c>
      <c r="AW547" s="15" t="str">
        <v>DCB</v>
      </c>
      <c r="AX547" s="15" t="str">
        <v>BLOCCO TAMPONAMENTO ALVEOLATO FORI ORIZZONTALI P600- F.65% - F.60%</v>
      </c>
      <c r="AY547" s="15">
        <v>0</v>
      </c>
      <c r="AZ547" s="15" t="str">
        <v>20x25x25</v>
      </c>
      <c r="BA547" s="15">
        <v>0</v>
      </c>
      <c r="BB547" s="15">
        <v>0</v>
      </c>
      <c r="BC547" s="15">
        <v>0</v>
      </c>
      <c r="BD547" s="15">
        <v>0</v>
      </c>
      <c r="BE547" s="15">
        <v>0</v>
      </c>
      <c r="BF547" s="15">
        <v>1</v>
      </c>
      <c r="BG547" s="17" t="str">
        <f t="shared" si="35"/>
        <v>ꞈ</v>
      </c>
      <c r="BH547" s="70" t="str">
        <v>ꞈ</v>
      </c>
    </row>
    <row r="548" spans="1:60" ht="14.25" customHeight="1" x14ac:dyDescent="0.25">
      <c r="A548" s="47"/>
      <c r="C548" s="19" t="s">
        <v>106</v>
      </c>
      <c r="D548" s="19" t="s">
        <v>64</v>
      </c>
      <c r="E548" s="19" t="s">
        <v>46</v>
      </c>
      <c r="G548" s="58" t="s">
        <v>308</v>
      </c>
      <c r="I548" s="34"/>
      <c r="K548" s="35"/>
      <c r="L548" s="57">
        <f t="shared" si="33"/>
        <v>0</v>
      </c>
      <c r="M548" s="14">
        <f t="shared" si="32"/>
        <v>1</v>
      </c>
      <c r="N548" s="13">
        <f>IF(OR(totale!$A$5="",C548=totale!$A$5),0,1)</f>
        <v>1</v>
      </c>
      <c r="O548" s="13">
        <f>IF(OR(totale!$C$5="",E548=totale!$C$5),0,1)</f>
        <v>0</v>
      </c>
      <c r="P548" s="13">
        <v>0</v>
      </c>
      <c r="Q548" s="13">
        <f>IF(OR(totale!$E$5="",G548=totale!$E$5),0,1)</f>
        <v>0</v>
      </c>
      <c r="R548" s="19">
        <v>0</v>
      </c>
      <c r="S548" s="19" t="str">
        <v xml:space="preserve">TEVELLE - TAVELLONI - TAVELLINE </v>
      </c>
      <c r="T548" s="15" t="str">
        <v>LATERCOM</v>
      </c>
      <c r="U548" s="15" t="str">
        <v xml:space="preserve">TAVELLONI RIGATO TAGLIO OBLIQUO DA CM 8 </v>
      </c>
      <c r="V548" s="15">
        <v>0</v>
      </c>
      <c r="W548" s="19">
        <v>160</v>
      </c>
      <c r="X548" s="19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1</v>
      </c>
      <c r="AG548" s="15">
        <v>0</v>
      </c>
      <c r="AH548" s="15" t="str">
        <v>MATERIALE IN LATERIZIO COMUNE</v>
      </c>
      <c r="AI548" s="15" t="str">
        <v>LATERCOM</v>
      </c>
      <c r="AJ548" s="15" t="str">
        <v xml:space="preserve">MATTONE TRE FORI </v>
      </c>
      <c r="AK548" s="15">
        <v>0</v>
      </c>
      <c r="AL548" s="15" t="str">
        <v>12x24x5,5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1</v>
      </c>
      <c r="AS548" s="17" t="str">
        <f t="shared" si="34"/>
        <v>ꞈ</v>
      </c>
      <c r="AT548" s="70" t="str">
        <v>ꞈ</v>
      </c>
      <c r="AU548" s="15">
        <v>0</v>
      </c>
      <c r="AV548" s="15" t="str">
        <v>BLOCCO ALVEOLATO LISCIO FORI ORIZZONATALI  45/50/55/60 %</v>
      </c>
      <c r="AW548" s="15" t="str">
        <v>FBM</v>
      </c>
      <c r="AX548" s="15" t="str">
        <v>BLOCCO TAMPONAMENTO ALVEOLATO FORI ORIZZONTALI P600- F.65% - F.60%</v>
      </c>
      <c r="AY548" s="15">
        <v>0</v>
      </c>
      <c r="AZ548" s="15" t="str">
        <v>20x25x25</v>
      </c>
      <c r="BA548" s="15">
        <v>0</v>
      </c>
      <c r="BB548" s="15">
        <v>0</v>
      </c>
      <c r="BC548" s="15">
        <v>0</v>
      </c>
      <c r="BD548" s="15">
        <v>0</v>
      </c>
      <c r="BE548" s="15">
        <v>0</v>
      </c>
      <c r="BF548" s="15">
        <v>1</v>
      </c>
      <c r="BG548" s="17" t="str">
        <f t="shared" si="35"/>
        <v>ꞈ</v>
      </c>
      <c r="BH548" s="70" t="str">
        <v>ꞈ</v>
      </c>
    </row>
    <row r="549" spans="1:60" ht="14.25" customHeight="1" x14ac:dyDescent="0.25">
      <c r="A549" s="47"/>
      <c r="C549" s="19" t="s">
        <v>106</v>
      </c>
      <c r="D549" s="19" t="s">
        <v>64</v>
      </c>
      <c r="E549" s="19" t="s">
        <v>46</v>
      </c>
      <c r="G549" s="58" t="s">
        <v>307</v>
      </c>
      <c r="I549" s="34"/>
      <c r="K549" s="35"/>
      <c r="L549" s="57">
        <f t="shared" si="33"/>
        <v>0</v>
      </c>
      <c r="M549" s="14">
        <f t="shared" si="32"/>
        <v>1</v>
      </c>
      <c r="N549" s="13">
        <f>IF(OR(totale!$A$5="",C549=totale!$A$5),0,1)</f>
        <v>1</v>
      </c>
      <c r="O549" s="13">
        <f>IF(OR(totale!$C$5="",E549=totale!$C$5),0,1)</f>
        <v>0</v>
      </c>
      <c r="P549" s="13">
        <v>0</v>
      </c>
      <c r="Q549" s="13">
        <f>IF(OR(totale!$E$5="",G549=totale!$E$5),0,1)</f>
        <v>0</v>
      </c>
      <c r="R549" s="19">
        <v>0</v>
      </c>
      <c r="S549" s="19" t="str">
        <v xml:space="preserve">TEVELLE - TAVELLONI - TAVELLINE </v>
      </c>
      <c r="T549" s="15" t="str">
        <v>LATERCOM</v>
      </c>
      <c r="U549" s="15" t="str">
        <v xml:space="preserve">TAVELLONI RIGATO TAGLIO OBLIQUO DA CM 8 </v>
      </c>
      <c r="V549" s="15">
        <v>0</v>
      </c>
      <c r="W549" s="19">
        <v>170</v>
      </c>
      <c r="X549" s="19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1</v>
      </c>
      <c r="AG549" s="15">
        <v>0</v>
      </c>
      <c r="AH549" s="15" t="str">
        <v>MATERIALE IN LATERIZIO COMUNE</v>
      </c>
      <c r="AI549" s="15" t="str">
        <v>T2D</v>
      </c>
      <c r="AJ549" s="15" t="str">
        <v xml:space="preserve">MATTONE TRE FORI </v>
      </c>
      <c r="AK549" s="15">
        <v>0</v>
      </c>
      <c r="AL549" s="15" t="str">
        <v>12x24x5,5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1</v>
      </c>
      <c r="AS549" s="17" t="str">
        <f t="shared" si="34"/>
        <v>ꞈ</v>
      </c>
      <c r="AT549" s="70" t="str">
        <v>ꞈ</v>
      </c>
      <c r="AU549" s="15">
        <v>0</v>
      </c>
      <c r="AV549" s="15" t="str">
        <v>TRAMEZZATURA MATERIALE  LATERIZIO COMUNE</v>
      </c>
      <c r="AW549" s="15" t="str">
        <v>T2D</v>
      </c>
      <c r="AX549" s="15" t="str">
        <v xml:space="preserve">TRAMEZZA-FORATO-SCATOLA-FORATELLA LEGGERA  LATERIZIO NORMALE </v>
      </c>
      <c r="AY549" s="15">
        <v>0</v>
      </c>
      <c r="AZ549" s="15" t="str">
        <v>20x25x25</v>
      </c>
      <c r="BA549" s="15">
        <v>0</v>
      </c>
      <c r="BB549" s="15">
        <v>0</v>
      </c>
      <c r="BC549" s="15">
        <v>0</v>
      </c>
      <c r="BD549" s="15">
        <v>0</v>
      </c>
      <c r="BE549" s="15">
        <v>0</v>
      </c>
      <c r="BF549" s="15">
        <v>1</v>
      </c>
      <c r="BG549" s="17" t="str">
        <f t="shared" si="35"/>
        <v>ꞈ</v>
      </c>
      <c r="BH549" s="70" t="str">
        <v>ꞈ</v>
      </c>
    </row>
    <row r="550" spans="1:60" ht="14.25" customHeight="1" x14ac:dyDescent="0.25">
      <c r="A550" s="47"/>
      <c r="C550" s="19" t="s">
        <v>106</v>
      </c>
      <c r="D550" s="19" t="s">
        <v>64</v>
      </c>
      <c r="E550" s="19" t="s">
        <v>26</v>
      </c>
      <c r="G550" s="58" t="s">
        <v>157</v>
      </c>
      <c r="I550" s="34"/>
      <c r="K550" s="35"/>
      <c r="L550" s="57">
        <f t="shared" si="33"/>
        <v>0</v>
      </c>
      <c r="M550" s="14">
        <f t="shared" si="32"/>
        <v>1</v>
      </c>
      <c r="N550" s="13">
        <f>IF(OR(totale!$A$5="",C550=totale!$A$5),0,1)</f>
        <v>1</v>
      </c>
      <c r="O550" s="13">
        <f>IF(OR(totale!$C$5="",E550=totale!$C$5),0,1)</f>
        <v>0</v>
      </c>
      <c r="P550" s="13">
        <v>0</v>
      </c>
      <c r="Q550" s="13">
        <f>IF(OR(totale!$E$5="",G550=totale!$E$5),0,1)</f>
        <v>0</v>
      </c>
      <c r="R550" s="19">
        <v>0</v>
      </c>
      <c r="S550" s="19" t="str">
        <v xml:space="preserve">TEVELLE - TAVELLONI - TAVELLINE </v>
      </c>
      <c r="T550" s="15" t="str">
        <v>LATERCOM</v>
      </c>
      <c r="U550" s="15" t="str">
        <v xml:space="preserve">TAVELLONI RIGATO TAGLIO OBLIQUO DA CM 8 </v>
      </c>
      <c r="V550" s="15">
        <v>0</v>
      </c>
      <c r="W550" s="19">
        <v>180</v>
      </c>
      <c r="X550" s="19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G550" s="15">
        <v>0</v>
      </c>
      <c r="AH550" s="15" t="str">
        <v>MATERIALE IN LATERIZIO COMUNE</v>
      </c>
      <c r="AI550" s="15" t="str">
        <v>DCB</v>
      </c>
      <c r="AJ550" s="15" t="str">
        <v>MATTONE UNI FORATO 15%</v>
      </c>
      <c r="AK550" s="15">
        <v>0</v>
      </c>
      <c r="AL550" s="15" t="str">
        <v>12x25x5,5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1</v>
      </c>
      <c r="AS550" s="17" t="str">
        <f t="shared" si="34"/>
        <v>ꞈ</v>
      </c>
      <c r="AT550" s="70" t="str">
        <v>ꞈ</v>
      </c>
      <c r="AU550" s="15">
        <v>0</v>
      </c>
      <c r="AV550" s="15" t="str">
        <v>BLOCCO ALVEOLATO LISCIO FORI ORIZZONATALI  45/50/55/60 %</v>
      </c>
      <c r="AW550" s="15" t="str">
        <v>T2D</v>
      </c>
      <c r="AX550" s="15" t="str">
        <v>BLOCCO TAMPONAMENTO ALVEOLATO FORI ORIZZONTALI P600- F.65% - F.60%</v>
      </c>
      <c r="AY550" s="15">
        <v>0</v>
      </c>
      <c r="AZ550" s="15" t="str">
        <v>20x25x25</v>
      </c>
      <c r="BA550" s="15">
        <v>0</v>
      </c>
      <c r="BB550" s="15">
        <v>0</v>
      </c>
      <c r="BC550" s="15">
        <v>0</v>
      </c>
      <c r="BD550" s="15">
        <v>0</v>
      </c>
      <c r="BE550" s="15">
        <v>0</v>
      </c>
      <c r="BF550" s="15">
        <v>1</v>
      </c>
      <c r="BG550" s="17" t="str">
        <f t="shared" si="35"/>
        <v>ꞈ</v>
      </c>
      <c r="BH550" s="70" t="str">
        <v>ꞈ</v>
      </c>
    </row>
    <row r="551" spans="1:60" ht="14.25" customHeight="1" x14ac:dyDescent="0.25">
      <c r="A551" s="47"/>
      <c r="C551" s="19" t="s">
        <v>106</v>
      </c>
      <c r="D551" s="19" t="s">
        <v>64</v>
      </c>
      <c r="E551" s="19" t="s">
        <v>26</v>
      </c>
      <c r="G551" s="58" t="s">
        <v>209</v>
      </c>
      <c r="I551" s="34"/>
      <c r="K551" s="35"/>
      <c r="L551" s="57">
        <f t="shared" si="33"/>
        <v>0</v>
      </c>
      <c r="M551" s="14">
        <f t="shared" si="32"/>
        <v>1</v>
      </c>
      <c r="N551" s="13">
        <f>IF(OR(totale!$A$5="",C551=totale!$A$5),0,1)</f>
        <v>1</v>
      </c>
      <c r="O551" s="13">
        <f>IF(OR(totale!$C$5="",E551=totale!$C$5),0,1)</f>
        <v>0</v>
      </c>
      <c r="P551" s="13">
        <v>0</v>
      </c>
      <c r="Q551" s="13">
        <f>IF(OR(totale!$E$5="",G551=totale!$E$5),0,1)</f>
        <v>0</v>
      </c>
      <c r="R551" s="19">
        <v>0</v>
      </c>
      <c r="S551" s="19" t="str">
        <v xml:space="preserve">TEVELLE - TAVELLONI - TAVELLINE </v>
      </c>
      <c r="T551" s="15" t="str">
        <v>LATERCOM</v>
      </c>
      <c r="U551" s="15" t="str">
        <v xml:space="preserve">TAVELLONI RIGATO TAGLIO OBLIQUO DA CM 8 </v>
      </c>
      <c r="V551" s="15">
        <v>0</v>
      </c>
      <c r="W551" s="19">
        <v>200</v>
      </c>
      <c r="X551" s="19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1</v>
      </c>
      <c r="AG551" s="15">
        <v>0</v>
      </c>
      <c r="AH551" s="15" t="str">
        <v>MATERIALE IN LATERIZIO COMUNE</v>
      </c>
      <c r="AI551" s="15" t="str">
        <v>FBM</v>
      </c>
      <c r="AJ551" s="15" t="str">
        <v>MATTONE UNI FORATO 15%</v>
      </c>
      <c r="AK551" s="15">
        <v>0</v>
      </c>
      <c r="AL551" s="15" t="str">
        <v>12x25x5,5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1</v>
      </c>
      <c r="AS551" s="17" t="str">
        <f t="shared" si="34"/>
        <v>ꞈ</v>
      </c>
      <c r="AT551" s="70" t="str">
        <v>ꞈ</v>
      </c>
      <c r="AU551" s="15">
        <v>0</v>
      </c>
      <c r="AV551" s="15" t="str">
        <v>TRAMEZZATURA MATERIALE  LATERIZIO COMUNE</v>
      </c>
      <c r="AW551" s="15" t="str">
        <v>WIENERBERGER</v>
      </c>
      <c r="AX551" s="15" t="str">
        <v xml:space="preserve">TRAMEZZA-FORATO-SCATOLA-FORATELLA LEGGERA  LATERIZIO NORMALE </v>
      </c>
      <c r="AY551" s="15">
        <v>0</v>
      </c>
      <c r="AZ551" s="15" t="str">
        <v>20x25x25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1</v>
      </c>
      <c r="BG551" s="17" t="str">
        <f t="shared" si="35"/>
        <v>ꞈ</v>
      </c>
      <c r="BH551" s="70" t="str">
        <v>ꞈ</v>
      </c>
    </row>
    <row r="552" spans="1:60" ht="14.25" customHeight="1" x14ac:dyDescent="0.25">
      <c r="A552" s="47"/>
      <c r="C552" s="19" t="s">
        <v>106</v>
      </c>
      <c r="D552" s="19" t="s">
        <v>64</v>
      </c>
      <c r="E552" s="19" t="s">
        <v>26</v>
      </c>
      <c r="G552" s="58" t="s">
        <v>304</v>
      </c>
      <c r="I552" s="34"/>
      <c r="K552" s="35"/>
      <c r="L552" s="57">
        <f t="shared" si="33"/>
        <v>0</v>
      </c>
      <c r="M552" s="14">
        <f t="shared" si="32"/>
        <v>1</v>
      </c>
      <c r="N552" s="13">
        <f>IF(OR(totale!$A$5="",C552=totale!$A$5),0,1)</f>
        <v>1</v>
      </c>
      <c r="O552" s="13">
        <f>IF(OR(totale!$C$5="",E552=totale!$C$5),0,1)</f>
        <v>0</v>
      </c>
      <c r="P552" s="13">
        <v>0</v>
      </c>
      <c r="Q552" s="13">
        <f>IF(OR(totale!$E$5="",G552=totale!$E$5),0,1)</f>
        <v>0</v>
      </c>
      <c r="R552" s="19">
        <v>0</v>
      </c>
      <c r="S552" s="19" t="str">
        <v xml:space="preserve">TEVELLE - TAVELLONI - TAVELLINE </v>
      </c>
      <c r="T552" s="15" t="str">
        <v>LATERCOM</v>
      </c>
      <c r="U552" s="15" t="str">
        <v xml:space="preserve">TAVELLONI RIGATO TAGLIO OBLIQUO DA CM 8 </v>
      </c>
      <c r="V552" s="15">
        <v>0</v>
      </c>
      <c r="W552" s="19">
        <v>220</v>
      </c>
      <c r="X552" s="19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1</v>
      </c>
      <c r="AG552" s="15">
        <v>0</v>
      </c>
      <c r="AH552" s="15" t="str">
        <v>MATERIALE IN LATERIZIO COMUNE</v>
      </c>
      <c r="AI552" s="15" t="str">
        <v>IBL</v>
      </c>
      <c r="AJ552" s="15" t="str">
        <v>MATTONE UNI FORATO 15%</v>
      </c>
      <c r="AK552" s="15">
        <v>0</v>
      </c>
      <c r="AL552" s="15" t="str">
        <v>12x25x5,5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1</v>
      </c>
      <c r="AS552" s="17" t="str">
        <f t="shared" si="34"/>
        <v>ꞈ</v>
      </c>
      <c r="AT552" s="70" t="str">
        <v>ꞈ</v>
      </c>
      <c r="AU552" s="15">
        <v>0</v>
      </c>
      <c r="AV552" s="15" t="str">
        <v>TRAMEZZATURA MATERIALE  LATERIZIO COMUNE</v>
      </c>
      <c r="AW552" s="15" t="str">
        <v>DI MUZIO</v>
      </c>
      <c r="AX552" s="15" t="str">
        <v xml:space="preserve">TRAMEZZA-FORATO-SCATOLA-FORATELLA LEGGERA  LATERIZIO NORMALE </v>
      </c>
      <c r="AY552" s="15">
        <v>0</v>
      </c>
      <c r="AZ552" s="15" t="str">
        <v>20x25x25</v>
      </c>
      <c r="BA552" s="15">
        <v>0</v>
      </c>
      <c r="BB552" s="15">
        <v>0</v>
      </c>
      <c r="BC552" s="15">
        <v>0</v>
      </c>
      <c r="BD552" s="15">
        <v>0</v>
      </c>
      <c r="BE552" s="15">
        <v>0</v>
      </c>
      <c r="BF552" s="15">
        <v>1</v>
      </c>
      <c r="BG552" s="17" t="str">
        <f t="shared" si="35"/>
        <v>ꞈ</v>
      </c>
      <c r="BH552" s="70" t="str">
        <v>ꞈ</v>
      </c>
    </row>
    <row r="553" spans="1:60" ht="14.25" customHeight="1" x14ac:dyDescent="0.25">
      <c r="A553" s="47"/>
      <c r="C553" s="19" t="s">
        <v>106</v>
      </c>
      <c r="D553" s="19" t="s">
        <v>64</v>
      </c>
      <c r="E553" s="19" t="s">
        <v>26</v>
      </c>
      <c r="G553" s="58" t="s">
        <v>299</v>
      </c>
      <c r="I553" s="34"/>
      <c r="K553" s="35"/>
      <c r="L553" s="57">
        <f t="shared" si="33"/>
        <v>0</v>
      </c>
      <c r="M553" s="14">
        <f t="shared" si="32"/>
        <v>1</v>
      </c>
      <c r="N553" s="13">
        <f>IF(OR(totale!$A$5="",C553=totale!$A$5),0,1)</f>
        <v>1</v>
      </c>
      <c r="O553" s="13">
        <f>IF(OR(totale!$C$5="",E553=totale!$C$5),0,1)</f>
        <v>0</v>
      </c>
      <c r="P553" s="13">
        <v>0</v>
      </c>
      <c r="Q553" s="13">
        <f>IF(OR(totale!$E$5="",G553=totale!$E$5),0,1)</f>
        <v>0</v>
      </c>
      <c r="R553" s="19">
        <v>0</v>
      </c>
      <c r="S553" s="19" t="str">
        <v>TRAMEZZATURA MATERIALE  LATERIZIO COMUNE</v>
      </c>
      <c r="T553" s="15" t="str">
        <v>T2D</v>
      </c>
      <c r="U553" s="15" t="str">
        <v xml:space="preserve">TRAMEZZA-FORATO-SCATOLA-FORATELLA LEGGERA  LATERIZIO NORMALE </v>
      </c>
      <c r="V553" s="15">
        <v>0</v>
      </c>
      <c r="W553" s="19" t="str">
        <v>5x14x28</v>
      </c>
      <c r="X553" s="19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1</v>
      </c>
      <c r="AG553" s="15">
        <v>0</v>
      </c>
      <c r="AH553" s="15" t="str">
        <v>MATERIALE IN LATERIZIO COMUNE</v>
      </c>
      <c r="AI553" s="15" t="str">
        <v>WIENERBERGER</v>
      </c>
      <c r="AJ553" s="15" t="str">
        <v>MATTONE UNI FORATO 15%</v>
      </c>
      <c r="AK553" s="15">
        <v>0</v>
      </c>
      <c r="AL553" s="15" t="str">
        <v>12x25x5,5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1</v>
      </c>
      <c r="AS553" s="17" t="str">
        <f t="shared" si="34"/>
        <v>ꞈ</v>
      </c>
      <c r="AT553" s="70" t="str">
        <v>ꞈ</v>
      </c>
      <c r="AU553" s="15">
        <v>0</v>
      </c>
      <c r="AV553" s="15" t="str">
        <v>BLOCCO  ALVEOLATO DOPPIA POSA  55/60 %</v>
      </c>
      <c r="AW553" s="15" t="str">
        <v>DI MUZIO</v>
      </c>
      <c r="AX553" s="15" t="str">
        <v xml:space="preserve">BLOCCO BIO (FARINA DI LEGNO) TAMPONAMENTO DOPPIA POSA P.600 </v>
      </c>
      <c r="AY553" s="15">
        <v>0</v>
      </c>
      <c r="AZ553" s="15" t="str">
        <v>20x25x25</v>
      </c>
      <c r="BA553" s="15">
        <v>0</v>
      </c>
      <c r="BB553" s="15">
        <v>0</v>
      </c>
      <c r="BC553" s="15">
        <v>0</v>
      </c>
      <c r="BD553" s="15">
        <v>0</v>
      </c>
      <c r="BE553" s="15">
        <v>0</v>
      </c>
      <c r="BF553" s="15">
        <v>1</v>
      </c>
      <c r="BG553" s="17" t="str">
        <f t="shared" si="35"/>
        <v>ꞈ</v>
      </c>
      <c r="BH553" s="70" t="str">
        <v>ꞈ</v>
      </c>
    </row>
    <row r="554" spans="1:60" ht="14.25" customHeight="1" x14ac:dyDescent="0.25">
      <c r="A554" s="47"/>
      <c r="C554" s="19" t="s">
        <v>106</v>
      </c>
      <c r="D554" s="19" t="s">
        <v>64</v>
      </c>
      <c r="E554" s="19" t="s">
        <v>26</v>
      </c>
      <c r="G554" s="58" t="s">
        <v>377</v>
      </c>
      <c r="I554" s="34"/>
      <c r="K554" s="35"/>
      <c r="L554" s="57">
        <f t="shared" si="33"/>
        <v>0</v>
      </c>
      <c r="M554" s="14">
        <f t="shared" si="32"/>
        <v>1</v>
      </c>
      <c r="N554" s="13">
        <f>IF(OR(totale!$A$5="",C554=totale!$A$5),0,1)</f>
        <v>1</v>
      </c>
      <c r="O554" s="13">
        <f>IF(OR(totale!$C$5="",E554=totale!$C$5),0,1)</f>
        <v>0</v>
      </c>
      <c r="P554" s="13">
        <v>0</v>
      </c>
      <c r="Q554" s="13">
        <f>IF(OR(totale!$E$5="",G554=totale!$E$5),0,1)</f>
        <v>0</v>
      </c>
      <c r="R554" s="19">
        <v>0</v>
      </c>
      <c r="S554" s="19" t="str">
        <v>TRAMEZZATURA MATERIALE  LATERIZIO COMUNE</v>
      </c>
      <c r="T554" s="15" t="str">
        <v>T2D</v>
      </c>
      <c r="U554" s="15" t="str">
        <v xml:space="preserve">TRAMEZZA-FORATO-SCATOLA-FORATELLA LEGGERA  LATERIZIO NORMALE </v>
      </c>
      <c r="V554" s="15">
        <v>0</v>
      </c>
      <c r="W554" s="19" t="str">
        <v>6x15x33</v>
      </c>
      <c r="X554" s="19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1</v>
      </c>
      <c r="AG554" s="15">
        <v>0</v>
      </c>
      <c r="AH554" s="15" t="str">
        <v>MATERIALE IN LATERIZIO COMUNE</v>
      </c>
      <c r="AI554" s="15" t="str">
        <v>FBM</v>
      </c>
      <c r="AJ554" s="15" t="str">
        <v xml:space="preserve">MEZZINA DI MATTONE PIENO </v>
      </c>
      <c r="AK554" s="15">
        <v>0</v>
      </c>
      <c r="AL554" s="15" t="str">
        <v>2,5x12x25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1</v>
      </c>
      <c r="AS554" s="17" t="str">
        <f t="shared" si="34"/>
        <v>ꞈ</v>
      </c>
      <c r="AT554" s="70" t="str">
        <v>ꞈ</v>
      </c>
      <c r="AU554" s="15">
        <v>0</v>
      </c>
      <c r="AV554" s="15" t="str">
        <v xml:space="preserve">TRAMEZZATURA MATERIALE ALVEOLATO </v>
      </c>
      <c r="AW554" s="15" t="str">
        <v>DCB</v>
      </c>
      <c r="AX554" s="15" t="str">
        <v xml:space="preserve">TRAMEZZA - FORATO PORIZZATA/ALVEOLATA </v>
      </c>
      <c r="AY554" s="15">
        <v>0</v>
      </c>
      <c r="AZ554" s="15" t="str">
        <v>20x25x38</v>
      </c>
      <c r="BA554" s="15">
        <v>0</v>
      </c>
      <c r="BB554" s="15">
        <v>0</v>
      </c>
      <c r="BC554" s="15">
        <v>0</v>
      </c>
      <c r="BD554" s="15">
        <v>0</v>
      </c>
      <c r="BE554" s="15">
        <v>0</v>
      </c>
      <c r="BF554" s="15">
        <v>1</v>
      </c>
      <c r="BG554" s="17" t="str">
        <f t="shared" si="35"/>
        <v>ꞈ</v>
      </c>
      <c r="BH554" s="70" t="str">
        <v>ꞈ</v>
      </c>
    </row>
    <row r="555" spans="1:60" ht="14.25" customHeight="1" x14ac:dyDescent="0.25">
      <c r="A555" s="47"/>
      <c r="C555" s="19" t="s">
        <v>107</v>
      </c>
      <c r="D555" s="19" t="s">
        <v>64</v>
      </c>
      <c r="E555" s="19" t="s">
        <v>45</v>
      </c>
      <c r="G555" s="58" t="s">
        <v>256</v>
      </c>
      <c r="I555" s="34"/>
      <c r="K555" s="35"/>
      <c r="L555" s="57">
        <f t="shared" si="33"/>
        <v>0</v>
      </c>
      <c r="M555" s="14">
        <f t="shared" ref="M555:M601" si="36">SUM(N555:Q555)</f>
        <v>1</v>
      </c>
      <c r="N555" s="13">
        <f>IF(OR(totale!$A$5="",C555=totale!$A$5),0,1)</f>
        <v>1</v>
      </c>
      <c r="O555" s="13">
        <f>IF(OR(totale!$C$5="",E555=totale!$C$5),0,1)</f>
        <v>0</v>
      </c>
      <c r="P555" s="13">
        <v>0</v>
      </c>
      <c r="Q555" s="13">
        <f>IF(OR(totale!$E$5="",G555=totale!$E$5),0,1)</f>
        <v>0</v>
      </c>
      <c r="R555" s="19">
        <v>0</v>
      </c>
      <c r="S555" s="19" t="str">
        <v>TRAMEZZATURA MATERIALE  LATERIZIO COMUNE</v>
      </c>
      <c r="T555" s="15" t="str">
        <v>T2D</v>
      </c>
      <c r="U555" s="15" t="str">
        <v xml:space="preserve">TRAMEZZA-FORATO-SCATOLA-FORATELLA LEGGERA  LATERIZIO NORMALE </v>
      </c>
      <c r="V555" s="15">
        <v>0</v>
      </c>
      <c r="W555" s="19" t="str">
        <v>6x25x50</v>
      </c>
      <c r="X555" s="19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1</v>
      </c>
      <c r="AG555" s="15">
        <v>0</v>
      </c>
      <c r="AH555" s="15" t="str">
        <v>MATERIALE IN LATERIZIO COMUNE</v>
      </c>
      <c r="AI555" s="15" t="str">
        <v>T2D</v>
      </c>
      <c r="AJ555" s="15" t="str">
        <v>MULTIFORI NEO H.12</v>
      </c>
      <c r="AK555" s="15">
        <v>0</v>
      </c>
      <c r="AL555" s="15" t="str">
        <v>8x29X12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1</v>
      </c>
      <c r="AS555" s="17" t="str">
        <f t="shared" si="34"/>
        <v>ꞈ</v>
      </c>
      <c r="AT555" s="70" t="str">
        <v>ꞈ</v>
      </c>
      <c r="AU555" s="15">
        <v>0</v>
      </c>
      <c r="AV555" s="15" t="str">
        <v>BLOCCO ALVEOLATO LISCIO FORI VERTICALI   45/50/55/60 %</v>
      </c>
      <c r="AW555" s="15" t="str">
        <v>FBM</v>
      </c>
      <c r="AX555" s="15" t="str">
        <v>BLOCCO PORTANTE ALVEOLATO FORI VERTICALI  P800 -  F.45% - F.50% liscio</v>
      </c>
      <c r="AY555" s="15">
        <v>0</v>
      </c>
      <c r="AZ555" s="15" t="str">
        <v>20x30x18/19</v>
      </c>
      <c r="BA555" s="15">
        <v>0</v>
      </c>
      <c r="BB555" s="15">
        <v>0</v>
      </c>
      <c r="BC555" s="15">
        <v>0</v>
      </c>
      <c r="BD555" s="15">
        <v>0</v>
      </c>
      <c r="BE555" s="15">
        <v>0</v>
      </c>
      <c r="BF555" s="15">
        <v>1</v>
      </c>
      <c r="BG555" s="17" t="str">
        <f t="shared" si="35"/>
        <v>ꞈ</v>
      </c>
      <c r="BH555" s="70" t="str">
        <v>ꞈ</v>
      </c>
    </row>
    <row r="556" spans="1:60" ht="14.25" customHeight="1" x14ac:dyDescent="0.25">
      <c r="A556" s="47"/>
      <c r="C556" s="19" t="s">
        <v>107</v>
      </c>
      <c r="D556" s="19" t="s">
        <v>64</v>
      </c>
      <c r="E556" s="19" t="s">
        <v>45</v>
      </c>
      <c r="G556" s="58" t="s">
        <v>262</v>
      </c>
      <c r="I556" s="34"/>
      <c r="K556" s="35"/>
      <c r="L556" s="57">
        <f t="shared" si="33"/>
        <v>0</v>
      </c>
      <c r="M556" s="14">
        <f t="shared" si="36"/>
        <v>1</v>
      </c>
      <c r="N556" s="13">
        <f>IF(OR(totale!$A$5="",C556=totale!$A$5),0,1)</f>
        <v>1</v>
      </c>
      <c r="O556" s="13">
        <f>IF(OR(totale!$C$5="",E556=totale!$C$5),0,1)</f>
        <v>0</v>
      </c>
      <c r="P556" s="13">
        <v>0</v>
      </c>
      <c r="Q556" s="13">
        <f>IF(OR(totale!$E$5="",G556=totale!$E$5),0,1)</f>
        <v>0</v>
      </c>
      <c r="R556" s="19">
        <v>0</v>
      </c>
      <c r="S556" s="19" t="str">
        <v>TRAMEZZATURA MATERIALE  LATERIZIO COMUNE</v>
      </c>
      <c r="T556" s="15" t="str">
        <v>T2D</v>
      </c>
      <c r="U556" s="15" t="str">
        <v xml:space="preserve">TRAMEZZA-FORATO-SCATOLA-FORATELLA LEGGERA  LATERIZIO NORMALE </v>
      </c>
      <c r="V556" s="15">
        <v>0</v>
      </c>
      <c r="W556" s="19" t="str">
        <v>6x25x25</v>
      </c>
      <c r="X556" s="19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1</v>
      </c>
      <c r="AG556" s="15">
        <v>0</v>
      </c>
      <c r="AH556" s="15" t="str">
        <v>MATERIALE IN LATERIZIO COMUNE</v>
      </c>
      <c r="AI556" s="15" t="str">
        <v>WIENERBERGER</v>
      </c>
      <c r="AJ556" s="15" t="str">
        <v>MULTIFORI NEO H.12</v>
      </c>
      <c r="AK556" s="15">
        <v>0</v>
      </c>
      <c r="AL556" s="15" t="str">
        <v>8x29X12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1</v>
      </c>
      <c r="AS556" s="17" t="str">
        <f t="shared" si="34"/>
        <v>ꞈ</v>
      </c>
      <c r="AT556" s="70" t="str">
        <v>ꞈ</v>
      </c>
      <c r="AU556" s="15">
        <v>0</v>
      </c>
      <c r="AV556" s="15" t="str">
        <v>BLOCCO ALVEOLATO LISCIO FORI VERTICALI   45/50/55/60 %</v>
      </c>
      <c r="AW556" s="15" t="str">
        <v>IBL</v>
      </c>
      <c r="AX556" s="15" t="str">
        <v>BLOCCO PORTANTE ALVEOLATO FORI VERTICALI  P800 -  F.45% - F.50% liscio</v>
      </c>
      <c r="AY556" s="15">
        <v>0</v>
      </c>
      <c r="AZ556" s="15" t="str">
        <v>20x30x18/19</v>
      </c>
      <c r="BA556" s="15">
        <v>0</v>
      </c>
      <c r="BB556" s="15">
        <v>0</v>
      </c>
      <c r="BC556" s="15">
        <v>0</v>
      </c>
      <c r="BD556" s="15">
        <v>0</v>
      </c>
      <c r="BE556" s="15">
        <v>0</v>
      </c>
      <c r="BF556" s="15">
        <v>1</v>
      </c>
      <c r="BG556" s="17" t="str">
        <f t="shared" si="35"/>
        <v>ꞈ</v>
      </c>
      <c r="BH556" s="70" t="str">
        <v>ꞈ</v>
      </c>
    </row>
    <row r="557" spans="1:60" ht="14.25" customHeight="1" x14ac:dyDescent="0.25">
      <c r="A557" s="47"/>
      <c r="C557" s="19" t="s">
        <v>107</v>
      </c>
      <c r="D557" s="19" t="s">
        <v>64</v>
      </c>
      <c r="E557" s="19" t="s">
        <v>45</v>
      </c>
      <c r="G557" s="58" t="s">
        <v>304</v>
      </c>
      <c r="I557" s="34"/>
      <c r="K557" s="35"/>
      <c r="L557" s="57">
        <f t="shared" si="33"/>
        <v>0</v>
      </c>
      <c r="M557" s="14">
        <f t="shared" si="36"/>
        <v>1</v>
      </c>
      <c r="N557" s="13">
        <f>IF(OR(totale!$A$5="",C557=totale!$A$5),0,1)</f>
        <v>1</v>
      </c>
      <c r="O557" s="13">
        <f>IF(OR(totale!$C$5="",E557=totale!$C$5),0,1)</f>
        <v>0</v>
      </c>
      <c r="P557" s="13">
        <v>0</v>
      </c>
      <c r="Q557" s="13">
        <f>IF(OR(totale!$E$5="",G557=totale!$E$5),0,1)</f>
        <v>0</v>
      </c>
      <c r="R557" s="19">
        <v>0</v>
      </c>
      <c r="S557" s="19" t="str">
        <v>TRAMEZZATURA MATERIALE  LATERIZIO COMUNE</v>
      </c>
      <c r="T557" s="15" t="str">
        <v>T2D</v>
      </c>
      <c r="U557" s="15" t="str">
        <v xml:space="preserve">TRAMEZZA-FORATO-SCATOLA-FORATELLA LEGGERA  LATERIZIO NORMALE </v>
      </c>
      <c r="V557" s="15">
        <v>0</v>
      </c>
      <c r="W557" s="19" t="str">
        <v>8x14x33</v>
      </c>
      <c r="X557" s="19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1</v>
      </c>
      <c r="AG557" s="15">
        <v>0</v>
      </c>
      <c r="AH557" s="15" t="str">
        <v>MATERIALE IN LATERIZIO COMUNE</v>
      </c>
      <c r="AI557" s="15" t="str">
        <v>T2D</v>
      </c>
      <c r="AJ557" s="15" t="str">
        <v>MULTIFORI NEO H.19</v>
      </c>
      <c r="AK557" s="15">
        <v>0</v>
      </c>
      <c r="AL557" s="15" t="str">
        <v>8x28X19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1</v>
      </c>
      <c r="AS557" s="17" t="str">
        <f t="shared" si="34"/>
        <v>ꞈ</v>
      </c>
      <c r="AT557" s="70" t="str">
        <v>ꞈ</v>
      </c>
      <c r="AU557" s="15">
        <v>0</v>
      </c>
      <c r="AV557" s="15" t="str">
        <v>BLOCCO ALVEOLATO LISCIO FORI VERTICALI   45/50/55/60 %</v>
      </c>
      <c r="AW557" s="15" t="str">
        <v>LATERCOM</v>
      </c>
      <c r="AX557" s="15" t="str">
        <v>BLOCCO PORTANTE ALVEOLATO FORI VERTICALI  P800 -  F.45% - F.50% liscio</v>
      </c>
      <c r="AY557" s="15">
        <v>0</v>
      </c>
      <c r="AZ557" s="15" t="str">
        <v>20x30x18/19</v>
      </c>
      <c r="BA557" s="15">
        <v>0</v>
      </c>
      <c r="BB557" s="15">
        <v>0</v>
      </c>
      <c r="BC557" s="15">
        <v>0</v>
      </c>
      <c r="BD557" s="15">
        <v>0</v>
      </c>
      <c r="BE557" s="15">
        <v>0</v>
      </c>
      <c r="BF557" s="15">
        <v>1</v>
      </c>
      <c r="BG557" s="17" t="str">
        <f t="shared" si="35"/>
        <v>ꞈ</v>
      </c>
      <c r="BH557" s="70" t="str">
        <v>ꞈ</v>
      </c>
    </row>
    <row r="558" spans="1:60" ht="14.25" customHeight="1" x14ac:dyDescent="0.25">
      <c r="A558" s="47"/>
      <c r="C558" s="19" t="s">
        <v>107</v>
      </c>
      <c r="D558" s="19" t="s">
        <v>64</v>
      </c>
      <c r="E558" s="19" t="s">
        <v>45</v>
      </c>
      <c r="G558" s="58" t="s">
        <v>318</v>
      </c>
      <c r="I558" s="34"/>
      <c r="K558" s="35"/>
      <c r="L558" s="57">
        <f t="shared" si="33"/>
        <v>0</v>
      </c>
      <c r="M558" s="14">
        <f t="shared" si="36"/>
        <v>1</v>
      </c>
      <c r="N558" s="13">
        <f>IF(OR(totale!$A$5="",C558=totale!$A$5),0,1)</f>
        <v>1</v>
      </c>
      <c r="O558" s="13">
        <f>IF(OR(totale!$C$5="",E558=totale!$C$5),0,1)</f>
        <v>0</v>
      </c>
      <c r="P558" s="13">
        <v>0</v>
      </c>
      <c r="Q558" s="13">
        <f>IF(OR(totale!$E$5="",G558=totale!$E$5),0,1)</f>
        <v>0</v>
      </c>
      <c r="R558" s="19">
        <v>0</v>
      </c>
      <c r="S558" s="19" t="str">
        <v>TRAMEZZATURA MATERIALE  LATERIZIO COMUNE</v>
      </c>
      <c r="T558" s="15" t="str">
        <v>T2D</v>
      </c>
      <c r="U558" s="15" t="str">
        <v xml:space="preserve">TRAMEZZA-FORATO-SCATOLA-FORATELLA LEGGERA  LATERIZIO NORMALE </v>
      </c>
      <c r="V558" s="15">
        <v>0</v>
      </c>
      <c r="W558" s="19" t="str">
        <v>8x12x25</v>
      </c>
      <c r="X558" s="19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1</v>
      </c>
      <c r="AG558" s="15">
        <v>0</v>
      </c>
      <c r="AH558" s="15" t="str">
        <v xml:space="preserve">TEVELLE - TAVELLONI - TAVELLINE </v>
      </c>
      <c r="AI558" s="15" t="str">
        <v>FBM</v>
      </c>
      <c r="AJ558" s="15" t="str">
        <v xml:space="preserve">PIANELLONE DA STALLA </v>
      </c>
      <c r="AK558" s="15">
        <v>0</v>
      </c>
      <c r="AL558" s="15" t="str">
        <v>6x25X50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1</v>
      </c>
      <c r="AS558" s="17" t="str">
        <f t="shared" si="34"/>
        <v>ꞈ</v>
      </c>
      <c r="AT558" s="70" t="str">
        <v>ꞈ</v>
      </c>
      <c r="AU558" s="15">
        <v>0</v>
      </c>
      <c r="AV558" s="15" t="str">
        <v>BLOCCO ALVEOLATO LISCIO FORI VERTICALI   45/50/55/60 %</v>
      </c>
      <c r="AW558" s="15" t="str">
        <v>T2D</v>
      </c>
      <c r="AX558" s="15" t="str">
        <v>BLOCCO PORTANTE ALVEOLATO FORI VERTICALI  P800 -  F.45% - F.50% liscio</v>
      </c>
      <c r="AY558" s="15">
        <v>0</v>
      </c>
      <c r="AZ558" s="15" t="str">
        <v>20x30x18/19</v>
      </c>
      <c r="BA558" s="15">
        <v>0</v>
      </c>
      <c r="BB558" s="15">
        <v>0</v>
      </c>
      <c r="BC558" s="15">
        <v>0</v>
      </c>
      <c r="BD558" s="15">
        <v>0</v>
      </c>
      <c r="BE558" s="15">
        <v>0</v>
      </c>
      <c r="BF558" s="15">
        <v>1</v>
      </c>
      <c r="BG558" s="17" t="str">
        <f t="shared" si="35"/>
        <v>ꞈ</v>
      </c>
      <c r="BH558" s="70" t="str">
        <v>ꞈ</v>
      </c>
    </row>
    <row r="559" spans="1:60" ht="14.25" customHeight="1" x14ac:dyDescent="0.25">
      <c r="A559" s="47"/>
      <c r="C559" s="19" t="s">
        <v>107</v>
      </c>
      <c r="D559" s="19" t="s">
        <v>64</v>
      </c>
      <c r="E559" s="19" t="s">
        <v>45</v>
      </c>
      <c r="G559" s="58" t="s">
        <v>312</v>
      </c>
      <c r="I559" s="34"/>
      <c r="K559" s="35"/>
      <c r="L559" s="57">
        <f t="shared" si="33"/>
        <v>0</v>
      </c>
      <c r="M559" s="14">
        <f t="shared" si="36"/>
        <v>1</v>
      </c>
      <c r="N559" s="13">
        <f>IF(OR(totale!$A$5="",C559=totale!$A$5),0,1)</f>
        <v>1</v>
      </c>
      <c r="O559" s="13">
        <f>IF(OR(totale!$C$5="",E559=totale!$C$5),0,1)</f>
        <v>0</v>
      </c>
      <c r="P559" s="13">
        <v>0</v>
      </c>
      <c r="Q559" s="13">
        <f>IF(OR(totale!$E$5="",G559=totale!$E$5),0,1)</f>
        <v>0</v>
      </c>
      <c r="R559" s="19">
        <v>0</v>
      </c>
      <c r="S559" s="19" t="str">
        <v>TRAMEZZATURA MATERIALE  LATERIZIO COMUNE</v>
      </c>
      <c r="T559" s="15" t="str">
        <v>T2D</v>
      </c>
      <c r="U559" s="15" t="str">
        <v xml:space="preserve">TRAMEZZA-FORATO-SCATOLA-FORATELLA LEGGERA  LATERIZIO NORMALE </v>
      </c>
      <c r="V559" s="15">
        <v>0</v>
      </c>
      <c r="W559" s="19" t="str">
        <v>8x25x50</v>
      </c>
      <c r="X559" s="19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1</v>
      </c>
      <c r="AG559" s="15">
        <v>0</v>
      </c>
      <c r="AH559" s="15" t="str">
        <v>MATERIALE IN LATERIZIO COMUNE</v>
      </c>
      <c r="AI559" s="15" t="str">
        <v>DCB</v>
      </c>
      <c r="AJ559" s="15" t="str">
        <v>QUADRI UNI -DOPPIO DOPPIO UNI</v>
      </c>
      <c r="AK559" s="15">
        <v>0</v>
      </c>
      <c r="AL559" s="15" t="str">
        <v>12x25x25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1</v>
      </c>
      <c r="AS559" s="17" t="str">
        <f t="shared" si="34"/>
        <v>ꞈ</v>
      </c>
      <c r="AT559" s="70" t="str">
        <v>ꞈ</v>
      </c>
      <c r="AU559" s="15">
        <v>0</v>
      </c>
      <c r="AV559" s="15" t="str">
        <v>BLOCCO ALVEOLATO LISCIO FORI VERTICALI   45/50/55/60 %</v>
      </c>
      <c r="AW559" s="15" t="str">
        <v>WIENERBERGER</v>
      </c>
      <c r="AX559" s="15" t="str">
        <v>BLOCCO PORTANTE ALVEOLATO FORI VERTICALI  P800 -  F.45% - F.50% liscio</v>
      </c>
      <c r="AY559" s="15">
        <v>0</v>
      </c>
      <c r="AZ559" s="15" t="str">
        <v>20x30x18/19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1</v>
      </c>
      <c r="BG559" s="17" t="str">
        <f t="shared" si="35"/>
        <v>ꞈ</v>
      </c>
      <c r="BH559" s="70" t="str">
        <v>ꞈ</v>
      </c>
    </row>
    <row r="560" spans="1:60" ht="14.25" customHeight="1" x14ac:dyDescent="0.25">
      <c r="A560" s="47"/>
      <c r="C560" s="19" t="s">
        <v>107</v>
      </c>
      <c r="D560" s="19" t="s">
        <v>64</v>
      </c>
      <c r="E560" s="19" t="s">
        <v>45</v>
      </c>
      <c r="G560" s="58" t="s">
        <v>300</v>
      </c>
      <c r="I560" s="34"/>
      <c r="K560" s="35"/>
      <c r="L560" s="57">
        <f t="shared" si="33"/>
        <v>0</v>
      </c>
      <c r="M560" s="14">
        <f t="shared" si="36"/>
        <v>1</v>
      </c>
      <c r="N560" s="13">
        <f>IF(OR(totale!$A$5="",C560=totale!$A$5),0,1)</f>
        <v>1</v>
      </c>
      <c r="O560" s="13">
        <f>IF(OR(totale!$C$5="",E560=totale!$C$5),0,1)</f>
        <v>0</v>
      </c>
      <c r="P560" s="13">
        <v>0</v>
      </c>
      <c r="Q560" s="13">
        <f>IF(OR(totale!$E$5="",G560=totale!$E$5),0,1)</f>
        <v>0</v>
      </c>
      <c r="R560" s="19">
        <v>0</v>
      </c>
      <c r="S560" s="19" t="str">
        <v>TRAMEZZATURA MATERIALE  LATERIZIO COMUNE</v>
      </c>
      <c r="T560" s="15" t="str">
        <v>T2D</v>
      </c>
      <c r="U560" s="15" t="str">
        <v xml:space="preserve">TRAMEZZA-FORATO-SCATOLA-FORATELLA LEGGERA  LATERIZIO NORMALE </v>
      </c>
      <c r="V560" s="15">
        <v>0</v>
      </c>
      <c r="W560" s="19" t="str">
        <v>8x14X28</v>
      </c>
      <c r="X560" s="19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1</v>
      </c>
      <c r="AG560" s="15">
        <v>0</v>
      </c>
      <c r="AH560" s="15" t="str">
        <v>MATERIALE IN LATERIZIO COMUNE</v>
      </c>
      <c r="AI560" s="15" t="str">
        <v>LATERCOM</v>
      </c>
      <c r="AJ560" s="15" t="str">
        <v>QUADRI UNI -DOPPIO DOPPIO UNI</v>
      </c>
      <c r="AK560" s="15">
        <v>0</v>
      </c>
      <c r="AL560" s="15" t="str">
        <v>12x25x25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1</v>
      </c>
      <c r="AS560" s="17" t="str">
        <f t="shared" si="34"/>
        <v>ꞈ</v>
      </c>
      <c r="AT560" s="70" t="str">
        <v>ꞈ</v>
      </c>
      <c r="AU560" s="15">
        <v>0</v>
      </c>
      <c r="AV560" s="15" t="str">
        <v>LATERIZIO CON EPS GRAFFITE</v>
      </c>
      <c r="AW560" s="15" t="str">
        <v>FBM</v>
      </c>
      <c r="AX560" s="15" t="str">
        <v>BLOCCCO PORTANTE  ALVEOLATO CON EPS  GRAFFITATO - NORMABLOCK F.45%</v>
      </c>
      <c r="AY560" s="15">
        <v>0</v>
      </c>
      <c r="AZ560" s="15" t="str">
        <v>20x30x18/19  liscio</v>
      </c>
      <c r="BA560" s="15">
        <v>0</v>
      </c>
      <c r="BB560" s="15">
        <v>0</v>
      </c>
      <c r="BC560" s="15">
        <v>0</v>
      </c>
      <c r="BD560" s="15">
        <v>0</v>
      </c>
      <c r="BE560" s="15">
        <v>0</v>
      </c>
      <c r="BF560" s="15">
        <v>1</v>
      </c>
      <c r="BG560" s="17" t="str">
        <f t="shared" si="35"/>
        <v>ꞈ</v>
      </c>
      <c r="BH560" s="70" t="str">
        <v>ꞈ</v>
      </c>
    </row>
    <row r="561" spans="1:60" ht="14.25" customHeight="1" x14ac:dyDescent="0.25">
      <c r="A561" s="47"/>
      <c r="C561" s="19" t="s">
        <v>107</v>
      </c>
      <c r="D561" s="19" t="s">
        <v>64</v>
      </c>
      <c r="E561" s="19" t="s">
        <v>45</v>
      </c>
      <c r="G561" s="58" t="s">
        <v>360</v>
      </c>
      <c r="I561" s="34"/>
      <c r="K561" s="35"/>
      <c r="L561" s="57">
        <f t="shared" si="33"/>
        <v>0</v>
      </c>
      <c r="M561" s="14">
        <f t="shared" si="36"/>
        <v>1</v>
      </c>
      <c r="N561" s="13">
        <f>IF(OR(totale!$A$5="",C561=totale!$A$5),0,1)</f>
        <v>1</v>
      </c>
      <c r="O561" s="13">
        <f>IF(OR(totale!$C$5="",E561=totale!$C$5),0,1)</f>
        <v>0</v>
      </c>
      <c r="P561" s="13">
        <v>0</v>
      </c>
      <c r="Q561" s="13">
        <f>IF(OR(totale!$E$5="",G561=totale!$E$5),0,1)</f>
        <v>0</v>
      </c>
      <c r="R561" s="19">
        <v>0</v>
      </c>
      <c r="S561" s="19" t="str">
        <v>TRAMEZZATURA MATERIALE  LATERIZIO COMUNE</v>
      </c>
      <c r="T561" s="15" t="str">
        <v>T2D</v>
      </c>
      <c r="U561" s="15" t="str">
        <v xml:space="preserve">TRAMEZZA-FORATO-SCATOLA-FORATELLA LEGGERA  LATERIZIO NORMALE </v>
      </c>
      <c r="V561" s="15">
        <v>0</v>
      </c>
      <c r="W561" s="19" t="str">
        <v>8x15x30</v>
      </c>
      <c r="X561" s="19">
        <v>0</v>
      </c>
      <c r="Y561" s="15">
        <v>0</v>
      </c>
      <c r="Z561" s="15">
        <v>0</v>
      </c>
      <c r="AA561" s="15">
        <v>0</v>
      </c>
      <c r="AB561" s="15">
        <v>0</v>
      </c>
      <c r="AC561" s="15">
        <v>1</v>
      </c>
      <c r="AG561" s="15">
        <v>0</v>
      </c>
      <c r="AH561" s="15" t="str">
        <v>MATERIALE IN LATERIZIO COMUNE</v>
      </c>
      <c r="AI561" s="15" t="str">
        <v>T2D</v>
      </c>
      <c r="AJ561" s="15" t="str">
        <v>QUADRI UNI -DOPPIO DOPPIO UNI</v>
      </c>
      <c r="AK561" s="15">
        <v>0</v>
      </c>
      <c r="AL561" s="15" t="str">
        <v>12x25x25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1</v>
      </c>
      <c r="AS561" s="17" t="str">
        <f t="shared" si="34"/>
        <v>ꞈ</v>
      </c>
      <c r="AT561" s="70" t="str">
        <v>ꞈ</v>
      </c>
      <c r="AU561" s="15">
        <v>0</v>
      </c>
      <c r="AV561" s="15" t="str">
        <v>LATERIZIO CON EPS GRAFFITE</v>
      </c>
      <c r="AW561" s="15" t="str">
        <v>LATERCOM</v>
      </c>
      <c r="AX561" s="15" t="str">
        <v>BLOCCCO PORTANTE  ALVEOLATO CON EPS  GRAFFITATO - NORMABLOCK F.45%</v>
      </c>
      <c r="AY561" s="15">
        <v>0</v>
      </c>
      <c r="AZ561" s="15" t="str">
        <v>20x30x18/19  liscio</v>
      </c>
      <c r="BA561" s="15">
        <v>0</v>
      </c>
      <c r="BB561" s="15">
        <v>0</v>
      </c>
      <c r="BC561" s="15">
        <v>0</v>
      </c>
      <c r="BD561" s="15">
        <v>0</v>
      </c>
      <c r="BE561" s="15">
        <v>0</v>
      </c>
      <c r="BF561" s="15">
        <v>1</v>
      </c>
      <c r="BG561" s="17" t="str">
        <f t="shared" si="35"/>
        <v>ꞈ</v>
      </c>
      <c r="BH561" s="70" t="str">
        <v>ꞈ</v>
      </c>
    </row>
    <row r="562" spans="1:60" ht="14.25" customHeight="1" x14ac:dyDescent="0.25">
      <c r="A562" s="47"/>
      <c r="C562" s="19" t="s">
        <v>107</v>
      </c>
      <c r="D562" s="19" t="s">
        <v>64</v>
      </c>
      <c r="E562" s="19" t="s">
        <v>45</v>
      </c>
      <c r="G562" s="58" t="s">
        <v>377</v>
      </c>
      <c r="I562" s="34"/>
      <c r="K562" s="35"/>
      <c r="L562" s="57">
        <f t="shared" si="33"/>
        <v>0</v>
      </c>
      <c r="M562" s="14">
        <f t="shared" si="36"/>
        <v>1</v>
      </c>
      <c r="N562" s="13">
        <f>IF(OR(totale!$A$5="",C562=totale!$A$5),0,1)</f>
        <v>1</v>
      </c>
      <c r="O562" s="13">
        <f>IF(OR(totale!$C$5="",E562=totale!$C$5),0,1)</f>
        <v>0</v>
      </c>
      <c r="P562" s="13">
        <v>0</v>
      </c>
      <c r="Q562" s="13">
        <f>IF(OR(totale!$E$5="",G562=totale!$E$5),0,1)</f>
        <v>0</v>
      </c>
      <c r="R562" s="19">
        <v>0</v>
      </c>
      <c r="S562" s="19" t="str">
        <v>TRAMEZZATURA MATERIALE  LATERIZIO COMUNE</v>
      </c>
      <c r="T562" s="15" t="str">
        <v>T2D</v>
      </c>
      <c r="U562" s="15" t="str">
        <v xml:space="preserve">TRAMEZZA-FORATO-SCATOLA-FORATELLA LEGGERA  LATERIZIO NORMALE </v>
      </c>
      <c r="V562" s="15">
        <v>0</v>
      </c>
      <c r="W562" s="19" t="str">
        <v>8x25x25</v>
      </c>
      <c r="X562" s="19">
        <v>0</v>
      </c>
      <c r="Y562" s="15">
        <v>0</v>
      </c>
      <c r="Z562" s="15">
        <v>0</v>
      </c>
      <c r="AA562" s="15">
        <v>0</v>
      </c>
      <c r="AB562" s="15">
        <v>0</v>
      </c>
      <c r="AC562" s="15">
        <v>1</v>
      </c>
      <c r="AG562" s="15">
        <v>0</v>
      </c>
      <c r="AH562" s="15" t="str">
        <v>MATERIALE IN LATERIZIO COMUNE</v>
      </c>
      <c r="AI562" s="15" t="str">
        <v>WIENERBERGER</v>
      </c>
      <c r="AJ562" s="15" t="str">
        <v>QUADRI UNI -DOPPIO DOPPIO UNI</v>
      </c>
      <c r="AK562" s="15">
        <v>0</v>
      </c>
      <c r="AL562" s="15" t="str">
        <v>12x25x25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1</v>
      </c>
      <c r="AS562" s="17" t="str">
        <f t="shared" si="34"/>
        <v>ꞈ</v>
      </c>
      <c r="AT562" s="70" t="str">
        <v>ꞈ</v>
      </c>
      <c r="AU562" s="15">
        <v>0</v>
      </c>
      <c r="AV562" s="15" t="str">
        <v>BLOCCO ALVEOLATO LISCIO FORI VERTICALI   45/50/55/60 %</v>
      </c>
      <c r="AW562" s="15" t="str">
        <v>DCB</v>
      </c>
      <c r="AX562" s="15" t="str">
        <v>BLOCCO TAMPONAMENTO ALVEOLATO FORI VERTICALI  P600- F.65% - F.60% liscio</v>
      </c>
      <c r="AY562" s="15">
        <v>0</v>
      </c>
      <c r="AZ562" s="15" t="str">
        <v>20x30x19</v>
      </c>
      <c r="BA562" s="15">
        <v>0</v>
      </c>
      <c r="BB562" s="15">
        <v>0</v>
      </c>
      <c r="BC562" s="15">
        <v>0</v>
      </c>
      <c r="BD562" s="15">
        <v>0</v>
      </c>
      <c r="BE562" s="15">
        <v>0</v>
      </c>
      <c r="BF562" s="15">
        <v>1</v>
      </c>
      <c r="BG562" s="17" t="str">
        <f t="shared" si="35"/>
        <v>ꞈ</v>
      </c>
      <c r="BH562" s="70" t="str">
        <v>ꞈ</v>
      </c>
    </row>
    <row r="563" spans="1:60" ht="14.25" customHeight="1" x14ac:dyDescent="0.25">
      <c r="A563" s="47"/>
      <c r="C563" s="19" t="s">
        <v>107</v>
      </c>
      <c r="D563" s="19" t="s">
        <v>64</v>
      </c>
      <c r="E563" s="19" t="s">
        <v>45</v>
      </c>
      <c r="G563" s="58" t="s">
        <v>415</v>
      </c>
      <c r="I563" s="34"/>
      <c r="K563" s="35"/>
      <c r="L563" s="57">
        <f t="shared" si="33"/>
        <v>0</v>
      </c>
      <c r="M563" s="14">
        <f t="shared" si="36"/>
        <v>1</v>
      </c>
      <c r="N563" s="13">
        <f>IF(OR(totale!$A$5="",C563=totale!$A$5),0,1)</f>
        <v>1</v>
      </c>
      <c r="O563" s="13">
        <f>IF(OR(totale!$C$5="",E563=totale!$C$5),0,1)</f>
        <v>0</v>
      </c>
      <c r="P563" s="13">
        <v>0</v>
      </c>
      <c r="Q563" s="13">
        <f>IF(OR(totale!$E$5="",G563=totale!$E$5),0,1)</f>
        <v>0</v>
      </c>
      <c r="R563" s="19">
        <v>0</v>
      </c>
      <c r="S563" s="19" t="str">
        <v>TRAMEZZATURA MATERIALE  LATERIZIO COMUNE</v>
      </c>
      <c r="T563" s="15" t="str">
        <v>T2D</v>
      </c>
      <c r="U563" s="15" t="str">
        <v xml:space="preserve">TRAMEZZA-FORATO-SCATOLA-FORATELLA LEGGERA  LATERIZIO NORMALE </v>
      </c>
      <c r="V563" s="15">
        <v>0</v>
      </c>
      <c r="W563" s="19" t="str">
        <v>10x14x28</v>
      </c>
      <c r="X563" s="19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1</v>
      </c>
      <c r="AG563" s="15">
        <v>0</v>
      </c>
      <c r="AH563" s="15" t="str">
        <v>MATERIALE IN LATERIZIO COMUNE</v>
      </c>
      <c r="AI563" s="15" t="str">
        <v>DI MUZIO</v>
      </c>
      <c r="AJ563" s="15" t="str">
        <v>QUADRI UNI -DOPPIO DOPPIO UNI</v>
      </c>
      <c r="AK563" s="15">
        <v>0</v>
      </c>
      <c r="AL563" s="15" t="str">
        <v>12x25x25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1</v>
      </c>
      <c r="AS563" s="17" t="str">
        <f t="shared" si="34"/>
        <v>ꞈ</v>
      </c>
      <c r="AT563" s="70" t="str">
        <v>ꞈ</v>
      </c>
      <c r="AU563" s="15">
        <v>0</v>
      </c>
      <c r="AV563" s="15" t="str">
        <v xml:space="preserve">TRAMEZZATURA MATERIALE ALVEOLATO </v>
      </c>
      <c r="AW563" s="15" t="str">
        <v>T2D</v>
      </c>
      <c r="AX563" s="15" t="str">
        <v xml:space="preserve">TRAMEZZA - FORATO PORIZZATA/ALVEOLATA </v>
      </c>
      <c r="AY563" s="15">
        <v>0</v>
      </c>
      <c r="AZ563" s="15" t="str">
        <v>20x30x19</v>
      </c>
      <c r="BA563" s="15">
        <v>0</v>
      </c>
      <c r="BB563" s="15">
        <v>0</v>
      </c>
      <c r="BC563" s="15">
        <v>0</v>
      </c>
      <c r="BD563" s="15">
        <v>0</v>
      </c>
      <c r="BE563" s="15">
        <v>0</v>
      </c>
      <c r="BF563" s="15">
        <v>1</v>
      </c>
      <c r="BG563" s="17" t="str">
        <f t="shared" si="35"/>
        <v>ꞈ</v>
      </c>
      <c r="BH563" s="70" t="str">
        <v>ꞈ</v>
      </c>
    </row>
    <row r="564" spans="1:60" ht="14.25" customHeight="1" x14ac:dyDescent="0.25">
      <c r="A564" s="47"/>
      <c r="C564" s="19" t="s">
        <v>107</v>
      </c>
      <c r="D564" s="19" t="s">
        <v>64</v>
      </c>
      <c r="E564" s="19" t="s">
        <v>43</v>
      </c>
      <c r="G564" s="58" t="s">
        <v>201</v>
      </c>
      <c r="I564" s="34"/>
      <c r="K564" s="35"/>
      <c r="L564" s="57">
        <f t="shared" si="33"/>
        <v>0</v>
      </c>
      <c r="M564" s="14">
        <f t="shared" si="36"/>
        <v>1</v>
      </c>
      <c r="N564" s="13">
        <f>IF(OR(totale!$A$5="",C564=totale!$A$5),0,1)</f>
        <v>1</v>
      </c>
      <c r="O564" s="13">
        <f>IF(OR(totale!$C$5="",E564=totale!$C$5),0,1)</f>
        <v>0</v>
      </c>
      <c r="P564" s="13">
        <v>0</v>
      </c>
      <c r="Q564" s="13">
        <f>IF(OR(totale!$E$5="",G564=totale!$E$5),0,1)</f>
        <v>0</v>
      </c>
      <c r="R564" s="19">
        <v>0</v>
      </c>
      <c r="S564" s="19" t="str">
        <v>TRAMEZZATURA MATERIALE  LATERIZIO COMUNE</v>
      </c>
      <c r="T564" s="15" t="str">
        <v>T2D</v>
      </c>
      <c r="U564" s="15" t="str">
        <v xml:space="preserve">TRAMEZZA-FORATO-SCATOLA-FORATELLA LEGGERA  LATERIZIO NORMALE </v>
      </c>
      <c r="V564" s="15">
        <v>0</v>
      </c>
      <c r="W564" s="19" t="str">
        <v>10x25x25</v>
      </c>
      <c r="X564" s="19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1</v>
      </c>
      <c r="AG564" s="15">
        <v>0</v>
      </c>
      <c r="AH564" s="15" t="str">
        <v>MATERIALE IN LATERIZIO COMUNE</v>
      </c>
      <c r="AI564" s="15" t="str">
        <v>T2D</v>
      </c>
      <c r="AJ564" s="15" t="str">
        <v xml:space="preserve">SEMIPIENO 6 FORI </v>
      </c>
      <c r="AK564" s="15">
        <v>0</v>
      </c>
      <c r="AL564" s="15" t="str">
        <v>7x23x11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1</v>
      </c>
      <c r="AS564" s="17" t="str">
        <f t="shared" si="34"/>
        <v>ꞈ</v>
      </c>
      <c r="AT564" s="70" t="str">
        <v>ꞈ</v>
      </c>
      <c r="AU564" s="15">
        <v>0</v>
      </c>
      <c r="AV564" s="15" t="str">
        <v>BLOCCO ALVEOLATO LISCIO FORI VERTICALI   45/50/55/60 %</v>
      </c>
      <c r="AW564" s="15" t="str">
        <v>T2D</v>
      </c>
      <c r="AX564" s="15" t="str">
        <v>BLOCCO TAMPONAMENTO ALVEOLATO FORI VERTICALI  P600- F.65% - F.60% liscio</v>
      </c>
      <c r="AY564" s="15">
        <v>0</v>
      </c>
      <c r="AZ564" s="15" t="str">
        <v>20x30x19</v>
      </c>
      <c r="BA564" s="15">
        <v>0</v>
      </c>
      <c r="BB564" s="15">
        <v>0</v>
      </c>
      <c r="BC564" s="15">
        <v>0</v>
      </c>
      <c r="BD564" s="15">
        <v>0</v>
      </c>
      <c r="BE564" s="15">
        <v>0</v>
      </c>
      <c r="BF564" s="15">
        <v>1</v>
      </c>
      <c r="BG564" s="17" t="str">
        <f t="shared" si="35"/>
        <v>ꞈ</v>
      </c>
      <c r="BH564" s="70" t="str">
        <v>ꞈ</v>
      </c>
    </row>
    <row r="565" spans="1:60" ht="14.25" customHeight="1" x14ac:dyDescent="0.25">
      <c r="A565" s="47"/>
      <c r="C565" s="19" t="s">
        <v>107</v>
      </c>
      <c r="D565" s="19" t="s">
        <v>64</v>
      </c>
      <c r="E565" s="19" t="s">
        <v>43</v>
      </c>
      <c r="G565" s="58" t="s">
        <v>258</v>
      </c>
      <c r="I565" s="34"/>
      <c r="K565" s="35"/>
      <c r="L565" s="57">
        <f t="shared" si="33"/>
        <v>0</v>
      </c>
      <c r="M565" s="14">
        <f t="shared" si="36"/>
        <v>1</v>
      </c>
      <c r="N565" s="13">
        <f>IF(OR(totale!$A$5="",C565=totale!$A$5),0,1)</f>
        <v>1</v>
      </c>
      <c r="O565" s="13">
        <f>IF(OR(totale!$C$5="",E565=totale!$C$5),0,1)</f>
        <v>0</v>
      </c>
      <c r="P565" s="13">
        <v>0</v>
      </c>
      <c r="Q565" s="13">
        <f>IF(OR(totale!$E$5="",G565=totale!$E$5),0,1)</f>
        <v>0</v>
      </c>
      <c r="R565" s="19">
        <v>0</v>
      </c>
      <c r="S565" s="19" t="str">
        <v>TRAMEZZATURA MATERIALE  LATERIZIO COMUNE</v>
      </c>
      <c r="T565" s="15" t="str">
        <v>T2D</v>
      </c>
      <c r="U565" s="15" t="str">
        <v xml:space="preserve">TRAMEZZA-FORATO-SCATOLA-FORATELLA LEGGERA  LATERIZIO NORMALE </v>
      </c>
      <c r="V565" s="15">
        <v>0</v>
      </c>
      <c r="W565" s="19" t="str">
        <v>12x15x30</v>
      </c>
      <c r="X565" s="19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1</v>
      </c>
      <c r="AG565" s="15">
        <v>0</v>
      </c>
      <c r="AH565" s="15" t="str">
        <v>MATERIALE IN LATERIZIO COMUNE</v>
      </c>
      <c r="AI565" s="15" t="str">
        <v>WIENERBERGER</v>
      </c>
      <c r="AJ565" s="15" t="str">
        <v xml:space="preserve">SEMIPIENO 6 FORI </v>
      </c>
      <c r="AK565" s="15">
        <v>0</v>
      </c>
      <c r="AL565" s="15" t="str">
        <v>7x23x11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1</v>
      </c>
      <c r="AS565" s="17" t="str">
        <f t="shared" si="34"/>
        <v>ꞈ</v>
      </c>
      <c r="AT565" s="70" t="str">
        <v>ꞈ</v>
      </c>
      <c r="AU565" s="15">
        <v>0</v>
      </c>
      <c r="AV565" s="15" t="str">
        <v xml:space="preserve">TRAMEZZATURA MATERIALE ALVEOLATO </v>
      </c>
      <c r="AW565" s="15" t="str">
        <v>WIENERBERGER</v>
      </c>
      <c r="AX565" s="15" t="str">
        <v xml:space="preserve">TRAMEZZA - FORATO PORIZZATA/ALVEOLATA </v>
      </c>
      <c r="AY565" s="15">
        <v>0</v>
      </c>
      <c r="AZ565" s="15" t="str">
        <v>20x30x19</v>
      </c>
      <c r="BA565" s="15">
        <v>0</v>
      </c>
      <c r="BB565" s="15">
        <v>0</v>
      </c>
      <c r="BC565" s="15">
        <v>0</v>
      </c>
      <c r="BD565" s="15">
        <v>0</v>
      </c>
      <c r="BE565" s="15">
        <v>0</v>
      </c>
      <c r="BF565" s="15">
        <v>1</v>
      </c>
      <c r="BG565" s="17" t="str">
        <f t="shared" si="35"/>
        <v>ꞈ</v>
      </c>
      <c r="BH565" s="70" t="str">
        <v>ꞈ</v>
      </c>
    </row>
    <row r="566" spans="1:60" ht="14.25" customHeight="1" x14ac:dyDescent="0.25">
      <c r="A566" s="47"/>
      <c r="C566" s="19" t="s">
        <v>107</v>
      </c>
      <c r="D566" s="19" t="s">
        <v>64</v>
      </c>
      <c r="E566" s="19" t="s">
        <v>43</v>
      </c>
      <c r="G566" s="58" t="s">
        <v>277</v>
      </c>
      <c r="I566" s="34"/>
      <c r="K566" s="35"/>
      <c r="L566" s="57">
        <f t="shared" si="33"/>
        <v>0</v>
      </c>
      <c r="M566" s="14">
        <f t="shared" si="36"/>
        <v>1</v>
      </c>
      <c r="N566" s="13">
        <f>IF(OR(totale!$A$5="",C566=totale!$A$5),0,1)</f>
        <v>1</v>
      </c>
      <c r="O566" s="13">
        <f>IF(OR(totale!$C$5="",E566=totale!$C$5),0,1)</f>
        <v>0</v>
      </c>
      <c r="P566" s="13">
        <v>0</v>
      </c>
      <c r="Q566" s="13">
        <f>IF(OR(totale!$E$5="",G566=totale!$E$5),0,1)</f>
        <v>0</v>
      </c>
      <c r="R566" s="19">
        <v>0</v>
      </c>
      <c r="S566" s="19" t="str">
        <v>TRAMEZZATURA MATERIALE  LATERIZIO COMUNE</v>
      </c>
      <c r="T566" s="15" t="str">
        <v>T2D</v>
      </c>
      <c r="U566" s="15" t="str">
        <v xml:space="preserve">TRAMEZZA-FORATO-SCATOLA-FORATELLA LEGGERA  LATERIZIO NORMALE </v>
      </c>
      <c r="V566" s="15">
        <v>0</v>
      </c>
      <c r="W566" s="19" t="str">
        <v>12x25x25</v>
      </c>
      <c r="X566" s="19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1</v>
      </c>
      <c r="AG566" s="15">
        <v>0</v>
      </c>
      <c r="AH566" s="15" t="str">
        <v>MATERIALE IN LATERIZIO COMUNE</v>
      </c>
      <c r="AI566" s="15" t="str">
        <v>T2D</v>
      </c>
      <c r="AJ566" s="15" t="str">
        <v>SEMIPIENO 6 FORI PESANTE</v>
      </c>
      <c r="AK566" s="15">
        <v>0</v>
      </c>
      <c r="AL566" s="15" t="str">
        <v>8x23x11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1</v>
      </c>
      <c r="AS566" s="17" t="str">
        <f t="shared" si="34"/>
        <v>ꞈ</v>
      </c>
      <c r="AT566" s="70" t="str">
        <v>ꞈ</v>
      </c>
      <c r="AU566" s="15">
        <v>0</v>
      </c>
      <c r="AV566" s="15" t="str">
        <v xml:space="preserve">TRAMEZZATURA MATERIALE ALVEOLATO </v>
      </c>
      <c r="AW566" s="15" t="str">
        <v>WIENERBERGER</v>
      </c>
      <c r="AX566" s="15" t="str">
        <v xml:space="preserve">TRAMEZZA - FORATO PORIZZATA/ALVEOLATA </v>
      </c>
      <c r="AY566" s="15">
        <v>0</v>
      </c>
      <c r="AZ566" s="15" t="str">
        <v>20x33x19</v>
      </c>
      <c r="BA566" s="15">
        <v>0</v>
      </c>
      <c r="BB566" s="15">
        <v>0</v>
      </c>
      <c r="BC566" s="15">
        <v>0</v>
      </c>
      <c r="BD566" s="15">
        <v>0</v>
      </c>
      <c r="BE566" s="15">
        <v>0</v>
      </c>
      <c r="BF566" s="15">
        <v>1</v>
      </c>
      <c r="BG566" s="17" t="str">
        <f t="shared" si="35"/>
        <v>ꞈ</v>
      </c>
      <c r="BH566" s="70" t="str">
        <v>ꞈ</v>
      </c>
    </row>
    <row r="567" spans="1:60" ht="14.25" customHeight="1" x14ac:dyDescent="0.25">
      <c r="A567" s="47"/>
      <c r="C567" s="19" t="s">
        <v>107</v>
      </c>
      <c r="D567" s="19" t="s">
        <v>64</v>
      </c>
      <c r="E567" s="19" t="s">
        <v>43</v>
      </c>
      <c r="G567" s="58" t="s">
        <v>308</v>
      </c>
      <c r="I567" s="34"/>
      <c r="K567" s="35"/>
      <c r="L567" s="57">
        <f t="shared" si="33"/>
        <v>0</v>
      </c>
      <c r="M567" s="14">
        <f t="shared" si="36"/>
        <v>1</v>
      </c>
      <c r="N567" s="13">
        <f>IF(OR(totale!$A$5="",C567=totale!$A$5),0,1)</f>
        <v>1</v>
      </c>
      <c r="O567" s="13">
        <f>IF(OR(totale!$C$5="",E567=totale!$C$5),0,1)</f>
        <v>0</v>
      </c>
      <c r="P567" s="13">
        <v>0</v>
      </c>
      <c r="Q567" s="13">
        <f>IF(OR(totale!$E$5="",G567=totale!$E$5),0,1)</f>
        <v>0</v>
      </c>
      <c r="R567" s="19">
        <v>0</v>
      </c>
      <c r="S567" s="19" t="str">
        <v>TRAMEZZATURA MATERIALE  LATERIZIO COMUNE</v>
      </c>
      <c r="T567" s="15" t="str">
        <v>T2D</v>
      </c>
      <c r="U567" s="15" t="str">
        <v xml:space="preserve">TRAMEZZA-FORATO-SCATOLA-FORATELLA LEGGERA  LATERIZIO NORMALE </v>
      </c>
      <c r="V567" s="15">
        <v>0</v>
      </c>
      <c r="W567" s="19" t="str">
        <v>12x25x50</v>
      </c>
      <c r="X567" s="19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1</v>
      </c>
      <c r="AG567" s="15">
        <v>0</v>
      </c>
      <c r="AH567" s="15" t="str">
        <v>MATERIALE IN LATERIZIO COMUNE</v>
      </c>
      <c r="AI567" s="15" t="str">
        <v>WIENERBERGER</v>
      </c>
      <c r="AJ567" s="15" t="str">
        <v>SEMIPIENO 6 FORI PESANTE</v>
      </c>
      <c r="AK567" s="15">
        <v>0</v>
      </c>
      <c r="AL567" s="15" t="str">
        <v>8x23x11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1</v>
      </c>
      <c r="AS567" s="17" t="str">
        <f t="shared" si="34"/>
        <v>ꞈ</v>
      </c>
      <c r="AT567" s="70" t="str">
        <v>ꞈ</v>
      </c>
      <c r="AU567" s="15">
        <v>0</v>
      </c>
      <c r="AV567" s="15" t="str">
        <v>BLOCCO ALVEOLATO INCASTRO  FORI VERTICALI  45/50/55/60 %</v>
      </c>
      <c r="AW567" s="15" t="str">
        <v>WIENERBERGER</v>
      </c>
      <c r="AX567" s="15" t="str">
        <v>BLOCCO TAMPONAMENTO ALVEOLATO FORI VERTICALI  P600 - F.60% incastro</v>
      </c>
      <c r="AY567" s="15">
        <v>0</v>
      </c>
      <c r="AZ567" s="15" t="str">
        <v>20x33x19 F.60%</v>
      </c>
      <c r="BA567" s="15">
        <v>0</v>
      </c>
      <c r="BB567" s="15">
        <v>0</v>
      </c>
      <c r="BC567" s="15">
        <v>0</v>
      </c>
      <c r="BD567" s="15">
        <v>0</v>
      </c>
      <c r="BE567" s="15">
        <v>0</v>
      </c>
      <c r="BF567" s="15">
        <v>1</v>
      </c>
      <c r="BG567" s="17" t="str">
        <f t="shared" si="35"/>
        <v>ꞈ</v>
      </c>
      <c r="BH567" s="70" t="str">
        <v>ꞈ</v>
      </c>
    </row>
    <row r="568" spans="1:60" ht="14.25" customHeight="1" x14ac:dyDescent="0.25">
      <c r="A568" s="47"/>
      <c r="C568" s="19" t="s">
        <v>107</v>
      </c>
      <c r="D568" s="19" t="s">
        <v>64</v>
      </c>
      <c r="E568" s="19" t="s">
        <v>43</v>
      </c>
      <c r="G568" s="58" t="s">
        <v>332</v>
      </c>
      <c r="I568" s="34"/>
      <c r="K568" s="35"/>
      <c r="L568" s="57">
        <f t="shared" si="33"/>
        <v>0</v>
      </c>
      <c r="M568" s="14">
        <f t="shared" si="36"/>
        <v>1</v>
      </c>
      <c r="N568" s="13">
        <f>IF(OR(totale!$A$5="",C568=totale!$A$5),0,1)</f>
        <v>1</v>
      </c>
      <c r="O568" s="13">
        <f>IF(OR(totale!$C$5="",E568=totale!$C$5),0,1)</f>
        <v>0</v>
      </c>
      <c r="P568" s="13">
        <v>0</v>
      </c>
      <c r="Q568" s="13">
        <f>IF(OR(totale!$E$5="",G568=totale!$E$5),0,1)</f>
        <v>0</v>
      </c>
      <c r="R568" s="19">
        <v>0</v>
      </c>
      <c r="S568" s="19" t="str">
        <v>TRAMEZZATURA MATERIALE  LATERIZIO COMUNE</v>
      </c>
      <c r="T568" s="15" t="str">
        <v>T2D</v>
      </c>
      <c r="U568" s="15" t="str">
        <v xml:space="preserve">TRAMEZZA-FORATO-SCATOLA-FORATELLA LEGGERA  LATERIZIO NORMALE </v>
      </c>
      <c r="V568" s="15">
        <v>0</v>
      </c>
      <c r="W568" s="19" t="str">
        <v>14x25x25</v>
      </c>
      <c r="X568" s="19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1</v>
      </c>
      <c r="AG568" s="15">
        <v>0</v>
      </c>
      <c r="AH568" s="15" t="str">
        <v xml:space="preserve">TEVELLE - TAVELLONI - TAVELLINE </v>
      </c>
      <c r="AI568" s="15" t="str">
        <v>FBM</v>
      </c>
      <c r="AJ568" s="15" t="str">
        <v xml:space="preserve">TAVELLA CAMPIGIANA </v>
      </c>
      <c r="AK568" s="15">
        <v>0</v>
      </c>
      <c r="AL568" s="15" t="str">
        <v>6x25x50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1</v>
      </c>
      <c r="AS568" s="17" t="str">
        <f t="shared" si="34"/>
        <v>ꞈ</v>
      </c>
      <c r="AT568" s="70" t="str">
        <v>ꞈ</v>
      </c>
      <c r="AU568" s="15">
        <v>0</v>
      </c>
      <c r="AV568" s="15" t="str">
        <v xml:space="preserve">TRAMEZZATURA MATERIALE ALVEOLATO </v>
      </c>
      <c r="AW568" s="15" t="str">
        <v>DI MUZIO</v>
      </c>
      <c r="AX568" s="15" t="str">
        <v xml:space="preserve">TRAMEZZA - FORATO PORIZZATA/ALVEOLATA </v>
      </c>
      <c r="AY568" s="15">
        <v>0</v>
      </c>
      <c r="AZ568" s="15" t="str">
        <v>20x33x25</v>
      </c>
      <c r="BA568" s="15">
        <v>0</v>
      </c>
      <c r="BB568" s="15">
        <v>0</v>
      </c>
      <c r="BC568" s="15">
        <v>0</v>
      </c>
      <c r="BD568" s="15">
        <v>0</v>
      </c>
      <c r="BE568" s="15">
        <v>0</v>
      </c>
      <c r="BF568" s="15">
        <v>1</v>
      </c>
      <c r="BG568" s="17" t="str">
        <f t="shared" si="35"/>
        <v>ꞈ</v>
      </c>
      <c r="BH568" s="70" t="str">
        <v>ꞈ</v>
      </c>
    </row>
    <row r="569" spans="1:60" ht="14.25" customHeight="1" x14ac:dyDescent="0.25">
      <c r="A569" s="47"/>
      <c r="C569" s="19" t="s">
        <v>107</v>
      </c>
      <c r="D569" s="19" t="s">
        <v>64</v>
      </c>
      <c r="E569" s="19" t="s">
        <v>43</v>
      </c>
      <c r="G569" s="58" t="s">
        <v>337</v>
      </c>
      <c r="I569" s="34"/>
      <c r="K569" s="35"/>
      <c r="L569" s="57">
        <f t="shared" si="33"/>
        <v>0</v>
      </c>
      <c r="M569" s="14">
        <f t="shared" si="36"/>
        <v>1</v>
      </c>
      <c r="N569" s="13">
        <f>IF(OR(totale!$A$5="",C569=totale!$A$5),0,1)</f>
        <v>1</v>
      </c>
      <c r="O569" s="13">
        <f>IF(OR(totale!$C$5="",E569=totale!$C$5),0,1)</f>
        <v>0</v>
      </c>
      <c r="P569" s="13">
        <v>0</v>
      </c>
      <c r="Q569" s="13">
        <f>IF(OR(totale!$E$5="",G569=totale!$E$5),0,1)</f>
        <v>0</v>
      </c>
      <c r="R569" s="19">
        <v>0</v>
      </c>
      <c r="S569" s="19" t="str">
        <v>TRAMEZZATURA MATERIALE  LATERIZIO COMUNE</v>
      </c>
      <c r="T569" s="15" t="str">
        <v>T2D</v>
      </c>
      <c r="U569" s="15" t="str">
        <v xml:space="preserve">TRAMEZZA-FORATO-SCATOLA-FORATELLA LEGGERA  LATERIZIO NORMALE </v>
      </c>
      <c r="V569" s="15">
        <v>0</v>
      </c>
      <c r="W569" s="19" t="str">
        <v>20x25x25</v>
      </c>
      <c r="X569" s="19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1</v>
      </c>
      <c r="AG569" s="15">
        <v>0</v>
      </c>
      <c r="AH569" s="15" t="str">
        <v xml:space="preserve">TEVELLE - TAVELLONI - TAVELLINE </v>
      </c>
      <c r="AI569" s="15" t="str">
        <v>ESSE ELLE LAT.</v>
      </c>
      <c r="AJ569" s="15" t="str">
        <v xml:space="preserve">TAVELLA DIVISIBILE </v>
      </c>
      <c r="AK569" s="15">
        <v>0</v>
      </c>
      <c r="AL569" s="15" t="str">
        <v>3x25x40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1</v>
      </c>
      <c r="AS569" s="17" t="str">
        <f t="shared" si="34"/>
        <v>ꞈ</v>
      </c>
      <c r="AT569" s="70" t="str">
        <v>ꞈ</v>
      </c>
      <c r="AU569" s="15">
        <v>0</v>
      </c>
      <c r="AV569" s="15" t="str">
        <v xml:space="preserve">BLOCCO PER SOLAIO - INTERPOSTO- PIGNATTA </v>
      </c>
      <c r="AW569" s="15" t="str">
        <v>FBM</v>
      </c>
      <c r="AX569" s="15" t="str">
        <v>BLOCCO PER SOLAIO - INTERPOSTO</v>
      </c>
      <c r="AY569" s="15">
        <v>0</v>
      </c>
      <c r="AZ569" s="15" t="str">
        <v>20x38x25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1</v>
      </c>
      <c r="BG569" s="17" t="str">
        <f t="shared" si="35"/>
        <v>ꞈ</v>
      </c>
      <c r="BH569" s="70" t="str">
        <v>ꞈ</v>
      </c>
    </row>
    <row r="570" spans="1:60" ht="14.25" customHeight="1" x14ac:dyDescent="0.25">
      <c r="A570" s="47"/>
      <c r="C570" s="19" t="s">
        <v>107</v>
      </c>
      <c r="D570" s="19" t="s">
        <v>64</v>
      </c>
      <c r="E570" s="19" t="s">
        <v>43</v>
      </c>
      <c r="G570" s="58" t="s">
        <v>368</v>
      </c>
      <c r="I570" s="34"/>
      <c r="K570" s="35"/>
      <c r="L570" s="57">
        <f t="shared" si="33"/>
        <v>0</v>
      </c>
      <c r="M570" s="14">
        <f t="shared" si="36"/>
        <v>1</v>
      </c>
      <c r="N570" s="13">
        <f>IF(OR(totale!$A$5="",C570=totale!$A$5),0,1)</f>
        <v>1</v>
      </c>
      <c r="O570" s="13">
        <f>IF(OR(totale!$C$5="",E570=totale!$C$5),0,1)</f>
        <v>0</v>
      </c>
      <c r="P570" s="13">
        <v>0</v>
      </c>
      <c r="Q570" s="13">
        <f>IF(OR(totale!$E$5="",G570=totale!$E$5),0,1)</f>
        <v>0</v>
      </c>
      <c r="R570" s="19">
        <v>0</v>
      </c>
      <c r="S570" s="19" t="str">
        <v>TRAMEZZATURA MATERIALE  LATERIZIO COMUNE</v>
      </c>
      <c r="T570" s="15" t="str">
        <v>T2D</v>
      </c>
      <c r="U570" s="15" t="str">
        <v xml:space="preserve">TRAMEZZA-FORATO-SCATOLA-FORATELLA LEGGERA  LATERIZIO NORMALE </v>
      </c>
      <c r="V570" s="15">
        <v>0</v>
      </c>
      <c r="W570" s="19" t="str">
        <v>25x25x25</v>
      </c>
      <c r="X570" s="19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1</v>
      </c>
      <c r="AG570" s="15">
        <v>0</v>
      </c>
      <c r="AH570" s="15" t="str">
        <v xml:space="preserve">TEVELLE - TAVELLONI - TAVELLINE </v>
      </c>
      <c r="AI570" s="15" t="str">
        <v>ESSE ELLE LAT.</v>
      </c>
      <c r="AJ570" s="15" t="str">
        <v xml:space="preserve">TAVELLA DIVISIBILE </v>
      </c>
      <c r="AK570" s="15">
        <v>0</v>
      </c>
      <c r="AL570" s="15" t="str">
        <v>3x25x50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1</v>
      </c>
      <c r="AS570" s="17" t="str">
        <f t="shared" si="34"/>
        <v>ꞈ</v>
      </c>
      <c r="AT570" s="70" t="str">
        <v>ꞈ</v>
      </c>
      <c r="AU570" s="15">
        <v>0</v>
      </c>
      <c r="AV570" s="15" t="str">
        <v xml:space="preserve">BLOCCO PER SOLAIO - INTERPOSTO- PIGNATTA </v>
      </c>
      <c r="AW570" s="15" t="str">
        <v>LATERCOM</v>
      </c>
      <c r="AX570" s="15" t="str">
        <v>BLOCCO PER SOLAIO - INTERPOSTO</v>
      </c>
      <c r="AY570" s="15">
        <v>0</v>
      </c>
      <c r="AZ570" s="15" t="str">
        <v>20x38x25</v>
      </c>
      <c r="BA570" s="15">
        <v>0</v>
      </c>
      <c r="BB570" s="15">
        <v>0</v>
      </c>
      <c r="BC570" s="15">
        <v>0</v>
      </c>
      <c r="BD570" s="15">
        <v>0</v>
      </c>
      <c r="BE570" s="15">
        <v>0</v>
      </c>
      <c r="BF570" s="15">
        <v>1</v>
      </c>
      <c r="BG570" s="17" t="str">
        <f t="shared" si="35"/>
        <v>ꞈ</v>
      </c>
      <c r="BH570" s="70" t="str">
        <v>ꞈ</v>
      </c>
    </row>
    <row r="571" spans="1:60" ht="14.25" customHeight="1" x14ac:dyDescent="0.25">
      <c r="A571" s="47"/>
      <c r="C571" s="19" t="s">
        <v>107</v>
      </c>
      <c r="D571" s="19" t="s">
        <v>64</v>
      </c>
      <c r="E571" s="19" t="s">
        <v>25</v>
      </c>
      <c r="G571" s="58" t="s">
        <v>264</v>
      </c>
      <c r="I571" s="34"/>
      <c r="K571" s="35"/>
      <c r="L571" s="57">
        <f t="shared" si="33"/>
        <v>0</v>
      </c>
      <c r="M571" s="14">
        <f t="shared" si="36"/>
        <v>1</v>
      </c>
      <c r="N571" s="13">
        <f>IF(OR(totale!$A$5="",C571=totale!$A$5),0,1)</f>
        <v>1</v>
      </c>
      <c r="O571" s="13">
        <f>IF(OR(totale!$C$5="",E571=totale!$C$5),0,1)</f>
        <v>0</v>
      </c>
      <c r="P571" s="13">
        <v>0</v>
      </c>
      <c r="Q571" s="13">
        <f>IF(OR(totale!$E$5="",G571=totale!$E$5),0,1)</f>
        <v>0</v>
      </c>
      <c r="R571" s="19">
        <v>0</v>
      </c>
      <c r="S571" s="19" t="str">
        <v>MATERIALE IN LATERIZIO COMUNE</v>
      </c>
      <c r="T571" s="15" t="str">
        <v>T2D</v>
      </c>
      <c r="U571" s="15" t="str">
        <v xml:space="preserve">MATTONE TRE FORI </v>
      </c>
      <c r="V571" s="15">
        <v>0</v>
      </c>
      <c r="W571" s="19" t="str">
        <v>12x24x5,5</v>
      </c>
      <c r="X571" s="19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1</v>
      </c>
      <c r="AG571" s="15">
        <v>0</v>
      </c>
      <c r="AH571" s="15" t="str">
        <v xml:space="preserve">TEVELLE - TAVELLONI - TAVELLINE </v>
      </c>
      <c r="AI571" s="15" t="str">
        <v>ESSE ELLE LAT.</v>
      </c>
      <c r="AJ571" s="15" t="str">
        <v xml:space="preserve">TAVELLA DIVISIBILE </v>
      </c>
      <c r="AK571" s="15">
        <v>0</v>
      </c>
      <c r="AL571" s="15" t="str">
        <v>4x25x50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1</v>
      </c>
      <c r="AS571" s="17" t="str">
        <f t="shared" si="34"/>
        <v>ꞈ</v>
      </c>
      <c r="AT571" s="70" t="str">
        <v>ꞈ</v>
      </c>
      <c r="AU571" s="15">
        <v>0</v>
      </c>
      <c r="AV571" s="15" t="str">
        <v xml:space="preserve">BLOCCO PER SOLAIO - INTERPOSTO- PIGNATTA </v>
      </c>
      <c r="AW571" s="15" t="str">
        <v>DCB</v>
      </c>
      <c r="AX571" s="15" t="str">
        <v>BLOCCO PER SOLAIO - PROVERA</v>
      </c>
      <c r="AY571" s="15">
        <v>0</v>
      </c>
      <c r="AZ571" s="15" t="str">
        <v>20x40x25</v>
      </c>
      <c r="BA571" s="15">
        <v>0</v>
      </c>
      <c r="BB571" s="15">
        <v>0</v>
      </c>
      <c r="BC571" s="15">
        <v>0</v>
      </c>
      <c r="BD571" s="15">
        <v>0</v>
      </c>
      <c r="BE571" s="15">
        <v>0</v>
      </c>
      <c r="BF571" s="15">
        <v>1</v>
      </c>
      <c r="BG571" s="17" t="str">
        <f t="shared" si="35"/>
        <v>ꞈ</v>
      </c>
      <c r="BH571" s="70" t="str">
        <v>ꞈ</v>
      </c>
    </row>
    <row r="572" spans="1:60" ht="14.25" customHeight="1" x14ac:dyDescent="0.25">
      <c r="A572" s="47"/>
      <c r="C572" s="19" t="s">
        <v>107</v>
      </c>
      <c r="D572" s="19" t="s">
        <v>64</v>
      </c>
      <c r="E572" s="19" t="s">
        <v>25</v>
      </c>
      <c r="G572" s="58" t="s">
        <v>276</v>
      </c>
      <c r="I572" s="34"/>
      <c r="K572" s="35"/>
      <c r="L572" s="57">
        <f t="shared" si="33"/>
        <v>0</v>
      </c>
      <c r="M572" s="14">
        <f t="shared" si="36"/>
        <v>1</v>
      </c>
      <c r="N572" s="13">
        <f>IF(OR(totale!$A$5="",C572=totale!$A$5),0,1)</f>
        <v>1</v>
      </c>
      <c r="O572" s="13">
        <f>IF(OR(totale!$C$5="",E572=totale!$C$5),0,1)</f>
        <v>0</v>
      </c>
      <c r="P572" s="13">
        <v>0</v>
      </c>
      <c r="Q572" s="13">
        <f>IF(OR(totale!$E$5="",G572=totale!$E$5),0,1)</f>
        <v>0</v>
      </c>
      <c r="R572" s="19">
        <v>0</v>
      </c>
      <c r="S572" s="19" t="str">
        <v>MATERIALE IN LATERIZIO COMUNE</v>
      </c>
      <c r="T572" s="15" t="str">
        <v>T2D</v>
      </c>
      <c r="U572" s="15" t="str">
        <v xml:space="preserve">MATTONE PIENO </v>
      </c>
      <c r="V572" s="15">
        <v>0</v>
      </c>
      <c r="W572" s="19" t="str">
        <v>12x24x5,5</v>
      </c>
      <c r="X572" s="19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1</v>
      </c>
      <c r="AG572" s="15">
        <v>0</v>
      </c>
      <c r="AH572" s="15" t="str">
        <v xml:space="preserve">TEVELLE - TAVELLONI - TAVELLINE </v>
      </c>
      <c r="AI572" s="15" t="str">
        <v>ESSE ELLE LAT.</v>
      </c>
      <c r="AJ572" s="15" t="str">
        <v xml:space="preserve">TAVELLA DIVISIBILE </v>
      </c>
      <c r="AK572" s="15">
        <v>0</v>
      </c>
      <c r="AL572" s="15" t="str">
        <v>3x18X50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1</v>
      </c>
      <c r="AS572" s="17" t="str">
        <f t="shared" si="34"/>
        <v>ꞈ</v>
      </c>
      <c r="AT572" s="70" t="str">
        <v>ꞈ</v>
      </c>
      <c r="AU572" s="15">
        <v>0</v>
      </c>
      <c r="AV572" s="15" t="str">
        <v xml:space="preserve">BLOCCO PER SOLAIO - INTERPOSTO- PIGNATTA </v>
      </c>
      <c r="AW572" s="15" t="str">
        <v>LATERCOM</v>
      </c>
      <c r="AX572" s="15" t="str">
        <v xml:space="preserve">BLOCCO PER SOLAI - PANNELLI </v>
      </c>
      <c r="AY572" s="15">
        <v>0</v>
      </c>
      <c r="AZ572" s="15" t="str">
        <v>20x40x25</v>
      </c>
      <c r="BA572" s="15">
        <v>0</v>
      </c>
      <c r="BB572" s="15">
        <v>0</v>
      </c>
      <c r="BC572" s="15">
        <v>0</v>
      </c>
      <c r="BD572" s="15">
        <v>0</v>
      </c>
      <c r="BE572" s="15">
        <v>0</v>
      </c>
      <c r="BF572" s="15">
        <v>1</v>
      </c>
      <c r="BG572" s="17" t="str">
        <f t="shared" si="35"/>
        <v>ꞈ</v>
      </c>
      <c r="BH572" s="70" t="str">
        <v>ꞈ</v>
      </c>
    </row>
    <row r="573" spans="1:60" ht="14.25" customHeight="1" x14ac:dyDescent="0.25">
      <c r="A573" s="47"/>
      <c r="C573" s="19" t="s">
        <v>107</v>
      </c>
      <c r="D573" s="19" t="s">
        <v>64</v>
      </c>
      <c r="E573" s="19" t="s">
        <v>25</v>
      </c>
      <c r="G573" s="58" t="s">
        <v>256</v>
      </c>
      <c r="I573" s="34"/>
      <c r="K573" s="35"/>
      <c r="L573" s="57">
        <f t="shared" si="33"/>
        <v>0</v>
      </c>
      <c r="M573" s="14">
        <f t="shared" si="36"/>
        <v>1</v>
      </c>
      <c r="N573" s="13">
        <f>IF(OR(totale!$A$5="",C573=totale!$A$5),0,1)</f>
        <v>1</v>
      </c>
      <c r="O573" s="13">
        <f>IF(OR(totale!$C$5="",E573=totale!$C$5),0,1)</f>
        <v>0</v>
      </c>
      <c r="P573" s="13">
        <v>0</v>
      </c>
      <c r="Q573" s="13">
        <f>IF(OR(totale!$E$5="",G573=totale!$E$5),0,1)</f>
        <v>0</v>
      </c>
      <c r="R573" s="19">
        <v>0</v>
      </c>
      <c r="S573" s="19" t="str">
        <v>MATERIALE IN LATERIZIO COMUNE</v>
      </c>
      <c r="T573" s="15" t="str">
        <v>T2D</v>
      </c>
      <c r="U573" s="15" t="str">
        <v>MATTONE MULTIFORO- TRAFILATO</v>
      </c>
      <c r="V573" s="15">
        <v>0</v>
      </c>
      <c r="W573" s="19" t="str">
        <v>12x24x5,5</v>
      </c>
      <c r="X573" s="19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1</v>
      </c>
      <c r="AG573" s="15">
        <v>0</v>
      </c>
      <c r="AH573" s="15" t="str">
        <v xml:space="preserve">TEVELLE - TAVELLONI - TAVELLINE </v>
      </c>
      <c r="AI573" s="15" t="str">
        <v>ESSE ELLE LAT.</v>
      </c>
      <c r="AJ573" s="15" t="str">
        <v xml:space="preserve">TAVELLA DIVISIBILE </v>
      </c>
      <c r="AK573" s="15">
        <v>0</v>
      </c>
      <c r="AL573" s="15" t="str">
        <v>3x20X50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1</v>
      </c>
      <c r="AS573" s="17" t="str">
        <f t="shared" si="34"/>
        <v>ꞈ</v>
      </c>
      <c r="AT573" s="70" t="str">
        <v>ꞈ</v>
      </c>
      <c r="AU573" s="15">
        <v>0</v>
      </c>
      <c r="AV573" s="15" t="str">
        <v xml:space="preserve">BLOCCO PER SOLAIO - INTERPOSTO- PIGNATTA </v>
      </c>
      <c r="AW573" s="15" t="str">
        <v>T2D</v>
      </c>
      <c r="AX573" s="15" t="str">
        <v>BLOCCO PER SOLAIO - PROVERA</v>
      </c>
      <c r="AY573" s="15">
        <v>0</v>
      </c>
      <c r="AZ573" s="15" t="str">
        <v>20x40x25</v>
      </c>
      <c r="BA573" s="15">
        <v>0</v>
      </c>
      <c r="BB573" s="15">
        <v>0</v>
      </c>
      <c r="BC573" s="15">
        <v>0</v>
      </c>
      <c r="BD573" s="15">
        <v>0</v>
      </c>
      <c r="BE573" s="15">
        <v>0</v>
      </c>
      <c r="BF573" s="15">
        <v>1</v>
      </c>
      <c r="BG573" s="17" t="str">
        <f t="shared" si="35"/>
        <v>ꞈ</v>
      </c>
      <c r="BH573" s="70" t="str">
        <v>ꞈ</v>
      </c>
    </row>
    <row r="574" spans="1:60" ht="14.25" customHeight="1" x14ac:dyDescent="0.25">
      <c r="A574" s="47"/>
      <c r="C574" s="19" t="s">
        <v>107</v>
      </c>
      <c r="D574" s="19" t="s">
        <v>64</v>
      </c>
      <c r="E574" s="19" t="s">
        <v>25</v>
      </c>
      <c r="G574" s="58" t="s">
        <v>304</v>
      </c>
      <c r="I574" s="34"/>
      <c r="K574" s="35"/>
      <c r="L574" s="57">
        <f t="shared" si="33"/>
        <v>0</v>
      </c>
      <c r="M574" s="14">
        <f t="shared" si="36"/>
        <v>1</v>
      </c>
      <c r="N574" s="13">
        <f>IF(OR(totale!$A$5="",C574=totale!$A$5),0,1)</f>
        <v>1</v>
      </c>
      <c r="O574" s="13">
        <f>IF(OR(totale!$C$5="",E574=totale!$C$5),0,1)</f>
        <v>0</v>
      </c>
      <c r="P574" s="13">
        <v>0</v>
      </c>
      <c r="Q574" s="13">
        <f>IF(OR(totale!$E$5="",G574=totale!$E$5),0,1)</f>
        <v>0</v>
      </c>
      <c r="R574" s="19">
        <v>0</v>
      </c>
      <c r="S574" s="19" t="str">
        <v>MATERIALE IN LATERIZIO COMUNE</v>
      </c>
      <c r="T574" s="15" t="str">
        <v>T2D</v>
      </c>
      <c r="U574" s="15" t="str">
        <v xml:space="preserve">TRIPLO UNI </v>
      </c>
      <c r="V574" s="15">
        <v>0</v>
      </c>
      <c r="W574" s="19" t="str">
        <v>12x25x19</v>
      </c>
      <c r="X574" s="19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1</v>
      </c>
      <c r="AG574" s="15">
        <v>0</v>
      </c>
      <c r="AH574" s="15" t="str">
        <v xml:space="preserve">TEVELLE - TAVELLONI - TAVELLINE </v>
      </c>
      <c r="AI574" s="15" t="str">
        <v>ESSE ELLE LAT.</v>
      </c>
      <c r="AJ574" s="15" t="str">
        <v xml:space="preserve">TAVELLA DIVISIBILE </v>
      </c>
      <c r="AK574" s="15">
        <v>0</v>
      </c>
      <c r="AL574" s="15" t="str">
        <v>3x22X50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1</v>
      </c>
      <c r="AS574" s="17" t="str">
        <f t="shared" si="34"/>
        <v>ꞈ</v>
      </c>
      <c r="AT574" s="70" t="str">
        <v>ꞈ</v>
      </c>
      <c r="AU574" s="15">
        <v>0</v>
      </c>
      <c r="AV574" s="15" t="str">
        <v xml:space="preserve">BLOCCO PER SOLAIO - INTERPOSTO- PIGNATTA </v>
      </c>
      <c r="AW574" s="15" t="str">
        <v>T2D</v>
      </c>
      <c r="AX574" s="15" t="str">
        <v xml:space="preserve">BLOCCO PER SOLAI - PANNELLI </v>
      </c>
      <c r="AY574" s="15">
        <v>0</v>
      </c>
      <c r="AZ574" s="15" t="str">
        <v>20x40x25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1</v>
      </c>
      <c r="BG574" s="17" t="str">
        <f t="shared" si="35"/>
        <v>ꞈ</v>
      </c>
      <c r="BH574" s="70" t="str">
        <v>ꞈ</v>
      </c>
    </row>
    <row r="575" spans="1:60" ht="14.25" customHeight="1" x14ac:dyDescent="0.25">
      <c r="A575" s="47"/>
      <c r="C575" s="19" t="s">
        <v>107</v>
      </c>
      <c r="D575" s="19" t="s">
        <v>64</v>
      </c>
      <c r="E575" s="19" t="s">
        <v>25</v>
      </c>
      <c r="G575" s="58" t="s">
        <v>316</v>
      </c>
      <c r="I575" s="34"/>
      <c r="K575" s="35"/>
      <c r="L575" s="57">
        <f t="shared" si="33"/>
        <v>0</v>
      </c>
      <c r="M575" s="14">
        <f t="shared" si="36"/>
        <v>1</v>
      </c>
      <c r="N575" s="13">
        <f>IF(OR(totale!$A$5="",C575=totale!$A$5),0,1)</f>
        <v>1</v>
      </c>
      <c r="O575" s="13">
        <f>IF(OR(totale!$C$5="",E575=totale!$C$5),0,1)</f>
        <v>0</v>
      </c>
      <c r="P575" s="13">
        <v>0</v>
      </c>
      <c r="Q575" s="13">
        <f>IF(OR(totale!$E$5="",G575=totale!$E$5),0,1)</f>
        <v>0</v>
      </c>
      <c r="R575" s="19">
        <v>0</v>
      </c>
      <c r="S575" s="19" t="str">
        <v>MATERIALE IN LATERIZIO COMUNE</v>
      </c>
      <c r="T575" s="15" t="str">
        <v>T2D</v>
      </c>
      <c r="U575" s="15" t="str">
        <v>QUADRI UNI -DOPPIO DOPPIO UNI</v>
      </c>
      <c r="V575" s="15">
        <v>0</v>
      </c>
      <c r="W575" s="19" t="str">
        <v>12x25x25</v>
      </c>
      <c r="X575" s="19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1</v>
      </c>
      <c r="AG575" s="15">
        <v>0</v>
      </c>
      <c r="AH575" s="15" t="str">
        <v xml:space="preserve">TEVELLE - TAVELLONI - TAVELLINE </v>
      </c>
      <c r="AI575" s="15" t="str">
        <v>ESSE ELLE LAT.</v>
      </c>
      <c r="AJ575" s="15" t="str">
        <v xml:space="preserve">TAVELLA DIVISIBILE </v>
      </c>
      <c r="AK575" s="15">
        <v>0</v>
      </c>
      <c r="AL575" s="15" t="str">
        <v>3x24X50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1</v>
      </c>
      <c r="AS575" s="17" t="str">
        <f t="shared" si="34"/>
        <v>ꞈ</v>
      </c>
      <c r="AT575" s="70" t="str">
        <v>ꞈ</v>
      </c>
      <c r="AU575" s="15">
        <v>0</v>
      </c>
      <c r="AV575" s="15" t="str">
        <v xml:space="preserve">BLOCCO PER SOLAIO - INTERPOSTO- PIGNATTA </v>
      </c>
      <c r="AW575" s="15" t="str">
        <v>DCB</v>
      </c>
      <c r="AX575" s="15" t="str">
        <v>BLOCCO PER SOLAIO - INTERPOSTO</v>
      </c>
      <c r="AY575" s="15">
        <v>0</v>
      </c>
      <c r="AZ575" s="15" t="str">
        <v>20x42x25</v>
      </c>
      <c r="BA575" s="15">
        <v>0</v>
      </c>
      <c r="BB575" s="15">
        <v>0</v>
      </c>
      <c r="BC575" s="15">
        <v>0</v>
      </c>
      <c r="BD575" s="15">
        <v>0</v>
      </c>
      <c r="BE575" s="15">
        <v>0</v>
      </c>
      <c r="BF575" s="15">
        <v>1</v>
      </c>
      <c r="BG575" s="17" t="str">
        <f t="shared" si="35"/>
        <v>ꞈ</v>
      </c>
      <c r="BH575" s="70" t="str">
        <v>ꞈ</v>
      </c>
    </row>
    <row r="576" spans="1:60" ht="14.25" customHeight="1" x14ac:dyDescent="0.25">
      <c r="A576" s="47"/>
      <c r="C576" s="19" t="s">
        <v>107</v>
      </c>
      <c r="D576" s="19" t="s">
        <v>64</v>
      </c>
      <c r="E576" s="19" t="s">
        <v>25</v>
      </c>
      <c r="G576" s="58" t="s">
        <v>331</v>
      </c>
      <c r="I576" s="34"/>
      <c r="K576" s="35"/>
      <c r="L576" s="57">
        <f t="shared" si="33"/>
        <v>0</v>
      </c>
      <c r="M576" s="14">
        <f t="shared" si="36"/>
        <v>1</v>
      </c>
      <c r="N576" s="13">
        <f>IF(OR(totale!$A$5="",C576=totale!$A$5),0,1)</f>
        <v>1</v>
      </c>
      <c r="O576" s="13">
        <f>IF(OR(totale!$C$5="",E576=totale!$C$5),0,1)</f>
        <v>0</v>
      </c>
      <c r="P576" s="13">
        <v>0</v>
      </c>
      <c r="Q576" s="13">
        <f>IF(OR(totale!$E$5="",G576=totale!$E$5),0,1)</f>
        <v>0</v>
      </c>
      <c r="R576" s="19">
        <v>0</v>
      </c>
      <c r="S576" s="19" t="str">
        <v>MATERIALE IN LATERIZIO COMUNE</v>
      </c>
      <c r="T576" s="15" t="str">
        <v>T2D</v>
      </c>
      <c r="U576" s="15" t="str">
        <v>SEMIPIENO 6 FORI PESANTE</v>
      </c>
      <c r="V576" s="15">
        <v>0</v>
      </c>
      <c r="W576" s="19" t="str">
        <v>8x23x11</v>
      </c>
      <c r="X576" s="19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1</v>
      </c>
      <c r="AG576" s="15">
        <v>0</v>
      </c>
      <c r="AH576" s="15" t="str">
        <v xml:space="preserve">TEVELLE - TAVELLONI - TAVELLINE </v>
      </c>
      <c r="AI576" s="15" t="str">
        <v>FBM</v>
      </c>
      <c r="AJ576" s="15" t="str">
        <v xml:space="preserve">TAVELLA DIVISIBILE </v>
      </c>
      <c r="AK576" s="15">
        <v>0</v>
      </c>
      <c r="AL576" s="15" t="str">
        <v>3x25x40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1</v>
      </c>
      <c r="AS576" s="17" t="str">
        <f t="shared" si="34"/>
        <v>ꞈ</v>
      </c>
      <c r="AT576" s="70" t="str">
        <v>ꞈ</v>
      </c>
      <c r="AU576" s="15">
        <v>0</v>
      </c>
      <c r="AV576" s="15" t="str">
        <v xml:space="preserve">BLOCCO PER SOLAIO - INTERPOSTO- PIGNATTA </v>
      </c>
      <c r="AW576" s="15" t="str">
        <v>T2D</v>
      </c>
      <c r="AX576" s="15" t="str">
        <v>BLOCCO PER SOLAIO - INTERPOSTO</v>
      </c>
      <c r="AY576" s="15">
        <v>0</v>
      </c>
      <c r="AZ576" s="15" t="str">
        <v>20x42x25</v>
      </c>
      <c r="BA576" s="15">
        <v>0</v>
      </c>
      <c r="BB576" s="15">
        <v>0</v>
      </c>
      <c r="BC576" s="15">
        <v>0</v>
      </c>
      <c r="BD576" s="15">
        <v>0</v>
      </c>
      <c r="BE576" s="15">
        <v>0</v>
      </c>
      <c r="BF576" s="15">
        <v>1</v>
      </c>
      <c r="BG576" s="17" t="str">
        <f t="shared" si="35"/>
        <v>ꞈ</v>
      </c>
      <c r="BH576" s="70" t="str">
        <v>ꞈ</v>
      </c>
    </row>
    <row r="577" spans="1:60" ht="14.25" customHeight="1" x14ac:dyDescent="0.25">
      <c r="A577" s="47"/>
      <c r="C577" s="19" t="s">
        <v>107</v>
      </c>
      <c r="D577" s="19" t="s">
        <v>64</v>
      </c>
      <c r="E577" s="19" t="s">
        <v>71</v>
      </c>
      <c r="G577" s="58" t="s">
        <v>254</v>
      </c>
      <c r="I577" s="34"/>
      <c r="K577" s="35"/>
      <c r="L577" s="57">
        <f t="shared" si="33"/>
        <v>0</v>
      </c>
      <c r="M577" s="14">
        <f t="shared" si="36"/>
        <v>1</v>
      </c>
      <c r="N577" s="13">
        <f>IF(OR(totale!$A$5="",C577=totale!$A$5),0,1)</f>
        <v>1</v>
      </c>
      <c r="O577" s="13">
        <f>IF(OR(totale!$C$5="",E577=totale!$C$5),0,1)</f>
        <v>0</v>
      </c>
      <c r="P577" s="13">
        <v>0</v>
      </c>
      <c r="Q577" s="13">
        <f>IF(OR(totale!$E$5="",G577=totale!$E$5),0,1)</f>
        <v>0</v>
      </c>
      <c r="R577" s="19">
        <v>0</v>
      </c>
      <c r="S577" s="19" t="str">
        <v>MATERIALE IN LATERIZIO COMUNE</v>
      </c>
      <c r="T577" s="15" t="str">
        <v>T2D</v>
      </c>
      <c r="U577" s="15" t="str">
        <v xml:space="preserve">SEMIPIENO 6 FORI </v>
      </c>
      <c r="V577" s="15">
        <v>0</v>
      </c>
      <c r="W577" s="19" t="str">
        <v>7x23x11</v>
      </c>
      <c r="X577" s="19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1</v>
      </c>
      <c r="AG577" s="15">
        <v>0</v>
      </c>
      <c r="AH577" s="15" t="str">
        <v xml:space="preserve">TEVELLE - TAVELLONI - TAVELLINE </v>
      </c>
      <c r="AI577" s="15" t="str">
        <v>LATERCOM</v>
      </c>
      <c r="AJ577" s="15" t="str">
        <v xml:space="preserve">TAVELLA DIVISIBILE </v>
      </c>
      <c r="AK577" s="15">
        <v>0</v>
      </c>
      <c r="AL577" s="15" t="str">
        <v>3x25x40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1</v>
      </c>
      <c r="AS577" s="17" t="str">
        <f t="shared" si="34"/>
        <v>ꞈ</v>
      </c>
      <c r="AT577" s="70" t="str">
        <v>ꞈ</v>
      </c>
      <c r="AU577" s="15">
        <v>0</v>
      </c>
      <c r="AV577" s="15" t="str">
        <v xml:space="preserve">BLOCCO PER SOLAIO - INTERPOSTO- PIGNATTA </v>
      </c>
      <c r="AW577" s="15" t="str">
        <v>WIENERBERGER</v>
      </c>
      <c r="AX577" s="15" t="str">
        <v>BLOCCO PER SOLAIO - INTERPOSTO</v>
      </c>
      <c r="AY577" s="15">
        <v>0</v>
      </c>
      <c r="AZ577" s="15" t="str">
        <v>20x42x25</v>
      </c>
      <c r="BA577" s="15">
        <v>0</v>
      </c>
      <c r="BB577" s="15">
        <v>0</v>
      </c>
      <c r="BC577" s="15">
        <v>0</v>
      </c>
      <c r="BD577" s="15">
        <v>0</v>
      </c>
      <c r="BE577" s="15">
        <v>0</v>
      </c>
      <c r="BF577" s="15">
        <v>1</v>
      </c>
      <c r="BG577" s="17" t="str">
        <f t="shared" si="35"/>
        <v>ꞈ</v>
      </c>
      <c r="BH577" s="70" t="str">
        <v>ꞈ</v>
      </c>
    </row>
    <row r="578" spans="1:60" ht="14.25" customHeight="1" x14ac:dyDescent="0.25">
      <c r="A578" s="47"/>
      <c r="C578" s="19" t="s">
        <v>107</v>
      </c>
      <c r="D578" s="19" t="s">
        <v>64</v>
      </c>
      <c r="E578" s="19" t="s">
        <v>71</v>
      </c>
      <c r="G578" s="58" t="s">
        <v>301</v>
      </c>
      <c r="I578" s="34"/>
      <c r="K578" s="35"/>
      <c r="L578" s="57">
        <f t="shared" si="33"/>
        <v>0</v>
      </c>
      <c r="M578" s="14">
        <f t="shared" si="36"/>
        <v>1</v>
      </c>
      <c r="N578" s="13">
        <f>IF(OR(totale!$A$5="",C578=totale!$A$5),0,1)</f>
        <v>1</v>
      </c>
      <c r="O578" s="13">
        <f>IF(OR(totale!$C$5="",E578=totale!$C$5),0,1)</f>
        <v>0</v>
      </c>
      <c r="P578" s="13">
        <v>0</v>
      </c>
      <c r="Q578" s="13">
        <f>IF(OR(totale!$E$5="",G578=totale!$E$5),0,1)</f>
        <v>0</v>
      </c>
      <c r="R578" s="19">
        <v>0</v>
      </c>
      <c r="S578" s="19" t="str">
        <v>MATERIALE IN LATERIZIO COMUNE</v>
      </c>
      <c r="T578" s="15" t="str">
        <v>T2D</v>
      </c>
      <c r="U578" s="15" t="str">
        <v xml:space="preserve">9 FORI </v>
      </c>
      <c r="V578" s="15">
        <v>0</v>
      </c>
      <c r="W578" s="19" t="str">
        <v>11x23x11</v>
      </c>
      <c r="X578" s="19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1</v>
      </c>
      <c r="AG578" s="15">
        <v>0</v>
      </c>
      <c r="AH578" s="15" t="str">
        <v xml:space="preserve">TEVELLE - TAVELLONI - TAVELLINE </v>
      </c>
      <c r="AI578" s="15" t="str">
        <v>LATERCOM</v>
      </c>
      <c r="AJ578" s="15" t="str">
        <v xml:space="preserve">TAVELLA DIVISIBILE </v>
      </c>
      <c r="AK578" s="15">
        <v>0</v>
      </c>
      <c r="AL578" s="15" t="str">
        <v>3x25x50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1</v>
      </c>
      <c r="AS578" s="17" t="str">
        <f t="shared" si="34"/>
        <v>ꞈ</v>
      </c>
      <c r="AT578" s="70" t="str">
        <v>ꞈ</v>
      </c>
      <c r="AU578" s="15">
        <v>0</v>
      </c>
      <c r="AV578" s="15" t="str">
        <v xml:space="preserve">TRAMEZZATURA MATERIALE ALVEOLATO </v>
      </c>
      <c r="AW578" s="15" t="str">
        <v>T2D</v>
      </c>
      <c r="AX578" s="15" t="str">
        <v xml:space="preserve">TRAMEZZA - FORATO PORIZZATA/ALVEOLATA </v>
      </c>
      <c r="AY578" s="15">
        <v>0</v>
      </c>
      <c r="AZ578" s="15" t="str">
        <v>20x45x19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1</v>
      </c>
      <c r="BG578" s="17" t="str">
        <f t="shared" si="35"/>
        <v>ꞈ</v>
      </c>
      <c r="BH578" s="70" t="str">
        <v>ꞈ</v>
      </c>
    </row>
    <row r="579" spans="1:60" ht="14.25" customHeight="1" x14ac:dyDescent="0.25">
      <c r="A579" s="47"/>
      <c r="C579" s="19" t="s">
        <v>107</v>
      </c>
      <c r="D579" s="19" t="s">
        <v>64</v>
      </c>
      <c r="E579" s="19" t="s">
        <v>71</v>
      </c>
      <c r="G579" s="58" t="s">
        <v>343</v>
      </c>
      <c r="I579" s="34"/>
      <c r="K579" s="35"/>
      <c r="L579" s="57">
        <f t="shared" ref="L579:L642" si="37">K579*POWER(0.99475,J579)</f>
        <v>0</v>
      </c>
      <c r="M579" s="14">
        <f t="shared" si="36"/>
        <v>1</v>
      </c>
      <c r="N579" s="13">
        <f>IF(OR(totale!$A$5="",C579=totale!$A$5),0,1)</f>
        <v>1</v>
      </c>
      <c r="O579" s="13">
        <f>IF(OR(totale!$C$5="",E579=totale!$C$5),0,1)</f>
        <v>0</v>
      </c>
      <c r="P579" s="13">
        <v>0</v>
      </c>
      <c r="Q579" s="13">
        <f>IF(OR(totale!$E$5="",G579=totale!$E$5),0,1)</f>
        <v>0</v>
      </c>
      <c r="R579" s="19">
        <v>0</v>
      </c>
      <c r="S579" s="19" t="str">
        <v>MATERIALE IN LATERIZIO COMUNE</v>
      </c>
      <c r="T579" s="15" t="str">
        <v>T2D</v>
      </c>
      <c r="U579" s="15" t="str">
        <v>9 FORI PESANTE</v>
      </c>
      <c r="V579" s="15">
        <v>0</v>
      </c>
      <c r="W579" s="19" t="str">
        <v>11x23x11</v>
      </c>
      <c r="X579" s="19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1</v>
      </c>
      <c r="AG579" s="15">
        <v>0</v>
      </c>
      <c r="AH579" s="15" t="str">
        <v xml:space="preserve">TEVELLE - TAVELLONI - TAVELLINE </v>
      </c>
      <c r="AI579" s="15" t="str">
        <v>LATERCOM</v>
      </c>
      <c r="AJ579" s="15" t="str">
        <v xml:space="preserve">TAVELLA DIVISIBILE </v>
      </c>
      <c r="AK579" s="15">
        <v>0</v>
      </c>
      <c r="AL579" s="15" t="str">
        <v>3x25x60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1</v>
      </c>
      <c r="AS579" s="17" t="str">
        <f t="shared" si="34"/>
        <v>ꞈ</v>
      </c>
      <c r="AT579" s="70" t="str">
        <v>ꞈ</v>
      </c>
      <c r="AU579" s="15">
        <v>0</v>
      </c>
      <c r="AV579" s="15" t="str">
        <v xml:space="preserve">BLOCCO PER SOLAIO - INTERPOSTO- PIGNATTA </v>
      </c>
      <c r="AW579" s="15" t="str">
        <v>LATERCOM</v>
      </c>
      <c r="AX579" s="15" t="str">
        <v>BLOCCO PER SOLAIO - INTERPOSTO</v>
      </c>
      <c r="AY579" s="15">
        <v>0</v>
      </c>
      <c r="AZ579" s="15" t="str">
        <v>20x45x30</v>
      </c>
      <c r="BA579" s="15">
        <v>0</v>
      </c>
      <c r="BB579" s="15">
        <v>0</v>
      </c>
      <c r="BC579" s="15">
        <v>0</v>
      </c>
      <c r="BD579" s="15">
        <v>0</v>
      </c>
      <c r="BE579" s="15">
        <v>0</v>
      </c>
      <c r="BF579" s="15">
        <v>1</v>
      </c>
      <c r="BG579" s="17" t="str">
        <f t="shared" si="35"/>
        <v>ꞈ</v>
      </c>
      <c r="BH579" s="70" t="str">
        <v>ꞈ</v>
      </c>
    </row>
    <row r="580" spans="1:60" ht="14.25" customHeight="1" x14ac:dyDescent="0.25">
      <c r="A580" s="47"/>
      <c r="C580" s="19" t="s">
        <v>107</v>
      </c>
      <c r="D580" s="19" t="s">
        <v>64</v>
      </c>
      <c r="E580" s="19" t="s">
        <v>71</v>
      </c>
      <c r="G580" s="58" t="s">
        <v>369</v>
      </c>
      <c r="I580" s="34"/>
      <c r="K580" s="35"/>
      <c r="L580" s="57">
        <f t="shared" si="37"/>
        <v>0</v>
      </c>
      <c r="M580" s="14">
        <f t="shared" si="36"/>
        <v>1</v>
      </c>
      <c r="N580" s="13">
        <f>IF(OR(totale!$A$5="",C580=totale!$A$5),0,1)</f>
        <v>1</v>
      </c>
      <c r="O580" s="13">
        <f>IF(OR(totale!$C$5="",E580=totale!$C$5),0,1)</f>
        <v>0</v>
      </c>
      <c r="P580" s="13">
        <v>0</v>
      </c>
      <c r="Q580" s="13">
        <f>IF(OR(totale!$E$5="",G580=totale!$E$5),0,1)</f>
        <v>0</v>
      </c>
      <c r="R580" s="19">
        <v>0</v>
      </c>
      <c r="S580" s="19" t="str">
        <v>MATERIALE IN LATERIZIO COMUNE</v>
      </c>
      <c r="T580" s="15" t="str">
        <v>T2D</v>
      </c>
      <c r="U580" s="15" t="str">
        <v xml:space="preserve">BLOCCO SVIZZERRO </v>
      </c>
      <c r="V580" s="15">
        <v>0</v>
      </c>
      <c r="W580" s="19" t="str">
        <v>18x25x13</v>
      </c>
      <c r="X580" s="19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1</v>
      </c>
      <c r="AG580" s="15">
        <v>0</v>
      </c>
      <c r="AH580" s="15" t="str">
        <v xml:space="preserve">TEVELLE - TAVELLONI - TAVELLINE </v>
      </c>
      <c r="AI580" s="15" t="str">
        <v>LATERCOM</v>
      </c>
      <c r="AJ580" s="15" t="str">
        <v xml:space="preserve">TAVELLA DIVISIBILE </v>
      </c>
      <c r="AK580" s="15">
        <v>0</v>
      </c>
      <c r="AL580" s="15" t="str">
        <v>4x25x50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1</v>
      </c>
      <c r="AS580" s="17" t="str">
        <f t="shared" ref="AS580:AS643" si="38">IF(AND(AR580=0,AJ580&lt;&gt;AJ579),AJ580,"ꞈ")</f>
        <v>ꞈ</v>
      </c>
      <c r="AT580" s="70" t="str">
        <v>ꞈ</v>
      </c>
      <c r="AU580" s="15">
        <v>0</v>
      </c>
      <c r="AV580" s="15" t="str">
        <v xml:space="preserve">BLOCCO PER SOLAIO - INTERPOSTO- PIGNATTA </v>
      </c>
      <c r="AW580" s="15" t="str">
        <v>LATERCOM</v>
      </c>
      <c r="AX580" s="15" t="str">
        <v>BLOCCO PER SOLAIO - INTERPOSTO</v>
      </c>
      <c r="AY580" s="15">
        <v>0</v>
      </c>
      <c r="AZ580" s="15" t="str">
        <v>20x48x24</v>
      </c>
      <c r="BA580" s="15">
        <v>0</v>
      </c>
      <c r="BB580" s="15">
        <v>0</v>
      </c>
      <c r="BC580" s="15">
        <v>0</v>
      </c>
      <c r="BD580" s="15">
        <v>0</v>
      </c>
      <c r="BE580" s="15">
        <v>0</v>
      </c>
      <c r="BF580" s="15">
        <v>1</v>
      </c>
      <c r="BG580" s="17" t="str">
        <f t="shared" ref="BG580:BG643" si="39">IF(AND(BF580=0,AZ580&lt;&gt;AZ579),AZ580,"ꞈ")</f>
        <v>ꞈ</v>
      </c>
      <c r="BH580" s="70" t="str">
        <v>ꞈ</v>
      </c>
    </row>
    <row r="581" spans="1:60" ht="14.25" customHeight="1" x14ac:dyDescent="0.25">
      <c r="A581" s="47"/>
      <c r="C581" s="19" t="s">
        <v>107</v>
      </c>
      <c r="D581" s="19" t="s">
        <v>64</v>
      </c>
      <c r="E581" s="19" t="s">
        <v>71</v>
      </c>
      <c r="G581" s="58" t="s">
        <v>408</v>
      </c>
      <c r="I581" s="34"/>
      <c r="K581" s="35"/>
      <c r="L581" s="57">
        <f t="shared" si="37"/>
        <v>0</v>
      </c>
      <c r="M581" s="14">
        <f t="shared" si="36"/>
        <v>1</v>
      </c>
      <c r="N581" s="13">
        <f>IF(OR(totale!$A$5="",C581=totale!$A$5),0,1)</f>
        <v>1</v>
      </c>
      <c r="O581" s="13">
        <f>IF(OR(totale!$C$5="",E581=totale!$C$5),0,1)</f>
        <v>0</v>
      </c>
      <c r="P581" s="13">
        <v>0</v>
      </c>
      <c r="Q581" s="13">
        <f>IF(OR(totale!$E$5="",G581=totale!$E$5),0,1)</f>
        <v>0</v>
      </c>
      <c r="R581" s="19">
        <v>0</v>
      </c>
      <c r="S581" s="19" t="str">
        <v>MATERIALE IN LATERIZIO COMUNE</v>
      </c>
      <c r="T581" s="15" t="str">
        <v>T2D</v>
      </c>
      <c r="U581" s="15" t="str">
        <v>MULTIFORI NEO H.12</v>
      </c>
      <c r="V581" s="15">
        <v>0</v>
      </c>
      <c r="W581" s="19" t="str">
        <v>8x29X12</v>
      </c>
      <c r="X581" s="19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1</v>
      </c>
      <c r="AG581" s="15">
        <v>0</v>
      </c>
      <c r="AH581" s="15" t="str">
        <v xml:space="preserve">TEVELLE - TAVELLONI - TAVELLINE </v>
      </c>
      <c r="AI581" s="15" t="str">
        <v>T2D</v>
      </c>
      <c r="AJ581" s="15" t="str">
        <v xml:space="preserve">TAVELLA DIVISIBILE </v>
      </c>
      <c r="AK581" s="15">
        <v>0</v>
      </c>
      <c r="AL581" s="15" t="str">
        <v>3x25x40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1</v>
      </c>
      <c r="AS581" s="17" t="str">
        <f t="shared" si="38"/>
        <v>ꞈ</v>
      </c>
      <c r="AT581" s="70" t="str">
        <v>ꞈ</v>
      </c>
      <c r="AU581" s="15">
        <v>0</v>
      </c>
      <c r="AV581" s="15" t="str">
        <v xml:space="preserve">TRAMEZZATURA MATERIALE ALVEOLATO </v>
      </c>
      <c r="AW581" s="15" t="str">
        <v>WIENERBERGER</v>
      </c>
      <c r="AX581" s="15" t="str">
        <v xml:space="preserve">TRAMEZZA - FORATO PORIZZATA/ALVEOLATA </v>
      </c>
      <c r="AY581" s="15">
        <v>0</v>
      </c>
      <c r="AZ581" s="15" t="str">
        <v>20x50x19</v>
      </c>
      <c r="BA581" s="15">
        <v>0</v>
      </c>
      <c r="BB581" s="15">
        <v>0</v>
      </c>
      <c r="BC581" s="15">
        <v>0</v>
      </c>
      <c r="BD581" s="15">
        <v>0</v>
      </c>
      <c r="BE581" s="15">
        <v>0</v>
      </c>
      <c r="BF581" s="15">
        <v>1</v>
      </c>
      <c r="BG581" s="17" t="str">
        <f t="shared" si="39"/>
        <v>ꞈ</v>
      </c>
      <c r="BH581" s="70" t="str">
        <v>ꞈ</v>
      </c>
    </row>
    <row r="582" spans="1:60" ht="14.25" customHeight="1" x14ac:dyDescent="0.25">
      <c r="A582" s="47"/>
      <c r="C582" s="19" t="s">
        <v>107</v>
      </c>
      <c r="D582" s="19" t="s">
        <v>64</v>
      </c>
      <c r="E582" s="19" t="s">
        <v>71</v>
      </c>
      <c r="G582" s="58" t="s">
        <v>426</v>
      </c>
      <c r="I582" s="34"/>
      <c r="K582" s="35"/>
      <c r="L582" s="57">
        <f t="shared" si="37"/>
        <v>0</v>
      </c>
      <c r="M582" s="14">
        <f t="shared" si="36"/>
        <v>1</v>
      </c>
      <c r="N582" s="13">
        <f>IF(OR(totale!$A$5="",C582=totale!$A$5),0,1)</f>
        <v>1</v>
      </c>
      <c r="O582" s="13">
        <f>IF(OR(totale!$C$5="",E582=totale!$C$5),0,1)</f>
        <v>0</v>
      </c>
      <c r="P582" s="13">
        <v>0</v>
      </c>
      <c r="Q582" s="13">
        <f>IF(OR(totale!$E$5="",G582=totale!$E$5),0,1)</f>
        <v>0</v>
      </c>
      <c r="R582" s="19">
        <v>0</v>
      </c>
      <c r="S582" s="19" t="str">
        <v>MATERIALE IN LATERIZIO COMUNE</v>
      </c>
      <c r="T582" s="15" t="str">
        <v>T2D</v>
      </c>
      <c r="U582" s="15" t="str">
        <v>MULTIFORI NEO H.19</v>
      </c>
      <c r="V582" s="15">
        <v>0</v>
      </c>
      <c r="W582" s="19" t="str">
        <v>8x28X19</v>
      </c>
      <c r="X582" s="19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1</v>
      </c>
      <c r="AG582" s="15">
        <v>0</v>
      </c>
      <c r="AH582" s="15" t="str">
        <v xml:space="preserve">TEVELLE - TAVELLONI - TAVELLINE </v>
      </c>
      <c r="AI582" s="15" t="str">
        <v>T2D</v>
      </c>
      <c r="AJ582" s="15" t="str">
        <v xml:space="preserve">TAVELLA DIVISIBILE </v>
      </c>
      <c r="AK582" s="15">
        <v>0</v>
      </c>
      <c r="AL582" s="15" t="str">
        <v>3x25x50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1</v>
      </c>
      <c r="AS582" s="17" t="str">
        <f t="shared" si="38"/>
        <v>ꞈ</v>
      </c>
      <c r="AT582" s="70" t="str">
        <v>ꞈ</v>
      </c>
      <c r="AU582" s="15">
        <v>0</v>
      </c>
      <c r="AV582" s="15" t="str">
        <v>BLOCCO ALVEOLATO INCASTRO  FORI VERTICALI  45/50/55/60 %</v>
      </c>
      <c r="AW582" s="15" t="str">
        <v>LATERCOM</v>
      </c>
      <c r="AX582" s="15" t="str">
        <v>BLOCCO PORTANTE ALVEOLATO FORI VERTICALI  P700- F.50% - F.55% incastro</v>
      </c>
      <c r="AY582" s="15">
        <v>0</v>
      </c>
      <c r="AZ582" s="15" t="str">
        <v>20x50x19 F.55%</v>
      </c>
      <c r="BA582" s="15">
        <v>0</v>
      </c>
      <c r="BB582" s="15">
        <v>0</v>
      </c>
      <c r="BC582" s="15">
        <v>0</v>
      </c>
      <c r="BD582" s="15">
        <v>0</v>
      </c>
      <c r="BE582" s="15">
        <v>0</v>
      </c>
      <c r="BF582" s="15">
        <v>1</v>
      </c>
      <c r="BG582" s="17" t="str">
        <f t="shared" si="39"/>
        <v>ꞈ</v>
      </c>
      <c r="BH582" s="70" t="str">
        <v>ꞈ</v>
      </c>
    </row>
    <row r="583" spans="1:60" ht="14.25" customHeight="1" x14ac:dyDescent="0.25">
      <c r="A583" s="47"/>
      <c r="C583" s="19" t="s">
        <v>107</v>
      </c>
      <c r="D583" s="19" t="s">
        <v>64</v>
      </c>
      <c r="E583" s="19" t="s">
        <v>71</v>
      </c>
      <c r="G583" s="58" t="s">
        <v>450</v>
      </c>
      <c r="I583" s="34"/>
      <c r="K583" s="35"/>
      <c r="L583" s="57">
        <f t="shared" si="37"/>
        <v>0</v>
      </c>
      <c r="M583" s="14">
        <f t="shared" si="36"/>
        <v>1</v>
      </c>
      <c r="N583" s="13">
        <f>IF(OR(totale!$A$5="",C583=totale!$A$5),0,1)</f>
        <v>1</v>
      </c>
      <c r="O583" s="13">
        <f>IF(OR(totale!$C$5="",E583=totale!$C$5),0,1)</f>
        <v>0</v>
      </c>
      <c r="P583" s="13">
        <v>0</v>
      </c>
      <c r="Q583" s="13">
        <f>IF(OR(totale!$E$5="",G583=totale!$E$5),0,1)</f>
        <v>0</v>
      </c>
      <c r="R583" s="19">
        <v>0</v>
      </c>
      <c r="S583" s="19" t="str">
        <v xml:space="preserve">TRAMEZZATURA MATERIALE ALVEOLATO </v>
      </c>
      <c r="T583" s="15" t="str">
        <v>T2D</v>
      </c>
      <c r="U583" s="15" t="str">
        <v xml:space="preserve">TRAMEZZA - FORATO PORIZZATA/ALVEOLATA </v>
      </c>
      <c r="V583" s="15">
        <v>0</v>
      </c>
      <c r="W583" s="19" t="str">
        <v>8x50x19</v>
      </c>
      <c r="X583" s="19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1</v>
      </c>
      <c r="AG583" s="15">
        <v>0</v>
      </c>
      <c r="AH583" s="15" t="str">
        <v xml:space="preserve">TEVELLE - TAVELLONI - TAVELLINE </v>
      </c>
      <c r="AI583" s="15" t="str">
        <v>T2D</v>
      </c>
      <c r="AJ583" s="15" t="str">
        <v xml:space="preserve">TAVELLA DIVISIBILE </v>
      </c>
      <c r="AK583" s="15">
        <v>0</v>
      </c>
      <c r="AL583" s="15" t="str">
        <v>4x25x50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1</v>
      </c>
      <c r="AS583" s="17" t="str">
        <f t="shared" si="38"/>
        <v>ꞈ</v>
      </c>
      <c r="AT583" s="70" t="str">
        <v>ꞈ</v>
      </c>
      <c r="AU583" s="15">
        <v>0</v>
      </c>
      <c r="AV583" s="15" t="str">
        <v xml:space="preserve">LATERIZIO RETTIFICATO PLANARE </v>
      </c>
      <c r="AW583" s="15" t="str">
        <v>WIENERBERGER</v>
      </c>
      <c r="AX583" s="15" t="str">
        <v>TRAMEZZA - FORATO PORIZZATA/ALVEOLATA RETTIFICATA - PLAN</v>
      </c>
      <c r="AY583" s="15">
        <v>0</v>
      </c>
      <c r="AZ583" s="15" t="str">
        <v>20x50x19,9</v>
      </c>
      <c r="BA583" s="15">
        <v>0</v>
      </c>
      <c r="BB583" s="15">
        <v>0</v>
      </c>
      <c r="BC583" s="15">
        <v>0</v>
      </c>
      <c r="BD583" s="15">
        <v>0</v>
      </c>
      <c r="BE583" s="15">
        <v>0</v>
      </c>
      <c r="BF583" s="15">
        <v>1</v>
      </c>
      <c r="BG583" s="17" t="str">
        <f t="shared" si="39"/>
        <v>ꞈ</v>
      </c>
      <c r="BH583" s="70" t="str">
        <v>ꞈ</v>
      </c>
    </row>
    <row r="584" spans="1:60" ht="14.25" customHeight="1" x14ac:dyDescent="0.25">
      <c r="A584" s="47"/>
      <c r="C584" s="19" t="s">
        <v>108</v>
      </c>
      <c r="D584" s="19" t="s">
        <v>64</v>
      </c>
      <c r="E584" s="19" t="s">
        <v>42</v>
      </c>
      <c r="G584" s="58" t="s">
        <v>246</v>
      </c>
      <c r="I584" s="34"/>
      <c r="K584" s="35"/>
      <c r="L584" s="57">
        <f t="shared" si="37"/>
        <v>0</v>
      </c>
      <c r="M584" s="14">
        <f t="shared" si="36"/>
        <v>1</v>
      </c>
      <c r="N584" s="13">
        <f>IF(OR(totale!$A$5="",C584=totale!$A$5),0,1)</f>
        <v>1</v>
      </c>
      <c r="O584" s="13">
        <f>IF(OR(totale!$C$5="",E584=totale!$C$5),0,1)</f>
        <v>0</v>
      </c>
      <c r="P584" s="13">
        <v>0</v>
      </c>
      <c r="Q584" s="13">
        <f>IF(OR(totale!$E$5="",G584=totale!$E$5),0,1)</f>
        <v>0</v>
      </c>
      <c r="R584" s="19">
        <v>0</v>
      </c>
      <c r="S584" s="19" t="str">
        <v xml:space="preserve">TRAMEZZATURA MATERIALE ALVEOLATO </v>
      </c>
      <c r="T584" s="15" t="str">
        <v>T2D</v>
      </c>
      <c r="U584" s="15" t="str">
        <v xml:space="preserve">TRAMEZZA - FORATO PORIZZATA/ALVEOLATA </v>
      </c>
      <c r="V584" s="15">
        <v>0</v>
      </c>
      <c r="W584" s="19" t="str">
        <v>10x50x19</v>
      </c>
      <c r="X584" s="19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1</v>
      </c>
      <c r="AG584" s="15">
        <v>0</v>
      </c>
      <c r="AH584" s="15" t="str">
        <v xml:space="preserve">TEVELLE - TAVELLONI - TAVELLINE </v>
      </c>
      <c r="AI584" s="15" t="str">
        <v>WIENERBERGER</v>
      </c>
      <c r="AJ584" s="15" t="str">
        <v xml:space="preserve">TAVELLA DIVISIBILE </v>
      </c>
      <c r="AK584" s="15">
        <v>0</v>
      </c>
      <c r="AL584" s="15" t="str">
        <v>3x25x40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1</v>
      </c>
      <c r="AS584" s="17" t="str">
        <f t="shared" si="38"/>
        <v>ꞈ</v>
      </c>
      <c r="AT584" s="70" t="str">
        <v>ꞈ</v>
      </c>
      <c r="AU584" s="15">
        <v>0</v>
      </c>
      <c r="AV584" s="15" t="str">
        <v xml:space="preserve">TRAMEZZATURA MATERIALE ALVEOLATO </v>
      </c>
      <c r="AW584" s="15" t="str">
        <v>WIENERBERGER</v>
      </c>
      <c r="AX584" s="15" t="str">
        <v xml:space="preserve">TRAMEZZA - FORATO PORIZZATA/ALVEOLATA </v>
      </c>
      <c r="AY584" s="15">
        <v>0</v>
      </c>
      <c r="AZ584" s="15" t="str">
        <v>20x50x23,8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1</v>
      </c>
      <c r="BG584" s="17" t="str">
        <f t="shared" si="39"/>
        <v>ꞈ</v>
      </c>
      <c r="BH584" s="70" t="str">
        <v>ꞈ</v>
      </c>
    </row>
    <row r="585" spans="1:60" ht="14.25" customHeight="1" x14ac:dyDescent="0.25">
      <c r="A585" s="47"/>
      <c r="C585" s="19" t="s">
        <v>108</v>
      </c>
      <c r="D585" s="19" t="s">
        <v>64</v>
      </c>
      <c r="E585" s="19" t="s">
        <v>42</v>
      </c>
      <c r="G585" s="58" t="s">
        <v>324</v>
      </c>
      <c r="I585" s="34"/>
      <c r="K585" s="35"/>
      <c r="L585" s="57">
        <f t="shared" si="37"/>
        <v>0</v>
      </c>
      <c r="M585" s="14">
        <f t="shared" si="36"/>
        <v>1</v>
      </c>
      <c r="N585" s="13">
        <f>IF(OR(totale!$A$5="",C585=totale!$A$5),0,1)</f>
        <v>1</v>
      </c>
      <c r="O585" s="13">
        <f>IF(OR(totale!$C$5="",E585=totale!$C$5),0,1)</f>
        <v>0</v>
      </c>
      <c r="P585" s="13">
        <v>0</v>
      </c>
      <c r="Q585" s="13">
        <f>IF(OR(totale!$E$5="",G585=totale!$E$5),0,1)</f>
        <v>0</v>
      </c>
      <c r="R585" s="19">
        <v>0</v>
      </c>
      <c r="S585" s="19" t="str">
        <v xml:space="preserve">TRAMEZZATURA MATERIALE ALVEOLATO </v>
      </c>
      <c r="T585" s="15" t="str">
        <v>T2D</v>
      </c>
      <c r="U585" s="15" t="str">
        <v xml:space="preserve">TRAMEZZA - FORATO PORIZZATA/ALVEOLATA </v>
      </c>
      <c r="V585" s="15">
        <v>0</v>
      </c>
      <c r="W585" s="19" t="str">
        <v>12x50x19</v>
      </c>
      <c r="X585" s="19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1</v>
      </c>
      <c r="AG585" s="15">
        <v>0</v>
      </c>
      <c r="AH585" s="15" t="str">
        <v xml:space="preserve">TEVELLE - TAVELLONI - TAVELLINE </v>
      </c>
      <c r="AI585" s="15" t="str">
        <v>WIENERBERGER</v>
      </c>
      <c r="AJ585" s="15" t="str">
        <v xml:space="preserve">TAVELLA DIVISIBILE </v>
      </c>
      <c r="AK585" s="15">
        <v>0</v>
      </c>
      <c r="AL585" s="15" t="str">
        <v>3x25x50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1</v>
      </c>
      <c r="AS585" s="17" t="str">
        <f t="shared" si="38"/>
        <v>ꞈ</v>
      </c>
      <c r="AT585" s="70" t="str">
        <v>ꞈ</v>
      </c>
      <c r="AU585" s="15">
        <v>0</v>
      </c>
      <c r="AV585" s="15" t="str">
        <v xml:space="preserve">TRAMEZZATURA MATERIALE ALVEOLATO </v>
      </c>
      <c r="AW585" s="15" t="str">
        <v>ZANROSSO</v>
      </c>
      <c r="AX585" s="15" t="str">
        <v xml:space="preserve">TRAMEZZA - FORATO PORIZZATA/ALVEOLATA </v>
      </c>
      <c r="AY585" s="15">
        <v>0</v>
      </c>
      <c r="AZ585" s="15" t="str">
        <v>20x50x24,5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1</v>
      </c>
      <c r="BG585" s="17" t="str">
        <f t="shared" si="39"/>
        <v>ꞈ</v>
      </c>
      <c r="BH585" s="70" t="str">
        <v>ꞈ</v>
      </c>
    </row>
    <row r="586" spans="1:60" ht="14.25" customHeight="1" x14ac:dyDescent="0.25">
      <c r="A586" s="47"/>
      <c r="C586" s="19" t="s">
        <v>108</v>
      </c>
      <c r="D586" s="19" t="s">
        <v>64</v>
      </c>
      <c r="E586" s="19" t="s">
        <v>42</v>
      </c>
      <c r="G586" s="58" t="s">
        <v>309</v>
      </c>
      <c r="I586" s="34"/>
      <c r="K586" s="35"/>
      <c r="L586" s="57">
        <f t="shared" si="37"/>
        <v>0</v>
      </c>
      <c r="M586" s="14">
        <f t="shared" si="36"/>
        <v>1</v>
      </c>
      <c r="N586" s="13">
        <f>IF(OR(totale!$A$5="",C586=totale!$A$5),0,1)</f>
        <v>1</v>
      </c>
      <c r="O586" s="13">
        <f>IF(OR(totale!$C$5="",E586=totale!$C$5),0,1)</f>
        <v>0</v>
      </c>
      <c r="P586" s="13">
        <v>0</v>
      </c>
      <c r="Q586" s="13">
        <f>IF(OR(totale!$E$5="",G586=totale!$E$5),0,1)</f>
        <v>0</v>
      </c>
      <c r="R586" s="19">
        <v>0</v>
      </c>
      <c r="S586" s="19" t="str">
        <v xml:space="preserve">TRAMEZZATURA MATERIALE ALVEOLATO </v>
      </c>
      <c r="T586" s="15" t="str">
        <v>T2D</v>
      </c>
      <c r="U586" s="15" t="str">
        <v xml:space="preserve">TRAMEZZA - FORATO PORIZZATA/ALVEOLATA </v>
      </c>
      <c r="V586" s="15">
        <v>0</v>
      </c>
      <c r="W586" s="19" t="str">
        <v>15x50x19</v>
      </c>
      <c r="X586" s="19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1</v>
      </c>
      <c r="AG586" s="15">
        <v>0</v>
      </c>
      <c r="AH586" s="15" t="str">
        <v xml:space="preserve">TEVELLE - TAVELLONI - TAVELLINE </v>
      </c>
      <c r="AI586" s="15" t="str">
        <v>WIENERBERGER</v>
      </c>
      <c r="AJ586" s="15" t="str">
        <v xml:space="preserve">TAVELLA DIVISIBILE </v>
      </c>
      <c r="AK586" s="15">
        <v>0</v>
      </c>
      <c r="AL586" s="15" t="str">
        <v>4x25x50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1</v>
      </c>
      <c r="AS586" s="17" t="str">
        <f t="shared" si="38"/>
        <v>ꞈ</v>
      </c>
      <c r="AT586" s="70" t="str">
        <v>ꞈ</v>
      </c>
      <c r="AU586" s="15">
        <v>0</v>
      </c>
      <c r="AV586" s="15" t="str">
        <v xml:space="preserve">LATERIZIO RETTIFICATO PLANARE </v>
      </c>
      <c r="AW586" s="15" t="str">
        <v>WIENERBERGER</v>
      </c>
      <c r="AX586" s="15" t="str">
        <v>TRAMEZZA - FORATO PORIZZATA/ALVEOLATA RETTIFICATA - PLAN</v>
      </c>
      <c r="AY586" s="15">
        <v>0</v>
      </c>
      <c r="AZ586" s="15" t="str">
        <v>20x50x24,9</v>
      </c>
      <c r="BA586" s="15">
        <v>0</v>
      </c>
      <c r="BB586" s="15">
        <v>0</v>
      </c>
      <c r="BC586" s="15">
        <v>0</v>
      </c>
      <c r="BD586" s="15">
        <v>0</v>
      </c>
      <c r="BE586" s="15">
        <v>0</v>
      </c>
      <c r="BF586" s="15">
        <v>1</v>
      </c>
      <c r="BG586" s="17" t="str">
        <f t="shared" si="39"/>
        <v>ꞈ</v>
      </c>
      <c r="BH586" s="70" t="str">
        <v>ꞈ</v>
      </c>
    </row>
    <row r="587" spans="1:60" ht="14.25" customHeight="1" x14ac:dyDescent="0.25">
      <c r="A587" s="47"/>
      <c r="C587" s="19" t="s">
        <v>108</v>
      </c>
      <c r="D587" s="19" t="s">
        <v>64</v>
      </c>
      <c r="E587" s="19" t="s">
        <v>42</v>
      </c>
      <c r="G587" s="58" t="s">
        <v>325</v>
      </c>
      <c r="I587" s="34"/>
      <c r="K587" s="35"/>
      <c r="L587" s="57">
        <f t="shared" si="37"/>
        <v>0</v>
      </c>
      <c r="M587" s="14">
        <f t="shared" si="36"/>
        <v>1</v>
      </c>
      <c r="N587" s="13">
        <f>IF(OR(totale!$A$5="",C587=totale!$A$5),0,1)</f>
        <v>1</v>
      </c>
      <c r="O587" s="13">
        <f>IF(OR(totale!$C$5="",E587=totale!$C$5),0,1)</f>
        <v>0</v>
      </c>
      <c r="P587" s="13">
        <v>0</v>
      </c>
      <c r="Q587" s="13">
        <f>IF(OR(totale!$E$5="",G587=totale!$E$5),0,1)</f>
        <v>0</v>
      </c>
      <c r="R587" s="19">
        <v>0</v>
      </c>
      <c r="S587" s="19" t="str">
        <v xml:space="preserve">TRAMEZZATURA MATERIALE ALVEOLATO </v>
      </c>
      <c r="T587" s="15" t="str">
        <v>T2D</v>
      </c>
      <c r="U587" s="15" t="str">
        <v xml:space="preserve">TRAMEZZA - FORATO PORIZZATA/ALVEOLATA </v>
      </c>
      <c r="V587" s="15">
        <v>0</v>
      </c>
      <c r="W587" s="19" t="str">
        <v>8x50x24,5</v>
      </c>
      <c r="X587" s="19">
        <v>0</v>
      </c>
      <c r="Y587" s="15">
        <v>0</v>
      </c>
      <c r="Z587" s="15">
        <v>0</v>
      </c>
      <c r="AA587" s="15">
        <v>0</v>
      </c>
      <c r="AB587" s="15">
        <v>0</v>
      </c>
      <c r="AC587" s="15">
        <v>1</v>
      </c>
      <c r="AG587" s="15">
        <v>0</v>
      </c>
      <c r="AH587" s="15" t="str">
        <v xml:space="preserve">TEVELLE - TAVELLONI - TAVELLINE </v>
      </c>
      <c r="AI587" s="15" t="str">
        <v>ZANROSSO</v>
      </c>
      <c r="AJ587" s="15" t="str">
        <v xml:space="preserve">TAVELLA DIVISIBILE </v>
      </c>
      <c r="AK587" s="15">
        <v>0</v>
      </c>
      <c r="AL587" s="15" t="str">
        <v>3x25x50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1</v>
      </c>
      <c r="AS587" s="17" t="str">
        <f t="shared" si="38"/>
        <v>ꞈ</v>
      </c>
      <c r="AT587" s="70" t="str">
        <v>ꞈ</v>
      </c>
      <c r="AU587" s="15">
        <v>0</v>
      </c>
      <c r="AV587" s="15" t="str">
        <v xml:space="preserve">BLOCCO PER SOLAIO - INTERPOSTO- PIGNATTA </v>
      </c>
      <c r="AW587" s="15" t="str">
        <v>DCB</v>
      </c>
      <c r="AX587" s="15" t="str">
        <v xml:space="preserve">BLOCCO PER SOLAI - GETTO IN OPERA - VOLTERRANEA </v>
      </c>
      <c r="AY587" s="15">
        <v>0</v>
      </c>
      <c r="AZ587" s="15" t="str">
        <v>20x50x25</v>
      </c>
      <c r="BA587" s="15">
        <v>0</v>
      </c>
      <c r="BB587" s="15">
        <v>0</v>
      </c>
      <c r="BC587" s="15">
        <v>0</v>
      </c>
      <c r="BD587" s="15">
        <v>0</v>
      </c>
      <c r="BE587" s="15">
        <v>0</v>
      </c>
      <c r="BF587" s="15">
        <v>1</v>
      </c>
      <c r="BG587" s="17" t="str">
        <f t="shared" si="39"/>
        <v>ꞈ</v>
      </c>
      <c r="BH587" s="70" t="str">
        <v>ꞈ</v>
      </c>
    </row>
    <row r="588" spans="1:60" ht="14.25" customHeight="1" x14ac:dyDescent="0.25">
      <c r="A588" s="47"/>
      <c r="C588" s="19" t="s">
        <v>109</v>
      </c>
      <c r="D588" s="19" t="s">
        <v>64</v>
      </c>
      <c r="E588" s="19" t="s">
        <v>24</v>
      </c>
      <c r="G588" s="58" t="s">
        <v>257</v>
      </c>
      <c r="I588" s="34"/>
      <c r="K588" s="35"/>
      <c r="L588" s="57">
        <f t="shared" si="37"/>
        <v>0</v>
      </c>
      <c r="M588" s="14">
        <f t="shared" si="36"/>
        <v>1</v>
      </c>
      <c r="N588" s="13">
        <f>IF(OR(totale!$A$5="",C588=totale!$A$5),0,1)</f>
        <v>1</v>
      </c>
      <c r="O588" s="13">
        <f>IF(OR(totale!$C$5="",E588=totale!$C$5),0,1)</f>
        <v>0</v>
      </c>
      <c r="P588" s="13">
        <v>0</v>
      </c>
      <c r="Q588" s="13">
        <f>IF(OR(totale!$E$5="",G588=totale!$E$5),0,1)</f>
        <v>0</v>
      </c>
      <c r="R588" s="19">
        <v>0</v>
      </c>
      <c r="S588" s="19" t="str">
        <v xml:space="preserve">TRAMEZZATURA MATERIALE ALVEOLATO </v>
      </c>
      <c r="T588" s="15" t="str">
        <v>T2D</v>
      </c>
      <c r="U588" s="15" t="str">
        <v xml:space="preserve">TRAMEZZA - FORATO PORIZZATA/ALVEOLATA </v>
      </c>
      <c r="V588" s="15">
        <v>0</v>
      </c>
      <c r="W588" s="19" t="str">
        <v>12x50x24,5</v>
      </c>
      <c r="X588" s="19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1</v>
      </c>
      <c r="AG588" s="15">
        <v>0</v>
      </c>
      <c r="AH588" s="15" t="str">
        <v xml:space="preserve">TEVELLE - TAVELLONI - TAVELLINE </v>
      </c>
      <c r="AI588" s="15" t="str">
        <v>ZANROSSO</v>
      </c>
      <c r="AJ588" s="15" t="str">
        <v xml:space="preserve">TAVELLA DIVISIBILE </v>
      </c>
      <c r="AK588" s="15">
        <v>0</v>
      </c>
      <c r="AL588" s="15" t="str">
        <v>3x25x60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1</v>
      </c>
      <c r="AS588" s="17" t="str">
        <f t="shared" si="38"/>
        <v>ꞈ</v>
      </c>
      <c r="AT588" s="70" t="str">
        <v>ꞈ</v>
      </c>
      <c r="AU588" s="15">
        <v>0</v>
      </c>
      <c r="AV588" s="15" t="str">
        <v xml:space="preserve">BLOCCO PER SOLAIO - INTERPOSTO- PIGNATTA </v>
      </c>
      <c r="AW588" s="15" t="str">
        <v>T2D</v>
      </c>
      <c r="AX588" s="15" t="str">
        <v xml:space="preserve">BLOCCO PER SOLAI - PANNELLI </v>
      </c>
      <c r="AY588" s="15">
        <v>0</v>
      </c>
      <c r="AZ588" s="15" t="str">
        <v>20x50x25</v>
      </c>
      <c r="BA588" s="15">
        <v>0</v>
      </c>
      <c r="BB588" s="15">
        <v>0</v>
      </c>
      <c r="BC588" s="15">
        <v>0</v>
      </c>
      <c r="BD588" s="15">
        <v>0</v>
      </c>
      <c r="BE588" s="15">
        <v>0</v>
      </c>
      <c r="BF588" s="15">
        <v>1</v>
      </c>
      <c r="BG588" s="17" t="str">
        <f t="shared" si="39"/>
        <v>ꞈ</v>
      </c>
      <c r="BH588" s="70" t="str">
        <v>ꞈ</v>
      </c>
    </row>
    <row r="589" spans="1:60" ht="14.25" customHeight="1" x14ac:dyDescent="0.25">
      <c r="A589" s="47"/>
      <c r="C589" s="19" t="s">
        <v>109</v>
      </c>
      <c r="D589" s="19" t="s">
        <v>64</v>
      </c>
      <c r="E589" s="19" t="s">
        <v>24</v>
      </c>
      <c r="G589" s="58" t="s">
        <v>294</v>
      </c>
      <c r="I589" s="34"/>
      <c r="K589" s="35"/>
      <c r="L589" s="57">
        <f t="shared" si="37"/>
        <v>0</v>
      </c>
      <c r="M589" s="14">
        <f t="shared" si="36"/>
        <v>1</v>
      </c>
      <c r="N589" s="13">
        <f>IF(OR(totale!$A$5="",C589=totale!$A$5),0,1)</f>
        <v>1</v>
      </c>
      <c r="O589" s="13">
        <f>IF(OR(totale!$C$5="",E589=totale!$C$5),0,1)</f>
        <v>0</v>
      </c>
      <c r="P589" s="13">
        <v>0</v>
      </c>
      <c r="Q589" s="13">
        <f>IF(OR(totale!$E$5="",G589=totale!$E$5),0,1)</f>
        <v>0</v>
      </c>
      <c r="R589" s="19">
        <v>0</v>
      </c>
      <c r="S589" s="19" t="str">
        <v xml:space="preserve">TRAMEZZATURA MATERIALE ALVEOLATO </v>
      </c>
      <c r="T589" s="15" t="str">
        <v>T2D</v>
      </c>
      <c r="U589" s="15" t="str">
        <v xml:space="preserve">TRAMEZZA - FORATO PORIZZATA/ALVEOLATA </v>
      </c>
      <c r="V589" s="15">
        <v>0</v>
      </c>
      <c r="W589" s="19" t="str">
        <v>10x50x24,5</v>
      </c>
      <c r="X589" s="19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1</v>
      </c>
      <c r="AG589" s="15">
        <v>0</v>
      </c>
      <c r="AH589" s="15" t="str">
        <v xml:space="preserve">TEVELLE - TAVELLONI - TAVELLINE </v>
      </c>
      <c r="AI589" s="15" t="str">
        <v>FBM</v>
      </c>
      <c r="AJ589" s="15" t="str">
        <v xml:space="preserve">TAVELLA LISCIA </v>
      </c>
      <c r="AK589" s="15">
        <v>0</v>
      </c>
      <c r="AL589" s="15" t="str">
        <v>3x25x50 ROSSA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1</v>
      </c>
      <c r="AS589" s="17" t="str">
        <f t="shared" si="38"/>
        <v>ꞈ</v>
      </c>
      <c r="AT589" s="70" t="str">
        <v>ꞈ</v>
      </c>
      <c r="AU589" s="15">
        <v>0</v>
      </c>
      <c r="AV589" s="15" t="str">
        <v xml:space="preserve">BLOCCO PER SOLAIO - INTERPOSTO- PIGNATTA </v>
      </c>
      <c r="AW589" s="15" t="str">
        <v>T2D</v>
      </c>
      <c r="AX589" s="15" t="str">
        <v xml:space="preserve">BLOCCO PER SOLAI - GETTO IN OPERA - VOLTERRANEA </v>
      </c>
      <c r="AY589" s="15">
        <v>0</v>
      </c>
      <c r="AZ589" s="15" t="str">
        <v>20x50x25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1</v>
      </c>
      <c r="BG589" s="17" t="str">
        <f t="shared" si="39"/>
        <v>ꞈ</v>
      </c>
      <c r="BH589" s="70" t="str">
        <v>ꞈ</v>
      </c>
    </row>
    <row r="590" spans="1:60" ht="14.25" customHeight="1" x14ac:dyDescent="0.25">
      <c r="A590" s="47"/>
      <c r="C590" s="19" t="s">
        <v>109</v>
      </c>
      <c r="D590" s="19" t="s">
        <v>64</v>
      </c>
      <c r="E590" s="19" t="s">
        <v>24</v>
      </c>
      <c r="G590" s="58" t="s">
        <v>345</v>
      </c>
      <c r="I590" s="34"/>
      <c r="K590" s="35"/>
      <c r="L590" s="57">
        <f t="shared" si="37"/>
        <v>0</v>
      </c>
      <c r="M590" s="14">
        <f t="shared" si="36"/>
        <v>1</v>
      </c>
      <c r="N590" s="13">
        <f>IF(OR(totale!$A$5="",C590=totale!$A$5),0,1)</f>
        <v>1</v>
      </c>
      <c r="O590" s="13">
        <f>IF(OR(totale!$C$5="",E590=totale!$C$5),0,1)</f>
        <v>0</v>
      </c>
      <c r="P590" s="13">
        <v>0</v>
      </c>
      <c r="Q590" s="13">
        <f>IF(OR(totale!$E$5="",G590=totale!$E$5),0,1)</f>
        <v>0</v>
      </c>
      <c r="R590" s="19">
        <v>0</v>
      </c>
      <c r="S590" s="19" t="str">
        <v xml:space="preserve">TRAMEZZATURA MATERIALE ALVEOLATO </v>
      </c>
      <c r="T590" s="15" t="str">
        <v>T2D</v>
      </c>
      <c r="U590" s="15" t="str">
        <v xml:space="preserve">TRAMEZZA - FORATO PORIZZATA/ALVEOLATA </v>
      </c>
      <c r="V590" s="15">
        <v>0</v>
      </c>
      <c r="W590" s="19" t="str">
        <v>8x50x25</v>
      </c>
      <c r="X590" s="19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1</v>
      </c>
      <c r="AG590" s="15">
        <v>0</v>
      </c>
      <c r="AH590" s="15" t="str">
        <v xml:space="preserve">TEVELLE - TAVELLONI - TAVELLINE </v>
      </c>
      <c r="AI590" s="15" t="str">
        <v>FBM</v>
      </c>
      <c r="AJ590" s="15" t="str">
        <v xml:space="preserve">TAVELLA LISCIA </v>
      </c>
      <c r="AK590" s="15">
        <v>0</v>
      </c>
      <c r="AL590" s="15" t="str">
        <v>3x25x50 SIENA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1</v>
      </c>
      <c r="AS590" s="17" t="str">
        <f t="shared" si="38"/>
        <v>ꞈ</v>
      </c>
      <c r="AT590" s="70" t="str">
        <v>ꞈ</v>
      </c>
      <c r="AU590" s="15">
        <v>0</v>
      </c>
      <c r="AV590" s="15" t="str">
        <v xml:space="preserve">BLOCCO PER SOLAIO - INTERPOSTO- PIGNATTA </v>
      </c>
      <c r="AW590" s="15" t="str">
        <v>WIENERBERGER</v>
      </c>
      <c r="AX590" s="15" t="str">
        <v xml:space="preserve">BLOCCO PER SOLAI - GETTO IN OPERA - VOLTERRANEA </v>
      </c>
      <c r="AY590" s="15">
        <v>0</v>
      </c>
      <c r="AZ590" s="15" t="str">
        <v>20x50x25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1</v>
      </c>
      <c r="BG590" s="17" t="str">
        <f t="shared" si="39"/>
        <v>ꞈ</v>
      </c>
      <c r="BH590" s="70" t="str">
        <v>ꞈ</v>
      </c>
    </row>
    <row r="591" spans="1:60" ht="14.25" customHeight="1" x14ac:dyDescent="0.25">
      <c r="A591" s="47"/>
      <c r="C591" s="19" t="s">
        <v>109</v>
      </c>
      <c r="D591" s="19" t="s">
        <v>64</v>
      </c>
      <c r="E591" s="19" t="s">
        <v>24</v>
      </c>
      <c r="G591" s="58" t="s">
        <v>379</v>
      </c>
      <c r="I591" s="34"/>
      <c r="K591" s="35"/>
      <c r="L591" s="57">
        <f t="shared" si="37"/>
        <v>0</v>
      </c>
      <c r="M591" s="14">
        <f t="shared" si="36"/>
        <v>1</v>
      </c>
      <c r="N591" s="13">
        <f>IF(OR(totale!$A$5="",C591=totale!$A$5),0,1)</f>
        <v>1</v>
      </c>
      <c r="O591" s="13">
        <f>IF(OR(totale!$C$5="",E591=totale!$C$5),0,1)</f>
        <v>0</v>
      </c>
      <c r="P591" s="13">
        <v>0</v>
      </c>
      <c r="Q591" s="13">
        <f>IF(OR(totale!$E$5="",G591=totale!$E$5),0,1)</f>
        <v>0</v>
      </c>
      <c r="R591" s="19">
        <v>0</v>
      </c>
      <c r="S591" s="19" t="str">
        <v xml:space="preserve">TRAMEZZATURA MATERIALE ALVEOLATO </v>
      </c>
      <c r="T591" s="15" t="str">
        <v>T2D</v>
      </c>
      <c r="U591" s="15" t="str">
        <v xml:space="preserve">TRAMEZZA - FORATO PORIZZATA/ALVEOLATA </v>
      </c>
      <c r="V591" s="15">
        <v>0</v>
      </c>
      <c r="W591" s="19" t="str">
        <v>12x50x25</v>
      </c>
      <c r="X591" s="19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1</v>
      </c>
      <c r="AG591" s="15">
        <v>0</v>
      </c>
      <c r="AH591" s="15" t="str">
        <v xml:space="preserve">TEVELLE - TAVELLONI - TAVELLINE </v>
      </c>
      <c r="AI591" s="15" t="str">
        <v>ESSE ELLE LAT.</v>
      </c>
      <c r="AJ591" s="15" t="str">
        <v>TAVELLA TAGLIO RETTO FIANCO MASCHIO/FEMMINA</v>
      </c>
      <c r="AK591" s="15">
        <v>0</v>
      </c>
      <c r="AL591" s="15" t="str">
        <v>3x25x50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1</v>
      </c>
      <c r="AS591" s="17" t="str">
        <f t="shared" si="38"/>
        <v>ꞈ</v>
      </c>
      <c r="AT591" s="70" t="str">
        <v>ꞈ</v>
      </c>
      <c r="AU591" s="15">
        <v>0</v>
      </c>
      <c r="AV591" s="15" t="str">
        <v xml:space="preserve">BLOCCO PER SOLAIO - INTERPOSTO- PIGNATTA </v>
      </c>
      <c r="AW591" s="15" t="str">
        <v>DCB</v>
      </c>
      <c r="AX591" s="15" t="str">
        <v>BLOCCO PER SOLAIO - INTERPOSTO</v>
      </c>
      <c r="AY591" s="15">
        <v>0</v>
      </c>
      <c r="AZ591" s="15" t="str">
        <v>20x52x25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1</v>
      </c>
      <c r="BG591" s="17" t="str">
        <f t="shared" si="39"/>
        <v>ꞈ</v>
      </c>
      <c r="BH591" s="70" t="str">
        <v>ꞈ</v>
      </c>
    </row>
    <row r="592" spans="1:60" ht="14.25" customHeight="1" x14ac:dyDescent="0.25">
      <c r="A592" s="47"/>
      <c r="C592" s="19" t="s">
        <v>109</v>
      </c>
      <c r="D592" s="19" t="s">
        <v>64</v>
      </c>
      <c r="E592" s="19" t="s">
        <v>24</v>
      </c>
      <c r="G592" s="58" t="s">
        <v>420</v>
      </c>
      <c r="I592" s="34"/>
      <c r="K592" s="35"/>
      <c r="L592" s="57">
        <f t="shared" si="37"/>
        <v>0</v>
      </c>
      <c r="M592" s="14">
        <f t="shared" si="36"/>
        <v>1</v>
      </c>
      <c r="N592" s="13">
        <f>IF(OR(totale!$A$5="",C592=totale!$A$5),0,1)</f>
        <v>1</v>
      </c>
      <c r="O592" s="13">
        <f>IF(OR(totale!$C$5="",E592=totale!$C$5),0,1)</f>
        <v>0</v>
      </c>
      <c r="P592" s="13">
        <v>0</v>
      </c>
      <c r="Q592" s="13">
        <f>IF(OR(totale!$E$5="",G592=totale!$E$5),0,1)</f>
        <v>0</v>
      </c>
      <c r="R592" s="19">
        <v>0</v>
      </c>
      <c r="S592" s="19" t="str">
        <v xml:space="preserve">TRAMEZZATURA MATERIALE ALVEOLATO </v>
      </c>
      <c r="T592" s="15" t="str">
        <v>T2D</v>
      </c>
      <c r="U592" s="15" t="str">
        <v xml:space="preserve">TRAMEZZA - FORATO PORIZZATA/ALVEOLATA </v>
      </c>
      <c r="V592" s="15">
        <v>0</v>
      </c>
      <c r="W592" s="19" t="str">
        <v>8x45x19</v>
      </c>
      <c r="X592" s="19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1</v>
      </c>
      <c r="AG592" s="15">
        <v>0</v>
      </c>
      <c r="AH592" s="15" t="str">
        <v xml:space="preserve">TEVELLE - TAVELLONI - TAVELLINE </v>
      </c>
      <c r="AI592" s="15" t="str">
        <v>DCB</v>
      </c>
      <c r="AJ592" s="15" t="str">
        <v xml:space="preserve">TAVELLA TAGLIO RETTO FIANCO RETTO </v>
      </c>
      <c r="AK592" s="15">
        <v>0</v>
      </c>
      <c r="AL592" s="15" t="str">
        <v>3x25x50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1</v>
      </c>
      <c r="AS592" s="17" t="str">
        <f t="shared" si="38"/>
        <v>ꞈ</v>
      </c>
      <c r="AT592" s="70" t="str">
        <v>ꞈ</v>
      </c>
      <c r="AU592" s="15">
        <v>0</v>
      </c>
      <c r="AV592" s="15" t="str">
        <v xml:space="preserve">BLOCCO PER SOLAIO - INTERPOSTO- PIGNATTA </v>
      </c>
      <c r="AW592" s="15" t="str">
        <v>T2D</v>
      </c>
      <c r="AX592" s="15" t="str">
        <v>BLOCCO PER SOLAIO - INTERPOSTO</v>
      </c>
      <c r="AY592" s="15">
        <v>0</v>
      </c>
      <c r="AZ592" s="15" t="str">
        <v>20x52x25</v>
      </c>
      <c r="BA592" s="15">
        <v>0</v>
      </c>
      <c r="BB592" s="15">
        <v>0</v>
      </c>
      <c r="BC592" s="15">
        <v>0</v>
      </c>
      <c r="BD592" s="15">
        <v>0</v>
      </c>
      <c r="BE592" s="15">
        <v>0</v>
      </c>
      <c r="BF592" s="15">
        <v>1</v>
      </c>
      <c r="BG592" s="17" t="str">
        <f t="shared" si="39"/>
        <v>ꞈ</v>
      </c>
      <c r="BH592" s="70" t="str">
        <v>ꞈ</v>
      </c>
    </row>
    <row r="593" spans="1:60" ht="14.25" customHeight="1" x14ac:dyDescent="0.25">
      <c r="A593" s="47"/>
      <c r="C593" s="19" t="s">
        <v>109</v>
      </c>
      <c r="D593" s="19" t="s">
        <v>64</v>
      </c>
      <c r="E593" s="19" t="s">
        <v>24</v>
      </c>
      <c r="G593" s="58" t="s">
        <v>441</v>
      </c>
      <c r="I593" s="34"/>
      <c r="K593" s="35"/>
      <c r="L593" s="57">
        <f t="shared" si="37"/>
        <v>0</v>
      </c>
      <c r="M593" s="14">
        <f t="shared" si="36"/>
        <v>1</v>
      </c>
      <c r="N593" s="13">
        <f>IF(OR(totale!$A$5="",C593=totale!$A$5),0,1)</f>
        <v>1</v>
      </c>
      <c r="O593" s="13">
        <f>IF(OR(totale!$C$5="",E593=totale!$C$5),0,1)</f>
        <v>0</v>
      </c>
      <c r="P593" s="13">
        <v>0</v>
      </c>
      <c r="Q593" s="13">
        <f>IF(OR(totale!$E$5="",G593=totale!$E$5),0,1)</f>
        <v>0</v>
      </c>
      <c r="R593" s="19">
        <v>0</v>
      </c>
      <c r="S593" s="19" t="str">
        <v xml:space="preserve">TRAMEZZATURA MATERIALE ALVEOLATO </v>
      </c>
      <c r="T593" s="15" t="str">
        <v>T2D</v>
      </c>
      <c r="U593" s="15" t="str">
        <v xml:space="preserve">TRAMEZZA - FORATO PORIZZATA/ALVEOLATA </v>
      </c>
      <c r="V593" s="15">
        <v>0</v>
      </c>
      <c r="W593" s="19" t="str">
        <v>10x45x19</v>
      </c>
      <c r="X593" s="19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1</v>
      </c>
      <c r="AG593" s="15">
        <v>0</v>
      </c>
      <c r="AH593" s="15" t="str">
        <v xml:space="preserve">TEVELLE - TAVELLONI - TAVELLINE </v>
      </c>
      <c r="AI593" s="15" t="str">
        <v>DCB</v>
      </c>
      <c r="AJ593" s="15" t="str">
        <v xml:space="preserve">TAVELLA TAGLIO RETTO FIANCO RETTO </v>
      </c>
      <c r="AK593" s="15">
        <v>0</v>
      </c>
      <c r="AL593" s="15" t="str">
        <v>3x25x60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1</v>
      </c>
      <c r="AS593" s="17" t="str">
        <f t="shared" si="38"/>
        <v>ꞈ</v>
      </c>
      <c r="AT593" s="70" t="str">
        <v>ꞈ</v>
      </c>
      <c r="AU593" s="15">
        <v>0</v>
      </c>
      <c r="AV593" s="15" t="str">
        <v>BLOCCO ALVEOLATO LISCIO FORI VERTICALI   45/50/55/60 %</v>
      </c>
      <c r="AW593" s="15" t="str">
        <v>ZANROSSO</v>
      </c>
      <c r="AX593" s="15" t="str">
        <v>BLOCCO TAMPONAMENTO ALVEOLATO FORI VERTICALI  P600- F.65% - F.60% liscio</v>
      </c>
      <c r="AY593" s="15">
        <v>0</v>
      </c>
      <c r="AZ593" s="15" t="str">
        <v>22x25x24,5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1</v>
      </c>
      <c r="BG593" s="17" t="str">
        <f t="shared" si="39"/>
        <v>ꞈ</v>
      </c>
      <c r="BH593" s="70" t="str">
        <v>ꞈ</v>
      </c>
    </row>
    <row r="594" spans="1:60" ht="14.25" customHeight="1" x14ac:dyDescent="0.25">
      <c r="A594" s="47"/>
      <c r="C594" s="19" t="s">
        <v>109</v>
      </c>
      <c r="D594" s="19" t="s">
        <v>64</v>
      </c>
      <c r="E594" s="19" t="s">
        <v>70</v>
      </c>
      <c r="G594" s="58" t="s">
        <v>441</v>
      </c>
      <c r="I594" s="34"/>
      <c r="K594" s="35"/>
      <c r="L594" s="57">
        <f t="shared" si="37"/>
        <v>0</v>
      </c>
      <c r="M594" s="14">
        <f t="shared" si="36"/>
        <v>1</v>
      </c>
      <c r="N594" s="13">
        <f>IF(OR(totale!$A$5="",C594=totale!$A$5),0,1)</f>
        <v>1</v>
      </c>
      <c r="O594" s="13">
        <f>IF(OR(totale!$C$5="",E594=totale!$C$5),0,1)</f>
        <v>0</v>
      </c>
      <c r="P594" s="13">
        <v>0</v>
      </c>
      <c r="Q594" s="13">
        <f>IF(OR(totale!$E$5="",G594=totale!$E$5),0,1)</f>
        <v>0</v>
      </c>
      <c r="R594" s="19">
        <v>0</v>
      </c>
      <c r="S594" s="19" t="str">
        <v xml:space="preserve">TRAMEZZATURA MATERIALE ALVEOLATO </v>
      </c>
      <c r="T594" s="15" t="str">
        <v>T2D</v>
      </c>
      <c r="U594" s="15" t="str">
        <v xml:space="preserve">TRAMEZZA - FORATO PORIZZATA/ALVEOLATA </v>
      </c>
      <c r="V594" s="15">
        <v>0</v>
      </c>
      <c r="W594" s="19" t="str">
        <v>10x50x25</v>
      </c>
      <c r="X594" s="19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1</v>
      </c>
      <c r="AG594" s="15">
        <v>0</v>
      </c>
      <c r="AH594" s="15" t="str">
        <v xml:space="preserve">TEVELLE - TAVELLONI - TAVELLINE </v>
      </c>
      <c r="AI594" s="15" t="str">
        <v>ESSE ELLE LAT.</v>
      </c>
      <c r="AJ594" s="15" t="str">
        <v xml:space="preserve">TAVELLA TAGLIO RETTO FIANCO RETTO </v>
      </c>
      <c r="AK594" s="15">
        <v>0</v>
      </c>
      <c r="AL594" s="15" t="str">
        <v>3x25x40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1</v>
      </c>
      <c r="AS594" s="17" t="str">
        <f t="shared" si="38"/>
        <v>ꞈ</v>
      </c>
      <c r="AT594" s="70" t="str">
        <v>ꞈ</v>
      </c>
      <c r="AU594" s="15">
        <v>0</v>
      </c>
      <c r="AV594" s="15" t="str">
        <v>BLOCCO ALVEOLATO LISCIO FORI VERTICALI   45/50/55/60 %</v>
      </c>
      <c r="AW594" s="15" t="str">
        <v>ZANROSSO</v>
      </c>
      <c r="AX594" s="15" t="str">
        <v>BLOCCO TAMPONAMENTO ALVEOLATO FORI VERTICALI  P600- F.65% - F.60% liscio</v>
      </c>
      <c r="AY594" s="15">
        <v>0</v>
      </c>
      <c r="AZ594" s="15" t="str">
        <v>22x30x24,5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1</v>
      </c>
      <c r="BG594" s="17" t="str">
        <f t="shared" si="39"/>
        <v>ꞈ</v>
      </c>
      <c r="BH594" s="70" t="str">
        <v>ꞈ</v>
      </c>
    </row>
    <row r="595" spans="1:60" ht="14.25" customHeight="1" x14ac:dyDescent="0.25">
      <c r="A595" s="47"/>
      <c r="C595" s="19" t="s">
        <v>109</v>
      </c>
      <c r="D595" s="19" t="s">
        <v>64</v>
      </c>
      <c r="E595" s="19" t="s">
        <v>70</v>
      </c>
      <c r="G595" s="58" t="s">
        <v>421</v>
      </c>
      <c r="I595" s="34"/>
      <c r="K595" s="35"/>
      <c r="L595" s="57">
        <f t="shared" si="37"/>
        <v>0</v>
      </c>
      <c r="M595" s="14">
        <f t="shared" si="36"/>
        <v>1</v>
      </c>
      <c r="N595" s="13">
        <f>IF(OR(totale!$A$5="",C595=totale!$A$5),0,1)</f>
        <v>1</v>
      </c>
      <c r="O595" s="13">
        <f>IF(OR(totale!$C$5="",E595=totale!$C$5),0,1)</f>
        <v>0</v>
      </c>
      <c r="P595" s="13">
        <v>0</v>
      </c>
      <c r="Q595" s="13">
        <f>IF(OR(totale!$E$5="",G595=totale!$E$5),0,1)</f>
        <v>0</v>
      </c>
      <c r="R595" s="19">
        <v>0</v>
      </c>
      <c r="S595" s="19" t="str">
        <v xml:space="preserve">TRAMEZZATURA MATERIALE ALVEOLATO </v>
      </c>
      <c r="T595" s="15" t="str">
        <v>T2D</v>
      </c>
      <c r="U595" s="15" t="str">
        <v xml:space="preserve">TRAMEZZA - FORATO PORIZZATA/ALVEOLATA </v>
      </c>
      <c r="V595" s="15">
        <v>0</v>
      </c>
      <c r="W595" s="19" t="str">
        <v>12x45x19</v>
      </c>
      <c r="X595" s="19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1</v>
      </c>
      <c r="AG595" s="15">
        <v>0</v>
      </c>
      <c r="AH595" s="15" t="str">
        <v xml:space="preserve">TEVELLE - TAVELLONI - TAVELLINE </v>
      </c>
      <c r="AI595" s="15" t="str">
        <v>ESSE ELLE LAT.</v>
      </c>
      <c r="AJ595" s="15" t="str">
        <v xml:space="preserve">TAVELLA TAGLIO RETTO FIANCO RETTO </v>
      </c>
      <c r="AK595" s="15">
        <v>0</v>
      </c>
      <c r="AL595" s="15" t="str">
        <v>3x25x50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1</v>
      </c>
      <c r="AS595" s="17" t="str">
        <f t="shared" si="38"/>
        <v>ꞈ</v>
      </c>
      <c r="AT595" s="70" t="str">
        <v>ꞈ</v>
      </c>
      <c r="AU595" s="15">
        <v>0</v>
      </c>
      <c r="AV595" s="15" t="str">
        <v xml:space="preserve">BLOCCO PER SOLAIO - INTERPOSTO- PIGNATTA </v>
      </c>
      <c r="AW595" s="15" t="str">
        <v>FBM</v>
      </c>
      <c r="AX595" s="15" t="str">
        <v>BLOCCO PER SOLAIO - INTERPOSTO</v>
      </c>
      <c r="AY595" s="15">
        <v>0</v>
      </c>
      <c r="AZ595" s="15" t="str">
        <v>22x38x25</v>
      </c>
      <c r="BA595" s="15">
        <v>0</v>
      </c>
      <c r="BB595" s="15">
        <v>0</v>
      </c>
      <c r="BC595" s="15">
        <v>0</v>
      </c>
      <c r="BD595" s="15">
        <v>0</v>
      </c>
      <c r="BE595" s="15">
        <v>0</v>
      </c>
      <c r="BF595" s="15">
        <v>1</v>
      </c>
      <c r="BG595" s="17" t="str">
        <f t="shared" si="39"/>
        <v>ꞈ</v>
      </c>
      <c r="BH595" s="70" t="str">
        <v>ꞈ</v>
      </c>
    </row>
    <row r="596" spans="1:60" ht="14.25" customHeight="1" x14ac:dyDescent="0.25">
      <c r="A596" s="47"/>
      <c r="C596" s="19" t="s">
        <v>123</v>
      </c>
      <c r="D596" s="19" t="s">
        <v>64</v>
      </c>
      <c r="E596" s="19" t="s">
        <v>69</v>
      </c>
      <c r="G596" s="58" t="s">
        <v>442</v>
      </c>
      <c r="I596" s="34"/>
      <c r="K596" s="35"/>
      <c r="L596" s="57">
        <f t="shared" si="37"/>
        <v>0</v>
      </c>
      <c r="M596" s="14">
        <f t="shared" si="36"/>
        <v>1</v>
      </c>
      <c r="N596" s="13">
        <f>IF(OR(totale!$A$5="",C596=totale!$A$5),0,1)</f>
        <v>1</v>
      </c>
      <c r="O596" s="13">
        <f>IF(OR(totale!$C$5="",E596=totale!$C$5),0,1)</f>
        <v>0</v>
      </c>
      <c r="P596" s="13">
        <v>0</v>
      </c>
      <c r="Q596" s="13">
        <f>IF(OR(totale!$E$5="",G596=totale!$E$5),0,1)</f>
        <v>0</v>
      </c>
      <c r="R596" s="19">
        <v>0</v>
      </c>
      <c r="S596" s="19" t="str">
        <v xml:space="preserve">TRAMEZZATURA MATERIALE ALVEOLATO </v>
      </c>
      <c r="T596" s="15" t="str">
        <v>T2D</v>
      </c>
      <c r="U596" s="15" t="str">
        <v xml:space="preserve">TRAMEZZA - FORATO PORIZZATA/ALVEOLATA </v>
      </c>
      <c r="V596" s="15">
        <v>0</v>
      </c>
      <c r="W596" s="19" t="str">
        <v>17x45x25</v>
      </c>
      <c r="X596" s="19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1</v>
      </c>
      <c r="AG596" s="15">
        <v>0</v>
      </c>
      <c r="AH596" s="15" t="str">
        <v xml:space="preserve">TEVELLE - TAVELLONI - TAVELLINE </v>
      </c>
      <c r="AI596" s="15" t="str">
        <v>ESSE ELLE LAT.</v>
      </c>
      <c r="AJ596" s="15" t="str">
        <v xml:space="preserve">TAVELLA TAGLIO RETTO FIANCO RETTO </v>
      </c>
      <c r="AK596" s="15">
        <v>0</v>
      </c>
      <c r="AL596" s="15" t="str">
        <v>3x25x60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1</v>
      </c>
      <c r="AS596" s="17" t="str">
        <f t="shared" si="38"/>
        <v>ꞈ</v>
      </c>
      <c r="AT596" s="70" t="str">
        <v>ꞈ</v>
      </c>
      <c r="AU596" s="15">
        <v>0</v>
      </c>
      <c r="AV596" s="15" t="str">
        <v xml:space="preserve">BLOCCO PER SOLAIO - INTERPOSTO- PIGNATTA </v>
      </c>
      <c r="AW596" s="15" t="str">
        <v>LATERCOM</v>
      </c>
      <c r="AX596" s="15" t="str">
        <v>BLOCCO PER SOLAIO - INTERPOSTO</v>
      </c>
      <c r="AY596" s="15">
        <v>0</v>
      </c>
      <c r="AZ596" s="15" t="str">
        <v>22x38x25</v>
      </c>
      <c r="BA596" s="15">
        <v>0</v>
      </c>
      <c r="BB596" s="15">
        <v>0</v>
      </c>
      <c r="BC596" s="15">
        <v>0</v>
      </c>
      <c r="BD596" s="15">
        <v>0</v>
      </c>
      <c r="BE596" s="15">
        <v>0</v>
      </c>
      <c r="BF596" s="15">
        <v>1</v>
      </c>
      <c r="BG596" s="17" t="str">
        <f t="shared" si="39"/>
        <v>ꞈ</v>
      </c>
      <c r="BH596" s="70" t="str">
        <v>ꞈ</v>
      </c>
    </row>
    <row r="597" spans="1:60" ht="14.25" customHeight="1" x14ac:dyDescent="0.25">
      <c r="A597" s="47"/>
      <c r="C597" s="19" t="s">
        <v>123</v>
      </c>
      <c r="D597" s="19" t="s">
        <v>64</v>
      </c>
      <c r="E597" s="19" t="s">
        <v>69</v>
      </c>
      <c r="G597" s="58" t="s">
        <v>404</v>
      </c>
      <c r="I597" s="34"/>
      <c r="K597" s="35"/>
      <c r="L597" s="57">
        <f t="shared" si="37"/>
        <v>0</v>
      </c>
      <c r="M597" s="14">
        <f t="shared" si="36"/>
        <v>1</v>
      </c>
      <c r="N597" s="13">
        <f>IF(OR(totale!$A$5="",C597=totale!$A$5),0,1)</f>
        <v>1</v>
      </c>
      <c r="O597" s="13">
        <f>IF(OR(totale!$C$5="",E597=totale!$C$5),0,1)</f>
        <v>0</v>
      </c>
      <c r="P597" s="13">
        <v>0</v>
      </c>
      <c r="Q597" s="13">
        <f>IF(OR(totale!$E$5="",G597=totale!$E$5),0,1)</f>
        <v>0</v>
      </c>
      <c r="R597" s="19">
        <v>0</v>
      </c>
      <c r="S597" s="19" t="str">
        <v xml:space="preserve">TRAMEZZATURA MATERIALE ALVEOLATO </v>
      </c>
      <c r="T597" s="15" t="str">
        <v>T2D</v>
      </c>
      <c r="U597" s="15" t="str">
        <v xml:space="preserve">TRAMEZZA - FORATO PORIZZATA/ALVEOLATA </v>
      </c>
      <c r="V597" s="15">
        <v>0</v>
      </c>
      <c r="W597" s="19" t="str">
        <v>20x45x19</v>
      </c>
      <c r="X597" s="19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1</v>
      </c>
      <c r="AG597" s="15">
        <v>0</v>
      </c>
      <c r="AH597" s="15" t="str">
        <v xml:space="preserve">TEVELLE - TAVELLONI - TAVELLINE </v>
      </c>
      <c r="AI597" s="15" t="str">
        <v>ESSE ELLE LAT.</v>
      </c>
      <c r="AJ597" s="15" t="str">
        <v xml:space="preserve">TAVELLA TAGLIO RETTO FIANCO RETTO </v>
      </c>
      <c r="AK597" s="15">
        <v>0</v>
      </c>
      <c r="AL597" s="15" t="str">
        <v>4x25x50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1</v>
      </c>
      <c r="AS597" s="17" t="str">
        <f t="shared" si="38"/>
        <v>ꞈ</v>
      </c>
      <c r="AT597" s="70" t="str">
        <v>ꞈ</v>
      </c>
      <c r="AU597" s="15">
        <v>0</v>
      </c>
      <c r="AV597" s="15" t="str">
        <v xml:space="preserve">BLOCCO PER SOLAIO - INTERPOSTO- PIGNATTA </v>
      </c>
      <c r="AW597" s="15" t="str">
        <v>DCB</v>
      </c>
      <c r="AX597" s="15" t="str">
        <v>BLOCCO PER SOLAIO - INTERPOSTO</v>
      </c>
      <c r="AY597" s="15">
        <v>0</v>
      </c>
      <c r="AZ597" s="15" t="str">
        <v>22x42x25</v>
      </c>
      <c r="BA597" s="15">
        <v>0</v>
      </c>
      <c r="BB597" s="15">
        <v>0</v>
      </c>
      <c r="BC597" s="15">
        <v>0</v>
      </c>
      <c r="BD597" s="15">
        <v>0</v>
      </c>
      <c r="BE597" s="15">
        <v>0</v>
      </c>
      <c r="BF597" s="15">
        <v>1</v>
      </c>
      <c r="BG597" s="17" t="str">
        <f t="shared" si="39"/>
        <v>ꞈ</v>
      </c>
      <c r="BH597" s="70" t="str">
        <v>ꞈ</v>
      </c>
    </row>
    <row r="598" spans="1:60" ht="14.25" customHeight="1" x14ac:dyDescent="0.25">
      <c r="A598" s="47"/>
      <c r="C598" s="19" t="s">
        <v>123</v>
      </c>
      <c r="D598" s="19" t="s">
        <v>64</v>
      </c>
      <c r="E598" s="19" t="s">
        <v>69</v>
      </c>
      <c r="G598" s="58" t="s">
        <v>359</v>
      </c>
      <c r="I598" s="34"/>
      <c r="K598" s="35"/>
      <c r="L598" s="57">
        <f t="shared" si="37"/>
        <v>0</v>
      </c>
      <c r="M598" s="14">
        <f t="shared" si="36"/>
        <v>1</v>
      </c>
      <c r="N598" s="13">
        <f>IF(OR(totale!$A$5="",C598=totale!$A$5),0,1)</f>
        <v>1</v>
      </c>
      <c r="O598" s="13">
        <f>IF(OR(totale!$C$5="",E598=totale!$C$5),0,1)</f>
        <v>0</v>
      </c>
      <c r="P598" s="13">
        <v>0</v>
      </c>
      <c r="Q598" s="13">
        <f>IF(OR(totale!$E$5="",G598=totale!$E$5),0,1)</f>
        <v>0</v>
      </c>
      <c r="R598" s="19">
        <v>0</v>
      </c>
      <c r="S598" s="19" t="str">
        <v xml:space="preserve">TRAMEZZATURA MATERIALE ALVEOLATO </v>
      </c>
      <c r="T598" s="15" t="str">
        <v>T2D</v>
      </c>
      <c r="U598" s="15" t="str">
        <v xml:space="preserve">TRAMEZZA - FORATO PORIZZATA/ALVEOLATA </v>
      </c>
      <c r="V598" s="15">
        <v>0</v>
      </c>
      <c r="W598" s="19" t="str">
        <v>25x42,5x19</v>
      </c>
      <c r="X598" s="19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1</v>
      </c>
      <c r="AG598" s="15">
        <v>0</v>
      </c>
      <c r="AH598" s="15" t="str">
        <v xml:space="preserve">TEVELLE - TAVELLONI - TAVELLINE </v>
      </c>
      <c r="AI598" s="15" t="str">
        <v>ESSE ELLE LAT.</v>
      </c>
      <c r="AJ598" s="15" t="str">
        <v xml:space="preserve">TAVELLA TAGLIO RETTO FIANCO RETTO </v>
      </c>
      <c r="AK598" s="15">
        <v>0</v>
      </c>
      <c r="AL598" s="15" t="str">
        <v>4x25x60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1</v>
      </c>
      <c r="AS598" s="17" t="str">
        <f t="shared" si="38"/>
        <v>ꞈ</v>
      </c>
      <c r="AT598" s="70" t="str">
        <v>ꞈ</v>
      </c>
      <c r="AU598" s="15">
        <v>0</v>
      </c>
      <c r="AV598" s="15" t="str">
        <v xml:space="preserve">BLOCCO PER SOLAIO - INTERPOSTO- PIGNATTA </v>
      </c>
      <c r="AW598" s="15" t="str">
        <v>T2D</v>
      </c>
      <c r="AX598" s="15" t="str">
        <v>BLOCCO PER SOLAIO - INTERPOSTO</v>
      </c>
      <c r="AY598" s="15">
        <v>0</v>
      </c>
      <c r="AZ598" s="15" t="str">
        <v>22x42x25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1</v>
      </c>
      <c r="BG598" s="17" t="str">
        <f t="shared" si="39"/>
        <v>ꞈ</v>
      </c>
      <c r="BH598" s="70" t="str">
        <v>ꞈ</v>
      </c>
    </row>
    <row r="599" spans="1:60" ht="14.25" customHeight="1" x14ac:dyDescent="0.25">
      <c r="A599" s="47"/>
      <c r="C599" s="19" t="s">
        <v>123</v>
      </c>
      <c r="D599" s="19" t="s">
        <v>64</v>
      </c>
      <c r="E599" s="19" t="s">
        <v>69</v>
      </c>
      <c r="G599" s="58" t="s">
        <v>67</v>
      </c>
      <c r="I599" s="34"/>
      <c r="K599" s="35"/>
      <c r="L599" s="57">
        <f t="shared" si="37"/>
        <v>0</v>
      </c>
      <c r="M599" s="14">
        <f t="shared" si="36"/>
        <v>1</v>
      </c>
      <c r="N599" s="13">
        <f>IF(OR(totale!$A$5="",C599=totale!$A$5),0,1)</f>
        <v>1</v>
      </c>
      <c r="O599" s="13">
        <f>IF(OR(totale!$C$5="",E599=totale!$C$5),0,1)</f>
        <v>0</v>
      </c>
      <c r="P599" s="13">
        <v>0</v>
      </c>
      <c r="Q599" s="13">
        <f>IF(OR(totale!$E$5="",G599=totale!$E$5),0,1)</f>
        <v>0</v>
      </c>
      <c r="R599" s="19">
        <v>0</v>
      </c>
      <c r="S599" s="19" t="str">
        <v xml:space="preserve">TRAMEZZATURA MATERIALE ALVEOLATO </v>
      </c>
      <c r="T599" s="15" t="str">
        <v>T2D</v>
      </c>
      <c r="U599" s="15" t="str">
        <v xml:space="preserve">TRAMEZZA - FORATO PORIZZATA/ALVEOLATA </v>
      </c>
      <c r="V599" s="15">
        <v>0</v>
      </c>
      <c r="W599" s="19" t="str">
        <v>10x30x19</v>
      </c>
      <c r="X599" s="19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1</v>
      </c>
      <c r="AG599" s="15">
        <v>0</v>
      </c>
      <c r="AH599" s="15" t="str">
        <v xml:space="preserve">TEVELLE - TAVELLONI - TAVELLINE </v>
      </c>
      <c r="AI599" s="15" t="str">
        <v>ESSE ELLE LAT.</v>
      </c>
      <c r="AJ599" s="15" t="str">
        <v xml:space="preserve">TAVELLA TAGLIO RETTO FIANCO RETTO </v>
      </c>
      <c r="AK599" s="15">
        <v>0</v>
      </c>
      <c r="AL599" s="15" t="str">
        <v>4x25x70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1</v>
      </c>
      <c r="AS599" s="17" t="str">
        <f t="shared" si="38"/>
        <v>ꞈ</v>
      </c>
      <c r="AT599" s="70" t="str">
        <v>ꞈ</v>
      </c>
      <c r="AU599" s="15">
        <v>0</v>
      </c>
      <c r="AV599" s="15" t="str">
        <v xml:space="preserve">BLOCCO PER SOLAIO - INTERPOSTO- PIGNATTA </v>
      </c>
      <c r="AW599" s="15" t="str">
        <v>WIENERBERGER</v>
      </c>
      <c r="AX599" s="15" t="str">
        <v>BLOCCO PER SOLAIO - INTERPOSTO</v>
      </c>
      <c r="AY599" s="15">
        <v>0</v>
      </c>
      <c r="AZ599" s="15" t="str">
        <v>22x42x25</v>
      </c>
      <c r="BA599" s="15">
        <v>0</v>
      </c>
      <c r="BB599" s="15">
        <v>0</v>
      </c>
      <c r="BC599" s="15">
        <v>0</v>
      </c>
      <c r="BD599" s="15">
        <v>0</v>
      </c>
      <c r="BE599" s="15">
        <v>0</v>
      </c>
      <c r="BF599" s="15">
        <v>1</v>
      </c>
      <c r="BG599" s="17" t="str">
        <f t="shared" si="39"/>
        <v>ꞈ</v>
      </c>
      <c r="BH599" s="70" t="str">
        <v>ꞈ</v>
      </c>
    </row>
    <row r="600" spans="1:60" ht="14.25" customHeight="1" x14ac:dyDescent="0.25">
      <c r="A600" s="47"/>
      <c r="C600" s="19" t="s">
        <v>123</v>
      </c>
      <c r="D600" s="19" t="s">
        <v>64</v>
      </c>
      <c r="E600" s="19" t="s">
        <v>68</v>
      </c>
      <c r="G600" s="58" t="s">
        <v>436</v>
      </c>
      <c r="I600" s="34"/>
      <c r="K600" s="35"/>
      <c r="L600" s="57">
        <f t="shared" si="37"/>
        <v>0</v>
      </c>
      <c r="M600" s="14">
        <f t="shared" si="36"/>
        <v>1</v>
      </c>
      <c r="N600" s="13">
        <f>IF(OR(totale!$A$5="",C600=totale!$A$5),0,1)</f>
        <v>1</v>
      </c>
      <c r="O600" s="13">
        <f>IF(OR(totale!$C$5="",E600=totale!$C$5),0,1)</f>
        <v>0</v>
      </c>
      <c r="P600" s="13">
        <v>0</v>
      </c>
      <c r="Q600" s="13">
        <f>IF(OR(totale!$E$5="",G600=totale!$E$5),0,1)</f>
        <v>0</v>
      </c>
      <c r="R600" s="19">
        <v>0</v>
      </c>
      <c r="S600" s="19" t="str">
        <v xml:space="preserve">TRAMEZZATURA MATERIALE ALVEOLATO </v>
      </c>
      <c r="T600" s="15" t="str">
        <v>T2D</v>
      </c>
      <c r="U600" s="15" t="str">
        <v xml:space="preserve">TRAMEZZA - FORATO PORIZZATA/ALVEOLATA </v>
      </c>
      <c r="V600" s="15">
        <v>0</v>
      </c>
      <c r="W600" s="19" t="str">
        <v>12,5x30x19</v>
      </c>
      <c r="X600" s="19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1</v>
      </c>
      <c r="AG600" s="15">
        <v>0</v>
      </c>
      <c r="AH600" s="15" t="str">
        <v xml:space="preserve">TEVELLE - TAVELLONI - TAVELLINE </v>
      </c>
      <c r="AI600" s="15" t="str">
        <v>ESSE ELLE LAT.</v>
      </c>
      <c r="AJ600" s="15" t="str">
        <v xml:space="preserve">TAVELLA TAGLIO RETTO FIANCO RETTO </v>
      </c>
      <c r="AK600" s="15">
        <v>0</v>
      </c>
      <c r="AL600" s="15" t="str">
        <v>4x25x80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1</v>
      </c>
      <c r="AS600" s="17" t="str">
        <f t="shared" si="38"/>
        <v>ꞈ</v>
      </c>
      <c r="AT600" s="70" t="str">
        <v>ꞈ</v>
      </c>
      <c r="AU600" s="15">
        <v>0</v>
      </c>
      <c r="AV600" s="15" t="str">
        <v>BLOCCO ALVEOLATO LISCIO FORI VERTICALI   45/50/55/60 %</v>
      </c>
      <c r="AW600" s="15" t="str">
        <v>ZANROSSO</v>
      </c>
      <c r="AX600" s="15" t="str">
        <v>BLOCCO TAMPONAMENTO ALVEOLATO FORI VERTICALI  P600- F.65% - F.60% liscio</v>
      </c>
      <c r="AY600" s="15">
        <v>0</v>
      </c>
      <c r="AZ600" s="15" t="str">
        <v>22x45x24,5</v>
      </c>
      <c r="BA600" s="15">
        <v>0</v>
      </c>
      <c r="BB600" s="15">
        <v>0</v>
      </c>
      <c r="BC600" s="15">
        <v>0</v>
      </c>
      <c r="BD600" s="15">
        <v>0</v>
      </c>
      <c r="BE600" s="15">
        <v>0</v>
      </c>
      <c r="BF600" s="15">
        <v>1</v>
      </c>
      <c r="BG600" s="17" t="str">
        <f t="shared" si="39"/>
        <v>ꞈ</v>
      </c>
      <c r="BH600" s="70" t="str">
        <v>ꞈ</v>
      </c>
    </row>
    <row r="601" spans="1:60" ht="14.25" customHeight="1" x14ac:dyDescent="0.25">
      <c r="A601" s="47"/>
      <c r="C601" s="19" t="s">
        <v>123</v>
      </c>
      <c r="D601" s="19" t="s">
        <v>64</v>
      </c>
      <c r="E601" s="19" t="s">
        <v>68</v>
      </c>
      <c r="G601" s="58" t="s">
        <v>403</v>
      </c>
      <c r="I601" s="34"/>
      <c r="K601" s="35"/>
      <c r="L601" s="57">
        <f t="shared" si="37"/>
        <v>0</v>
      </c>
      <c r="M601" s="14">
        <f t="shared" si="36"/>
        <v>1</v>
      </c>
      <c r="N601" s="13">
        <f>IF(OR(totale!$A$5="",C601=totale!$A$5),0,1)</f>
        <v>1</v>
      </c>
      <c r="O601" s="13">
        <f>IF(OR(totale!$C$5="",E601=totale!$C$5),0,1)</f>
        <v>0</v>
      </c>
      <c r="P601" s="13">
        <v>0</v>
      </c>
      <c r="Q601" s="13">
        <f>IF(OR(totale!$E$5="",G601=totale!$E$5),0,1)</f>
        <v>0</v>
      </c>
      <c r="R601" s="19">
        <v>0</v>
      </c>
      <c r="S601" s="19" t="str">
        <v xml:space="preserve">TRAMEZZATURA MATERIALE ALVEOLATO </v>
      </c>
      <c r="T601" s="15" t="str">
        <v>T2D</v>
      </c>
      <c r="U601" s="15" t="str">
        <v xml:space="preserve">TRAMEZZA - FORATO PORIZZATA/ALVEOLATA </v>
      </c>
      <c r="V601" s="15">
        <v>0</v>
      </c>
      <c r="W601" s="19" t="str">
        <v>15x30x19</v>
      </c>
      <c r="X601" s="19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1</v>
      </c>
      <c r="AG601" s="15">
        <v>0</v>
      </c>
      <c r="AH601" s="15" t="str">
        <v xml:space="preserve">TEVELLE - TAVELLONI - TAVELLINE </v>
      </c>
      <c r="AI601" s="15" t="str">
        <v>ESSE ELLE LAT.</v>
      </c>
      <c r="AJ601" s="15" t="str">
        <v xml:space="preserve">TAVELLA TAGLIO RETTO FIANCO RETTO </v>
      </c>
      <c r="AK601" s="15">
        <v>0</v>
      </c>
      <c r="AL601" s="15" t="str">
        <v>4x25x90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1</v>
      </c>
      <c r="AS601" s="17" t="str">
        <f t="shared" si="38"/>
        <v>ꞈ</v>
      </c>
      <c r="AT601" s="70" t="str">
        <v>ꞈ</v>
      </c>
      <c r="AU601" s="15">
        <v>0</v>
      </c>
      <c r="AV601" s="15" t="str">
        <v xml:space="preserve">BLOCCO PER SOLAIO - INTERPOSTO- PIGNATTA </v>
      </c>
      <c r="AW601" s="15" t="str">
        <v>DCB</v>
      </c>
      <c r="AX601" s="15" t="str">
        <v xml:space="preserve">BLOCCO PER SOLAI - GETTO IN OPERA - VOLTERRANEA </v>
      </c>
      <c r="AY601" s="15">
        <v>0</v>
      </c>
      <c r="AZ601" s="15" t="str">
        <v>22x50x25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1</v>
      </c>
      <c r="BG601" s="17" t="str">
        <f t="shared" si="39"/>
        <v>ꞈ</v>
      </c>
      <c r="BH601" s="70" t="str">
        <v>ꞈ</v>
      </c>
    </row>
    <row r="602" spans="1:60" ht="14.25" customHeight="1" x14ac:dyDescent="0.25">
      <c r="A602" s="47"/>
      <c r="B602"/>
      <c r="C602" t="s">
        <v>123</v>
      </c>
      <c r="D602" s="4" t="s">
        <v>64</v>
      </c>
      <c r="E602" s="28" t="s">
        <v>68</v>
      </c>
      <c r="F602" s="1"/>
      <c r="G602" s="58" t="s">
        <v>356</v>
      </c>
      <c r="K602" s="9"/>
      <c r="L602" s="57">
        <f t="shared" si="37"/>
        <v>0</v>
      </c>
      <c r="M602" s="14">
        <f>SUM(N602:Q602)</f>
        <v>1</v>
      </c>
      <c r="N602" s="13">
        <f>IF(OR(totale!$A$5="",C602=totale!$A$5),0,1)</f>
        <v>1</v>
      </c>
      <c r="O602" s="13">
        <f>IF(OR(totale!$C$5="",E602=totale!$C$5),0,1)</f>
        <v>0</v>
      </c>
      <c r="P602" s="13">
        <v>0</v>
      </c>
      <c r="Q602" s="13">
        <f>IF(OR(totale!$E$5="",G602=totale!$E$5),0,1)</f>
        <v>0</v>
      </c>
      <c r="R602" s="15">
        <v>0</v>
      </c>
      <c r="S602" s="15" t="str">
        <v xml:space="preserve">TRAMEZZATURA MATERIALE ALVEOLATO </v>
      </c>
      <c r="T602" s="15" t="str">
        <v>T2D</v>
      </c>
      <c r="U602" s="15" t="str">
        <v xml:space="preserve">TRAMEZZA - FORATO PORIZZATA/ALVEOLATA </v>
      </c>
      <c r="V602" s="15">
        <v>0</v>
      </c>
      <c r="W602" s="19" t="str">
        <v>17,5x30x19</v>
      </c>
      <c r="X602" s="19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1</v>
      </c>
      <c r="AG602" s="15">
        <v>0</v>
      </c>
      <c r="AH602" s="15" t="str">
        <v xml:space="preserve">TEVELLE - TAVELLONI - TAVELLINE </v>
      </c>
      <c r="AI602" s="15" t="str">
        <v>ESSE ELLE LAT.</v>
      </c>
      <c r="AJ602" s="15" t="str">
        <v xml:space="preserve">TAVELLA TAGLIO RETTO FIANCO RETTO </v>
      </c>
      <c r="AK602" s="15">
        <v>0</v>
      </c>
      <c r="AL602" s="15" t="str">
        <v>4x25x100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1</v>
      </c>
      <c r="AS602" s="17" t="str">
        <f t="shared" si="38"/>
        <v>ꞈ</v>
      </c>
      <c r="AT602" s="70" t="str">
        <v>ꞈ</v>
      </c>
      <c r="AU602" s="15">
        <v>0</v>
      </c>
      <c r="AV602" s="15" t="str">
        <v xml:space="preserve">BLOCCO PER SOLAIO - INTERPOSTO- PIGNATTA </v>
      </c>
      <c r="AW602" s="15" t="str">
        <v>T2D</v>
      </c>
      <c r="AX602" s="15" t="str">
        <v xml:space="preserve">BLOCCO PER SOLAI - GETTO IN OPERA - VOLTERRANEA </v>
      </c>
      <c r="AY602" s="15">
        <v>0</v>
      </c>
      <c r="AZ602" s="15" t="str">
        <v>22x50x25</v>
      </c>
      <c r="BA602" s="15">
        <v>0</v>
      </c>
      <c r="BB602" s="15">
        <v>0</v>
      </c>
      <c r="BC602" s="15">
        <v>0</v>
      </c>
      <c r="BD602" s="15">
        <v>0</v>
      </c>
      <c r="BE602" s="15">
        <v>0</v>
      </c>
      <c r="BF602" s="15">
        <v>1</v>
      </c>
      <c r="BG602" s="17" t="str">
        <f t="shared" si="39"/>
        <v>ꞈ</v>
      </c>
      <c r="BH602" s="70" t="str">
        <v>ꞈ</v>
      </c>
    </row>
    <row r="603" spans="1:60" ht="14.25" customHeight="1" x14ac:dyDescent="0.25">
      <c r="A603" s="47"/>
      <c r="B603"/>
      <c r="C603" t="s">
        <v>123</v>
      </c>
      <c r="D603" s="3" t="s">
        <v>64</v>
      </c>
      <c r="E603" s="19" t="s">
        <v>68</v>
      </c>
      <c r="F603"/>
      <c r="G603" s="58" t="s">
        <v>320</v>
      </c>
      <c r="K603" s="9"/>
      <c r="L603" s="57">
        <f t="shared" si="37"/>
        <v>0</v>
      </c>
      <c r="M603" s="14">
        <f>SUM(N603:Q603)</f>
        <v>1</v>
      </c>
      <c r="N603" s="13">
        <f>IF(OR(totale!$A$5="",C603=totale!$A$5),0,1)</f>
        <v>1</v>
      </c>
      <c r="O603" s="13">
        <f>IF(OR(totale!$C$5="",E603=totale!$C$5),0,1)</f>
        <v>0</v>
      </c>
      <c r="P603" s="13">
        <v>0</v>
      </c>
      <c r="Q603" s="13">
        <f>IF(OR(totale!$E$5="",G603=totale!$E$5),0,1)</f>
        <v>0</v>
      </c>
      <c r="R603" s="15">
        <v>0</v>
      </c>
      <c r="S603" s="15" t="str">
        <v xml:space="preserve">TRAMEZZATURA MATERIALE ALVEOLATO </v>
      </c>
      <c r="T603" s="15" t="str">
        <v>T2D</v>
      </c>
      <c r="U603" s="15" t="str">
        <v xml:space="preserve">TRAMEZZA - FORATO PORIZZATA/ALVEOLATA </v>
      </c>
      <c r="V603" s="15">
        <v>0</v>
      </c>
      <c r="W603" s="19" t="str">
        <v>20x30x19</v>
      </c>
      <c r="X603" s="19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1</v>
      </c>
      <c r="AG603" s="15">
        <v>0</v>
      </c>
      <c r="AH603" s="15" t="str">
        <v xml:space="preserve">TEVELLE - TAVELLONI - TAVELLINE </v>
      </c>
      <c r="AI603" s="15" t="str">
        <v>ESSE ELLE LAT.</v>
      </c>
      <c r="AJ603" s="15" t="str">
        <v xml:space="preserve">TAVELLA TAGLIO RETTO FIANCO RETTO </v>
      </c>
      <c r="AK603" s="15">
        <v>0</v>
      </c>
      <c r="AL603" s="15" t="str">
        <v>5x20x40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1</v>
      </c>
      <c r="AS603" s="17" t="str">
        <f t="shared" si="38"/>
        <v>ꞈ</v>
      </c>
      <c r="AT603" s="70" t="str">
        <v>ꞈ</v>
      </c>
      <c r="AU603" s="15">
        <v>0</v>
      </c>
      <c r="AV603" s="15" t="str">
        <v>BLOCCO ALVEOLATO LISCIO FORI VERTICALI   45/50/55/60 %</v>
      </c>
      <c r="AW603" s="15" t="str">
        <v>ZANROSSO</v>
      </c>
      <c r="AX603" s="15" t="str">
        <v>BLOCCO TAMPONAMENTO ALVEOLATO FORI VERTICALI  P600- F.65% - F.60% liscio</v>
      </c>
      <c r="AY603" s="15">
        <v>0</v>
      </c>
      <c r="AZ603" s="15" t="str">
        <v>23x35x24,5</v>
      </c>
      <c r="BA603" s="15">
        <v>0</v>
      </c>
      <c r="BB603" s="15">
        <v>0</v>
      </c>
      <c r="BC603" s="15">
        <v>0</v>
      </c>
      <c r="BD603" s="15">
        <v>0</v>
      </c>
      <c r="BE603" s="15">
        <v>0</v>
      </c>
      <c r="BF603" s="15">
        <v>1</v>
      </c>
      <c r="BG603" s="17" t="str">
        <f t="shared" si="39"/>
        <v>ꞈ</v>
      </c>
      <c r="BH603" s="70" t="str">
        <v>ꞈ</v>
      </c>
    </row>
    <row r="604" spans="1:60" ht="14.25" customHeight="1" x14ac:dyDescent="0.25">
      <c r="A604" s="47"/>
      <c r="B604"/>
      <c r="C604" t="s">
        <v>123</v>
      </c>
      <c r="D604" s="3" t="s">
        <v>64</v>
      </c>
      <c r="E604" s="19" t="s">
        <v>68</v>
      </c>
      <c r="F604"/>
      <c r="G604" s="58" t="s">
        <v>67</v>
      </c>
      <c r="K604" s="6"/>
      <c r="L604" s="57">
        <f t="shared" si="37"/>
        <v>0</v>
      </c>
      <c r="M604" s="14">
        <f t="shared" ref="M604:M667" si="40">SUM(N604:Q604)</f>
        <v>1</v>
      </c>
      <c r="N604" s="13">
        <f>IF(OR(totale!$A$5="",C604=totale!$A$5),0,1)</f>
        <v>1</v>
      </c>
      <c r="O604" s="13">
        <f>IF(OR(totale!$C$5="",E604=totale!$C$5),0,1)</f>
        <v>0</v>
      </c>
      <c r="P604" s="13">
        <v>0</v>
      </c>
      <c r="Q604" s="13">
        <f>IF(OR(totale!$E$5="",G604=totale!$E$5),0,1)</f>
        <v>0</v>
      </c>
      <c r="R604" s="15">
        <v>0</v>
      </c>
      <c r="S604" s="15" t="str">
        <v>BLOCCO ALVEOLATO LISCIO FORI ORIZZONATALI  45/50/55/60 %</v>
      </c>
      <c r="T604" s="15" t="str">
        <v>T2D</v>
      </c>
      <c r="U604" s="15" t="str">
        <v>BLOCCO TAMPONAMENTO ALVEOLATO FORI ORIZZONTALI P600- F.65% - F.60%</v>
      </c>
      <c r="V604" s="15">
        <v>0</v>
      </c>
      <c r="W604" s="19" t="str">
        <v>12x25x25</v>
      </c>
      <c r="X604" s="19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1</v>
      </c>
      <c r="AG604" s="15">
        <v>0</v>
      </c>
      <c r="AH604" s="15" t="str">
        <v xml:space="preserve">TEVELLE - TAVELLONI - TAVELLINE </v>
      </c>
      <c r="AI604" s="15" t="str">
        <v>ESSE ELLE LAT.</v>
      </c>
      <c r="AJ604" s="15" t="str">
        <v xml:space="preserve">TAVELLA TAGLIO RETTO FIANCO RETTO </v>
      </c>
      <c r="AK604" s="15">
        <v>0</v>
      </c>
      <c r="AL604" s="15" t="str">
        <v>5x20x50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1</v>
      </c>
      <c r="AS604" s="17" t="str">
        <f t="shared" si="38"/>
        <v>ꞈ</v>
      </c>
      <c r="AT604" s="70" t="str">
        <v>ꞈ</v>
      </c>
      <c r="AU604" s="15">
        <v>0</v>
      </c>
      <c r="AV604" s="15" t="str">
        <v>BLOCCO ALVEOLATO LISCIO FORI VERTICALI   45/50/55/60 %</v>
      </c>
      <c r="AW604" s="15" t="str">
        <v>ZANROSSO</v>
      </c>
      <c r="AX604" s="15" t="str">
        <v>BLOCCO TAMPONAMENTO ALVEOLATO FORI VERTICALI  P600- F.65% - F.60% liscio</v>
      </c>
      <c r="AY604" s="15">
        <v>0</v>
      </c>
      <c r="AZ604" s="15" t="str">
        <v>23x38x24,5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1</v>
      </c>
      <c r="BG604" s="17" t="str">
        <f t="shared" si="39"/>
        <v>ꞈ</v>
      </c>
      <c r="BH604" s="70" t="str">
        <v>ꞈ</v>
      </c>
    </row>
    <row r="605" spans="1:60" ht="14.25" customHeight="1" x14ac:dyDescent="0.25">
      <c r="A605" s="47"/>
      <c r="B605"/>
      <c r="C605" t="s">
        <v>110</v>
      </c>
      <c r="D605" s="3" t="s">
        <v>64</v>
      </c>
      <c r="E605" s="19" t="s">
        <v>39</v>
      </c>
      <c r="F605"/>
      <c r="G605" s="58" t="s">
        <v>161</v>
      </c>
      <c r="K605" s="6"/>
      <c r="L605" s="57">
        <f t="shared" si="37"/>
        <v>0</v>
      </c>
      <c r="M605" s="14">
        <f t="shared" si="40"/>
        <v>1</v>
      </c>
      <c r="N605" s="13">
        <f>IF(OR(totale!$A$5="",C605=totale!$A$5),0,1)</f>
        <v>1</v>
      </c>
      <c r="O605" s="13">
        <f>IF(OR(totale!$C$5="",E605=totale!$C$5),0,1)</f>
        <v>0</v>
      </c>
      <c r="P605" s="13">
        <v>0</v>
      </c>
      <c r="Q605" s="13">
        <f>IF(OR(totale!$E$5="",G605=totale!$E$5),0,1)</f>
        <v>0</v>
      </c>
      <c r="R605" s="15">
        <v>0</v>
      </c>
      <c r="S605" s="15" t="str">
        <v>BLOCCO ALVEOLATO LISCIO FORI ORIZZONATALI  45/50/55/60 %</v>
      </c>
      <c r="T605" s="15" t="str">
        <v>T2D</v>
      </c>
      <c r="U605" s="15" t="str">
        <v>BLOCCO TAMPONAMENTO ALVEOLATO FORI ORIZZONTALI P600- F.65% - F.60%</v>
      </c>
      <c r="V605" s="15">
        <v>0</v>
      </c>
      <c r="W605" s="19" t="str">
        <v>15x25x25</v>
      </c>
      <c r="X605" s="19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1</v>
      </c>
      <c r="AG605" s="15">
        <v>0</v>
      </c>
      <c r="AH605" s="15" t="str">
        <v xml:space="preserve">TEVELLE - TAVELLONI - TAVELLINE </v>
      </c>
      <c r="AI605" s="15" t="str">
        <v>ESSE ELLE LAT.</v>
      </c>
      <c r="AJ605" s="15" t="str">
        <v xml:space="preserve">TAVELLA TAGLIO RETTO FIANCO RETTO </v>
      </c>
      <c r="AK605" s="15">
        <v>0</v>
      </c>
      <c r="AL605" s="15" t="str">
        <v>5x20x60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1</v>
      </c>
      <c r="AS605" s="17" t="str">
        <f t="shared" si="38"/>
        <v>ꞈ</v>
      </c>
      <c r="AT605" s="70" t="str">
        <v>ꞈ</v>
      </c>
      <c r="AU605" s="15">
        <v>0</v>
      </c>
      <c r="AV605" s="15" t="str">
        <v>BLOCCO ALVEOLATO LISCIO FORI VERTICALI   45/50/55/60 %</v>
      </c>
      <c r="AW605" s="15" t="str">
        <v>ZANROSSO</v>
      </c>
      <c r="AX605" s="15" t="str">
        <v>BLOCCO TAMPONAMENTO ALVEOLATO FORI VERTICALI  P600- F.65% - F.60% liscio</v>
      </c>
      <c r="AY605" s="15">
        <v>0</v>
      </c>
      <c r="AZ605" s="15" t="str">
        <v>23x42x24,5</v>
      </c>
      <c r="BA605" s="15">
        <v>0</v>
      </c>
      <c r="BB605" s="15">
        <v>0</v>
      </c>
      <c r="BC605" s="15">
        <v>0</v>
      </c>
      <c r="BD605" s="15">
        <v>0</v>
      </c>
      <c r="BE605" s="15">
        <v>0</v>
      </c>
      <c r="BF605" s="15">
        <v>1</v>
      </c>
      <c r="BG605" s="17" t="str">
        <f t="shared" si="39"/>
        <v>ꞈ</v>
      </c>
      <c r="BH605" s="70" t="str">
        <v>ꞈ</v>
      </c>
    </row>
    <row r="606" spans="1:60" ht="14.25" customHeight="1" x14ac:dyDescent="0.25">
      <c r="A606" s="47"/>
      <c r="B606"/>
      <c r="C606" t="s">
        <v>110</v>
      </c>
      <c r="D606" s="3" t="s">
        <v>64</v>
      </c>
      <c r="E606" s="19" t="s">
        <v>39</v>
      </c>
      <c r="F606"/>
      <c r="G606" s="58" t="s">
        <v>184</v>
      </c>
      <c r="K606" s="7"/>
      <c r="L606" s="57">
        <f t="shared" si="37"/>
        <v>0</v>
      </c>
      <c r="M606" s="14">
        <f t="shared" si="40"/>
        <v>1</v>
      </c>
      <c r="N606" s="13">
        <f>IF(OR(totale!$A$5="",C606=totale!$A$5),0,1)</f>
        <v>1</v>
      </c>
      <c r="O606" s="13">
        <f>IF(OR(totale!$C$5="",E606=totale!$C$5),0,1)</f>
        <v>0</v>
      </c>
      <c r="P606" s="13">
        <v>0</v>
      </c>
      <c r="Q606" s="13">
        <f>IF(OR(totale!$E$5="",G606=totale!$E$5),0,1)</f>
        <v>0</v>
      </c>
      <c r="R606" s="15">
        <v>0</v>
      </c>
      <c r="S606" s="15" t="str">
        <v>BLOCCO ALVEOLATO LISCIO FORI ORIZZONATALI  45/50/55/60 %</v>
      </c>
      <c r="T606" s="15" t="str">
        <v>T2D</v>
      </c>
      <c r="U606" s="15" t="str">
        <v>BLOCCO TAMPONAMENTO ALVEOLATO FORI ORIZZONTALI P600- F.65% - F.60%</v>
      </c>
      <c r="V606" s="15">
        <v>0</v>
      </c>
      <c r="W606" s="19" t="str">
        <v>20x25x25</v>
      </c>
      <c r="X606" s="19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1</v>
      </c>
      <c r="AG606" s="15">
        <v>0</v>
      </c>
      <c r="AH606" s="15" t="str">
        <v xml:space="preserve">TEVELLE - TAVELLONI - TAVELLINE </v>
      </c>
      <c r="AI606" s="15" t="str">
        <v>FBM</v>
      </c>
      <c r="AJ606" s="15" t="str">
        <v xml:space="preserve">TAVELLA TAGLIO RETTO FIANCO RETTO </v>
      </c>
      <c r="AK606" s="15">
        <v>0</v>
      </c>
      <c r="AL606" s="15" t="str">
        <v>3x25x40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1</v>
      </c>
      <c r="AS606" s="17" t="str">
        <f t="shared" si="38"/>
        <v>ꞈ</v>
      </c>
      <c r="AT606" s="70" t="str">
        <v>ꞈ</v>
      </c>
      <c r="AU606" s="15">
        <v>0</v>
      </c>
      <c r="AV606" s="15" t="str">
        <v xml:space="preserve">BLOCCO PER SOLAIO - INTERPOSTO- PIGNATTA </v>
      </c>
      <c r="AW606" s="15" t="str">
        <v>LATERCOM</v>
      </c>
      <c r="AX606" s="15" t="str">
        <v>BLOCCO PER SOLAIO - INTERPOSTO</v>
      </c>
      <c r="AY606" s="15">
        <v>0</v>
      </c>
      <c r="AZ606" s="15" t="str">
        <v>24x38x25</v>
      </c>
      <c r="BA606" s="15">
        <v>0</v>
      </c>
      <c r="BB606" s="15">
        <v>0</v>
      </c>
      <c r="BC606" s="15">
        <v>0</v>
      </c>
      <c r="BD606" s="15">
        <v>0</v>
      </c>
      <c r="BE606" s="15">
        <v>0</v>
      </c>
      <c r="BF606" s="15">
        <v>1</v>
      </c>
      <c r="BG606" s="17" t="str">
        <f t="shared" si="39"/>
        <v>ꞈ</v>
      </c>
      <c r="BH606" s="70" t="str">
        <v>ꞈ</v>
      </c>
    </row>
    <row r="607" spans="1:60" ht="14.25" customHeight="1" x14ac:dyDescent="0.25">
      <c r="A607" s="47"/>
      <c r="B607"/>
      <c r="C607" t="s">
        <v>110</v>
      </c>
      <c r="D607" s="3" t="s">
        <v>64</v>
      </c>
      <c r="E607" s="19" t="s">
        <v>39</v>
      </c>
      <c r="F607"/>
      <c r="G607" s="58" t="s">
        <v>197</v>
      </c>
      <c r="K607" s="6"/>
      <c r="L607" s="57">
        <f t="shared" si="37"/>
        <v>0</v>
      </c>
      <c r="M607" s="14">
        <f t="shared" si="40"/>
        <v>1</v>
      </c>
      <c r="N607" s="13">
        <f>IF(OR(totale!$A$5="",C607=totale!$A$5),0,1)</f>
        <v>1</v>
      </c>
      <c r="O607" s="13">
        <f>IF(OR(totale!$C$5="",E607=totale!$C$5),0,1)</f>
        <v>0</v>
      </c>
      <c r="P607" s="13">
        <v>0</v>
      </c>
      <c r="Q607" s="13">
        <f>IF(OR(totale!$E$5="",G607=totale!$E$5),0,1)</f>
        <v>0</v>
      </c>
      <c r="R607" s="15">
        <v>0</v>
      </c>
      <c r="S607" s="15" t="str">
        <v>BLOCCO ALVEOLATO LISCIO FORI ORIZZONATALI  45/50/55/60 %</v>
      </c>
      <c r="T607" s="15" t="str">
        <v>T2D</v>
      </c>
      <c r="U607" s="15" t="str">
        <v>BLOCCO TAMPONAMENTO ALVEOLATO FORI ORIZZONTALI P600- F.65% - F.60%</v>
      </c>
      <c r="V607" s="15">
        <v>0</v>
      </c>
      <c r="W607" s="19" t="str">
        <v>25x25x25</v>
      </c>
      <c r="X607" s="19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1</v>
      </c>
      <c r="AG607" s="15">
        <v>0</v>
      </c>
      <c r="AH607" s="15" t="str">
        <v xml:space="preserve">TEVELLE - TAVELLONI - TAVELLINE </v>
      </c>
      <c r="AI607" s="15" t="str">
        <v>LATERCOM</v>
      </c>
      <c r="AJ607" s="15" t="str">
        <v xml:space="preserve">TAVELLA TAGLIO RETTO FIANCO RETTO </v>
      </c>
      <c r="AK607" s="15">
        <v>0</v>
      </c>
      <c r="AL607" s="15" t="str">
        <v>3x25x40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1</v>
      </c>
      <c r="AS607" s="17" t="str">
        <f t="shared" si="38"/>
        <v>ꞈ</v>
      </c>
      <c r="AT607" s="70" t="str">
        <v>ꞈ</v>
      </c>
      <c r="AU607" s="15">
        <v>0</v>
      </c>
      <c r="AV607" s="15" t="str">
        <v xml:space="preserve">BLOCCO PER SOLAIO - INTERPOSTO- PIGNATTA </v>
      </c>
      <c r="AW607" s="15" t="str">
        <v>DCB</v>
      </c>
      <c r="AX607" s="15" t="str">
        <v xml:space="preserve">BLOCCO PER SOLAI - GETTO IN OPERA - VOLTERRANEA </v>
      </c>
      <c r="AY607" s="15">
        <v>0</v>
      </c>
      <c r="AZ607" s="15" t="str">
        <v>24x40x25</v>
      </c>
      <c r="BA607" s="15">
        <v>0</v>
      </c>
      <c r="BB607" s="15">
        <v>0</v>
      </c>
      <c r="BC607" s="15">
        <v>0</v>
      </c>
      <c r="BD607" s="15">
        <v>0</v>
      </c>
      <c r="BE607" s="15">
        <v>0</v>
      </c>
      <c r="BF607" s="15">
        <v>1</v>
      </c>
      <c r="BG607" s="17" t="str">
        <f t="shared" si="39"/>
        <v>ꞈ</v>
      </c>
      <c r="BH607" s="70" t="str">
        <v>ꞈ</v>
      </c>
    </row>
    <row r="608" spans="1:60" ht="14.25" customHeight="1" x14ac:dyDescent="0.25">
      <c r="A608" s="47"/>
      <c r="B608"/>
      <c r="C608" t="s">
        <v>110</v>
      </c>
      <c r="D608" s="3" t="s">
        <v>64</v>
      </c>
      <c r="E608" s="19" t="s">
        <v>39</v>
      </c>
      <c r="F608"/>
      <c r="G608" s="58" t="s">
        <v>215</v>
      </c>
      <c r="K608" s="6"/>
      <c r="L608" s="57">
        <f t="shared" si="37"/>
        <v>0</v>
      </c>
      <c r="M608" s="14">
        <f t="shared" si="40"/>
        <v>1</v>
      </c>
      <c r="N608" s="13">
        <f>IF(OR(totale!$A$5="",C608=totale!$A$5),0,1)</f>
        <v>1</v>
      </c>
      <c r="O608" s="13">
        <f>IF(OR(totale!$C$5="",E608=totale!$C$5),0,1)</f>
        <v>0</v>
      </c>
      <c r="P608" s="13">
        <v>0</v>
      </c>
      <c r="Q608" s="13">
        <f>IF(OR(totale!$E$5="",G608=totale!$E$5),0,1)</f>
        <v>0</v>
      </c>
      <c r="R608" s="15">
        <v>0</v>
      </c>
      <c r="S608" s="15" t="str">
        <v>BLOCCO ALVEOLATO LISCIO FORI ORIZZONATALI  45/50/55/60 %</v>
      </c>
      <c r="T608" s="15" t="str">
        <v>T2D</v>
      </c>
      <c r="U608" s="15" t="str">
        <v>BLOCCO TAMPONAMENTO ALVEOLATO FORI ORIZZONTALI P600- F.65% - F.60%</v>
      </c>
      <c r="V608" s="15">
        <v>0</v>
      </c>
      <c r="W608" s="19" t="str">
        <v>30x25x25</v>
      </c>
      <c r="X608" s="19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1</v>
      </c>
      <c r="AG608" s="15">
        <v>0</v>
      </c>
      <c r="AH608" s="15" t="str">
        <v xml:space="preserve">TEVELLE - TAVELLONI - TAVELLINE </v>
      </c>
      <c r="AI608" s="15" t="str">
        <v>LATERCOM</v>
      </c>
      <c r="AJ608" s="15" t="str">
        <v xml:space="preserve">TAVELLA TAGLIO RETTO FIANCO RETTO </v>
      </c>
      <c r="AK608" s="15">
        <v>0</v>
      </c>
      <c r="AL608" s="15" t="str">
        <v>3x25x50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1</v>
      </c>
      <c r="AS608" s="17" t="str">
        <f t="shared" si="38"/>
        <v>ꞈ</v>
      </c>
      <c r="AT608" s="70" t="str">
        <v>ꞈ</v>
      </c>
      <c r="AU608" s="15">
        <v>0</v>
      </c>
      <c r="AV608" s="15" t="str">
        <v xml:space="preserve">BLOCCO PER SOLAIO - INTERPOSTO- PIGNATTA </v>
      </c>
      <c r="AW608" s="15" t="str">
        <v>LATERCOM</v>
      </c>
      <c r="AX608" s="15" t="str">
        <v xml:space="preserve">BLOCCO PER SOLAI - PANNELLI </v>
      </c>
      <c r="AY608" s="15">
        <v>0</v>
      </c>
      <c r="AZ608" s="15" t="str">
        <v>24x40x25</v>
      </c>
      <c r="BA608" s="15">
        <v>0</v>
      </c>
      <c r="BB608" s="15">
        <v>0</v>
      </c>
      <c r="BC608" s="15">
        <v>0</v>
      </c>
      <c r="BD608" s="15">
        <v>0</v>
      </c>
      <c r="BE608" s="15">
        <v>0</v>
      </c>
      <c r="BF608" s="15">
        <v>1</v>
      </c>
      <c r="BG608" s="17" t="str">
        <f t="shared" si="39"/>
        <v>ꞈ</v>
      </c>
      <c r="BH608" s="70" t="str">
        <v>ꞈ</v>
      </c>
    </row>
    <row r="609" spans="1:60" ht="14.25" customHeight="1" x14ac:dyDescent="0.25">
      <c r="A609" s="47"/>
      <c r="B609"/>
      <c r="C609" t="s">
        <v>110</v>
      </c>
      <c r="D609" s="5" t="s">
        <v>64</v>
      </c>
      <c r="E609" s="19" t="s">
        <v>39</v>
      </c>
      <c r="F609"/>
      <c r="G609" s="58" t="s">
        <v>229</v>
      </c>
      <c r="K609" s="8"/>
      <c r="L609" s="57">
        <f t="shared" si="37"/>
        <v>0</v>
      </c>
      <c r="M609" s="14">
        <f t="shared" si="40"/>
        <v>1</v>
      </c>
      <c r="N609" s="13">
        <f>IF(OR(totale!$A$5="",C609=totale!$A$5),0,1)</f>
        <v>1</v>
      </c>
      <c r="O609" s="13">
        <f>IF(OR(totale!$C$5="",E609=totale!$C$5),0,1)</f>
        <v>0</v>
      </c>
      <c r="P609" s="13">
        <v>0</v>
      </c>
      <c r="Q609" s="13">
        <f>IF(OR(totale!$E$5="",G609=totale!$E$5),0,1)</f>
        <v>0</v>
      </c>
      <c r="R609" s="15">
        <v>0</v>
      </c>
      <c r="S609" s="15" t="str">
        <v>BLOCCO ALVEOLATO LISCIO FORI ORIZZONATALI  45/50/55/60 %</v>
      </c>
      <c r="T609" s="15" t="str">
        <v>T2D</v>
      </c>
      <c r="U609" s="15" t="str">
        <v>BLOCCO TAMPONAMENTO ALVEOLATO FORI ORIZZONTALI P600- F.65% - F.60%</v>
      </c>
      <c r="V609" s="15">
        <v>0</v>
      </c>
      <c r="W609" s="19" t="str">
        <v>35x25x25</v>
      </c>
      <c r="X609" s="19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G609" s="15">
        <v>0</v>
      </c>
      <c r="AH609" s="15" t="str">
        <v xml:space="preserve">TEVELLE - TAVELLONI - TAVELLINE </v>
      </c>
      <c r="AI609" s="15" t="str">
        <v>LATERCOM</v>
      </c>
      <c r="AJ609" s="15" t="str">
        <v xml:space="preserve">TAVELLA TAGLIO RETTO FIANCO RETTO </v>
      </c>
      <c r="AK609" s="15">
        <v>0</v>
      </c>
      <c r="AL609" s="15" t="str">
        <v>3x25x60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1</v>
      </c>
      <c r="AS609" s="17" t="str">
        <f t="shared" si="38"/>
        <v>ꞈ</v>
      </c>
      <c r="AT609" s="70" t="str">
        <v>ꞈ</v>
      </c>
      <c r="AU609" s="15">
        <v>0</v>
      </c>
      <c r="AV609" s="15" t="str">
        <v xml:space="preserve">BLOCCO PER SOLAIO - INTERPOSTO- PIGNATTA </v>
      </c>
      <c r="AW609" s="15" t="str">
        <v>T2D</v>
      </c>
      <c r="AX609" s="15" t="str">
        <v xml:space="preserve">BLOCCO PER SOLAI - PANNELLI </v>
      </c>
      <c r="AY609" s="15">
        <v>0</v>
      </c>
      <c r="AZ609" s="15" t="str">
        <v>24x40x25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1</v>
      </c>
      <c r="BG609" s="17" t="str">
        <f t="shared" si="39"/>
        <v>ꞈ</v>
      </c>
      <c r="BH609" s="70" t="str">
        <v>ꞈ</v>
      </c>
    </row>
    <row r="610" spans="1:60" ht="14.25" customHeight="1" x14ac:dyDescent="0.25">
      <c r="A610" s="47"/>
      <c r="B610"/>
      <c r="C610" t="s">
        <v>110</v>
      </c>
      <c r="D610" s="3" t="s">
        <v>64</v>
      </c>
      <c r="E610" s="19" t="s">
        <v>39</v>
      </c>
      <c r="F610"/>
      <c r="G610" s="58" t="s">
        <v>275</v>
      </c>
      <c r="K610" s="6"/>
      <c r="L610" s="57">
        <f t="shared" si="37"/>
        <v>0</v>
      </c>
      <c r="M610" s="14">
        <f t="shared" si="40"/>
        <v>1</v>
      </c>
      <c r="N610" s="13">
        <f>IF(OR(totale!$A$5="",C610=totale!$A$5),0,1)</f>
        <v>1</v>
      </c>
      <c r="O610" s="13">
        <f>IF(OR(totale!$C$5="",E610=totale!$C$5),0,1)</f>
        <v>0</v>
      </c>
      <c r="P610" s="13">
        <v>0</v>
      </c>
      <c r="Q610" s="13">
        <f>IF(OR(totale!$E$5="",G610=totale!$E$5),0,1)</f>
        <v>0</v>
      </c>
      <c r="R610" s="19">
        <v>0</v>
      </c>
      <c r="S610" s="19" t="str">
        <v>BLOCCO ALVEOLATO LISCIO FORI VERTICALI   45/50/55/60 %</v>
      </c>
      <c r="T610" s="15" t="str">
        <v>T2D</v>
      </c>
      <c r="U610" s="15" t="str">
        <v>BLOCCO PORTANTE ALVEOLATO FORI VERTICALI  P800 -  F.45% - F.50% liscio</v>
      </c>
      <c r="V610" s="15">
        <v>0</v>
      </c>
      <c r="W610" s="19" t="str">
        <v>12x30x19</v>
      </c>
      <c r="X610" s="19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1</v>
      </c>
      <c r="AG610" s="15">
        <v>0</v>
      </c>
      <c r="AH610" s="15" t="str">
        <v xml:space="preserve">TEVELLE - TAVELLONI - TAVELLINE </v>
      </c>
      <c r="AI610" s="15" t="str">
        <v>LATERCOM</v>
      </c>
      <c r="AJ610" s="15" t="str">
        <v xml:space="preserve">TAVELLA TAGLIO RETTO FIANCO RETTO </v>
      </c>
      <c r="AK610" s="15">
        <v>0</v>
      </c>
      <c r="AL610" s="15" t="str">
        <v>4x25x50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1</v>
      </c>
      <c r="AS610" s="17" t="str">
        <f t="shared" si="38"/>
        <v>ꞈ</v>
      </c>
      <c r="AT610" s="70" t="str">
        <v>ꞈ</v>
      </c>
      <c r="AU610" s="15">
        <v>0</v>
      </c>
      <c r="AV610" s="15" t="str">
        <v xml:space="preserve">BLOCCO PER SOLAIO - INTERPOSTO- PIGNATTA </v>
      </c>
      <c r="AW610" s="15" t="str">
        <v>DCB</v>
      </c>
      <c r="AX610" s="15" t="str">
        <v>BLOCCO PER SOLAIO - INTERPOSTO</v>
      </c>
      <c r="AY610" s="15">
        <v>0</v>
      </c>
      <c r="AZ610" s="15" t="str">
        <v>24x42x25</v>
      </c>
      <c r="BA610" s="15">
        <v>0</v>
      </c>
      <c r="BB610" s="15">
        <v>0</v>
      </c>
      <c r="BC610" s="15">
        <v>0</v>
      </c>
      <c r="BD610" s="15">
        <v>0</v>
      </c>
      <c r="BE610" s="15">
        <v>0</v>
      </c>
      <c r="BF610" s="15">
        <v>1</v>
      </c>
      <c r="BG610" s="17" t="str">
        <f t="shared" si="39"/>
        <v>ꞈ</v>
      </c>
      <c r="BH610" s="70" t="str">
        <v>ꞈ</v>
      </c>
    </row>
    <row r="611" spans="1:60" ht="14.25" customHeight="1" x14ac:dyDescent="0.25">
      <c r="A611" s="47"/>
      <c r="B611"/>
      <c r="C611" t="s">
        <v>110</v>
      </c>
      <c r="D611" s="3" t="s">
        <v>64</v>
      </c>
      <c r="E611" s="19" t="s">
        <v>39</v>
      </c>
      <c r="F611"/>
      <c r="G611" s="58" t="s">
        <v>281</v>
      </c>
      <c r="K611" s="7"/>
      <c r="L611" s="57">
        <f t="shared" si="37"/>
        <v>0</v>
      </c>
      <c r="M611" s="14">
        <f t="shared" si="40"/>
        <v>1</v>
      </c>
      <c r="N611" s="13">
        <f>IF(OR(totale!$A$5="",C611=totale!$A$5),0,1)</f>
        <v>1</v>
      </c>
      <c r="O611" s="13">
        <f>IF(OR(totale!$C$5="",E611=totale!$C$5),0,1)</f>
        <v>0</v>
      </c>
      <c r="P611" s="13">
        <v>0</v>
      </c>
      <c r="Q611" s="13">
        <f>IF(OR(totale!$E$5="",G611=totale!$E$5),0,1)</f>
        <v>0</v>
      </c>
      <c r="R611" s="19">
        <v>0</v>
      </c>
      <c r="S611" s="19" t="str">
        <v>BLOCCO ALVEOLATO LISCIO FORI VERTICALI   45/50/55/60 %</v>
      </c>
      <c r="T611" s="15" t="str">
        <v>T2D</v>
      </c>
      <c r="U611" s="15" t="str">
        <v>BLOCCO PORTANTE ALVEOLATO FORI VERTICALI  P800 -  F.45% - F.50% liscio</v>
      </c>
      <c r="V611" s="15">
        <v>0</v>
      </c>
      <c r="W611" s="19" t="str">
        <v>14x30x19</v>
      </c>
      <c r="X611" s="19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1</v>
      </c>
      <c r="AG611" s="15">
        <v>0</v>
      </c>
      <c r="AH611" s="15" t="str">
        <v xml:space="preserve">TEVELLE - TAVELLONI - TAVELLINE </v>
      </c>
      <c r="AI611" s="15" t="str">
        <v>LATERCOM</v>
      </c>
      <c r="AJ611" s="15" t="str">
        <v xml:space="preserve">TAVELLA TAGLIO RETTO FIANCO RETTO </v>
      </c>
      <c r="AK611" s="15">
        <v>0</v>
      </c>
      <c r="AL611" s="15" t="str">
        <v>4x25x60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1</v>
      </c>
      <c r="AS611" s="17" t="str">
        <f t="shared" si="38"/>
        <v>ꞈ</v>
      </c>
      <c r="AT611" s="70" t="str">
        <v>ꞈ</v>
      </c>
      <c r="AU611" s="15">
        <v>0</v>
      </c>
      <c r="AV611" s="15" t="str">
        <v xml:space="preserve">BLOCCO PER SOLAIO - INTERPOSTO- PIGNATTA </v>
      </c>
      <c r="AW611" s="15" t="str">
        <v>WIENERBERGER</v>
      </c>
      <c r="AX611" s="15" t="str">
        <v>BLOCCO PER SOLAIO - INTERPOSTO</v>
      </c>
      <c r="AY611" s="15">
        <v>0</v>
      </c>
      <c r="AZ611" s="15" t="str">
        <v>24x42x25</v>
      </c>
      <c r="BA611" s="15">
        <v>0</v>
      </c>
      <c r="BB611" s="15">
        <v>0</v>
      </c>
      <c r="BC611" s="15">
        <v>0</v>
      </c>
      <c r="BD611" s="15">
        <v>0</v>
      </c>
      <c r="BE611" s="15">
        <v>0</v>
      </c>
      <c r="BF611" s="15">
        <v>1</v>
      </c>
      <c r="BG611" s="17" t="str">
        <f t="shared" si="39"/>
        <v>ꞈ</v>
      </c>
      <c r="BH611" s="70" t="str">
        <v>ꞈ</v>
      </c>
    </row>
    <row r="612" spans="1:60" ht="14.25" customHeight="1" x14ac:dyDescent="0.25">
      <c r="A612" s="47"/>
      <c r="B612"/>
      <c r="C612" t="s">
        <v>110</v>
      </c>
      <c r="D612" s="3" t="s">
        <v>64</v>
      </c>
      <c r="E612" s="19" t="s">
        <v>39</v>
      </c>
      <c r="F612" s="2"/>
      <c r="G612" s="58" t="s">
        <v>170</v>
      </c>
      <c r="K612" s="9"/>
      <c r="L612" s="57">
        <f t="shared" si="37"/>
        <v>0</v>
      </c>
      <c r="M612" s="14">
        <f t="shared" si="40"/>
        <v>1</v>
      </c>
      <c r="N612" s="13">
        <f>IF(OR(totale!$A$5="",C612=totale!$A$5),0,1)</f>
        <v>1</v>
      </c>
      <c r="O612" s="13">
        <f>IF(OR(totale!$C$5="",E612=totale!$C$5),0,1)</f>
        <v>0</v>
      </c>
      <c r="P612" s="13">
        <v>0</v>
      </c>
      <c r="Q612" s="13">
        <f>IF(OR(totale!$E$5="",G612=totale!$E$5),0,1)</f>
        <v>0</v>
      </c>
      <c r="R612" s="19">
        <v>0</v>
      </c>
      <c r="S612" s="19" t="str">
        <v>BLOCCO ALVEOLATO LISCIO FORI VERTICALI   45/50/55/60 %</v>
      </c>
      <c r="T612" s="15" t="str">
        <v>T2D</v>
      </c>
      <c r="U612" s="15" t="str">
        <v>BLOCCO PORTANTE ALVEOLATO FORI VERTICALI  P800 -  F.45% - F.50% liscio</v>
      </c>
      <c r="V612" s="15">
        <v>0</v>
      </c>
      <c r="W612" s="19" t="str">
        <v>20x25x19</v>
      </c>
      <c r="X612" s="19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1</v>
      </c>
      <c r="AG612" s="15">
        <v>0</v>
      </c>
      <c r="AH612" s="15" t="str">
        <v xml:space="preserve">TEVELLE - TAVELLONI - TAVELLINE </v>
      </c>
      <c r="AI612" s="15" t="str">
        <v>LATERCOM</v>
      </c>
      <c r="AJ612" s="15" t="str">
        <v xml:space="preserve">TAVELLA TAGLIO RETTO FIANCO RETTO </v>
      </c>
      <c r="AK612" s="15">
        <v>0</v>
      </c>
      <c r="AL612" s="15" t="str">
        <v>4x25x70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1</v>
      </c>
      <c r="AS612" s="17" t="str">
        <f t="shared" si="38"/>
        <v>ꞈ</v>
      </c>
      <c r="AT612" s="70" t="str">
        <v>ꞈ</v>
      </c>
      <c r="AU612" s="15">
        <v>0</v>
      </c>
      <c r="AV612" s="15" t="str">
        <v xml:space="preserve">BLOCCO PER SOLAIO - INTERPOSTO- PIGNATTA </v>
      </c>
      <c r="AW612" s="15" t="str">
        <v>LATERCOM</v>
      </c>
      <c r="AX612" s="15" t="str">
        <v>BLOCCO PER SOLAIO - INTERPOSTO</v>
      </c>
      <c r="AY612" s="15">
        <v>0</v>
      </c>
      <c r="AZ612" s="15" t="str">
        <v>24x48x24</v>
      </c>
      <c r="BA612" s="15">
        <v>0</v>
      </c>
      <c r="BB612" s="15">
        <v>0</v>
      </c>
      <c r="BC612" s="15">
        <v>0</v>
      </c>
      <c r="BD612" s="15">
        <v>0</v>
      </c>
      <c r="BE612" s="15">
        <v>0</v>
      </c>
      <c r="BF612" s="15">
        <v>1</v>
      </c>
      <c r="BG612" s="17" t="str">
        <f t="shared" si="39"/>
        <v>ꞈ</v>
      </c>
      <c r="BH612" s="70" t="str">
        <v>ꞈ</v>
      </c>
    </row>
    <row r="613" spans="1:60" ht="14.25" customHeight="1" x14ac:dyDescent="0.25">
      <c r="A613" s="47"/>
      <c r="B613"/>
      <c r="C613" t="s">
        <v>110</v>
      </c>
      <c r="D613" s="3" t="s">
        <v>64</v>
      </c>
      <c r="E613" s="19" t="s">
        <v>39</v>
      </c>
      <c r="F613" s="2"/>
      <c r="G613" s="58" t="s">
        <v>187</v>
      </c>
      <c r="K613" s="9"/>
      <c r="L613" s="57">
        <f t="shared" si="37"/>
        <v>0</v>
      </c>
      <c r="M613" s="14">
        <f t="shared" si="40"/>
        <v>1</v>
      </c>
      <c r="N613" s="13">
        <f>IF(OR(totale!$A$5="",C613=totale!$A$5),0,1)</f>
        <v>1</v>
      </c>
      <c r="O613" s="13">
        <f>IF(OR(totale!$C$5="",E613=totale!$C$5),0,1)</f>
        <v>0</v>
      </c>
      <c r="P613" s="13">
        <v>0</v>
      </c>
      <c r="Q613" s="13">
        <f>IF(OR(totale!$E$5="",G613=totale!$E$5),0,1)</f>
        <v>0</v>
      </c>
      <c r="R613" s="19">
        <v>0</v>
      </c>
      <c r="S613" s="19" t="str">
        <v>BLOCCO ALVEOLATO LISCIO FORI VERTICALI   45/50/55/60 %</v>
      </c>
      <c r="T613" s="15" t="str">
        <v>T2D</v>
      </c>
      <c r="U613" s="15" t="str">
        <v>BLOCCO PORTANTE ALVEOLATO FORI VERTICALI  P800 -  F.45% - F.50% liscio</v>
      </c>
      <c r="V613" s="15">
        <v>0</v>
      </c>
      <c r="W613" s="19" t="str">
        <v>20x30x18/19</v>
      </c>
      <c r="X613" s="19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1</v>
      </c>
      <c r="AG613" s="15">
        <v>0</v>
      </c>
      <c r="AH613" s="15" t="str">
        <v xml:space="preserve">TEVELLE - TAVELLONI - TAVELLINE </v>
      </c>
      <c r="AI613" s="15" t="str">
        <v>LATERCOM</v>
      </c>
      <c r="AJ613" s="15" t="str">
        <v xml:space="preserve">TAVELLA TAGLIO RETTO FIANCO RETTO </v>
      </c>
      <c r="AK613" s="15">
        <v>0</v>
      </c>
      <c r="AL613" s="15" t="str">
        <v>4x25x80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1</v>
      </c>
      <c r="AS613" s="17" t="str">
        <f t="shared" si="38"/>
        <v>ꞈ</v>
      </c>
      <c r="AT613" s="70" t="str">
        <v>ꞈ</v>
      </c>
      <c r="AU613" s="15">
        <v>0</v>
      </c>
      <c r="AV613" s="15" t="str">
        <v xml:space="preserve">BLOCCO PER SOLAIO - INTERPOSTO- PIGNATTA </v>
      </c>
      <c r="AW613" s="15" t="str">
        <v>DCB</v>
      </c>
      <c r="AX613" s="15" t="str">
        <v xml:space="preserve">BLOCCO PER SOLAI - GETTO IN OPERA - VOLTERRANEA </v>
      </c>
      <c r="AY613" s="15">
        <v>0</v>
      </c>
      <c r="AZ613" s="15" t="str">
        <v>24x50x25</v>
      </c>
      <c r="BA613" s="15">
        <v>0</v>
      </c>
      <c r="BB613" s="15">
        <v>0</v>
      </c>
      <c r="BC613" s="15">
        <v>0</v>
      </c>
      <c r="BD613" s="15">
        <v>0</v>
      </c>
      <c r="BE613" s="15">
        <v>0</v>
      </c>
      <c r="BF613" s="15">
        <v>1</v>
      </c>
      <c r="BG613" s="17" t="str">
        <f t="shared" si="39"/>
        <v>ꞈ</v>
      </c>
      <c r="BH613" s="70" t="str">
        <v>ꞈ</v>
      </c>
    </row>
    <row r="614" spans="1:60" ht="14.25" customHeight="1" x14ac:dyDescent="0.25">
      <c r="A614" s="47"/>
      <c r="B614"/>
      <c r="C614" t="s">
        <v>110</v>
      </c>
      <c r="D614" s="3" t="s">
        <v>64</v>
      </c>
      <c r="E614" s="19" t="s">
        <v>39</v>
      </c>
      <c r="F614" s="1"/>
      <c r="G614" s="58" t="s">
        <v>199</v>
      </c>
      <c r="K614" s="9"/>
      <c r="L614" s="57">
        <f t="shared" si="37"/>
        <v>0</v>
      </c>
      <c r="M614" s="14">
        <f t="shared" si="40"/>
        <v>1</v>
      </c>
      <c r="N614" s="13">
        <f>IF(OR(totale!$A$5="",C614=totale!$A$5),0,1)</f>
        <v>1</v>
      </c>
      <c r="O614" s="13">
        <f>IF(OR(totale!$C$5="",E614=totale!$C$5),0,1)</f>
        <v>0</v>
      </c>
      <c r="P614" s="13">
        <v>0</v>
      </c>
      <c r="Q614" s="13">
        <f>IF(OR(totale!$E$5="",G614=totale!$E$5),0,1)</f>
        <v>0</v>
      </c>
      <c r="R614" s="19">
        <v>0</v>
      </c>
      <c r="S614" s="19" t="str">
        <v>BLOCCO ALVEOLATO LISCIO FORI VERTICALI   45/50/55/60 %</v>
      </c>
      <c r="T614" s="15" t="str">
        <v>T2D</v>
      </c>
      <c r="U614" s="15" t="str">
        <v>BLOCCO PORTANTE ALVEOLATO FORI VERTICALI  P800 -  F.45% - F.50% liscio</v>
      </c>
      <c r="V614" s="15">
        <v>0</v>
      </c>
      <c r="W614" s="19" t="str">
        <v>30x25x18/19</v>
      </c>
      <c r="X614" s="19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1</v>
      </c>
      <c r="AG614" s="15">
        <v>0</v>
      </c>
      <c r="AH614" s="15" t="str">
        <v xml:space="preserve">TEVELLE - TAVELLONI - TAVELLINE </v>
      </c>
      <c r="AI614" s="15" t="str">
        <v>LATERCOM</v>
      </c>
      <c r="AJ614" s="15" t="str">
        <v xml:space="preserve">TAVELLA TAGLIO RETTO FIANCO RETTO </v>
      </c>
      <c r="AK614" s="15">
        <v>0</v>
      </c>
      <c r="AL614" s="15" t="str">
        <v>4x25x90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1</v>
      </c>
      <c r="AS614" s="17" t="str">
        <f t="shared" si="38"/>
        <v>ꞈ</v>
      </c>
      <c r="AT614" s="70" t="str">
        <v>ꞈ</v>
      </c>
      <c r="AU614" s="15">
        <v>0</v>
      </c>
      <c r="AV614" s="15" t="str">
        <v xml:space="preserve">BLOCCO PER SOLAIO - INTERPOSTO- PIGNATTA </v>
      </c>
      <c r="AW614" s="15" t="str">
        <v>WIENERBERGER</v>
      </c>
      <c r="AX614" s="15" t="str">
        <v xml:space="preserve">BLOCCO PER SOLAI - GETTO IN OPERA - VOLTERRANEA </v>
      </c>
      <c r="AY614" s="15">
        <v>0</v>
      </c>
      <c r="AZ614" s="15" t="str">
        <v>24x50x25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1</v>
      </c>
      <c r="BG614" s="17" t="str">
        <f t="shared" si="39"/>
        <v>ꞈ</v>
      </c>
      <c r="BH614" s="70" t="str">
        <v>ꞈ</v>
      </c>
    </row>
    <row r="615" spans="1:60" ht="14.25" customHeight="1" x14ac:dyDescent="0.25">
      <c r="A615" s="47"/>
      <c r="B615"/>
      <c r="C615" t="s">
        <v>110</v>
      </c>
      <c r="D615" s="3" t="s">
        <v>64</v>
      </c>
      <c r="E615" s="19" t="s">
        <v>39</v>
      </c>
      <c r="F615"/>
      <c r="G615" s="58" t="s">
        <v>225</v>
      </c>
      <c r="K615" s="9"/>
      <c r="L615" s="57">
        <f t="shared" si="37"/>
        <v>0</v>
      </c>
      <c r="M615" s="14">
        <f t="shared" si="40"/>
        <v>1</v>
      </c>
      <c r="N615" s="13">
        <f>IF(OR(totale!$A$5="",C615=totale!$A$5),0,1)</f>
        <v>1</v>
      </c>
      <c r="O615" s="13">
        <f>IF(OR(totale!$C$5="",E615=totale!$C$5),0,1)</f>
        <v>0</v>
      </c>
      <c r="P615" s="13">
        <v>0</v>
      </c>
      <c r="Q615" s="13">
        <f>IF(OR(totale!$E$5="",G615=totale!$E$5),0,1)</f>
        <v>0</v>
      </c>
      <c r="R615" s="19">
        <v>0</v>
      </c>
      <c r="S615" s="19" t="str">
        <v>BLOCCO ALVEOLATO LISCIO FORI VERTICALI   45/50/55/60 %</v>
      </c>
      <c r="T615" s="15" t="str">
        <v>T2D</v>
      </c>
      <c r="U615" s="15" t="str">
        <v>BLOCCO PORTANTE ALVEOLATO FORI VERTICALI  P800 -  F.45% - F.50% liscio</v>
      </c>
      <c r="V615" s="15">
        <v>0</v>
      </c>
      <c r="W615" s="19" t="str">
        <v>30x25x25</v>
      </c>
      <c r="X615" s="19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1</v>
      </c>
      <c r="AG615" s="15">
        <v>0</v>
      </c>
      <c r="AH615" s="15" t="str">
        <v xml:space="preserve">TEVELLE - TAVELLONI - TAVELLINE </v>
      </c>
      <c r="AI615" s="15" t="str">
        <v>LATERCOM</v>
      </c>
      <c r="AJ615" s="15" t="str">
        <v xml:space="preserve">TAVELLA TAGLIO RETTO FIANCO RETTO </v>
      </c>
      <c r="AK615" s="15">
        <v>0</v>
      </c>
      <c r="AL615" s="15" t="str">
        <v>4x25x100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1</v>
      </c>
      <c r="AS615" s="17" t="str">
        <f t="shared" si="38"/>
        <v>ꞈ</v>
      </c>
      <c r="AT615" s="70" t="str">
        <v>ꞈ</v>
      </c>
      <c r="AU615" s="15">
        <v>0</v>
      </c>
      <c r="AV615" s="15" t="str">
        <v>MATERIALE IN LATERIZIO COMUNE</v>
      </c>
      <c r="AW615" s="15" t="str">
        <v>LATERCOM</v>
      </c>
      <c r="AX615" s="15" t="str">
        <v>BLOCCO INCASTRO F.45% INC.25</v>
      </c>
      <c r="AY615" s="15">
        <v>0</v>
      </c>
      <c r="AZ615" s="15" t="str">
        <v>25x19x30</v>
      </c>
      <c r="BA615" s="15">
        <v>0</v>
      </c>
      <c r="BB615" s="15">
        <v>0</v>
      </c>
      <c r="BC615" s="15">
        <v>0</v>
      </c>
      <c r="BD615" s="15">
        <v>0</v>
      </c>
      <c r="BE615" s="15">
        <v>0</v>
      </c>
      <c r="BF615" s="15">
        <v>1</v>
      </c>
      <c r="BG615" s="17" t="str">
        <f t="shared" si="39"/>
        <v>ꞈ</v>
      </c>
      <c r="BH615" s="70" t="str">
        <v>ꞈ</v>
      </c>
    </row>
    <row r="616" spans="1:60" ht="14.25" customHeight="1" x14ac:dyDescent="0.25">
      <c r="A616" s="47"/>
      <c r="B616"/>
      <c r="C616" t="s">
        <v>110</v>
      </c>
      <c r="D616" s="4" t="s">
        <v>64</v>
      </c>
      <c r="E616" s="28" t="s">
        <v>39</v>
      </c>
      <c r="F616" s="1"/>
      <c r="G616" s="58" t="s">
        <v>279</v>
      </c>
      <c r="K616" s="9"/>
      <c r="L616" s="57">
        <f t="shared" si="37"/>
        <v>0</v>
      </c>
      <c r="M616" s="14">
        <f t="shared" si="40"/>
        <v>1</v>
      </c>
      <c r="N616" s="13">
        <f>IF(OR(totale!$A$5="",C616=totale!$A$5),0,1)</f>
        <v>1</v>
      </c>
      <c r="O616" s="13">
        <f>IF(OR(totale!$C$5="",E616=totale!$C$5),0,1)</f>
        <v>0</v>
      </c>
      <c r="P616" s="13">
        <v>0</v>
      </c>
      <c r="Q616" s="13">
        <f>IF(OR(totale!$E$5="",G616=totale!$E$5),0,1)</f>
        <v>0</v>
      </c>
      <c r="R616" s="19">
        <v>0</v>
      </c>
      <c r="S616" s="19" t="str">
        <v>BLOCCO ALVEOLATO LISCIO FORI VERTICALI   45/50/55/60 %</v>
      </c>
      <c r="T616" s="15" t="str">
        <v>T2D</v>
      </c>
      <c r="U616" s="15" t="str">
        <v>BLOCCO PORTANTE ALVEOLATO FORI VERTICALI  P800 -  F.45% - F.50% liscio</v>
      </c>
      <c r="V616" s="15">
        <v>0</v>
      </c>
      <c r="W616" s="19" t="str">
        <v>30x45x18/19</v>
      </c>
      <c r="X616" s="19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1</v>
      </c>
      <c r="AG616" s="15">
        <v>0</v>
      </c>
      <c r="AH616" s="15" t="str">
        <v xml:space="preserve">TEVELLE - TAVELLONI - TAVELLINE </v>
      </c>
      <c r="AI616" s="15" t="str">
        <v>LATERCOM</v>
      </c>
      <c r="AJ616" s="15" t="str">
        <v xml:space="preserve">TAVELLA TAGLIO RETTO FIANCO RETTO </v>
      </c>
      <c r="AK616" s="15">
        <v>0</v>
      </c>
      <c r="AL616" s="15" t="str">
        <v>4x25x120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1</v>
      </c>
      <c r="AS616" s="17" t="str">
        <f t="shared" si="38"/>
        <v>ꞈ</v>
      </c>
      <c r="AT616" s="70" t="str">
        <v>ꞈ</v>
      </c>
      <c r="AU616" s="15">
        <v>0</v>
      </c>
      <c r="AV616" s="15" t="str">
        <v>MATERIALE IN LATERIZIO COMUNE</v>
      </c>
      <c r="AW616" s="15" t="str">
        <v>ZANROSSO</v>
      </c>
      <c r="AX616" s="15" t="str">
        <v>BLOCCO INCASTRO F.45% INC.25</v>
      </c>
      <c r="AY616" s="15">
        <v>0</v>
      </c>
      <c r="AZ616" s="15" t="str">
        <v>25x19x30</v>
      </c>
      <c r="BA616" s="15">
        <v>0</v>
      </c>
      <c r="BB616" s="15">
        <v>0</v>
      </c>
      <c r="BC616" s="15">
        <v>0</v>
      </c>
      <c r="BD616" s="15">
        <v>0</v>
      </c>
      <c r="BE616" s="15">
        <v>0</v>
      </c>
      <c r="BF616" s="15">
        <v>1</v>
      </c>
      <c r="BG616" s="17" t="str">
        <f t="shared" si="39"/>
        <v>ꞈ</v>
      </c>
      <c r="BH616" s="70" t="str">
        <v>ꞈ</v>
      </c>
    </row>
    <row r="617" spans="1:60" ht="14.25" customHeight="1" x14ac:dyDescent="0.25">
      <c r="A617" s="47"/>
      <c r="B617"/>
      <c r="C617" t="s">
        <v>110</v>
      </c>
      <c r="D617" s="3" t="s">
        <v>64</v>
      </c>
      <c r="E617" s="19" t="s">
        <v>66</v>
      </c>
      <c r="F617"/>
      <c r="G617" s="58" t="s">
        <v>183</v>
      </c>
      <c r="K617" s="9"/>
      <c r="L617" s="57">
        <f t="shared" si="37"/>
        <v>0</v>
      </c>
      <c r="M617" s="14">
        <f t="shared" si="40"/>
        <v>1</v>
      </c>
      <c r="N617" s="13">
        <f>IF(OR(totale!$A$5="",C617=totale!$A$5),0,1)</f>
        <v>1</v>
      </c>
      <c r="O617" s="13">
        <f>IF(OR(totale!$C$5="",E617=totale!$C$5),0,1)</f>
        <v>0</v>
      </c>
      <c r="P617" s="13">
        <v>0</v>
      </c>
      <c r="Q617" s="13">
        <f>IF(OR(totale!$E$5="",G617=totale!$E$5),0,1)</f>
        <v>0</v>
      </c>
      <c r="R617" s="19">
        <v>0</v>
      </c>
      <c r="S617" s="19" t="str">
        <v>BLOCCO ALVEOLATO LISCIO FORI VERTICALI   45/50/55/60 %</v>
      </c>
      <c r="T617" s="15" t="str">
        <v>T2D</v>
      </c>
      <c r="U617" s="15" t="str">
        <v>BLOCCO PORTANTE ALVEOLATO FORI VERTICALI  P800 -  F.45% - F.50% liscio</v>
      </c>
      <c r="V617" s="15">
        <v>0</v>
      </c>
      <c r="W617" s="19" t="str">
        <v>35x25x19</v>
      </c>
      <c r="X617" s="19">
        <v>0</v>
      </c>
      <c r="Y617" s="15">
        <v>0</v>
      </c>
      <c r="Z617" s="15">
        <v>0</v>
      </c>
      <c r="AA617" s="15">
        <v>0</v>
      </c>
      <c r="AB617" s="15">
        <v>0</v>
      </c>
      <c r="AC617" s="15">
        <v>1</v>
      </c>
      <c r="AG617" s="15">
        <v>0</v>
      </c>
      <c r="AH617" s="15" t="str">
        <v xml:space="preserve">TEVELLE - TAVELLONI - TAVELLINE </v>
      </c>
      <c r="AI617" s="15" t="str">
        <v>LATERCOM</v>
      </c>
      <c r="AJ617" s="15" t="str">
        <v xml:space="preserve">TAVELLA TAGLIO RETTO FIANCO RETTO </v>
      </c>
      <c r="AK617" s="15">
        <v>0</v>
      </c>
      <c r="AL617" s="15" t="str">
        <v>5x25x50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1</v>
      </c>
      <c r="AS617" s="17" t="str">
        <f t="shared" si="38"/>
        <v>ꞈ</v>
      </c>
      <c r="AT617" s="70" t="str">
        <v>ꞈ</v>
      </c>
      <c r="AU617" s="15">
        <v>0</v>
      </c>
      <c r="AV617" s="15" t="str">
        <v>BLOCCO ALVEOLATO LISCIO FORI VERTICALI   45/50/55/60 %</v>
      </c>
      <c r="AW617" s="15" t="str">
        <v>DCB</v>
      </c>
      <c r="AX617" s="15" t="str">
        <v>BLOCCO PORTANTE ALVEOLATO FORI VERTICALI  P700- F.50% - F.55% liscio</v>
      </c>
      <c r="AY617" s="15">
        <v>0</v>
      </c>
      <c r="AZ617" s="15" t="str">
        <v>25x20x19 F.55%</v>
      </c>
      <c r="BA617" s="15">
        <v>0</v>
      </c>
      <c r="BB617" s="15">
        <v>0</v>
      </c>
      <c r="BC617" s="15">
        <v>0</v>
      </c>
      <c r="BD617" s="15">
        <v>0</v>
      </c>
      <c r="BE617" s="15">
        <v>0</v>
      </c>
      <c r="BF617" s="15">
        <v>1</v>
      </c>
      <c r="BG617" s="17" t="str">
        <f t="shared" si="39"/>
        <v>ꞈ</v>
      </c>
      <c r="BH617" s="70" t="str">
        <v>ꞈ</v>
      </c>
    </row>
    <row r="618" spans="1:60" ht="14.25" customHeight="1" x14ac:dyDescent="0.25">
      <c r="A618" s="47"/>
      <c r="B618"/>
      <c r="C618" t="s">
        <v>110</v>
      </c>
      <c r="D618" s="3" t="s">
        <v>64</v>
      </c>
      <c r="E618" s="19" t="s">
        <v>66</v>
      </c>
      <c r="F618"/>
      <c r="G618" s="58" t="s">
        <v>196</v>
      </c>
      <c r="K618" s="6"/>
      <c r="L618" s="57">
        <f t="shared" si="37"/>
        <v>0</v>
      </c>
      <c r="M618" s="14">
        <f t="shared" si="40"/>
        <v>1</v>
      </c>
      <c r="N618" s="13">
        <f>IF(OR(totale!$A$5="",C618=totale!$A$5),0,1)</f>
        <v>1</v>
      </c>
      <c r="O618" s="13">
        <f>IF(OR(totale!$C$5="",E618=totale!$C$5),0,1)</f>
        <v>0</v>
      </c>
      <c r="P618" s="13">
        <v>0</v>
      </c>
      <c r="Q618" s="13">
        <f>IF(OR(totale!$E$5="",G618=totale!$E$5),0,1)</f>
        <v>0</v>
      </c>
      <c r="R618" s="19">
        <v>0</v>
      </c>
      <c r="S618" s="19" t="str">
        <v>BLOCCO ALVEOLATO LISCIO FORI VERTICALI   45/50/55/60 %</v>
      </c>
      <c r="T618" s="15" t="str">
        <v>T2D</v>
      </c>
      <c r="U618" s="15" t="str">
        <v>BLOCCO PORTANTE ALVEOLATO FORI VERTICALI  P800 -  F.45% - F.50% liscio</v>
      </c>
      <c r="V618" s="15">
        <v>0</v>
      </c>
      <c r="W618" s="19" t="str">
        <v>38x25x19</v>
      </c>
      <c r="X618" s="19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1</v>
      </c>
      <c r="AG618" s="15">
        <v>0</v>
      </c>
      <c r="AH618" s="15" t="str">
        <v xml:space="preserve">TEVELLE - TAVELLONI - TAVELLINE </v>
      </c>
      <c r="AI618" s="15" t="str">
        <v>T2D</v>
      </c>
      <c r="AJ618" s="15" t="str">
        <v xml:space="preserve">TAVELLA TAGLIO RETTO FIANCO RETTO </v>
      </c>
      <c r="AK618" s="15">
        <v>0</v>
      </c>
      <c r="AL618" s="15" t="str">
        <v>3x25x40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1</v>
      </c>
      <c r="AS618" s="17" t="str">
        <f t="shared" si="38"/>
        <v>ꞈ</v>
      </c>
      <c r="AT618" s="70" t="str">
        <v>ꞈ</v>
      </c>
      <c r="AU618" s="15">
        <v>0</v>
      </c>
      <c r="AV618" s="15" t="str">
        <v>BLOCCO ALVEOLATO LISCIO FORI VERTICALI   45/50/55/60 %</v>
      </c>
      <c r="AW618" s="15" t="str">
        <v>T2D</v>
      </c>
      <c r="AX618" s="15" t="str">
        <v>BLOCCO PORTANTE ALVEOLATO FORI VERTICALI  P700- F.50% - F.55% liscio</v>
      </c>
      <c r="AY618" s="15">
        <v>0</v>
      </c>
      <c r="AZ618" s="15" t="str">
        <v>25x20x19 F.55%</v>
      </c>
      <c r="BA618" s="15">
        <v>0</v>
      </c>
      <c r="BB618" s="15">
        <v>0</v>
      </c>
      <c r="BC618" s="15">
        <v>0</v>
      </c>
      <c r="BD618" s="15">
        <v>0</v>
      </c>
      <c r="BE618" s="15">
        <v>0</v>
      </c>
      <c r="BF618" s="15">
        <v>1</v>
      </c>
      <c r="BG618" s="17" t="str">
        <f t="shared" si="39"/>
        <v>ꞈ</v>
      </c>
      <c r="BH618" s="70" t="str">
        <v>ꞈ</v>
      </c>
    </row>
    <row r="619" spans="1:60" ht="14.25" customHeight="1" x14ac:dyDescent="0.25">
      <c r="A619" s="47"/>
      <c r="B619"/>
      <c r="C619" t="s">
        <v>110</v>
      </c>
      <c r="D619" s="3" t="s">
        <v>64</v>
      </c>
      <c r="E619" s="19" t="s">
        <v>66</v>
      </c>
      <c r="F619"/>
      <c r="G619" s="58" t="s">
        <v>214</v>
      </c>
      <c r="K619" s="6"/>
      <c r="L619" s="57">
        <f t="shared" si="37"/>
        <v>0</v>
      </c>
      <c r="M619" s="14">
        <f t="shared" si="40"/>
        <v>1</v>
      </c>
      <c r="N619" s="13">
        <f>IF(OR(totale!$A$5="",C619=totale!$A$5),0,1)</f>
        <v>1</v>
      </c>
      <c r="O619" s="13">
        <f>IF(OR(totale!$C$5="",E619=totale!$C$5),0,1)</f>
        <v>0</v>
      </c>
      <c r="P619" s="13">
        <v>0</v>
      </c>
      <c r="Q619" s="13">
        <f>IF(OR(totale!$E$5="",G619=totale!$E$5),0,1)</f>
        <v>0</v>
      </c>
      <c r="R619" s="19">
        <v>0</v>
      </c>
      <c r="S619" s="19" t="str">
        <v>BLOCCO ALVEOLATO LISCIO FORI VERTICALI   45/50/55/60 %</v>
      </c>
      <c r="T619" s="15" t="str">
        <v>T2D</v>
      </c>
      <c r="U619" s="15" t="str">
        <v>BLOCCO PORTANTE ALVEOLATO FORI VERTICALI  P800 -  F.45% - F.50% liscio</v>
      </c>
      <c r="V619" s="15">
        <v>0</v>
      </c>
      <c r="W619" s="19" t="str">
        <v xml:space="preserve">35x25x18/19 </v>
      </c>
      <c r="X619" s="19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1</v>
      </c>
      <c r="AG619" s="15">
        <v>0</v>
      </c>
      <c r="AH619" s="15" t="str">
        <v xml:space="preserve">TEVELLE - TAVELLONI - TAVELLINE </v>
      </c>
      <c r="AI619" s="15" t="str">
        <v>T2D</v>
      </c>
      <c r="AJ619" s="15" t="str">
        <v xml:space="preserve">TAVELLA TAGLIO RETTO FIANCO RETTO </v>
      </c>
      <c r="AK619" s="15">
        <v>0</v>
      </c>
      <c r="AL619" s="15" t="str">
        <v>3x25x50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1</v>
      </c>
      <c r="AS619" s="17" t="str">
        <f t="shared" si="38"/>
        <v>ꞈ</v>
      </c>
      <c r="AT619" s="70" t="str">
        <v>ꞈ</v>
      </c>
      <c r="AU619" s="15">
        <v>0</v>
      </c>
      <c r="AV619" s="15" t="str">
        <v>LATERIZIO CON EPS GRAFFITE</v>
      </c>
      <c r="AW619" s="15" t="str">
        <v>LATERCOM</v>
      </c>
      <c r="AX619" s="15" t="str">
        <v>BLOCCCO ALVEOLATO CON EPS  GRAFFITATO- NORMABLOCK  incastro</v>
      </c>
      <c r="AY619" s="15">
        <v>0</v>
      </c>
      <c r="AZ619" s="15" t="str">
        <v>25x23,5x19 F.55%</v>
      </c>
      <c r="BA619" s="15">
        <v>0</v>
      </c>
      <c r="BB619" s="15">
        <v>0</v>
      </c>
      <c r="BC619" s="15">
        <v>0</v>
      </c>
      <c r="BD619" s="15">
        <v>0</v>
      </c>
      <c r="BE619" s="15">
        <v>0</v>
      </c>
      <c r="BF619" s="15">
        <v>1</v>
      </c>
      <c r="BG619" s="17" t="str">
        <f t="shared" si="39"/>
        <v>ꞈ</v>
      </c>
      <c r="BH619" s="70" t="str">
        <v>ꞈ</v>
      </c>
    </row>
    <row r="620" spans="1:60" ht="14.25" customHeight="1" x14ac:dyDescent="0.25">
      <c r="A620" s="47"/>
      <c r="B620"/>
      <c r="C620" t="s">
        <v>110</v>
      </c>
      <c r="D620" s="3" t="s">
        <v>64</v>
      </c>
      <c r="E620" s="19" t="s">
        <v>65</v>
      </c>
      <c r="F620"/>
      <c r="G620" s="58" t="s">
        <v>214</v>
      </c>
      <c r="K620" s="6"/>
      <c r="L620" s="57">
        <f t="shared" si="37"/>
        <v>0</v>
      </c>
      <c r="M620" s="14">
        <f t="shared" si="40"/>
        <v>1</v>
      </c>
      <c r="N620" s="13">
        <f>IF(OR(totale!$A$5="",C620=totale!$A$5),0,1)</f>
        <v>1</v>
      </c>
      <c r="O620" s="13">
        <f>IF(OR(totale!$C$5="",E620=totale!$C$5),0,1)</f>
        <v>0</v>
      </c>
      <c r="P620" s="13">
        <v>0</v>
      </c>
      <c r="Q620" s="13">
        <f>IF(OR(totale!$E$5="",G620=totale!$E$5),0,1)</f>
        <v>0</v>
      </c>
      <c r="R620" s="19">
        <v>0</v>
      </c>
      <c r="S620" s="19" t="str">
        <v>BLOCCO ALVEOLATO LISCIO FORI VERTICALI   45/50/55/60 %</v>
      </c>
      <c r="T620" s="15" t="str">
        <v>T2D</v>
      </c>
      <c r="U620" s="15" t="str">
        <v>BLOCCO PORTANTE ALVEOLATO FORI VERTICALI  P800 -  F.45% - F.50% liscio</v>
      </c>
      <c r="V620" s="15">
        <v>0</v>
      </c>
      <c r="W620" s="19" t="str">
        <v xml:space="preserve">38x25x18/19 </v>
      </c>
      <c r="X620" s="19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1</v>
      </c>
      <c r="AG620" s="15">
        <v>0</v>
      </c>
      <c r="AH620" s="15" t="str">
        <v xml:space="preserve">TEVELLE - TAVELLONI - TAVELLINE </v>
      </c>
      <c r="AI620" s="15" t="str">
        <v>T2D</v>
      </c>
      <c r="AJ620" s="15" t="str">
        <v xml:space="preserve">TAVELLA TAGLIO RETTO FIANCO RETTO </v>
      </c>
      <c r="AK620" s="15">
        <v>0</v>
      </c>
      <c r="AL620" s="15" t="str">
        <v>3x25x60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1</v>
      </c>
      <c r="AS620" s="17" t="str">
        <f t="shared" si="38"/>
        <v>ꞈ</v>
      </c>
      <c r="AT620" s="70" t="str">
        <v>ꞈ</v>
      </c>
      <c r="AU620" s="15">
        <v>0</v>
      </c>
      <c r="AV620" s="15" t="str">
        <v>LATERIZIO CON EPS GRAFFITE</v>
      </c>
      <c r="AW620" s="15" t="str">
        <v>LATERCOM</v>
      </c>
      <c r="AX620" s="15" t="str">
        <v>BLOCCCO ALVEOLATO CON EPS  GRAFFITATO- NORMABLOCK PIU' - CON FASCIA ISOLANTE</v>
      </c>
      <c r="AY620" s="15">
        <v>0</v>
      </c>
      <c r="AZ620" s="15" t="str">
        <v xml:space="preserve">25x23,5x19 F.55% incastro 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1</v>
      </c>
      <c r="BG620" s="17" t="str">
        <f t="shared" si="39"/>
        <v>ꞈ</v>
      </c>
      <c r="BH620" s="70" t="str">
        <v>ꞈ</v>
      </c>
    </row>
    <row r="621" spans="1:60" ht="14.25" customHeight="1" x14ac:dyDescent="0.25">
      <c r="A621" s="47"/>
      <c r="B621"/>
      <c r="C621" t="s">
        <v>110</v>
      </c>
      <c r="D621" s="3" t="s">
        <v>64</v>
      </c>
      <c r="E621" s="19" t="s">
        <v>65</v>
      </c>
      <c r="F621"/>
      <c r="G621" s="58" t="s">
        <v>236</v>
      </c>
      <c r="K621" s="6"/>
      <c r="L621" s="57">
        <f t="shared" si="37"/>
        <v>0</v>
      </c>
      <c r="M621" s="14">
        <f t="shared" si="40"/>
        <v>1</v>
      </c>
      <c r="N621" s="13">
        <f>IF(OR(totale!$A$5="",C621=totale!$A$5),0,1)</f>
        <v>1</v>
      </c>
      <c r="O621" s="13">
        <f>IF(OR(totale!$C$5="",E621=totale!$C$5),0,1)</f>
        <v>0</v>
      </c>
      <c r="P621" s="13">
        <v>0</v>
      </c>
      <c r="Q621" s="13">
        <f>IF(OR(totale!$E$5="",G621=totale!$E$5),0,1)</f>
        <v>0</v>
      </c>
      <c r="R621" s="19">
        <v>0</v>
      </c>
      <c r="S621" s="19" t="str">
        <v>BLOCCO ALVEOLATO LISCIO FORI VERTICALI   45/50/55/60 %</v>
      </c>
      <c r="T621" s="15" t="str">
        <v>T2D</v>
      </c>
      <c r="U621" s="15" t="str">
        <v>BLOCCO PORTANTE ALVEOLATO FORI VERTICALI  P800 -  F.45% - F.50% liscio</v>
      </c>
      <c r="V621" s="15">
        <v>0</v>
      </c>
      <c r="W621" s="19" t="str">
        <v xml:space="preserve">41x25x18/19 </v>
      </c>
      <c r="X621" s="19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1</v>
      </c>
      <c r="AG621" s="15">
        <v>0</v>
      </c>
      <c r="AH621" s="15" t="str">
        <v xml:space="preserve">TEVELLE - TAVELLONI - TAVELLINE </v>
      </c>
      <c r="AI621" s="15" t="str">
        <v>T2D</v>
      </c>
      <c r="AJ621" s="15" t="str">
        <v xml:space="preserve">TAVELLA TAGLIO RETTO FIANCO RETTO </v>
      </c>
      <c r="AK621" s="15">
        <v>0</v>
      </c>
      <c r="AL621" s="15" t="str">
        <v>4x25x50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1</v>
      </c>
      <c r="AS621" s="17" t="str">
        <f t="shared" si="38"/>
        <v>ꞈ</v>
      </c>
      <c r="AT621" s="70" t="str">
        <v>ꞈ</v>
      </c>
      <c r="AU621" s="15">
        <v>0</v>
      </c>
      <c r="AV621" s="15" t="str">
        <v>LATERIZIO CON EPS GRAFFITE</v>
      </c>
      <c r="AW621" s="15" t="str">
        <v>LATERCOM</v>
      </c>
      <c r="AX621" s="15" t="str">
        <v xml:space="preserve">BLOCCCO ALVEOLATO CON EPS  GRAFFITATO- NORMABLOCK PIU' - CON FASCIA ISOLANTE-- CAM </v>
      </c>
      <c r="AY621" s="15">
        <v>0</v>
      </c>
      <c r="AZ621" s="15" t="str">
        <v xml:space="preserve">25x23,5x19 F.55% incastro </v>
      </c>
      <c r="BA621" s="15">
        <v>0</v>
      </c>
      <c r="BB621" s="15">
        <v>0</v>
      </c>
      <c r="BC621" s="15">
        <v>0</v>
      </c>
      <c r="BD621" s="15">
        <v>0</v>
      </c>
      <c r="BE621" s="15">
        <v>0</v>
      </c>
      <c r="BF621" s="15">
        <v>1</v>
      </c>
      <c r="BG621" s="17" t="str">
        <f t="shared" si="39"/>
        <v>ꞈ</v>
      </c>
      <c r="BH621" s="70" t="str">
        <v>ꞈ</v>
      </c>
    </row>
    <row r="622" spans="1:60" ht="14.25" customHeight="1" x14ac:dyDescent="0.25">
      <c r="A622" s="47"/>
      <c r="B622"/>
      <c r="C622" t="s">
        <v>110</v>
      </c>
      <c r="D622" s="5" t="s">
        <v>64</v>
      </c>
      <c r="E622" s="19" t="s">
        <v>65</v>
      </c>
      <c r="F622"/>
      <c r="G622" s="58" t="s">
        <v>186</v>
      </c>
      <c r="K622" s="6"/>
      <c r="L622" s="57">
        <f t="shared" si="37"/>
        <v>0</v>
      </c>
      <c r="M622" s="14">
        <f t="shared" si="40"/>
        <v>1</v>
      </c>
      <c r="N622" s="13">
        <f>IF(OR(totale!$A$5="",C622=totale!$A$5),0,1)</f>
        <v>1</v>
      </c>
      <c r="O622" s="13">
        <f>IF(OR(totale!$C$5="",E622=totale!$C$5),0,1)</f>
        <v>0</v>
      </c>
      <c r="P622" s="13">
        <v>0</v>
      </c>
      <c r="Q622" s="13">
        <f>IF(OR(totale!$E$5="",G622=totale!$E$5),0,1)</f>
        <v>0</v>
      </c>
      <c r="R622" s="19">
        <v>0</v>
      </c>
      <c r="S622" s="19" t="str">
        <v>BLOCCO ALVEOLATO LISCIO FORI VERTICALI   45/50/55/60 %</v>
      </c>
      <c r="T622" s="15" t="str">
        <v>T2D</v>
      </c>
      <c r="U622" s="15" t="str">
        <v>BLOCCO PORTANTE ALVEOLATO FORI VERTICALI  P700- F.50% - F.55% liscio</v>
      </c>
      <c r="V622" s="15">
        <v>0</v>
      </c>
      <c r="W622" s="19" t="str">
        <v>25x20x19 F.55%</v>
      </c>
      <c r="X622" s="19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1</v>
      </c>
      <c r="AG622" s="15">
        <v>0</v>
      </c>
      <c r="AH622" s="15" t="str">
        <v xml:space="preserve">TEVELLE - TAVELLONI - TAVELLINE </v>
      </c>
      <c r="AI622" s="15" t="str">
        <v>T2D</v>
      </c>
      <c r="AJ622" s="15" t="str">
        <v xml:space="preserve">TAVELLA TAGLIO RETTO FIANCO RETTO </v>
      </c>
      <c r="AK622" s="15">
        <v>0</v>
      </c>
      <c r="AL622" s="15" t="str">
        <v>4x25x60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1</v>
      </c>
      <c r="AS622" s="17" t="str">
        <f t="shared" si="38"/>
        <v>ꞈ</v>
      </c>
      <c r="AT622" s="70" t="str">
        <v>ꞈ</v>
      </c>
      <c r="AU622" s="15">
        <v>0</v>
      </c>
      <c r="AV622" s="15" t="str">
        <v xml:space="preserve">LATERIZIO RETTIFICATO PLANARE </v>
      </c>
      <c r="AW622" s="15" t="str">
        <v>LATERCOM</v>
      </c>
      <c r="AX622" s="15" t="str">
        <v>BLOCCO ALVEOLATO RETTIFICATO - BLOCCO PLANANARE  F.55% - 45%</v>
      </c>
      <c r="AY622" s="15">
        <v>0</v>
      </c>
      <c r="AZ622" s="15" t="str">
        <v>25x23x23,5</v>
      </c>
      <c r="BA622" s="15">
        <v>0</v>
      </c>
      <c r="BB622" s="15">
        <v>0</v>
      </c>
      <c r="BC622" s="15">
        <v>0</v>
      </c>
      <c r="BD622" s="15">
        <v>0</v>
      </c>
      <c r="BE622" s="15">
        <v>0</v>
      </c>
      <c r="BF622" s="15">
        <v>1</v>
      </c>
      <c r="BG622" s="17" t="str">
        <f t="shared" si="39"/>
        <v>ꞈ</v>
      </c>
      <c r="BH622" s="70" t="str">
        <v>ꞈ</v>
      </c>
    </row>
    <row r="623" spans="1:60" ht="14.25" customHeight="1" x14ac:dyDescent="0.25">
      <c r="A623" s="47"/>
      <c r="B623"/>
      <c r="C623" t="s">
        <v>110</v>
      </c>
      <c r="D623" s="3" t="s">
        <v>64</v>
      </c>
      <c r="E623" s="19" t="s">
        <v>65</v>
      </c>
      <c r="F623"/>
      <c r="G623" s="58" t="s">
        <v>38</v>
      </c>
      <c r="K623" s="6"/>
      <c r="L623" s="57">
        <f t="shared" si="37"/>
        <v>0</v>
      </c>
      <c r="M623" s="14">
        <f t="shared" si="40"/>
        <v>1</v>
      </c>
      <c r="N623" s="13">
        <f>IF(OR(totale!$A$5="",C623=totale!$A$5),0,1)</f>
        <v>1</v>
      </c>
      <c r="O623" s="13">
        <f>IF(OR(totale!$C$5="",E623=totale!$C$5),0,1)</f>
        <v>0</v>
      </c>
      <c r="P623" s="13">
        <v>0</v>
      </c>
      <c r="Q623" s="13">
        <f>IF(OR(totale!$E$5="",G623=totale!$E$5),0,1)</f>
        <v>0</v>
      </c>
      <c r="R623" s="19">
        <v>0</v>
      </c>
      <c r="S623" s="19" t="str">
        <v>BLOCCO ALVEOLATO LISCIO FORI VERTICALI   45/50/55/60 %</v>
      </c>
      <c r="T623" s="15" t="str">
        <v>T2D</v>
      </c>
      <c r="U623" s="15" t="str">
        <v>BLOCCO PORTANTE ALVEOLATO FORI VERTICALI  P700- F.50% - F.55% liscio</v>
      </c>
      <c r="V623" s="15">
        <v>0</v>
      </c>
      <c r="W623" s="19" t="str">
        <v>30x25x19 F.55%</v>
      </c>
      <c r="X623" s="19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1</v>
      </c>
      <c r="AG623" s="15">
        <v>0</v>
      </c>
      <c r="AH623" s="15" t="str">
        <v xml:space="preserve">TEVELLE - TAVELLONI - TAVELLINE </v>
      </c>
      <c r="AI623" s="15" t="str">
        <v>T2D</v>
      </c>
      <c r="AJ623" s="15" t="str">
        <v xml:space="preserve">TAVELLA TAGLIO RETTO FIANCO RETTO </v>
      </c>
      <c r="AK623" s="15">
        <v>0</v>
      </c>
      <c r="AL623" s="15" t="str">
        <v>4x25x70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1</v>
      </c>
      <c r="AS623" s="17" t="str">
        <f t="shared" si="38"/>
        <v>ꞈ</v>
      </c>
      <c r="AT623" s="70" t="str">
        <v>ꞈ</v>
      </c>
      <c r="AU623" s="15">
        <v>0</v>
      </c>
      <c r="AV623" s="15" t="str">
        <v>BLOCCO ALVEOLATO MURATURA ARMATA</v>
      </c>
      <c r="AW623" s="15" t="str">
        <v>LATERCOM</v>
      </c>
      <c r="AX623" s="15" t="str">
        <v xml:space="preserve">BLOCCCO PER MURATURA ARMATA ALVEOLATO LISCIO </v>
      </c>
      <c r="AY623" s="15">
        <v>0</v>
      </c>
      <c r="AZ623" s="15" t="str">
        <v>25x25x19 F.45%</v>
      </c>
      <c r="BA623" s="15">
        <v>0</v>
      </c>
      <c r="BB623" s="15">
        <v>0</v>
      </c>
      <c r="BC623" s="15">
        <v>0</v>
      </c>
      <c r="BD623" s="15">
        <v>0</v>
      </c>
      <c r="BE623" s="15">
        <v>0</v>
      </c>
      <c r="BF623" s="15">
        <v>1</v>
      </c>
      <c r="BG623" s="17" t="str">
        <f t="shared" si="39"/>
        <v>ꞈ</v>
      </c>
      <c r="BH623" s="70" t="str">
        <v>ꞈ</v>
      </c>
    </row>
    <row r="624" spans="1:60" ht="14.25" customHeight="1" x14ac:dyDescent="0.25">
      <c r="A624" s="47"/>
      <c r="B624"/>
      <c r="C624" t="s">
        <v>110</v>
      </c>
      <c r="D624" s="3" t="s">
        <v>64</v>
      </c>
      <c r="E624" s="19" t="s">
        <v>65</v>
      </c>
      <c r="F624"/>
      <c r="G624" s="58" t="s">
        <v>224</v>
      </c>
      <c r="K624" s="6"/>
      <c r="L624" s="57">
        <f t="shared" si="37"/>
        <v>0</v>
      </c>
      <c r="M624" s="14">
        <f t="shared" si="40"/>
        <v>1</v>
      </c>
      <c r="N624" s="13">
        <f>IF(OR(totale!$A$5="",C624=totale!$A$5),0,1)</f>
        <v>1</v>
      </c>
      <c r="O624" s="13">
        <f>IF(OR(totale!$C$5="",E624=totale!$C$5),0,1)</f>
        <v>0</v>
      </c>
      <c r="P624" s="13">
        <v>0</v>
      </c>
      <c r="Q624" s="13">
        <f>IF(OR(totale!$E$5="",G624=totale!$E$5),0,1)</f>
        <v>0</v>
      </c>
      <c r="R624" s="19">
        <v>0</v>
      </c>
      <c r="S624" s="19" t="str">
        <v>BLOCCO ALVEOLATO LISCIO FORI VERTICALI   45/50/55/60 %</v>
      </c>
      <c r="T624" s="15" t="str">
        <v>T2D</v>
      </c>
      <c r="U624" s="15" t="str">
        <v>BLOCCO PORTANTE ALVEOLATO FORI VERTICALI  P700- F.50% - F.55% liscio</v>
      </c>
      <c r="V624" s="15">
        <v>0</v>
      </c>
      <c r="W624" s="19" t="str">
        <v>30x25x19 F.50%</v>
      </c>
      <c r="X624" s="19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1</v>
      </c>
      <c r="AG624" s="15">
        <v>0</v>
      </c>
      <c r="AH624" s="15" t="str">
        <v xml:space="preserve">TEVELLE - TAVELLONI - TAVELLINE </v>
      </c>
      <c r="AI624" s="15" t="str">
        <v>T2D</v>
      </c>
      <c r="AJ624" s="15" t="str">
        <v xml:space="preserve">TAVELLA TAGLIO RETTO FIANCO RETTO </v>
      </c>
      <c r="AK624" s="15">
        <v>0</v>
      </c>
      <c r="AL624" s="15" t="str">
        <v>4x25x80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1</v>
      </c>
      <c r="AS624" s="17" t="str">
        <f t="shared" si="38"/>
        <v>ꞈ</v>
      </c>
      <c r="AT624" s="70" t="str">
        <v>ꞈ</v>
      </c>
      <c r="AU624" s="15">
        <v>0</v>
      </c>
      <c r="AV624" s="15" t="str">
        <v>BLOCCO ALVEOLATO MURATURA ARMATA</v>
      </c>
      <c r="AW624" s="15" t="str">
        <v>LATERCOM</v>
      </c>
      <c r="AX624" s="15" t="str">
        <v>BLOCCCO PER MURATURA ARMATA ALVEOLATO CON EPS  GRAFFITATO- NORMABLOCK</v>
      </c>
      <c r="AY624" s="15">
        <v>0</v>
      </c>
      <c r="AZ624" s="15" t="str">
        <v>25x25x19 F.45%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1</v>
      </c>
      <c r="BG624" s="17" t="str">
        <f t="shared" si="39"/>
        <v>ꞈ</v>
      </c>
      <c r="BH624" s="70" t="str">
        <v>ꞈ</v>
      </c>
    </row>
    <row r="625" spans="1:60" ht="14.25" customHeight="1" x14ac:dyDescent="0.25">
      <c r="A625" s="47"/>
      <c r="B625"/>
      <c r="C625" t="s">
        <v>110</v>
      </c>
      <c r="D625" s="3" t="s">
        <v>64</v>
      </c>
      <c r="E625" s="19" t="s">
        <v>37</v>
      </c>
      <c r="F625" s="2"/>
      <c r="G625" s="58" t="s">
        <v>169</v>
      </c>
      <c r="K625" s="9"/>
      <c r="L625" s="57">
        <f t="shared" si="37"/>
        <v>0</v>
      </c>
      <c r="M625" s="14">
        <f t="shared" si="40"/>
        <v>1</v>
      </c>
      <c r="N625" s="13">
        <f>IF(OR(totale!$A$5="",C625=totale!$A$5),0,1)</f>
        <v>1</v>
      </c>
      <c r="O625" s="13">
        <f>IF(OR(totale!$C$5="",E625=totale!$C$5),0,1)</f>
        <v>0</v>
      </c>
      <c r="P625" s="13">
        <v>0</v>
      </c>
      <c r="Q625" s="13">
        <f>IF(OR(totale!$E$5="",G625=totale!$E$5),0,1)</f>
        <v>0</v>
      </c>
      <c r="R625" s="19">
        <v>0</v>
      </c>
      <c r="S625" s="19" t="str">
        <v>BLOCCO ALVEOLATO LISCIO FORI VERTICALI   45/50/55/60 %</v>
      </c>
      <c r="T625" s="15" t="str">
        <v>T2D</v>
      </c>
      <c r="U625" s="15" t="str">
        <v>BLOCCO TAMPONAMENTO ALVEOLATO FORI VERTICALI  P600- F.65% - F.60% liscio</v>
      </c>
      <c r="V625" s="15">
        <v>0</v>
      </c>
      <c r="W625" s="19" t="str">
        <v>12x30x19</v>
      </c>
      <c r="X625" s="19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1</v>
      </c>
      <c r="AG625" s="15">
        <v>0</v>
      </c>
      <c r="AH625" s="15" t="str">
        <v xml:space="preserve">TEVELLE - TAVELLONI - TAVELLINE </v>
      </c>
      <c r="AI625" s="15" t="str">
        <v>T2D</v>
      </c>
      <c r="AJ625" s="15" t="str">
        <v xml:space="preserve">TAVELLA TAGLIO RETTO FIANCO RETTO </v>
      </c>
      <c r="AK625" s="15">
        <v>0</v>
      </c>
      <c r="AL625" s="15" t="str">
        <v>4x25x90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1</v>
      </c>
      <c r="AS625" s="17" t="str">
        <f t="shared" si="38"/>
        <v>ꞈ</v>
      </c>
      <c r="AT625" s="70" t="str">
        <v>ꞈ</v>
      </c>
      <c r="AU625" s="15">
        <v>0</v>
      </c>
      <c r="AV625" s="15" t="str">
        <v>BLOCCO ALVEOLATO MURATURA ARMATA</v>
      </c>
      <c r="AW625" s="15" t="str">
        <v>LATERCOM</v>
      </c>
      <c r="AX625" s="15" t="str">
        <v>BLOCCCO PER MURATURA ARMATA ALVEOLATO CON EPS  GRAFFITATO- NORMABLOCK -- CAM--</v>
      </c>
      <c r="AY625" s="15">
        <v>0</v>
      </c>
      <c r="AZ625" s="15" t="str">
        <v>25x25x19 F.45%</v>
      </c>
      <c r="BA625" s="15">
        <v>0</v>
      </c>
      <c r="BB625" s="15">
        <v>0</v>
      </c>
      <c r="BC625" s="15">
        <v>0</v>
      </c>
      <c r="BD625" s="15">
        <v>0</v>
      </c>
      <c r="BE625" s="15">
        <v>0</v>
      </c>
      <c r="BF625" s="15">
        <v>1</v>
      </c>
      <c r="BG625" s="17" t="str">
        <f t="shared" si="39"/>
        <v>ꞈ</v>
      </c>
      <c r="BH625" s="70" t="str">
        <v>ꞈ</v>
      </c>
    </row>
    <row r="626" spans="1:60" ht="14.25" customHeight="1" x14ac:dyDescent="0.25">
      <c r="A626" s="47"/>
      <c r="B626"/>
      <c r="C626" t="s">
        <v>110</v>
      </c>
      <c r="D626" s="3" t="s">
        <v>64</v>
      </c>
      <c r="E626" s="19" t="s">
        <v>37</v>
      </c>
      <c r="F626" s="2"/>
      <c r="G626" s="58" t="s">
        <v>186</v>
      </c>
      <c r="K626" s="9"/>
      <c r="L626" s="57">
        <f t="shared" si="37"/>
        <v>0</v>
      </c>
      <c r="M626" s="14">
        <f t="shared" si="40"/>
        <v>1</v>
      </c>
      <c r="N626" s="13">
        <f>IF(OR(totale!$A$5="",C626=totale!$A$5),0,1)</f>
        <v>1</v>
      </c>
      <c r="O626" s="13">
        <f>IF(OR(totale!$C$5="",E626=totale!$C$5),0,1)</f>
        <v>0</v>
      </c>
      <c r="P626" s="13">
        <v>0</v>
      </c>
      <c r="Q626" s="13">
        <f>IF(OR(totale!$E$5="",G626=totale!$E$5),0,1)</f>
        <v>0</v>
      </c>
      <c r="R626" s="19">
        <v>0</v>
      </c>
      <c r="S626" s="19" t="str">
        <v>BLOCCO ALVEOLATO LISCIO FORI VERTICALI   45/50/55/60 %</v>
      </c>
      <c r="T626" s="15" t="str">
        <v>T2D</v>
      </c>
      <c r="U626" s="15" t="str">
        <v>BLOCCO TAMPONAMENTO ALVEOLATO FORI VERTICALI  P600- F.65% - F.60% liscio</v>
      </c>
      <c r="V626" s="15">
        <v>0</v>
      </c>
      <c r="W626" s="19" t="str">
        <v>20x30x19</v>
      </c>
      <c r="X626" s="19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1</v>
      </c>
      <c r="AG626" s="15">
        <v>0</v>
      </c>
      <c r="AH626" s="15" t="str">
        <v xml:space="preserve">TEVELLE - TAVELLONI - TAVELLINE </v>
      </c>
      <c r="AI626" s="15" t="str">
        <v>T2D</v>
      </c>
      <c r="AJ626" s="15" t="str">
        <v xml:space="preserve">TAVELLA TAGLIO RETTO FIANCO RETTO </v>
      </c>
      <c r="AK626" s="15">
        <v>0</v>
      </c>
      <c r="AL626" s="15" t="str">
        <v>4x25x100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1</v>
      </c>
      <c r="AS626" s="17" t="str">
        <f t="shared" si="38"/>
        <v>ꞈ</v>
      </c>
      <c r="AT626" s="70" t="str">
        <v>ꞈ</v>
      </c>
      <c r="AU626" s="15">
        <v>0</v>
      </c>
      <c r="AV626" s="15" t="str">
        <v>BLOCCO ALVEOLATO MURATURA ARMATA</v>
      </c>
      <c r="AW626" s="15" t="str">
        <v>WIENERBERGER</v>
      </c>
      <c r="AX626" s="15" t="str">
        <v xml:space="preserve">BLOCCCO PER MURATURA ARMATA ALVEOLATO LISCIO </v>
      </c>
      <c r="AY626" s="15">
        <v>0</v>
      </c>
      <c r="AZ626" s="15" t="str">
        <v>25x25x19 F.45%</v>
      </c>
      <c r="BA626" s="15">
        <v>0</v>
      </c>
      <c r="BB626" s="15">
        <v>0</v>
      </c>
      <c r="BC626" s="15">
        <v>0</v>
      </c>
      <c r="BD626" s="15">
        <v>0</v>
      </c>
      <c r="BE626" s="15">
        <v>0</v>
      </c>
      <c r="BF626" s="15">
        <v>1</v>
      </c>
      <c r="BG626" s="17" t="str">
        <f t="shared" si="39"/>
        <v>ꞈ</v>
      </c>
      <c r="BH626" s="70" t="str">
        <v>ꞈ</v>
      </c>
    </row>
    <row r="627" spans="1:60" ht="14.25" customHeight="1" x14ac:dyDescent="0.25">
      <c r="A627" s="47"/>
      <c r="B627"/>
      <c r="C627" t="s">
        <v>110</v>
      </c>
      <c r="D627" s="3" t="s">
        <v>64</v>
      </c>
      <c r="E627" s="19" t="s">
        <v>37</v>
      </c>
      <c r="F627" s="1"/>
      <c r="G627" s="58" t="s">
        <v>224</v>
      </c>
      <c r="K627" s="9"/>
      <c r="L627" s="57">
        <f t="shared" si="37"/>
        <v>0</v>
      </c>
      <c r="M627" s="14">
        <f t="shared" si="40"/>
        <v>1</v>
      </c>
      <c r="N627" s="13">
        <f>IF(OR(totale!$A$5="",C627=totale!$A$5),0,1)</f>
        <v>1</v>
      </c>
      <c r="O627" s="13">
        <f>IF(OR(totale!$C$5="",E627=totale!$C$5),0,1)</f>
        <v>0</v>
      </c>
      <c r="P627" s="13">
        <v>0</v>
      </c>
      <c r="Q627" s="13">
        <f>IF(OR(totale!$E$5="",G627=totale!$E$5),0,1)</f>
        <v>0</v>
      </c>
      <c r="R627" s="19">
        <v>0</v>
      </c>
      <c r="S627" s="19" t="str">
        <v>BLOCCO ALVEOLATO LISCIO FORI VERTICALI   45/50/55/60 %</v>
      </c>
      <c r="T627" s="15" t="str">
        <v>T2D</v>
      </c>
      <c r="U627" s="15" t="str">
        <v>BLOCCO TAMPONAMENTO ALVEOLATO FORI VERTICALI  P600- F.65% - F.60% liscio</v>
      </c>
      <c r="V627" s="15">
        <v>0</v>
      </c>
      <c r="W627" s="19" t="str">
        <v>30x25x19</v>
      </c>
      <c r="X627" s="19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1</v>
      </c>
      <c r="AG627" s="15">
        <v>0</v>
      </c>
      <c r="AH627" s="15" t="str">
        <v xml:space="preserve">TEVELLE - TAVELLONI - TAVELLINE </v>
      </c>
      <c r="AI627" s="15" t="str">
        <v>T2D</v>
      </c>
      <c r="AJ627" s="15" t="str">
        <v xml:space="preserve">TAVELLA TAGLIO RETTO FIANCO RETTO </v>
      </c>
      <c r="AK627" s="15">
        <v>0</v>
      </c>
      <c r="AL627" s="15" t="str">
        <v>5x25x50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1</v>
      </c>
      <c r="AS627" s="17" t="str">
        <f t="shared" si="38"/>
        <v>ꞈ</v>
      </c>
      <c r="AT627" s="70" t="str">
        <v>ꞈ</v>
      </c>
      <c r="AU627" s="15">
        <v>0</v>
      </c>
      <c r="AV627" s="15" t="str">
        <v xml:space="preserve">BLOCCO ALVEOLATO ACUSTICO </v>
      </c>
      <c r="AW627" s="15" t="str">
        <v>T2D</v>
      </c>
      <c r="AX627" s="15" t="str">
        <v xml:space="preserve">BLOCCO ACUSTICO ALVEOLATO AD ELEVATA MASSA </v>
      </c>
      <c r="AY627" s="15">
        <v>0</v>
      </c>
      <c r="AZ627" s="15" t="str">
        <v>25x25x19 incastro</v>
      </c>
      <c r="BA627" s="15">
        <v>0</v>
      </c>
      <c r="BB627" s="15">
        <v>0</v>
      </c>
      <c r="BC627" s="15">
        <v>0</v>
      </c>
      <c r="BD627" s="15">
        <v>0</v>
      </c>
      <c r="BE627" s="15">
        <v>0</v>
      </c>
      <c r="BF627" s="15">
        <v>1</v>
      </c>
      <c r="BG627" s="17" t="str">
        <f t="shared" si="39"/>
        <v>ꞈ</v>
      </c>
      <c r="BH627" s="70" t="str">
        <v>ꞈ</v>
      </c>
    </row>
    <row r="628" spans="1:60" ht="14.25" customHeight="1" x14ac:dyDescent="0.25">
      <c r="A628" s="47"/>
      <c r="B628"/>
      <c r="C628" t="s">
        <v>110</v>
      </c>
      <c r="D628" s="3" t="s">
        <v>64</v>
      </c>
      <c r="E628" s="19" t="s">
        <v>37</v>
      </c>
      <c r="F628"/>
      <c r="G628" s="58" t="s">
        <v>231</v>
      </c>
      <c r="K628" s="9"/>
      <c r="L628" s="57">
        <f t="shared" si="37"/>
        <v>0</v>
      </c>
      <c r="M628" s="14">
        <f t="shared" si="40"/>
        <v>1</v>
      </c>
      <c r="N628" s="13">
        <f>IF(OR(totale!$A$5="",C628=totale!$A$5),0,1)</f>
        <v>1</v>
      </c>
      <c r="O628" s="13">
        <f>IF(OR(totale!$C$5="",E628=totale!$C$5),0,1)</f>
        <v>0</v>
      </c>
      <c r="P628" s="13">
        <v>0</v>
      </c>
      <c r="Q628" s="13">
        <f>IF(OR(totale!$E$5="",G628=totale!$E$5),0,1)</f>
        <v>0</v>
      </c>
      <c r="R628" s="19">
        <v>0</v>
      </c>
      <c r="S628" s="19" t="str">
        <v>BLOCCO ALVEOLATO LISCIO FORI VERTICALI   45/50/55/60 %</v>
      </c>
      <c r="T628" s="15" t="str">
        <v>T2D</v>
      </c>
      <c r="U628" s="15" t="str">
        <v>BLOCCO TAMPONAMENTO ALVEOLATO FORI VERTICALI  P600- F.65% - F.60% liscio</v>
      </c>
      <c r="V628" s="15">
        <v>0</v>
      </c>
      <c r="W628" s="19" t="str">
        <v>30x25x18</v>
      </c>
      <c r="X628" s="19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1</v>
      </c>
      <c r="AG628" s="15">
        <v>0</v>
      </c>
      <c r="AH628" s="15" t="str">
        <v xml:space="preserve">TEVELLE - TAVELLONI - TAVELLINE </v>
      </c>
      <c r="AI628" s="15" t="str">
        <v>WIENERBERGER</v>
      </c>
      <c r="AJ628" s="15" t="str">
        <v xml:space="preserve">TAVELLA TAGLIO RETTO FIANCO RETTO </v>
      </c>
      <c r="AK628" s="15">
        <v>0</v>
      </c>
      <c r="AL628" s="15" t="str">
        <v>3x25x40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1</v>
      </c>
      <c r="AS628" s="17" t="str">
        <f t="shared" si="38"/>
        <v>ꞈ</v>
      </c>
      <c r="AT628" s="70" t="str">
        <v>ꞈ</v>
      </c>
      <c r="AU628" s="15">
        <v>0</v>
      </c>
      <c r="AV628" s="15" t="str">
        <v xml:space="preserve">LATERIZIO RETTIFICATO PLANARE </v>
      </c>
      <c r="AW628" s="15" t="str">
        <v>WIENERBERGER</v>
      </c>
      <c r="AX628" s="15" t="str">
        <v>BLOCCO ALVEOLATO RETTIFICATO - BLOCCO PLANANARE  F.55% - 45%</v>
      </c>
      <c r="AY628" s="15">
        <v>0</v>
      </c>
      <c r="AZ628" s="15" t="str">
        <v>25x25x19,9</v>
      </c>
      <c r="BA628" s="15">
        <v>0</v>
      </c>
      <c r="BB628" s="15">
        <v>0</v>
      </c>
      <c r="BC628" s="15">
        <v>0</v>
      </c>
      <c r="BD628" s="15">
        <v>0</v>
      </c>
      <c r="BE628" s="15">
        <v>0</v>
      </c>
      <c r="BF628" s="15">
        <v>1</v>
      </c>
      <c r="BG628" s="17" t="str">
        <f t="shared" si="39"/>
        <v>ꞈ</v>
      </c>
      <c r="BH628" s="70" t="str">
        <v>ꞈ</v>
      </c>
    </row>
    <row r="629" spans="1:60" ht="14.25" customHeight="1" x14ac:dyDescent="0.25">
      <c r="A629" s="47"/>
      <c r="B629"/>
      <c r="C629" s="23" t="s">
        <v>110</v>
      </c>
      <c r="D629" s="25" t="s">
        <v>64</v>
      </c>
      <c r="E629" s="23" t="s">
        <v>37</v>
      </c>
      <c r="F629" s="23"/>
      <c r="G629" s="60" t="s">
        <v>278</v>
      </c>
      <c r="H629" s="60"/>
      <c r="I629" s="22"/>
      <c r="K629" s="21"/>
      <c r="L629" s="57">
        <f t="shared" si="37"/>
        <v>0</v>
      </c>
      <c r="M629" s="14">
        <f t="shared" si="40"/>
        <v>1</v>
      </c>
      <c r="N629" s="13">
        <f>IF(OR(totale!$A$5="",C629=totale!$A$5),0,1)</f>
        <v>1</v>
      </c>
      <c r="O629" s="13">
        <f>IF(OR(totale!$C$5="",E629=totale!$C$5),0,1)</f>
        <v>0</v>
      </c>
      <c r="P629" s="13">
        <v>0</v>
      </c>
      <c r="Q629" s="13">
        <f>IF(OR(totale!$E$5="",G629=totale!$E$5),0,1)</f>
        <v>0</v>
      </c>
      <c r="R629" s="19">
        <v>0</v>
      </c>
      <c r="S629" s="19" t="str">
        <v>BLOCCO ALVEOLATO LISCIO FORI VERTICALI   45/50/55/60 %</v>
      </c>
      <c r="T629" s="15" t="str">
        <v>T2D</v>
      </c>
      <c r="U629" s="15" t="str">
        <v>BLOCCO TAMPONAMENTO ALVEOLATO FORI VERTICALI  P600- F.65% - F.60% liscio</v>
      </c>
      <c r="V629" s="15">
        <v>0</v>
      </c>
      <c r="W629" s="19" t="str">
        <v>38x30x18/19</v>
      </c>
      <c r="X629" s="19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1</v>
      </c>
      <c r="AG629" s="15">
        <v>0</v>
      </c>
      <c r="AH629" s="15" t="str">
        <v xml:space="preserve">TEVELLE - TAVELLONI - TAVELLINE </v>
      </c>
      <c r="AI629" s="15" t="str">
        <v>WIENERBERGER</v>
      </c>
      <c r="AJ629" s="15" t="str">
        <v xml:space="preserve">TAVELLA TAGLIO RETTO FIANCO RETTO </v>
      </c>
      <c r="AK629" s="15">
        <v>0</v>
      </c>
      <c r="AL629" s="15" t="str">
        <v>3x25x50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1</v>
      </c>
      <c r="AS629" s="17" t="str">
        <f t="shared" si="38"/>
        <v>ꞈ</v>
      </c>
      <c r="AT629" s="70" t="str">
        <v>ꞈ</v>
      </c>
      <c r="AU629" s="15">
        <v>0</v>
      </c>
      <c r="AV629" s="15" t="str">
        <v>TRAMEZZATURA MATERIALE  LATERIZIO COMUNE</v>
      </c>
      <c r="AW629" s="15" t="str">
        <v>DI MUZIO</v>
      </c>
      <c r="AX629" s="15" t="str">
        <v xml:space="preserve">TRAMEZZA-FORATO-SCATOLA-FORATELLA LEGGERA  LATERIZIO NORMALE </v>
      </c>
      <c r="AY629" s="15">
        <v>0</v>
      </c>
      <c r="AZ629" s="15" t="str">
        <v>25x25X20</v>
      </c>
      <c r="BA629" s="15">
        <v>0</v>
      </c>
      <c r="BB629" s="15">
        <v>0</v>
      </c>
      <c r="BC629" s="15">
        <v>0</v>
      </c>
      <c r="BD629" s="15">
        <v>0</v>
      </c>
      <c r="BE629" s="15">
        <v>0</v>
      </c>
      <c r="BF629" s="15">
        <v>1</v>
      </c>
      <c r="BG629" s="17" t="str">
        <f t="shared" si="39"/>
        <v>ꞈ</v>
      </c>
      <c r="BH629" s="70" t="str">
        <v>ꞈ</v>
      </c>
    </row>
    <row r="630" spans="1:60" ht="14.25" customHeight="1" x14ac:dyDescent="0.25">
      <c r="A630" s="47"/>
      <c r="B630"/>
      <c r="C630" s="23" t="s">
        <v>110</v>
      </c>
      <c r="D630" s="25" t="s">
        <v>64</v>
      </c>
      <c r="E630" s="23" t="s">
        <v>37</v>
      </c>
      <c r="F630" s="23"/>
      <c r="G630" s="60" t="s">
        <v>333</v>
      </c>
      <c r="H630" s="60"/>
      <c r="I630" s="22"/>
      <c r="K630" s="21"/>
      <c r="L630" s="57">
        <f t="shared" si="37"/>
        <v>0</v>
      </c>
      <c r="M630" s="14">
        <f t="shared" si="40"/>
        <v>1</v>
      </c>
      <c r="N630" s="13">
        <f>IF(OR(totale!$A$5="",C630=totale!$A$5),0,1)</f>
        <v>1</v>
      </c>
      <c r="O630" s="13">
        <f>IF(OR(totale!$C$5="",E630=totale!$C$5),0,1)</f>
        <v>0</v>
      </c>
      <c r="P630" s="13">
        <v>0</v>
      </c>
      <c r="Q630" s="13">
        <f>IF(OR(totale!$E$5="",G630=totale!$E$5),0,1)</f>
        <v>0</v>
      </c>
      <c r="R630" s="19">
        <v>0</v>
      </c>
      <c r="S630" s="19" t="str">
        <v>BLOCCO ALVEOLATO INCASTRO  FORI VERTICALI  45/50/55/60 %</v>
      </c>
      <c r="T630" s="15" t="str">
        <v>T2D</v>
      </c>
      <c r="U630" s="15" t="str">
        <v>BLOCCO TAMPONAMENTO ALVEOLATO FORI VERTICALI  P600 - F.60% incastro</v>
      </c>
      <c r="V630" s="15">
        <v>0</v>
      </c>
      <c r="W630" s="19" t="str">
        <v>25x30x19</v>
      </c>
      <c r="X630" s="19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1</v>
      </c>
      <c r="AG630" s="15">
        <v>0</v>
      </c>
      <c r="AH630" s="15" t="str">
        <v xml:space="preserve">TEVELLE - TAVELLONI - TAVELLINE </v>
      </c>
      <c r="AI630" s="15" t="str">
        <v>WIENERBERGER</v>
      </c>
      <c r="AJ630" s="15" t="str">
        <v xml:space="preserve">TAVELLA TAGLIO RETTO FIANCO RETTO </v>
      </c>
      <c r="AK630" s="15">
        <v>0</v>
      </c>
      <c r="AL630" s="15" t="str">
        <v>3x25x60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1</v>
      </c>
      <c r="AS630" s="17" t="str">
        <f t="shared" si="38"/>
        <v>ꞈ</v>
      </c>
      <c r="AT630" s="70" t="str">
        <v>ꞈ</v>
      </c>
      <c r="AU630" s="15">
        <v>0</v>
      </c>
      <c r="AV630" s="15" t="str">
        <v>BLOCCO ALVEOLATO INCASTRO  FORI VERTICALI  45/50/55/60 %</v>
      </c>
      <c r="AW630" s="15" t="str">
        <v>LATERCOM</v>
      </c>
      <c r="AX630" s="15" t="str">
        <v>BLOCCO PORTANTE ALVEOLATO FORI VERTICALI  P700- F.50% - F.55% incastro</v>
      </c>
      <c r="AY630" s="15">
        <v>0</v>
      </c>
      <c r="AZ630" s="15" t="str">
        <v>25x25x24,5 F.55%</v>
      </c>
      <c r="BA630" s="15">
        <v>0</v>
      </c>
      <c r="BB630" s="15">
        <v>0</v>
      </c>
      <c r="BC630" s="15">
        <v>0</v>
      </c>
      <c r="BD630" s="15">
        <v>0</v>
      </c>
      <c r="BE630" s="15">
        <v>0</v>
      </c>
      <c r="BF630" s="15">
        <v>1</v>
      </c>
      <c r="BG630" s="17" t="str">
        <f t="shared" si="39"/>
        <v>ꞈ</v>
      </c>
      <c r="BH630" s="70" t="str">
        <v>ꞈ</v>
      </c>
    </row>
    <row r="631" spans="1:60" ht="14.25" customHeight="1" x14ac:dyDescent="0.25">
      <c r="A631" s="47"/>
      <c r="B631"/>
      <c r="C631" s="23" t="s">
        <v>111</v>
      </c>
      <c r="D631" s="25" t="s">
        <v>64</v>
      </c>
      <c r="E631" s="23" t="s">
        <v>36</v>
      </c>
      <c r="F631" s="23"/>
      <c r="G631" s="60">
        <v>50</v>
      </c>
      <c r="H631" s="60"/>
      <c r="I631" s="22"/>
      <c r="K631" s="21"/>
      <c r="L631" s="57">
        <f t="shared" si="37"/>
        <v>0</v>
      </c>
      <c r="M631" s="14">
        <f t="shared" si="40"/>
        <v>1</v>
      </c>
      <c r="N631" s="13">
        <f>IF(OR(totale!$A$5="",C631=totale!$A$5),0,1)</f>
        <v>1</v>
      </c>
      <c r="O631" s="13">
        <f>IF(OR(totale!$C$5="",E631=totale!$C$5),0,1)</f>
        <v>0</v>
      </c>
      <c r="P631" s="13">
        <v>0</v>
      </c>
      <c r="Q631" s="13">
        <f>IF(OR(totale!$E$5="",G631=totale!$E$5),0,1)</f>
        <v>0</v>
      </c>
      <c r="R631" s="19">
        <v>0</v>
      </c>
      <c r="S631" s="19" t="str">
        <v>BLOCCO ALVEOLATO INCASTRO  FORI VERTICALI  45/50/55/60 %</v>
      </c>
      <c r="T631" s="15" t="str">
        <v>T2D</v>
      </c>
      <c r="U631" s="15" t="str">
        <v>BLOCCO TAMPONAMENTO ALVEOLATO FORI VERTICALI  P600 - F.60% incastro</v>
      </c>
      <c r="V631" s="15">
        <v>0</v>
      </c>
      <c r="W631" s="19" t="str">
        <v>25x30x24</v>
      </c>
      <c r="X631" s="19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1</v>
      </c>
      <c r="AG631" s="15">
        <v>0</v>
      </c>
      <c r="AH631" s="15" t="str">
        <v xml:space="preserve">TEVELLE - TAVELLONI - TAVELLINE </v>
      </c>
      <c r="AI631" s="15" t="str">
        <v>ZANROSSO</v>
      </c>
      <c r="AJ631" s="15" t="str">
        <v xml:space="preserve">TAVELLA TAGLIO RETTO FIANCO RETTO </v>
      </c>
      <c r="AK631" s="15">
        <v>0</v>
      </c>
      <c r="AL631" s="15" t="str">
        <v>3x25x50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1</v>
      </c>
      <c r="AS631" s="17" t="str">
        <f t="shared" si="38"/>
        <v>ꞈ</v>
      </c>
      <c r="AT631" s="70" t="str">
        <v>ꞈ</v>
      </c>
      <c r="AU631" s="15">
        <v>0</v>
      </c>
      <c r="AV631" s="15" t="str">
        <v>BLOCCO ALVEOLATO LISCIO FORI ORIZZONATALI  45/50/55/60 %</v>
      </c>
      <c r="AW631" s="15" t="str">
        <v>DCB</v>
      </c>
      <c r="AX631" s="15" t="str">
        <v>BLOCCO TAMPONAMENTO ALVEOLATO FORI ORIZZONTALI P600- F.65% - F.60%</v>
      </c>
      <c r="AY631" s="15">
        <v>0</v>
      </c>
      <c r="AZ631" s="15" t="str">
        <v>25x25x25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1</v>
      </c>
      <c r="BG631" s="17" t="str">
        <f t="shared" si="39"/>
        <v>ꞈ</v>
      </c>
      <c r="BH631" s="70" t="str">
        <v>ꞈ</v>
      </c>
    </row>
    <row r="632" spans="1:60" ht="14.25" customHeight="1" x14ac:dyDescent="0.25">
      <c r="A632" s="47"/>
      <c r="B632"/>
      <c r="C632" s="23" t="s">
        <v>111</v>
      </c>
      <c r="D632" s="25" t="s">
        <v>64</v>
      </c>
      <c r="E632" s="23" t="s">
        <v>36</v>
      </c>
      <c r="F632" s="23"/>
      <c r="G632" s="60">
        <v>60</v>
      </c>
      <c r="H632" s="60"/>
      <c r="I632" s="22"/>
      <c r="K632" s="21"/>
      <c r="L632" s="57">
        <f t="shared" si="37"/>
        <v>0</v>
      </c>
      <c r="M632" s="14">
        <f t="shared" si="40"/>
        <v>1</v>
      </c>
      <c r="N632" s="13">
        <f>IF(OR(totale!$A$5="",C632=totale!$A$5),0,1)</f>
        <v>1</v>
      </c>
      <c r="O632" s="13">
        <f>IF(OR(totale!$C$5="",E632=totale!$C$5),0,1)</f>
        <v>0</v>
      </c>
      <c r="P632" s="13">
        <v>0</v>
      </c>
      <c r="Q632" s="13">
        <f>IF(OR(totale!$E$5="",G632=totale!$E$5),0,1)</f>
        <v>0</v>
      </c>
      <c r="R632" s="19">
        <v>0</v>
      </c>
      <c r="S632" s="19" t="str">
        <v>BLOCCO ALVEOLATO INCASTRO  FORI VERTICALI  45/50/55/60 %</v>
      </c>
      <c r="T632" s="15" t="str">
        <v>T2D</v>
      </c>
      <c r="U632" s="15" t="str">
        <v>BLOCCO TAMPONAMENTO ALVEOLATO FORI VERTICALI  P600 - F.60% incastro</v>
      </c>
      <c r="V632" s="15">
        <v>0</v>
      </c>
      <c r="W632" s="19" t="str">
        <v>30x25x19</v>
      </c>
      <c r="X632" s="19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1</v>
      </c>
      <c r="AG632" s="15">
        <v>0</v>
      </c>
      <c r="AH632" s="15" t="str">
        <v xml:space="preserve">TEVELLE - TAVELLONI - TAVELLINE </v>
      </c>
      <c r="AI632" s="15" t="str">
        <v>ZANROSSO</v>
      </c>
      <c r="AJ632" s="15" t="str">
        <v xml:space="preserve">TAVELLA TAGLIO RETTO FIANCO RETTO </v>
      </c>
      <c r="AK632" s="15">
        <v>0</v>
      </c>
      <c r="AL632" s="15" t="str">
        <v>3x25x60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1</v>
      </c>
      <c r="AS632" s="17" t="str">
        <f t="shared" si="38"/>
        <v>ꞈ</v>
      </c>
      <c r="AT632" s="70" t="str">
        <v>ꞈ</v>
      </c>
      <c r="AU632" s="15">
        <v>0</v>
      </c>
      <c r="AV632" s="15" t="str">
        <v>BLOCCO ALVEOLATO LISCIO FORI ORIZZONATALI  45/50/55/60 %</v>
      </c>
      <c r="AW632" s="15" t="str">
        <v>FBM</v>
      </c>
      <c r="AX632" s="15" t="str">
        <v>BLOCCO TAMPONAMENTO ALVEOLATO FORI ORIZZONTALI P600- F.65% - F.60%</v>
      </c>
      <c r="AY632" s="15">
        <v>0</v>
      </c>
      <c r="AZ632" s="15" t="str">
        <v>25x25x25</v>
      </c>
      <c r="BA632" s="15">
        <v>0</v>
      </c>
      <c r="BB632" s="15">
        <v>0</v>
      </c>
      <c r="BC632" s="15">
        <v>0</v>
      </c>
      <c r="BD632" s="15">
        <v>0</v>
      </c>
      <c r="BE632" s="15">
        <v>0</v>
      </c>
      <c r="BF632" s="15">
        <v>1</v>
      </c>
      <c r="BG632" s="17" t="str">
        <f t="shared" si="39"/>
        <v>ꞈ</v>
      </c>
      <c r="BH632" s="70" t="str">
        <v>ꞈ</v>
      </c>
    </row>
    <row r="633" spans="1:60" ht="14.25" customHeight="1" x14ac:dyDescent="0.25">
      <c r="A633" s="47"/>
      <c r="B633"/>
      <c r="C633" s="23" t="s">
        <v>111</v>
      </c>
      <c r="D633" s="25" t="s">
        <v>64</v>
      </c>
      <c r="E633" s="23" t="s">
        <v>36</v>
      </c>
      <c r="F633" s="23"/>
      <c r="G633" s="60">
        <v>70</v>
      </c>
      <c r="H633" s="60"/>
      <c r="I633" s="22"/>
      <c r="K633" s="21"/>
      <c r="L633" s="57">
        <f t="shared" si="37"/>
        <v>0</v>
      </c>
      <c r="M633" s="14">
        <f t="shared" si="40"/>
        <v>1</v>
      </c>
      <c r="N633" s="13">
        <f>IF(OR(totale!$A$5="",C633=totale!$A$5),0,1)</f>
        <v>1</v>
      </c>
      <c r="O633" s="13">
        <f>IF(OR(totale!$C$5="",E633=totale!$C$5),0,1)</f>
        <v>0</v>
      </c>
      <c r="P633" s="13">
        <v>0</v>
      </c>
      <c r="Q633" s="13">
        <f>IF(OR(totale!$E$5="",G633=totale!$E$5),0,1)</f>
        <v>0</v>
      </c>
      <c r="R633" s="19">
        <v>0</v>
      </c>
      <c r="S633" s="19" t="str">
        <v>BLOCCO ALVEOLATO INCASTRO  FORI VERTICALI  45/50/55/60 %</v>
      </c>
      <c r="T633" s="15" t="str">
        <v>T2D</v>
      </c>
      <c r="U633" s="15" t="str">
        <v>BLOCCO TAMPONAMENTO ALVEOLATO FORI VERTICALI  P600 - F.60% incastro</v>
      </c>
      <c r="V633" s="15">
        <v>0</v>
      </c>
      <c r="W633" s="19" t="str">
        <v>30x25x25</v>
      </c>
      <c r="X633" s="19">
        <v>0</v>
      </c>
      <c r="Y633" s="15">
        <v>0</v>
      </c>
      <c r="Z633" s="15">
        <v>0</v>
      </c>
      <c r="AA633" s="15">
        <v>0</v>
      </c>
      <c r="AB633" s="15">
        <v>0</v>
      </c>
      <c r="AC633" s="15">
        <v>1</v>
      </c>
      <c r="AG633" s="15">
        <v>0</v>
      </c>
      <c r="AH633" s="15" t="str">
        <v xml:space="preserve">TEVELLE - TAVELLONI - TAVELLINE </v>
      </c>
      <c r="AI633" s="15" t="str">
        <v>ZANROSSO</v>
      </c>
      <c r="AJ633" s="15" t="str">
        <v xml:space="preserve">TAVELLA TAGLIO RETTO FIANCO RETTO </v>
      </c>
      <c r="AK633" s="15">
        <v>0</v>
      </c>
      <c r="AL633" s="15" t="str">
        <v>4x25x50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1</v>
      </c>
      <c r="AS633" s="17" t="str">
        <f t="shared" si="38"/>
        <v>ꞈ</v>
      </c>
      <c r="AT633" s="70" t="str">
        <v>ꞈ</v>
      </c>
      <c r="AU633" s="15">
        <v>0</v>
      </c>
      <c r="AV633" s="15" t="str">
        <v>TRAMEZZATURA MATERIALE  LATERIZIO COMUNE</v>
      </c>
      <c r="AW633" s="15" t="str">
        <v>T2D</v>
      </c>
      <c r="AX633" s="15" t="str">
        <v xml:space="preserve">TRAMEZZA-FORATO-SCATOLA-FORATELLA LEGGERA  LATERIZIO NORMALE </v>
      </c>
      <c r="AY633" s="15">
        <v>0</v>
      </c>
      <c r="AZ633" s="15" t="str">
        <v>25x25x25</v>
      </c>
      <c r="BA633" s="15">
        <v>0</v>
      </c>
      <c r="BB633" s="15">
        <v>0</v>
      </c>
      <c r="BC633" s="15">
        <v>0</v>
      </c>
      <c r="BD633" s="15">
        <v>0</v>
      </c>
      <c r="BE633" s="15">
        <v>0</v>
      </c>
      <c r="BF633" s="15">
        <v>1</v>
      </c>
      <c r="BG633" s="17" t="str">
        <f t="shared" si="39"/>
        <v>ꞈ</v>
      </c>
      <c r="BH633" s="70" t="str">
        <v>ꞈ</v>
      </c>
    </row>
    <row r="634" spans="1:60" ht="14.25" customHeight="1" x14ac:dyDescent="0.25">
      <c r="A634" s="47"/>
      <c r="B634"/>
      <c r="C634" s="23" t="s">
        <v>111</v>
      </c>
      <c r="D634" s="25" t="s">
        <v>64</v>
      </c>
      <c r="E634" s="23" t="s">
        <v>36</v>
      </c>
      <c r="F634" s="23"/>
      <c r="G634" s="60">
        <v>80</v>
      </c>
      <c r="H634" s="60"/>
      <c r="I634" s="22"/>
      <c r="K634" s="21"/>
      <c r="L634" s="57">
        <f t="shared" si="37"/>
        <v>0</v>
      </c>
      <c r="M634" s="14">
        <f t="shared" si="40"/>
        <v>1</v>
      </c>
      <c r="N634" s="13">
        <f>IF(OR(totale!$A$5="",C634=totale!$A$5),0,1)</f>
        <v>1</v>
      </c>
      <c r="O634" s="13">
        <f>IF(OR(totale!$C$5="",E634=totale!$C$5),0,1)</f>
        <v>0</v>
      </c>
      <c r="P634" s="13">
        <v>0</v>
      </c>
      <c r="Q634" s="13">
        <f>IF(OR(totale!$E$5="",G634=totale!$E$5),0,1)</f>
        <v>0</v>
      </c>
      <c r="R634" s="19">
        <v>0</v>
      </c>
      <c r="S634" s="19" t="str">
        <v>BLOCCO ALVEOLATO INCASTRO  FORI VERTICALI  45/50/55/60 %</v>
      </c>
      <c r="T634" s="15" t="str">
        <v>T2D</v>
      </c>
      <c r="U634" s="15" t="str">
        <v>BLOCCO TAMPONAMENTO ALVEOLATO FORI VERTICALI  P600 - F.60% incastro</v>
      </c>
      <c r="V634" s="15">
        <v>0</v>
      </c>
      <c r="W634" s="19" t="str">
        <v>30x25x24</v>
      </c>
      <c r="X634" s="19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1</v>
      </c>
      <c r="AG634" s="15">
        <v>0</v>
      </c>
      <c r="AH634" s="15" t="str">
        <v xml:space="preserve">TEVELLE - TAVELLONI - TAVELLINE </v>
      </c>
      <c r="AI634" s="15" t="str">
        <v>ZANROSSO</v>
      </c>
      <c r="AJ634" s="15" t="str">
        <v xml:space="preserve">TAVELLA TAGLIO RETTO FIANCO RETTO </v>
      </c>
      <c r="AK634" s="15">
        <v>0</v>
      </c>
      <c r="AL634" s="15" t="str">
        <v>4x25x60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1</v>
      </c>
      <c r="AS634" s="17" t="str">
        <f t="shared" si="38"/>
        <v>ꞈ</v>
      </c>
      <c r="AT634" s="70" t="str">
        <v>ꞈ</v>
      </c>
      <c r="AU634" s="15">
        <v>0</v>
      </c>
      <c r="AV634" s="15" t="str">
        <v>BLOCCO ALVEOLATO LISCIO FORI ORIZZONATALI  45/50/55/60 %</v>
      </c>
      <c r="AW634" s="15" t="str">
        <v>T2D</v>
      </c>
      <c r="AX634" s="15" t="str">
        <v>BLOCCO TAMPONAMENTO ALVEOLATO FORI ORIZZONTALI P600- F.65% - F.60%</v>
      </c>
      <c r="AY634" s="15">
        <v>0</v>
      </c>
      <c r="AZ634" s="15" t="str">
        <v>25x25x25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1</v>
      </c>
      <c r="BG634" s="17" t="str">
        <f t="shared" si="39"/>
        <v>ꞈ</v>
      </c>
      <c r="BH634" s="70" t="str">
        <v>ꞈ</v>
      </c>
    </row>
    <row r="635" spans="1:60" ht="14.25" customHeight="1" x14ac:dyDescent="0.25">
      <c r="A635" s="47"/>
      <c r="B635"/>
      <c r="C635" s="23" t="s">
        <v>111</v>
      </c>
      <c r="D635" s="25" t="s">
        <v>64</v>
      </c>
      <c r="E635" s="23" t="s">
        <v>36</v>
      </c>
      <c r="F635" s="23"/>
      <c r="G635" s="60">
        <v>90</v>
      </c>
      <c r="H635" s="60"/>
      <c r="I635" s="22"/>
      <c r="K635" s="21"/>
      <c r="L635" s="57">
        <f t="shared" si="37"/>
        <v>0</v>
      </c>
      <c r="M635" s="14">
        <f t="shared" si="40"/>
        <v>1</v>
      </c>
      <c r="N635" s="13">
        <f>IF(OR(totale!$A$5="",C635=totale!$A$5),0,1)</f>
        <v>1</v>
      </c>
      <c r="O635" s="13">
        <f>IF(OR(totale!$C$5="",E635=totale!$C$5),0,1)</f>
        <v>0</v>
      </c>
      <c r="P635" s="13">
        <v>0</v>
      </c>
      <c r="Q635" s="13">
        <f>IF(OR(totale!$E$5="",G635=totale!$E$5),0,1)</f>
        <v>0</v>
      </c>
      <c r="R635" s="19">
        <v>0</v>
      </c>
      <c r="S635" s="19" t="str">
        <v>BLOCCO ALVEOLATO INCASTRO  FORI VERTICALI  45/50/55/60 %</v>
      </c>
      <c r="T635" s="15" t="str">
        <v>T2D</v>
      </c>
      <c r="U635" s="15" t="str">
        <v>BLOCCO TAMPONAMENTO ALVEOLATO FORI VERTICALI  P600 - F.60% incastro</v>
      </c>
      <c r="V635" s="15">
        <v>0</v>
      </c>
      <c r="W635" s="19" t="str">
        <v>30x25x18/19</v>
      </c>
      <c r="X635" s="19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1</v>
      </c>
      <c r="AG635" s="15">
        <v>0</v>
      </c>
      <c r="AH635" s="15" t="str">
        <v xml:space="preserve">TEVELLE - TAVELLONI - TAVELLINE </v>
      </c>
      <c r="AI635" s="15" t="str">
        <v>ZANROSSO</v>
      </c>
      <c r="AJ635" s="15" t="str">
        <v xml:space="preserve">TAVELLA TAGLIO RETTO FIANCO RETTO </v>
      </c>
      <c r="AK635" s="15">
        <v>0</v>
      </c>
      <c r="AL635" s="15" t="str">
        <v>4x25x70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1</v>
      </c>
      <c r="AS635" s="17" t="str">
        <f t="shared" si="38"/>
        <v>ꞈ</v>
      </c>
      <c r="AT635" s="70" t="str">
        <v>ꞈ</v>
      </c>
      <c r="AU635" s="15">
        <v>0</v>
      </c>
      <c r="AV635" s="15" t="str">
        <v>BLOCCO  ALVEOLATO DOPPIA POSA  55/60 %</v>
      </c>
      <c r="AW635" s="15" t="str">
        <v>DI MUZIO</v>
      </c>
      <c r="AX635" s="15" t="str">
        <v xml:space="preserve">BLOCCO BIO (FARINA DI LEGNO) TAMPONAMENTO DOPPIA POSA P.600 </v>
      </c>
      <c r="AY635" s="15">
        <v>0</v>
      </c>
      <c r="AZ635" s="15" t="str">
        <v>25x25x25</v>
      </c>
      <c r="BA635" s="15">
        <v>0</v>
      </c>
      <c r="BB635" s="15">
        <v>0</v>
      </c>
      <c r="BC635" s="15">
        <v>0</v>
      </c>
      <c r="BD635" s="15">
        <v>0</v>
      </c>
      <c r="BE635" s="15">
        <v>0</v>
      </c>
      <c r="BF635" s="15">
        <v>1</v>
      </c>
      <c r="BG635" s="17" t="str">
        <f t="shared" si="39"/>
        <v>ꞈ</v>
      </c>
      <c r="BH635" s="70" t="str">
        <v>ꞈ</v>
      </c>
    </row>
    <row r="636" spans="1:60" ht="14.25" customHeight="1" x14ac:dyDescent="0.25">
      <c r="A636" s="47"/>
      <c r="B636"/>
      <c r="C636" s="23" t="s">
        <v>111</v>
      </c>
      <c r="D636" s="25" t="s">
        <v>64</v>
      </c>
      <c r="E636" s="23" t="s">
        <v>36</v>
      </c>
      <c r="F636" s="23"/>
      <c r="G636" s="60">
        <v>100</v>
      </c>
      <c r="H636" s="60"/>
      <c r="I636" s="22"/>
      <c r="K636" s="21"/>
      <c r="L636" s="57">
        <f t="shared" si="37"/>
        <v>0</v>
      </c>
      <c r="M636" s="14">
        <f t="shared" si="40"/>
        <v>1</v>
      </c>
      <c r="N636" s="13">
        <f>IF(OR(totale!$A$5="",C636=totale!$A$5),0,1)</f>
        <v>1</v>
      </c>
      <c r="O636" s="13">
        <f>IF(OR(totale!$C$5="",E636=totale!$C$5),0,1)</f>
        <v>0</v>
      </c>
      <c r="P636" s="13">
        <v>0</v>
      </c>
      <c r="Q636" s="13">
        <f>IF(OR(totale!$E$5="",G636=totale!$E$5),0,1)</f>
        <v>0</v>
      </c>
      <c r="R636" s="19">
        <v>0</v>
      </c>
      <c r="S636" s="19" t="str">
        <v>BLOCCO ALVEOLATO INCASTRO  FORI VERTICALI  45/50/55/60 %</v>
      </c>
      <c r="T636" s="15" t="str">
        <v>T2D</v>
      </c>
      <c r="U636" s="15" t="str">
        <v>BLOCCO TAMPONAMENTO ALVEOLATO FORI VERTICALI  P600 - F.60% incastro</v>
      </c>
      <c r="V636" s="15">
        <v>0</v>
      </c>
      <c r="W636" s="19" t="str">
        <v>35x30x18/19</v>
      </c>
      <c r="X636" s="19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1</v>
      </c>
      <c r="AG636" s="15">
        <v>0</v>
      </c>
      <c r="AH636" s="15" t="str">
        <v xml:space="preserve">TEVELLE - TAVELLONI - TAVELLINE </v>
      </c>
      <c r="AI636" s="15" t="str">
        <v>ZANROSSO</v>
      </c>
      <c r="AJ636" s="15" t="str">
        <v xml:space="preserve">TAVELLA TAGLIO RETTO FIANCO RETTO </v>
      </c>
      <c r="AK636" s="15">
        <v>0</v>
      </c>
      <c r="AL636" s="15" t="str">
        <v>4x25x80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1</v>
      </c>
      <c r="AS636" s="17" t="str">
        <f t="shared" si="38"/>
        <v>ꞈ</v>
      </c>
      <c r="AT636" s="70" t="str">
        <v>ꞈ</v>
      </c>
      <c r="AU636" s="15">
        <v>0</v>
      </c>
      <c r="AV636" s="15" t="str">
        <v>MATERIALE IN LATERIZIO COMUNE</v>
      </c>
      <c r="AW636" s="15" t="str">
        <v>WIENERBERGER</v>
      </c>
      <c r="AX636" s="15" t="str">
        <v xml:space="preserve">BLOCCO DA TAMPONAMENTO FORI ORIZZONTALI LATERIZIO COMUNE </v>
      </c>
      <c r="AY636" s="15">
        <v>0</v>
      </c>
      <c r="AZ636" s="15" t="str">
        <v>25x25x25 f.60%</v>
      </c>
      <c r="BA636" s="15">
        <v>0</v>
      </c>
      <c r="BB636" s="15">
        <v>0</v>
      </c>
      <c r="BC636" s="15">
        <v>0</v>
      </c>
      <c r="BD636" s="15">
        <v>0</v>
      </c>
      <c r="BE636" s="15">
        <v>0</v>
      </c>
      <c r="BF636" s="15">
        <v>1</v>
      </c>
      <c r="BG636" s="17" t="str">
        <f t="shared" si="39"/>
        <v>ꞈ</v>
      </c>
      <c r="BH636" s="70" t="str">
        <v>ꞈ</v>
      </c>
    </row>
    <row r="637" spans="1:60" ht="14.25" customHeight="1" x14ac:dyDescent="0.25">
      <c r="A637" s="47"/>
      <c r="B637"/>
      <c r="C637" s="23" t="s">
        <v>111</v>
      </c>
      <c r="D637" s="25" t="s">
        <v>64</v>
      </c>
      <c r="E637" s="23" t="s">
        <v>36</v>
      </c>
      <c r="F637" s="23"/>
      <c r="G637" s="60">
        <v>110</v>
      </c>
      <c r="H637" s="60"/>
      <c r="I637" s="22"/>
      <c r="K637" s="21"/>
      <c r="L637" s="57">
        <f t="shared" si="37"/>
        <v>0</v>
      </c>
      <c r="M637" s="14">
        <f t="shared" si="40"/>
        <v>1</v>
      </c>
      <c r="N637" s="13">
        <f>IF(OR(totale!$A$5="",C637=totale!$A$5),0,1)</f>
        <v>1</v>
      </c>
      <c r="O637" s="13">
        <f>IF(OR(totale!$C$5="",E637=totale!$C$5),0,1)</f>
        <v>0</v>
      </c>
      <c r="P637" s="13">
        <v>0</v>
      </c>
      <c r="Q637" s="13">
        <f>IF(OR(totale!$E$5="",G637=totale!$E$5),0,1)</f>
        <v>0</v>
      </c>
      <c r="R637" s="19">
        <v>0</v>
      </c>
      <c r="S637" s="19" t="str">
        <v>BLOCCO ALVEOLATO INCASTRO  FORI VERTICALI  45/50/55/60 %</v>
      </c>
      <c r="T637" s="15" t="str">
        <v>T2D</v>
      </c>
      <c r="U637" s="15" t="str">
        <v>BLOCCO TAMPONAMENTO ALVEOLATO FORI VERTICALI  P600 - F.60% incastro</v>
      </c>
      <c r="V637" s="15">
        <v>0</v>
      </c>
      <c r="W637" s="19" t="str">
        <v>38x30x18/19</v>
      </c>
      <c r="X637" s="19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1</v>
      </c>
      <c r="AG637" s="15">
        <v>0</v>
      </c>
      <c r="AH637" s="15" t="str">
        <v xml:space="preserve">TEVELLE - TAVELLONI - TAVELLINE </v>
      </c>
      <c r="AI637" s="15" t="str">
        <v>ZANROSSO</v>
      </c>
      <c r="AJ637" s="15" t="str">
        <v xml:space="preserve">TAVELLA TAGLIO RETTO FIANCO RETTO </v>
      </c>
      <c r="AK637" s="15">
        <v>0</v>
      </c>
      <c r="AL637" s="15" t="str">
        <v>4x25x90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1</v>
      </c>
      <c r="AS637" s="17" t="str">
        <f t="shared" si="38"/>
        <v>ꞈ</v>
      </c>
      <c r="AT637" s="70" t="str">
        <v>ꞈ</v>
      </c>
      <c r="AU637" s="15">
        <v>0</v>
      </c>
      <c r="AV637" s="15" t="str">
        <v>BLOCCO ALVEOLATO INCASTRO  FORI VERTICALI  45/50/55/60 %</v>
      </c>
      <c r="AW637" s="15" t="str">
        <v>LATERCOM</v>
      </c>
      <c r="AX637" s="15" t="str">
        <v>BLOCCO TAMPONAMENTO ALVEOLATO FORI VERTICALI  P600 - F.60% incastro</v>
      </c>
      <c r="AY637" s="15">
        <v>0</v>
      </c>
      <c r="AZ637" s="15" t="str">
        <v>25x25x30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1</v>
      </c>
      <c r="BG637" s="17" t="str">
        <f t="shared" si="39"/>
        <v>ꞈ</v>
      </c>
      <c r="BH637" s="70" t="str">
        <v>ꞈ</v>
      </c>
    </row>
    <row r="638" spans="1:60" ht="14.25" customHeight="1" x14ac:dyDescent="0.25">
      <c r="A638" s="47"/>
      <c r="B638"/>
      <c r="C638" s="23" t="s">
        <v>111</v>
      </c>
      <c r="D638" s="25" t="s">
        <v>64</v>
      </c>
      <c r="E638" s="23" t="s">
        <v>36</v>
      </c>
      <c r="F638" s="23"/>
      <c r="G638" s="60">
        <v>120</v>
      </c>
      <c r="H638" s="60"/>
      <c r="I638" s="22"/>
      <c r="K638" s="21"/>
      <c r="L638" s="57">
        <f t="shared" si="37"/>
        <v>0</v>
      </c>
      <c r="M638" s="14">
        <f t="shared" si="40"/>
        <v>1</v>
      </c>
      <c r="N638" s="13">
        <f>IF(OR(totale!$A$5="",C638=totale!$A$5),0,1)</f>
        <v>1</v>
      </c>
      <c r="O638" s="13">
        <f>IF(OR(totale!$C$5="",E638=totale!$C$5),0,1)</f>
        <v>0</v>
      </c>
      <c r="P638" s="13">
        <v>0</v>
      </c>
      <c r="Q638" s="13">
        <f>IF(OR(totale!$E$5="",G638=totale!$E$5),0,1)</f>
        <v>0</v>
      </c>
      <c r="R638" s="19">
        <v>0</v>
      </c>
      <c r="S638" s="19" t="str">
        <v>BLOCCO ALVEOLATO INCASTRO  FORI VERTICALI  45/50/55/60 %</v>
      </c>
      <c r="T638" s="15" t="str">
        <v>T2D</v>
      </c>
      <c r="U638" s="15" t="str">
        <v>BLOCCO TAMPONAMENTO ALVEOLATO FORI VERTICALI  P600 - F.60% incastro</v>
      </c>
      <c r="V638" s="15">
        <v>0</v>
      </c>
      <c r="W638" s="19" t="str">
        <v>42x30x18/19</v>
      </c>
      <c r="X638" s="19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1</v>
      </c>
      <c r="AG638" s="15">
        <v>0</v>
      </c>
      <c r="AH638" s="15" t="str">
        <v xml:space="preserve">TEVELLE - TAVELLONI - TAVELLINE </v>
      </c>
      <c r="AI638" s="15" t="str">
        <v>ZANROSSO</v>
      </c>
      <c r="AJ638" s="15" t="str">
        <v xml:space="preserve">TAVELLA TAGLIO RETTO FIANCO RETTO </v>
      </c>
      <c r="AK638" s="15">
        <v>0</v>
      </c>
      <c r="AL638" s="15" t="str">
        <v>4x25x100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1</v>
      </c>
      <c r="AS638" s="17" t="str">
        <f t="shared" si="38"/>
        <v>ꞈ</v>
      </c>
      <c r="AT638" s="70" t="str">
        <v>ꞈ</v>
      </c>
      <c r="AU638" s="15">
        <v>0</v>
      </c>
      <c r="AV638" s="15" t="str">
        <v xml:space="preserve">LATERIZIO RETTIFICATO PLANARE </v>
      </c>
      <c r="AW638" s="15" t="str">
        <v>ZANROSSO</v>
      </c>
      <c r="AX638" s="15" t="str">
        <v>BLOCCO ALVEOLATO RETTIFICATO - BLOCCO PLANANARE  F.55% - 45%</v>
      </c>
      <c r="AY638" s="15">
        <v>0</v>
      </c>
      <c r="AZ638" s="15" t="str">
        <v>25x28,5x23,8</v>
      </c>
      <c r="BA638" s="15">
        <v>0</v>
      </c>
      <c r="BB638" s="15">
        <v>0</v>
      </c>
      <c r="BC638" s="15">
        <v>0</v>
      </c>
      <c r="BD638" s="15">
        <v>0</v>
      </c>
      <c r="BE638" s="15">
        <v>0</v>
      </c>
      <c r="BF638" s="15">
        <v>1</v>
      </c>
      <c r="BG638" s="17" t="str">
        <f t="shared" si="39"/>
        <v>ꞈ</v>
      </c>
      <c r="BH638" s="70" t="str">
        <v>ꞈ</v>
      </c>
    </row>
    <row r="639" spans="1:60" ht="14.25" customHeight="1" x14ac:dyDescent="0.25">
      <c r="A639" s="47"/>
      <c r="B639"/>
      <c r="C639" s="23" t="s">
        <v>111</v>
      </c>
      <c r="D639" s="25" t="s">
        <v>64</v>
      </c>
      <c r="E639" s="23" t="s">
        <v>36</v>
      </c>
      <c r="F639" s="23"/>
      <c r="G639" s="60">
        <v>130</v>
      </c>
      <c r="H639" s="60"/>
      <c r="I639" s="22"/>
      <c r="K639" s="21"/>
      <c r="L639" s="57">
        <f t="shared" si="37"/>
        <v>0</v>
      </c>
      <c r="M639" s="14">
        <f t="shared" si="40"/>
        <v>1</v>
      </c>
      <c r="N639" s="13">
        <f>IF(OR(totale!$A$5="",C639=totale!$A$5),0,1)</f>
        <v>1</v>
      </c>
      <c r="O639" s="13">
        <f>IF(OR(totale!$C$5="",E639=totale!$C$5),0,1)</f>
        <v>0</v>
      </c>
      <c r="P639" s="13">
        <v>0</v>
      </c>
      <c r="Q639" s="13">
        <f>IF(OR(totale!$E$5="",G639=totale!$E$5),0,1)</f>
        <v>0</v>
      </c>
      <c r="R639" s="19">
        <v>0</v>
      </c>
      <c r="S639" s="19" t="str">
        <v>BLOCCO ALVEOLATO INCASTRO  FORI VERTICALI  45/50/55/60 %</v>
      </c>
      <c r="T639" s="15" t="str">
        <v>T2D</v>
      </c>
      <c r="U639" s="15" t="str">
        <v>BLOCCO PORTANTE ALVEOLATO FORI VERTICALI  P700- F.50% - F.55% incastro</v>
      </c>
      <c r="V639" s="15">
        <v>0</v>
      </c>
      <c r="W639" s="19" t="str">
        <v>19x50x19 F.50%</v>
      </c>
      <c r="X639" s="19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1</v>
      </c>
      <c r="AG639" s="15">
        <v>0</v>
      </c>
      <c r="AH639" s="15" t="str">
        <v xml:space="preserve">TEVELLE - TAVELLONI - TAVELLINE </v>
      </c>
      <c r="AI639" s="15" t="str">
        <v>ZANROSSO</v>
      </c>
      <c r="AJ639" s="15" t="str">
        <v xml:space="preserve">TAVELLA TAGLIO RETTO FIANCO RETTO </v>
      </c>
      <c r="AK639" s="15">
        <v>0</v>
      </c>
      <c r="AL639" s="15" t="str">
        <v>4x25x120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1</v>
      </c>
      <c r="AS639" s="17" t="str">
        <f t="shared" si="38"/>
        <v>ꞈ</v>
      </c>
      <c r="AT639" s="70" t="str">
        <v>ꞈ</v>
      </c>
      <c r="AU639" s="15">
        <v>0</v>
      </c>
      <c r="AV639" s="15" t="str">
        <v>BLOCCO ALVEOLATO INCASTRO  FORI VERTICALI  45/50/55/60 %</v>
      </c>
      <c r="AW639" s="15" t="str">
        <v>T2D</v>
      </c>
      <c r="AX639" s="15" t="str">
        <v xml:space="preserve">BLOCCO SISMICO/ PORTANTE ALVEOLATO INCASTRO SETTI SOTTILI </v>
      </c>
      <c r="AY639" s="15">
        <v>0</v>
      </c>
      <c r="AZ639" s="15" t="str">
        <v>25x30x18/19 F.55%</v>
      </c>
      <c r="BA639" s="15">
        <v>0</v>
      </c>
      <c r="BB639" s="15">
        <v>0</v>
      </c>
      <c r="BC639" s="15">
        <v>0</v>
      </c>
      <c r="BD639" s="15">
        <v>0</v>
      </c>
      <c r="BE639" s="15">
        <v>0</v>
      </c>
      <c r="BF639" s="15">
        <v>1</v>
      </c>
      <c r="BG639" s="17" t="str">
        <f t="shared" si="39"/>
        <v>ꞈ</v>
      </c>
      <c r="BH639" s="70" t="str">
        <v>ꞈ</v>
      </c>
    </row>
    <row r="640" spans="1:60" ht="14.25" customHeight="1" x14ac:dyDescent="0.25">
      <c r="A640" s="47"/>
      <c r="B640"/>
      <c r="C640" s="23" t="s">
        <v>111</v>
      </c>
      <c r="D640" s="25" t="s">
        <v>64</v>
      </c>
      <c r="E640" s="23" t="s">
        <v>36</v>
      </c>
      <c r="F640" s="23"/>
      <c r="G640" s="60">
        <v>140</v>
      </c>
      <c r="H640" s="60"/>
      <c r="I640" s="22"/>
      <c r="K640" s="21"/>
      <c r="L640" s="57">
        <f t="shared" si="37"/>
        <v>0</v>
      </c>
      <c r="M640" s="14">
        <f t="shared" si="40"/>
        <v>1</v>
      </c>
      <c r="N640" s="13">
        <f>IF(OR(totale!$A$5="",C640=totale!$A$5),0,1)</f>
        <v>1</v>
      </c>
      <c r="O640" s="13">
        <f>IF(OR(totale!$C$5="",E640=totale!$C$5),0,1)</f>
        <v>0</v>
      </c>
      <c r="P640" s="13">
        <v>0</v>
      </c>
      <c r="Q640" s="13">
        <f>IF(OR(totale!$E$5="",G640=totale!$E$5),0,1)</f>
        <v>0</v>
      </c>
      <c r="R640" s="19">
        <v>0</v>
      </c>
      <c r="S640" s="19" t="str">
        <v>BLOCCO ALVEOLATO INCASTRO  FORI VERTICALI  45/50/55/60 %</v>
      </c>
      <c r="T640" s="15" t="str">
        <v>T2D</v>
      </c>
      <c r="U640" s="15" t="str">
        <v>BLOCCO PORTANTE ALVEOLATO FORI VERTICALI  P700- F.50% - F.55% incastro</v>
      </c>
      <c r="V640" s="15">
        <v>0</v>
      </c>
      <c r="W640" s="19" t="str">
        <v>25x30x19 F.50%</v>
      </c>
      <c r="X640" s="19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1</v>
      </c>
      <c r="AG640" s="15">
        <v>0</v>
      </c>
      <c r="AH640" s="15" t="str">
        <v xml:space="preserve">TEVELLE - TAVELLONI - TAVELLINE </v>
      </c>
      <c r="AI640" s="15" t="str">
        <v>ESSE ELLE LAT.</v>
      </c>
      <c r="AJ640" s="15" t="str">
        <v>TAVELLONI ARCHITRAVE TAGLIO DIRITTO - TRAMEZZONE -TRAMEZZA PER PORTA CM 8</v>
      </c>
      <c r="AK640" s="15">
        <v>0</v>
      </c>
      <c r="AL640" s="15">
        <v>140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1</v>
      </c>
      <c r="AS640" s="17" t="str">
        <f t="shared" si="38"/>
        <v>ꞈ</v>
      </c>
      <c r="AT640" s="70" t="str">
        <v>ꞈ</v>
      </c>
      <c r="AU640" s="15">
        <v>0</v>
      </c>
      <c r="AV640" s="15" t="str">
        <v>LATERIZIO CON EPS GRAFFITE</v>
      </c>
      <c r="AW640" s="15" t="str">
        <v>FBM</v>
      </c>
      <c r="AX640" s="15" t="str">
        <v>BLOCCCO PORTANTE  ALVEOLATO CON EPS  GRAFFITATO - NORMABLOCK F.45%</v>
      </c>
      <c r="AY640" s="15">
        <v>0</v>
      </c>
      <c r="AZ640" s="15" t="str">
        <v xml:space="preserve">25x30x18/19 liscio </v>
      </c>
      <c r="BA640" s="15">
        <v>0</v>
      </c>
      <c r="BB640" s="15">
        <v>0</v>
      </c>
      <c r="BC640" s="15">
        <v>0</v>
      </c>
      <c r="BD640" s="15">
        <v>0</v>
      </c>
      <c r="BE640" s="15">
        <v>0</v>
      </c>
      <c r="BF640" s="15">
        <v>1</v>
      </c>
      <c r="BG640" s="17" t="str">
        <f t="shared" si="39"/>
        <v>ꞈ</v>
      </c>
      <c r="BH640" s="70" t="str">
        <v>ꞈ</v>
      </c>
    </row>
    <row r="641" spans="1:60" ht="14.25" customHeight="1" x14ac:dyDescent="0.25">
      <c r="A641" s="47"/>
      <c r="B641"/>
      <c r="C641" s="23" t="s">
        <v>111</v>
      </c>
      <c r="D641" s="25" t="s">
        <v>64</v>
      </c>
      <c r="E641" s="23" t="s">
        <v>36</v>
      </c>
      <c r="F641" s="23"/>
      <c r="G641" s="60">
        <v>150</v>
      </c>
      <c r="H641" s="60"/>
      <c r="I641" s="22"/>
      <c r="K641" s="21"/>
      <c r="L641" s="57">
        <f t="shared" si="37"/>
        <v>0</v>
      </c>
      <c r="M641" s="14">
        <f t="shared" si="40"/>
        <v>1</v>
      </c>
      <c r="N641" s="13">
        <f>IF(OR(totale!$A$5="",C641=totale!$A$5),0,1)</f>
        <v>1</v>
      </c>
      <c r="O641" s="13">
        <f>IF(OR(totale!$C$5="",E641=totale!$C$5),0,1)</f>
        <v>0</v>
      </c>
      <c r="P641" s="13">
        <v>0</v>
      </c>
      <c r="Q641" s="13">
        <f>IF(OR(totale!$E$5="",G641=totale!$E$5),0,1)</f>
        <v>0</v>
      </c>
      <c r="R641" s="19">
        <v>0</v>
      </c>
      <c r="S641" s="19" t="str">
        <v>BLOCCO ALVEOLATO INCASTRO  FORI VERTICALI  45/50/55/60 %</v>
      </c>
      <c r="T641" s="15" t="str">
        <v>T2D</v>
      </c>
      <c r="U641" s="15" t="str">
        <v>BLOCCO PORTANTE ALVEOLATO FORI VERTICALI  P700- F.50% - F.55% incastro</v>
      </c>
      <c r="V641" s="15">
        <v>0</v>
      </c>
      <c r="W641" s="19" t="str">
        <v>25x50x19 F.55%</v>
      </c>
      <c r="X641" s="19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1</v>
      </c>
      <c r="AG641" s="15">
        <v>0</v>
      </c>
      <c r="AH641" s="15" t="str">
        <v xml:space="preserve">TEVELLE - TAVELLONI - TAVELLINE </v>
      </c>
      <c r="AI641" s="15" t="str">
        <v>ESSE ELLE LAT.</v>
      </c>
      <c r="AJ641" s="15" t="str">
        <v>TAVELLONI ARCHITRAVE TAGLIO DIRITTO - TRAMEZZONE -TRAMEZZA PER PORTA CM 8</v>
      </c>
      <c r="AK641" s="15">
        <v>0</v>
      </c>
      <c r="AL641" s="15">
        <v>160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1</v>
      </c>
      <c r="AS641" s="17" t="str">
        <f t="shared" si="38"/>
        <v>ꞈ</v>
      </c>
      <c r="AT641" s="70" t="str">
        <v>ꞈ</v>
      </c>
      <c r="AU641" s="15">
        <v>0</v>
      </c>
      <c r="AV641" s="15" t="str">
        <v>LATERIZIO CON EPS GRAFFITE</v>
      </c>
      <c r="AW641" s="15" t="str">
        <v>LATERCOM</v>
      </c>
      <c r="AX641" s="15" t="str">
        <v>BLOCCCO PORTANTE  ALVEOLATO CON EPS  GRAFFITATO - NORMABLOCK F.45%</v>
      </c>
      <c r="AY641" s="15">
        <v>0</v>
      </c>
      <c r="AZ641" s="15" t="str">
        <v xml:space="preserve">25x30x18/19 liscio </v>
      </c>
      <c r="BA641" s="15">
        <v>0</v>
      </c>
      <c r="BB641" s="15">
        <v>0</v>
      </c>
      <c r="BC641" s="15">
        <v>0</v>
      </c>
      <c r="BD641" s="15">
        <v>0</v>
      </c>
      <c r="BE641" s="15">
        <v>0</v>
      </c>
      <c r="BF641" s="15">
        <v>1</v>
      </c>
      <c r="BG641" s="17" t="str">
        <f t="shared" si="39"/>
        <v>ꞈ</v>
      </c>
      <c r="BH641" s="70" t="str">
        <v>ꞈ</v>
      </c>
    </row>
    <row r="642" spans="1:60" ht="14.25" customHeight="1" x14ac:dyDescent="0.25">
      <c r="A642" s="47"/>
      <c r="B642"/>
      <c r="C642" s="23" t="s">
        <v>111</v>
      </c>
      <c r="D642" s="25" t="s">
        <v>64</v>
      </c>
      <c r="E642" s="23" t="s">
        <v>36</v>
      </c>
      <c r="F642" s="23"/>
      <c r="G642" s="60">
        <v>160</v>
      </c>
      <c r="H642" s="60"/>
      <c r="I642" s="22"/>
      <c r="K642" s="21"/>
      <c r="L642" s="57">
        <f t="shared" si="37"/>
        <v>0</v>
      </c>
      <c r="M642" s="14">
        <f t="shared" si="40"/>
        <v>1</v>
      </c>
      <c r="N642" s="13">
        <f>IF(OR(totale!$A$5="",C642=totale!$A$5),0,1)</f>
        <v>1</v>
      </c>
      <c r="O642" s="13">
        <f>IF(OR(totale!$C$5="",E642=totale!$C$5),0,1)</f>
        <v>0</v>
      </c>
      <c r="P642" s="13">
        <v>0</v>
      </c>
      <c r="Q642" s="13">
        <f>IF(OR(totale!$E$5="",G642=totale!$E$5),0,1)</f>
        <v>0</v>
      </c>
      <c r="R642" s="19">
        <v>0</v>
      </c>
      <c r="S642" s="19" t="str">
        <v>BLOCCO ALVEOLATO INCASTRO  FORI VERTICALI  45/50/55/60 %</v>
      </c>
      <c r="T642" s="15" t="str">
        <v>T2D</v>
      </c>
      <c r="U642" s="15" t="str">
        <v>BLOCCO PORTANTE ALVEOLATO FORI VERTICALI  P700- F.50% - F.55% incastro</v>
      </c>
      <c r="V642" s="15">
        <v>0</v>
      </c>
      <c r="W642" s="19" t="str">
        <v>30x25x19 F.55%</v>
      </c>
      <c r="X642" s="19">
        <v>0</v>
      </c>
      <c r="Y642" s="15">
        <v>0</v>
      </c>
      <c r="Z642" s="15">
        <v>0</v>
      </c>
      <c r="AA642" s="15">
        <v>0</v>
      </c>
      <c r="AB642" s="15">
        <v>0</v>
      </c>
      <c r="AC642" s="15">
        <v>1</v>
      </c>
      <c r="AG642" s="15">
        <v>0</v>
      </c>
      <c r="AH642" s="15" t="str">
        <v xml:space="preserve">TEVELLE - TAVELLONI - TAVELLINE </v>
      </c>
      <c r="AI642" s="15" t="str">
        <v>ESSE ELLE LAT.</v>
      </c>
      <c r="AJ642" s="15" t="str">
        <v>TAVELLONI ARCHITRAVE TAGLIO DIRITTO - TRAMEZZONE -TRAMEZZA PER PORTA CM 8</v>
      </c>
      <c r="AK642" s="15">
        <v>0</v>
      </c>
      <c r="AL642" s="15">
        <v>200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1</v>
      </c>
      <c r="AS642" s="17" t="str">
        <f t="shared" si="38"/>
        <v>ꞈ</v>
      </c>
      <c r="AT642" s="70" t="str">
        <v>ꞈ</v>
      </c>
      <c r="AU642" s="15">
        <v>0</v>
      </c>
      <c r="AV642" s="15" t="str">
        <v>BLOCCO ALVEOLATO INCASTRO  FORI VERTICALI  45/50/55/60 %</v>
      </c>
      <c r="AW642" s="15" t="str">
        <v>DCB</v>
      </c>
      <c r="AX642" s="15" t="str">
        <v>BLOCCO PORTANTE ALVEOLATO FORI VERTICALI  P800- F.45%  incastro</v>
      </c>
      <c r="AY642" s="15">
        <v>0</v>
      </c>
      <c r="AZ642" s="15" t="str">
        <v>25x30x19</v>
      </c>
      <c r="BA642" s="15">
        <v>0</v>
      </c>
      <c r="BB642" s="15">
        <v>0</v>
      </c>
      <c r="BC642" s="15">
        <v>0</v>
      </c>
      <c r="BD642" s="15">
        <v>0</v>
      </c>
      <c r="BE642" s="15">
        <v>0</v>
      </c>
      <c r="BF642" s="15">
        <v>1</v>
      </c>
      <c r="BG642" s="17" t="str">
        <f t="shared" si="39"/>
        <v>ꞈ</v>
      </c>
      <c r="BH642" s="70" t="str">
        <v>ꞈ</v>
      </c>
    </row>
    <row r="643" spans="1:60" ht="14.25" customHeight="1" x14ac:dyDescent="0.25">
      <c r="A643" s="47"/>
      <c r="B643"/>
      <c r="C643" s="23" t="s">
        <v>111</v>
      </c>
      <c r="D643" s="25" t="s">
        <v>64</v>
      </c>
      <c r="E643" s="23" t="s">
        <v>36</v>
      </c>
      <c r="F643" s="23"/>
      <c r="G643" s="60">
        <v>170</v>
      </c>
      <c r="H643" s="60"/>
      <c r="I643" s="22"/>
      <c r="K643" s="21"/>
      <c r="L643" s="57">
        <f t="shared" ref="L643:L706" si="41">K643*POWER(0.99475,J643)</f>
        <v>0</v>
      </c>
      <c r="M643" s="14">
        <f t="shared" si="40"/>
        <v>1</v>
      </c>
      <c r="N643" s="13">
        <f>IF(OR(totale!$A$5="",C643=totale!$A$5),0,1)</f>
        <v>1</v>
      </c>
      <c r="O643" s="13">
        <f>IF(OR(totale!$C$5="",E643=totale!$C$5),0,1)</f>
        <v>0</v>
      </c>
      <c r="P643" s="13">
        <v>0</v>
      </c>
      <c r="Q643" s="13">
        <f>IF(OR(totale!$E$5="",G643=totale!$E$5),0,1)</f>
        <v>0</v>
      </c>
      <c r="R643" s="19">
        <v>0</v>
      </c>
      <c r="S643" s="19" t="str">
        <v>BLOCCO ALVEOLATO INCASTRO  FORI VERTICALI  45/50/55/60 %</v>
      </c>
      <c r="T643" s="15" t="str">
        <v>T2D</v>
      </c>
      <c r="U643" s="15" t="str">
        <v>BLOCCO PORTANTE ALVEOLATO FORI VERTICALI  P700- F.50% - F.55% incastro</v>
      </c>
      <c r="V643" s="15">
        <v>0</v>
      </c>
      <c r="W643" s="19" t="str">
        <v>30x50x19 F.55%</v>
      </c>
      <c r="X643" s="19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1</v>
      </c>
      <c r="AG643" s="15">
        <v>0</v>
      </c>
      <c r="AH643" s="15" t="str">
        <v xml:space="preserve">TEVELLE - TAVELLONI - TAVELLINE </v>
      </c>
      <c r="AI643" s="15" t="str">
        <v>FBM</v>
      </c>
      <c r="AJ643" s="15" t="str">
        <v>TAVELLONI ARCHITRAVE TAGLIO DIRITTO - TRAMEZZONE -TRAMEZZA PER PORTA CM 8</v>
      </c>
      <c r="AK643" s="15">
        <v>0</v>
      </c>
      <c r="AL643" s="15">
        <v>80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1</v>
      </c>
      <c r="AS643" s="17" t="str">
        <f t="shared" si="38"/>
        <v>ꞈ</v>
      </c>
      <c r="AT643" s="70" t="str">
        <v>ꞈ</v>
      </c>
      <c r="AU643" s="15">
        <v>0</v>
      </c>
      <c r="AV643" s="15" t="str">
        <v>BLOCCO ALVEOLATO INCASTRO  FORI VERTICALI  45/50/55/60 %</v>
      </c>
      <c r="AW643" s="15" t="str">
        <v>IBL</v>
      </c>
      <c r="AX643" s="15" t="str">
        <v>BLOCCO PORTANTE ALVEOLATO FORI VERTICALI  P800- F.45%  incastro</v>
      </c>
      <c r="AY643" s="15">
        <v>0</v>
      </c>
      <c r="AZ643" s="15" t="str">
        <v>25x30x19</v>
      </c>
      <c r="BA643" s="15">
        <v>0</v>
      </c>
      <c r="BB643" s="15">
        <v>0</v>
      </c>
      <c r="BC643" s="15">
        <v>0</v>
      </c>
      <c r="BD643" s="15">
        <v>0</v>
      </c>
      <c r="BE643" s="15">
        <v>0</v>
      </c>
      <c r="BF643" s="15">
        <v>1</v>
      </c>
      <c r="BG643" s="17" t="str">
        <f t="shared" si="39"/>
        <v>ꞈ</v>
      </c>
      <c r="BH643" s="70" t="str">
        <v>ꞈ</v>
      </c>
    </row>
    <row r="644" spans="1:60" ht="14.25" customHeight="1" x14ac:dyDescent="0.25">
      <c r="A644" s="47"/>
      <c r="B644"/>
      <c r="C644" s="23" t="s">
        <v>111</v>
      </c>
      <c r="D644" s="25" t="s">
        <v>64</v>
      </c>
      <c r="E644" s="23" t="s">
        <v>36</v>
      </c>
      <c r="F644" s="23"/>
      <c r="G644" s="60">
        <v>180</v>
      </c>
      <c r="H644" s="60"/>
      <c r="I644" s="22"/>
      <c r="K644" s="21"/>
      <c r="L644" s="57">
        <f t="shared" si="41"/>
        <v>0</v>
      </c>
      <c r="M644" s="14">
        <f t="shared" si="40"/>
        <v>1</v>
      </c>
      <c r="N644" s="13">
        <f>IF(OR(totale!$A$5="",C644=totale!$A$5),0,1)</f>
        <v>1</v>
      </c>
      <c r="O644" s="13">
        <f>IF(OR(totale!$C$5="",E644=totale!$C$5),0,1)</f>
        <v>0</v>
      </c>
      <c r="P644" s="13">
        <v>0</v>
      </c>
      <c r="Q644" s="13">
        <f>IF(OR(totale!$E$5="",G644=totale!$E$5),0,1)</f>
        <v>0</v>
      </c>
      <c r="R644" s="19">
        <v>0</v>
      </c>
      <c r="S644" s="19" t="str">
        <v>BLOCCO ALVEOLATO INCASTRO  FORI VERTICALI  45/50/55/60 %</v>
      </c>
      <c r="T644" s="15" t="str">
        <v>T2D</v>
      </c>
      <c r="U644" s="15" t="str">
        <v>BLOCCO PORTANTE ALVEOLATO FORI VERTICALI  P700- F.50% - F.55% incastro</v>
      </c>
      <c r="V644" s="15">
        <v>0</v>
      </c>
      <c r="W644" s="19" t="str">
        <v>33x25x18/19 F.50%</v>
      </c>
      <c r="X644" s="19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1</v>
      </c>
      <c r="AG644" s="15">
        <v>0</v>
      </c>
      <c r="AH644" s="15" t="str">
        <v xml:space="preserve">TEVELLE - TAVELLONI - TAVELLINE </v>
      </c>
      <c r="AI644" s="15" t="str">
        <v>FBM</v>
      </c>
      <c r="AJ644" s="15" t="str">
        <v>TAVELLONI ARCHITRAVE TAGLIO DIRITTO - TRAMEZZONE -TRAMEZZA PER PORTA CM 8</v>
      </c>
      <c r="AK644" s="15">
        <v>0</v>
      </c>
      <c r="AL644" s="15">
        <v>90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1</v>
      </c>
      <c r="AS644" s="17" t="str">
        <f t="shared" ref="AS644:AS707" si="42">IF(AND(AR644=0,AJ644&lt;&gt;AJ643),AJ644,"ꞈ")</f>
        <v>ꞈ</v>
      </c>
      <c r="AT644" s="70" t="str">
        <v>ꞈ</v>
      </c>
      <c r="AU644" s="15">
        <v>0</v>
      </c>
      <c r="AV644" s="15" t="str">
        <v>BLOCCO ALVEOLATO INCASTRO  FORI VERTICALI  45/50/55/60 %</v>
      </c>
      <c r="AW644" s="15" t="str">
        <v>LATERCOM</v>
      </c>
      <c r="AX644" s="15" t="str">
        <v>BLOCCO PORTANTE ALVEOLATO FORI VERTICALI  P800- F.45%  incastro</v>
      </c>
      <c r="AY644" s="15">
        <v>0</v>
      </c>
      <c r="AZ644" s="15" t="str">
        <v>25x30x19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1</v>
      </c>
      <c r="BG644" s="17" t="str">
        <f t="shared" ref="BG644:BG707" si="43">IF(AND(BF644=0,AZ644&lt;&gt;AZ643),AZ644,"ꞈ")</f>
        <v>ꞈ</v>
      </c>
      <c r="BH644" s="70" t="str">
        <v>ꞈ</v>
      </c>
    </row>
    <row r="645" spans="1:60" ht="14.25" customHeight="1" x14ac:dyDescent="0.25">
      <c r="A645" s="47"/>
      <c r="B645"/>
      <c r="C645" s="23" t="s">
        <v>111</v>
      </c>
      <c r="D645" s="25" t="s">
        <v>64</v>
      </c>
      <c r="E645" s="23" t="s">
        <v>36</v>
      </c>
      <c r="F645" s="23"/>
      <c r="G645" s="60">
        <v>200</v>
      </c>
      <c r="H645" s="60"/>
      <c r="I645" s="22"/>
      <c r="K645" s="21"/>
      <c r="L645" s="57">
        <f t="shared" si="41"/>
        <v>0</v>
      </c>
      <c r="M645" s="14">
        <f t="shared" si="40"/>
        <v>1</v>
      </c>
      <c r="N645" s="13">
        <f>IF(OR(totale!$A$5="",C645=totale!$A$5),0,1)</f>
        <v>1</v>
      </c>
      <c r="O645" s="13">
        <f>IF(OR(totale!$C$5="",E645=totale!$C$5),0,1)</f>
        <v>0</v>
      </c>
      <c r="P645" s="13">
        <v>0</v>
      </c>
      <c r="Q645" s="13">
        <f>IF(OR(totale!$E$5="",G645=totale!$E$5),0,1)</f>
        <v>0</v>
      </c>
      <c r="R645" s="19">
        <v>0</v>
      </c>
      <c r="S645" s="19" t="str">
        <v>BLOCCO ALVEOLATO INCASTRO  FORI VERTICALI  45/50/55/60 %</v>
      </c>
      <c r="T645" s="15" t="str">
        <v>T2D</v>
      </c>
      <c r="U645" s="15" t="str">
        <v>BLOCCO PORTANTE ALVEOLATO FORI VERTICALI  P700- F.50% - F.55% incastro</v>
      </c>
      <c r="V645" s="15">
        <v>0</v>
      </c>
      <c r="W645" s="19" t="str">
        <v>38x25x18/19 F.50%</v>
      </c>
      <c r="X645" s="19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1</v>
      </c>
      <c r="AG645" s="15">
        <v>0</v>
      </c>
      <c r="AH645" s="15" t="str">
        <v xml:space="preserve">TEVELLE - TAVELLONI - TAVELLINE </v>
      </c>
      <c r="AI645" s="15" t="str">
        <v>FBM</v>
      </c>
      <c r="AJ645" s="15" t="str">
        <v>TAVELLONI ARCHITRAVE TAGLIO DIRITTO - TRAMEZZONE -TRAMEZZA PER PORTA CM 8</v>
      </c>
      <c r="AK645" s="15">
        <v>0</v>
      </c>
      <c r="AL645" s="15">
        <v>100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1</v>
      </c>
      <c r="AS645" s="17" t="str">
        <f t="shared" si="42"/>
        <v>ꞈ</v>
      </c>
      <c r="AT645" s="70" t="str">
        <v>ꞈ</v>
      </c>
      <c r="AU645" s="15">
        <v>0</v>
      </c>
      <c r="AV645" s="15" t="str">
        <v>BLOCCO ALVEOLATO INCASTRO  FORI VERTICALI  45/50/55/60 %</v>
      </c>
      <c r="AW645" s="15" t="str">
        <v>T2D</v>
      </c>
      <c r="AX645" s="15" t="str">
        <v>BLOCCO TAMPONAMENTO ALVEOLATO FORI VERTICALI  P600 - F.60% incastro</v>
      </c>
      <c r="AY645" s="15">
        <v>0</v>
      </c>
      <c r="AZ645" s="15" t="str">
        <v>25x30x19</v>
      </c>
      <c r="BA645" s="15">
        <v>0</v>
      </c>
      <c r="BB645" s="15">
        <v>0</v>
      </c>
      <c r="BC645" s="15">
        <v>0</v>
      </c>
      <c r="BD645" s="15">
        <v>0</v>
      </c>
      <c r="BE645" s="15">
        <v>0</v>
      </c>
      <c r="BF645" s="15">
        <v>1</v>
      </c>
      <c r="BG645" s="17" t="str">
        <f t="shared" si="43"/>
        <v>ꞈ</v>
      </c>
      <c r="BH645" s="70" t="str">
        <v>ꞈ</v>
      </c>
    </row>
    <row r="646" spans="1:60" ht="14.25" customHeight="1" x14ac:dyDescent="0.25">
      <c r="A646" s="47"/>
      <c r="B646"/>
      <c r="C646" s="23" t="s">
        <v>111</v>
      </c>
      <c r="D646" s="25" t="s">
        <v>64</v>
      </c>
      <c r="E646" s="23" t="s">
        <v>36</v>
      </c>
      <c r="F646" s="23"/>
      <c r="G646" s="60">
        <v>220</v>
      </c>
      <c r="H646" s="60"/>
      <c r="I646" s="22"/>
      <c r="K646" s="21"/>
      <c r="L646" s="57">
        <f t="shared" si="41"/>
        <v>0</v>
      </c>
      <c r="M646" s="14">
        <f t="shared" si="40"/>
        <v>1</v>
      </c>
      <c r="N646" s="13">
        <f>IF(OR(totale!$A$5="",C646=totale!$A$5),0,1)</f>
        <v>1</v>
      </c>
      <c r="O646" s="13">
        <f>IF(OR(totale!$C$5="",E646=totale!$C$5),0,1)</f>
        <v>0</v>
      </c>
      <c r="P646" s="13">
        <v>0</v>
      </c>
      <c r="Q646" s="13">
        <f>IF(OR(totale!$E$5="",G646=totale!$E$5),0,1)</f>
        <v>0</v>
      </c>
      <c r="R646" s="19">
        <v>0</v>
      </c>
      <c r="S646" s="19" t="str">
        <v>BLOCCO ALVEOLATO INCASTRO  FORI VERTICALI  45/50/55/60 %</v>
      </c>
      <c r="T646" s="15" t="str">
        <v>T2D</v>
      </c>
      <c r="U646" s="15" t="str">
        <v>BLOCCO PORTANTE ALVEOLATO FORI VERTICALI  P800- F.45%  incastro</v>
      </c>
      <c r="V646" s="15">
        <v>0</v>
      </c>
      <c r="W646" s="19" t="str">
        <v>25x30x24,5/25</v>
      </c>
      <c r="X646" s="19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1</v>
      </c>
      <c r="AG646" s="15">
        <v>0</v>
      </c>
      <c r="AH646" s="15" t="str">
        <v xml:space="preserve">TEVELLE - TAVELLONI - TAVELLINE </v>
      </c>
      <c r="AI646" s="15" t="str">
        <v>FBM</v>
      </c>
      <c r="AJ646" s="15" t="str">
        <v>TAVELLONI ARCHITRAVE TAGLIO DIRITTO - TRAMEZZONE -TRAMEZZA PER PORTA CM 8</v>
      </c>
      <c r="AK646" s="15">
        <v>0</v>
      </c>
      <c r="AL646" s="15">
        <v>110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1</v>
      </c>
      <c r="AS646" s="17" t="str">
        <f t="shared" si="42"/>
        <v>ꞈ</v>
      </c>
      <c r="AT646" s="70" t="str">
        <v>ꞈ</v>
      </c>
      <c r="AU646" s="15">
        <v>0</v>
      </c>
      <c r="AV646" s="15" t="str">
        <v>BLOCCO ALVEOLATO INCASTRO  FORI VERTICALI  45/50/55/60 %</v>
      </c>
      <c r="AW646" s="15" t="str">
        <v>T2D</v>
      </c>
      <c r="AX646" s="15" t="str">
        <v>BLOCCO PORTANTE ALVEOLATO FORI VERTICALI  P800- F.45%  incastro</v>
      </c>
      <c r="AY646" s="15">
        <v>0</v>
      </c>
      <c r="AZ646" s="15" t="str">
        <v>25x30x19</v>
      </c>
      <c r="BA646" s="15">
        <v>0</v>
      </c>
      <c r="BB646" s="15">
        <v>0</v>
      </c>
      <c r="BC646" s="15">
        <v>0</v>
      </c>
      <c r="BD646" s="15">
        <v>0</v>
      </c>
      <c r="BE646" s="15">
        <v>0</v>
      </c>
      <c r="BF646" s="15">
        <v>1</v>
      </c>
      <c r="BG646" s="17" t="str">
        <f t="shared" si="43"/>
        <v>ꞈ</v>
      </c>
      <c r="BH646" s="70" t="str">
        <v>ꞈ</v>
      </c>
    </row>
    <row r="647" spans="1:60" ht="14.25" customHeight="1" x14ac:dyDescent="0.25">
      <c r="A647" s="47"/>
      <c r="B647"/>
      <c r="C647" s="23" t="s">
        <v>111</v>
      </c>
      <c r="D647" s="25" t="s">
        <v>64</v>
      </c>
      <c r="E647" s="23" t="s">
        <v>112</v>
      </c>
      <c r="F647" s="23"/>
      <c r="G647" s="60">
        <v>60</v>
      </c>
      <c r="H647" s="60"/>
      <c r="I647" s="22"/>
      <c r="K647" s="21"/>
      <c r="L647" s="57">
        <f t="shared" si="41"/>
        <v>0</v>
      </c>
      <c r="M647" s="14">
        <f t="shared" si="40"/>
        <v>1</v>
      </c>
      <c r="N647" s="13">
        <f>IF(OR(totale!$A$5="",C647=totale!$A$5),0,1)</f>
        <v>1</v>
      </c>
      <c r="O647" s="13">
        <f>IF(OR(totale!$C$5="",E647=totale!$C$5),0,1)</f>
        <v>0</v>
      </c>
      <c r="P647" s="13">
        <v>0</v>
      </c>
      <c r="Q647" s="13">
        <f>IF(OR(totale!$E$5="",G647=totale!$E$5),0,1)</f>
        <v>0</v>
      </c>
      <c r="R647" s="19">
        <v>0</v>
      </c>
      <c r="S647" s="19" t="str">
        <v>BLOCCO ALVEOLATO INCASTRO  FORI VERTICALI  45/50/55/60 %</v>
      </c>
      <c r="T647" s="15" t="str">
        <v>T2D</v>
      </c>
      <c r="U647" s="15" t="str">
        <v>BLOCCO PORTANTE ALVEOLATO FORI VERTICALI  P800- F.45%  incastro</v>
      </c>
      <c r="V647" s="15">
        <v>0</v>
      </c>
      <c r="W647" s="19" t="str">
        <v>25x50x19</v>
      </c>
      <c r="X647" s="19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1</v>
      </c>
      <c r="AG647" s="15">
        <v>0</v>
      </c>
      <c r="AH647" s="15" t="str">
        <v xml:space="preserve">TEVELLE - TAVELLONI - TAVELLINE </v>
      </c>
      <c r="AI647" s="15" t="str">
        <v>FBM</v>
      </c>
      <c r="AJ647" s="15" t="str">
        <v>TAVELLONI ARCHITRAVE TAGLIO DIRITTO - TRAMEZZONE -TRAMEZZA PER PORTA CM 8</v>
      </c>
      <c r="AK647" s="15">
        <v>0</v>
      </c>
      <c r="AL647" s="15">
        <v>120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7" t="str">
        <f t="shared" si="42"/>
        <v>ꞈ</v>
      </c>
      <c r="AT647" s="70" t="str">
        <v>ꞈ</v>
      </c>
      <c r="AU647" s="15">
        <v>0</v>
      </c>
      <c r="AV647" s="15" t="str">
        <v>BLOCCO ALVEOLATO INCASTRO  FORI VERTICALI  45/50/55/60 %</v>
      </c>
      <c r="AW647" s="15" t="str">
        <v>WIENERBERGER</v>
      </c>
      <c r="AX647" s="15" t="str">
        <v>BLOCCO PORTANTE ALVEOLATO FORI VERTICALI  P800- F.45%  incastro</v>
      </c>
      <c r="AY647" s="15">
        <v>0</v>
      </c>
      <c r="AZ647" s="15" t="str">
        <v>25x30x19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1</v>
      </c>
      <c r="BG647" s="17" t="str">
        <f t="shared" si="43"/>
        <v>ꞈ</v>
      </c>
      <c r="BH647" s="70" t="str">
        <v>ꞈ</v>
      </c>
    </row>
    <row r="648" spans="1:60" ht="14.25" customHeight="1" x14ac:dyDescent="0.25">
      <c r="A648" s="47"/>
      <c r="B648"/>
      <c r="C648" s="23" t="s">
        <v>111</v>
      </c>
      <c r="D648" s="25" t="s">
        <v>64</v>
      </c>
      <c r="E648" s="23" t="s">
        <v>112</v>
      </c>
      <c r="F648" s="23"/>
      <c r="G648" s="60">
        <v>70</v>
      </c>
      <c r="H648" s="60"/>
      <c r="I648" s="22"/>
      <c r="K648" s="21"/>
      <c r="L648" s="57">
        <f t="shared" si="41"/>
        <v>0</v>
      </c>
      <c r="M648" s="14">
        <f t="shared" si="40"/>
        <v>1</v>
      </c>
      <c r="N648" s="13">
        <f>IF(OR(totale!$A$5="",C648=totale!$A$5),0,1)</f>
        <v>1</v>
      </c>
      <c r="O648" s="13">
        <f>IF(OR(totale!$C$5="",E648=totale!$C$5),0,1)</f>
        <v>0</v>
      </c>
      <c r="P648" s="13">
        <v>0</v>
      </c>
      <c r="Q648" s="13">
        <f>IF(OR(totale!$E$5="",G648=totale!$E$5),0,1)</f>
        <v>0</v>
      </c>
      <c r="R648" s="19">
        <v>0</v>
      </c>
      <c r="S648" s="19" t="str">
        <v>BLOCCO ALVEOLATO INCASTRO  FORI VERTICALI  45/50/55/60 %</v>
      </c>
      <c r="T648" s="15" t="str">
        <v>T2D</v>
      </c>
      <c r="U648" s="15" t="str">
        <v>BLOCCO PORTANTE ALVEOLATO FORI VERTICALI  P800- F.45%  incastro</v>
      </c>
      <c r="V648" s="15">
        <v>0</v>
      </c>
      <c r="W648" s="19" t="str">
        <v>25x30x19</v>
      </c>
      <c r="X648" s="19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1</v>
      </c>
      <c r="AG648" s="15">
        <v>0</v>
      </c>
      <c r="AH648" s="15" t="str">
        <v xml:space="preserve">TEVELLE - TAVELLONI - TAVELLINE </v>
      </c>
      <c r="AI648" s="15" t="str">
        <v>FBM</v>
      </c>
      <c r="AJ648" s="15" t="str">
        <v>TAVELLONI ARCHITRAVE TAGLIO DIRITTO - TRAMEZZONE -TRAMEZZA PER PORTA CM 8</v>
      </c>
      <c r="AK648" s="15">
        <v>0</v>
      </c>
      <c r="AL648" s="15">
        <v>130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1</v>
      </c>
      <c r="AS648" s="17" t="str">
        <f t="shared" si="42"/>
        <v>ꞈ</v>
      </c>
      <c r="AT648" s="70" t="str">
        <v>ꞈ</v>
      </c>
      <c r="AU648" s="15">
        <v>0</v>
      </c>
      <c r="AV648" s="15" t="str">
        <v>BLOCCO  ALVEOLATO DOPPIA POSA  55/60 %</v>
      </c>
      <c r="AW648" s="15" t="str">
        <v>DI MUZIO</v>
      </c>
      <c r="AX648" s="15" t="str">
        <v xml:space="preserve">BLOCCO BIO (FARINA DI LEGNO) TAMPONAMENTO DOPPIA POSA P.600 </v>
      </c>
      <c r="AY648" s="15">
        <v>0</v>
      </c>
      <c r="AZ648" s="15" t="str">
        <v>25x30x19</v>
      </c>
      <c r="BA648" s="15">
        <v>0</v>
      </c>
      <c r="BB648" s="15">
        <v>0</v>
      </c>
      <c r="BC648" s="15">
        <v>0</v>
      </c>
      <c r="BD648" s="15">
        <v>0</v>
      </c>
      <c r="BE648" s="15">
        <v>0</v>
      </c>
      <c r="BF648" s="15">
        <v>1</v>
      </c>
      <c r="BG648" s="17" t="str">
        <f t="shared" si="43"/>
        <v>ꞈ</v>
      </c>
      <c r="BH648" s="70" t="str">
        <v>ꞈ</v>
      </c>
    </row>
    <row r="649" spans="1:60" ht="14.25" customHeight="1" x14ac:dyDescent="0.25">
      <c r="A649" s="47"/>
      <c r="B649"/>
      <c r="C649" s="23" t="s">
        <v>111</v>
      </c>
      <c r="D649" s="25" t="s">
        <v>64</v>
      </c>
      <c r="E649" s="23" t="s">
        <v>112</v>
      </c>
      <c r="F649" s="23"/>
      <c r="G649" s="60">
        <v>80</v>
      </c>
      <c r="H649" s="60"/>
      <c r="I649" s="22"/>
      <c r="K649" s="21"/>
      <c r="L649" s="57">
        <f t="shared" si="41"/>
        <v>0</v>
      </c>
      <c r="M649" s="14">
        <f t="shared" si="40"/>
        <v>1</v>
      </c>
      <c r="N649" s="13">
        <f>IF(OR(totale!$A$5="",C649=totale!$A$5),0,1)</f>
        <v>1</v>
      </c>
      <c r="O649" s="13">
        <f>IF(OR(totale!$C$5="",E649=totale!$C$5),0,1)</f>
        <v>0</v>
      </c>
      <c r="P649" s="13">
        <v>0</v>
      </c>
      <c r="Q649" s="13">
        <f>IF(OR(totale!$E$5="",G649=totale!$E$5),0,1)</f>
        <v>0</v>
      </c>
      <c r="R649" s="19">
        <v>0</v>
      </c>
      <c r="S649" s="19" t="str">
        <v>BLOCCO ALVEOLATO INCASTRO  FORI VERTICALI  45/50/55/60 %</v>
      </c>
      <c r="T649" s="15" t="str">
        <v>T2D</v>
      </c>
      <c r="U649" s="15" t="str">
        <v>BLOCCO PORTANTE ALVEOLATO FORI VERTICALI  P800- F.45%  incastro</v>
      </c>
      <c r="V649" s="15">
        <v>0</v>
      </c>
      <c r="W649" s="19" t="str">
        <v>30x25x19</v>
      </c>
      <c r="X649" s="19">
        <v>0</v>
      </c>
      <c r="Y649" s="15">
        <v>0</v>
      </c>
      <c r="Z649" s="15">
        <v>0</v>
      </c>
      <c r="AA649" s="15">
        <v>0</v>
      </c>
      <c r="AB649" s="15">
        <v>0</v>
      </c>
      <c r="AC649" s="15">
        <v>1</v>
      </c>
      <c r="AG649" s="15">
        <v>0</v>
      </c>
      <c r="AH649" s="15" t="str">
        <v xml:space="preserve">TEVELLE - TAVELLONI - TAVELLINE </v>
      </c>
      <c r="AI649" s="15" t="str">
        <v>FBM</v>
      </c>
      <c r="AJ649" s="15" t="str">
        <v>TAVELLONI ARCHITRAVE TAGLIO DIRITTO - TRAMEZZONE -TRAMEZZA PER PORTA CM 8</v>
      </c>
      <c r="AK649" s="15">
        <v>0</v>
      </c>
      <c r="AL649" s="15">
        <v>140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1</v>
      </c>
      <c r="AS649" s="17" t="str">
        <f t="shared" si="42"/>
        <v>ꞈ</v>
      </c>
      <c r="AT649" s="70" t="str">
        <v>ꞈ</v>
      </c>
      <c r="AU649" s="15">
        <v>0</v>
      </c>
      <c r="AV649" s="15" t="str">
        <v>BLOCCO ALVEOLATO INCASTRO  FORI VERTICALI  45/50/55/60 %</v>
      </c>
      <c r="AW649" s="15" t="str">
        <v>DI MUZIO</v>
      </c>
      <c r="AX649" s="15" t="str">
        <v>BLOCCO PORTANTE ALVEOLATO FORI VERTICALI  P800- F.45%  incastro</v>
      </c>
      <c r="AY649" s="15">
        <v>0</v>
      </c>
      <c r="AZ649" s="15" t="str">
        <v>25x30x19</v>
      </c>
      <c r="BA649" s="15">
        <v>0</v>
      </c>
      <c r="BB649" s="15">
        <v>0</v>
      </c>
      <c r="BC649" s="15">
        <v>0</v>
      </c>
      <c r="BD649" s="15">
        <v>0</v>
      </c>
      <c r="BE649" s="15">
        <v>0</v>
      </c>
      <c r="BF649" s="15">
        <v>1</v>
      </c>
      <c r="BG649" s="17" t="str">
        <f t="shared" si="43"/>
        <v>ꞈ</v>
      </c>
      <c r="BH649" s="70" t="str">
        <v>ꞈ</v>
      </c>
    </row>
    <row r="650" spans="1:60" ht="14.25" customHeight="1" x14ac:dyDescent="0.25">
      <c r="A650" s="47"/>
      <c r="B650"/>
      <c r="C650" s="23" t="s">
        <v>111</v>
      </c>
      <c r="D650" s="25" t="s">
        <v>64</v>
      </c>
      <c r="E650" s="23" t="s">
        <v>112</v>
      </c>
      <c r="F650" s="23"/>
      <c r="G650" s="60">
        <v>90</v>
      </c>
      <c r="H650" s="60"/>
      <c r="I650" s="22"/>
      <c r="K650" s="21"/>
      <c r="L650" s="57">
        <f t="shared" si="41"/>
        <v>0</v>
      </c>
      <c r="M650" s="14">
        <f t="shared" si="40"/>
        <v>1</v>
      </c>
      <c r="N650" s="13">
        <f>IF(OR(totale!$A$5="",C650=totale!$A$5),0,1)</f>
        <v>1</v>
      </c>
      <c r="O650" s="13">
        <f>IF(OR(totale!$C$5="",E650=totale!$C$5),0,1)</f>
        <v>0</v>
      </c>
      <c r="P650" s="13">
        <v>0</v>
      </c>
      <c r="Q650" s="13">
        <f>IF(OR(totale!$E$5="",G650=totale!$E$5),0,1)</f>
        <v>0</v>
      </c>
      <c r="R650" s="19">
        <v>0</v>
      </c>
      <c r="S650" s="19" t="str">
        <v>BLOCCO ALVEOLATO INCASTRO  FORI VERTICALI  45/50/55/60 %</v>
      </c>
      <c r="T650" s="15" t="str">
        <v>T2D</v>
      </c>
      <c r="U650" s="15" t="str">
        <v>BLOCCO PORTANTE ALVEOLATO FORI VERTICALI  P800- F.45%  incastro</v>
      </c>
      <c r="V650" s="15">
        <v>0</v>
      </c>
      <c r="W650" s="19" t="str">
        <v>30x25x24,5/25</v>
      </c>
      <c r="X650" s="19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1</v>
      </c>
      <c r="AG650" s="15">
        <v>0</v>
      </c>
      <c r="AH650" s="15" t="str">
        <v xml:space="preserve">TEVELLE - TAVELLONI - TAVELLINE </v>
      </c>
      <c r="AI650" s="15" t="str">
        <v>FBM</v>
      </c>
      <c r="AJ650" s="15" t="str">
        <v>TAVELLONI ARCHITRAVE TAGLIO DIRITTO - TRAMEZZONE -TRAMEZZA PER PORTA CM 8</v>
      </c>
      <c r="AK650" s="15">
        <v>0</v>
      </c>
      <c r="AL650" s="15">
        <v>150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1</v>
      </c>
      <c r="AS650" s="17" t="str">
        <f t="shared" si="42"/>
        <v>ꞈ</v>
      </c>
      <c r="AT650" s="70" t="str">
        <v>ꞈ</v>
      </c>
      <c r="AU650" s="15">
        <v>0</v>
      </c>
      <c r="AV650" s="15" t="str">
        <v>BLOCCO ALVEOLATO MURATURA ARMATA</v>
      </c>
      <c r="AW650" s="15" t="str">
        <v>T2D</v>
      </c>
      <c r="AX650" s="15" t="str">
        <v xml:space="preserve">BLOCCCO PER MURATURA ARMATA ALVEOLATO LISCIO </v>
      </c>
      <c r="AY650" s="15">
        <v>0</v>
      </c>
      <c r="AZ650" s="15" t="str">
        <v>25x30x19 F.45%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1</v>
      </c>
      <c r="BG650" s="17" t="str">
        <f t="shared" si="43"/>
        <v>ꞈ</v>
      </c>
      <c r="BH650" s="70" t="str">
        <v>ꞈ</v>
      </c>
    </row>
    <row r="651" spans="1:60" ht="14.25" customHeight="1" x14ac:dyDescent="0.25">
      <c r="A651" s="47"/>
      <c r="B651"/>
      <c r="C651" s="23" t="s">
        <v>111</v>
      </c>
      <c r="D651" s="25" t="s">
        <v>64</v>
      </c>
      <c r="E651" s="23" t="s">
        <v>112</v>
      </c>
      <c r="F651" s="23"/>
      <c r="G651" s="60">
        <v>100</v>
      </c>
      <c r="H651" s="60"/>
      <c r="I651" s="22"/>
      <c r="K651" s="21"/>
      <c r="L651" s="57">
        <f t="shared" si="41"/>
        <v>0</v>
      </c>
      <c r="M651" s="14">
        <f t="shared" si="40"/>
        <v>1</v>
      </c>
      <c r="N651" s="13">
        <f>IF(OR(totale!$A$5="",C651=totale!$A$5),0,1)</f>
        <v>1</v>
      </c>
      <c r="O651" s="13">
        <f>IF(OR(totale!$C$5="",E651=totale!$C$5),0,1)</f>
        <v>0</v>
      </c>
      <c r="P651" s="13">
        <v>0</v>
      </c>
      <c r="Q651" s="13">
        <f>IF(OR(totale!$E$5="",G651=totale!$E$5),0,1)</f>
        <v>0</v>
      </c>
      <c r="R651" s="19">
        <v>0</v>
      </c>
      <c r="S651" s="19" t="str">
        <v>BLOCCO ALVEOLATO INCASTRO  FORI VERTICALI  45/50/55/60 %</v>
      </c>
      <c r="T651" s="15" t="str">
        <v>T2D</v>
      </c>
      <c r="U651" s="15" t="str">
        <v>BLOCCO PORTANTE ALVEOLATO FORI VERTICALI  P800- F.45%  incastro</v>
      </c>
      <c r="V651" s="15">
        <v>0</v>
      </c>
      <c r="W651" s="19" t="str">
        <v>30x50x19</v>
      </c>
      <c r="X651" s="19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1</v>
      </c>
      <c r="AG651" s="15">
        <v>0</v>
      </c>
      <c r="AH651" s="15" t="str">
        <v xml:space="preserve">TEVELLE - TAVELLONI - TAVELLINE </v>
      </c>
      <c r="AI651" s="15" t="str">
        <v>FBM</v>
      </c>
      <c r="AJ651" s="15" t="str">
        <v>TAVELLONI ARCHITRAVE TAGLIO DIRITTO - TRAMEZZONE -TRAMEZZA PER PORTA CM 8</v>
      </c>
      <c r="AK651" s="15">
        <v>0</v>
      </c>
      <c r="AL651" s="15">
        <v>160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1</v>
      </c>
      <c r="AS651" s="17" t="str">
        <f t="shared" si="42"/>
        <v>ꞈ</v>
      </c>
      <c r="AT651" s="70" t="str">
        <v>ꞈ</v>
      </c>
      <c r="AU651" s="15">
        <v>0</v>
      </c>
      <c r="AV651" s="15" t="str">
        <v>BLOCCO ALVEOLATO MURATURA ARMATA</v>
      </c>
      <c r="AW651" s="15" t="str">
        <v>WIENERBERGER</v>
      </c>
      <c r="AX651" s="15" t="str">
        <v xml:space="preserve">BLOCCCO PER MURATURA ARMATA ALVEOLATO LISCIO </v>
      </c>
      <c r="AY651" s="15">
        <v>0</v>
      </c>
      <c r="AZ651" s="15" t="str">
        <v>25x30x19 F.45%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1</v>
      </c>
      <c r="BG651" s="17" t="str">
        <f t="shared" si="43"/>
        <v>ꞈ</v>
      </c>
      <c r="BH651" s="70" t="str">
        <v>ꞈ</v>
      </c>
    </row>
    <row r="652" spans="1:60" ht="14.25" customHeight="1" x14ac:dyDescent="0.25">
      <c r="A652" s="47"/>
      <c r="B652"/>
      <c r="C652" s="23" t="s">
        <v>111</v>
      </c>
      <c r="D652" s="25" t="s">
        <v>64</v>
      </c>
      <c r="E652" s="23" t="s">
        <v>112</v>
      </c>
      <c r="F652" s="23"/>
      <c r="G652" s="60">
        <v>110</v>
      </c>
      <c r="H652" s="60"/>
      <c r="I652" s="22"/>
      <c r="K652" s="21"/>
      <c r="L652" s="57">
        <f t="shared" si="41"/>
        <v>0</v>
      </c>
      <c r="M652" s="14">
        <f t="shared" si="40"/>
        <v>1</v>
      </c>
      <c r="N652" s="13">
        <f>IF(OR(totale!$A$5="",C652=totale!$A$5),0,1)</f>
        <v>1</v>
      </c>
      <c r="O652" s="13">
        <f>IF(OR(totale!$C$5="",E652=totale!$C$5),0,1)</f>
        <v>0</v>
      </c>
      <c r="P652" s="13">
        <v>0</v>
      </c>
      <c r="Q652" s="13">
        <f>IF(OR(totale!$E$5="",G652=totale!$E$5),0,1)</f>
        <v>0</v>
      </c>
      <c r="R652" s="19">
        <v>0</v>
      </c>
      <c r="S652" s="19" t="str">
        <v>BLOCCO ALVEOLATO INCASTRO  FORI VERTICALI  45/50/55/60 %</v>
      </c>
      <c r="T652" s="15" t="str">
        <v>T2D</v>
      </c>
      <c r="U652" s="15" t="str">
        <v xml:space="preserve">BLOCCO SISMICO/ PORTANTE ALVEOLATO INCASTRO SETTI SOTTILI </v>
      </c>
      <c r="V652" s="15">
        <v>0</v>
      </c>
      <c r="W652" s="19" t="str">
        <v>25x30x18/19 F.55%</v>
      </c>
      <c r="X652" s="19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1</v>
      </c>
      <c r="AG652" s="15">
        <v>0</v>
      </c>
      <c r="AH652" s="15" t="str">
        <v xml:space="preserve">TEVELLE - TAVELLONI - TAVELLINE </v>
      </c>
      <c r="AI652" s="15" t="str">
        <v>FBM</v>
      </c>
      <c r="AJ652" s="15" t="str">
        <v>TAVELLONI ARCHITRAVE TAGLIO DIRITTO - TRAMEZZONE -TRAMEZZA PER PORTA CM 8</v>
      </c>
      <c r="AK652" s="15">
        <v>0</v>
      </c>
      <c r="AL652" s="15">
        <v>180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1</v>
      </c>
      <c r="AS652" s="17" t="str">
        <f t="shared" si="42"/>
        <v>ꞈ</v>
      </c>
      <c r="AT652" s="70" t="str">
        <v>ꞈ</v>
      </c>
      <c r="AU652" s="15">
        <v>0</v>
      </c>
      <c r="AV652" s="15" t="str">
        <v>BLOCCO ALVEOLATO MURATURA ARMATA</v>
      </c>
      <c r="AW652" s="15" t="str">
        <v>ZANROSSO</v>
      </c>
      <c r="AX652" s="15" t="str">
        <v xml:space="preserve">BLOCCCO PER MURATURA ARMATA ALVEOLATO LISCIO </v>
      </c>
      <c r="AY652" s="15">
        <v>0</v>
      </c>
      <c r="AZ652" s="15" t="str">
        <v>25x30x19 F.45%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1</v>
      </c>
      <c r="BG652" s="17" t="str">
        <f t="shared" si="43"/>
        <v>ꞈ</v>
      </c>
      <c r="BH652" s="70" t="str">
        <v>ꞈ</v>
      </c>
    </row>
    <row r="653" spans="1:60" ht="14.25" customHeight="1" x14ac:dyDescent="0.25">
      <c r="A653" s="47"/>
      <c r="B653"/>
      <c r="C653" s="23" t="s">
        <v>111</v>
      </c>
      <c r="D653" s="25" t="s">
        <v>64</v>
      </c>
      <c r="E653" s="23" t="s">
        <v>112</v>
      </c>
      <c r="F653" s="23"/>
      <c r="G653" s="60">
        <v>120</v>
      </c>
      <c r="H653" s="60"/>
      <c r="I653" s="22"/>
      <c r="K653" s="21"/>
      <c r="L653" s="57">
        <f t="shared" si="41"/>
        <v>0</v>
      </c>
      <c r="M653" s="14">
        <f t="shared" si="40"/>
        <v>1</v>
      </c>
      <c r="N653" s="13">
        <f>IF(OR(totale!$A$5="",C653=totale!$A$5),0,1)</f>
        <v>1</v>
      </c>
      <c r="O653" s="13">
        <f>IF(OR(totale!$C$5="",E653=totale!$C$5),0,1)</f>
        <v>0</v>
      </c>
      <c r="P653" s="13">
        <v>0</v>
      </c>
      <c r="Q653" s="13">
        <f>IF(OR(totale!$E$5="",G653=totale!$E$5),0,1)</f>
        <v>0</v>
      </c>
      <c r="R653" s="19">
        <v>0</v>
      </c>
      <c r="S653" s="19" t="str">
        <v>BLOCCO ALVEOLATO INCASTRO  FORI VERTICALI  45/50/55/60 %</v>
      </c>
      <c r="T653" s="15" t="str">
        <v>T2D</v>
      </c>
      <c r="U653" s="15" t="str">
        <v xml:space="preserve">BLOCCO SISMICO/ PORTANTE ALVEOLATO INCASTRO SETTI SOTTILI </v>
      </c>
      <c r="V653" s="15">
        <v>0</v>
      </c>
      <c r="W653" s="19" t="str">
        <v>30x25X18/19 F.50%</v>
      </c>
      <c r="X653" s="19">
        <v>0</v>
      </c>
      <c r="Y653" s="15">
        <v>0</v>
      </c>
      <c r="Z653" s="15">
        <v>0</v>
      </c>
      <c r="AA653" s="15">
        <v>0</v>
      </c>
      <c r="AB653" s="15">
        <v>0</v>
      </c>
      <c r="AC653" s="15">
        <v>1</v>
      </c>
      <c r="AG653" s="15">
        <v>0</v>
      </c>
      <c r="AH653" s="15" t="str">
        <v xml:space="preserve">TEVELLE - TAVELLONI - TAVELLINE </v>
      </c>
      <c r="AI653" s="15" t="str">
        <v>FBM</v>
      </c>
      <c r="AJ653" s="15" t="str">
        <v>TAVELLONI ARCHITRAVE TAGLIO DIRITTO - TRAMEZZONE -TRAMEZZA PER PORTA CM 8</v>
      </c>
      <c r="AK653" s="15">
        <v>0</v>
      </c>
      <c r="AL653" s="15">
        <v>200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1</v>
      </c>
      <c r="AS653" s="17" t="str">
        <f t="shared" si="42"/>
        <v>ꞈ</v>
      </c>
      <c r="AT653" s="70" t="str">
        <v>ꞈ</v>
      </c>
      <c r="AU653" s="15">
        <v>0</v>
      </c>
      <c r="AV653" s="15" t="str">
        <v>BLOCCO ALVEOLATO INCASTRO  FORI VERTICALI  45/50/55/60 %</v>
      </c>
      <c r="AW653" s="15" t="str">
        <v>T2D</v>
      </c>
      <c r="AX653" s="15" t="str">
        <v>BLOCCO PORTANTE ALVEOLATO FORI VERTICALI  P700- F.50% - F.55% incastro</v>
      </c>
      <c r="AY653" s="15">
        <v>0</v>
      </c>
      <c r="AZ653" s="15" t="str">
        <v>25x30x19 F.50%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1</v>
      </c>
      <c r="BG653" s="17" t="str">
        <f t="shared" si="43"/>
        <v>ꞈ</v>
      </c>
      <c r="BH653" s="70" t="str">
        <v>ꞈ</v>
      </c>
    </row>
    <row r="654" spans="1:60" ht="14.25" customHeight="1" x14ac:dyDescent="0.25">
      <c r="A654" s="47"/>
      <c r="B654"/>
      <c r="C654" s="23" t="s">
        <v>111</v>
      </c>
      <c r="D654" s="25" t="s">
        <v>64</v>
      </c>
      <c r="E654" s="23" t="s">
        <v>112</v>
      </c>
      <c r="F654" s="23"/>
      <c r="G654" s="60">
        <v>130</v>
      </c>
      <c r="H654" s="60"/>
      <c r="I654" s="22"/>
      <c r="K654" s="21"/>
      <c r="L654" s="57">
        <f t="shared" si="41"/>
        <v>0</v>
      </c>
      <c r="M654" s="14">
        <f t="shared" si="40"/>
        <v>1</v>
      </c>
      <c r="N654" s="13">
        <f>IF(OR(totale!$A$5="",C654=totale!$A$5),0,1)</f>
        <v>1</v>
      </c>
      <c r="O654" s="13">
        <f>IF(OR(totale!$C$5="",E654=totale!$C$5),0,1)</f>
        <v>0</v>
      </c>
      <c r="P654" s="13">
        <v>0</v>
      </c>
      <c r="Q654" s="13">
        <f>IF(OR(totale!$E$5="",G654=totale!$E$5),0,1)</f>
        <v>0</v>
      </c>
      <c r="R654" s="19">
        <v>0</v>
      </c>
      <c r="S654" s="19" t="str">
        <v>BLOCCO ALVEOLATO INCASTRO  FORI VERTICALI  45/50/55/60 %</v>
      </c>
      <c r="T654" s="15" t="str">
        <v>T2D</v>
      </c>
      <c r="U654" s="15" t="str">
        <v xml:space="preserve">BLOCCO SISMICO/ PORTANTE ALVEOLATO INCASTRO SETTI SOTTILI </v>
      </c>
      <c r="V654" s="15">
        <v>0</v>
      </c>
      <c r="W654" s="19" t="str">
        <v>35x25x18/19 F.52%</v>
      </c>
      <c r="X654" s="19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1</v>
      </c>
      <c r="AG654" s="15">
        <v>0</v>
      </c>
      <c r="AH654" s="15" t="str">
        <v xml:space="preserve">TEVELLE - TAVELLONI - TAVELLINE </v>
      </c>
      <c r="AI654" s="15" t="str">
        <v>LATERCOM</v>
      </c>
      <c r="AJ654" s="15" t="str">
        <v>TAVELLONI ARCHITRAVE TAGLIO DIRITTO - TRAMEZZONE -TRAMEZZA PER PORTA CM 8</v>
      </c>
      <c r="AK654" s="15">
        <v>0</v>
      </c>
      <c r="AL654" s="15">
        <v>120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1</v>
      </c>
      <c r="AS654" s="17" t="str">
        <f t="shared" si="42"/>
        <v>ꞈ</v>
      </c>
      <c r="AT654" s="70" t="str">
        <v>ꞈ</v>
      </c>
      <c r="AU654" s="15">
        <v>0</v>
      </c>
      <c r="AV654" s="15" t="str">
        <v xml:space="preserve">LATERIZIO RETTIFICATO PLANARE </v>
      </c>
      <c r="AW654" s="15" t="str">
        <v>WIENERBERGER</v>
      </c>
      <c r="AX654" s="15" t="str">
        <v>BLOCCO ALVEOLATO RETTIFICATO - BLOCCO PLANANARE  F.55% - 45%</v>
      </c>
      <c r="AY654" s="15">
        <v>0</v>
      </c>
      <c r="AZ654" s="15" t="str">
        <v>25x30x19,9 F.45%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1</v>
      </c>
      <c r="BG654" s="17" t="str">
        <f t="shared" si="43"/>
        <v>ꞈ</v>
      </c>
      <c r="BH654" s="70" t="str">
        <v>ꞈ</v>
      </c>
    </row>
    <row r="655" spans="1:60" ht="14.25" customHeight="1" x14ac:dyDescent="0.25">
      <c r="A655" s="47"/>
      <c r="B655"/>
      <c r="C655" s="23" t="s">
        <v>111</v>
      </c>
      <c r="D655" s="25" t="s">
        <v>64</v>
      </c>
      <c r="E655" s="23" t="s">
        <v>113</v>
      </c>
      <c r="F655" s="23"/>
      <c r="G655" s="60">
        <v>50</v>
      </c>
      <c r="H655" s="60"/>
      <c r="I655" s="22"/>
      <c r="K655" s="21"/>
      <c r="L655" s="57">
        <f t="shared" si="41"/>
        <v>0</v>
      </c>
      <c r="M655" s="14">
        <f t="shared" si="40"/>
        <v>1</v>
      </c>
      <c r="N655" s="13">
        <f>IF(OR(totale!$A$5="",C655=totale!$A$5),0,1)</f>
        <v>1</v>
      </c>
      <c r="O655" s="13">
        <f>IF(OR(totale!$C$5="",E655=totale!$C$5),0,1)</f>
        <v>0</v>
      </c>
      <c r="P655" s="13">
        <v>0</v>
      </c>
      <c r="Q655" s="13">
        <f>IF(OR(totale!$E$5="",G655=totale!$E$5),0,1)</f>
        <v>0</v>
      </c>
      <c r="R655" s="19">
        <v>0</v>
      </c>
      <c r="S655" s="19" t="str">
        <v>BLOCCO ALVEOLATO INCASTRO  FORI VERTICALI  45/50/55/60 %</v>
      </c>
      <c r="T655" s="15" t="str">
        <v>T2D</v>
      </c>
      <c r="U655" s="15" t="str">
        <v xml:space="preserve">BLOCCO SISMICO/ PORTANTE ALVEOLATO INCASTRO SETTI SOTTILI </v>
      </c>
      <c r="V655" s="15">
        <v>0</v>
      </c>
      <c r="W655" s="19" t="str">
        <v>38x25X18/19 F.52%</v>
      </c>
      <c r="X655" s="19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1</v>
      </c>
      <c r="AG655" s="15">
        <v>0</v>
      </c>
      <c r="AH655" s="15" t="str">
        <v xml:space="preserve">TEVELLE - TAVELLONI - TAVELLINE </v>
      </c>
      <c r="AI655" s="15" t="str">
        <v>LATERCOM</v>
      </c>
      <c r="AJ655" s="15" t="str">
        <v>TAVELLONI ARCHITRAVE TAGLIO DIRITTO - TRAMEZZONE -TRAMEZZA PER PORTA CM 8</v>
      </c>
      <c r="AK655" s="15">
        <v>0</v>
      </c>
      <c r="AL655" s="15">
        <v>140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1</v>
      </c>
      <c r="AS655" s="17" t="str">
        <f t="shared" si="42"/>
        <v>ꞈ</v>
      </c>
      <c r="AT655" s="70" t="str">
        <v>ꞈ</v>
      </c>
      <c r="AU655" s="15">
        <v>0</v>
      </c>
      <c r="AV655" s="15" t="str">
        <v>BLOCCO ALVEOLATO INCASTRO  FORI VERTICALI  45/50/55/60 %</v>
      </c>
      <c r="AW655" s="15" t="str">
        <v>WIENERBERGER</v>
      </c>
      <c r="AX655" s="15" t="str">
        <v>BLOCCO PORTANTE ALVEOLATO FORI VERTICALI  P800- F.45%  incastro</v>
      </c>
      <c r="AY655" s="15">
        <v>0</v>
      </c>
      <c r="AZ655" s="15" t="str">
        <v>25x30x23,8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1</v>
      </c>
      <c r="BG655" s="17" t="str">
        <f t="shared" si="43"/>
        <v>ꞈ</v>
      </c>
      <c r="BH655" s="70" t="str">
        <v>ꞈ</v>
      </c>
    </row>
    <row r="656" spans="1:60" ht="14.25" customHeight="1" x14ac:dyDescent="0.25">
      <c r="A656" s="47"/>
      <c r="B656"/>
      <c r="C656" s="23" t="s">
        <v>111</v>
      </c>
      <c r="D656" s="25" t="s">
        <v>64</v>
      </c>
      <c r="E656" s="23" t="s">
        <v>113</v>
      </c>
      <c r="F656" s="23"/>
      <c r="G656" s="60">
        <v>60</v>
      </c>
      <c r="H656" s="60"/>
      <c r="I656" s="22"/>
      <c r="K656" s="21"/>
      <c r="L656" s="57">
        <f t="shared" si="41"/>
        <v>0</v>
      </c>
      <c r="M656" s="14">
        <f t="shared" si="40"/>
        <v>1</v>
      </c>
      <c r="N656" s="13">
        <f>IF(OR(totale!$A$5="",C656=totale!$A$5),0,1)</f>
        <v>1</v>
      </c>
      <c r="O656" s="13">
        <f>IF(OR(totale!$C$5="",E656=totale!$C$5),0,1)</f>
        <v>0</v>
      </c>
      <c r="P656" s="13">
        <v>0</v>
      </c>
      <c r="Q656" s="13">
        <f>IF(OR(totale!$E$5="",G656=totale!$E$5),0,1)</f>
        <v>0</v>
      </c>
      <c r="R656" s="19">
        <v>0</v>
      </c>
      <c r="S656" s="19" t="str">
        <v>BLOCCO ALVEOLATO INCASTRO  FORI VERTICALI  45/50/55/60 %</v>
      </c>
      <c r="T656" s="15" t="str">
        <v>T2D</v>
      </c>
      <c r="U656" s="15" t="str">
        <v xml:space="preserve">BLOCCO SISMICO/ PORTANTE ALVEOLATO INCASTRO SETTI SOTTILI </v>
      </c>
      <c r="V656" s="15">
        <v>0</v>
      </c>
      <c r="W656" s="19" t="str">
        <v>41x25x18/19 F.50%</v>
      </c>
      <c r="X656" s="19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1</v>
      </c>
      <c r="AG656" s="15">
        <v>0</v>
      </c>
      <c r="AH656" s="15" t="str">
        <v xml:space="preserve">TEVELLE - TAVELLONI - TAVELLINE </v>
      </c>
      <c r="AI656" s="15" t="str">
        <v>LATERCOM</v>
      </c>
      <c r="AJ656" s="15" t="str">
        <v>TAVELLONI ARCHITRAVE TAGLIO DIRITTO - TRAMEZZONE -TRAMEZZA PER PORTA CM 8</v>
      </c>
      <c r="AK656" s="15">
        <v>0</v>
      </c>
      <c r="AL656" s="15">
        <v>200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1</v>
      </c>
      <c r="AS656" s="17" t="str">
        <f t="shared" si="42"/>
        <v>ꞈ</v>
      </c>
      <c r="AT656" s="70" t="str">
        <v>ꞈ</v>
      </c>
      <c r="AU656" s="15">
        <v>0</v>
      </c>
      <c r="AV656" s="15" t="str">
        <v>BLOCCO ALVEOLATO LISCIO FORI VERTICALI   45/50/55/60 %</v>
      </c>
      <c r="AW656" s="15" t="str">
        <v>WIENERBERGER</v>
      </c>
      <c r="AX656" s="15" t="str">
        <v>BLOCCO PORTANTE ALVEOLATO FORI VERTICALI  P800 -  F.45% - F.50% liscio</v>
      </c>
      <c r="AY656" s="15">
        <v>0</v>
      </c>
      <c r="AZ656" s="15" t="str">
        <v xml:space="preserve">25x30x23,8 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1</v>
      </c>
      <c r="BG656" s="17" t="str">
        <f t="shared" si="43"/>
        <v>ꞈ</v>
      </c>
      <c r="BH656" s="70" t="str">
        <v>ꞈ</v>
      </c>
    </row>
    <row r="657" spans="1:60" ht="14.25" customHeight="1" x14ac:dyDescent="0.25">
      <c r="A657" s="47"/>
      <c r="B657"/>
      <c r="C657" s="23" t="s">
        <v>111</v>
      </c>
      <c r="D657" s="25" t="s">
        <v>64</v>
      </c>
      <c r="E657" s="23" t="s">
        <v>113</v>
      </c>
      <c r="F657" s="23"/>
      <c r="G657" s="60">
        <v>70</v>
      </c>
      <c r="H657" s="60"/>
      <c r="I657" s="22"/>
      <c r="K657" s="21"/>
      <c r="L657" s="57">
        <f t="shared" si="41"/>
        <v>0</v>
      </c>
      <c r="M657" s="14">
        <f t="shared" si="40"/>
        <v>1</v>
      </c>
      <c r="N657" s="13">
        <f>IF(OR(totale!$A$5="",C657=totale!$A$5),0,1)</f>
        <v>1</v>
      </c>
      <c r="O657" s="13">
        <f>IF(OR(totale!$C$5="",E657=totale!$C$5),0,1)</f>
        <v>0</v>
      </c>
      <c r="P657" s="13">
        <v>0</v>
      </c>
      <c r="Q657" s="13">
        <f>IF(OR(totale!$E$5="",G657=totale!$E$5),0,1)</f>
        <v>0</v>
      </c>
      <c r="R657" s="19">
        <v>0</v>
      </c>
      <c r="S657" s="19" t="str">
        <v>BLOCCO ALVEOLATO INCASTRO  FORI VERTICALI  45/50/55/60 %</v>
      </c>
      <c r="T657" s="15" t="str">
        <v>T2D</v>
      </c>
      <c r="U657" s="15" t="str">
        <v xml:space="preserve">BLOCCO SISMICO/ PORTANTE ALVEOLATO INCASTRO SETTI SOTTILI </v>
      </c>
      <c r="V657" s="15">
        <v>0</v>
      </c>
      <c r="W657" s="19" t="str">
        <v>45x25x18/19 F.50%</v>
      </c>
      <c r="X657" s="19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1</v>
      </c>
      <c r="AG657" s="15">
        <v>0</v>
      </c>
      <c r="AH657" s="15" t="str">
        <v xml:space="preserve">TEVELLE - TAVELLONI - TAVELLINE </v>
      </c>
      <c r="AI657" s="15" t="str">
        <v>ZANROSSO</v>
      </c>
      <c r="AJ657" s="15" t="str">
        <v>TAVELLONI ARCHITRAVE TAGLIO DIRITTO - TRAMEZZONE -TRAMEZZA PER PORTA CM 8</v>
      </c>
      <c r="AK657" s="15">
        <v>0</v>
      </c>
      <c r="AL657" s="15">
        <v>120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1</v>
      </c>
      <c r="AS657" s="17" t="str">
        <f t="shared" si="42"/>
        <v>ꞈ</v>
      </c>
      <c r="AT657" s="70" t="str">
        <v>ꞈ</v>
      </c>
      <c r="AU657" s="15">
        <v>0</v>
      </c>
      <c r="AV657" s="15" t="str">
        <v>BLOCCO ALVEOLATO INCASTRO  FORI VERTICALI  45/50/55/60 %</v>
      </c>
      <c r="AW657" s="15" t="str">
        <v>T2D</v>
      </c>
      <c r="AX657" s="15" t="str">
        <v>BLOCCO TAMPONAMENTO ALVEOLATO FORI VERTICALI  P600 - F.60% incastro</v>
      </c>
      <c r="AY657" s="15">
        <v>0</v>
      </c>
      <c r="AZ657" s="15" t="str">
        <v>25x30x24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1</v>
      </c>
      <c r="BG657" s="17" t="str">
        <f t="shared" si="43"/>
        <v>ꞈ</v>
      </c>
      <c r="BH657" s="70" t="str">
        <v>ꞈ</v>
      </c>
    </row>
    <row r="658" spans="1:60" ht="14.25" customHeight="1" x14ac:dyDescent="0.25">
      <c r="A658" s="47"/>
      <c r="B658"/>
      <c r="C658" s="23" t="s">
        <v>111</v>
      </c>
      <c r="D658" s="25" t="s">
        <v>64</v>
      </c>
      <c r="E658" s="23" t="s">
        <v>113</v>
      </c>
      <c r="F658" s="23"/>
      <c r="G658" s="60">
        <v>80</v>
      </c>
      <c r="H658" s="60"/>
      <c r="I658" s="22"/>
      <c r="K658" s="21"/>
      <c r="L658" s="57">
        <f t="shared" si="41"/>
        <v>0</v>
      </c>
      <c r="M658" s="14">
        <f t="shared" si="40"/>
        <v>1</v>
      </c>
      <c r="N658" s="13">
        <f>IF(OR(totale!$A$5="",C658=totale!$A$5),0,1)</f>
        <v>1</v>
      </c>
      <c r="O658" s="13">
        <f>IF(OR(totale!$C$5="",E658=totale!$C$5),0,1)</f>
        <v>0</v>
      </c>
      <c r="P658" s="13">
        <v>0</v>
      </c>
      <c r="Q658" s="13">
        <f>IF(OR(totale!$E$5="",G658=totale!$E$5),0,1)</f>
        <v>0</v>
      </c>
      <c r="R658" s="19">
        <v>0</v>
      </c>
      <c r="S658" s="19" t="str">
        <v>BLOCCO ALVEOLATO INCASTRO  FORI VERTICALI  45/50/55/60 %</v>
      </c>
      <c r="T658" s="15" t="str">
        <v>T2D</v>
      </c>
      <c r="U658" s="15" t="str">
        <v xml:space="preserve">BLOCCO SISMICO/ PORTANTE ALVEOLATO INCASTRO SETTI SOTTILI </v>
      </c>
      <c r="V658" s="15">
        <v>0</v>
      </c>
      <c r="W658" s="19" t="str">
        <v>50x25x18/19 F.55%</v>
      </c>
      <c r="X658" s="19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1</v>
      </c>
      <c r="AG658" s="15">
        <v>0</v>
      </c>
      <c r="AH658" s="15" t="str">
        <v xml:space="preserve">TEVELLE - TAVELLONI - TAVELLINE </v>
      </c>
      <c r="AI658" s="15" t="str">
        <v>ZANROSSO</v>
      </c>
      <c r="AJ658" s="15" t="str">
        <v>TAVELLONI ARCHITRAVE TAGLIO DIRITTO - TRAMEZZONE -TRAMEZZA PER PORTA CM 8</v>
      </c>
      <c r="AK658" s="15">
        <v>0</v>
      </c>
      <c r="AL658" s="15">
        <v>130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1</v>
      </c>
      <c r="AS658" s="17" t="str">
        <f t="shared" si="42"/>
        <v>ꞈ</v>
      </c>
      <c r="AT658" s="70" t="str">
        <v>ꞈ</v>
      </c>
      <c r="AU658" s="15">
        <v>0</v>
      </c>
      <c r="AV658" s="15" t="str">
        <v>LATERIZIO CON EPS GRAFFITE</v>
      </c>
      <c r="AW658" s="15" t="str">
        <v>LATERCOM</v>
      </c>
      <c r="AX658" s="15" t="str">
        <v>BLOCCCO PORTANTE  ALVEOLATO CON EPS  GRAFFITATO - NORMABLOCK F.45%</v>
      </c>
      <c r="AY658" s="15">
        <v>0</v>
      </c>
      <c r="AZ658" s="15" t="str">
        <v>25x30x24,5 liscio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1</v>
      </c>
      <c r="BG658" s="17" t="str">
        <f t="shared" si="43"/>
        <v>ꞈ</v>
      </c>
      <c r="BH658" s="70" t="str">
        <v>ꞈ</v>
      </c>
    </row>
    <row r="659" spans="1:60" ht="14.25" customHeight="1" x14ac:dyDescent="0.25">
      <c r="A659" s="47"/>
      <c r="B659"/>
      <c r="C659" s="23" t="s">
        <v>111</v>
      </c>
      <c r="D659" s="25" t="s">
        <v>64</v>
      </c>
      <c r="E659" s="23" t="s">
        <v>113</v>
      </c>
      <c r="F659" s="23"/>
      <c r="G659" s="60">
        <v>90</v>
      </c>
      <c r="H659" s="60"/>
      <c r="I659" s="22"/>
      <c r="K659" s="21"/>
      <c r="L659" s="57">
        <f t="shared" si="41"/>
        <v>0</v>
      </c>
      <c r="M659" s="14">
        <f t="shared" si="40"/>
        <v>1</v>
      </c>
      <c r="N659" s="13">
        <f>IF(OR(totale!$A$5="",C659=totale!$A$5),0,1)</f>
        <v>1</v>
      </c>
      <c r="O659" s="13">
        <f>IF(OR(totale!$C$5="",E659=totale!$C$5),0,1)</f>
        <v>0</v>
      </c>
      <c r="P659" s="13">
        <v>0</v>
      </c>
      <c r="Q659" s="13">
        <f>IF(OR(totale!$E$5="",G659=totale!$E$5),0,1)</f>
        <v>0</v>
      </c>
      <c r="R659" s="19">
        <v>0</v>
      </c>
      <c r="S659" s="19" t="str">
        <v xml:space="preserve">BLOCCO ALVEOLATO ACUSTICO </v>
      </c>
      <c r="T659" s="15" t="str">
        <v>T2D</v>
      </c>
      <c r="U659" s="15" t="str">
        <v xml:space="preserve">BLOCCO ACUSTICO ALVEOLATO AD ELEVATA MASSA </v>
      </c>
      <c r="V659" s="15">
        <v>0</v>
      </c>
      <c r="W659" s="19" t="str">
        <v>25x25x19 incastro</v>
      </c>
      <c r="X659" s="19">
        <v>0</v>
      </c>
      <c r="Y659" s="15">
        <v>0</v>
      </c>
      <c r="Z659" s="15">
        <v>0</v>
      </c>
      <c r="AA659" s="15">
        <v>0</v>
      </c>
      <c r="AB659" s="15">
        <v>0</v>
      </c>
      <c r="AC659" s="15">
        <v>1</v>
      </c>
      <c r="AG659" s="15">
        <v>0</v>
      </c>
      <c r="AH659" s="15" t="str">
        <v xml:space="preserve">TEVELLE - TAVELLONI - TAVELLINE </v>
      </c>
      <c r="AI659" s="15" t="str">
        <v>DI MUZIO</v>
      </c>
      <c r="AJ659" s="15" t="str">
        <v>TAVELLONI ARCHITRAVE TAGLIO DIRITTO - TRAMEZZONE -TRAMEZZA PER PORTA CM 8</v>
      </c>
      <c r="AK659" s="15">
        <v>0</v>
      </c>
      <c r="AL659" s="15">
        <v>80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1</v>
      </c>
      <c r="AS659" s="17" t="str">
        <f t="shared" si="42"/>
        <v>ꞈ</v>
      </c>
      <c r="AT659" s="70" t="str">
        <v>ꞈ</v>
      </c>
      <c r="AU659" s="15">
        <v>0</v>
      </c>
      <c r="AV659" s="15" t="str">
        <v>BLOCCO ALVEOLATO INCASTRO  FORI VERTICALI  45/50/55/60 %</v>
      </c>
      <c r="AW659" s="15" t="str">
        <v>DCB</v>
      </c>
      <c r="AX659" s="15" t="str">
        <v>BLOCCO PORTANTE ALVEOLATO FORI VERTICALI  P800- F.45%  incastro</v>
      </c>
      <c r="AY659" s="15">
        <v>0</v>
      </c>
      <c r="AZ659" s="15" t="str">
        <v>25x30x24,5/25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1</v>
      </c>
      <c r="BG659" s="17" t="str">
        <f t="shared" si="43"/>
        <v>ꞈ</v>
      </c>
      <c r="BH659" s="70" t="str">
        <v>ꞈ</v>
      </c>
    </row>
    <row r="660" spans="1:60" ht="14.25" customHeight="1" x14ac:dyDescent="0.25">
      <c r="A660" s="47"/>
      <c r="B660"/>
      <c r="C660" s="23" t="s">
        <v>111</v>
      </c>
      <c r="D660" s="25" t="s">
        <v>64</v>
      </c>
      <c r="E660" s="23" t="s">
        <v>113</v>
      </c>
      <c r="F660" s="23"/>
      <c r="G660" s="60">
        <v>100</v>
      </c>
      <c r="H660" s="60"/>
      <c r="I660" s="22"/>
      <c r="K660" s="21"/>
      <c r="L660" s="57">
        <f t="shared" si="41"/>
        <v>0</v>
      </c>
      <c r="M660" s="14">
        <f t="shared" si="40"/>
        <v>1</v>
      </c>
      <c r="N660" s="13">
        <f>IF(OR(totale!$A$5="",C660=totale!$A$5),0,1)</f>
        <v>1</v>
      </c>
      <c r="O660" s="13">
        <f>IF(OR(totale!$C$5="",E660=totale!$C$5),0,1)</f>
        <v>0</v>
      </c>
      <c r="P660" s="13">
        <v>0</v>
      </c>
      <c r="Q660" s="13">
        <f>IF(OR(totale!$E$5="",G660=totale!$E$5),0,1)</f>
        <v>0</v>
      </c>
      <c r="R660" s="19">
        <v>0</v>
      </c>
      <c r="S660" s="19" t="str">
        <v xml:space="preserve">BLOCCO ALVEOLATO ACUSTICO </v>
      </c>
      <c r="T660" s="15" t="str">
        <v>T2D</v>
      </c>
      <c r="U660" s="15" t="str">
        <v xml:space="preserve">BLOCCO ACUSTICO ALVEOLATO AD ELEVATA MASSA </v>
      </c>
      <c r="V660" s="15">
        <v>0</v>
      </c>
      <c r="W660" s="19" t="str">
        <v>30x30x19 incastro</v>
      </c>
      <c r="X660" s="19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1</v>
      </c>
      <c r="AG660" s="15">
        <v>0</v>
      </c>
      <c r="AH660" s="15" t="str">
        <v xml:space="preserve">TEVELLE - TAVELLONI - TAVELLINE </v>
      </c>
      <c r="AI660" s="15" t="str">
        <v>DI MUZIO</v>
      </c>
      <c r="AJ660" s="15" t="str">
        <v>TAVELLONI ARCHITRAVE TAGLIO DIRITTO - TRAMEZZONE -TRAMEZZA PER PORTA CM 8</v>
      </c>
      <c r="AK660" s="15">
        <v>0</v>
      </c>
      <c r="AL660" s="15">
        <v>90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1</v>
      </c>
      <c r="AS660" s="17" t="str">
        <f t="shared" si="42"/>
        <v>ꞈ</v>
      </c>
      <c r="AT660" s="70" t="str">
        <v>ꞈ</v>
      </c>
      <c r="AU660" s="15">
        <v>0</v>
      </c>
      <c r="AV660" s="15" t="str">
        <v>BLOCCO ALVEOLATO INCASTRO  FORI VERTICALI  45/50/55/60 %</v>
      </c>
      <c r="AW660" s="15" t="str">
        <v>IBL</v>
      </c>
      <c r="AX660" s="15" t="str">
        <v>BLOCCO PORTANTE ALVEOLATO FORI VERTICALI  P800- F.45%  incastro</v>
      </c>
      <c r="AY660" s="15">
        <v>0</v>
      </c>
      <c r="AZ660" s="15" t="str">
        <v>25x30x24,5/25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1</v>
      </c>
      <c r="BG660" s="17" t="str">
        <f t="shared" si="43"/>
        <v>ꞈ</v>
      </c>
      <c r="BH660" s="70" t="str">
        <v>ꞈ</v>
      </c>
    </row>
    <row r="661" spans="1:60" ht="14.25" customHeight="1" x14ac:dyDescent="0.25">
      <c r="A661" s="47"/>
      <c r="B661"/>
      <c r="C661" s="23" t="s">
        <v>111</v>
      </c>
      <c r="D661" s="25" t="s">
        <v>64</v>
      </c>
      <c r="E661" s="23" t="s">
        <v>113</v>
      </c>
      <c r="F661" s="23"/>
      <c r="G661" s="60">
        <v>110</v>
      </c>
      <c r="H661" s="60"/>
      <c r="I661" s="22"/>
      <c r="K661" s="21"/>
      <c r="L661" s="57">
        <f t="shared" si="41"/>
        <v>0</v>
      </c>
      <c r="M661" s="14">
        <f t="shared" si="40"/>
        <v>1</v>
      </c>
      <c r="N661" s="13">
        <f>IF(OR(totale!$A$5="",C661=totale!$A$5),0,1)</f>
        <v>1</v>
      </c>
      <c r="O661" s="13">
        <f>IF(OR(totale!$C$5="",E661=totale!$C$5),0,1)</f>
        <v>0</v>
      </c>
      <c r="P661" s="13">
        <v>0</v>
      </c>
      <c r="Q661" s="13">
        <f>IF(OR(totale!$E$5="",G661=totale!$E$5),0,1)</f>
        <v>0</v>
      </c>
      <c r="R661" s="19">
        <v>0</v>
      </c>
      <c r="S661" s="19" t="str">
        <v xml:space="preserve">BLOCCO ALVEOLATO ACUSTICO </v>
      </c>
      <c r="T661" s="15" t="str">
        <v>T2D</v>
      </c>
      <c r="U661" s="15" t="str">
        <v xml:space="preserve">BLOCCO ACUSTICO ALVEOLATO AD ELEVATA MASSA </v>
      </c>
      <c r="V661" s="15">
        <v>0</v>
      </c>
      <c r="W661" s="19" t="str">
        <v xml:space="preserve">30x25x19 liscio </v>
      </c>
      <c r="X661" s="19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1</v>
      </c>
      <c r="AG661" s="15">
        <v>0</v>
      </c>
      <c r="AH661" s="15" t="str">
        <v xml:space="preserve">TEVELLE - TAVELLONI - TAVELLINE </v>
      </c>
      <c r="AI661" s="15" t="str">
        <v>DI MUZIO</v>
      </c>
      <c r="AJ661" s="15" t="str">
        <v>TAVELLONI ARCHITRAVE TAGLIO DIRITTO - TRAMEZZONE -TRAMEZZA PER PORTA CM 8</v>
      </c>
      <c r="AK661" s="15">
        <v>0</v>
      </c>
      <c r="AL661" s="15">
        <v>100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1</v>
      </c>
      <c r="AS661" s="17" t="str">
        <f t="shared" si="42"/>
        <v>ꞈ</v>
      </c>
      <c r="AT661" s="70" t="str">
        <v>ꞈ</v>
      </c>
      <c r="AU661" s="15">
        <v>0</v>
      </c>
      <c r="AV661" s="15" t="str">
        <v>BLOCCO ALVEOLATO INCASTRO  FORI VERTICALI  45/50/55/60 %</v>
      </c>
      <c r="AW661" s="15" t="str">
        <v>LATERCOM</v>
      </c>
      <c r="AX661" s="15" t="str">
        <v>BLOCCO PORTANTE ALVEOLATO FORI VERTICALI  P800- F.45%  incastro</v>
      </c>
      <c r="AY661" s="15">
        <v>0</v>
      </c>
      <c r="AZ661" s="15" t="str">
        <v>25x30x24,5/25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1</v>
      </c>
      <c r="BG661" s="17" t="str">
        <f t="shared" si="43"/>
        <v>ꞈ</v>
      </c>
      <c r="BH661" s="70" t="str">
        <v>ꞈ</v>
      </c>
    </row>
    <row r="662" spans="1:60" ht="14.25" customHeight="1" x14ac:dyDescent="0.25">
      <c r="A662" s="47"/>
      <c r="B662"/>
      <c r="C662" s="23" t="s">
        <v>111</v>
      </c>
      <c r="D662" s="25" t="s">
        <v>64</v>
      </c>
      <c r="E662" s="23" t="s">
        <v>113</v>
      </c>
      <c r="F662" s="23"/>
      <c r="G662" s="60">
        <v>120</v>
      </c>
      <c r="H662" s="60"/>
      <c r="I662" s="22"/>
      <c r="K662" s="21"/>
      <c r="L662" s="57">
        <f t="shared" si="41"/>
        <v>0</v>
      </c>
      <c r="M662" s="14">
        <f t="shared" si="40"/>
        <v>1</v>
      </c>
      <c r="N662" s="13">
        <f>IF(OR(totale!$A$5="",C662=totale!$A$5),0,1)</f>
        <v>1</v>
      </c>
      <c r="O662" s="13">
        <f>IF(OR(totale!$C$5="",E662=totale!$C$5),0,1)</f>
        <v>0</v>
      </c>
      <c r="P662" s="13">
        <v>0</v>
      </c>
      <c r="Q662" s="13">
        <f>IF(OR(totale!$E$5="",G662=totale!$E$5),0,1)</f>
        <v>0</v>
      </c>
      <c r="R662" s="19">
        <v>0</v>
      </c>
      <c r="S662" s="19" t="str">
        <v xml:space="preserve">BLOCCO ALVEOLATO ACUSTICO </v>
      </c>
      <c r="T662" s="15" t="str">
        <v>T2D</v>
      </c>
      <c r="U662" s="15" t="str">
        <v xml:space="preserve">BLOCCO ACUSTICO ALVEOLATO AD ELEVATA MASSA </v>
      </c>
      <c r="V662" s="15">
        <v>0</v>
      </c>
      <c r="W662" s="19" t="str">
        <v xml:space="preserve">30x30x19 liscio </v>
      </c>
      <c r="X662" s="19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1</v>
      </c>
      <c r="AG662" s="15">
        <v>0</v>
      </c>
      <c r="AH662" s="15" t="str">
        <v xml:space="preserve">TEVELLE - TAVELLONI - TAVELLINE </v>
      </c>
      <c r="AI662" s="15" t="str">
        <v>DI MUZIO</v>
      </c>
      <c r="AJ662" s="15" t="str">
        <v>TAVELLONI ARCHITRAVE TAGLIO DIRITTO - TRAMEZZONE -TRAMEZZA PER PORTA CM 8</v>
      </c>
      <c r="AK662" s="15">
        <v>0</v>
      </c>
      <c r="AL662" s="15">
        <v>110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1</v>
      </c>
      <c r="AS662" s="17" t="str">
        <f t="shared" si="42"/>
        <v>ꞈ</v>
      </c>
      <c r="AT662" s="70" t="str">
        <v>ꞈ</v>
      </c>
      <c r="AU662" s="15">
        <v>0</v>
      </c>
      <c r="AV662" s="15" t="str">
        <v>BLOCCO ALVEOLATO INCASTRO  FORI VERTICALI  45/50/55/60 %</v>
      </c>
      <c r="AW662" s="15" t="str">
        <v>T2D</v>
      </c>
      <c r="AX662" s="15" t="str">
        <v>BLOCCO PORTANTE ALVEOLATO FORI VERTICALI  P800- F.45%  incastro</v>
      </c>
      <c r="AY662" s="15">
        <v>0</v>
      </c>
      <c r="AZ662" s="15" t="str">
        <v>25x30x24,5/25</v>
      </c>
      <c r="BA662" s="15">
        <v>0</v>
      </c>
      <c r="BB662" s="15">
        <v>0</v>
      </c>
      <c r="BC662" s="15">
        <v>0</v>
      </c>
      <c r="BD662" s="15">
        <v>0</v>
      </c>
      <c r="BE662" s="15">
        <v>0</v>
      </c>
      <c r="BF662" s="15">
        <v>1</v>
      </c>
      <c r="BG662" s="17" t="str">
        <f t="shared" si="43"/>
        <v>ꞈ</v>
      </c>
      <c r="BH662" s="70" t="str">
        <v>ꞈ</v>
      </c>
    </row>
    <row r="663" spans="1:60" ht="14.25" customHeight="1" x14ac:dyDescent="0.25">
      <c r="A663" s="47"/>
      <c r="B663"/>
      <c r="C663" s="23" t="s">
        <v>111</v>
      </c>
      <c r="D663" s="25" t="s">
        <v>64</v>
      </c>
      <c r="E663" s="23" t="s">
        <v>113</v>
      </c>
      <c r="F663" s="23"/>
      <c r="G663" s="60">
        <v>130</v>
      </c>
      <c r="H663" s="60"/>
      <c r="I663" s="22"/>
      <c r="K663" s="21"/>
      <c r="L663" s="57">
        <f t="shared" si="41"/>
        <v>0</v>
      </c>
      <c r="M663" s="14">
        <f t="shared" si="40"/>
        <v>1</v>
      </c>
      <c r="N663" s="13">
        <f>IF(OR(totale!$A$5="",C663=totale!$A$5),0,1)</f>
        <v>1</v>
      </c>
      <c r="O663" s="13">
        <f>IF(OR(totale!$C$5="",E663=totale!$C$5),0,1)</f>
        <v>0</v>
      </c>
      <c r="P663" s="13">
        <v>0</v>
      </c>
      <c r="Q663" s="13">
        <f>IF(OR(totale!$E$5="",G663=totale!$E$5),0,1)</f>
        <v>0</v>
      </c>
      <c r="R663" s="19">
        <v>0</v>
      </c>
      <c r="S663" s="19" t="str">
        <v>BLOCCO ALVEOLATO MURATURA ARMATA</v>
      </c>
      <c r="T663" s="15" t="str">
        <v>T2D</v>
      </c>
      <c r="U663" s="15" t="str">
        <v xml:space="preserve">BLOCCCO PER MURATURA ARMATA ALVEOLATO LISCIO </v>
      </c>
      <c r="V663" s="15">
        <v>0</v>
      </c>
      <c r="W663" s="19" t="str">
        <v>25x30x19 F.45%</v>
      </c>
      <c r="X663" s="19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1</v>
      </c>
      <c r="AG663" s="15">
        <v>0</v>
      </c>
      <c r="AH663" s="15" t="str">
        <v xml:space="preserve">TEVELLE - TAVELLONI - TAVELLINE </v>
      </c>
      <c r="AI663" s="15" t="str">
        <v>DI MUZIO</v>
      </c>
      <c r="AJ663" s="15" t="str">
        <v>TAVELLONI ARCHITRAVE TAGLIO DIRITTO - TRAMEZZONE -TRAMEZZA PER PORTA CM 8</v>
      </c>
      <c r="AK663" s="15">
        <v>0</v>
      </c>
      <c r="AL663" s="15">
        <v>120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1</v>
      </c>
      <c r="AS663" s="17" t="str">
        <f t="shared" si="42"/>
        <v>ꞈ</v>
      </c>
      <c r="AT663" s="70" t="str">
        <v>ꞈ</v>
      </c>
      <c r="AU663" s="15">
        <v>0</v>
      </c>
      <c r="AV663" s="15" t="str">
        <v>BLOCCO ALVEOLATO INCASTRO  FORI VERTICALI  45/50/55/60 %</v>
      </c>
      <c r="AW663" s="15" t="str">
        <v>ZANROSSO</v>
      </c>
      <c r="AX663" s="15" t="str">
        <v>BLOCCO PORTANTE ALVEOLATO FORI VERTICALI  P800- F.45%  incastro</v>
      </c>
      <c r="AY663" s="15">
        <v>0</v>
      </c>
      <c r="AZ663" s="15" t="str">
        <v>25x30x24,5/25</v>
      </c>
      <c r="BA663" s="15">
        <v>0</v>
      </c>
      <c r="BB663" s="15">
        <v>0</v>
      </c>
      <c r="BC663" s="15">
        <v>0</v>
      </c>
      <c r="BD663" s="15">
        <v>0</v>
      </c>
      <c r="BE663" s="15">
        <v>0</v>
      </c>
      <c r="BF663" s="15">
        <v>1</v>
      </c>
      <c r="BG663" s="17" t="str">
        <f t="shared" si="43"/>
        <v>ꞈ</v>
      </c>
      <c r="BH663" s="70" t="str">
        <v>ꞈ</v>
      </c>
    </row>
    <row r="664" spans="1:60" ht="14.25" customHeight="1" x14ac:dyDescent="0.25">
      <c r="A664" s="47"/>
      <c r="B664"/>
      <c r="C664" s="23" t="s">
        <v>111</v>
      </c>
      <c r="D664" s="25" t="s">
        <v>64</v>
      </c>
      <c r="E664" s="23" t="s">
        <v>113</v>
      </c>
      <c r="F664" s="23"/>
      <c r="G664" s="60">
        <v>140</v>
      </c>
      <c r="H664" s="60"/>
      <c r="I664" s="22"/>
      <c r="K664" s="21"/>
      <c r="L664" s="57">
        <f t="shared" si="41"/>
        <v>0</v>
      </c>
      <c r="M664" s="14">
        <f t="shared" si="40"/>
        <v>1</v>
      </c>
      <c r="N664" s="13">
        <f>IF(OR(totale!$A$5="",C664=totale!$A$5),0,1)</f>
        <v>1</v>
      </c>
      <c r="O664" s="13">
        <f>IF(OR(totale!$C$5="",E664=totale!$C$5),0,1)</f>
        <v>0</v>
      </c>
      <c r="P664" s="13">
        <v>0</v>
      </c>
      <c r="Q664" s="13">
        <f>IF(OR(totale!$E$5="",G664=totale!$E$5),0,1)</f>
        <v>0</v>
      </c>
      <c r="R664" s="19">
        <v>0</v>
      </c>
      <c r="S664" s="19" t="str">
        <v>BLOCCO ALVEOLATO MURATURA ARMATA</v>
      </c>
      <c r="T664" s="15" t="str">
        <v>T2D</v>
      </c>
      <c r="U664" s="15" t="str">
        <v xml:space="preserve">BLOCCCO PER MURATURA ARMATA ALVEOLATO LISCIO </v>
      </c>
      <c r="V664" s="15">
        <v>0</v>
      </c>
      <c r="W664" s="19" t="str">
        <v>30x21x19 F.45%</v>
      </c>
      <c r="X664" s="19">
        <v>0</v>
      </c>
      <c r="Y664" s="15">
        <v>0</v>
      </c>
      <c r="Z664" s="15">
        <v>0</v>
      </c>
      <c r="AA664" s="15">
        <v>0</v>
      </c>
      <c r="AB664" s="15">
        <v>0</v>
      </c>
      <c r="AC664" s="15">
        <v>1</v>
      </c>
      <c r="AG664" s="15">
        <v>0</v>
      </c>
      <c r="AH664" s="15" t="str">
        <v xml:space="preserve">TEVELLE - TAVELLONI - TAVELLINE </v>
      </c>
      <c r="AI664" s="15" t="str">
        <v>DI MUZIO</v>
      </c>
      <c r="AJ664" s="15" t="str">
        <v>TAVELLONI ARCHITRAVE TAGLIO DIRITTO - TRAMEZZONE -TRAMEZZA PER PORTA CM 8</v>
      </c>
      <c r="AK664" s="15">
        <v>0</v>
      </c>
      <c r="AL664" s="15">
        <v>130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1</v>
      </c>
      <c r="AS664" s="17" t="str">
        <f t="shared" si="42"/>
        <v>ꞈ</v>
      </c>
      <c r="AT664" s="70" t="str">
        <v>ꞈ</v>
      </c>
      <c r="AU664" s="15">
        <v>0</v>
      </c>
      <c r="AV664" s="15" t="str">
        <v>TRAMEZZATURA MATERIALE  LATERIZIO COMUNE</v>
      </c>
      <c r="AW664" s="15" t="str">
        <v>DI MUZIO</v>
      </c>
      <c r="AX664" s="15" t="str">
        <v xml:space="preserve">TRAMEZZA-FORATO-SCATOLA-FORATELLA LEGGERA  LATERIZIO NORMALE </v>
      </c>
      <c r="AY664" s="15">
        <v>0</v>
      </c>
      <c r="AZ664" s="15" t="str">
        <v>25x30X25</v>
      </c>
      <c r="BA664" s="15">
        <v>0</v>
      </c>
      <c r="BB664" s="15">
        <v>0</v>
      </c>
      <c r="BC664" s="15">
        <v>0</v>
      </c>
      <c r="BD664" s="15">
        <v>0</v>
      </c>
      <c r="BE664" s="15">
        <v>0</v>
      </c>
      <c r="BF664" s="15">
        <v>1</v>
      </c>
      <c r="BG664" s="17" t="str">
        <f t="shared" si="43"/>
        <v>ꞈ</v>
      </c>
      <c r="BH664" s="70" t="str">
        <v>ꞈ</v>
      </c>
    </row>
    <row r="665" spans="1:60" ht="14.25" customHeight="1" x14ac:dyDescent="0.25">
      <c r="A665" s="47"/>
      <c r="B665"/>
      <c r="C665" s="23" t="s">
        <v>111</v>
      </c>
      <c r="D665" s="25" t="s">
        <v>64</v>
      </c>
      <c r="E665" s="23" t="s">
        <v>113</v>
      </c>
      <c r="F665" s="23"/>
      <c r="G665" s="60">
        <v>150</v>
      </c>
      <c r="H665" s="60"/>
      <c r="I665" s="22"/>
      <c r="K665" s="21"/>
      <c r="L665" s="57">
        <f t="shared" si="41"/>
        <v>0</v>
      </c>
      <c r="M665" s="14">
        <f t="shared" si="40"/>
        <v>1</v>
      </c>
      <c r="N665" s="13">
        <f>IF(OR(totale!$A$5="",C665=totale!$A$5),0,1)</f>
        <v>1</v>
      </c>
      <c r="O665" s="13">
        <f>IF(OR(totale!$C$5="",E665=totale!$C$5),0,1)</f>
        <v>0</v>
      </c>
      <c r="P665" s="13">
        <v>0</v>
      </c>
      <c r="Q665" s="13">
        <f>IF(OR(totale!$E$5="",G665=totale!$E$5),0,1)</f>
        <v>0</v>
      </c>
      <c r="R665" s="19">
        <v>0</v>
      </c>
      <c r="S665" s="19" t="str">
        <v>BLOCCO ALVEOLATO MURATURA ARMATA</v>
      </c>
      <c r="T665" s="15" t="str">
        <v>T2D</v>
      </c>
      <c r="U665" s="15" t="str">
        <v xml:space="preserve">BLOCCCO PER MURATURA ARMATA ALVEOLATO LISCIO </v>
      </c>
      <c r="V665" s="15">
        <v>0</v>
      </c>
      <c r="W665" s="19" t="str">
        <v>35x25x19 F.45%</v>
      </c>
      <c r="X665" s="19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1</v>
      </c>
      <c r="AG665" s="15">
        <v>0</v>
      </c>
      <c r="AH665" s="15" t="str">
        <v xml:space="preserve">TEVELLE - TAVELLONI - TAVELLINE </v>
      </c>
      <c r="AI665" s="15" t="str">
        <v>DI MUZIO</v>
      </c>
      <c r="AJ665" s="15" t="str">
        <v>TAVELLONI ARCHITRAVE TAGLIO DIRITTO - TRAMEZZONE -TRAMEZZA PER PORTA CM 8</v>
      </c>
      <c r="AK665" s="15">
        <v>0</v>
      </c>
      <c r="AL665" s="15">
        <v>140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7" t="str">
        <f t="shared" si="42"/>
        <v>ꞈ</v>
      </c>
      <c r="AT665" s="70" t="str">
        <v>ꞈ</v>
      </c>
      <c r="AU665" s="15">
        <v>0</v>
      </c>
      <c r="AV665" s="15" t="str">
        <v>BLOCCO  ALVEOLATO DOPPIA POSA  55/60 %</v>
      </c>
      <c r="AW665" s="15" t="str">
        <v>DI MUZIO</v>
      </c>
      <c r="AX665" s="15" t="str">
        <v xml:space="preserve">BLOCCO DOPPIA POSA LISCIO P.600 </v>
      </c>
      <c r="AY665" s="15">
        <v>0</v>
      </c>
      <c r="AZ665" s="15" t="str">
        <v>25x30x25</v>
      </c>
      <c r="BA665" s="15">
        <v>0</v>
      </c>
      <c r="BB665" s="15">
        <v>0</v>
      </c>
      <c r="BC665" s="15">
        <v>0</v>
      </c>
      <c r="BD665" s="15">
        <v>0</v>
      </c>
      <c r="BE665" s="15">
        <v>0</v>
      </c>
      <c r="BF665" s="15">
        <v>1</v>
      </c>
      <c r="BG665" s="17" t="str">
        <f t="shared" si="43"/>
        <v>ꞈ</v>
      </c>
      <c r="BH665" s="70" t="str">
        <v>ꞈ</v>
      </c>
    </row>
    <row r="666" spans="1:60" ht="14.25" customHeight="1" x14ac:dyDescent="0.25">
      <c r="A666" s="47"/>
      <c r="B666"/>
      <c r="C666" s="23" t="s">
        <v>111</v>
      </c>
      <c r="D666" s="25" t="s">
        <v>64</v>
      </c>
      <c r="E666" s="23" t="s">
        <v>113</v>
      </c>
      <c r="F666" s="23"/>
      <c r="G666" s="60">
        <v>160</v>
      </c>
      <c r="H666" s="60"/>
      <c r="I666" s="22"/>
      <c r="K666" s="21"/>
      <c r="L666" s="57">
        <f t="shared" si="41"/>
        <v>0</v>
      </c>
      <c r="M666" s="14">
        <f t="shared" si="40"/>
        <v>1</v>
      </c>
      <c r="N666" s="13">
        <f>IF(OR(totale!$A$5="",C666=totale!$A$5),0,1)</f>
        <v>1</v>
      </c>
      <c r="O666" s="13">
        <f>IF(OR(totale!$C$5="",E666=totale!$C$5),0,1)</f>
        <v>0</v>
      </c>
      <c r="P666" s="13">
        <v>0</v>
      </c>
      <c r="Q666" s="13">
        <f>IF(OR(totale!$E$5="",G666=totale!$E$5),0,1)</f>
        <v>0</v>
      </c>
      <c r="R666" s="19">
        <v>0</v>
      </c>
      <c r="S666" s="19" t="str">
        <v>BLOCCO ALVEOLATO MURATURA ARMATA</v>
      </c>
      <c r="T666" s="15" t="str">
        <v>T2D</v>
      </c>
      <c r="U666" s="15" t="str">
        <v xml:space="preserve">BLOCCCO PER MURATURA ARMATA ALVEOLATO LISCIO </v>
      </c>
      <c r="V666" s="15">
        <v>0</v>
      </c>
      <c r="W666" s="19" t="str">
        <v>39x25x19 F.45%</v>
      </c>
      <c r="X666" s="19">
        <v>0</v>
      </c>
      <c r="Y666" s="15">
        <v>0</v>
      </c>
      <c r="Z666" s="15">
        <v>0</v>
      </c>
      <c r="AA666" s="15">
        <v>0</v>
      </c>
      <c r="AB666" s="15">
        <v>0</v>
      </c>
      <c r="AC666" s="15">
        <v>1</v>
      </c>
      <c r="AG666" s="15">
        <v>0</v>
      </c>
      <c r="AH666" s="15" t="str">
        <v xml:space="preserve">TEVELLE - TAVELLONI - TAVELLINE </v>
      </c>
      <c r="AI666" s="15" t="str">
        <v>DI MUZIO</v>
      </c>
      <c r="AJ666" s="15" t="str">
        <v>TAVELLONI ARCHITRAVE TAGLIO DIRITTO - TRAMEZZONE -TRAMEZZA PER PORTA CM 8</v>
      </c>
      <c r="AK666" s="15">
        <v>0</v>
      </c>
      <c r="AL666" s="15">
        <v>150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1</v>
      </c>
      <c r="AS666" s="17" t="str">
        <f t="shared" si="42"/>
        <v>ꞈ</v>
      </c>
      <c r="AT666" s="70" t="str">
        <v>ꞈ</v>
      </c>
      <c r="AU666" s="15">
        <v>0</v>
      </c>
      <c r="AV666" s="15" t="str">
        <v>BLOCCO ALVEOLATO INCASTRO  FORI VERTICALI  45/50/55/60 %</v>
      </c>
      <c r="AW666" s="15" t="str">
        <v>LATERCOM</v>
      </c>
      <c r="AX666" s="15" t="str">
        <v xml:space="preserve">BLOCCO SISMICO/ PORTANTE ALVEOLATO INCASTRO SETTI SOTTILI </v>
      </c>
      <c r="AY666" s="15">
        <v>0</v>
      </c>
      <c r="AZ666" s="15" t="str">
        <v>25x30x25 F.55%</v>
      </c>
      <c r="BA666" s="15">
        <v>0</v>
      </c>
      <c r="BB666" s="15">
        <v>0</v>
      </c>
      <c r="BC666" s="15">
        <v>0</v>
      </c>
      <c r="BD666" s="15">
        <v>0</v>
      </c>
      <c r="BE666" s="15">
        <v>0</v>
      </c>
      <c r="BF666" s="15">
        <v>1</v>
      </c>
      <c r="BG666" s="17" t="str">
        <f t="shared" si="43"/>
        <v>ꞈ</v>
      </c>
      <c r="BH666" s="70" t="str">
        <v>ꞈ</v>
      </c>
    </row>
    <row r="667" spans="1:60" ht="14.25" customHeight="1" x14ac:dyDescent="0.25">
      <c r="A667" s="47"/>
      <c r="B667"/>
      <c r="C667" s="23" t="s">
        <v>111</v>
      </c>
      <c r="D667" s="25" t="s">
        <v>64</v>
      </c>
      <c r="E667" s="23" t="s">
        <v>113</v>
      </c>
      <c r="F667" s="23"/>
      <c r="G667" s="60">
        <v>170</v>
      </c>
      <c r="H667" s="60"/>
      <c r="I667" s="22"/>
      <c r="K667" s="21"/>
      <c r="L667" s="57">
        <f t="shared" si="41"/>
        <v>0</v>
      </c>
      <c r="M667" s="14">
        <f t="shared" si="40"/>
        <v>1</v>
      </c>
      <c r="N667" s="13">
        <f>IF(OR(totale!$A$5="",C667=totale!$A$5),0,1)</f>
        <v>1</v>
      </c>
      <c r="O667" s="13">
        <f>IF(OR(totale!$C$5="",E667=totale!$C$5),0,1)</f>
        <v>0</v>
      </c>
      <c r="P667" s="13">
        <v>0</v>
      </c>
      <c r="Q667" s="13">
        <f>IF(OR(totale!$E$5="",G667=totale!$E$5),0,1)</f>
        <v>0</v>
      </c>
      <c r="R667" s="19">
        <v>0</v>
      </c>
      <c r="S667" s="19" t="str">
        <v>BLOCCO ALVEOLATO MURATURA ARMATA</v>
      </c>
      <c r="T667" s="15" t="str">
        <v>T2D</v>
      </c>
      <c r="U667" s="15" t="str">
        <v xml:space="preserve">BLOCCCO PER MURATURA ARMATA ALVEOLATO LISCIO </v>
      </c>
      <c r="V667" s="15">
        <v>0</v>
      </c>
      <c r="W667" s="19" t="str">
        <v>45x21x19 F.45%</v>
      </c>
      <c r="X667" s="19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1</v>
      </c>
      <c r="AG667" s="15">
        <v>0</v>
      </c>
      <c r="AH667" s="15" t="str">
        <v xml:space="preserve">TEVELLE - TAVELLONI - TAVELLINE </v>
      </c>
      <c r="AI667" s="15" t="str">
        <v>DI MUZIO</v>
      </c>
      <c r="AJ667" s="15" t="str">
        <v>TAVELLONI ARCHITRAVE TAGLIO DIRITTO - TRAMEZZONE -TRAMEZZA PER PORTA CM 8</v>
      </c>
      <c r="AK667" s="15">
        <v>0</v>
      </c>
      <c r="AL667" s="15">
        <v>160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1</v>
      </c>
      <c r="AS667" s="17" t="str">
        <f t="shared" si="42"/>
        <v>ꞈ</v>
      </c>
      <c r="AT667" s="70" t="str">
        <v>ꞈ</v>
      </c>
      <c r="AU667" s="15">
        <v>0</v>
      </c>
      <c r="AV667" s="15" t="str">
        <v>BLOCCO  ALVEOLATO DOPPIA POSA  55/60 %</v>
      </c>
      <c r="AW667" s="15" t="str">
        <v>DI MUZIO</v>
      </c>
      <c r="AX667" s="15" t="str">
        <v xml:space="preserve">BLOCCO DOPPIA POSA LISCIO P.600 </v>
      </c>
      <c r="AY667" s="15">
        <v>0</v>
      </c>
      <c r="AZ667" s="15" t="str">
        <v>25x32x25</v>
      </c>
      <c r="BA667" s="15">
        <v>0</v>
      </c>
      <c r="BB667" s="15">
        <v>0</v>
      </c>
      <c r="BC667" s="15">
        <v>0</v>
      </c>
      <c r="BD667" s="15">
        <v>0</v>
      </c>
      <c r="BE667" s="15">
        <v>0</v>
      </c>
      <c r="BF667" s="15">
        <v>1</v>
      </c>
      <c r="BG667" s="17" t="str">
        <f t="shared" si="43"/>
        <v>ꞈ</v>
      </c>
      <c r="BH667" s="70" t="str">
        <v>ꞈ</v>
      </c>
    </row>
    <row r="668" spans="1:60" ht="14.25" customHeight="1" x14ac:dyDescent="0.25">
      <c r="A668" s="47"/>
      <c r="B668"/>
      <c r="C668" s="23" t="s">
        <v>111</v>
      </c>
      <c r="D668" s="25" t="s">
        <v>64</v>
      </c>
      <c r="E668" s="23" t="s">
        <v>113</v>
      </c>
      <c r="F668" s="23"/>
      <c r="G668" s="60">
        <v>180</v>
      </c>
      <c r="H668" s="60"/>
      <c r="I668" s="22"/>
      <c r="K668" s="21"/>
      <c r="L668" s="57">
        <f t="shared" si="41"/>
        <v>0</v>
      </c>
      <c r="M668" s="14">
        <f t="shared" ref="M668:M731" si="44">SUM(N668:Q668)</f>
        <v>1</v>
      </c>
      <c r="N668" s="13">
        <f>IF(OR(totale!$A$5="",C668=totale!$A$5),0,1)</f>
        <v>1</v>
      </c>
      <c r="O668" s="13">
        <f>IF(OR(totale!$C$5="",E668=totale!$C$5),0,1)</f>
        <v>0</v>
      </c>
      <c r="P668" s="13">
        <v>0</v>
      </c>
      <c r="Q668" s="13">
        <f>IF(OR(totale!$E$5="",G668=totale!$E$5),0,1)</f>
        <v>0</v>
      </c>
      <c r="R668" s="19">
        <v>0</v>
      </c>
      <c r="S668" s="19" t="str">
        <v>BLOCCO ALVEOLATO MURATURA ARMATA</v>
      </c>
      <c r="T668" s="15" t="str">
        <v>T2D</v>
      </c>
      <c r="U668" s="15" t="str">
        <v xml:space="preserve">BLOCCCO PER MURATURA ARMATA ALVEOLATO LISCIO </v>
      </c>
      <c r="V668" s="15">
        <v>0</v>
      </c>
      <c r="W668" s="19" t="str">
        <v>45x33x19 F.45%</v>
      </c>
      <c r="X668" s="19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1</v>
      </c>
      <c r="AG668" s="15">
        <v>0</v>
      </c>
      <c r="AH668" s="15" t="str">
        <v xml:space="preserve">TEVELLE - TAVELLONI - TAVELLINE </v>
      </c>
      <c r="AI668" s="15" t="str">
        <v>DI MUZIO</v>
      </c>
      <c r="AJ668" s="15" t="str">
        <v>TAVELLONI ARCHITRAVE TAGLIO DIRITTO - TRAMEZZONE -TRAMEZZA PER PORTA CM 8</v>
      </c>
      <c r="AK668" s="15">
        <v>0</v>
      </c>
      <c r="AL668" s="15">
        <v>180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</v>
      </c>
      <c r="AS668" s="17" t="str">
        <f t="shared" si="42"/>
        <v>ꞈ</v>
      </c>
      <c r="AT668" s="70" t="str">
        <v>ꞈ</v>
      </c>
      <c r="AU668" s="15">
        <v>0</v>
      </c>
      <c r="AV668" s="15" t="str">
        <v>BLOCCO ALVEOLATO INCASTRO  FORI VERTICALI  45/50/55/60 %</v>
      </c>
      <c r="AW668" s="15" t="str">
        <v>WIENERBERGER</v>
      </c>
      <c r="AX668" s="15" t="str">
        <v>BLOCCO PORTANTE ALVEOLATO FORI VERTICALI  P800- F.45%  incastro</v>
      </c>
      <c r="AY668" s="15">
        <v>0</v>
      </c>
      <c r="AZ668" s="15" t="str">
        <v>25x33x19</v>
      </c>
      <c r="BA668" s="15">
        <v>0</v>
      </c>
      <c r="BB668" s="15">
        <v>0</v>
      </c>
      <c r="BC668" s="15">
        <v>0</v>
      </c>
      <c r="BD668" s="15">
        <v>0</v>
      </c>
      <c r="BE668" s="15">
        <v>0</v>
      </c>
      <c r="BF668" s="15">
        <v>1</v>
      </c>
      <c r="BG668" s="17" t="str">
        <f t="shared" si="43"/>
        <v>ꞈ</v>
      </c>
      <c r="BH668" s="70" t="str">
        <v>ꞈ</v>
      </c>
    </row>
    <row r="669" spans="1:60" ht="14.25" customHeight="1" x14ac:dyDescent="0.25">
      <c r="A669" s="47"/>
      <c r="B669"/>
      <c r="C669" s="23" t="s">
        <v>111</v>
      </c>
      <c r="D669" s="25" t="s">
        <v>64</v>
      </c>
      <c r="E669" s="23" t="s">
        <v>113</v>
      </c>
      <c r="F669" s="23"/>
      <c r="G669" s="60">
        <v>200</v>
      </c>
      <c r="H669" s="60"/>
      <c r="I669" s="22"/>
      <c r="K669" s="21"/>
      <c r="L669" s="57">
        <f t="shared" si="41"/>
        <v>0</v>
      </c>
      <c r="M669" s="14">
        <f t="shared" si="44"/>
        <v>1</v>
      </c>
      <c r="N669" s="13">
        <f>IF(OR(totale!$A$5="",C669=totale!$A$5),0,1)</f>
        <v>1</v>
      </c>
      <c r="O669" s="13">
        <f>IF(OR(totale!$C$5="",E669=totale!$C$5),0,1)</f>
        <v>0</v>
      </c>
      <c r="P669" s="13">
        <v>0</v>
      </c>
      <c r="Q669" s="13">
        <f>IF(OR(totale!$E$5="",G669=totale!$E$5),0,1)</f>
        <v>0</v>
      </c>
      <c r="R669" s="19">
        <v>0</v>
      </c>
      <c r="S669" s="19" t="str">
        <v>BLOCCO ALVEOLATO MURATURA ARMATA</v>
      </c>
      <c r="T669" s="15" t="str">
        <v>T2D</v>
      </c>
      <c r="U669" s="15" t="str">
        <v>BLOCCCO PER MURATURA ARMATA ALVEOLATO CON EPS  GRAFFITATO- NORMABLOCK</v>
      </c>
      <c r="V669" s="15">
        <v>0</v>
      </c>
      <c r="W669" s="19" t="str">
        <v>45x33x19 F.45%</v>
      </c>
      <c r="X669" s="19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1</v>
      </c>
      <c r="AG669" s="15">
        <v>0</v>
      </c>
      <c r="AH669" s="15" t="str">
        <v xml:space="preserve">TEVELLE - TAVELLONI - TAVELLINE </v>
      </c>
      <c r="AI669" s="15" t="str">
        <v>DI MUZIO</v>
      </c>
      <c r="AJ669" s="15" t="str">
        <v>TAVELLONI ARCHITRAVE TAGLIO DIRITTO - TRAMEZZONE -TRAMEZZA PER PORTA CM 8</v>
      </c>
      <c r="AK669" s="15">
        <v>0</v>
      </c>
      <c r="AL669" s="15">
        <v>200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1</v>
      </c>
      <c r="AS669" s="17" t="str">
        <f t="shared" si="42"/>
        <v>ꞈ</v>
      </c>
      <c r="AT669" s="70" t="str">
        <v>ꞈ</v>
      </c>
      <c r="AU669" s="15">
        <v>0</v>
      </c>
      <c r="AV669" s="15" t="str">
        <v xml:space="preserve">LATERIZIO RETTIFICATO PLANARE </v>
      </c>
      <c r="AW669" s="15" t="str">
        <v>WIENERBERGER</v>
      </c>
      <c r="AX669" s="15" t="str">
        <v>BLOCCO ALVEOLATO RETTIFICATO - BLOCCO PLANANARE  F.55% - 45%</v>
      </c>
      <c r="AY669" s="15">
        <v>0</v>
      </c>
      <c r="AZ669" s="15" t="str">
        <v xml:space="preserve">25x33x19,9 F.45% </v>
      </c>
      <c r="BA669" s="15">
        <v>0</v>
      </c>
      <c r="BB669" s="15">
        <v>0</v>
      </c>
      <c r="BC669" s="15">
        <v>0</v>
      </c>
      <c r="BD669" s="15">
        <v>0</v>
      </c>
      <c r="BE669" s="15">
        <v>0</v>
      </c>
      <c r="BF669" s="15">
        <v>1</v>
      </c>
      <c r="BG669" s="17" t="str">
        <f t="shared" si="43"/>
        <v>ꞈ</v>
      </c>
      <c r="BH669" s="70" t="str">
        <v>ꞈ</v>
      </c>
    </row>
    <row r="670" spans="1:60" ht="14.25" customHeight="1" x14ac:dyDescent="0.25">
      <c r="A670" s="47"/>
      <c r="B670"/>
      <c r="C670" s="23" t="s">
        <v>111</v>
      </c>
      <c r="D670" s="25" t="s">
        <v>64</v>
      </c>
      <c r="E670" s="23" t="s">
        <v>113</v>
      </c>
      <c r="F670" s="23"/>
      <c r="G670" s="60">
        <v>220</v>
      </c>
      <c r="H670" s="60"/>
      <c r="I670" s="22"/>
      <c r="K670" s="21"/>
      <c r="L670" s="57">
        <f t="shared" si="41"/>
        <v>0</v>
      </c>
      <c r="M670" s="14">
        <f t="shared" si="44"/>
        <v>1</v>
      </c>
      <c r="N670" s="13">
        <f>IF(OR(totale!$A$5="",C670=totale!$A$5),0,1)</f>
        <v>1</v>
      </c>
      <c r="O670" s="13">
        <f>IF(OR(totale!$C$5="",E670=totale!$C$5),0,1)</f>
        <v>0</v>
      </c>
      <c r="P670" s="13">
        <v>0</v>
      </c>
      <c r="Q670" s="13">
        <f>IF(OR(totale!$E$5="",G670=totale!$E$5),0,1)</f>
        <v>0</v>
      </c>
      <c r="R670" s="19">
        <v>0</v>
      </c>
      <c r="S670" s="19" t="str">
        <v>BLOCCO ALVEOLATO MURATURA ARMATA</v>
      </c>
      <c r="T670" s="15" t="str">
        <v>T2D</v>
      </c>
      <c r="U670" s="15" t="str">
        <v>BLOCCCO PER MURATURA ARMATA ALVEOLATO CON EPS  GRAFFITATO- NORMABLOCK</v>
      </c>
      <c r="V670" s="15">
        <v>0</v>
      </c>
      <c r="W670" s="19" t="str">
        <v>45x22x19 F.45%</v>
      </c>
      <c r="X670" s="19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1</v>
      </c>
      <c r="AG670" s="15">
        <v>0</v>
      </c>
      <c r="AH670" s="15" t="str">
        <v xml:space="preserve">TEVELLE - TAVELLONI - TAVELLINE </v>
      </c>
      <c r="AI670" s="15" t="str">
        <v>DI MUZIO</v>
      </c>
      <c r="AJ670" s="15" t="str">
        <v>TAVELLONI ARCHITRAVE TAGLIO DIRITTO - TRAMEZZONE -TRAMEZZA PER PORTA CM 8</v>
      </c>
      <c r="AK670" s="15">
        <v>0</v>
      </c>
      <c r="AL670" s="15">
        <v>220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1</v>
      </c>
      <c r="AS670" s="17" t="str">
        <f t="shared" si="42"/>
        <v>ꞈ</v>
      </c>
      <c r="AT670" s="70" t="str">
        <v>ꞈ</v>
      </c>
      <c r="AU670" s="15">
        <v>0</v>
      </c>
      <c r="AV670" s="15" t="str">
        <v>BLOCCO ALVEOLATO INCASTRO  FORI VERTICALI  45/50/55/60 %</v>
      </c>
      <c r="AW670" s="15" t="str">
        <v>WIENERBERGER</v>
      </c>
      <c r="AX670" s="15" t="str">
        <v>BLOCCO PORTANTE ALVEOLATO FORI VERTICALI  P800- F.45%  incastro</v>
      </c>
      <c r="AY670" s="15">
        <v>0</v>
      </c>
      <c r="AZ670" s="15" t="str">
        <v>25x33x23,8</v>
      </c>
      <c r="BA670" s="15">
        <v>0</v>
      </c>
      <c r="BB670" s="15">
        <v>0</v>
      </c>
      <c r="BC670" s="15">
        <v>0</v>
      </c>
      <c r="BD670" s="15">
        <v>0</v>
      </c>
      <c r="BE670" s="15">
        <v>0</v>
      </c>
      <c r="BF670" s="15">
        <v>1</v>
      </c>
      <c r="BG670" s="17" t="str">
        <f t="shared" si="43"/>
        <v>ꞈ</v>
      </c>
      <c r="BH670" s="70" t="str">
        <v>ꞈ</v>
      </c>
    </row>
    <row r="671" spans="1:60" ht="14.25" customHeight="1" x14ac:dyDescent="0.25">
      <c r="A671" s="47"/>
      <c r="B671"/>
      <c r="C671" s="23" t="s">
        <v>111</v>
      </c>
      <c r="D671" s="25" t="s">
        <v>64</v>
      </c>
      <c r="E671" s="23" t="s">
        <v>115</v>
      </c>
      <c r="F671" s="23"/>
      <c r="G671" s="60" t="s">
        <v>287</v>
      </c>
      <c r="H671" s="60"/>
      <c r="I671" s="22"/>
      <c r="K671" s="21"/>
      <c r="L671" s="57">
        <f t="shared" si="41"/>
        <v>0</v>
      </c>
      <c r="M671" s="14">
        <f t="shared" si="44"/>
        <v>1</v>
      </c>
      <c r="N671" s="13">
        <f>IF(OR(totale!$A$5="",C671=totale!$A$5),0,1)</f>
        <v>1</v>
      </c>
      <c r="O671" s="13">
        <f>IF(OR(totale!$C$5="",E671=totale!$C$5),0,1)</f>
        <v>0</v>
      </c>
      <c r="P671" s="13">
        <v>0</v>
      </c>
      <c r="Q671" s="13">
        <f>IF(OR(totale!$E$5="",G671=totale!$E$5),0,1)</f>
        <v>0</v>
      </c>
      <c r="R671" s="19">
        <v>0</v>
      </c>
      <c r="S671" s="19" t="str">
        <v xml:space="preserve">BLOCCO ALVEOLATO ACCOPPIATO AD ISOLANTE </v>
      </c>
      <c r="T671" s="15" t="str">
        <v>T2D</v>
      </c>
      <c r="U671" s="15" t="str">
        <v xml:space="preserve">BLOCCO LATERIZIO ALVEOLATO ACCOPPIATO AD ISOLANTE PORTANTE </v>
      </c>
      <c r="V671" s="15">
        <v>0</v>
      </c>
      <c r="W671" s="19" t="str">
        <v>46x26x19 F.45%</v>
      </c>
      <c r="X671" s="19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1</v>
      </c>
      <c r="AG671" s="15">
        <v>0</v>
      </c>
      <c r="AH671" s="15" t="str">
        <v xml:space="preserve">TEVELLE - TAVELLONI - TAVELLINE </v>
      </c>
      <c r="AI671" s="15" t="str">
        <v>FBM</v>
      </c>
      <c r="AJ671" s="15" t="str">
        <v>TAVELLONI LISCI TAGLIO DIRITTO DA CM 6</v>
      </c>
      <c r="AK671" s="15">
        <v>0</v>
      </c>
      <c r="AL671" s="15">
        <v>80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1</v>
      </c>
      <c r="AS671" s="17" t="str">
        <f t="shared" si="42"/>
        <v>ꞈ</v>
      </c>
      <c r="AT671" s="70" t="str">
        <v>ꞈ</v>
      </c>
      <c r="AU671" s="15">
        <v>0</v>
      </c>
      <c r="AV671" s="15" t="str">
        <v xml:space="preserve">LATERIZIO RETTIFICATO PLANARE </v>
      </c>
      <c r="AW671" s="15" t="str">
        <v>WIENERBERGER</v>
      </c>
      <c r="AX671" s="15" t="str">
        <v>BLOCCO ALVEOLATO RETTIFICATO - BLOCCO PLANANARE  F.55% - 45%</v>
      </c>
      <c r="AY671" s="15">
        <v>0</v>
      </c>
      <c r="AZ671" s="15" t="str">
        <v>25x33x24,9 F.45%</v>
      </c>
      <c r="BA671" s="15">
        <v>0</v>
      </c>
      <c r="BB671" s="15">
        <v>0</v>
      </c>
      <c r="BC671" s="15">
        <v>0</v>
      </c>
      <c r="BD671" s="15">
        <v>0</v>
      </c>
      <c r="BE671" s="15">
        <v>0</v>
      </c>
      <c r="BF671" s="15">
        <v>1</v>
      </c>
      <c r="BG671" s="17" t="str">
        <f t="shared" si="43"/>
        <v>ꞈ</v>
      </c>
      <c r="BH671" s="70" t="str">
        <v>ꞈ</v>
      </c>
    </row>
    <row r="672" spans="1:60" ht="14.25" customHeight="1" x14ac:dyDescent="0.25">
      <c r="A672" s="47"/>
      <c r="B672"/>
      <c r="C672" s="23" t="s">
        <v>111</v>
      </c>
      <c r="D672" s="25" t="s">
        <v>64</v>
      </c>
      <c r="E672" s="23" t="s">
        <v>115</v>
      </c>
      <c r="F672" s="23"/>
      <c r="G672" s="60" t="s">
        <v>288</v>
      </c>
      <c r="H672" s="60"/>
      <c r="I672" s="22"/>
      <c r="K672" s="21"/>
      <c r="L672" s="57">
        <f t="shared" si="41"/>
        <v>0</v>
      </c>
      <c r="M672" s="14">
        <f t="shared" si="44"/>
        <v>1</v>
      </c>
      <c r="N672" s="13">
        <f>IF(OR(totale!$A$5="",C672=totale!$A$5),0,1)</f>
        <v>1</v>
      </c>
      <c r="O672" s="13">
        <f>IF(OR(totale!$C$5="",E672=totale!$C$5),0,1)</f>
        <v>0</v>
      </c>
      <c r="P672" s="13">
        <v>0</v>
      </c>
      <c r="Q672" s="13">
        <f>IF(OR(totale!$E$5="",G672=totale!$E$5),0,1)</f>
        <v>0</v>
      </c>
      <c r="R672" s="19">
        <v>0</v>
      </c>
      <c r="S672" s="19" t="str">
        <v xml:space="preserve">BLOCCO ALVEOLATO ACCOPPIATO AD ISOLANTE </v>
      </c>
      <c r="T672" s="15" t="str">
        <v>T2D</v>
      </c>
      <c r="U672" s="15" t="str">
        <v xml:space="preserve">BLOCCO LATERIZIO ALVEOLATO ACCOPPIATO AD ISOLANTE PORTANTE </v>
      </c>
      <c r="V672" s="15">
        <v>0</v>
      </c>
      <c r="W672" s="19" t="str">
        <v>40x26x19 F.45%</v>
      </c>
      <c r="X672" s="19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1</v>
      </c>
      <c r="AG672" s="15">
        <v>0</v>
      </c>
      <c r="AH672" s="15" t="str">
        <v xml:space="preserve">TEVELLE - TAVELLONI - TAVELLINE </v>
      </c>
      <c r="AI672" s="15" t="str">
        <v>WIENERBERGER</v>
      </c>
      <c r="AJ672" s="15" t="str">
        <v>TAVELLONI RIGATO TAGLIO OBLIQUO DA CM 10</v>
      </c>
      <c r="AK672" s="15">
        <v>0</v>
      </c>
      <c r="AL672" s="15">
        <v>80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1</v>
      </c>
      <c r="AS672" s="17" t="str">
        <f t="shared" si="42"/>
        <v>ꞈ</v>
      </c>
      <c r="AT672" s="70" t="str">
        <v>ꞈ</v>
      </c>
      <c r="AU672" s="15">
        <v>0</v>
      </c>
      <c r="AV672" s="15" t="str">
        <v xml:space="preserve">BLOCCO PER SOLAIO - INTERPOSTO- PIGNATTA </v>
      </c>
      <c r="AW672" s="15" t="str">
        <v>FBM</v>
      </c>
      <c r="AX672" s="15" t="str">
        <v>BLOCCO PER SOLAIO - INTERPOSTO</v>
      </c>
      <c r="AY672" s="15">
        <v>0</v>
      </c>
      <c r="AZ672" s="15" t="str">
        <v>25x38x25</v>
      </c>
      <c r="BA672" s="15">
        <v>0</v>
      </c>
      <c r="BB672" s="15">
        <v>0</v>
      </c>
      <c r="BC672" s="15">
        <v>0</v>
      </c>
      <c r="BD672" s="15">
        <v>0</v>
      </c>
      <c r="BE672" s="15">
        <v>0</v>
      </c>
      <c r="BF672" s="15">
        <v>1</v>
      </c>
      <c r="BG672" s="17" t="str">
        <f t="shared" si="43"/>
        <v>ꞈ</v>
      </c>
      <c r="BH672" s="70" t="str">
        <v>ꞈ</v>
      </c>
    </row>
    <row r="673" spans="1:60" ht="14.25" customHeight="1" x14ac:dyDescent="0.25">
      <c r="A673" s="47"/>
      <c r="B673"/>
      <c r="C673" s="23" t="s">
        <v>111</v>
      </c>
      <c r="D673" s="25" t="s">
        <v>64</v>
      </c>
      <c r="E673" s="23" t="s">
        <v>115</v>
      </c>
      <c r="F673" s="23"/>
      <c r="G673" s="60" t="s">
        <v>382</v>
      </c>
      <c r="H673" s="60"/>
      <c r="I673" s="22"/>
      <c r="K673" s="21"/>
      <c r="L673" s="57">
        <f t="shared" si="41"/>
        <v>0</v>
      </c>
      <c r="M673" s="14">
        <f t="shared" si="44"/>
        <v>1</v>
      </c>
      <c r="N673" s="13">
        <f>IF(OR(totale!$A$5="",C673=totale!$A$5),0,1)</f>
        <v>1</v>
      </c>
      <c r="O673" s="13">
        <f>IF(OR(totale!$C$5="",E673=totale!$C$5),0,1)</f>
        <v>0</v>
      </c>
      <c r="P673" s="13">
        <v>0</v>
      </c>
      <c r="Q673" s="13">
        <f>IF(OR(totale!$E$5="",G673=totale!$E$5),0,1)</f>
        <v>0</v>
      </c>
      <c r="R673" s="19">
        <v>0</v>
      </c>
      <c r="S673" s="19" t="str">
        <v xml:space="preserve">BLOCCO ALVEOLATO ACCOPPIATO AD ISOLANTE </v>
      </c>
      <c r="T673" s="15" t="str">
        <v>T2D</v>
      </c>
      <c r="U673" s="15" t="str">
        <v xml:space="preserve">BLOCCO LATERIZIO ALVEOLATO ACCOPPIATO AD ISOLANTE PORTANTE </v>
      </c>
      <c r="V673" s="15">
        <v>0</v>
      </c>
      <c r="W673" s="19" t="str">
        <v>35x26x19 F.45%</v>
      </c>
      <c r="X673" s="19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1</v>
      </c>
      <c r="AG673" s="15">
        <v>0</v>
      </c>
      <c r="AH673" s="15" t="str">
        <v xml:space="preserve">TEVELLE - TAVELLONI - TAVELLINE </v>
      </c>
      <c r="AI673" s="15" t="str">
        <v>WIENERBERGER</v>
      </c>
      <c r="AJ673" s="15" t="str">
        <v>TAVELLONI RIGATO TAGLIO OBLIQUO DA CM 10</v>
      </c>
      <c r="AK673" s="15">
        <v>0</v>
      </c>
      <c r="AL673" s="15">
        <v>90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1</v>
      </c>
      <c r="AS673" s="17" t="str">
        <f t="shared" si="42"/>
        <v>ꞈ</v>
      </c>
      <c r="AT673" s="70" t="str">
        <v>ꞈ</v>
      </c>
      <c r="AU673" s="15">
        <v>0</v>
      </c>
      <c r="AV673" s="15" t="str">
        <v xml:space="preserve">TRAMEZZATURA MATERIALE ALVEOLATO </v>
      </c>
      <c r="AW673" s="15" t="str">
        <v>T2D</v>
      </c>
      <c r="AX673" s="15" t="str">
        <v xml:space="preserve">TRAMEZZA - FORATO PORIZZATA/ALVEOLATA </v>
      </c>
      <c r="AY673" s="15">
        <v>0</v>
      </c>
      <c r="AZ673" s="15" t="str">
        <v>25x42,5x19</v>
      </c>
      <c r="BA673" s="15">
        <v>0</v>
      </c>
      <c r="BB673" s="15">
        <v>0</v>
      </c>
      <c r="BC673" s="15">
        <v>0</v>
      </c>
      <c r="BD673" s="15">
        <v>0</v>
      </c>
      <c r="BE673" s="15">
        <v>0</v>
      </c>
      <c r="BF673" s="15">
        <v>1</v>
      </c>
      <c r="BG673" s="17" t="str">
        <f t="shared" si="43"/>
        <v>ꞈ</v>
      </c>
      <c r="BH673" s="70" t="str">
        <v>ꞈ</v>
      </c>
    </row>
    <row r="674" spans="1:60" ht="14.25" customHeight="1" x14ac:dyDescent="0.25">
      <c r="A674" s="47"/>
      <c r="B674"/>
      <c r="C674" s="23" t="s">
        <v>111</v>
      </c>
      <c r="D674" s="25" t="s">
        <v>64</v>
      </c>
      <c r="E674" s="23" t="s">
        <v>21</v>
      </c>
      <c r="F674" s="23"/>
      <c r="G674" s="60" t="s">
        <v>287</v>
      </c>
      <c r="H674" s="60"/>
      <c r="I674" s="22"/>
      <c r="K674" s="21"/>
      <c r="L674" s="57">
        <f t="shared" si="41"/>
        <v>0</v>
      </c>
      <c r="M674" s="14">
        <f t="shared" si="44"/>
        <v>1</v>
      </c>
      <c r="N674" s="13">
        <f>IF(OR(totale!$A$5="",C674=totale!$A$5),0,1)</f>
        <v>1</v>
      </c>
      <c r="O674" s="13">
        <f>IF(OR(totale!$C$5="",E674=totale!$C$5),0,1)</f>
        <v>0</v>
      </c>
      <c r="P674" s="13">
        <v>0</v>
      </c>
      <c r="Q674" s="13">
        <f>IF(OR(totale!$E$5="",G674=totale!$E$5),0,1)</f>
        <v>0</v>
      </c>
      <c r="R674" s="19">
        <v>0</v>
      </c>
      <c r="S674" s="19" t="str">
        <v xml:space="preserve">BLOCCO ALVEOLATO ACCOPPIATO AD ISOLANTE </v>
      </c>
      <c r="T674" s="15" t="str">
        <v>T2D</v>
      </c>
      <c r="U674" s="15" t="str">
        <v xml:space="preserve">BLOCCO LATERIZIO ALVEOLATO ACCOPPIATO AD ISOLANTE PORTANTE </v>
      </c>
      <c r="V674" s="15">
        <v>0</v>
      </c>
      <c r="W674" s="19" t="str">
        <v>PEZZI SPECIALI</v>
      </c>
      <c r="X674" s="19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1</v>
      </c>
      <c r="AG674" s="15">
        <v>0</v>
      </c>
      <c r="AH674" s="15" t="str">
        <v xml:space="preserve">TEVELLE - TAVELLONI - TAVELLINE </v>
      </c>
      <c r="AI674" s="15" t="str">
        <v>WIENERBERGER</v>
      </c>
      <c r="AJ674" s="15" t="str">
        <v>TAVELLONI RIGATO TAGLIO OBLIQUO DA CM 10</v>
      </c>
      <c r="AK674" s="15">
        <v>0</v>
      </c>
      <c r="AL674" s="15">
        <v>100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1</v>
      </c>
      <c r="AS674" s="17" t="str">
        <f t="shared" si="42"/>
        <v>ꞈ</v>
      </c>
      <c r="AT674" s="70" t="str">
        <v>ꞈ</v>
      </c>
      <c r="AU674" s="15">
        <v>0</v>
      </c>
      <c r="AV674" s="15" t="str">
        <v xml:space="preserve">BLOCCO PER SOLAIO - INTERPOSTO- PIGNATTA </v>
      </c>
      <c r="AW674" s="15" t="str">
        <v>DCB</v>
      </c>
      <c r="AX674" s="15" t="str">
        <v>BLOCCO PER SOLAIO - INTERPOSTO</v>
      </c>
      <c r="AY674" s="15">
        <v>0</v>
      </c>
      <c r="AZ674" s="15" t="str">
        <v>25x42x25</v>
      </c>
      <c r="BA674" s="15">
        <v>0</v>
      </c>
      <c r="BB674" s="15">
        <v>0</v>
      </c>
      <c r="BC674" s="15">
        <v>0</v>
      </c>
      <c r="BD674" s="15">
        <v>0</v>
      </c>
      <c r="BE674" s="15">
        <v>0</v>
      </c>
      <c r="BF674" s="15">
        <v>1</v>
      </c>
      <c r="BG674" s="17" t="str">
        <f t="shared" si="43"/>
        <v>ꞈ</v>
      </c>
      <c r="BH674" s="70" t="str">
        <v>ꞈ</v>
      </c>
    </row>
    <row r="675" spans="1:60" ht="14.25" customHeight="1" x14ac:dyDescent="0.25">
      <c r="A675" s="47"/>
      <c r="B675"/>
      <c r="C675" s="23" t="s">
        <v>111</v>
      </c>
      <c r="D675" s="25" t="s">
        <v>64</v>
      </c>
      <c r="E675" s="23" t="s">
        <v>21</v>
      </c>
      <c r="F675" s="23"/>
      <c r="G675" s="60" t="s">
        <v>288</v>
      </c>
      <c r="H675" s="60"/>
      <c r="I675" s="22"/>
      <c r="K675" s="21"/>
      <c r="L675" s="57">
        <f t="shared" si="41"/>
        <v>0</v>
      </c>
      <c r="M675" s="14">
        <f t="shared" si="44"/>
        <v>1</v>
      </c>
      <c r="N675" s="13">
        <f>IF(OR(totale!$A$5="",C675=totale!$A$5),0,1)</f>
        <v>1</v>
      </c>
      <c r="O675" s="13">
        <f>IF(OR(totale!$C$5="",E675=totale!$C$5),0,1)</f>
        <v>0</v>
      </c>
      <c r="P675" s="13">
        <v>0</v>
      </c>
      <c r="Q675" s="13">
        <f>IF(OR(totale!$E$5="",G675=totale!$E$5),0,1)</f>
        <v>0</v>
      </c>
      <c r="R675" s="19">
        <v>0</v>
      </c>
      <c r="S675" s="19" t="str">
        <v xml:space="preserve">BLOCCO ALVEOLATO ACCOPPIATO AD ISOLANTE </v>
      </c>
      <c r="T675" s="15" t="str">
        <v>T2D</v>
      </c>
      <c r="U675" s="15" t="str">
        <v>BLOCCO LATERIZIO ALVELATO ACCOPPIATO AD ISOLANTE TAMPONAMENTO</v>
      </c>
      <c r="V675" s="15">
        <v>0</v>
      </c>
      <c r="W675" s="19" t="str">
        <v>45x25x25 F.55%</v>
      </c>
      <c r="X675" s="19">
        <v>0</v>
      </c>
      <c r="Y675" s="15">
        <v>0</v>
      </c>
      <c r="Z675" s="15">
        <v>0</v>
      </c>
      <c r="AA675" s="15">
        <v>0</v>
      </c>
      <c r="AB675" s="15">
        <v>0</v>
      </c>
      <c r="AC675" s="15">
        <v>1</v>
      </c>
      <c r="AG675" s="15">
        <v>0</v>
      </c>
      <c r="AH675" s="15" t="str">
        <v xml:space="preserve">TEVELLE - TAVELLONI - TAVELLINE </v>
      </c>
      <c r="AI675" s="15" t="str">
        <v>WIENERBERGER</v>
      </c>
      <c r="AJ675" s="15" t="str">
        <v>TAVELLONI RIGATO TAGLIO OBLIQUO DA CM 10</v>
      </c>
      <c r="AK675" s="15">
        <v>0</v>
      </c>
      <c r="AL675" s="15">
        <v>120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1</v>
      </c>
      <c r="AS675" s="17" t="str">
        <f t="shared" si="42"/>
        <v>ꞈ</v>
      </c>
      <c r="AT675" s="70" t="str">
        <v>ꞈ</v>
      </c>
      <c r="AU675" s="15">
        <v>0</v>
      </c>
      <c r="AV675" s="15" t="str">
        <v xml:space="preserve">BLOCCO PER SOLAIO - INTERPOSTO- PIGNATTA </v>
      </c>
      <c r="AW675" s="15" t="str">
        <v>T2D</v>
      </c>
      <c r="AX675" s="15" t="str">
        <v>BLOCCO PER SOLAIO - INTERPOSTO</v>
      </c>
      <c r="AY675" s="15">
        <v>0</v>
      </c>
      <c r="AZ675" s="15" t="str">
        <v>25x42x25</v>
      </c>
      <c r="BA675" s="15">
        <v>0</v>
      </c>
      <c r="BB675" s="15">
        <v>0</v>
      </c>
      <c r="BC675" s="15">
        <v>0</v>
      </c>
      <c r="BD675" s="15">
        <v>0</v>
      </c>
      <c r="BE675" s="15">
        <v>0</v>
      </c>
      <c r="BF675" s="15">
        <v>1</v>
      </c>
      <c r="BG675" s="17" t="str">
        <f t="shared" si="43"/>
        <v>ꞈ</v>
      </c>
      <c r="BH675" s="70" t="str">
        <v>ꞈ</v>
      </c>
    </row>
    <row r="676" spans="1:60" ht="14.25" customHeight="1" x14ac:dyDescent="0.25">
      <c r="A676" s="47"/>
      <c r="B676"/>
      <c r="C676" s="23" t="s">
        <v>111</v>
      </c>
      <c r="D676" s="25" t="s">
        <v>64</v>
      </c>
      <c r="E676" s="23" t="s">
        <v>21</v>
      </c>
      <c r="F676" s="23"/>
      <c r="G676" s="60" t="s">
        <v>291</v>
      </c>
      <c r="H676" s="60"/>
      <c r="I676" s="22"/>
      <c r="K676" s="21"/>
      <c r="L676" s="57">
        <f t="shared" si="41"/>
        <v>0</v>
      </c>
      <c r="M676" s="14">
        <f t="shared" si="44"/>
        <v>1</v>
      </c>
      <c r="N676" s="13">
        <f>IF(OR(totale!$A$5="",C676=totale!$A$5),0,1)</f>
        <v>1</v>
      </c>
      <c r="O676" s="13">
        <f>IF(OR(totale!$C$5="",E676=totale!$C$5),0,1)</f>
        <v>0</v>
      </c>
      <c r="P676" s="13">
        <v>0</v>
      </c>
      <c r="Q676" s="13">
        <f>IF(OR(totale!$E$5="",G676=totale!$E$5),0,1)</f>
        <v>0</v>
      </c>
      <c r="R676" s="19">
        <v>0</v>
      </c>
      <c r="S676" s="19" t="str">
        <v xml:space="preserve">BLOCCO ALVEOLATO ACCOPPIATO AD ISOLANTE </v>
      </c>
      <c r="T676" s="15" t="str">
        <v>T2D</v>
      </c>
      <c r="U676" s="15" t="str">
        <v>BLOCCO LATERIZIO ALVELATO ACCOPPIATO AD ISOLANTE TAMPONAMENTO</v>
      </c>
      <c r="V676" s="15">
        <v>0</v>
      </c>
      <c r="W676" s="19" t="str">
        <v>40x25x25 F.55%</v>
      </c>
      <c r="X676" s="19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1</v>
      </c>
      <c r="AG676" s="15">
        <v>0</v>
      </c>
      <c r="AH676" s="15" t="str">
        <v xml:space="preserve">TEVELLE - TAVELLONI - TAVELLINE </v>
      </c>
      <c r="AI676" s="15" t="str">
        <v>WIENERBERGER</v>
      </c>
      <c r="AJ676" s="15" t="str">
        <v>TAVELLONI RIGATO TAGLIO OBLIQUO DA CM 10</v>
      </c>
      <c r="AK676" s="15">
        <v>0</v>
      </c>
      <c r="AL676" s="15">
        <v>140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1</v>
      </c>
      <c r="AS676" s="17" t="str">
        <f t="shared" si="42"/>
        <v>ꞈ</v>
      </c>
      <c r="AT676" s="70" t="str">
        <v>ꞈ</v>
      </c>
      <c r="AU676" s="15">
        <v>0</v>
      </c>
      <c r="AV676" s="15" t="str">
        <v>BLOCCO ALVEOLATO INCASTRO  FORI VERTICALI  45/50/55/60 %</v>
      </c>
      <c r="AW676" s="15" t="str">
        <v>T2D</v>
      </c>
      <c r="AX676" s="15" t="str">
        <v>BLOCCO PORTANTE ALVEOLATO FORI VERTICALI  P800- F.45%  incastro</v>
      </c>
      <c r="AY676" s="15">
        <v>0</v>
      </c>
      <c r="AZ676" s="15" t="str">
        <v>25x50x19</v>
      </c>
      <c r="BA676" s="15">
        <v>0</v>
      </c>
      <c r="BB676" s="15">
        <v>0</v>
      </c>
      <c r="BC676" s="15">
        <v>0</v>
      </c>
      <c r="BD676" s="15">
        <v>0</v>
      </c>
      <c r="BE676" s="15">
        <v>0</v>
      </c>
      <c r="BF676" s="15">
        <v>1</v>
      </c>
      <c r="BG676" s="17" t="str">
        <f t="shared" si="43"/>
        <v>ꞈ</v>
      </c>
      <c r="BH676" s="70" t="str">
        <v>ꞈ</v>
      </c>
    </row>
    <row r="677" spans="1:60" ht="14.25" customHeight="1" x14ac:dyDescent="0.25">
      <c r="A677" s="47"/>
      <c r="B677"/>
      <c r="C677" s="23" t="s">
        <v>111</v>
      </c>
      <c r="D677" s="25" t="s">
        <v>64</v>
      </c>
      <c r="E677" s="23" t="s">
        <v>21</v>
      </c>
      <c r="F677" s="23"/>
      <c r="G677" s="60" t="s">
        <v>382</v>
      </c>
      <c r="H677" s="60"/>
      <c r="I677" s="22"/>
      <c r="K677" s="21"/>
      <c r="L677" s="57">
        <f t="shared" si="41"/>
        <v>0</v>
      </c>
      <c r="M677" s="14">
        <f t="shared" si="44"/>
        <v>1</v>
      </c>
      <c r="N677" s="13">
        <f>IF(OR(totale!$A$5="",C677=totale!$A$5),0,1)</f>
        <v>1</v>
      </c>
      <c r="O677" s="13">
        <f>IF(OR(totale!$C$5="",E677=totale!$C$5),0,1)</f>
        <v>0</v>
      </c>
      <c r="P677" s="13">
        <v>0</v>
      </c>
      <c r="Q677" s="13">
        <f>IF(OR(totale!$E$5="",G677=totale!$E$5),0,1)</f>
        <v>0</v>
      </c>
      <c r="R677" s="19">
        <v>0</v>
      </c>
      <c r="S677" s="19" t="str">
        <v xml:space="preserve">BLOCCO ALVEOLATO ACCOPPIATO AD ISOLANTE </v>
      </c>
      <c r="T677" s="15" t="str">
        <v>T2D</v>
      </c>
      <c r="U677" s="15" t="str">
        <v>BLOCCO LATERIZIO ALVELATO ACCOPPIATO AD ISOLANTE TAMPONAMENTO</v>
      </c>
      <c r="V677" s="15">
        <v>0</v>
      </c>
      <c r="W677" s="19" t="str">
        <v>35x25x25 F.50%</v>
      </c>
      <c r="X677" s="19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1</v>
      </c>
      <c r="AG677" s="15">
        <v>0</v>
      </c>
      <c r="AH677" s="15" t="str">
        <v xml:space="preserve">TEVELLE - TAVELLONI - TAVELLINE </v>
      </c>
      <c r="AI677" s="15" t="str">
        <v>WIENERBERGER</v>
      </c>
      <c r="AJ677" s="15" t="str">
        <v>TAVELLONI RIGATO TAGLIO OBLIQUO DA CM 10</v>
      </c>
      <c r="AK677" s="15">
        <v>0</v>
      </c>
      <c r="AL677" s="15">
        <v>160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1</v>
      </c>
      <c r="AS677" s="17" t="str">
        <f t="shared" si="42"/>
        <v>ꞈ</v>
      </c>
      <c r="AT677" s="70" t="str">
        <v>ꞈ</v>
      </c>
      <c r="AU677" s="15">
        <v>0</v>
      </c>
      <c r="AV677" s="15" t="str">
        <v>BLOCCO ALVEOLATO INCASTRO  FORI VERTICALI  45/50/55/60 %</v>
      </c>
      <c r="AW677" s="15" t="str">
        <v>LATERCOM</v>
      </c>
      <c r="AX677" s="15" t="str">
        <v>BLOCCO PORTANTE ALVEOLATO FORI VERTICALI  P700- F.50% - F.55% incastro</v>
      </c>
      <c r="AY677" s="15">
        <v>0</v>
      </c>
      <c r="AZ677" s="15" t="str">
        <v>25x50x19 F.55%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1</v>
      </c>
      <c r="BG677" s="17" t="str">
        <f t="shared" si="43"/>
        <v>ꞈ</v>
      </c>
      <c r="BH677" s="70" t="str">
        <v>ꞈ</v>
      </c>
    </row>
    <row r="678" spans="1:60" ht="14.25" customHeight="1" x14ac:dyDescent="0.25">
      <c r="A678" s="47"/>
      <c r="B678"/>
      <c r="C678" s="23" t="s">
        <v>111</v>
      </c>
      <c r="D678" s="25" t="s">
        <v>64</v>
      </c>
      <c r="E678" s="23" t="s">
        <v>21</v>
      </c>
      <c r="F678" s="23"/>
      <c r="G678" s="60" t="s">
        <v>383</v>
      </c>
      <c r="H678" s="60"/>
      <c r="I678" s="22"/>
      <c r="K678" s="21"/>
      <c r="L678" s="57">
        <f t="shared" si="41"/>
        <v>0</v>
      </c>
      <c r="M678" s="14">
        <f t="shared" si="44"/>
        <v>1</v>
      </c>
      <c r="N678" s="13">
        <f>IF(OR(totale!$A$5="",C678=totale!$A$5),0,1)</f>
        <v>1</v>
      </c>
      <c r="O678" s="13">
        <f>IF(OR(totale!$C$5="",E678=totale!$C$5),0,1)</f>
        <v>0</v>
      </c>
      <c r="P678" s="13">
        <v>0</v>
      </c>
      <c r="Q678" s="13">
        <f>IF(OR(totale!$E$5="",G678=totale!$E$5),0,1)</f>
        <v>0</v>
      </c>
      <c r="R678" s="19">
        <v>0</v>
      </c>
      <c r="S678" s="19" t="str">
        <v xml:space="preserve">BLOCCO ALVEOLATO ACCOPPIATO AD ISOLANTE </v>
      </c>
      <c r="T678" s="15" t="str">
        <v>T2D</v>
      </c>
      <c r="U678" s="15" t="str">
        <v>BLOCCO LATERIZIO ALVELATO ACCOPPIATO AD ISOLANTE TAMPONAMENTO</v>
      </c>
      <c r="V678" s="15">
        <v>0</v>
      </c>
      <c r="W678" s="19" t="str">
        <v>30x25x25 F.50%</v>
      </c>
      <c r="X678" s="19">
        <v>0</v>
      </c>
      <c r="Y678" s="15">
        <v>0</v>
      </c>
      <c r="Z678" s="15">
        <v>0</v>
      </c>
      <c r="AA678" s="15">
        <v>0</v>
      </c>
      <c r="AB678" s="15">
        <v>0</v>
      </c>
      <c r="AC678" s="15">
        <v>1</v>
      </c>
      <c r="AG678" s="15">
        <v>0</v>
      </c>
      <c r="AH678" s="15" t="str">
        <v xml:space="preserve">TEVELLE - TAVELLONI - TAVELLINE </v>
      </c>
      <c r="AI678" s="15" t="str">
        <v>WIENERBERGER</v>
      </c>
      <c r="AJ678" s="15" t="str">
        <v>TAVELLONI RIGATO TAGLIO OBLIQUO DA CM 10</v>
      </c>
      <c r="AK678" s="15">
        <v>0</v>
      </c>
      <c r="AL678" s="15">
        <v>180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1</v>
      </c>
      <c r="AS678" s="17" t="str">
        <f t="shared" si="42"/>
        <v>ꞈ</v>
      </c>
      <c r="AT678" s="70" t="str">
        <v>ꞈ</v>
      </c>
      <c r="AU678" s="15">
        <v>0</v>
      </c>
      <c r="AV678" s="15" t="str">
        <v>BLOCCO ALVEOLATO INCASTRO  FORI VERTICALI  45/50/55/60 %</v>
      </c>
      <c r="AW678" s="15" t="str">
        <v>T2D</v>
      </c>
      <c r="AX678" s="15" t="str">
        <v>BLOCCO PORTANTE ALVEOLATO FORI VERTICALI  P700- F.50% - F.55% incastro</v>
      </c>
      <c r="AY678" s="15">
        <v>0</v>
      </c>
      <c r="AZ678" s="15" t="str">
        <v>25x50x19 F.55%</v>
      </c>
      <c r="BA678" s="15">
        <v>0</v>
      </c>
      <c r="BB678" s="15">
        <v>0</v>
      </c>
      <c r="BC678" s="15">
        <v>0</v>
      </c>
      <c r="BD678" s="15">
        <v>0</v>
      </c>
      <c r="BE678" s="15">
        <v>0</v>
      </c>
      <c r="BF678" s="15">
        <v>1</v>
      </c>
      <c r="BG678" s="17" t="str">
        <f t="shared" si="43"/>
        <v>ꞈ</v>
      </c>
      <c r="BH678" s="70" t="str">
        <v>ꞈ</v>
      </c>
    </row>
    <row r="679" spans="1:60" ht="14.25" customHeight="1" x14ac:dyDescent="0.25">
      <c r="A679" s="47"/>
      <c r="B679"/>
      <c r="C679" s="23" t="s">
        <v>111</v>
      </c>
      <c r="D679" s="25" t="s">
        <v>64</v>
      </c>
      <c r="E679" s="23" t="s">
        <v>21</v>
      </c>
      <c r="F679" s="23"/>
      <c r="G679" s="60" t="s">
        <v>384</v>
      </c>
      <c r="H679" s="60"/>
      <c r="I679" s="22"/>
      <c r="K679" s="21"/>
      <c r="L679" s="57">
        <f t="shared" si="41"/>
        <v>0</v>
      </c>
      <c r="M679" s="14">
        <f t="shared" si="44"/>
        <v>1</v>
      </c>
      <c r="N679" s="13">
        <f>IF(OR(totale!$A$5="",C679=totale!$A$5),0,1)</f>
        <v>1</v>
      </c>
      <c r="O679" s="13">
        <f>IF(OR(totale!$C$5="",E679=totale!$C$5),0,1)</f>
        <v>0</v>
      </c>
      <c r="P679" s="13">
        <v>0</v>
      </c>
      <c r="Q679" s="13">
        <f>IF(OR(totale!$E$5="",G679=totale!$E$5),0,1)</f>
        <v>0</v>
      </c>
      <c r="R679" s="19">
        <v>0</v>
      </c>
      <c r="S679" s="19" t="str">
        <v xml:space="preserve">BLOCCO ALVEOLATO ACCOPPIATO AD ISOLANTE </v>
      </c>
      <c r="T679" s="15" t="str">
        <v>T2D</v>
      </c>
      <c r="U679" s="15" t="str">
        <v>BLOCCO LATERIZIO ALVELATO ACCOPPIATO AD ISOLANTE TAMPONAMENTO</v>
      </c>
      <c r="V679" s="15">
        <v>0</v>
      </c>
      <c r="W679" s="19" t="str">
        <v>PEZZI SPECIALI</v>
      </c>
      <c r="X679" s="19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1</v>
      </c>
      <c r="AG679" s="15">
        <v>0</v>
      </c>
      <c r="AH679" s="15" t="str">
        <v xml:space="preserve">TEVELLE - TAVELLONI - TAVELLINE </v>
      </c>
      <c r="AI679" s="15" t="str">
        <v>WIENERBERGER</v>
      </c>
      <c r="AJ679" s="15" t="str">
        <v>TAVELLONI RIGATO TAGLIO OBLIQUO DA CM 10</v>
      </c>
      <c r="AK679" s="15">
        <v>0</v>
      </c>
      <c r="AL679" s="15">
        <v>200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1</v>
      </c>
      <c r="AS679" s="17" t="str">
        <f t="shared" si="42"/>
        <v>ꞈ</v>
      </c>
      <c r="AT679" s="70" t="str">
        <v>ꞈ</v>
      </c>
      <c r="AU679" s="15">
        <v>0</v>
      </c>
      <c r="AV679" s="15" t="str">
        <v xml:space="preserve">BLOCCO PER SOLAIO - INTERPOSTO- PIGNATTA </v>
      </c>
      <c r="AW679" s="15" t="str">
        <v>T2D</v>
      </c>
      <c r="AX679" s="15" t="str">
        <v xml:space="preserve">BLOCCO PER SOLAI - GETTO IN OPERA - VOLTERRANEA </v>
      </c>
      <c r="AY679" s="15">
        <v>0</v>
      </c>
      <c r="AZ679" s="15" t="str">
        <v>25x50x25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1</v>
      </c>
      <c r="BG679" s="17" t="str">
        <f t="shared" si="43"/>
        <v>ꞈ</v>
      </c>
      <c r="BH679" s="70" t="str">
        <v>ꞈ</v>
      </c>
    </row>
    <row r="680" spans="1:60" ht="14.25" customHeight="1" x14ac:dyDescent="0.25">
      <c r="A680" s="47"/>
      <c r="B680"/>
      <c r="C680" s="23" t="s">
        <v>111</v>
      </c>
      <c r="D680" s="25" t="s">
        <v>64</v>
      </c>
      <c r="E680" s="23" t="s">
        <v>21</v>
      </c>
      <c r="F680" s="23"/>
      <c r="G680" s="60" t="s">
        <v>385</v>
      </c>
      <c r="H680" s="60"/>
      <c r="I680" s="22"/>
      <c r="K680" s="21"/>
      <c r="L680" s="57">
        <f t="shared" si="41"/>
        <v>0</v>
      </c>
      <c r="M680" s="14">
        <f t="shared" si="44"/>
        <v>1</v>
      </c>
      <c r="N680" s="13">
        <f>IF(OR(totale!$A$5="",C680=totale!$A$5),0,1)</f>
        <v>1</v>
      </c>
      <c r="O680" s="13">
        <f>IF(OR(totale!$C$5="",E680=totale!$C$5),0,1)</f>
        <v>0</v>
      </c>
      <c r="P680" s="13">
        <v>0</v>
      </c>
      <c r="Q680" s="13">
        <f>IF(OR(totale!$E$5="",G680=totale!$E$5),0,1)</f>
        <v>0</v>
      </c>
      <c r="R680" s="19">
        <v>0</v>
      </c>
      <c r="S680" s="19" t="str">
        <v xml:space="preserve">BLOCCO PER SOLAIO - INTERPOSTO- PIGNATTA </v>
      </c>
      <c r="T680" s="15" t="str">
        <v>T2D</v>
      </c>
      <c r="U680" s="15" t="str">
        <v>BLOCCO PER SOLAIO - INTERPOSTO</v>
      </c>
      <c r="V680" s="15">
        <v>0</v>
      </c>
      <c r="W680" s="19" t="str">
        <v>12x42x25</v>
      </c>
      <c r="X680" s="19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1</v>
      </c>
      <c r="AG680" s="15">
        <v>0</v>
      </c>
      <c r="AH680" s="15" t="str">
        <v xml:space="preserve">TEVELLE - TAVELLONI - TAVELLINE </v>
      </c>
      <c r="AI680" s="15" t="str">
        <v>WIENERBERGER</v>
      </c>
      <c r="AJ680" s="15" t="str">
        <v>TAVELLONI RIGATO TAGLIO OBLIQUO DA CM 10</v>
      </c>
      <c r="AK680" s="15">
        <v>0</v>
      </c>
      <c r="AL680" s="15">
        <v>220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1</v>
      </c>
      <c r="AS680" s="17" t="str">
        <f t="shared" si="42"/>
        <v>ꞈ</v>
      </c>
      <c r="AT680" s="70" t="str">
        <v>ꞈ</v>
      </c>
      <c r="AU680" s="15">
        <v>0</v>
      </c>
      <c r="AV680" s="15" t="str">
        <v xml:space="preserve">BLOCCO PER SOLAIO - INTERPOSTO- PIGNATTA </v>
      </c>
      <c r="AW680" s="15" t="str">
        <v>T2D</v>
      </c>
      <c r="AX680" s="15" t="str">
        <v>BLOCCO PER SOLAIO - INTERPOSTO</v>
      </c>
      <c r="AY680" s="15">
        <v>0</v>
      </c>
      <c r="AZ680" s="15" t="str">
        <v>25x52x25</v>
      </c>
      <c r="BA680" s="15">
        <v>0</v>
      </c>
      <c r="BB680" s="15">
        <v>0</v>
      </c>
      <c r="BC680" s="15">
        <v>0</v>
      </c>
      <c r="BD680" s="15">
        <v>0</v>
      </c>
      <c r="BE680" s="15">
        <v>0</v>
      </c>
      <c r="BF680" s="15">
        <v>1</v>
      </c>
      <c r="BG680" s="17" t="str">
        <f t="shared" si="43"/>
        <v>ꞈ</v>
      </c>
      <c r="BH680" s="70" t="str">
        <v>ꞈ</v>
      </c>
    </row>
    <row r="681" spans="1:60" ht="14.25" customHeight="1" x14ac:dyDescent="0.25">
      <c r="A681" s="47"/>
      <c r="B681"/>
      <c r="C681" s="23" t="s">
        <v>111</v>
      </c>
      <c r="D681" s="25" t="s">
        <v>64</v>
      </c>
      <c r="E681" s="23" t="s">
        <v>21</v>
      </c>
      <c r="F681" s="23"/>
      <c r="G681" s="60" t="s">
        <v>386</v>
      </c>
      <c r="H681" s="60"/>
      <c r="I681" s="22"/>
      <c r="K681" s="21"/>
      <c r="L681" s="57">
        <f t="shared" si="41"/>
        <v>0</v>
      </c>
      <c r="M681" s="14">
        <f t="shared" si="44"/>
        <v>1</v>
      </c>
      <c r="N681" s="13">
        <f>IF(OR(totale!$A$5="",C681=totale!$A$5),0,1)</f>
        <v>1</v>
      </c>
      <c r="O681" s="13">
        <f>IF(OR(totale!$C$5="",E681=totale!$C$5),0,1)</f>
        <v>0</v>
      </c>
      <c r="P681" s="13">
        <v>0</v>
      </c>
      <c r="Q681" s="13">
        <f>IF(OR(totale!$E$5="",G681=totale!$E$5),0,1)</f>
        <v>0</v>
      </c>
      <c r="R681" s="19">
        <v>0</v>
      </c>
      <c r="S681" s="19" t="str">
        <v xml:space="preserve">BLOCCO PER SOLAIO - INTERPOSTO- PIGNATTA </v>
      </c>
      <c r="T681" s="15" t="str">
        <v>T2D</v>
      </c>
      <c r="U681" s="15" t="str">
        <v>BLOCCO PER SOLAIO - INTERPOSTO</v>
      </c>
      <c r="V681" s="15">
        <v>0</v>
      </c>
      <c r="W681" s="19" t="str">
        <v>16x42x25</v>
      </c>
      <c r="X681" s="19">
        <v>0</v>
      </c>
      <c r="Y681" s="15">
        <v>0</v>
      </c>
      <c r="Z681" s="15">
        <v>0</v>
      </c>
      <c r="AA681" s="15">
        <v>0</v>
      </c>
      <c r="AB681" s="15">
        <v>0</v>
      </c>
      <c r="AC681" s="15">
        <v>1</v>
      </c>
      <c r="AG681" s="15">
        <v>0</v>
      </c>
      <c r="AH681" s="15" t="str">
        <v xml:space="preserve">TEVELLE - TAVELLONI - TAVELLINE </v>
      </c>
      <c r="AI681" s="15" t="str">
        <v>LATERCOM</v>
      </c>
      <c r="AJ681" s="15" t="str">
        <v xml:space="preserve">TAVELLONI RIGATO TAGLIO OBLIQUO DA CM 8 </v>
      </c>
      <c r="AK681" s="15">
        <v>0</v>
      </c>
      <c r="AL681" s="15">
        <v>80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1</v>
      </c>
      <c r="AS681" s="17" t="str">
        <f t="shared" si="42"/>
        <v>ꞈ</v>
      </c>
      <c r="AT681" s="70" t="str">
        <v>ꞈ</v>
      </c>
      <c r="AU681" s="15">
        <v>0</v>
      </c>
      <c r="AV681" s="15" t="str">
        <v xml:space="preserve">BLOCCO PER SOLAIO - INTERPOSTO- PIGNATTA </v>
      </c>
      <c r="AW681" s="15" t="str">
        <v>WIENERBERGER</v>
      </c>
      <c r="AX681" s="15" t="str">
        <v>BLOCCO PER SOLAIO - INTERPOSTO</v>
      </c>
      <c r="AY681" s="15">
        <v>0</v>
      </c>
      <c r="AZ681" s="15" t="str">
        <v>26x42x25</v>
      </c>
      <c r="BA681" s="15">
        <v>0</v>
      </c>
      <c r="BB681" s="15">
        <v>0</v>
      </c>
      <c r="BC681" s="15">
        <v>0</v>
      </c>
      <c r="BD681" s="15">
        <v>0</v>
      </c>
      <c r="BE681" s="15">
        <v>0</v>
      </c>
      <c r="BF681" s="15">
        <v>1</v>
      </c>
      <c r="BG681" s="17" t="str">
        <f t="shared" si="43"/>
        <v>ꞈ</v>
      </c>
      <c r="BH681" s="70" t="str">
        <v>ꞈ</v>
      </c>
    </row>
    <row r="682" spans="1:60" ht="14.25" customHeight="1" x14ac:dyDescent="0.25">
      <c r="A682" s="47"/>
      <c r="B682"/>
      <c r="C682" s="23" t="s">
        <v>111</v>
      </c>
      <c r="D682" s="25" t="s">
        <v>64</v>
      </c>
      <c r="E682" s="23" t="s">
        <v>21</v>
      </c>
      <c r="F682" s="23"/>
      <c r="G682" s="60" t="s">
        <v>380</v>
      </c>
      <c r="H682" s="60"/>
      <c r="I682" s="22"/>
      <c r="K682" s="21"/>
      <c r="L682" s="57">
        <f t="shared" si="41"/>
        <v>0</v>
      </c>
      <c r="M682" s="14">
        <f t="shared" si="44"/>
        <v>1</v>
      </c>
      <c r="N682" s="13">
        <f>IF(OR(totale!$A$5="",C682=totale!$A$5),0,1)</f>
        <v>1</v>
      </c>
      <c r="O682" s="13">
        <f>IF(OR(totale!$C$5="",E682=totale!$C$5),0,1)</f>
        <v>0</v>
      </c>
      <c r="P682" s="13">
        <v>0</v>
      </c>
      <c r="Q682" s="13">
        <f>IF(OR(totale!$E$5="",G682=totale!$E$5),0,1)</f>
        <v>0</v>
      </c>
      <c r="R682" s="19">
        <v>0</v>
      </c>
      <c r="S682" s="19" t="str">
        <v xml:space="preserve">BLOCCO PER SOLAIO - INTERPOSTO- PIGNATTA </v>
      </c>
      <c r="T682" s="15" t="str">
        <v>T2D</v>
      </c>
      <c r="U682" s="15" t="str">
        <v>BLOCCO PER SOLAIO - INTERPOSTO</v>
      </c>
      <c r="V682" s="15">
        <v>0</v>
      </c>
      <c r="W682" s="19" t="str">
        <v>18x42x25</v>
      </c>
      <c r="X682" s="19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1</v>
      </c>
      <c r="AG682" s="15">
        <v>0</v>
      </c>
      <c r="AH682" s="15" t="str">
        <v xml:space="preserve">TEVELLE - TAVELLONI - TAVELLINE </v>
      </c>
      <c r="AI682" s="15" t="str">
        <v>LATERCOM</v>
      </c>
      <c r="AJ682" s="15" t="str">
        <v xml:space="preserve">TAVELLONI RIGATO TAGLIO OBLIQUO DA CM 8 </v>
      </c>
      <c r="AK682" s="15">
        <v>0</v>
      </c>
      <c r="AL682" s="15">
        <v>90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1</v>
      </c>
      <c r="AS682" s="17" t="str">
        <f t="shared" si="42"/>
        <v>ꞈ</v>
      </c>
      <c r="AT682" s="70" t="str">
        <v>ꞈ</v>
      </c>
      <c r="AU682" s="15">
        <v>0</v>
      </c>
      <c r="AV682" s="15" t="str">
        <v xml:space="preserve">BLOCCO PER SOLAIO - INTERPOSTO- PIGNATTA </v>
      </c>
      <c r="AW682" s="15" t="str">
        <v>LATERCOM</v>
      </c>
      <c r="AX682" s="15" t="str">
        <v>BLOCCO PER SOLAIO - INTERPOSTO</v>
      </c>
      <c r="AY682" s="15">
        <v>0</v>
      </c>
      <c r="AZ682" s="15" t="str">
        <v>28x38x25</v>
      </c>
      <c r="BA682" s="15">
        <v>0</v>
      </c>
      <c r="BB682" s="15">
        <v>0</v>
      </c>
      <c r="BC682" s="15">
        <v>0</v>
      </c>
      <c r="BD682" s="15">
        <v>0</v>
      </c>
      <c r="BE682" s="15">
        <v>0</v>
      </c>
      <c r="BF682" s="15">
        <v>1</v>
      </c>
      <c r="BG682" s="17" t="str">
        <f t="shared" si="43"/>
        <v>ꞈ</v>
      </c>
      <c r="BH682" s="70" t="str">
        <v>ꞈ</v>
      </c>
    </row>
    <row r="683" spans="1:60" ht="14.25" customHeight="1" x14ac:dyDescent="0.25">
      <c r="A683" s="47"/>
      <c r="B683"/>
      <c r="C683" s="23" t="s">
        <v>111</v>
      </c>
      <c r="D683" s="25" t="s">
        <v>64</v>
      </c>
      <c r="E683" s="23" t="s">
        <v>21</v>
      </c>
      <c r="F683" s="23"/>
      <c r="G683" s="60" t="s">
        <v>448</v>
      </c>
      <c r="H683" s="60"/>
      <c r="I683" s="22"/>
      <c r="K683" s="21"/>
      <c r="L683" s="57">
        <f t="shared" si="41"/>
        <v>0</v>
      </c>
      <c r="M683" s="14">
        <f t="shared" si="44"/>
        <v>1</v>
      </c>
      <c r="N683" s="13">
        <f>IF(OR(totale!$A$5="",C683=totale!$A$5),0,1)</f>
        <v>1</v>
      </c>
      <c r="O683" s="13">
        <f>IF(OR(totale!$C$5="",E683=totale!$C$5),0,1)</f>
        <v>0</v>
      </c>
      <c r="P683" s="13">
        <v>0</v>
      </c>
      <c r="Q683" s="13">
        <f>IF(OR(totale!$E$5="",G683=totale!$E$5),0,1)</f>
        <v>0</v>
      </c>
      <c r="R683" s="19">
        <v>0</v>
      </c>
      <c r="S683" s="19" t="str">
        <v xml:space="preserve">BLOCCO PER SOLAIO - INTERPOSTO- PIGNATTA </v>
      </c>
      <c r="T683" s="15" t="str">
        <v>T2D</v>
      </c>
      <c r="U683" s="15" t="str">
        <v>BLOCCO PER SOLAIO - INTERPOSTO</v>
      </c>
      <c r="V683" s="15">
        <v>0</v>
      </c>
      <c r="W683" s="19" t="str">
        <v>20x42x25</v>
      </c>
      <c r="X683" s="19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1</v>
      </c>
      <c r="AG683" s="15">
        <v>0</v>
      </c>
      <c r="AH683" s="15" t="str">
        <v xml:space="preserve">TEVELLE - TAVELLONI - TAVELLINE </v>
      </c>
      <c r="AI683" s="15" t="str">
        <v>LATERCOM</v>
      </c>
      <c r="AJ683" s="15" t="str">
        <v xml:space="preserve">TAVELLONI RIGATO TAGLIO OBLIQUO DA CM 8 </v>
      </c>
      <c r="AK683" s="15">
        <v>0</v>
      </c>
      <c r="AL683" s="15">
        <v>100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1</v>
      </c>
      <c r="AS683" s="17" t="str">
        <f t="shared" si="42"/>
        <v>ꞈ</v>
      </c>
      <c r="AT683" s="70" t="str">
        <v>ꞈ</v>
      </c>
      <c r="AU683" s="15">
        <v>0</v>
      </c>
      <c r="AV683" s="15" t="str">
        <v xml:space="preserve">BLOCCO PER SOLAIO - INTERPOSTO- PIGNATTA </v>
      </c>
      <c r="AW683" s="15" t="str">
        <v>T2D</v>
      </c>
      <c r="AX683" s="15" t="str">
        <v>BLOCCO PER SOLAIO - INTERPOSTO</v>
      </c>
      <c r="AY683" s="15">
        <v>0</v>
      </c>
      <c r="AZ683" s="15" t="str">
        <v>28x42x25</v>
      </c>
      <c r="BA683" s="15">
        <v>0</v>
      </c>
      <c r="BB683" s="15">
        <v>0</v>
      </c>
      <c r="BC683" s="15">
        <v>0</v>
      </c>
      <c r="BD683" s="15">
        <v>0</v>
      </c>
      <c r="BE683" s="15">
        <v>0</v>
      </c>
      <c r="BF683" s="15">
        <v>1</v>
      </c>
      <c r="BG683" s="17" t="str">
        <f t="shared" si="43"/>
        <v>ꞈ</v>
      </c>
      <c r="BH683" s="70" t="str">
        <v>ꞈ</v>
      </c>
    </row>
    <row r="684" spans="1:60" ht="14.25" customHeight="1" x14ac:dyDescent="0.25">
      <c r="A684" s="47"/>
      <c r="B684"/>
      <c r="C684" s="23" t="s">
        <v>100</v>
      </c>
      <c r="D684" s="25" t="s">
        <v>35</v>
      </c>
      <c r="E684" s="23" t="s">
        <v>101</v>
      </c>
      <c r="F684" s="23"/>
      <c r="G684" s="60" t="s">
        <v>387</v>
      </c>
      <c r="H684" s="60"/>
      <c r="I684" s="22"/>
      <c r="K684" s="21"/>
      <c r="L684" s="57">
        <f t="shared" si="41"/>
        <v>0</v>
      </c>
      <c r="M684" s="14">
        <f t="shared" si="44"/>
        <v>1</v>
      </c>
      <c r="N684" s="13">
        <f>IF(OR(totale!$A$5="",C684=totale!$A$5),0,1)</f>
        <v>1</v>
      </c>
      <c r="O684" s="13">
        <f>IF(OR(totale!$C$5="",E684=totale!$C$5),0,1)</f>
        <v>0</v>
      </c>
      <c r="P684" s="13">
        <v>0</v>
      </c>
      <c r="Q684" s="13">
        <f>IF(OR(totale!$E$5="",G684=totale!$E$5),0,1)</f>
        <v>0</v>
      </c>
      <c r="R684" s="19">
        <v>0</v>
      </c>
      <c r="S684" s="19" t="str">
        <v xml:space="preserve">BLOCCO PER SOLAIO - INTERPOSTO- PIGNATTA </v>
      </c>
      <c r="T684" s="15" t="str">
        <v>T2D</v>
      </c>
      <c r="U684" s="15" t="str">
        <v>BLOCCO PER SOLAIO - INTERPOSTO</v>
      </c>
      <c r="V684" s="15">
        <v>0</v>
      </c>
      <c r="W684" s="19" t="str">
        <v>22x42x25</v>
      </c>
      <c r="X684" s="19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1</v>
      </c>
      <c r="AG684" s="15">
        <v>0</v>
      </c>
      <c r="AH684" s="15" t="str">
        <v xml:space="preserve">TEVELLE - TAVELLONI - TAVELLINE </v>
      </c>
      <c r="AI684" s="15" t="str">
        <v>LATERCOM</v>
      </c>
      <c r="AJ684" s="15" t="str">
        <v xml:space="preserve">TAVELLONI RIGATO TAGLIO OBLIQUO DA CM 8 </v>
      </c>
      <c r="AK684" s="15">
        <v>0</v>
      </c>
      <c r="AL684" s="15">
        <v>110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1</v>
      </c>
      <c r="AS684" s="17" t="str">
        <f t="shared" si="42"/>
        <v>ꞈ</v>
      </c>
      <c r="AT684" s="70" t="str">
        <v>ꞈ</v>
      </c>
      <c r="AU684" s="15">
        <v>0</v>
      </c>
      <c r="AV684" s="15" t="str">
        <v xml:space="preserve">BLOCCO PER SOLAIO - INTERPOSTO- PIGNATTA </v>
      </c>
      <c r="AW684" s="15" t="str">
        <v>DCB</v>
      </c>
      <c r="AX684" s="15" t="str">
        <v xml:space="preserve">BLOCCO PER SOLAI - GETTO IN OPERA - VOLTERRANEA </v>
      </c>
      <c r="AY684" s="15">
        <v>0</v>
      </c>
      <c r="AZ684" s="15" t="str">
        <v>28x50x25</v>
      </c>
      <c r="BA684" s="15">
        <v>0</v>
      </c>
      <c r="BB684" s="15">
        <v>0</v>
      </c>
      <c r="BC684" s="15">
        <v>0</v>
      </c>
      <c r="BD684" s="15">
        <v>0</v>
      </c>
      <c r="BE684" s="15">
        <v>0</v>
      </c>
      <c r="BF684" s="15">
        <v>1</v>
      </c>
      <c r="BG684" s="17" t="str">
        <f t="shared" si="43"/>
        <v>ꞈ</v>
      </c>
      <c r="BH684" s="70" t="str">
        <v>ꞈ</v>
      </c>
    </row>
    <row r="685" spans="1:60" ht="14.25" customHeight="1" x14ac:dyDescent="0.25">
      <c r="A685" s="47"/>
      <c r="B685"/>
      <c r="C685" s="23" t="s">
        <v>100</v>
      </c>
      <c r="D685" s="25" t="s">
        <v>35</v>
      </c>
      <c r="E685" s="23" t="s">
        <v>101</v>
      </c>
      <c r="F685" s="23"/>
      <c r="G685" s="60" t="s">
        <v>456</v>
      </c>
      <c r="H685" s="60"/>
      <c r="I685" s="22"/>
      <c r="K685" s="21"/>
      <c r="L685" s="57">
        <f t="shared" si="41"/>
        <v>0</v>
      </c>
      <c r="M685" s="14">
        <f t="shared" si="44"/>
        <v>1</v>
      </c>
      <c r="N685" s="13">
        <f>IF(OR(totale!$A$5="",C685=totale!$A$5),0,1)</f>
        <v>1</v>
      </c>
      <c r="O685" s="13">
        <f>IF(OR(totale!$C$5="",E685=totale!$C$5),0,1)</f>
        <v>0</v>
      </c>
      <c r="P685" s="13">
        <v>0</v>
      </c>
      <c r="Q685" s="13">
        <f>IF(OR(totale!$E$5="",G685=totale!$E$5),0,1)</f>
        <v>0</v>
      </c>
      <c r="R685" s="19">
        <v>0</v>
      </c>
      <c r="S685" s="19" t="str">
        <v xml:space="preserve">BLOCCO PER SOLAIO - INTERPOSTO- PIGNATTA </v>
      </c>
      <c r="T685" s="15" t="str">
        <v>T2D</v>
      </c>
      <c r="U685" s="15" t="str">
        <v>BLOCCO PER SOLAIO - INTERPOSTO</v>
      </c>
      <c r="V685" s="15">
        <v>0</v>
      </c>
      <c r="W685" s="19" t="str">
        <v>25x42x25</v>
      </c>
      <c r="X685" s="19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1</v>
      </c>
      <c r="AG685" s="15">
        <v>0</v>
      </c>
      <c r="AH685" s="15" t="str">
        <v xml:space="preserve">TEVELLE - TAVELLONI - TAVELLINE </v>
      </c>
      <c r="AI685" s="15" t="str">
        <v>LATERCOM</v>
      </c>
      <c r="AJ685" s="15" t="str">
        <v xml:space="preserve">TAVELLONI RIGATO TAGLIO OBLIQUO DA CM 8 </v>
      </c>
      <c r="AK685" s="15">
        <v>0</v>
      </c>
      <c r="AL685" s="15">
        <v>120</v>
      </c>
      <c r="AM685" s="15">
        <v>0</v>
      </c>
      <c r="AN685" s="15">
        <v>0</v>
      </c>
      <c r="AO685" s="15">
        <v>0</v>
      </c>
      <c r="AP685" s="15">
        <v>0</v>
      </c>
      <c r="AQ685" s="15">
        <v>0</v>
      </c>
      <c r="AR685" s="15">
        <v>1</v>
      </c>
      <c r="AS685" s="17" t="str">
        <f t="shared" si="42"/>
        <v>ꞈ</v>
      </c>
      <c r="AT685" s="70" t="str">
        <v>ꞈ</v>
      </c>
      <c r="AU685" s="15">
        <v>0</v>
      </c>
      <c r="AV685" s="15" t="str">
        <v>MATERIALE IN LATERIZIO COMUNE</v>
      </c>
      <c r="AW685" s="15" t="str">
        <v>FBM</v>
      </c>
      <c r="AX685" s="15" t="str">
        <v>BLOCCO INCASTRO F.45% INC.30</v>
      </c>
      <c r="AY685" s="15">
        <v>0</v>
      </c>
      <c r="AZ685" s="15" t="str">
        <v>30x19x25</v>
      </c>
      <c r="BA685" s="15">
        <v>0</v>
      </c>
      <c r="BB685" s="15">
        <v>0</v>
      </c>
      <c r="BC685" s="15">
        <v>0</v>
      </c>
      <c r="BD685" s="15">
        <v>0</v>
      </c>
      <c r="BE685" s="15">
        <v>0</v>
      </c>
      <c r="BF685" s="15">
        <v>1</v>
      </c>
      <c r="BG685" s="17" t="str">
        <f t="shared" si="43"/>
        <v>ꞈ</v>
      </c>
      <c r="BH685" s="70" t="str">
        <v>ꞈ</v>
      </c>
    </row>
    <row r="686" spans="1:60" ht="14.25" customHeight="1" x14ac:dyDescent="0.25">
      <c r="A686" s="47"/>
      <c r="B686"/>
      <c r="C686" s="23" t="s">
        <v>100</v>
      </c>
      <c r="D686" s="25" t="s">
        <v>35</v>
      </c>
      <c r="E686" s="23" t="s">
        <v>101</v>
      </c>
      <c r="F686" s="23"/>
      <c r="G686" s="60" t="s">
        <v>455</v>
      </c>
      <c r="H686" s="60"/>
      <c r="I686" s="22"/>
      <c r="K686" s="21"/>
      <c r="L686" s="57">
        <f t="shared" si="41"/>
        <v>0</v>
      </c>
      <c r="M686" s="14">
        <f t="shared" si="44"/>
        <v>1</v>
      </c>
      <c r="N686" s="13">
        <f>IF(OR(totale!$A$5="",C686=totale!$A$5),0,1)</f>
        <v>1</v>
      </c>
      <c r="O686" s="13">
        <f>IF(OR(totale!$C$5="",E686=totale!$C$5),0,1)</f>
        <v>0</v>
      </c>
      <c r="P686" s="13">
        <v>0</v>
      </c>
      <c r="Q686" s="13">
        <f>IF(OR(totale!$E$5="",G686=totale!$E$5),0,1)</f>
        <v>0</v>
      </c>
      <c r="R686" s="19">
        <v>0</v>
      </c>
      <c r="S686" s="19" t="str">
        <v xml:space="preserve">BLOCCO PER SOLAIO - INTERPOSTO- PIGNATTA </v>
      </c>
      <c r="T686" s="15" t="str">
        <v>T2D</v>
      </c>
      <c r="U686" s="15" t="str">
        <v>BLOCCO PER SOLAIO - INTERPOSTO</v>
      </c>
      <c r="V686" s="15">
        <v>0</v>
      </c>
      <c r="W686" s="19" t="str">
        <v>28x42x25</v>
      </c>
      <c r="X686" s="19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1</v>
      </c>
      <c r="AG686" s="15">
        <v>0</v>
      </c>
      <c r="AH686" s="15" t="str">
        <v xml:space="preserve">TEVELLE - TAVELLONI - TAVELLINE </v>
      </c>
      <c r="AI686" s="15" t="str">
        <v>LATERCOM</v>
      </c>
      <c r="AJ686" s="15" t="str">
        <v xml:space="preserve">TAVELLONI RIGATO TAGLIO OBLIQUO DA CM 8 </v>
      </c>
      <c r="AK686" s="15">
        <v>0</v>
      </c>
      <c r="AL686" s="15">
        <v>130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1</v>
      </c>
      <c r="AS686" s="17" t="str">
        <f t="shared" si="42"/>
        <v>ꞈ</v>
      </c>
      <c r="AT686" s="70" t="str">
        <v>ꞈ</v>
      </c>
      <c r="AU686" s="15">
        <v>0</v>
      </c>
      <c r="AV686" s="15" t="str">
        <v>MATERIALE IN LATERIZIO COMUNE</v>
      </c>
      <c r="AW686" s="15" t="str">
        <v>LATERCOM</v>
      </c>
      <c r="AX686" s="15" t="str">
        <v>BLOCCO INCASTRO F.45% INC.30</v>
      </c>
      <c r="AY686" s="15">
        <v>0</v>
      </c>
      <c r="AZ686" s="15" t="str">
        <v>30x19x25</v>
      </c>
      <c r="BA686" s="15">
        <v>0</v>
      </c>
      <c r="BB686" s="15">
        <v>0</v>
      </c>
      <c r="BC686" s="15">
        <v>0</v>
      </c>
      <c r="BD686" s="15">
        <v>0</v>
      </c>
      <c r="BE686" s="15">
        <v>0</v>
      </c>
      <c r="BF686" s="15">
        <v>1</v>
      </c>
      <c r="BG686" s="17" t="str">
        <f t="shared" si="43"/>
        <v>ꞈ</v>
      </c>
      <c r="BH686" s="70" t="str">
        <v>ꞈ</v>
      </c>
    </row>
    <row r="687" spans="1:60" ht="14.25" customHeight="1" x14ac:dyDescent="0.25">
      <c r="A687" s="47"/>
      <c r="B687"/>
      <c r="C687" s="23" t="s">
        <v>100</v>
      </c>
      <c r="D687" s="25" t="s">
        <v>35</v>
      </c>
      <c r="E687" s="23" t="s">
        <v>101</v>
      </c>
      <c r="F687" s="23"/>
      <c r="G687" s="60" t="s">
        <v>458</v>
      </c>
      <c r="H687" s="60"/>
      <c r="I687" s="22"/>
      <c r="K687" s="21"/>
      <c r="L687" s="57">
        <f t="shared" si="41"/>
        <v>0</v>
      </c>
      <c r="M687" s="14">
        <f t="shared" si="44"/>
        <v>1</v>
      </c>
      <c r="N687" s="13">
        <f>IF(OR(totale!$A$5="",C687=totale!$A$5),0,1)</f>
        <v>1</v>
      </c>
      <c r="O687" s="13">
        <f>IF(OR(totale!$C$5="",E687=totale!$C$5),0,1)</f>
        <v>0</v>
      </c>
      <c r="P687" s="13">
        <v>0</v>
      </c>
      <c r="Q687" s="13">
        <f>IF(OR(totale!$E$5="",G687=totale!$E$5),0,1)</f>
        <v>0</v>
      </c>
      <c r="R687" s="19">
        <v>0</v>
      </c>
      <c r="S687" s="19" t="str">
        <v xml:space="preserve">BLOCCO PER SOLAIO - INTERPOSTO- PIGNATTA </v>
      </c>
      <c r="T687" s="15" t="str">
        <v>T2D</v>
      </c>
      <c r="U687" s="15" t="str">
        <v>BLOCCO PER SOLAIO - INTERPOSTO</v>
      </c>
      <c r="V687" s="15">
        <v>0</v>
      </c>
      <c r="W687" s="19" t="str">
        <v>12x52x25</v>
      </c>
      <c r="X687" s="19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1</v>
      </c>
      <c r="AG687" s="15">
        <v>0</v>
      </c>
      <c r="AH687" s="15" t="str">
        <v xml:space="preserve">TEVELLE - TAVELLONI - TAVELLINE </v>
      </c>
      <c r="AI687" s="15" t="str">
        <v>LATERCOM</v>
      </c>
      <c r="AJ687" s="15" t="str">
        <v xml:space="preserve">TAVELLONI RIGATO TAGLIO OBLIQUO DA CM 8 </v>
      </c>
      <c r="AK687" s="15">
        <v>0</v>
      </c>
      <c r="AL687" s="15">
        <v>140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1</v>
      </c>
      <c r="AS687" s="17" t="str">
        <f t="shared" si="42"/>
        <v>ꞈ</v>
      </c>
      <c r="AT687" s="70" t="str">
        <v>ꞈ</v>
      </c>
      <c r="AU687" s="15">
        <v>0</v>
      </c>
      <c r="AV687" s="15" t="str">
        <v>MATERIALE IN LATERIZIO COMUNE</v>
      </c>
      <c r="AW687" s="15" t="str">
        <v>ZANROSSO</v>
      </c>
      <c r="AX687" s="15" t="str">
        <v>BLOCCO INCASTRO F.45% INC.30</v>
      </c>
      <c r="AY687" s="15">
        <v>0</v>
      </c>
      <c r="AZ687" s="15" t="str">
        <v>30x19x25</v>
      </c>
      <c r="BA687" s="15">
        <v>0</v>
      </c>
      <c r="BB687" s="15">
        <v>0</v>
      </c>
      <c r="BC687" s="15">
        <v>0</v>
      </c>
      <c r="BD687" s="15">
        <v>0</v>
      </c>
      <c r="BE687" s="15">
        <v>0</v>
      </c>
      <c r="BF687" s="15">
        <v>1</v>
      </c>
      <c r="BG687" s="17" t="str">
        <f t="shared" si="43"/>
        <v>ꞈ</v>
      </c>
      <c r="BH687" s="70" t="str">
        <v>ꞈ</v>
      </c>
    </row>
    <row r="688" spans="1:60" ht="14.25" customHeight="1" x14ac:dyDescent="0.25">
      <c r="A688" s="47"/>
      <c r="B688"/>
      <c r="C688" s="23" t="s">
        <v>100</v>
      </c>
      <c r="D688" s="25" t="s">
        <v>35</v>
      </c>
      <c r="E688" s="23" t="s">
        <v>101</v>
      </c>
      <c r="F688" s="23"/>
      <c r="G688" s="60" t="s">
        <v>471</v>
      </c>
      <c r="H688" s="60"/>
      <c r="I688" s="22"/>
      <c r="K688" s="21"/>
      <c r="L688" s="57">
        <f t="shared" si="41"/>
        <v>0</v>
      </c>
      <c r="M688" s="14">
        <f t="shared" si="44"/>
        <v>1</v>
      </c>
      <c r="N688" s="13">
        <f>IF(OR(totale!$A$5="",C688=totale!$A$5),0,1)</f>
        <v>1</v>
      </c>
      <c r="O688" s="13">
        <f>IF(OR(totale!$C$5="",E688=totale!$C$5),0,1)</f>
        <v>0</v>
      </c>
      <c r="P688" s="13">
        <v>0</v>
      </c>
      <c r="Q688" s="13">
        <f>IF(OR(totale!$E$5="",G688=totale!$E$5),0,1)</f>
        <v>0</v>
      </c>
      <c r="R688" s="19">
        <v>0</v>
      </c>
      <c r="S688" s="19" t="str">
        <v xml:space="preserve">BLOCCO PER SOLAIO - INTERPOSTO- PIGNATTA </v>
      </c>
      <c r="T688" s="15" t="str">
        <v>T2D</v>
      </c>
      <c r="U688" s="15" t="str">
        <v>BLOCCO PER SOLAIO - INTERPOSTO</v>
      </c>
      <c r="V688" s="15">
        <v>0</v>
      </c>
      <c r="W688" s="19" t="str">
        <v>16x52x25</v>
      </c>
      <c r="X688" s="19">
        <v>0</v>
      </c>
      <c r="Y688" s="15">
        <v>0</v>
      </c>
      <c r="Z688" s="15">
        <v>0</v>
      </c>
      <c r="AA688" s="15">
        <v>0</v>
      </c>
      <c r="AB688" s="15">
        <v>0</v>
      </c>
      <c r="AC688" s="15">
        <v>1</v>
      </c>
      <c r="AG688" s="15">
        <v>0</v>
      </c>
      <c r="AH688" s="15" t="str">
        <v xml:space="preserve">TEVELLE - TAVELLONI - TAVELLINE </v>
      </c>
      <c r="AI688" s="15" t="str">
        <v>LATERCOM</v>
      </c>
      <c r="AJ688" s="15" t="str">
        <v xml:space="preserve">TAVELLONI RIGATO TAGLIO OBLIQUO DA CM 8 </v>
      </c>
      <c r="AK688" s="15">
        <v>0</v>
      </c>
      <c r="AL688" s="15">
        <v>150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1</v>
      </c>
      <c r="AS688" s="17" t="str">
        <f t="shared" si="42"/>
        <v>ꞈ</v>
      </c>
      <c r="AT688" s="70" t="str">
        <v>ꞈ</v>
      </c>
      <c r="AU688" s="15">
        <v>0</v>
      </c>
      <c r="AV688" s="15" t="str">
        <v>LATERIZIO CON EPS GRAFFITE</v>
      </c>
      <c r="AW688" s="15" t="str">
        <v>LATERCOM</v>
      </c>
      <c r="AX688" s="15" t="str">
        <v>BLOCCCO ALVEOLATO CON EPS  GRAFFITATO- NORMABLOCK PIU' - CON FASCIA ISOLANTE</v>
      </c>
      <c r="AY688" s="15">
        <v>0</v>
      </c>
      <c r="AZ688" s="15" t="str">
        <v>30x20x19 F.45% liscio</v>
      </c>
      <c r="BA688" s="15">
        <v>0</v>
      </c>
      <c r="BB688" s="15">
        <v>0</v>
      </c>
      <c r="BC688" s="15">
        <v>0</v>
      </c>
      <c r="BD688" s="15">
        <v>0</v>
      </c>
      <c r="BE688" s="15">
        <v>0</v>
      </c>
      <c r="BF688" s="15">
        <v>1</v>
      </c>
      <c r="BG688" s="17" t="str">
        <f t="shared" si="43"/>
        <v>ꞈ</v>
      </c>
      <c r="BH688" s="70" t="str">
        <v>ꞈ</v>
      </c>
    </row>
    <row r="689" spans="1:60" ht="14.25" customHeight="1" x14ac:dyDescent="0.25">
      <c r="A689" s="47"/>
      <c r="B689"/>
      <c r="C689" s="23" t="s">
        <v>100</v>
      </c>
      <c r="D689" s="25" t="s">
        <v>35</v>
      </c>
      <c r="E689" s="23" t="s">
        <v>101</v>
      </c>
      <c r="F689" s="23"/>
      <c r="G689" s="60" t="s">
        <v>463</v>
      </c>
      <c r="H689" s="60"/>
      <c r="I689" s="22"/>
      <c r="K689" s="21"/>
      <c r="L689" s="57">
        <f t="shared" si="41"/>
        <v>0</v>
      </c>
      <c r="M689" s="14">
        <f t="shared" si="44"/>
        <v>1</v>
      </c>
      <c r="N689" s="13">
        <f>IF(OR(totale!$A$5="",C689=totale!$A$5),0,1)</f>
        <v>1</v>
      </c>
      <c r="O689" s="13">
        <f>IF(OR(totale!$C$5="",E689=totale!$C$5),0,1)</f>
        <v>0</v>
      </c>
      <c r="P689" s="13">
        <v>0</v>
      </c>
      <c r="Q689" s="13">
        <f>IF(OR(totale!$E$5="",G689=totale!$E$5),0,1)</f>
        <v>0</v>
      </c>
      <c r="R689" s="19">
        <v>0</v>
      </c>
      <c r="S689" s="19" t="str">
        <v xml:space="preserve">BLOCCO PER SOLAIO - INTERPOSTO- PIGNATTA </v>
      </c>
      <c r="T689" s="15" t="str">
        <v>T2D</v>
      </c>
      <c r="U689" s="15" t="str">
        <v>BLOCCO PER SOLAIO - INTERPOSTO</v>
      </c>
      <c r="V689" s="15">
        <v>0</v>
      </c>
      <c r="W689" s="19" t="str">
        <v>18x52x25</v>
      </c>
      <c r="X689" s="19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1</v>
      </c>
      <c r="AG689" s="15">
        <v>0</v>
      </c>
      <c r="AH689" s="15" t="str">
        <v xml:space="preserve">TEVELLE - TAVELLONI - TAVELLINE </v>
      </c>
      <c r="AI689" s="15" t="str">
        <v>LATERCOM</v>
      </c>
      <c r="AJ689" s="15" t="str">
        <v xml:space="preserve">TAVELLONI RIGATO TAGLIO OBLIQUO DA CM 8 </v>
      </c>
      <c r="AK689" s="15">
        <v>0</v>
      </c>
      <c r="AL689" s="15">
        <v>160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1</v>
      </c>
      <c r="AS689" s="17" t="str">
        <f t="shared" si="42"/>
        <v>ꞈ</v>
      </c>
      <c r="AT689" s="70" t="str">
        <v>ꞈ</v>
      </c>
      <c r="AU689" s="15">
        <v>0</v>
      </c>
      <c r="AV689" s="15" t="str">
        <v>LATERIZIO CON EPS GRAFFITE</v>
      </c>
      <c r="AW689" s="15" t="str">
        <v>LATERCOM</v>
      </c>
      <c r="AX689" s="15" t="str">
        <v xml:space="preserve">BLOCCCO ALVEOLATO CON EPS  GRAFFITATO- NORMABLOCK PIU' - CON FASCIA ISOLANTE-- CAM </v>
      </c>
      <c r="AY689" s="15">
        <v>0</v>
      </c>
      <c r="AZ689" s="15" t="str">
        <v>30x20x19 F.45% liscio</v>
      </c>
      <c r="BA689" s="15">
        <v>0</v>
      </c>
      <c r="BB689" s="15">
        <v>0</v>
      </c>
      <c r="BC689" s="15">
        <v>0</v>
      </c>
      <c r="BD689" s="15">
        <v>0</v>
      </c>
      <c r="BE689" s="15">
        <v>0</v>
      </c>
      <c r="BF689" s="15">
        <v>1</v>
      </c>
      <c r="BG689" s="17" t="str">
        <f t="shared" si="43"/>
        <v>ꞈ</v>
      </c>
      <c r="BH689" s="70" t="str">
        <v>ꞈ</v>
      </c>
    </row>
    <row r="690" spans="1:60" ht="14.25" customHeight="1" x14ac:dyDescent="0.25">
      <c r="A690" s="47"/>
      <c r="B690"/>
      <c r="C690" s="23" t="s">
        <v>100</v>
      </c>
      <c r="D690" s="25" t="s">
        <v>35</v>
      </c>
      <c r="E690" s="23" t="s">
        <v>101</v>
      </c>
      <c r="F690" s="23"/>
      <c r="G690" s="60" t="s">
        <v>61</v>
      </c>
      <c r="H690" s="60"/>
      <c r="I690" s="22"/>
      <c r="K690" s="21"/>
      <c r="L690" s="57">
        <f t="shared" si="41"/>
        <v>0</v>
      </c>
      <c r="M690" s="14">
        <f t="shared" si="44"/>
        <v>1</v>
      </c>
      <c r="N690" s="13">
        <f>IF(OR(totale!$A$5="",C690=totale!$A$5),0,1)</f>
        <v>1</v>
      </c>
      <c r="O690" s="13">
        <f>IF(OR(totale!$C$5="",E690=totale!$C$5),0,1)</f>
        <v>0</v>
      </c>
      <c r="P690" s="13">
        <v>0</v>
      </c>
      <c r="Q690" s="13">
        <f>IF(OR(totale!$E$5="",G690=totale!$E$5),0,1)</f>
        <v>0</v>
      </c>
      <c r="R690" s="19">
        <v>0</v>
      </c>
      <c r="S690" s="19" t="str">
        <v xml:space="preserve">BLOCCO PER SOLAIO - INTERPOSTO- PIGNATTA </v>
      </c>
      <c r="T690" s="15" t="str">
        <v>T2D</v>
      </c>
      <c r="U690" s="15" t="str">
        <v>BLOCCO PER SOLAIO - INTERPOSTO</v>
      </c>
      <c r="V690" s="15">
        <v>0</v>
      </c>
      <c r="W690" s="19" t="str">
        <v>20x52x25</v>
      </c>
      <c r="X690" s="19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1</v>
      </c>
      <c r="AG690" s="15">
        <v>0</v>
      </c>
      <c r="AH690" s="15" t="str">
        <v xml:space="preserve">TEVELLE - TAVELLONI - TAVELLINE </v>
      </c>
      <c r="AI690" s="15" t="str">
        <v>LATERCOM</v>
      </c>
      <c r="AJ690" s="15" t="str">
        <v xml:space="preserve">TAVELLONI RIGATO TAGLIO OBLIQUO DA CM 8 </v>
      </c>
      <c r="AK690" s="15">
        <v>0</v>
      </c>
      <c r="AL690" s="15">
        <v>170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1</v>
      </c>
      <c r="AS690" s="17" t="str">
        <f t="shared" si="42"/>
        <v>ꞈ</v>
      </c>
      <c r="AT690" s="70" t="str">
        <v>ꞈ</v>
      </c>
      <c r="AU690" s="15">
        <v>0</v>
      </c>
      <c r="AV690" s="15" t="str">
        <v>BLOCCO ALVEOLATO MURATURA ARMATA</v>
      </c>
      <c r="AW690" s="15" t="str">
        <v>DCB</v>
      </c>
      <c r="AX690" s="15" t="str">
        <v xml:space="preserve">BLOCCCO PER MURATURA ARMATA ALVEOLATO LISCIO </v>
      </c>
      <c r="AY690" s="15">
        <v>0</v>
      </c>
      <c r="AZ690" s="15" t="str">
        <v>30x21x19 F.45%</v>
      </c>
      <c r="BA690" s="15">
        <v>0</v>
      </c>
      <c r="BB690" s="15">
        <v>0</v>
      </c>
      <c r="BC690" s="15">
        <v>0</v>
      </c>
      <c r="BD690" s="15">
        <v>0</v>
      </c>
      <c r="BE690" s="15">
        <v>0</v>
      </c>
      <c r="BF690" s="15">
        <v>1</v>
      </c>
      <c r="BG690" s="17" t="str">
        <f t="shared" si="43"/>
        <v>ꞈ</v>
      </c>
      <c r="BH690" s="70" t="str">
        <v>ꞈ</v>
      </c>
    </row>
    <row r="691" spans="1:60" ht="14.25" customHeight="1" x14ac:dyDescent="0.25">
      <c r="A691" s="47"/>
      <c r="B691"/>
      <c r="C691" s="23" t="s">
        <v>100</v>
      </c>
      <c r="D691" s="25" t="s">
        <v>35</v>
      </c>
      <c r="E691" s="23" t="s">
        <v>101</v>
      </c>
      <c r="F691" s="23"/>
      <c r="G691" s="60" t="s">
        <v>470</v>
      </c>
      <c r="H691" s="60"/>
      <c r="I691" s="22"/>
      <c r="K691" s="21"/>
      <c r="L691" s="57">
        <f t="shared" si="41"/>
        <v>0</v>
      </c>
      <c r="M691" s="14">
        <f t="shared" si="44"/>
        <v>1</v>
      </c>
      <c r="N691" s="13">
        <f>IF(OR(totale!$A$5="",C691=totale!$A$5),0,1)</f>
        <v>1</v>
      </c>
      <c r="O691" s="13">
        <f>IF(OR(totale!$C$5="",E691=totale!$C$5),0,1)</f>
        <v>0</v>
      </c>
      <c r="P691" s="13">
        <v>0</v>
      </c>
      <c r="Q691" s="13">
        <f>IF(OR(totale!$E$5="",G691=totale!$E$5),0,1)</f>
        <v>0</v>
      </c>
      <c r="R691" s="19">
        <v>0</v>
      </c>
      <c r="S691" s="19" t="str">
        <v xml:space="preserve">BLOCCO PER SOLAIO - INTERPOSTO- PIGNATTA </v>
      </c>
      <c r="T691" s="15" t="str">
        <v>T2D</v>
      </c>
      <c r="U691" s="15" t="str">
        <v>BLOCCO PER SOLAIO - INTERPOSTO</v>
      </c>
      <c r="V691" s="15">
        <v>0</v>
      </c>
      <c r="W691" s="19" t="str">
        <v>25x52x25</v>
      </c>
      <c r="X691" s="19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1</v>
      </c>
      <c r="AG691" s="15">
        <v>0</v>
      </c>
      <c r="AH691" s="15" t="str">
        <v xml:space="preserve">TEVELLE - TAVELLONI - TAVELLINE </v>
      </c>
      <c r="AI691" s="15" t="str">
        <v>LATERCOM</v>
      </c>
      <c r="AJ691" s="15" t="str">
        <v xml:space="preserve">TAVELLONI RIGATO TAGLIO OBLIQUO DA CM 8 </v>
      </c>
      <c r="AK691" s="15">
        <v>0</v>
      </c>
      <c r="AL691" s="15">
        <v>180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1</v>
      </c>
      <c r="AS691" s="17" t="str">
        <f t="shared" si="42"/>
        <v>ꞈ</v>
      </c>
      <c r="AT691" s="70" t="str">
        <v>ꞈ</v>
      </c>
      <c r="AU691" s="15">
        <v>0</v>
      </c>
      <c r="AV691" s="15" t="str">
        <v>BLOCCO ALVEOLATO MURATURA ARMATA</v>
      </c>
      <c r="AW691" s="15" t="str">
        <v>LATERCOM</v>
      </c>
      <c r="AX691" s="15" t="str">
        <v xml:space="preserve">BLOCCCO PER MURATURA ARMATA ALVEOLATO LISCIO </v>
      </c>
      <c r="AY691" s="15">
        <v>0</v>
      </c>
      <c r="AZ691" s="15" t="str">
        <v>30x21x19 F.45%</v>
      </c>
      <c r="BA691" s="15">
        <v>0</v>
      </c>
      <c r="BB691" s="15">
        <v>0</v>
      </c>
      <c r="BC691" s="15">
        <v>0</v>
      </c>
      <c r="BD691" s="15">
        <v>0</v>
      </c>
      <c r="BE691" s="15">
        <v>0</v>
      </c>
      <c r="BF691" s="15">
        <v>1</v>
      </c>
      <c r="BG691" s="17" t="str">
        <f t="shared" si="43"/>
        <v>ꞈ</v>
      </c>
      <c r="BH691" s="70" t="str">
        <v>ꞈ</v>
      </c>
    </row>
    <row r="692" spans="1:60" ht="14.25" customHeight="1" x14ac:dyDescent="0.25">
      <c r="A692" s="47"/>
      <c r="B692"/>
      <c r="C692" s="23" t="s">
        <v>100</v>
      </c>
      <c r="D692" s="25" t="s">
        <v>35</v>
      </c>
      <c r="E692" s="23" t="s">
        <v>101</v>
      </c>
      <c r="F692" s="23"/>
      <c r="G692" s="60" t="s">
        <v>130</v>
      </c>
      <c r="H692" s="60"/>
      <c r="I692" s="22"/>
      <c r="K692" s="21"/>
      <c r="L692" s="57">
        <f t="shared" si="41"/>
        <v>0</v>
      </c>
      <c r="M692" s="14">
        <f t="shared" si="44"/>
        <v>1</v>
      </c>
      <c r="N692" s="13">
        <f>IF(OR(totale!$A$5="",C692=totale!$A$5),0,1)</f>
        <v>1</v>
      </c>
      <c r="O692" s="13">
        <f>IF(OR(totale!$C$5="",E692=totale!$C$5),0,1)</f>
        <v>0</v>
      </c>
      <c r="P692" s="13">
        <v>0</v>
      </c>
      <c r="Q692" s="13">
        <f>IF(OR(totale!$E$5="",G692=totale!$E$5),0,1)</f>
        <v>0</v>
      </c>
      <c r="R692" s="19">
        <v>0</v>
      </c>
      <c r="S692" s="19" t="str">
        <v xml:space="preserve">BLOCCO PER SOLAIO - INTERPOSTO- PIGNATTA </v>
      </c>
      <c r="T692" s="15" t="str">
        <v>T2D</v>
      </c>
      <c r="U692" s="15" t="str">
        <v>BLOCCO PER SOLAIO - PROVERA</v>
      </c>
      <c r="V692" s="15">
        <v>0</v>
      </c>
      <c r="W692" s="19" t="str">
        <v>16x40x25</v>
      </c>
      <c r="X692" s="19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1</v>
      </c>
      <c r="AG692" s="15">
        <v>0</v>
      </c>
      <c r="AH692" s="15" t="str">
        <v xml:space="preserve">TEVELLE - TAVELLONI - TAVELLINE </v>
      </c>
      <c r="AI692" s="15" t="str">
        <v>LATERCOM</v>
      </c>
      <c r="AJ692" s="15" t="str">
        <v xml:space="preserve">TAVELLONI RIGATO TAGLIO OBLIQUO DA CM 8 </v>
      </c>
      <c r="AK692" s="15">
        <v>0</v>
      </c>
      <c r="AL692" s="15">
        <v>200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1</v>
      </c>
      <c r="AS692" s="17" t="str">
        <f t="shared" si="42"/>
        <v>ꞈ</v>
      </c>
      <c r="AT692" s="70" t="str">
        <v>ꞈ</v>
      </c>
      <c r="AU692" s="15">
        <v>0</v>
      </c>
      <c r="AV692" s="15" t="str">
        <v>BLOCCO ALVEOLATO MURATURA ARMATA</v>
      </c>
      <c r="AW692" s="15" t="str">
        <v>LATERCOM</v>
      </c>
      <c r="AX692" s="15" t="str">
        <v>BLOCCCO PER MURATURA ARMATA ALVEOLATO CON EPS  GRAFFITATO- NORMABLOCK</v>
      </c>
      <c r="AY692" s="15">
        <v>0</v>
      </c>
      <c r="AZ692" s="15" t="str">
        <v>30x21x19 f.45%</v>
      </c>
      <c r="BA692" s="15">
        <v>0</v>
      </c>
      <c r="BB692" s="15">
        <v>0</v>
      </c>
      <c r="BC692" s="15">
        <v>0</v>
      </c>
      <c r="BD692" s="15">
        <v>0</v>
      </c>
      <c r="BE692" s="15">
        <v>0</v>
      </c>
      <c r="BF692" s="15">
        <v>1</v>
      </c>
      <c r="BG692" s="17" t="str">
        <f t="shared" si="43"/>
        <v>ꞈ</v>
      </c>
      <c r="BH692" s="70" t="str">
        <v>ꞈ</v>
      </c>
    </row>
    <row r="693" spans="1:60" ht="14.25" customHeight="1" x14ac:dyDescent="0.25">
      <c r="A693" s="47"/>
      <c r="B693"/>
      <c r="C693" s="23" t="s">
        <v>100</v>
      </c>
      <c r="D693" s="25" t="s">
        <v>35</v>
      </c>
      <c r="E693" s="23" t="s">
        <v>101</v>
      </c>
      <c r="F693" s="23"/>
      <c r="G693" s="60" t="s">
        <v>134</v>
      </c>
      <c r="H693" s="60"/>
      <c r="I693" s="22"/>
      <c r="K693" s="21"/>
      <c r="L693" s="57">
        <f t="shared" si="41"/>
        <v>0</v>
      </c>
      <c r="M693" s="14">
        <f t="shared" si="44"/>
        <v>1</v>
      </c>
      <c r="N693" s="13">
        <f>IF(OR(totale!$A$5="",C693=totale!$A$5),0,1)</f>
        <v>1</v>
      </c>
      <c r="O693" s="13">
        <f>IF(OR(totale!$C$5="",E693=totale!$C$5),0,1)</f>
        <v>0</v>
      </c>
      <c r="P693" s="13">
        <v>0</v>
      </c>
      <c r="Q693" s="13">
        <f>IF(OR(totale!$E$5="",G693=totale!$E$5),0,1)</f>
        <v>0</v>
      </c>
      <c r="R693" s="19">
        <v>0</v>
      </c>
      <c r="S693" s="19" t="str">
        <v xml:space="preserve">BLOCCO PER SOLAIO - INTERPOSTO- PIGNATTA </v>
      </c>
      <c r="T693" s="15" t="str">
        <v>T2D</v>
      </c>
      <c r="U693" s="15" t="str">
        <v>BLOCCO PER SOLAIO - PROVERA</v>
      </c>
      <c r="V693" s="15">
        <v>0</v>
      </c>
      <c r="W693" s="19" t="str">
        <v>18x40x25</v>
      </c>
      <c r="X693" s="19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1</v>
      </c>
      <c r="AG693" s="15">
        <v>0</v>
      </c>
      <c r="AH693" s="15" t="str">
        <v xml:space="preserve">TEVELLE - TAVELLONI - TAVELLINE </v>
      </c>
      <c r="AI693" s="15" t="str">
        <v>LATERCOM</v>
      </c>
      <c r="AJ693" s="15" t="str">
        <v xml:space="preserve">TAVELLONI RIGATO TAGLIO OBLIQUO DA CM 8 </v>
      </c>
      <c r="AK693" s="15">
        <v>0</v>
      </c>
      <c r="AL693" s="15">
        <v>220</v>
      </c>
      <c r="AM693" s="15">
        <v>0</v>
      </c>
      <c r="AN693" s="15">
        <v>0</v>
      </c>
      <c r="AO693" s="15">
        <v>0</v>
      </c>
      <c r="AP693" s="15">
        <v>0</v>
      </c>
      <c r="AQ693" s="15">
        <v>0</v>
      </c>
      <c r="AR693" s="15">
        <v>1</v>
      </c>
      <c r="AS693" s="17" t="str">
        <f t="shared" si="42"/>
        <v>ꞈ</v>
      </c>
      <c r="AT693" s="70" t="str">
        <v>ꞈ</v>
      </c>
      <c r="AU693" s="15">
        <v>0</v>
      </c>
      <c r="AV693" s="15" t="str">
        <v>BLOCCO ALVEOLATO MURATURA ARMATA</v>
      </c>
      <c r="AW693" s="15" t="str">
        <v>LATERCOM</v>
      </c>
      <c r="AX693" s="15" t="str">
        <v>BLOCCCO PER MURATURA ARMATA ALVEOLATO CON EPS  GRAFFITATO- NORMABLOCK -- CAM--</v>
      </c>
      <c r="AY693" s="15">
        <v>0</v>
      </c>
      <c r="AZ693" s="15" t="str">
        <v>30x21x19 f.45%</v>
      </c>
      <c r="BA693" s="15">
        <v>0</v>
      </c>
      <c r="BB693" s="15">
        <v>0</v>
      </c>
      <c r="BC693" s="15">
        <v>0</v>
      </c>
      <c r="BD693" s="15">
        <v>0</v>
      </c>
      <c r="BE693" s="15">
        <v>0</v>
      </c>
      <c r="BF693" s="15">
        <v>1</v>
      </c>
      <c r="BG693" s="17" t="str">
        <f t="shared" si="43"/>
        <v>ꞈ</v>
      </c>
      <c r="BH693" s="70" t="str">
        <v>ꞈ</v>
      </c>
    </row>
    <row r="694" spans="1:60" ht="14.25" customHeight="1" x14ac:dyDescent="0.25">
      <c r="A694" s="47"/>
      <c r="B694"/>
      <c r="C694" s="23" t="s">
        <v>100</v>
      </c>
      <c r="D694" s="25" t="s">
        <v>35</v>
      </c>
      <c r="E694" s="23" t="s">
        <v>101</v>
      </c>
      <c r="F694" s="23"/>
      <c r="G694" s="60" t="s">
        <v>143</v>
      </c>
      <c r="H694" s="60"/>
      <c r="I694" s="22"/>
      <c r="K694" s="21"/>
      <c r="L694" s="57">
        <f t="shared" si="41"/>
        <v>0</v>
      </c>
      <c r="M694" s="14">
        <f t="shared" si="44"/>
        <v>1</v>
      </c>
      <c r="N694" s="13">
        <f>IF(OR(totale!$A$5="",C694=totale!$A$5),0,1)</f>
        <v>1</v>
      </c>
      <c r="O694" s="13">
        <f>IF(OR(totale!$C$5="",E694=totale!$C$5),0,1)</f>
        <v>0</v>
      </c>
      <c r="P694" s="13">
        <v>0</v>
      </c>
      <c r="Q694" s="13">
        <f>IF(OR(totale!$E$5="",G694=totale!$E$5),0,1)</f>
        <v>0</v>
      </c>
      <c r="R694" s="19">
        <v>0</v>
      </c>
      <c r="S694" s="19" t="str">
        <v xml:space="preserve">BLOCCO PER SOLAIO - INTERPOSTO- PIGNATTA </v>
      </c>
      <c r="T694" s="15" t="str">
        <v>T2D</v>
      </c>
      <c r="U694" s="15" t="str">
        <v>BLOCCO PER SOLAIO - PROVERA</v>
      </c>
      <c r="V694" s="15">
        <v>0</v>
      </c>
      <c r="W694" s="19" t="str">
        <v>20x40x25</v>
      </c>
      <c r="X694" s="19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1</v>
      </c>
      <c r="AG694" s="15">
        <v>0</v>
      </c>
      <c r="AH694" s="15" t="str">
        <v xml:space="preserve">TEVELLE - TAVELLONI - TAVELLINE </v>
      </c>
      <c r="AI694" s="15" t="str">
        <v>WIENERBERGER</v>
      </c>
      <c r="AJ694" s="15" t="str">
        <v xml:space="preserve">TAVELLONI RIGATO TAGLIO OBLIQUO DA CM 8 </v>
      </c>
      <c r="AK694" s="15">
        <v>0</v>
      </c>
      <c r="AL694" s="15">
        <v>80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1</v>
      </c>
      <c r="AS694" s="17" t="str">
        <f t="shared" si="42"/>
        <v>ꞈ</v>
      </c>
      <c r="AT694" s="70" t="str">
        <v>ꞈ</v>
      </c>
      <c r="AU694" s="15">
        <v>0</v>
      </c>
      <c r="AV694" s="15" t="str">
        <v>BLOCCO ALVEOLATO MURATURA ARMATA</v>
      </c>
      <c r="AW694" s="15" t="str">
        <v>T2D</v>
      </c>
      <c r="AX694" s="15" t="str">
        <v xml:space="preserve">BLOCCCO PER MURATURA ARMATA ALVEOLATO LISCIO </v>
      </c>
      <c r="AY694" s="15">
        <v>0</v>
      </c>
      <c r="AZ694" s="15" t="str">
        <v>30x21x19 F.45%</v>
      </c>
      <c r="BA694" s="15">
        <v>0</v>
      </c>
      <c r="BB694" s="15">
        <v>0</v>
      </c>
      <c r="BC694" s="15">
        <v>0</v>
      </c>
      <c r="BD694" s="15">
        <v>0</v>
      </c>
      <c r="BE694" s="15">
        <v>0</v>
      </c>
      <c r="BF694" s="15">
        <v>1</v>
      </c>
      <c r="BG694" s="17" t="str">
        <f t="shared" si="43"/>
        <v>ꞈ</v>
      </c>
      <c r="BH694" s="70" t="str">
        <v>ꞈ</v>
      </c>
    </row>
    <row r="695" spans="1:60" ht="14.25" customHeight="1" x14ac:dyDescent="0.25">
      <c r="A695" s="47"/>
      <c r="B695"/>
      <c r="C695" s="23" t="s">
        <v>100</v>
      </c>
      <c r="D695" s="25" t="s">
        <v>35</v>
      </c>
      <c r="E695" s="23" t="s">
        <v>101</v>
      </c>
      <c r="F695" s="23"/>
      <c r="G695" s="60" t="s">
        <v>152</v>
      </c>
      <c r="H695" s="60"/>
      <c r="I695" s="22"/>
      <c r="K695" s="21"/>
      <c r="L695" s="57">
        <f t="shared" si="41"/>
        <v>0</v>
      </c>
      <c r="M695" s="14">
        <f t="shared" si="44"/>
        <v>1</v>
      </c>
      <c r="N695" s="13">
        <f>IF(OR(totale!$A$5="",C695=totale!$A$5),0,1)</f>
        <v>1</v>
      </c>
      <c r="O695" s="13">
        <f>IF(OR(totale!$C$5="",E695=totale!$C$5),0,1)</f>
        <v>0</v>
      </c>
      <c r="P695" s="13">
        <v>0</v>
      </c>
      <c r="Q695" s="13">
        <f>IF(OR(totale!$E$5="",G695=totale!$E$5),0,1)</f>
        <v>0</v>
      </c>
      <c r="R695" s="19">
        <v>0</v>
      </c>
      <c r="S695" s="19" t="str">
        <v xml:space="preserve">BLOCCO PER SOLAIO - INTERPOSTO- PIGNATTA </v>
      </c>
      <c r="T695" s="15" t="str">
        <v>T2D</v>
      </c>
      <c r="U695" s="15" t="str">
        <v xml:space="preserve">BLOCCO PER SOLAI - PANNELLI </v>
      </c>
      <c r="V695" s="15">
        <v>0</v>
      </c>
      <c r="W695" s="19" t="str">
        <v>20x40x25</v>
      </c>
      <c r="X695" s="19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1</v>
      </c>
      <c r="AG695" s="15">
        <v>0</v>
      </c>
      <c r="AH695" s="15" t="str">
        <v xml:space="preserve">TEVELLE - TAVELLONI - TAVELLINE </v>
      </c>
      <c r="AI695" s="15" t="str">
        <v>WIENERBERGER</v>
      </c>
      <c r="AJ695" s="15" t="str">
        <v xml:space="preserve">TAVELLONI RIGATO TAGLIO OBLIQUO DA CM 8 </v>
      </c>
      <c r="AK695" s="15">
        <v>0</v>
      </c>
      <c r="AL695" s="15">
        <v>90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1</v>
      </c>
      <c r="AS695" s="17" t="str">
        <f t="shared" si="42"/>
        <v>ꞈ</v>
      </c>
      <c r="AT695" s="70" t="str">
        <v>ꞈ</v>
      </c>
      <c r="AU695" s="15">
        <v>0</v>
      </c>
      <c r="AV695" s="15" t="str">
        <v>BLOCCO ALVEOLATO MURATURA ARMATA</v>
      </c>
      <c r="AW695" s="15" t="str">
        <v>WIENERBERGER</v>
      </c>
      <c r="AX695" s="15" t="str">
        <v xml:space="preserve">BLOCCCO PER MURATURA ARMATA ALVEOLATO LISCIO </v>
      </c>
      <c r="AY695" s="15">
        <v>0</v>
      </c>
      <c r="AZ695" s="15" t="str">
        <v>30x21x19 F.45%</v>
      </c>
      <c r="BA695" s="15">
        <v>0</v>
      </c>
      <c r="BB695" s="15">
        <v>0</v>
      </c>
      <c r="BC695" s="15">
        <v>0</v>
      </c>
      <c r="BD695" s="15">
        <v>0</v>
      </c>
      <c r="BE695" s="15">
        <v>0</v>
      </c>
      <c r="BF695" s="15">
        <v>1</v>
      </c>
      <c r="BG695" s="17" t="str">
        <f t="shared" si="43"/>
        <v>ꞈ</v>
      </c>
      <c r="BH695" s="70" t="str">
        <v>ꞈ</v>
      </c>
    </row>
    <row r="696" spans="1:60" ht="14.25" customHeight="1" x14ac:dyDescent="0.25">
      <c r="A696" s="47"/>
      <c r="B696"/>
      <c r="C696" s="23" t="s">
        <v>100</v>
      </c>
      <c r="D696" s="25" t="s">
        <v>35</v>
      </c>
      <c r="E696" s="23" t="s">
        <v>101</v>
      </c>
      <c r="F696" s="23"/>
      <c r="G696" s="60" t="s">
        <v>153</v>
      </c>
      <c r="H696" s="60"/>
      <c r="I696" s="22"/>
      <c r="K696" s="21"/>
      <c r="L696" s="57">
        <f t="shared" si="41"/>
        <v>0</v>
      </c>
      <c r="M696" s="14">
        <f t="shared" si="44"/>
        <v>1</v>
      </c>
      <c r="N696" s="13">
        <f>IF(OR(totale!$A$5="",C696=totale!$A$5),0,1)</f>
        <v>1</v>
      </c>
      <c r="O696" s="13">
        <f>IF(OR(totale!$C$5="",E696=totale!$C$5),0,1)</f>
        <v>0</v>
      </c>
      <c r="P696" s="13">
        <v>0</v>
      </c>
      <c r="Q696" s="13">
        <f>IF(OR(totale!$E$5="",G696=totale!$E$5),0,1)</f>
        <v>0</v>
      </c>
      <c r="R696" s="19">
        <v>0</v>
      </c>
      <c r="S696" s="19" t="str">
        <v xml:space="preserve">BLOCCO PER SOLAIO - INTERPOSTO- PIGNATTA </v>
      </c>
      <c r="T696" s="15" t="str">
        <v>T2D</v>
      </c>
      <c r="U696" s="15" t="str">
        <v xml:space="preserve">BLOCCO PER SOLAI - PANNELLI </v>
      </c>
      <c r="V696" s="15">
        <v>0</v>
      </c>
      <c r="W696" s="19" t="str">
        <v>24x40x25</v>
      </c>
      <c r="X696" s="19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1</v>
      </c>
      <c r="AG696" s="15">
        <v>0</v>
      </c>
      <c r="AH696" s="15" t="str">
        <v xml:space="preserve">TEVELLE - TAVELLONI - TAVELLINE </v>
      </c>
      <c r="AI696" s="15" t="str">
        <v>WIENERBERGER</v>
      </c>
      <c r="AJ696" s="15" t="str">
        <v xml:space="preserve">TAVELLONI RIGATO TAGLIO OBLIQUO DA CM 8 </v>
      </c>
      <c r="AK696" s="15">
        <v>0</v>
      </c>
      <c r="AL696" s="15">
        <v>100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1</v>
      </c>
      <c r="AS696" s="17" t="str">
        <f t="shared" si="42"/>
        <v>ꞈ</v>
      </c>
      <c r="AT696" s="70" t="str">
        <v>ꞈ</v>
      </c>
      <c r="AU696" s="15">
        <v>0</v>
      </c>
      <c r="AV696" s="15" t="str">
        <v>BLOCCO ALVEOLATO MURATURA ARMATA</v>
      </c>
      <c r="AW696" s="15" t="str">
        <v>ZANROSSO</v>
      </c>
      <c r="AX696" s="15" t="str">
        <v xml:space="preserve">BLOCCCO PER MURATURA ARMATA ALVEOLATO LISCIO </v>
      </c>
      <c r="AY696" s="15">
        <v>0</v>
      </c>
      <c r="AZ696" s="15" t="str">
        <v>30x21x19 F.45%</v>
      </c>
      <c r="BA696" s="15">
        <v>0</v>
      </c>
      <c r="BB696" s="15">
        <v>0</v>
      </c>
      <c r="BC696" s="15">
        <v>0</v>
      </c>
      <c r="BD696" s="15">
        <v>0</v>
      </c>
      <c r="BE696" s="15">
        <v>0</v>
      </c>
      <c r="BF696" s="15">
        <v>1</v>
      </c>
      <c r="BG696" s="17" t="str">
        <f t="shared" si="43"/>
        <v>ꞈ</v>
      </c>
      <c r="BH696" s="70" t="str">
        <v>ꞈ</v>
      </c>
    </row>
    <row r="697" spans="1:60" ht="14.25" customHeight="1" x14ac:dyDescent="0.25">
      <c r="A697" s="47"/>
      <c r="B697"/>
      <c r="C697" s="23" t="s">
        <v>100</v>
      </c>
      <c r="D697" s="25" t="s">
        <v>35</v>
      </c>
      <c r="E697" s="23" t="s">
        <v>101</v>
      </c>
      <c r="F697" s="23"/>
      <c r="G697" s="60" t="s">
        <v>155</v>
      </c>
      <c r="H697" s="60"/>
      <c r="I697" s="22"/>
      <c r="K697" s="21"/>
      <c r="L697" s="57">
        <f t="shared" si="41"/>
        <v>0</v>
      </c>
      <c r="M697" s="14">
        <f t="shared" si="44"/>
        <v>1</v>
      </c>
      <c r="N697" s="13">
        <f>IF(OR(totale!$A$5="",C697=totale!$A$5),0,1)</f>
        <v>1</v>
      </c>
      <c r="O697" s="13">
        <f>IF(OR(totale!$C$5="",E697=totale!$C$5),0,1)</f>
        <v>0</v>
      </c>
      <c r="P697" s="13">
        <v>0</v>
      </c>
      <c r="Q697" s="13">
        <f>IF(OR(totale!$E$5="",G697=totale!$E$5),0,1)</f>
        <v>0</v>
      </c>
      <c r="R697" s="19">
        <v>0</v>
      </c>
      <c r="S697" s="19" t="str">
        <v xml:space="preserve">BLOCCO PER SOLAIO - INTERPOSTO- PIGNATTA </v>
      </c>
      <c r="T697" s="15" t="str">
        <v>T2D</v>
      </c>
      <c r="U697" s="15" t="str">
        <v xml:space="preserve">BLOCCO PER SOLAI - PANNELLI </v>
      </c>
      <c r="V697" s="15">
        <v>0</v>
      </c>
      <c r="W697" s="19" t="str">
        <v>16x50x25</v>
      </c>
      <c r="X697" s="19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1</v>
      </c>
      <c r="AG697" s="15">
        <v>0</v>
      </c>
      <c r="AH697" s="15" t="str">
        <v xml:space="preserve">TEVELLE - TAVELLONI - TAVELLINE </v>
      </c>
      <c r="AI697" s="15" t="str">
        <v>WIENERBERGER</v>
      </c>
      <c r="AJ697" s="15" t="str">
        <v xml:space="preserve">TAVELLONI RIGATO TAGLIO OBLIQUO DA CM 8 </v>
      </c>
      <c r="AK697" s="15">
        <v>0</v>
      </c>
      <c r="AL697" s="15">
        <v>120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1</v>
      </c>
      <c r="AS697" s="17" t="str">
        <f t="shared" si="42"/>
        <v>ꞈ</v>
      </c>
      <c r="AT697" s="70" t="str">
        <v>ꞈ</v>
      </c>
      <c r="AU697" s="15">
        <v>0</v>
      </c>
      <c r="AV697" s="15" t="str">
        <v xml:space="preserve">LATERIZIO RETTIFICATO PLANARE </v>
      </c>
      <c r="AW697" s="15" t="str">
        <v>ZANROSSO</v>
      </c>
      <c r="AX697" s="15" t="str">
        <v>BLOCCO ALVEOLATO RETTIFICATO - BLOCCO PLANANARE  F.55% - 45%</v>
      </c>
      <c r="AY697" s="15">
        <v>0</v>
      </c>
      <c r="AZ697" s="15" t="str">
        <v>30x22x23,8</v>
      </c>
      <c r="BA697" s="15">
        <v>0</v>
      </c>
      <c r="BB697" s="15">
        <v>0</v>
      </c>
      <c r="BC697" s="15">
        <v>0</v>
      </c>
      <c r="BD697" s="15">
        <v>0</v>
      </c>
      <c r="BE697" s="15">
        <v>0</v>
      </c>
      <c r="BF697" s="15">
        <v>1</v>
      </c>
      <c r="BG697" s="17" t="str">
        <f t="shared" si="43"/>
        <v>ꞈ</v>
      </c>
      <c r="BH697" s="70" t="str">
        <v>ꞈ</v>
      </c>
    </row>
    <row r="698" spans="1:60" ht="14.25" customHeight="1" x14ac:dyDescent="0.25">
      <c r="A698" s="47"/>
      <c r="B698"/>
      <c r="C698" s="23" t="s">
        <v>100</v>
      </c>
      <c r="D698" s="25" t="s">
        <v>35</v>
      </c>
      <c r="E698" s="23" t="s">
        <v>101</v>
      </c>
      <c r="F698" s="23"/>
      <c r="G698" s="60" t="s">
        <v>173</v>
      </c>
      <c r="H698" s="60"/>
      <c r="I698" s="22"/>
      <c r="K698" s="21"/>
      <c r="L698" s="57">
        <f t="shared" si="41"/>
        <v>0</v>
      </c>
      <c r="M698" s="14">
        <f t="shared" si="44"/>
        <v>1</v>
      </c>
      <c r="N698" s="13">
        <f>IF(OR(totale!$A$5="",C698=totale!$A$5),0,1)</f>
        <v>1</v>
      </c>
      <c r="O698" s="13">
        <f>IF(OR(totale!$C$5="",E698=totale!$C$5),0,1)</f>
        <v>0</v>
      </c>
      <c r="P698" s="13">
        <v>0</v>
      </c>
      <c r="Q698" s="13">
        <f>IF(OR(totale!$E$5="",G698=totale!$E$5),0,1)</f>
        <v>0</v>
      </c>
      <c r="R698" s="19">
        <v>0</v>
      </c>
      <c r="S698" s="19" t="str">
        <v xml:space="preserve">BLOCCO PER SOLAIO - INTERPOSTO- PIGNATTA </v>
      </c>
      <c r="T698" s="15" t="str">
        <v>T2D</v>
      </c>
      <c r="U698" s="15" t="str">
        <v xml:space="preserve">BLOCCO PER SOLAI - PANNELLI </v>
      </c>
      <c r="V698" s="15">
        <v>0</v>
      </c>
      <c r="W698" s="19" t="str">
        <v>18x50x25</v>
      </c>
      <c r="X698" s="19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1</v>
      </c>
      <c r="AG698" s="15">
        <v>0</v>
      </c>
      <c r="AH698" s="15" t="str">
        <v xml:space="preserve">TEVELLE - TAVELLONI - TAVELLINE </v>
      </c>
      <c r="AI698" s="15" t="str">
        <v>WIENERBERGER</v>
      </c>
      <c r="AJ698" s="15" t="str">
        <v xml:space="preserve">TAVELLONI RIGATO TAGLIO OBLIQUO DA CM 8 </v>
      </c>
      <c r="AK698" s="15">
        <v>0</v>
      </c>
      <c r="AL698" s="15">
        <v>140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1</v>
      </c>
      <c r="AS698" s="17" t="str">
        <f t="shared" si="42"/>
        <v>ꞈ</v>
      </c>
      <c r="AT698" s="70" t="str">
        <v>ꞈ</v>
      </c>
      <c r="AU698" s="15">
        <v>0</v>
      </c>
      <c r="AV698" s="15" t="str">
        <v xml:space="preserve">LATERIZIO RETTIFICATO PLANARE </v>
      </c>
      <c r="AW698" s="15" t="str">
        <v>LATERCOM</v>
      </c>
      <c r="AX698" s="15" t="str">
        <v>BLOCCO ALVEOLATO RETTIFICATO - BLOCCO PLANANARE  F.55% - 45%</v>
      </c>
      <c r="AY698" s="15">
        <v>0</v>
      </c>
      <c r="AZ698" s="15" t="str">
        <v>30x23x23,5</v>
      </c>
      <c r="BA698" s="15">
        <v>0</v>
      </c>
      <c r="BB698" s="15">
        <v>0</v>
      </c>
      <c r="BC698" s="15">
        <v>0</v>
      </c>
      <c r="BD698" s="15">
        <v>0</v>
      </c>
      <c r="BE698" s="15">
        <v>0</v>
      </c>
      <c r="BF698" s="15">
        <v>1</v>
      </c>
      <c r="BG698" s="17" t="str">
        <f t="shared" si="43"/>
        <v>ꞈ</v>
      </c>
      <c r="BH698" s="70" t="str">
        <v>ꞈ</v>
      </c>
    </row>
    <row r="699" spans="1:60" ht="14.25" customHeight="1" x14ac:dyDescent="0.25">
      <c r="A699" s="47"/>
      <c r="B699"/>
      <c r="C699" s="23" t="s">
        <v>100</v>
      </c>
      <c r="D699" s="25" t="s">
        <v>35</v>
      </c>
      <c r="E699" s="23" t="s">
        <v>101</v>
      </c>
      <c r="F699" s="23"/>
      <c r="G699" s="60" t="s">
        <v>205</v>
      </c>
      <c r="H699" s="60"/>
      <c r="I699" s="22"/>
      <c r="K699" s="21"/>
      <c r="L699" s="57">
        <f t="shared" si="41"/>
        <v>0</v>
      </c>
      <c r="M699" s="14">
        <f t="shared" si="44"/>
        <v>1</v>
      </c>
      <c r="N699" s="13">
        <f>IF(OR(totale!$A$5="",C699=totale!$A$5),0,1)</f>
        <v>1</v>
      </c>
      <c r="O699" s="13">
        <f>IF(OR(totale!$C$5="",E699=totale!$C$5),0,1)</f>
        <v>0</v>
      </c>
      <c r="P699" s="13">
        <v>0</v>
      </c>
      <c r="Q699" s="13">
        <f>IF(OR(totale!$E$5="",G699=totale!$E$5),0,1)</f>
        <v>0</v>
      </c>
      <c r="R699" s="19">
        <v>0</v>
      </c>
      <c r="S699" s="19" t="str">
        <v xml:space="preserve">BLOCCO PER SOLAIO - INTERPOSTO- PIGNATTA </v>
      </c>
      <c r="T699" s="15" t="str">
        <v>T2D</v>
      </c>
      <c r="U699" s="15" t="str">
        <v xml:space="preserve">BLOCCO PER SOLAI - PANNELLI </v>
      </c>
      <c r="V699" s="15">
        <v>0</v>
      </c>
      <c r="W699" s="19" t="str">
        <v>20x50x25</v>
      </c>
      <c r="X699" s="19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1</v>
      </c>
      <c r="AG699" s="15">
        <v>0</v>
      </c>
      <c r="AH699" s="15" t="str">
        <v xml:space="preserve">TEVELLE - TAVELLONI - TAVELLINE </v>
      </c>
      <c r="AI699" s="15" t="str">
        <v>WIENERBERGER</v>
      </c>
      <c r="AJ699" s="15" t="str">
        <v xml:space="preserve">TAVELLONI RIGATO TAGLIO OBLIQUO DA CM 8 </v>
      </c>
      <c r="AK699" s="15">
        <v>0</v>
      </c>
      <c r="AL699" s="15">
        <v>160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1</v>
      </c>
      <c r="AS699" s="17" t="str">
        <f t="shared" si="42"/>
        <v>ꞈ</v>
      </c>
      <c r="AT699" s="70" t="str">
        <v>ꞈ</v>
      </c>
      <c r="AU699" s="15">
        <v>0</v>
      </c>
      <c r="AV699" s="15" t="str">
        <v xml:space="preserve">LATERIZIO RETTIFICATO PLANARE CON LANA DI ROCCIA </v>
      </c>
      <c r="AW699" s="15" t="str">
        <v>WIENERBERGER</v>
      </c>
      <c r="AX699" s="15" t="str">
        <v>LATERIZIO PORIZZATO/ALVEOLATO RETTIFICATO - PLAN CON LANA DI ROCCI A</v>
      </c>
      <c r="AY699" s="15">
        <v>0</v>
      </c>
      <c r="AZ699" s="15" t="str">
        <v>30x24,8X24,9</v>
      </c>
      <c r="BA699" s="15">
        <v>0</v>
      </c>
      <c r="BB699" s="15">
        <v>0</v>
      </c>
      <c r="BC699" s="15">
        <v>0</v>
      </c>
      <c r="BD699" s="15">
        <v>0</v>
      </c>
      <c r="BE699" s="15">
        <v>0</v>
      </c>
      <c r="BF699" s="15">
        <v>1</v>
      </c>
      <c r="BG699" s="17" t="str">
        <f t="shared" si="43"/>
        <v>ꞈ</v>
      </c>
      <c r="BH699" s="70" t="str">
        <v>ꞈ</v>
      </c>
    </row>
    <row r="700" spans="1:60" ht="14.25" customHeight="1" x14ac:dyDescent="0.25">
      <c r="A700" s="47"/>
      <c r="B700"/>
      <c r="C700" s="23" t="s">
        <v>100</v>
      </c>
      <c r="D700" s="25" t="s">
        <v>35</v>
      </c>
      <c r="E700" s="23" t="s">
        <v>102</v>
      </c>
      <c r="F700" s="23"/>
      <c r="G700" s="60" t="s">
        <v>63</v>
      </c>
      <c r="H700" s="60"/>
      <c r="I700" s="22"/>
      <c r="K700" s="21"/>
      <c r="L700" s="57">
        <f t="shared" si="41"/>
        <v>0</v>
      </c>
      <c r="M700" s="14">
        <f t="shared" si="44"/>
        <v>1</v>
      </c>
      <c r="N700" s="13">
        <f>IF(OR(totale!$A$5="",C700=totale!$A$5),0,1)</f>
        <v>1</v>
      </c>
      <c r="O700" s="13">
        <f>IF(OR(totale!$C$5="",E700=totale!$C$5),0,1)</f>
        <v>0</v>
      </c>
      <c r="P700" s="13">
        <v>0</v>
      </c>
      <c r="Q700" s="13">
        <f>IF(OR(totale!$E$5="",G700=totale!$E$5),0,1)</f>
        <v>0</v>
      </c>
      <c r="R700" s="19">
        <v>0</v>
      </c>
      <c r="S700" s="19" t="str">
        <v xml:space="preserve">BLOCCO PER SOLAIO - INTERPOSTO- PIGNATTA </v>
      </c>
      <c r="T700" s="15" t="str">
        <v>T2D</v>
      </c>
      <c r="U700" s="15" t="str">
        <v xml:space="preserve">BLOCCO PER SOLAI - GETTO IN OPERA - VOLTERRANEA </v>
      </c>
      <c r="V700" s="15">
        <v>0</v>
      </c>
      <c r="W700" s="19" t="str">
        <v>12x50x25</v>
      </c>
      <c r="X700" s="19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1</v>
      </c>
      <c r="AG700" s="15">
        <v>0</v>
      </c>
      <c r="AH700" s="15" t="str">
        <v xml:space="preserve">TEVELLE - TAVELLONI - TAVELLINE </v>
      </c>
      <c r="AI700" s="15" t="str">
        <v>WIENERBERGER</v>
      </c>
      <c r="AJ700" s="15" t="str">
        <v xml:space="preserve">TAVELLONI RIGATO TAGLIO OBLIQUO DA CM 8 </v>
      </c>
      <c r="AK700" s="15">
        <v>0</v>
      </c>
      <c r="AL700" s="15">
        <v>180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1</v>
      </c>
      <c r="AS700" s="17" t="str">
        <f t="shared" si="42"/>
        <v>ꞈ</v>
      </c>
      <c r="AT700" s="70" t="str">
        <v>ꞈ</v>
      </c>
      <c r="AU700" s="15">
        <v>0</v>
      </c>
      <c r="AV700" s="15" t="str">
        <v>BLOCCO ALVEOLATO INCASTRO  FORI VERTICALI  45/50/55/60 %</v>
      </c>
      <c r="AW700" s="15" t="str">
        <v>WIENERBERGER</v>
      </c>
      <c r="AX700" s="15" t="str">
        <v>BLOCCO PORTANTE ALVEOLATO FORI VERTICALI  P800- F.45%  incastro</v>
      </c>
      <c r="AY700" s="15">
        <v>0</v>
      </c>
      <c r="AZ700" s="15" t="str">
        <v>30x24x19</v>
      </c>
      <c r="BA700" s="15">
        <v>0</v>
      </c>
      <c r="BB700" s="15">
        <v>0</v>
      </c>
      <c r="BC700" s="15">
        <v>0</v>
      </c>
      <c r="BD700" s="15">
        <v>0</v>
      </c>
      <c r="BE700" s="15">
        <v>0</v>
      </c>
      <c r="BF700" s="15">
        <v>1</v>
      </c>
      <c r="BG700" s="17" t="str">
        <f t="shared" si="43"/>
        <v>ꞈ</v>
      </c>
      <c r="BH700" s="70" t="str">
        <v>ꞈ</v>
      </c>
    </row>
    <row r="701" spans="1:60" ht="14.25" customHeight="1" x14ac:dyDescent="0.25">
      <c r="A701" s="47"/>
      <c r="B701"/>
      <c r="C701" s="23" t="s">
        <v>100</v>
      </c>
      <c r="D701" s="25" t="s">
        <v>35</v>
      </c>
      <c r="E701" s="23" t="s">
        <v>102</v>
      </c>
      <c r="F701" s="23"/>
      <c r="G701" s="60" t="s">
        <v>62</v>
      </c>
      <c r="H701" s="60"/>
      <c r="I701" s="22"/>
      <c r="K701" s="21"/>
      <c r="L701" s="57">
        <f t="shared" si="41"/>
        <v>0</v>
      </c>
      <c r="M701" s="14">
        <f t="shared" si="44"/>
        <v>1</v>
      </c>
      <c r="N701" s="13">
        <f>IF(OR(totale!$A$5="",C701=totale!$A$5),0,1)</f>
        <v>1</v>
      </c>
      <c r="O701" s="13">
        <f>IF(OR(totale!$C$5="",E701=totale!$C$5),0,1)</f>
        <v>0</v>
      </c>
      <c r="P701" s="13">
        <v>0</v>
      </c>
      <c r="Q701" s="13">
        <f>IF(OR(totale!$E$5="",G701=totale!$E$5),0,1)</f>
        <v>0</v>
      </c>
      <c r="R701" s="19">
        <v>0</v>
      </c>
      <c r="S701" s="19" t="str">
        <v xml:space="preserve">BLOCCO PER SOLAIO - INTERPOSTO- PIGNATTA </v>
      </c>
      <c r="T701" s="15" t="str">
        <v>T2D</v>
      </c>
      <c r="U701" s="15" t="str">
        <v xml:space="preserve">BLOCCO PER SOLAI - GETTO IN OPERA - VOLTERRANEA </v>
      </c>
      <c r="V701" s="15">
        <v>0</v>
      </c>
      <c r="W701" s="19" t="str">
        <v>16x50x25</v>
      </c>
      <c r="X701" s="19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1</v>
      </c>
      <c r="AG701" s="15">
        <v>0</v>
      </c>
      <c r="AH701" s="15" t="str">
        <v xml:space="preserve">TEVELLE - TAVELLONI - TAVELLINE </v>
      </c>
      <c r="AI701" s="15" t="str">
        <v>WIENERBERGER</v>
      </c>
      <c r="AJ701" s="15" t="str">
        <v xml:space="preserve">TAVELLONI RIGATO TAGLIO OBLIQUO DA CM 8 </v>
      </c>
      <c r="AK701" s="15">
        <v>0</v>
      </c>
      <c r="AL701" s="15">
        <v>200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1</v>
      </c>
      <c r="AS701" s="17" t="str">
        <f t="shared" si="42"/>
        <v>ꞈ</v>
      </c>
      <c r="AT701" s="70" t="str">
        <v>ꞈ</v>
      </c>
      <c r="AU701" s="15">
        <v>0</v>
      </c>
      <c r="AV701" s="15" t="str">
        <v>BLOCCO ALVEOLATO LISCIO FORI VERTICALI   45/50/55/60 %</v>
      </c>
      <c r="AW701" s="15" t="str">
        <v>IBL</v>
      </c>
      <c r="AX701" s="15" t="str">
        <v>BLOCCO TAMPONAMENTO ALVEOLATO FORI VERTICALI  P600- F.65% - F.60% liscio</v>
      </c>
      <c r="AY701" s="15">
        <v>0</v>
      </c>
      <c r="AZ701" s="15" t="str">
        <v>30x25x18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1</v>
      </c>
      <c r="BG701" s="17" t="str">
        <f t="shared" si="43"/>
        <v>ꞈ</v>
      </c>
      <c r="BH701" s="70" t="str">
        <v>ꞈ</v>
      </c>
    </row>
    <row r="702" spans="1:60" ht="14.25" customHeight="1" x14ac:dyDescent="0.25">
      <c r="A702" s="47"/>
      <c r="B702"/>
      <c r="C702" s="23" t="s">
        <v>100</v>
      </c>
      <c r="D702" s="25" t="s">
        <v>35</v>
      </c>
      <c r="E702" s="23" t="s">
        <v>102</v>
      </c>
      <c r="F702" s="23"/>
      <c r="G702" s="60" t="s">
        <v>61</v>
      </c>
      <c r="H702" s="60"/>
      <c r="I702" s="22"/>
      <c r="K702" s="21"/>
      <c r="L702" s="57">
        <f t="shared" si="41"/>
        <v>0</v>
      </c>
      <c r="M702" s="14">
        <f t="shared" si="44"/>
        <v>1</v>
      </c>
      <c r="N702" s="13">
        <f>IF(OR(totale!$A$5="",C702=totale!$A$5),0,1)</f>
        <v>1</v>
      </c>
      <c r="O702" s="13">
        <f>IF(OR(totale!$C$5="",E702=totale!$C$5),0,1)</f>
        <v>0</v>
      </c>
      <c r="P702" s="13">
        <v>0</v>
      </c>
      <c r="Q702" s="13">
        <f>IF(OR(totale!$E$5="",G702=totale!$E$5),0,1)</f>
        <v>0</v>
      </c>
      <c r="R702" s="19">
        <v>0</v>
      </c>
      <c r="S702" s="19" t="str">
        <v xml:space="preserve">BLOCCO PER SOLAIO - INTERPOSTO- PIGNATTA </v>
      </c>
      <c r="T702" s="15" t="str">
        <v>T2D</v>
      </c>
      <c r="U702" s="15" t="str">
        <v xml:space="preserve">BLOCCO PER SOLAI - GETTO IN OPERA - VOLTERRANEA </v>
      </c>
      <c r="V702" s="15">
        <v>0</v>
      </c>
      <c r="W702" s="19" t="str">
        <v>20x50x25</v>
      </c>
      <c r="X702" s="19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1</v>
      </c>
      <c r="AG702" s="15">
        <v>0</v>
      </c>
      <c r="AH702" s="15" t="str">
        <v xml:space="preserve">TEVELLE - TAVELLONI - TAVELLINE </v>
      </c>
      <c r="AI702" s="15" t="str">
        <v>WIENERBERGER</v>
      </c>
      <c r="AJ702" s="15" t="str">
        <v xml:space="preserve">TAVELLONI RIGATO TAGLIO OBLIQUO DA CM 8 </v>
      </c>
      <c r="AK702" s="15">
        <v>0</v>
      </c>
      <c r="AL702" s="15">
        <v>220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1</v>
      </c>
      <c r="AS702" s="17" t="str">
        <f t="shared" si="42"/>
        <v>ꞈ</v>
      </c>
      <c r="AT702" s="70" t="str">
        <v>ꞈ</v>
      </c>
      <c r="AU702" s="15">
        <v>0</v>
      </c>
      <c r="AV702" s="15" t="str">
        <v>BLOCCO ALVEOLATO LISCIO FORI VERTICALI   45/50/55/60 %</v>
      </c>
      <c r="AW702" s="15" t="str">
        <v>T2D</v>
      </c>
      <c r="AX702" s="15" t="str">
        <v>BLOCCO TAMPONAMENTO ALVEOLATO FORI VERTICALI  P600- F.65% - F.60% liscio</v>
      </c>
      <c r="AY702" s="15">
        <v>0</v>
      </c>
      <c r="AZ702" s="15" t="str">
        <v>30x25x18</v>
      </c>
      <c r="BA702" s="15">
        <v>0</v>
      </c>
      <c r="BB702" s="15">
        <v>0</v>
      </c>
      <c r="BC702" s="15">
        <v>0</v>
      </c>
      <c r="BD702" s="15">
        <v>0</v>
      </c>
      <c r="BE702" s="15">
        <v>0</v>
      </c>
      <c r="BF702" s="15">
        <v>1</v>
      </c>
      <c r="BG702" s="17" t="str">
        <f t="shared" si="43"/>
        <v>ꞈ</v>
      </c>
      <c r="BH702" s="70" t="str">
        <v>ꞈ</v>
      </c>
    </row>
    <row r="703" spans="1:60" ht="14.25" customHeight="1" x14ac:dyDescent="0.25">
      <c r="A703" s="47"/>
      <c r="B703"/>
      <c r="C703" s="23" t="s">
        <v>103</v>
      </c>
      <c r="D703" s="25" t="s">
        <v>35</v>
      </c>
      <c r="E703" s="23" t="s">
        <v>60</v>
      </c>
      <c r="F703" s="23"/>
      <c r="G703" s="60" t="s">
        <v>148</v>
      </c>
      <c r="H703" s="60"/>
      <c r="I703" s="22"/>
      <c r="K703" s="21"/>
      <c r="L703" s="57">
        <f t="shared" si="41"/>
        <v>0</v>
      </c>
      <c r="M703" s="14">
        <f t="shared" si="44"/>
        <v>1</v>
      </c>
      <c r="N703" s="13">
        <f>IF(OR(totale!$A$5="",C703=totale!$A$5),0,1)</f>
        <v>1</v>
      </c>
      <c r="O703" s="13">
        <f>IF(OR(totale!$C$5="",E703=totale!$C$5),0,1)</f>
        <v>0</v>
      </c>
      <c r="P703" s="13">
        <v>0</v>
      </c>
      <c r="Q703" s="13">
        <f>IF(OR(totale!$E$5="",G703=totale!$E$5),0,1)</f>
        <v>0</v>
      </c>
      <c r="R703" s="19">
        <v>0</v>
      </c>
      <c r="S703" s="19" t="str">
        <v xml:space="preserve">BLOCCO PER SOLAIO - INTERPOSTO- PIGNATTA </v>
      </c>
      <c r="T703" s="15" t="str">
        <v>T2D</v>
      </c>
      <c r="U703" s="15" t="str">
        <v xml:space="preserve">BLOCCO PER SOLAI - GETTO IN OPERA - VOLTERRANEA </v>
      </c>
      <c r="V703" s="15">
        <v>0</v>
      </c>
      <c r="W703" s="19" t="str">
        <v>22x50x25</v>
      </c>
      <c r="X703" s="19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1</v>
      </c>
      <c r="AG703" s="15">
        <v>0</v>
      </c>
      <c r="AH703" s="15" t="str">
        <v xml:space="preserve">TEVELLE - TAVELLONI - TAVELLINE </v>
      </c>
      <c r="AI703" s="15" t="str">
        <v>ESSE ELLE LAT.</v>
      </c>
      <c r="AJ703" s="15" t="str">
        <v>TAVELLONI RIGATO TAGLIO OBLIQUO FIANCO RETTO DA CM 6</v>
      </c>
      <c r="AK703" s="15">
        <v>0</v>
      </c>
      <c r="AL703" s="15">
        <v>50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1</v>
      </c>
      <c r="AS703" s="17" t="str">
        <f t="shared" si="42"/>
        <v>ꞈ</v>
      </c>
      <c r="AT703" s="70" t="str">
        <v>ꞈ</v>
      </c>
      <c r="AU703" s="15">
        <v>0</v>
      </c>
      <c r="AV703" s="15" t="str">
        <v>BLOCCO ALVEOLATO LISCIO FORI VERTICALI   45/50/55/60 %</v>
      </c>
      <c r="AW703" s="15" t="str">
        <v>DCB</v>
      </c>
      <c r="AX703" s="15" t="str">
        <v>BLOCCO PORTANTE ALVEOLATO FORI VERTICALI  P800 -  F.45% - F.50% liscio</v>
      </c>
      <c r="AY703" s="15">
        <v>0</v>
      </c>
      <c r="AZ703" s="15" t="str">
        <v>30x25x18/19</v>
      </c>
      <c r="BA703" s="15">
        <v>0</v>
      </c>
      <c r="BB703" s="15">
        <v>0</v>
      </c>
      <c r="BC703" s="15">
        <v>0</v>
      </c>
      <c r="BD703" s="15">
        <v>0</v>
      </c>
      <c r="BE703" s="15">
        <v>0</v>
      </c>
      <c r="BF703" s="15">
        <v>1</v>
      </c>
      <c r="BG703" s="17" t="str">
        <f t="shared" si="43"/>
        <v>ꞈ</v>
      </c>
      <c r="BH703" s="70" t="str">
        <v>ꞈ</v>
      </c>
    </row>
    <row r="704" spans="1:60" ht="14.25" customHeight="1" x14ac:dyDescent="0.25">
      <c r="A704" s="47"/>
      <c r="B704"/>
      <c r="C704" s="23" t="s">
        <v>103</v>
      </c>
      <c r="D704" s="25" t="s">
        <v>35</v>
      </c>
      <c r="E704" s="23" t="s">
        <v>59</v>
      </c>
      <c r="F704" s="23"/>
      <c r="G704" s="60" t="s">
        <v>148</v>
      </c>
      <c r="H704" s="60"/>
      <c r="I704" s="22"/>
      <c r="K704" s="21"/>
      <c r="L704" s="57">
        <f t="shared" si="41"/>
        <v>0</v>
      </c>
      <c r="M704" s="14">
        <f t="shared" si="44"/>
        <v>1</v>
      </c>
      <c r="N704" s="13">
        <f>IF(OR(totale!$A$5="",C704=totale!$A$5),0,1)</f>
        <v>1</v>
      </c>
      <c r="O704" s="13">
        <f>IF(OR(totale!$C$5="",E704=totale!$C$5),0,1)</f>
        <v>0</v>
      </c>
      <c r="P704" s="13">
        <v>0</v>
      </c>
      <c r="Q704" s="13">
        <f>IF(OR(totale!$E$5="",G704=totale!$E$5),0,1)</f>
        <v>0</v>
      </c>
      <c r="R704" s="19">
        <v>0</v>
      </c>
      <c r="S704" s="19" t="str">
        <v xml:space="preserve">BLOCCO PER SOLAIO - INTERPOSTO- PIGNATTA </v>
      </c>
      <c r="T704" s="15" t="str">
        <v>T2D</v>
      </c>
      <c r="U704" s="15" t="str">
        <v xml:space="preserve">BLOCCO PER SOLAI - GETTO IN OPERA - VOLTERRANEA </v>
      </c>
      <c r="V704" s="15">
        <v>0</v>
      </c>
      <c r="W704" s="19" t="str">
        <v>25x50x25</v>
      </c>
      <c r="X704" s="19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1</v>
      </c>
      <c r="AG704" s="15">
        <v>0</v>
      </c>
      <c r="AH704" s="15" t="str">
        <v xml:space="preserve">TEVELLE - TAVELLONI - TAVELLINE </v>
      </c>
      <c r="AI704" s="15" t="str">
        <v>ESSE ELLE LAT.</v>
      </c>
      <c r="AJ704" s="15" t="str">
        <v>TAVELLONI RIGATO TAGLIO OBLIQUO FIANCO RETTO DA CM 6</v>
      </c>
      <c r="AK704" s="15">
        <v>0</v>
      </c>
      <c r="AL704" s="15">
        <v>60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1</v>
      </c>
      <c r="AS704" s="17" t="str">
        <f t="shared" si="42"/>
        <v>ꞈ</v>
      </c>
      <c r="AT704" s="70" t="str">
        <v>ꞈ</v>
      </c>
      <c r="AU704" s="15">
        <v>0</v>
      </c>
      <c r="AV704" s="15" t="str">
        <v>BLOCCO ALVEOLATO LISCIO FORI VERTICALI   45/50/55/60 %</v>
      </c>
      <c r="AW704" s="15" t="str">
        <v>FBM</v>
      </c>
      <c r="AX704" s="15" t="str">
        <v>BLOCCO PORTANTE ALVEOLATO FORI VERTICALI  P800 -  F.45% - F.50% liscio</v>
      </c>
      <c r="AY704" s="15">
        <v>0</v>
      </c>
      <c r="AZ704" s="15" t="str">
        <v>30x25x18/19</v>
      </c>
      <c r="BA704" s="15">
        <v>0</v>
      </c>
      <c r="BB704" s="15">
        <v>0</v>
      </c>
      <c r="BC704" s="15">
        <v>0</v>
      </c>
      <c r="BD704" s="15">
        <v>0</v>
      </c>
      <c r="BE704" s="15">
        <v>0</v>
      </c>
      <c r="BF704" s="15">
        <v>1</v>
      </c>
      <c r="BG704" s="17" t="str">
        <f t="shared" si="43"/>
        <v>ꞈ</v>
      </c>
      <c r="BH704" s="70" t="str">
        <v>ꞈ</v>
      </c>
    </row>
    <row r="705" spans="1:60" ht="14.25" customHeight="1" x14ac:dyDescent="0.25">
      <c r="A705" s="47"/>
      <c r="B705"/>
      <c r="C705" s="23" t="s">
        <v>103</v>
      </c>
      <c r="D705" s="25" t="s">
        <v>35</v>
      </c>
      <c r="E705" s="23" t="s">
        <v>34</v>
      </c>
      <c r="F705" s="23"/>
      <c r="G705" s="60" t="s">
        <v>150</v>
      </c>
      <c r="H705" s="60"/>
      <c r="I705" s="22"/>
      <c r="K705" s="21"/>
      <c r="L705" s="57">
        <f t="shared" si="41"/>
        <v>0</v>
      </c>
      <c r="M705" s="14">
        <f t="shared" si="44"/>
        <v>1</v>
      </c>
      <c r="N705" s="13">
        <f>IF(OR(totale!$A$5="",C705=totale!$A$5),0,1)</f>
        <v>1</v>
      </c>
      <c r="O705" s="13">
        <f>IF(OR(totale!$C$5="",E705=totale!$C$5),0,1)</f>
        <v>0</v>
      </c>
      <c r="P705" s="13">
        <v>0</v>
      </c>
      <c r="Q705" s="13">
        <f>IF(OR(totale!$E$5="",G705=totale!$E$5),0,1)</f>
        <v>0</v>
      </c>
      <c r="R705" s="19">
        <v>0</v>
      </c>
      <c r="S705" s="19" t="str">
        <v xml:space="preserve">BLOCCO PER SOLAIO - INTERPOSTO- PIGNATTA </v>
      </c>
      <c r="T705" s="15" t="str">
        <v>T2D</v>
      </c>
      <c r="U705" s="15" t="str">
        <v xml:space="preserve">BLOCCO PER SOLAI - GETTO IN OPERA - VOLTERRANEA </v>
      </c>
      <c r="V705" s="15">
        <v>0</v>
      </c>
      <c r="W705" s="19" t="str">
        <v>30x50x25</v>
      </c>
      <c r="X705" s="19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1</v>
      </c>
      <c r="AG705" s="15">
        <v>0</v>
      </c>
      <c r="AH705" s="15" t="str">
        <v xml:space="preserve">TEVELLE - TAVELLONI - TAVELLINE </v>
      </c>
      <c r="AI705" s="15" t="str">
        <v>ESSE ELLE LAT.</v>
      </c>
      <c r="AJ705" s="15" t="str">
        <v>TAVELLONI RIGATO TAGLIO OBLIQUO FIANCO RETTO DA CM 6</v>
      </c>
      <c r="AK705" s="15">
        <v>0</v>
      </c>
      <c r="AL705" s="15">
        <v>70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1</v>
      </c>
      <c r="AS705" s="17" t="str">
        <f t="shared" si="42"/>
        <v>ꞈ</v>
      </c>
      <c r="AT705" s="70" t="str">
        <v>ꞈ</v>
      </c>
      <c r="AU705" s="15">
        <v>0</v>
      </c>
      <c r="AV705" s="15" t="str">
        <v>BLOCCO ALVEOLATO INCASTRO  FORI VERTICALI  45/50/55/60 %</v>
      </c>
      <c r="AW705" s="15" t="str">
        <v>FBM</v>
      </c>
      <c r="AX705" s="15" t="str">
        <v>BLOCCO TAMPONAMENTO ALVEOLATO FORI VERTICALI  P600 - F.60% incastro</v>
      </c>
      <c r="AY705" s="15">
        <v>0</v>
      </c>
      <c r="AZ705" s="15" t="str">
        <v>30x25x18/19</v>
      </c>
      <c r="BA705" s="15">
        <v>0</v>
      </c>
      <c r="BB705" s="15">
        <v>0</v>
      </c>
      <c r="BC705" s="15">
        <v>0</v>
      </c>
      <c r="BD705" s="15">
        <v>0</v>
      </c>
      <c r="BE705" s="15">
        <v>0</v>
      </c>
      <c r="BF705" s="15">
        <v>1</v>
      </c>
      <c r="BG705" s="17" t="str">
        <f t="shared" si="43"/>
        <v>ꞈ</v>
      </c>
      <c r="BH705" s="70" t="str">
        <v>ꞈ</v>
      </c>
    </row>
    <row r="706" spans="1:60" ht="14.25" customHeight="1" x14ac:dyDescent="0.25">
      <c r="A706" s="47"/>
      <c r="B706"/>
      <c r="C706" s="23" t="s">
        <v>103</v>
      </c>
      <c r="D706" s="25" t="s">
        <v>35</v>
      </c>
      <c r="E706" s="23" t="s">
        <v>58</v>
      </c>
      <c r="F706" s="23"/>
      <c r="G706" s="60" t="s">
        <v>152</v>
      </c>
      <c r="H706" s="60"/>
      <c r="I706" s="22"/>
      <c r="K706" s="21"/>
      <c r="L706" s="57">
        <f t="shared" si="41"/>
        <v>0</v>
      </c>
      <c r="M706" s="14">
        <f t="shared" si="44"/>
        <v>1</v>
      </c>
      <c r="N706" s="13">
        <f>IF(OR(totale!$A$5="",C706=totale!$A$5),0,1)</f>
        <v>1</v>
      </c>
      <c r="O706" s="13">
        <f>IF(OR(totale!$C$5="",E706=totale!$C$5),0,1)</f>
        <v>0</v>
      </c>
      <c r="P706" s="13">
        <v>0</v>
      </c>
      <c r="Q706" s="13">
        <f>IF(OR(totale!$E$5="",G706=totale!$E$5),0,1)</f>
        <v>0</v>
      </c>
      <c r="R706" s="19">
        <v>0</v>
      </c>
      <c r="S706" s="19" t="str">
        <v xml:space="preserve">TEVELLE - TAVELLONI - TAVELLINE </v>
      </c>
      <c r="T706" s="15" t="str">
        <v>T2D</v>
      </c>
      <c r="U706" s="15" t="str">
        <v>TAVELLONI RIGATO TAGLIO OBLIQUO FIANCO RETTO DA CM 6</v>
      </c>
      <c r="V706" s="15">
        <v>0</v>
      </c>
      <c r="W706" s="19">
        <v>50</v>
      </c>
      <c r="X706" s="19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1</v>
      </c>
      <c r="AG706" s="15">
        <v>0</v>
      </c>
      <c r="AH706" s="15" t="str">
        <v xml:space="preserve">TEVELLE - TAVELLONI - TAVELLINE </v>
      </c>
      <c r="AI706" s="15" t="str">
        <v>ESSE ELLE LAT.</v>
      </c>
      <c r="AJ706" s="15" t="str">
        <v>TAVELLONI RIGATO TAGLIO OBLIQUO FIANCO RETTO DA CM 6</v>
      </c>
      <c r="AK706" s="15">
        <v>0</v>
      </c>
      <c r="AL706" s="15">
        <v>80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1</v>
      </c>
      <c r="AS706" s="17" t="str">
        <f t="shared" si="42"/>
        <v>ꞈ</v>
      </c>
      <c r="AT706" s="70" t="str">
        <v>ꞈ</v>
      </c>
      <c r="AU706" s="15">
        <v>0</v>
      </c>
      <c r="AV706" s="15" t="str">
        <v>BLOCCO ALVEOLATO LISCIO FORI VERTICALI   45/50/55/60 %</v>
      </c>
      <c r="AW706" s="15" t="str">
        <v>IBL</v>
      </c>
      <c r="AX706" s="15" t="str">
        <v>BLOCCO PORTANTE ALVEOLATO FORI VERTICALI  P800 -  F.45% - F.50% liscio</v>
      </c>
      <c r="AY706" s="15">
        <v>0</v>
      </c>
      <c r="AZ706" s="15" t="str">
        <v>30x25x18/19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1</v>
      </c>
      <c r="BG706" s="17" t="str">
        <f t="shared" si="43"/>
        <v>ꞈ</v>
      </c>
      <c r="BH706" s="70" t="str">
        <v>ꞈ</v>
      </c>
    </row>
    <row r="707" spans="1:60" ht="14.25" customHeight="1" x14ac:dyDescent="0.25">
      <c r="A707" s="47"/>
      <c r="B707"/>
      <c r="C707" s="23" t="s">
        <v>103</v>
      </c>
      <c r="D707" s="25" t="s">
        <v>35</v>
      </c>
      <c r="E707" s="23" t="s">
        <v>33</v>
      </c>
      <c r="F707" s="23"/>
      <c r="G707" s="60" t="s">
        <v>141</v>
      </c>
      <c r="H707" s="60"/>
      <c r="I707" s="22"/>
      <c r="K707" s="21"/>
      <c r="L707" s="57">
        <f t="shared" ref="L707:L770" si="45">K707*POWER(0.99475,J707)</f>
        <v>0</v>
      </c>
      <c r="M707" s="14">
        <f t="shared" si="44"/>
        <v>1</v>
      </c>
      <c r="N707" s="13">
        <f>IF(OR(totale!$A$5="",C707=totale!$A$5),0,1)</f>
        <v>1</v>
      </c>
      <c r="O707" s="13">
        <f>IF(OR(totale!$C$5="",E707=totale!$C$5),0,1)</f>
        <v>0</v>
      </c>
      <c r="P707" s="13">
        <v>0</v>
      </c>
      <c r="Q707" s="13">
        <f>IF(OR(totale!$E$5="",G707=totale!$E$5),0,1)</f>
        <v>0</v>
      </c>
      <c r="R707" s="19">
        <v>0</v>
      </c>
      <c r="S707" s="19" t="str">
        <v xml:space="preserve">TEVELLE - TAVELLONI - TAVELLINE </v>
      </c>
      <c r="T707" s="15" t="str">
        <v>T2D</v>
      </c>
      <c r="U707" s="15" t="str">
        <v>TAVELLONI RIGATO TAGLIO OBLIQUO FIANCO RETTO DA CM 6</v>
      </c>
      <c r="V707" s="15">
        <v>0</v>
      </c>
      <c r="W707" s="19">
        <v>60</v>
      </c>
      <c r="X707" s="19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1</v>
      </c>
      <c r="AG707" s="15">
        <v>0</v>
      </c>
      <c r="AH707" s="15" t="str">
        <v xml:space="preserve">TEVELLE - TAVELLONI - TAVELLINE </v>
      </c>
      <c r="AI707" s="15" t="str">
        <v>ESSE ELLE LAT.</v>
      </c>
      <c r="AJ707" s="15" t="str">
        <v>TAVELLONI RIGATO TAGLIO OBLIQUO FIANCO RETTO DA CM 6</v>
      </c>
      <c r="AK707" s="15">
        <v>0</v>
      </c>
      <c r="AL707" s="15">
        <v>90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1</v>
      </c>
      <c r="AS707" s="17" t="str">
        <f t="shared" si="42"/>
        <v>ꞈ</v>
      </c>
      <c r="AT707" s="70" t="str">
        <v>ꞈ</v>
      </c>
      <c r="AU707" s="15">
        <v>0</v>
      </c>
      <c r="AV707" s="15" t="str">
        <v>BLOCCO ALVEOLATO LISCIO FORI VERTICALI   45/50/55/60 %</v>
      </c>
      <c r="AW707" s="15" t="str">
        <v>LATERCOM</v>
      </c>
      <c r="AX707" s="15" t="str">
        <v>BLOCCO PORTANTE ALVEOLATO FORI VERTICALI  P800 -  F.45% - F.50% liscio</v>
      </c>
      <c r="AY707" s="15">
        <v>0</v>
      </c>
      <c r="AZ707" s="15" t="str">
        <v>30x25x18/19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1</v>
      </c>
      <c r="BG707" s="17" t="str">
        <f t="shared" si="43"/>
        <v>ꞈ</v>
      </c>
      <c r="BH707" s="70" t="str">
        <v>ꞈ</v>
      </c>
    </row>
    <row r="708" spans="1:60" ht="14.25" customHeight="1" x14ac:dyDescent="0.25">
      <c r="A708" s="47"/>
      <c r="B708"/>
      <c r="C708" s="23" t="s">
        <v>103</v>
      </c>
      <c r="D708" s="25" t="s">
        <v>35</v>
      </c>
      <c r="E708" s="23" t="s">
        <v>57</v>
      </c>
      <c r="F708" s="23"/>
      <c r="G708" s="60" t="s">
        <v>466</v>
      </c>
      <c r="H708" s="60"/>
      <c r="I708" s="22"/>
      <c r="K708" s="21"/>
      <c r="L708" s="57">
        <f t="shared" si="45"/>
        <v>0</v>
      </c>
      <c r="M708" s="14">
        <f t="shared" si="44"/>
        <v>1</v>
      </c>
      <c r="N708" s="13">
        <f>IF(OR(totale!$A$5="",C708=totale!$A$5),0,1)</f>
        <v>1</v>
      </c>
      <c r="O708" s="13">
        <f>IF(OR(totale!$C$5="",E708=totale!$C$5),0,1)</f>
        <v>0</v>
      </c>
      <c r="P708" s="13">
        <v>0</v>
      </c>
      <c r="Q708" s="13">
        <f>IF(OR(totale!$E$5="",G708=totale!$E$5),0,1)</f>
        <v>0</v>
      </c>
      <c r="R708" s="19">
        <v>0</v>
      </c>
      <c r="S708" s="19" t="str">
        <v xml:space="preserve">TEVELLE - TAVELLONI - TAVELLINE </v>
      </c>
      <c r="T708" s="15" t="str">
        <v>T2D</v>
      </c>
      <c r="U708" s="15" t="str">
        <v>TAVELLONI RIGATO TAGLIO OBLIQUO FIANCO RETTO DA CM 6</v>
      </c>
      <c r="V708" s="15">
        <v>0</v>
      </c>
      <c r="W708" s="19">
        <v>70</v>
      </c>
      <c r="X708" s="19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1</v>
      </c>
      <c r="AG708" s="15">
        <v>0</v>
      </c>
      <c r="AH708" s="15" t="str">
        <v xml:space="preserve">TEVELLE - TAVELLONI - TAVELLINE </v>
      </c>
      <c r="AI708" s="15" t="str">
        <v>ESSE ELLE LAT.</v>
      </c>
      <c r="AJ708" s="15" t="str">
        <v>TAVELLONI RIGATO TAGLIO OBLIQUO FIANCO RETTO DA CM 6</v>
      </c>
      <c r="AK708" s="15">
        <v>0</v>
      </c>
      <c r="AL708" s="15">
        <v>100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1</v>
      </c>
      <c r="AS708" s="17" t="str">
        <f t="shared" ref="AS708:AS771" si="46">IF(AND(AR708=0,AJ708&lt;&gt;AJ707),AJ708,"ꞈ")</f>
        <v>ꞈ</v>
      </c>
      <c r="AT708" s="70" t="str">
        <v>ꞈ</v>
      </c>
      <c r="AU708" s="15">
        <v>0</v>
      </c>
      <c r="AV708" s="15" t="str">
        <v>BLOCCO ALVEOLATO LISCIO FORI VERTICALI   45/50/55/60 %</v>
      </c>
      <c r="AW708" s="15" t="str">
        <v>T2D</v>
      </c>
      <c r="AX708" s="15" t="str">
        <v>BLOCCO PORTANTE ALVEOLATO FORI VERTICALI  P800 -  F.45% - F.50% liscio</v>
      </c>
      <c r="AY708" s="15">
        <v>0</v>
      </c>
      <c r="AZ708" s="15" t="str">
        <v>30x25x18/19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1</v>
      </c>
      <c r="BG708" s="17" t="str">
        <f t="shared" ref="BG708:BG771" si="47">IF(AND(BF708=0,AZ708&lt;&gt;AZ707),AZ708,"ꞈ")</f>
        <v>ꞈ</v>
      </c>
      <c r="BH708" s="70" t="str">
        <v>ꞈ</v>
      </c>
    </row>
    <row r="709" spans="1:60" ht="14.25" customHeight="1" x14ac:dyDescent="0.25">
      <c r="A709" s="47"/>
      <c r="B709"/>
      <c r="C709" s="23" t="s">
        <v>103</v>
      </c>
      <c r="D709" s="25" t="s">
        <v>35</v>
      </c>
      <c r="E709" s="23" t="s">
        <v>56</v>
      </c>
      <c r="F709" s="23"/>
      <c r="G709" s="60" t="s">
        <v>457</v>
      </c>
      <c r="H709" s="60"/>
      <c r="I709" s="22"/>
      <c r="K709" s="21"/>
      <c r="L709" s="57">
        <f t="shared" si="45"/>
        <v>0</v>
      </c>
      <c r="M709" s="14">
        <f t="shared" si="44"/>
        <v>1</v>
      </c>
      <c r="N709" s="13">
        <f>IF(OR(totale!$A$5="",C709=totale!$A$5),0,1)</f>
        <v>1</v>
      </c>
      <c r="O709" s="13">
        <f>IF(OR(totale!$C$5="",E709=totale!$C$5),0,1)</f>
        <v>0</v>
      </c>
      <c r="P709" s="13">
        <v>0</v>
      </c>
      <c r="Q709" s="13">
        <f>IF(OR(totale!$E$5="",G709=totale!$E$5),0,1)</f>
        <v>0</v>
      </c>
      <c r="R709" s="19">
        <v>0</v>
      </c>
      <c r="S709" s="19" t="str">
        <v xml:space="preserve">TEVELLE - TAVELLONI - TAVELLINE </v>
      </c>
      <c r="T709" s="15" t="str">
        <v>T2D</v>
      </c>
      <c r="U709" s="15" t="str">
        <v>TAVELLONI RIGATO TAGLIO OBLIQUO FIANCO RETTO DA CM 6</v>
      </c>
      <c r="V709" s="15">
        <v>0</v>
      </c>
      <c r="W709" s="19">
        <v>80</v>
      </c>
      <c r="X709" s="19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G709" s="15">
        <v>0</v>
      </c>
      <c r="AH709" s="15" t="str">
        <v xml:space="preserve">TEVELLE - TAVELLONI - TAVELLINE </v>
      </c>
      <c r="AI709" s="15" t="str">
        <v>ESSE ELLE LAT.</v>
      </c>
      <c r="AJ709" s="15" t="str">
        <v>TAVELLONI RIGATO TAGLIO OBLIQUO FIANCO RETTO DA CM 6</v>
      </c>
      <c r="AK709" s="15">
        <v>0</v>
      </c>
      <c r="AL709" s="15">
        <v>110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1</v>
      </c>
      <c r="AS709" s="17" t="str">
        <f t="shared" si="46"/>
        <v>ꞈ</v>
      </c>
      <c r="AT709" s="70" t="str">
        <v>ꞈ</v>
      </c>
      <c r="AU709" s="15">
        <v>0</v>
      </c>
      <c r="AV709" s="15" t="str">
        <v>BLOCCO ALVEOLATO INCASTRO  FORI VERTICALI  45/50/55/60 %</v>
      </c>
      <c r="AW709" s="15" t="str">
        <v>T2D</v>
      </c>
      <c r="AX709" s="15" t="str">
        <v>BLOCCO TAMPONAMENTO ALVEOLATO FORI VERTICALI  P600 - F.60% incastro</v>
      </c>
      <c r="AY709" s="15">
        <v>0</v>
      </c>
      <c r="AZ709" s="15" t="str">
        <v>30x25x18/19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1</v>
      </c>
      <c r="BG709" s="17" t="str">
        <f t="shared" si="47"/>
        <v>ꞈ</v>
      </c>
      <c r="BH709" s="70" t="str">
        <v>ꞈ</v>
      </c>
    </row>
    <row r="710" spans="1:60" ht="14.25" customHeight="1" x14ac:dyDescent="0.25">
      <c r="A710" s="47"/>
      <c r="B710"/>
      <c r="C710" s="23" t="s">
        <v>103</v>
      </c>
      <c r="D710" s="25" t="s">
        <v>35</v>
      </c>
      <c r="E710" s="23" t="s">
        <v>55</v>
      </c>
      <c r="F710" s="23"/>
      <c r="G710" s="60" t="s">
        <v>140</v>
      </c>
      <c r="H710" s="60"/>
      <c r="I710" s="22"/>
      <c r="K710" s="21"/>
      <c r="L710" s="57">
        <f t="shared" si="45"/>
        <v>0</v>
      </c>
      <c r="M710" s="14">
        <f t="shared" si="44"/>
        <v>1</v>
      </c>
      <c r="N710" s="13">
        <f>IF(OR(totale!$A$5="",C710=totale!$A$5),0,1)</f>
        <v>1</v>
      </c>
      <c r="O710" s="13">
        <f>IF(OR(totale!$C$5="",E710=totale!$C$5),0,1)</f>
        <v>0</v>
      </c>
      <c r="P710" s="13">
        <v>0</v>
      </c>
      <c r="Q710" s="13">
        <f>IF(OR(totale!$E$5="",G710=totale!$E$5),0,1)</f>
        <v>0</v>
      </c>
      <c r="R710" s="19">
        <v>0</v>
      </c>
      <c r="S710" s="19" t="str">
        <v xml:space="preserve">TEVELLE - TAVELLONI - TAVELLINE </v>
      </c>
      <c r="T710" s="15" t="str">
        <v>T2D</v>
      </c>
      <c r="U710" s="15" t="str">
        <v>TAVELLONI RIGATO TAGLIO OBLIQUO FIANCO RETTO DA CM 6</v>
      </c>
      <c r="V710" s="15">
        <v>0</v>
      </c>
      <c r="W710" s="19">
        <v>90</v>
      </c>
      <c r="X710" s="19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1</v>
      </c>
      <c r="AG710" s="15">
        <v>0</v>
      </c>
      <c r="AH710" s="15" t="str">
        <v xml:space="preserve">TEVELLE - TAVELLONI - TAVELLINE </v>
      </c>
      <c r="AI710" s="15" t="str">
        <v>ESSE ELLE LAT.</v>
      </c>
      <c r="AJ710" s="15" t="str">
        <v>TAVELLONI RIGATO TAGLIO OBLIQUO FIANCO RETTO DA CM 6</v>
      </c>
      <c r="AK710" s="15">
        <v>0</v>
      </c>
      <c r="AL710" s="15">
        <v>120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1</v>
      </c>
      <c r="AS710" s="17" t="str">
        <f t="shared" si="46"/>
        <v>ꞈ</v>
      </c>
      <c r="AT710" s="70" t="str">
        <v>ꞈ</v>
      </c>
      <c r="AU710" s="15">
        <v>0</v>
      </c>
      <c r="AV710" s="15" t="str">
        <v>BLOCCO ALVEOLATO LISCIO FORI VERTICALI   45/50/55/60 %</v>
      </c>
      <c r="AW710" s="15" t="str">
        <v>WIENERBERGER</v>
      </c>
      <c r="AX710" s="15" t="str">
        <v>BLOCCO PORTANTE ALVEOLATO FORI VERTICALI  P800 -  F.45% - F.50% liscio</v>
      </c>
      <c r="AY710" s="15">
        <v>0</v>
      </c>
      <c r="AZ710" s="15" t="str">
        <v>30x25x18/19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1</v>
      </c>
      <c r="BG710" s="17" t="str">
        <f t="shared" si="47"/>
        <v>ꞈ</v>
      </c>
      <c r="BH710" s="70" t="str">
        <v>ꞈ</v>
      </c>
    </row>
    <row r="711" spans="1:60" ht="14.25" customHeight="1" x14ac:dyDescent="0.25">
      <c r="A711" s="47"/>
      <c r="B711"/>
      <c r="C711" s="23" t="s">
        <v>103</v>
      </c>
      <c r="D711" s="25" t="s">
        <v>35</v>
      </c>
      <c r="E711" s="23" t="s">
        <v>54</v>
      </c>
      <c r="F711" s="23"/>
      <c r="G711" s="60" t="s">
        <v>194</v>
      </c>
      <c r="H711" s="60"/>
      <c r="I711" s="22"/>
      <c r="K711" s="21"/>
      <c r="L711" s="57">
        <f t="shared" si="45"/>
        <v>0</v>
      </c>
      <c r="M711" s="14">
        <f t="shared" si="44"/>
        <v>1</v>
      </c>
      <c r="N711" s="13">
        <f>IF(OR(totale!$A$5="",C711=totale!$A$5),0,1)</f>
        <v>1</v>
      </c>
      <c r="O711" s="13">
        <f>IF(OR(totale!$C$5="",E711=totale!$C$5),0,1)</f>
        <v>0</v>
      </c>
      <c r="P711" s="13">
        <v>0</v>
      </c>
      <c r="Q711" s="13">
        <f>IF(OR(totale!$E$5="",G711=totale!$E$5),0,1)</f>
        <v>0</v>
      </c>
      <c r="R711" s="19">
        <v>0</v>
      </c>
      <c r="S711" s="19" t="str">
        <v xml:space="preserve">TEVELLE - TAVELLONI - TAVELLINE </v>
      </c>
      <c r="T711" s="15" t="str">
        <v>T2D</v>
      </c>
      <c r="U711" s="15" t="str">
        <v>TAVELLONI RIGATO TAGLIO OBLIQUO FIANCO RETTO DA CM 6</v>
      </c>
      <c r="V711" s="15">
        <v>0</v>
      </c>
      <c r="W711" s="19">
        <v>100</v>
      </c>
      <c r="X711" s="19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1</v>
      </c>
      <c r="AG711" s="15">
        <v>0</v>
      </c>
      <c r="AH711" s="15" t="str">
        <v xml:space="preserve">TEVELLE - TAVELLONI - TAVELLINE </v>
      </c>
      <c r="AI711" s="15" t="str">
        <v>ESSE ELLE LAT.</v>
      </c>
      <c r="AJ711" s="15" t="str">
        <v>TAVELLONI RIGATO TAGLIO OBLIQUO FIANCO RETTO DA CM 6</v>
      </c>
      <c r="AK711" s="15">
        <v>0</v>
      </c>
      <c r="AL711" s="15">
        <v>130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1</v>
      </c>
      <c r="AS711" s="17" t="str">
        <f t="shared" si="46"/>
        <v>ꞈ</v>
      </c>
      <c r="AT711" s="70" t="str">
        <v>ꞈ</v>
      </c>
      <c r="AU711" s="15">
        <v>0</v>
      </c>
      <c r="AV711" s="15" t="str">
        <v>BLOCCO ALVEOLATO LISCIO FORI VERTICALI   45/50/55/60 %</v>
      </c>
      <c r="AW711" s="15" t="str">
        <v>ZANROSSO</v>
      </c>
      <c r="AX711" s="15" t="str">
        <v>BLOCCO PORTANTE ALVEOLATO FORI VERTICALI  P800 -  F.45% - F.50% liscio</v>
      </c>
      <c r="AY711" s="15">
        <v>0</v>
      </c>
      <c r="AZ711" s="15" t="str">
        <v>30x25x18/19</v>
      </c>
      <c r="BA711" s="15">
        <v>0</v>
      </c>
      <c r="BB711" s="15">
        <v>0</v>
      </c>
      <c r="BC711" s="15">
        <v>0</v>
      </c>
      <c r="BD711" s="15">
        <v>0</v>
      </c>
      <c r="BE711" s="15">
        <v>0</v>
      </c>
      <c r="BF711" s="15">
        <v>1</v>
      </c>
      <c r="BG711" s="17" t="str">
        <f t="shared" si="47"/>
        <v>ꞈ</v>
      </c>
      <c r="BH711" s="70" t="str">
        <v>ꞈ</v>
      </c>
    </row>
    <row r="712" spans="1:60" ht="14.25" customHeight="1" x14ac:dyDescent="0.25">
      <c r="A712" s="47"/>
      <c r="B712"/>
      <c r="C712" s="23" t="s">
        <v>103</v>
      </c>
      <c r="D712" s="25" t="s">
        <v>35</v>
      </c>
      <c r="E712" s="23" t="s">
        <v>53</v>
      </c>
      <c r="F712" s="23"/>
      <c r="G712" s="60" t="s">
        <v>174</v>
      </c>
      <c r="H712" s="60"/>
      <c r="I712" s="22"/>
      <c r="K712" s="21"/>
      <c r="L712" s="57">
        <f t="shared" si="45"/>
        <v>0</v>
      </c>
      <c r="M712" s="14">
        <f t="shared" si="44"/>
        <v>1</v>
      </c>
      <c r="N712" s="13">
        <f>IF(OR(totale!$A$5="",C712=totale!$A$5),0,1)</f>
        <v>1</v>
      </c>
      <c r="O712" s="13">
        <f>IF(OR(totale!$C$5="",E712=totale!$C$5),0,1)</f>
        <v>0</v>
      </c>
      <c r="P712" s="13">
        <v>0</v>
      </c>
      <c r="Q712" s="13">
        <f>IF(OR(totale!$E$5="",G712=totale!$E$5),0,1)</f>
        <v>0</v>
      </c>
      <c r="R712" s="19">
        <v>0</v>
      </c>
      <c r="S712" s="19" t="str">
        <v xml:space="preserve">TEVELLE - TAVELLONI - TAVELLINE </v>
      </c>
      <c r="T712" s="15" t="str">
        <v>T2D</v>
      </c>
      <c r="U712" s="15" t="str">
        <v>TAVELLONI RIGATO TAGLIO OBLIQUO FIANCO RETTO DA CM 6</v>
      </c>
      <c r="V712" s="15">
        <v>0</v>
      </c>
      <c r="W712" s="19">
        <v>110</v>
      </c>
      <c r="X712" s="19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1</v>
      </c>
      <c r="AG712" s="15">
        <v>0</v>
      </c>
      <c r="AH712" s="15" t="str">
        <v xml:space="preserve">TEVELLE - TAVELLONI - TAVELLINE </v>
      </c>
      <c r="AI712" s="15" t="str">
        <v>ESSE ELLE LAT.</v>
      </c>
      <c r="AJ712" s="15" t="str">
        <v>TAVELLONI RIGATO TAGLIO OBLIQUO FIANCO RETTO DA CM 6</v>
      </c>
      <c r="AK712" s="15">
        <v>0</v>
      </c>
      <c r="AL712" s="15">
        <v>140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1</v>
      </c>
      <c r="AS712" s="17" t="str">
        <f t="shared" si="46"/>
        <v>ꞈ</v>
      </c>
      <c r="AT712" s="70" t="str">
        <v>ꞈ</v>
      </c>
      <c r="AU712" s="15">
        <v>0</v>
      </c>
      <c r="AV712" s="15" t="str">
        <v>BLOCCO ALVEOLATO LISCIO FORI ORIZZONATALI  45/50/55/60 %</v>
      </c>
      <c r="AW712" s="15" t="str">
        <v>DI MUZIO</v>
      </c>
      <c r="AX712" s="15" t="str">
        <v>BLOCCO PORTANTE ALVEOLATO FORI VERTICALI  P800 -  F.45% - F.50% liscio</v>
      </c>
      <c r="AY712" s="15">
        <v>0</v>
      </c>
      <c r="AZ712" s="15" t="str">
        <v>30x25x18/19</v>
      </c>
      <c r="BA712" s="15">
        <v>0</v>
      </c>
      <c r="BB712" s="15">
        <v>0</v>
      </c>
      <c r="BC712" s="15">
        <v>0</v>
      </c>
      <c r="BD712" s="15">
        <v>0</v>
      </c>
      <c r="BE712" s="15">
        <v>0</v>
      </c>
      <c r="BF712" s="15">
        <v>1</v>
      </c>
      <c r="BG712" s="17" t="str">
        <f t="shared" si="47"/>
        <v>ꞈ</v>
      </c>
      <c r="BH712" s="70" t="str">
        <v>ꞈ</v>
      </c>
    </row>
    <row r="713" spans="1:60" ht="14.25" customHeight="1" x14ac:dyDescent="0.25">
      <c r="A713" s="47"/>
      <c r="B713"/>
      <c r="C713" s="23" t="s">
        <v>103</v>
      </c>
      <c r="D713" s="25" t="s">
        <v>35</v>
      </c>
      <c r="E713" s="23" t="s">
        <v>52</v>
      </c>
      <c r="F713" s="23"/>
      <c r="G713" s="60" t="s">
        <v>175</v>
      </c>
      <c r="H713" s="60"/>
      <c r="I713" s="22"/>
      <c r="K713" s="21"/>
      <c r="L713" s="57">
        <f t="shared" si="45"/>
        <v>0</v>
      </c>
      <c r="M713" s="14">
        <f t="shared" si="44"/>
        <v>1</v>
      </c>
      <c r="N713" s="13">
        <f>IF(OR(totale!$A$5="",C713=totale!$A$5),0,1)</f>
        <v>1</v>
      </c>
      <c r="O713" s="13">
        <f>IF(OR(totale!$C$5="",E713=totale!$C$5),0,1)</f>
        <v>0</v>
      </c>
      <c r="P713" s="13">
        <v>0</v>
      </c>
      <c r="Q713" s="13">
        <f>IF(OR(totale!$E$5="",G713=totale!$E$5),0,1)</f>
        <v>0</v>
      </c>
      <c r="R713" s="19">
        <v>0</v>
      </c>
      <c r="S713" s="19" t="str">
        <v xml:space="preserve">TEVELLE - TAVELLONI - TAVELLINE </v>
      </c>
      <c r="T713" s="15" t="str">
        <v>T2D</v>
      </c>
      <c r="U713" s="15" t="str">
        <v>TAVELLONI RIGATO TAGLIO OBLIQUO FIANCO RETTO DA CM 6</v>
      </c>
      <c r="V713" s="15">
        <v>0</v>
      </c>
      <c r="W713" s="19">
        <v>120</v>
      </c>
      <c r="X713" s="19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1</v>
      </c>
      <c r="AG713" s="15">
        <v>0</v>
      </c>
      <c r="AH713" s="15" t="str">
        <v xml:space="preserve">TEVELLE - TAVELLONI - TAVELLINE </v>
      </c>
      <c r="AI713" s="15" t="str">
        <v>ESSE ELLE LAT.</v>
      </c>
      <c r="AJ713" s="15" t="str">
        <v>TAVELLONI RIGATO TAGLIO OBLIQUO FIANCO RETTO DA CM 6</v>
      </c>
      <c r="AK713" s="15">
        <v>0</v>
      </c>
      <c r="AL713" s="15">
        <v>150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1</v>
      </c>
      <c r="AS713" s="17" t="str">
        <f t="shared" si="46"/>
        <v>ꞈ</v>
      </c>
      <c r="AT713" s="70" t="str">
        <v>ꞈ</v>
      </c>
      <c r="AU713" s="15">
        <v>0</v>
      </c>
      <c r="AV713" s="15" t="str">
        <v>BLOCCO ALVEOLATO INCASTRO  FORI VERTICALI  45/50/55/60 %</v>
      </c>
      <c r="AW713" s="15" t="str">
        <v>T2D</v>
      </c>
      <c r="AX713" s="15" t="str">
        <v xml:space="preserve">BLOCCO SISMICO/ PORTANTE ALVEOLATO INCASTRO SETTI SOTTILI </v>
      </c>
      <c r="AY713" s="15">
        <v>0</v>
      </c>
      <c r="AZ713" s="15" t="str">
        <v>30x25X18/19 F.50%</v>
      </c>
      <c r="BA713" s="15">
        <v>0</v>
      </c>
      <c r="BB713" s="15">
        <v>0</v>
      </c>
      <c r="BC713" s="15">
        <v>0</v>
      </c>
      <c r="BD713" s="15">
        <v>0</v>
      </c>
      <c r="BE713" s="15">
        <v>0</v>
      </c>
      <c r="BF713" s="15">
        <v>1</v>
      </c>
      <c r="BG713" s="17" t="str">
        <f t="shared" si="47"/>
        <v>ꞈ</v>
      </c>
      <c r="BH713" s="70" t="str">
        <v>ꞈ</v>
      </c>
    </row>
    <row r="714" spans="1:60" ht="14.25" customHeight="1" x14ac:dyDescent="0.25">
      <c r="A714" s="47"/>
      <c r="B714"/>
      <c r="C714" s="23" t="s">
        <v>103</v>
      </c>
      <c r="D714" s="25" t="s">
        <v>35</v>
      </c>
      <c r="E714" s="23" t="s">
        <v>51</v>
      </c>
      <c r="F714" s="23"/>
      <c r="G714" s="60" t="s">
        <v>175</v>
      </c>
      <c r="H714" s="60"/>
      <c r="I714" s="22"/>
      <c r="K714" s="21"/>
      <c r="L714" s="57">
        <f t="shared" si="45"/>
        <v>0</v>
      </c>
      <c r="M714" s="14">
        <f t="shared" si="44"/>
        <v>1</v>
      </c>
      <c r="N714" s="13">
        <f>IF(OR(totale!$A$5="",C714=totale!$A$5),0,1)</f>
        <v>1</v>
      </c>
      <c r="O714" s="13">
        <f>IF(OR(totale!$C$5="",E714=totale!$C$5),0,1)</f>
        <v>0</v>
      </c>
      <c r="P714" s="13">
        <v>0</v>
      </c>
      <c r="Q714" s="13">
        <f>IF(OR(totale!$E$5="",G714=totale!$E$5),0,1)</f>
        <v>0</v>
      </c>
      <c r="R714" s="19">
        <v>0</v>
      </c>
      <c r="S714" s="19" t="str">
        <v xml:space="preserve">TEVELLE - TAVELLONI - TAVELLINE </v>
      </c>
      <c r="T714" s="15" t="str">
        <v>T2D</v>
      </c>
      <c r="U714" s="15" t="str">
        <v>TAVELLONI RIGATO TAGLIO OBLIQUO FIANCO RETTO DA CM 6</v>
      </c>
      <c r="V714" s="15">
        <v>0</v>
      </c>
      <c r="W714" s="19">
        <v>130</v>
      </c>
      <c r="X714" s="19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1</v>
      </c>
      <c r="AG714" s="15">
        <v>0</v>
      </c>
      <c r="AH714" s="15" t="str">
        <v xml:space="preserve">TEVELLE - TAVELLONI - TAVELLINE </v>
      </c>
      <c r="AI714" s="15" t="str">
        <v>ESSE ELLE LAT.</v>
      </c>
      <c r="AJ714" s="15" t="str">
        <v>TAVELLONI RIGATO TAGLIO OBLIQUO FIANCO RETTO DA CM 6</v>
      </c>
      <c r="AK714" s="15">
        <v>0</v>
      </c>
      <c r="AL714" s="15">
        <v>160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1</v>
      </c>
      <c r="AS714" s="17" t="str">
        <f t="shared" si="46"/>
        <v>ꞈ</v>
      </c>
      <c r="AT714" s="70" t="str">
        <v>ꞈ</v>
      </c>
      <c r="AU714" s="15">
        <v>0</v>
      </c>
      <c r="AV714" s="15" t="str">
        <v>LATERIZIO CON EPS GRAFFITE</v>
      </c>
      <c r="AW714" s="15" t="str">
        <v>FBM</v>
      </c>
      <c r="AX714" s="15" t="str">
        <v>BLOCCCO TAMPONATURA  ALVEOLATO CON EPS  GRAFFITATO - NORMABLOCK</v>
      </c>
      <c r="AY714" s="15">
        <v>0</v>
      </c>
      <c r="AZ714" s="15" t="str">
        <v>30x25x18x/19 incastro</v>
      </c>
      <c r="BA714" s="15">
        <v>0</v>
      </c>
      <c r="BB714" s="15">
        <v>0</v>
      </c>
      <c r="BC714" s="15">
        <v>0</v>
      </c>
      <c r="BD714" s="15">
        <v>0</v>
      </c>
      <c r="BE714" s="15">
        <v>0</v>
      </c>
      <c r="BF714" s="15">
        <v>1</v>
      </c>
      <c r="BG714" s="17" t="str">
        <f t="shared" si="47"/>
        <v>ꞈ</v>
      </c>
      <c r="BH714" s="70" t="str">
        <v>ꞈ</v>
      </c>
    </row>
    <row r="715" spans="1:60" ht="14.25" customHeight="1" x14ac:dyDescent="0.25">
      <c r="A715" s="47"/>
      <c r="B715"/>
      <c r="C715" s="23" t="s">
        <v>103</v>
      </c>
      <c r="D715" s="25" t="s">
        <v>35</v>
      </c>
      <c r="E715" s="23" t="s">
        <v>50</v>
      </c>
      <c r="F715" s="23"/>
      <c r="G715" s="60" t="s">
        <v>154</v>
      </c>
      <c r="H715" s="60"/>
      <c r="I715" s="22"/>
      <c r="K715" s="21"/>
      <c r="L715" s="57">
        <f t="shared" si="45"/>
        <v>0</v>
      </c>
      <c r="M715" s="14">
        <f t="shared" si="44"/>
        <v>1</v>
      </c>
      <c r="N715" s="13">
        <f>IF(OR(totale!$A$5="",C715=totale!$A$5),0,1)</f>
        <v>1</v>
      </c>
      <c r="O715" s="13">
        <f>IF(OR(totale!$C$5="",E715=totale!$C$5),0,1)</f>
        <v>0</v>
      </c>
      <c r="P715" s="13">
        <v>0</v>
      </c>
      <c r="Q715" s="13">
        <f>IF(OR(totale!$E$5="",G715=totale!$E$5),0,1)</f>
        <v>0</v>
      </c>
      <c r="R715" s="19">
        <v>0</v>
      </c>
      <c r="S715" s="19" t="str">
        <v xml:space="preserve">TEVELLE - TAVELLONI - TAVELLINE </v>
      </c>
      <c r="T715" s="15" t="str">
        <v>T2D</v>
      </c>
      <c r="U715" s="15" t="str">
        <v>TAVELLONI RIGATO TAGLIO OBLIQUO FIANCO RETTO DA CM 6</v>
      </c>
      <c r="V715" s="15">
        <v>0</v>
      </c>
      <c r="W715" s="19">
        <v>140</v>
      </c>
      <c r="X715" s="19">
        <v>0</v>
      </c>
      <c r="Y715" s="15">
        <v>0</v>
      </c>
      <c r="Z715" s="15">
        <v>0</v>
      </c>
      <c r="AA715" s="15">
        <v>0</v>
      </c>
      <c r="AB715" s="15">
        <v>0</v>
      </c>
      <c r="AC715" s="15">
        <v>1</v>
      </c>
      <c r="AG715" s="15">
        <v>0</v>
      </c>
      <c r="AH715" s="15" t="str">
        <v xml:space="preserve">TEVELLE - TAVELLONI - TAVELLINE </v>
      </c>
      <c r="AI715" s="15" t="str">
        <v>ESSE ELLE LAT.</v>
      </c>
      <c r="AJ715" s="15" t="str">
        <v>TAVELLONI RIGATO TAGLIO OBLIQUO FIANCO RETTO DA CM 6</v>
      </c>
      <c r="AK715" s="15">
        <v>0</v>
      </c>
      <c r="AL715" s="15">
        <v>170</v>
      </c>
      <c r="AM715" s="15">
        <v>0</v>
      </c>
      <c r="AN715" s="15">
        <v>0</v>
      </c>
      <c r="AO715" s="15">
        <v>0</v>
      </c>
      <c r="AP715" s="15">
        <v>0</v>
      </c>
      <c r="AQ715" s="15">
        <v>0</v>
      </c>
      <c r="AR715" s="15">
        <v>1</v>
      </c>
      <c r="AS715" s="17" t="str">
        <f t="shared" si="46"/>
        <v>ꞈ</v>
      </c>
      <c r="AT715" s="70" t="str">
        <v>ꞈ</v>
      </c>
      <c r="AU715" s="15">
        <v>0</v>
      </c>
      <c r="AV715" s="15" t="str">
        <v>LATERIZIO CON EPS GRAFFITE</v>
      </c>
      <c r="AW715" s="15" t="str">
        <v>FBM</v>
      </c>
      <c r="AX715" s="15" t="str">
        <v>BLOCCCO TAMPONATURA  ALVEOLATO CON EPS  GRAFFITATO - NORMABLOCK</v>
      </c>
      <c r="AY715" s="15">
        <v>0</v>
      </c>
      <c r="AZ715" s="15" t="str">
        <v>30x25x18x/19 liscio</v>
      </c>
      <c r="BA715" s="15">
        <v>0</v>
      </c>
      <c r="BB715" s="15">
        <v>0</v>
      </c>
      <c r="BC715" s="15">
        <v>0</v>
      </c>
      <c r="BD715" s="15">
        <v>0</v>
      </c>
      <c r="BE715" s="15">
        <v>0</v>
      </c>
      <c r="BF715" s="15">
        <v>1</v>
      </c>
      <c r="BG715" s="17" t="str">
        <f t="shared" si="47"/>
        <v>ꞈ</v>
      </c>
      <c r="BH715" s="70" t="str">
        <v>ꞈ</v>
      </c>
    </row>
    <row r="716" spans="1:60" ht="14.25" customHeight="1" x14ac:dyDescent="0.25">
      <c r="A716" s="47"/>
      <c r="B716"/>
      <c r="C716" s="23" t="s">
        <v>103</v>
      </c>
      <c r="D716" s="25" t="s">
        <v>35</v>
      </c>
      <c r="E716" s="23" t="s">
        <v>49</v>
      </c>
      <c r="F716" s="23"/>
      <c r="G716" s="60" t="s">
        <v>474</v>
      </c>
      <c r="H716" s="60"/>
      <c r="I716" s="22"/>
      <c r="K716" s="21"/>
      <c r="L716" s="57">
        <f t="shared" si="45"/>
        <v>0</v>
      </c>
      <c r="M716" s="14">
        <f t="shared" si="44"/>
        <v>1</v>
      </c>
      <c r="N716" s="13">
        <f>IF(OR(totale!$A$5="",C716=totale!$A$5),0,1)</f>
        <v>1</v>
      </c>
      <c r="O716" s="13">
        <f>IF(OR(totale!$C$5="",E716=totale!$C$5),0,1)</f>
        <v>0</v>
      </c>
      <c r="P716" s="13">
        <v>0</v>
      </c>
      <c r="Q716" s="13">
        <f>IF(OR(totale!$E$5="",G716=totale!$E$5),0,1)</f>
        <v>0</v>
      </c>
      <c r="R716" s="19">
        <v>0</v>
      </c>
      <c r="S716" s="19" t="str">
        <v xml:space="preserve">TEVELLE - TAVELLONI - TAVELLINE </v>
      </c>
      <c r="T716" s="15" t="str">
        <v>T2D</v>
      </c>
      <c r="U716" s="15" t="str">
        <v>TAVELLONI RIGATO TAGLIO OBLIQUO FIANCO RETTO DA CM 6</v>
      </c>
      <c r="V716" s="15">
        <v>0</v>
      </c>
      <c r="W716" s="19">
        <v>150</v>
      </c>
      <c r="X716" s="19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1</v>
      </c>
      <c r="AG716" s="15">
        <v>0</v>
      </c>
      <c r="AH716" s="15" t="str">
        <v xml:space="preserve">TEVELLE - TAVELLONI - TAVELLINE </v>
      </c>
      <c r="AI716" s="15" t="str">
        <v>ESSE ELLE LAT.</v>
      </c>
      <c r="AJ716" s="15" t="str">
        <v>TAVELLONI RIGATO TAGLIO OBLIQUO FIANCO RETTO DA CM 6</v>
      </c>
      <c r="AK716" s="15">
        <v>0</v>
      </c>
      <c r="AL716" s="15">
        <v>180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1</v>
      </c>
      <c r="AS716" s="17" t="str">
        <f t="shared" si="46"/>
        <v>ꞈ</v>
      </c>
      <c r="AT716" s="70" t="str">
        <v>ꞈ</v>
      </c>
      <c r="AU716" s="15">
        <v>0</v>
      </c>
      <c r="AV716" s="15" t="str">
        <v>BLOCCO ALVEOLATO INCASTRO  FORI VERTICALI  45/50/55/60 %</v>
      </c>
      <c r="AW716" s="15" t="str">
        <v>DCB</v>
      </c>
      <c r="AX716" s="15" t="str">
        <v>BLOCCO PORTANTE ALVEOLATO FORI VERTICALI  P800- F.45%  incastro</v>
      </c>
      <c r="AY716" s="15">
        <v>0</v>
      </c>
      <c r="AZ716" s="15" t="str">
        <v>30x25x19</v>
      </c>
      <c r="BA716" s="15">
        <v>0</v>
      </c>
      <c r="BB716" s="15">
        <v>0</v>
      </c>
      <c r="BC716" s="15">
        <v>0</v>
      </c>
      <c r="BD716" s="15">
        <v>0</v>
      </c>
      <c r="BE716" s="15">
        <v>0</v>
      </c>
      <c r="BF716" s="15">
        <v>1</v>
      </c>
      <c r="BG716" s="17" t="str">
        <f t="shared" si="47"/>
        <v>ꞈ</v>
      </c>
      <c r="BH716" s="70" t="str">
        <v>ꞈ</v>
      </c>
    </row>
    <row r="717" spans="1:60" ht="14.25" customHeight="1" x14ac:dyDescent="0.25">
      <c r="A717" s="47"/>
      <c r="B717"/>
      <c r="C717" s="23" t="s">
        <v>103</v>
      </c>
      <c r="D717" s="25" t="s">
        <v>35</v>
      </c>
      <c r="E717" s="23" t="s">
        <v>48</v>
      </c>
      <c r="F717" s="23"/>
      <c r="G717" s="60" t="s">
        <v>251</v>
      </c>
      <c r="H717" s="60"/>
      <c r="I717" s="22"/>
      <c r="K717" s="21"/>
      <c r="L717" s="57">
        <f t="shared" si="45"/>
        <v>0</v>
      </c>
      <c r="M717" s="14">
        <f t="shared" si="44"/>
        <v>1</v>
      </c>
      <c r="N717" s="13">
        <f>IF(OR(totale!$A$5="",C717=totale!$A$5),0,1)</f>
        <v>1</v>
      </c>
      <c r="O717" s="13">
        <f>IF(OR(totale!$C$5="",E717=totale!$C$5),0,1)</f>
        <v>0</v>
      </c>
      <c r="P717" s="13">
        <v>0</v>
      </c>
      <c r="Q717" s="13">
        <f>IF(OR(totale!$E$5="",G717=totale!$E$5),0,1)</f>
        <v>0</v>
      </c>
      <c r="R717" s="19">
        <v>0</v>
      </c>
      <c r="S717" s="19" t="str">
        <v xml:space="preserve">TEVELLE - TAVELLONI - TAVELLINE </v>
      </c>
      <c r="T717" s="15" t="str">
        <v>T2D</v>
      </c>
      <c r="U717" s="15" t="str">
        <v>TAVELLONI RIGATO TAGLIO OBLIQUO FIANCO RETTO DA CM 6</v>
      </c>
      <c r="V717" s="15">
        <v>0</v>
      </c>
      <c r="W717" s="19">
        <v>160</v>
      </c>
      <c r="X717" s="19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1</v>
      </c>
      <c r="AG717" s="15">
        <v>0</v>
      </c>
      <c r="AH717" s="15" t="str">
        <v xml:space="preserve">TEVELLE - TAVELLONI - TAVELLINE </v>
      </c>
      <c r="AI717" s="15" t="str">
        <v>ESSE ELLE LAT.</v>
      </c>
      <c r="AJ717" s="15" t="str">
        <v>TAVELLONI RIGATO TAGLIO OBLIQUO FIANCO RETTO DA CM 6</v>
      </c>
      <c r="AK717" s="15">
        <v>0</v>
      </c>
      <c r="AL717" s="15">
        <v>200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1</v>
      </c>
      <c r="AS717" s="17" t="str">
        <f t="shared" si="46"/>
        <v>ꞈ</v>
      </c>
      <c r="AT717" s="70" t="str">
        <v>ꞈ</v>
      </c>
      <c r="AU717" s="15">
        <v>0</v>
      </c>
      <c r="AV717" s="15" t="str">
        <v>BLOCCO ALVEOLATO INCASTRO  FORI VERTICALI  45/50/55/60 %</v>
      </c>
      <c r="AW717" s="15" t="str">
        <v>IBL</v>
      </c>
      <c r="AX717" s="15" t="str">
        <v>BLOCCO PORTANTE ALVEOLATO FORI VERTICALI  P800- F.45%  incastro</v>
      </c>
      <c r="AY717" s="15">
        <v>0</v>
      </c>
      <c r="AZ717" s="15" t="str">
        <v>30x25x19</v>
      </c>
      <c r="BA717" s="15">
        <v>0</v>
      </c>
      <c r="BB717" s="15">
        <v>0</v>
      </c>
      <c r="BC717" s="15">
        <v>0</v>
      </c>
      <c r="BD717" s="15">
        <v>0</v>
      </c>
      <c r="BE717" s="15">
        <v>0</v>
      </c>
      <c r="BF717" s="15">
        <v>1</v>
      </c>
      <c r="BG717" s="17" t="str">
        <f t="shared" si="47"/>
        <v>ꞈ</v>
      </c>
      <c r="BH717" s="70" t="str">
        <v>ꞈ</v>
      </c>
    </row>
    <row r="718" spans="1:60" ht="14.25" customHeight="1" x14ac:dyDescent="0.25">
      <c r="A718" s="47"/>
      <c r="B718"/>
      <c r="C718" s="23" t="s">
        <v>103</v>
      </c>
      <c r="D718" s="25" t="s">
        <v>35</v>
      </c>
      <c r="E718" s="23" t="s">
        <v>48</v>
      </c>
      <c r="F718" s="23"/>
      <c r="G718" s="60" t="s">
        <v>322</v>
      </c>
      <c r="H718" s="60"/>
      <c r="I718" s="22"/>
      <c r="K718" s="21"/>
      <c r="L718" s="57">
        <f t="shared" si="45"/>
        <v>0</v>
      </c>
      <c r="M718" s="14">
        <f t="shared" si="44"/>
        <v>1</v>
      </c>
      <c r="N718" s="13">
        <f>IF(OR(totale!$A$5="",C718=totale!$A$5),0,1)</f>
        <v>1</v>
      </c>
      <c r="O718" s="13">
        <f>IF(OR(totale!$C$5="",E718=totale!$C$5),0,1)</f>
        <v>0</v>
      </c>
      <c r="P718" s="13">
        <v>0</v>
      </c>
      <c r="Q718" s="13">
        <f>IF(OR(totale!$E$5="",G718=totale!$E$5),0,1)</f>
        <v>0</v>
      </c>
      <c r="R718" s="19">
        <v>0</v>
      </c>
      <c r="S718" s="19" t="str">
        <v xml:space="preserve">TEVELLE - TAVELLONI - TAVELLINE </v>
      </c>
      <c r="T718" s="15" t="str">
        <v>T2D</v>
      </c>
      <c r="U718" s="15" t="str">
        <v>TAVELLONI RIGATO TAGLIO OBLIQUO FIANCO RETTO DA CM 6</v>
      </c>
      <c r="V718" s="15">
        <v>0</v>
      </c>
      <c r="W718" s="19">
        <v>170</v>
      </c>
      <c r="X718" s="19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1</v>
      </c>
      <c r="AG718" s="15">
        <v>0</v>
      </c>
      <c r="AH718" s="15" t="str">
        <v xml:space="preserve">TEVELLE - TAVELLONI - TAVELLINE </v>
      </c>
      <c r="AI718" s="15" t="str">
        <v>ESSE ELLE LAT.</v>
      </c>
      <c r="AJ718" s="15" t="str">
        <v>TAVELLONI RIGATO TAGLIO OBLIQUO FIANCO RETTO DA CM 6</v>
      </c>
      <c r="AK718" s="15">
        <v>0</v>
      </c>
      <c r="AL718" s="15">
        <v>220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1</v>
      </c>
      <c r="AS718" s="17" t="str">
        <f t="shared" si="46"/>
        <v>ꞈ</v>
      </c>
      <c r="AT718" s="70" t="str">
        <v>ꞈ</v>
      </c>
      <c r="AU718" s="15">
        <v>0</v>
      </c>
      <c r="AV718" s="15" t="str">
        <v>BLOCCO ALVEOLATO LISCIO FORI VERTICALI   45/50/55/60 %</v>
      </c>
      <c r="AW718" s="15" t="str">
        <v>LATERCOM</v>
      </c>
      <c r="AX718" s="15" t="str">
        <v>BLOCCO TAMPONAMENTO ALVEOLATO FORI VERTICALI  P600- F.65% - F.60% liscio</v>
      </c>
      <c r="AY718" s="15">
        <v>0</v>
      </c>
      <c r="AZ718" s="15" t="str">
        <v>30x25x19</v>
      </c>
      <c r="BA718" s="15">
        <v>0</v>
      </c>
      <c r="BB718" s="15">
        <v>0</v>
      </c>
      <c r="BC718" s="15">
        <v>0</v>
      </c>
      <c r="BD718" s="15">
        <v>0</v>
      </c>
      <c r="BE718" s="15">
        <v>0</v>
      </c>
      <c r="BF718" s="15">
        <v>1</v>
      </c>
      <c r="BG718" s="17" t="str">
        <f t="shared" si="47"/>
        <v>ꞈ</v>
      </c>
      <c r="BH718" s="70" t="str">
        <v>ꞈ</v>
      </c>
    </row>
    <row r="719" spans="1:60" ht="14.25" customHeight="1" x14ac:dyDescent="0.25">
      <c r="A719" s="47"/>
      <c r="B719"/>
      <c r="C719" s="23" t="s">
        <v>103</v>
      </c>
      <c r="D719" s="25" t="s">
        <v>35</v>
      </c>
      <c r="E719" s="23" t="s">
        <v>48</v>
      </c>
      <c r="F719" s="23"/>
      <c r="G719" s="60" t="s">
        <v>323</v>
      </c>
      <c r="H719" s="60"/>
      <c r="I719" s="22"/>
      <c r="K719" s="21"/>
      <c r="L719" s="57">
        <f t="shared" si="45"/>
        <v>0</v>
      </c>
      <c r="M719" s="14">
        <f t="shared" si="44"/>
        <v>1</v>
      </c>
      <c r="N719" s="13">
        <f>IF(OR(totale!$A$5="",C719=totale!$A$5),0,1)</f>
        <v>1</v>
      </c>
      <c r="O719" s="13">
        <f>IF(OR(totale!$C$5="",E719=totale!$C$5),0,1)</f>
        <v>0</v>
      </c>
      <c r="P719" s="13">
        <v>0</v>
      </c>
      <c r="Q719" s="13">
        <f>IF(OR(totale!$E$5="",G719=totale!$E$5),0,1)</f>
        <v>0</v>
      </c>
      <c r="R719" s="19">
        <v>0</v>
      </c>
      <c r="S719" s="19" t="str">
        <v xml:space="preserve">TEVELLE - TAVELLONI - TAVELLINE </v>
      </c>
      <c r="T719" s="15" t="str">
        <v>T2D</v>
      </c>
      <c r="U719" s="15" t="str">
        <v>TAVELLONI RIGATO TAGLIO OBLIQUO FIANCO RETTO DA CM 6</v>
      </c>
      <c r="V719" s="15">
        <v>0</v>
      </c>
      <c r="W719" s="19">
        <v>180</v>
      </c>
      <c r="X719" s="19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1</v>
      </c>
      <c r="AG719" s="15">
        <v>0</v>
      </c>
      <c r="AH719" s="15" t="str">
        <v xml:space="preserve">TEVELLE - TAVELLONI - TAVELLINE </v>
      </c>
      <c r="AI719" s="15" t="str">
        <v>FBM</v>
      </c>
      <c r="AJ719" s="15" t="str">
        <v>TAVELLONI RIGATO TAGLIO OBLIQUO FIANCO RETTO DA CM 6</v>
      </c>
      <c r="AK719" s="15">
        <v>0</v>
      </c>
      <c r="AL719" s="15">
        <v>50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1</v>
      </c>
      <c r="AS719" s="17" t="str">
        <f t="shared" si="46"/>
        <v>ꞈ</v>
      </c>
      <c r="AT719" s="70" t="str">
        <v>ꞈ</v>
      </c>
      <c r="AU719" s="15">
        <v>0</v>
      </c>
      <c r="AV719" s="15" t="str">
        <v>BLOCCO ALVEOLATO INCASTRO  FORI VERTICALI  45/50/55/60 %</v>
      </c>
      <c r="AW719" s="15" t="str">
        <v>LATERCOM</v>
      </c>
      <c r="AX719" s="15" t="str">
        <v>BLOCCO PORTANTE ALVEOLATO FORI VERTICALI  P800- F.45%  incastro</v>
      </c>
      <c r="AY719" s="15">
        <v>0</v>
      </c>
      <c r="AZ719" s="15" t="str">
        <v>30x25x19</v>
      </c>
      <c r="BA719" s="15">
        <v>0</v>
      </c>
      <c r="BB719" s="15">
        <v>0</v>
      </c>
      <c r="BC719" s="15">
        <v>0</v>
      </c>
      <c r="BD719" s="15">
        <v>0</v>
      </c>
      <c r="BE719" s="15">
        <v>0</v>
      </c>
      <c r="BF719" s="15">
        <v>1</v>
      </c>
      <c r="BG719" s="17" t="str">
        <f t="shared" si="47"/>
        <v>ꞈ</v>
      </c>
      <c r="BH719" s="70" t="str">
        <v>ꞈ</v>
      </c>
    </row>
    <row r="720" spans="1:60" ht="14.25" customHeight="1" x14ac:dyDescent="0.25">
      <c r="A720" s="47"/>
      <c r="B720"/>
      <c r="C720" s="23" t="s">
        <v>103</v>
      </c>
      <c r="D720" s="25" t="s">
        <v>35</v>
      </c>
      <c r="E720" s="23" t="s">
        <v>48</v>
      </c>
      <c r="F720" s="23"/>
      <c r="G720" s="60" t="s">
        <v>358</v>
      </c>
      <c r="H720" s="60"/>
      <c r="I720" s="22"/>
      <c r="K720" s="21"/>
      <c r="L720" s="57">
        <f t="shared" si="45"/>
        <v>0</v>
      </c>
      <c r="M720" s="14">
        <f t="shared" si="44"/>
        <v>1</v>
      </c>
      <c r="N720" s="13">
        <f>IF(OR(totale!$A$5="",C720=totale!$A$5),0,1)</f>
        <v>1</v>
      </c>
      <c r="O720" s="13">
        <f>IF(OR(totale!$C$5="",E720=totale!$C$5),0,1)</f>
        <v>0</v>
      </c>
      <c r="P720" s="13">
        <v>0</v>
      </c>
      <c r="Q720" s="13">
        <f>IF(OR(totale!$E$5="",G720=totale!$E$5),0,1)</f>
        <v>0</v>
      </c>
      <c r="R720" s="19">
        <v>0</v>
      </c>
      <c r="S720" s="19" t="str">
        <v xml:space="preserve">TEVELLE - TAVELLONI - TAVELLINE </v>
      </c>
      <c r="T720" s="15" t="str">
        <v>T2D</v>
      </c>
      <c r="U720" s="15" t="str">
        <v>TAVELLONI RIGATO TAGLIO OBLIQUO FIANCO RETTO DA CM 6</v>
      </c>
      <c r="V720" s="15">
        <v>0</v>
      </c>
      <c r="W720" s="19">
        <v>200</v>
      </c>
      <c r="X720" s="19">
        <v>0</v>
      </c>
      <c r="Y720" s="15">
        <v>0</v>
      </c>
      <c r="Z720" s="15">
        <v>0</v>
      </c>
      <c r="AA720" s="15">
        <v>0</v>
      </c>
      <c r="AB720" s="15">
        <v>0</v>
      </c>
      <c r="AC720" s="15">
        <v>1</v>
      </c>
      <c r="AG720" s="15">
        <v>0</v>
      </c>
      <c r="AH720" s="15" t="str">
        <v xml:space="preserve">TEVELLE - TAVELLONI - TAVELLINE </v>
      </c>
      <c r="AI720" s="15" t="str">
        <v>FBM</v>
      </c>
      <c r="AJ720" s="15" t="str">
        <v>TAVELLONI RIGATO TAGLIO OBLIQUO FIANCO RETTO DA CM 6</v>
      </c>
      <c r="AK720" s="15">
        <v>0</v>
      </c>
      <c r="AL720" s="15">
        <v>60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1</v>
      </c>
      <c r="AS720" s="17" t="str">
        <f t="shared" si="46"/>
        <v>ꞈ</v>
      </c>
      <c r="AT720" s="70" t="str">
        <v>ꞈ</v>
      </c>
      <c r="AU720" s="15">
        <v>0</v>
      </c>
      <c r="AV720" s="15" t="str">
        <v>BLOCCO ALVEOLATO LISCIO FORI VERTICALI   45/50/55/60 %</v>
      </c>
      <c r="AW720" s="15" t="str">
        <v>T2D</v>
      </c>
      <c r="AX720" s="15" t="str">
        <v>BLOCCO TAMPONAMENTO ALVEOLATO FORI VERTICALI  P600- F.65% - F.60% liscio</v>
      </c>
      <c r="AY720" s="15">
        <v>0</v>
      </c>
      <c r="AZ720" s="15" t="str">
        <v>30x25x19</v>
      </c>
      <c r="BA720" s="15">
        <v>0</v>
      </c>
      <c r="BB720" s="15">
        <v>0</v>
      </c>
      <c r="BC720" s="15">
        <v>0</v>
      </c>
      <c r="BD720" s="15">
        <v>0</v>
      </c>
      <c r="BE720" s="15">
        <v>0</v>
      </c>
      <c r="BF720" s="15">
        <v>1</v>
      </c>
      <c r="BG720" s="17" t="str">
        <f t="shared" si="47"/>
        <v>ꞈ</v>
      </c>
      <c r="BH720" s="70" t="str">
        <v>ꞈ</v>
      </c>
    </row>
    <row r="721" spans="1:60" ht="14.25" customHeight="1" x14ac:dyDescent="0.25">
      <c r="A721" s="47"/>
      <c r="B721"/>
      <c r="C721" s="23" t="s">
        <v>104</v>
      </c>
      <c r="D721" s="25" t="s">
        <v>35</v>
      </c>
      <c r="E721" s="23" t="s">
        <v>28</v>
      </c>
      <c r="F721" s="23"/>
      <c r="G721" s="60" t="s">
        <v>499</v>
      </c>
      <c r="H721" s="60"/>
      <c r="I721" s="22"/>
      <c r="K721" s="21"/>
      <c r="L721" s="57">
        <f t="shared" si="45"/>
        <v>0</v>
      </c>
      <c r="M721" s="14">
        <f t="shared" si="44"/>
        <v>1</v>
      </c>
      <c r="N721" s="13">
        <f>IF(OR(totale!$A$5="",C721=totale!$A$5),0,1)</f>
        <v>1</v>
      </c>
      <c r="O721" s="13">
        <f>IF(OR(totale!$C$5="",E721=totale!$C$5),0,1)</f>
        <v>0</v>
      </c>
      <c r="P721" s="13">
        <v>0</v>
      </c>
      <c r="Q721" s="13">
        <f>IF(OR(totale!$E$5="",G721=totale!$E$5),0,1)</f>
        <v>0</v>
      </c>
      <c r="R721" s="19">
        <v>0</v>
      </c>
      <c r="S721" s="19" t="str">
        <v xml:space="preserve">TEVELLE - TAVELLONI - TAVELLINE </v>
      </c>
      <c r="T721" s="15" t="str">
        <v>T2D</v>
      </c>
      <c r="U721" s="15" t="str">
        <v>TAVELLONI RIGATO TAGLIO OBLIQUO FIANCO RETTO DA CM 6</v>
      </c>
      <c r="V721" s="15">
        <v>0</v>
      </c>
      <c r="W721" s="19">
        <v>220</v>
      </c>
      <c r="X721" s="19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G721" s="15">
        <v>0</v>
      </c>
      <c r="AH721" s="15" t="str">
        <v xml:space="preserve">TEVELLE - TAVELLONI - TAVELLINE </v>
      </c>
      <c r="AI721" s="15" t="str">
        <v>FBM</v>
      </c>
      <c r="AJ721" s="15" t="str">
        <v>TAVELLONI RIGATO TAGLIO OBLIQUO FIANCO RETTO DA CM 6</v>
      </c>
      <c r="AK721" s="15">
        <v>0</v>
      </c>
      <c r="AL721" s="15">
        <v>70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1</v>
      </c>
      <c r="AS721" s="17" t="str">
        <f t="shared" si="46"/>
        <v>ꞈ</v>
      </c>
      <c r="AT721" s="70" t="str">
        <v>ꞈ</v>
      </c>
      <c r="AU721" s="15">
        <v>0</v>
      </c>
      <c r="AV721" s="15" t="str">
        <v>BLOCCO ALVEOLATO INCASTRO  FORI VERTICALI  45/50/55/60 %</v>
      </c>
      <c r="AW721" s="15" t="str">
        <v>T2D</v>
      </c>
      <c r="AX721" s="15" t="str">
        <v>BLOCCO TAMPONAMENTO ALVEOLATO FORI VERTICALI  P600 - F.60% incastro</v>
      </c>
      <c r="AY721" s="15">
        <v>0</v>
      </c>
      <c r="AZ721" s="15" t="str">
        <v>30x25x19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1</v>
      </c>
      <c r="BG721" s="17" t="str">
        <f t="shared" si="47"/>
        <v>ꞈ</v>
      </c>
      <c r="BH721" s="70" t="str">
        <v>ꞈ</v>
      </c>
    </row>
    <row r="722" spans="1:60" ht="14.25" customHeight="1" x14ac:dyDescent="0.25">
      <c r="A722" s="47"/>
      <c r="B722"/>
      <c r="C722" s="23" t="s">
        <v>104</v>
      </c>
      <c r="D722" s="25" t="s">
        <v>35</v>
      </c>
      <c r="E722" s="23" t="s">
        <v>28</v>
      </c>
      <c r="F722" s="23"/>
      <c r="G722" s="60" t="s">
        <v>478</v>
      </c>
      <c r="H722" s="60"/>
      <c r="I722" s="22"/>
      <c r="K722" s="21"/>
      <c r="L722" s="57">
        <f t="shared" si="45"/>
        <v>0</v>
      </c>
      <c r="M722" s="14">
        <f t="shared" si="44"/>
        <v>1</v>
      </c>
      <c r="N722" s="13">
        <f>IF(OR(totale!$A$5="",C722=totale!$A$5),0,1)</f>
        <v>1</v>
      </c>
      <c r="O722" s="13">
        <f>IF(OR(totale!$C$5="",E722=totale!$C$5),0,1)</f>
        <v>0</v>
      </c>
      <c r="P722" s="13">
        <v>0</v>
      </c>
      <c r="Q722" s="13">
        <f>IF(OR(totale!$E$5="",G722=totale!$E$5),0,1)</f>
        <v>0</v>
      </c>
      <c r="R722" s="19">
        <v>0</v>
      </c>
      <c r="S722" s="19" t="str">
        <v xml:space="preserve">TEVELLE - TAVELLONI - TAVELLINE </v>
      </c>
      <c r="T722" s="15" t="str">
        <v>T2D</v>
      </c>
      <c r="U722" s="15" t="str">
        <v>TAVELLONIE-TAGLIO A GRADINO FIANCO MASCHIO FEMMINA   DA CM 6</v>
      </c>
      <c r="V722" s="15">
        <v>0</v>
      </c>
      <c r="W722" s="19">
        <v>60</v>
      </c>
      <c r="X722" s="19">
        <v>0</v>
      </c>
      <c r="Y722" s="15">
        <v>0</v>
      </c>
      <c r="Z722" s="15">
        <v>0</v>
      </c>
      <c r="AA722" s="15">
        <v>0</v>
      </c>
      <c r="AB722" s="15">
        <v>0</v>
      </c>
      <c r="AC722" s="15">
        <v>1</v>
      </c>
      <c r="AG722" s="15">
        <v>0</v>
      </c>
      <c r="AH722" s="15" t="str">
        <v xml:space="preserve">TEVELLE - TAVELLONI - TAVELLINE </v>
      </c>
      <c r="AI722" s="15" t="str">
        <v>FBM</v>
      </c>
      <c r="AJ722" s="15" t="str">
        <v>TAVELLONI RIGATO TAGLIO OBLIQUO FIANCO RETTO DA CM 6</v>
      </c>
      <c r="AK722" s="15">
        <v>0</v>
      </c>
      <c r="AL722" s="15">
        <v>80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1</v>
      </c>
      <c r="AS722" s="17" t="str">
        <f t="shared" si="46"/>
        <v>ꞈ</v>
      </c>
      <c r="AT722" s="70" t="str">
        <v>ꞈ</v>
      </c>
      <c r="AU722" s="15">
        <v>0</v>
      </c>
      <c r="AV722" s="15" t="str">
        <v>BLOCCO ALVEOLATO INCASTRO  FORI VERTICALI  45/50/55/60 %</v>
      </c>
      <c r="AW722" s="15" t="str">
        <v>T2D</v>
      </c>
      <c r="AX722" s="15" t="str">
        <v>BLOCCO PORTANTE ALVEOLATO FORI VERTICALI  P800- F.45%  incastro</v>
      </c>
      <c r="AY722" s="15">
        <v>0</v>
      </c>
      <c r="AZ722" s="15" t="str">
        <v>30x25x19</v>
      </c>
      <c r="BA722" s="15">
        <v>0</v>
      </c>
      <c r="BB722" s="15">
        <v>0</v>
      </c>
      <c r="BC722" s="15">
        <v>0</v>
      </c>
      <c r="BD722" s="15">
        <v>0</v>
      </c>
      <c r="BE722" s="15">
        <v>0</v>
      </c>
      <c r="BF722" s="15">
        <v>1</v>
      </c>
      <c r="BG722" s="17" t="str">
        <f t="shared" si="47"/>
        <v>ꞈ</v>
      </c>
      <c r="BH722" s="70" t="str">
        <v>ꞈ</v>
      </c>
    </row>
    <row r="723" spans="1:60" ht="14.25" customHeight="1" x14ac:dyDescent="0.25">
      <c r="A723" s="47"/>
      <c r="B723"/>
      <c r="C723" s="23" t="s">
        <v>104</v>
      </c>
      <c r="D723" s="25" t="s">
        <v>35</v>
      </c>
      <c r="E723" s="23" t="s">
        <v>28</v>
      </c>
      <c r="F723" s="23"/>
      <c r="G723" s="60" t="s">
        <v>137</v>
      </c>
      <c r="H723" s="60"/>
      <c r="I723" s="22"/>
      <c r="K723" s="21"/>
      <c r="L723" s="57">
        <f t="shared" si="45"/>
        <v>0</v>
      </c>
      <c r="M723" s="14">
        <f t="shared" si="44"/>
        <v>1</v>
      </c>
      <c r="N723" s="13">
        <f>IF(OR(totale!$A$5="",C723=totale!$A$5),0,1)</f>
        <v>1</v>
      </c>
      <c r="O723" s="13">
        <f>IF(OR(totale!$C$5="",E723=totale!$C$5),0,1)</f>
        <v>0</v>
      </c>
      <c r="P723" s="13">
        <v>0</v>
      </c>
      <c r="Q723" s="13">
        <f>IF(OR(totale!$E$5="",G723=totale!$E$5),0,1)</f>
        <v>0</v>
      </c>
      <c r="R723" s="19">
        <v>0</v>
      </c>
      <c r="S723" s="19" t="str">
        <v xml:space="preserve">TEVELLE - TAVELLONI - TAVELLINE </v>
      </c>
      <c r="T723" s="15" t="str">
        <v>T2D</v>
      </c>
      <c r="U723" s="15" t="str">
        <v>TAVELLONIE-TAGLIO A GRADINO FIANCO MASCHIO FEMMINA   DA CM 6</v>
      </c>
      <c r="V723" s="15">
        <v>0</v>
      </c>
      <c r="W723" s="19">
        <v>70</v>
      </c>
      <c r="X723" s="19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1</v>
      </c>
      <c r="AG723" s="15">
        <v>0</v>
      </c>
      <c r="AH723" s="15" t="str">
        <v xml:space="preserve">TEVELLE - TAVELLONI - TAVELLINE </v>
      </c>
      <c r="AI723" s="15" t="str">
        <v>FBM</v>
      </c>
      <c r="AJ723" s="15" t="str">
        <v>TAVELLONI RIGATO TAGLIO OBLIQUO FIANCO RETTO DA CM 6</v>
      </c>
      <c r="AK723" s="15">
        <v>0</v>
      </c>
      <c r="AL723" s="15">
        <v>90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1</v>
      </c>
      <c r="AS723" s="17" t="str">
        <f t="shared" si="46"/>
        <v>ꞈ</v>
      </c>
      <c r="AT723" s="70" t="str">
        <v>ꞈ</v>
      </c>
      <c r="AU723" s="15">
        <v>0</v>
      </c>
      <c r="AV723" s="15" t="str">
        <v>BLOCCO ALVEOLATO LISCIO FORI VERTICALI   45/50/55/60 %</v>
      </c>
      <c r="AW723" s="15" t="str">
        <v>WIENERBERGER</v>
      </c>
      <c r="AX723" s="15" t="str">
        <v>BLOCCO TAMPONAMENTO ALVEOLATO FORI VERTICALI  P600- F.65% - F.60% liscio</v>
      </c>
      <c r="AY723" s="15">
        <v>0</v>
      </c>
      <c r="AZ723" s="15" t="str">
        <v>30x25x19</v>
      </c>
      <c r="BA723" s="15">
        <v>0</v>
      </c>
      <c r="BB723" s="15">
        <v>0</v>
      </c>
      <c r="BC723" s="15">
        <v>0</v>
      </c>
      <c r="BD723" s="15">
        <v>0</v>
      </c>
      <c r="BE723" s="15">
        <v>0</v>
      </c>
      <c r="BF723" s="15">
        <v>1</v>
      </c>
      <c r="BG723" s="17" t="str">
        <f t="shared" si="47"/>
        <v>ꞈ</v>
      </c>
      <c r="BH723" s="70" t="str">
        <v>ꞈ</v>
      </c>
    </row>
    <row r="724" spans="1:60" ht="14.25" customHeight="1" x14ac:dyDescent="0.25">
      <c r="A724" s="47"/>
      <c r="B724"/>
      <c r="C724" s="23" t="s">
        <v>104</v>
      </c>
      <c r="D724" s="25" t="s">
        <v>35</v>
      </c>
      <c r="E724" s="23" t="s">
        <v>28</v>
      </c>
      <c r="F724" s="23"/>
      <c r="G724" s="60" t="s">
        <v>164</v>
      </c>
      <c r="H724" s="60"/>
      <c r="I724" s="22"/>
      <c r="K724" s="21"/>
      <c r="L724" s="57">
        <f t="shared" si="45"/>
        <v>0</v>
      </c>
      <c r="M724" s="14">
        <f t="shared" si="44"/>
        <v>1</v>
      </c>
      <c r="N724" s="13">
        <f>IF(OR(totale!$A$5="",C724=totale!$A$5),0,1)</f>
        <v>1</v>
      </c>
      <c r="O724" s="13">
        <f>IF(OR(totale!$C$5="",E724=totale!$C$5),0,1)</f>
        <v>0</v>
      </c>
      <c r="P724" s="13">
        <v>0</v>
      </c>
      <c r="Q724" s="13">
        <f>IF(OR(totale!$E$5="",G724=totale!$E$5),0,1)</f>
        <v>0</v>
      </c>
      <c r="R724" s="19">
        <v>0</v>
      </c>
      <c r="S724" s="19" t="str">
        <v xml:space="preserve">TEVELLE - TAVELLONI - TAVELLINE </v>
      </c>
      <c r="T724" s="15" t="str">
        <v>T2D</v>
      </c>
      <c r="U724" s="15" t="str">
        <v>TAVELLONIE-TAGLIO A GRADINO FIANCO MASCHIO FEMMINA   DA CM 6</v>
      </c>
      <c r="V724" s="15">
        <v>0</v>
      </c>
      <c r="W724" s="19">
        <v>80</v>
      </c>
      <c r="X724" s="19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1</v>
      </c>
      <c r="AG724" s="15">
        <v>0</v>
      </c>
      <c r="AH724" s="15" t="str">
        <v xml:space="preserve">TEVELLE - TAVELLONI - TAVELLINE </v>
      </c>
      <c r="AI724" s="15" t="str">
        <v>FBM</v>
      </c>
      <c r="AJ724" s="15" t="str">
        <v>TAVELLONI RIGATO TAGLIO OBLIQUO FIANCO RETTO DA CM 6</v>
      </c>
      <c r="AK724" s="15">
        <v>0</v>
      </c>
      <c r="AL724" s="15">
        <v>100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1</v>
      </c>
      <c r="AS724" s="17" t="str">
        <f t="shared" si="46"/>
        <v>ꞈ</v>
      </c>
      <c r="AT724" s="70" t="str">
        <v>ꞈ</v>
      </c>
      <c r="AU724" s="15">
        <v>0</v>
      </c>
      <c r="AV724" s="15" t="str">
        <v>BLOCCO ALVEOLATO INCASTRO  FORI VERTICALI  45/50/55/60 %</v>
      </c>
      <c r="AW724" s="15" t="str">
        <v>WIENERBERGER</v>
      </c>
      <c r="AX724" s="15" t="str">
        <v>BLOCCO TAMPONAMENTO ALVEOLATO FORI VERTICALI  P600 - F.60% incastro</v>
      </c>
      <c r="AY724" s="15">
        <v>0</v>
      </c>
      <c r="AZ724" s="15" t="str">
        <v>30x25x19</v>
      </c>
      <c r="BA724" s="15">
        <v>0</v>
      </c>
      <c r="BB724" s="15">
        <v>0</v>
      </c>
      <c r="BC724" s="15">
        <v>0</v>
      </c>
      <c r="BD724" s="15">
        <v>0</v>
      </c>
      <c r="BE724" s="15">
        <v>0</v>
      </c>
      <c r="BF724" s="15">
        <v>1</v>
      </c>
      <c r="BG724" s="17" t="str">
        <f t="shared" si="47"/>
        <v>ꞈ</v>
      </c>
      <c r="BH724" s="70" t="str">
        <v>ꞈ</v>
      </c>
    </row>
    <row r="725" spans="1:60" ht="14.25" customHeight="1" x14ac:dyDescent="0.25">
      <c r="A725" s="47"/>
      <c r="B725"/>
      <c r="C725" s="23" t="s">
        <v>104</v>
      </c>
      <c r="D725" s="25" t="s">
        <v>35</v>
      </c>
      <c r="E725" s="23" t="s">
        <v>28</v>
      </c>
      <c r="F725" s="23"/>
      <c r="G725" s="60" t="s">
        <v>166</v>
      </c>
      <c r="H725" s="60"/>
      <c r="I725" s="22"/>
      <c r="K725" s="21"/>
      <c r="L725" s="57">
        <f t="shared" si="45"/>
        <v>0</v>
      </c>
      <c r="M725" s="14">
        <f t="shared" si="44"/>
        <v>1</v>
      </c>
      <c r="N725" s="13">
        <f>IF(OR(totale!$A$5="",C725=totale!$A$5),0,1)</f>
        <v>1</v>
      </c>
      <c r="O725" s="13">
        <f>IF(OR(totale!$C$5="",E725=totale!$C$5),0,1)</f>
        <v>0</v>
      </c>
      <c r="P725" s="13">
        <v>0</v>
      </c>
      <c r="Q725" s="13">
        <f>IF(OR(totale!$E$5="",G725=totale!$E$5),0,1)</f>
        <v>0</v>
      </c>
      <c r="R725" s="19">
        <v>0</v>
      </c>
      <c r="S725" s="19" t="str">
        <v xml:space="preserve">TEVELLE - TAVELLONI - TAVELLINE </v>
      </c>
      <c r="T725" s="15" t="str">
        <v>T2D</v>
      </c>
      <c r="U725" s="15" t="str">
        <v>TAVELLONIE-TAGLIO A GRADINO FIANCO MASCHIO FEMMINA   DA CM 6</v>
      </c>
      <c r="V725" s="15">
        <v>0</v>
      </c>
      <c r="W725" s="19">
        <v>90</v>
      </c>
      <c r="X725" s="19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1</v>
      </c>
      <c r="AG725" s="15">
        <v>0</v>
      </c>
      <c r="AH725" s="15" t="str">
        <v xml:space="preserve">TEVELLE - TAVELLONI - TAVELLINE </v>
      </c>
      <c r="AI725" s="15" t="str">
        <v>FBM</v>
      </c>
      <c r="AJ725" s="15" t="str">
        <v>TAVELLONI RIGATO TAGLIO OBLIQUO FIANCO RETTO DA CM 6</v>
      </c>
      <c r="AK725" s="15">
        <v>0</v>
      </c>
      <c r="AL725" s="15">
        <v>110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1</v>
      </c>
      <c r="AS725" s="17" t="str">
        <f t="shared" si="46"/>
        <v>ꞈ</v>
      </c>
      <c r="AT725" s="70" t="str">
        <v>ꞈ</v>
      </c>
      <c r="AU725" s="15">
        <v>0</v>
      </c>
      <c r="AV725" s="15" t="str">
        <v>BLOCCO ALVEOLATO INCASTRO  FORI VERTICALI  45/50/55/60 %</v>
      </c>
      <c r="AW725" s="15" t="str">
        <v>WIENERBERGER</v>
      </c>
      <c r="AX725" s="15" t="str">
        <v>BLOCCO PORTANTE ALVEOLATO FORI VERTICALI  P800- F.45%  incastro</v>
      </c>
      <c r="AY725" s="15">
        <v>0</v>
      </c>
      <c r="AZ725" s="15" t="str">
        <v>30x25x19</v>
      </c>
      <c r="BA725" s="15">
        <v>0</v>
      </c>
      <c r="BB725" s="15">
        <v>0</v>
      </c>
      <c r="BC725" s="15">
        <v>0</v>
      </c>
      <c r="BD725" s="15">
        <v>0</v>
      </c>
      <c r="BE725" s="15">
        <v>0</v>
      </c>
      <c r="BF725" s="15">
        <v>1</v>
      </c>
      <c r="BG725" s="17" t="str">
        <f t="shared" si="47"/>
        <v>ꞈ</v>
      </c>
      <c r="BH725" s="70" t="str">
        <v>ꞈ</v>
      </c>
    </row>
    <row r="726" spans="1:60" ht="14.25" customHeight="1" x14ac:dyDescent="0.25">
      <c r="A726" s="47"/>
      <c r="B726"/>
      <c r="C726" s="23" t="s">
        <v>104</v>
      </c>
      <c r="D726" s="25" t="s">
        <v>35</v>
      </c>
      <c r="E726" s="23" t="s">
        <v>28</v>
      </c>
      <c r="F726" s="23"/>
      <c r="G726" s="60" t="s">
        <v>180</v>
      </c>
      <c r="H726" s="60"/>
      <c r="I726" s="22"/>
      <c r="K726" s="21"/>
      <c r="L726" s="57">
        <f t="shared" si="45"/>
        <v>0</v>
      </c>
      <c r="M726" s="14">
        <f t="shared" si="44"/>
        <v>1</v>
      </c>
      <c r="N726" s="13">
        <f>IF(OR(totale!$A$5="",C726=totale!$A$5),0,1)</f>
        <v>1</v>
      </c>
      <c r="O726" s="13">
        <f>IF(OR(totale!$C$5="",E726=totale!$C$5),0,1)</f>
        <v>0</v>
      </c>
      <c r="P726" s="13">
        <v>0</v>
      </c>
      <c r="Q726" s="13">
        <f>IF(OR(totale!$E$5="",G726=totale!$E$5),0,1)</f>
        <v>0</v>
      </c>
      <c r="R726" s="19">
        <v>0</v>
      </c>
      <c r="S726" s="19" t="str">
        <v xml:space="preserve">TEVELLE - TAVELLONI - TAVELLINE </v>
      </c>
      <c r="T726" s="15" t="str">
        <v>T2D</v>
      </c>
      <c r="U726" s="15" t="str">
        <v>TAVELLONIE-TAGLIO A GRADINO FIANCO MASCHIO FEMMINA   DA CM 6</v>
      </c>
      <c r="V726" s="15">
        <v>0</v>
      </c>
      <c r="W726" s="19">
        <v>100</v>
      </c>
      <c r="X726" s="19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1</v>
      </c>
      <c r="AG726" s="15">
        <v>0</v>
      </c>
      <c r="AH726" s="15" t="str">
        <v xml:space="preserve">TEVELLE - TAVELLONI - TAVELLINE </v>
      </c>
      <c r="AI726" s="15" t="str">
        <v>FBM</v>
      </c>
      <c r="AJ726" s="15" t="str">
        <v>TAVELLONI RIGATO TAGLIO OBLIQUO FIANCO RETTO DA CM 6</v>
      </c>
      <c r="AK726" s="15">
        <v>0</v>
      </c>
      <c r="AL726" s="15">
        <v>120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1</v>
      </c>
      <c r="AS726" s="17" t="str">
        <f t="shared" si="46"/>
        <v>ꞈ</v>
      </c>
      <c r="AT726" s="70" t="str">
        <v>ꞈ</v>
      </c>
      <c r="AU726" s="15">
        <v>0</v>
      </c>
      <c r="AV726" s="15" t="str">
        <v>BLOCCO  ALVEOLATO DOPPIA POSA  55/60 %</v>
      </c>
      <c r="AW726" s="15" t="str">
        <v>DI MUZIO</v>
      </c>
      <c r="AX726" s="15" t="str">
        <v xml:space="preserve">BLOCCO BIO (FARINA DI LEGNO) TAMPONAMENTO DOPPIA POSA P.600 </v>
      </c>
      <c r="AY726" s="15">
        <v>0</v>
      </c>
      <c r="AZ726" s="15" t="str">
        <v>30x25x19</v>
      </c>
      <c r="BA726" s="15">
        <v>0</v>
      </c>
      <c r="BB726" s="15">
        <v>0</v>
      </c>
      <c r="BC726" s="15">
        <v>0</v>
      </c>
      <c r="BD726" s="15">
        <v>0</v>
      </c>
      <c r="BE726" s="15">
        <v>0</v>
      </c>
      <c r="BF726" s="15">
        <v>1</v>
      </c>
      <c r="BG726" s="17" t="str">
        <f t="shared" si="47"/>
        <v>ꞈ</v>
      </c>
      <c r="BH726" s="70" t="str">
        <v>ꞈ</v>
      </c>
    </row>
    <row r="727" spans="1:60" ht="14.25" customHeight="1" x14ac:dyDescent="0.25">
      <c r="A727" s="47"/>
      <c r="B727"/>
      <c r="C727" s="23" t="s">
        <v>104</v>
      </c>
      <c r="D727" s="25" t="s">
        <v>35</v>
      </c>
      <c r="E727" s="23" t="s">
        <v>28</v>
      </c>
      <c r="F727" s="23"/>
      <c r="G727" s="60" t="s">
        <v>189</v>
      </c>
      <c r="H727" s="60"/>
      <c r="I727" s="22"/>
      <c r="K727" s="21"/>
      <c r="L727" s="57">
        <f t="shared" si="45"/>
        <v>0</v>
      </c>
      <c r="M727" s="14">
        <f t="shared" si="44"/>
        <v>1</v>
      </c>
      <c r="N727" s="13">
        <f>IF(OR(totale!$A$5="",C727=totale!$A$5),0,1)</f>
        <v>1</v>
      </c>
      <c r="O727" s="13">
        <f>IF(OR(totale!$C$5="",E727=totale!$C$5),0,1)</f>
        <v>0</v>
      </c>
      <c r="P727" s="13">
        <v>0</v>
      </c>
      <c r="Q727" s="13">
        <f>IF(OR(totale!$E$5="",G727=totale!$E$5),0,1)</f>
        <v>0</v>
      </c>
      <c r="R727" s="19">
        <v>0</v>
      </c>
      <c r="S727" s="19" t="str">
        <v xml:space="preserve">TEVELLE - TAVELLONI - TAVELLINE </v>
      </c>
      <c r="T727" s="15" t="str">
        <v>T2D</v>
      </c>
      <c r="U727" s="15" t="str">
        <v>TAVELLONIE-TAGLIO A GRADINO FIANCO MASCHIO FEMMINA   DA CM 6</v>
      </c>
      <c r="V727" s="15">
        <v>0</v>
      </c>
      <c r="W727" s="19">
        <v>110</v>
      </c>
      <c r="X727" s="19">
        <v>0</v>
      </c>
      <c r="Y727" s="15">
        <v>0</v>
      </c>
      <c r="Z727" s="15">
        <v>0</v>
      </c>
      <c r="AA727" s="15">
        <v>0</v>
      </c>
      <c r="AB727" s="15">
        <v>0</v>
      </c>
      <c r="AC727" s="15">
        <v>1</v>
      </c>
      <c r="AG727" s="15">
        <v>0</v>
      </c>
      <c r="AH727" s="15" t="str">
        <v xml:space="preserve">TEVELLE - TAVELLONI - TAVELLINE </v>
      </c>
      <c r="AI727" s="15" t="str">
        <v>FBM</v>
      </c>
      <c r="AJ727" s="15" t="str">
        <v>TAVELLONI RIGATO TAGLIO OBLIQUO FIANCO RETTO DA CM 6</v>
      </c>
      <c r="AK727" s="15">
        <v>0</v>
      </c>
      <c r="AL727" s="15">
        <v>130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1</v>
      </c>
      <c r="AS727" s="17" t="str">
        <f t="shared" si="46"/>
        <v>ꞈ</v>
      </c>
      <c r="AT727" s="70" t="str">
        <v>ꞈ</v>
      </c>
      <c r="AU727" s="15">
        <v>0</v>
      </c>
      <c r="AV727" s="15" t="str">
        <v>MATERIALE IN LATERIZIO COMUNE</v>
      </c>
      <c r="AW727" s="15" t="str">
        <v>LATERCOM</v>
      </c>
      <c r="AX727" s="15" t="str">
        <v xml:space="preserve">BLOCCO UNIVERSALE F.45% </v>
      </c>
      <c r="AY727" s="15">
        <v>0</v>
      </c>
      <c r="AZ727" s="15" t="str">
        <v xml:space="preserve">30x25x19 </v>
      </c>
      <c r="BA727" s="15">
        <v>0</v>
      </c>
      <c r="BB727" s="15">
        <v>0</v>
      </c>
      <c r="BC727" s="15">
        <v>0</v>
      </c>
      <c r="BD727" s="15">
        <v>0</v>
      </c>
      <c r="BE727" s="15">
        <v>0</v>
      </c>
      <c r="BF727" s="15">
        <v>1</v>
      </c>
      <c r="BG727" s="17" t="str">
        <f t="shared" si="47"/>
        <v>ꞈ</v>
      </c>
      <c r="BH727" s="70" t="str">
        <v>ꞈ</v>
      </c>
    </row>
    <row r="728" spans="1:60" ht="14.25" customHeight="1" x14ac:dyDescent="0.25">
      <c r="A728" s="47"/>
      <c r="B728"/>
      <c r="C728" s="23" t="s">
        <v>104</v>
      </c>
      <c r="D728" s="25" t="s">
        <v>35</v>
      </c>
      <c r="E728" s="23" t="s">
        <v>28</v>
      </c>
      <c r="F728" s="23"/>
      <c r="G728" s="60" t="s">
        <v>191</v>
      </c>
      <c r="H728" s="60"/>
      <c r="I728" s="22"/>
      <c r="K728" s="21"/>
      <c r="L728" s="57">
        <f t="shared" si="45"/>
        <v>0</v>
      </c>
      <c r="M728" s="14">
        <f t="shared" si="44"/>
        <v>1</v>
      </c>
      <c r="N728" s="13">
        <f>IF(OR(totale!$A$5="",C728=totale!$A$5),0,1)</f>
        <v>1</v>
      </c>
      <c r="O728" s="13">
        <f>IF(OR(totale!$C$5="",E728=totale!$C$5),0,1)</f>
        <v>0</v>
      </c>
      <c r="P728" s="13">
        <v>0</v>
      </c>
      <c r="Q728" s="13">
        <f>IF(OR(totale!$E$5="",G728=totale!$E$5),0,1)</f>
        <v>0</v>
      </c>
      <c r="R728" s="19">
        <v>0</v>
      </c>
      <c r="S728" s="19" t="str">
        <v xml:space="preserve">TEVELLE - TAVELLONI - TAVELLINE </v>
      </c>
      <c r="T728" s="15" t="str">
        <v>T2D</v>
      </c>
      <c r="U728" s="15" t="str">
        <v>TAVELLONIE-TAGLIO A GRADINO FIANCO MASCHIO FEMMINA   DA CM 6</v>
      </c>
      <c r="V728" s="15">
        <v>0</v>
      </c>
      <c r="W728" s="19">
        <v>120</v>
      </c>
      <c r="X728" s="19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1</v>
      </c>
      <c r="AG728" s="15">
        <v>0</v>
      </c>
      <c r="AH728" s="15" t="str">
        <v xml:space="preserve">TEVELLE - TAVELLONI - TAVELLINE </v>
      </c>
      <c r="AI728" s="15" t="str">
        <v>FBM</v>
      </c>
      <c r="AJ728" s="15" t="str">
        <v>TAVELLONI RIGATO TAGLIO OBLIQUO FIANCO RETTO DA CM 6</v>
      </c>
      <c r="AK728" s="15">
        <v>0</v>
      </c>
      <c r="AL728" s="15">
        <v>140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1</v>
      </c>
      <c r="AS728" s="17" t="str">
        <f t="shared" si="46"/>
        <v>ꞈ</v>
      </c>
      <c r="AT728" s="70" t="str">
        <v>ꞈ</v>
      </c>
      <c r="AU728" s="15">
        <v>0</v>
      </c>
      <c r="AV728" s="15" t="str">
        <v>MATERIALE IN LATERIZIO COMUNE</v>
      </c>
      <c r="AW728" s="15" t="str">
        <v>ZANROSSO</v>
      </c>
      <c r="AX728" s="15" t="str">
        <v xml:space="preserve">BLOCCO UNIVERSALE F.45% </v>
      </c>
      <c r="AY728" s="15">
        <v>0</v>
      </c>
      <c r="AZ728" s="15" t="str">
        <v xml:space="preserve">30x25x19 </v>
      </c>
      <c r="BA728" s="15">
        <v>0</v>
      </c>
      <c r="BB728" s="15">
        <v>0</v>
      </c>
      <c r="BC728" s="15">
        <v>0</v>
      </c>
      <c r="BD728" s="15">
        <v>0</v>
      </c>
      <c r="BE728" s="15">
        <v>0</v>
      </c>
      <c r="BF728" s="15">
        <v>1</v>
      </c>
      <c r="BG728" s="17" t="str">
        <f t="shared" si="47"/>
        <v>ꞈ</v>
      </c>
      <c r="BH728" s="70" t="str">
        <v>ꞈ</v>
      </c>
    </row>
    <row r="729" spans="1:60" ht="14.25" customHeight="1" x14ac:dyDescent="0.25">
      <c r="A729" s="47"/>
      <c r="B729"/>
      <c r="C729" s="23" t="s">
        <v>104</v>
      </c>
      <c r="D729" s="25" t="s">
        <v>35</v>
      </c>
      <c r="E729" s="23" t="s">
        <v>28</v>
      </c>
      <c r="F729" s="23"/>
      <c r="G729" s="60" t="s">
        <v>218</v>
      </c>
      <c r="H729" s="60"/>
      <c r="I729" s="22"/>
      <c r="K729" s="21"/>
      <c r="L729" s="57">
        <f t="shared" si="45"/>
        <v>0</v>
      </c>
      <c r="M729" s="14">
        <f t="shared" si="44"/>
        <v>1</v>
      </c>
      <c r="N729" s="13">
        <f>IF(OR(totale!$A$5="",C729=totale!$A$5),0,1)</f>
        <v>1</v>
      </c>
      <c r="O729" s="13">
        <f>IF(OR(totale!$C$5="",E729=totale!$C$5),0,1)</f>
        <v>0</v>
      </c>
      <c r="P729" s="13">
        <v>0</v>
      </c>
      <c r="Q729" s="13">
        <f>IF(OR(totale!$E$5="",G729=totale!$E$5),0,1)</f>
        <v>0</v>
      </c>
      <c r="R729" s="19">
        <v>0</v>
      </c>
      <c r="S729" s="19" t="str">
        <v xml:space="preserve">TEVELLE - TAVELLONI - TAVELLINE </v>
      </c>
      <c r="T729" s="15" t="str">
        <v>T2D</v>
      </c>
      <c r="U729" s="15" t="str">
        <v>TAVELLONIE-TAGLIO A GRADINO FIANCO MASCHIO FEMMINA   DA CM 6</v>
      </c>
      <c r="V729" s="15">
        <v>0</v>
      </c>
      <c r="W729" s="19">
        <v>130</v>
      </c>
      <c r="X729" s="19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1</v>
      </c>
      <c r="AG729" s="15">
        <v>0</v>
      </c>
      <c r="AH729" s="15" t="str">
        <v xml:space="preserve">TEVELLE - TAVELLONI - TAVELLINE </v>
      </c>
      <c r="AI729" s="15" t="str">
        <v>FBM</v>
      </c>
      <c r="AJ729" s="15" t="str">
        <v>TAVELLONI RIGATO TAGLIO OBLIQUO FIANCO RETTO DA CM 6</v>
      </c>
      <c r="AK729" s="15">
        <v>0</v>
      </c>
      <c r="AL729" s="15">
        <v>150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1</v>
      </c>
      <c r="AS729" s="17" t="str">
        <f t="shared" si="46"/>
        <v>ꞈ</v>
      </c>
      <c r="AT729" s="70" t="str">
        <v>ꞈ</v>
      </c>
      <c r="AU729" s="15">
        <v>0</v>
      </c>
      <c r="AV729" s="15" t="str">
        <v>LATERIZIO CON EPS GRAFFITE</v>
      </c>
      <c r="AW729" s="15" t="str">
        <v>LATERCOM</v>
      </c>
      <c r="AX729" s="15" t="str">
        <v>BLOCCCO ALVEOLATO CON EPS  GRAFFITATO- NORMABLOCK PIU' - CON FASCIA ISOLANTE</v>
      </c>
      <c r="AY729" s="15">
        <v>0</v>
      </c>
      <c r="AZ729" s="15" t="str">
        <v>30x25x19 F.45% liscio</v>
      </c>
      <c r="BA729" s="15">
        <v>0</v>
      </c>
      <c r="BB729" s="15">
        <v>0</v>
      </c>
      <c r="BC729" s="15">
        <v>0</v>
      </c>
      <c r="BD729" s="15">
        <v>0</v>
      </c>
      <c r="BE729" s="15">
        <v>0</v>
      </c>
      <c r="BF729" s="15">
        <v>1</v>
      </c>
      <c r="BG729" s="17" t="str">
        <f t="shared" si="47"/>
        <v>ꞈ</v>
      </c>
      <c r="BH729" s="70" t="str">
        <v>ꞈ</v>
      </c>
    </row>
    <row r="730" spans="1:60" ht="14.25" customHeight="1" x14ac:dyDescent="0.25">
      <c r="A730" s="47"/>
      <c r="B730"/>
      <c r="C730" s="23" t="s">
        <v>104</v>
      </c>
      <c r="D730" s="25" t="s">
        <v>35</v>
      </c>
      <c r="E730" s="23" t="s">
        <v>28</v>
      </c>
      <c r="F730" s="23"/>
      <c r="G730" s="60" t="s">
        <v>221</v>
      </c>
      <c r="H730" s="60"/>
      <c r="I730" s="22"/>
      <c r="K730" s="21"/>
      <c r="L730" s="57">
        <f t="shared" si="45"/>
        <v>0</v>
      </c>
      <c r="M730" s="14">
        <f t="shared" si="44"/>
        <v>1</v>
      </c>
      <c r="N730" s="13">
        <f>IF(OR(totale!$A$5="",C730=totale!$A$5),0,1)</f>
        <v>1</v>
      </c>
      <c r="O730" s="13">
        <f>IF(OR(totale!$C$5="",E730=totale!$C$5),0,1)</f>
        <v>0</v>
      </c>
      <c r="P730" s="13">
        <v>0</v>
      </c>
      <c r="Q730" s="13">
        <f>IF(OR(totale!$E$5="",G730=totale!$E$5),0,1)</f>
        <v>0</v>
      </c>
      <c r="R730" s="19">
        <v>0</v>
      </c>
      <c r="S730" s="19" t="str">
        <v xml:space="preserve">TEVELLE - TAVELLONI - TAVELLINE </v>
      </c>
      <c r="T730" s="15" t="str">
        <v>T2D</v>
      </c>
      <c r="U730" s="15" t="str">
        <v xml:space="preserve">TAVELLONI-TAGLIO OBLIQUO FIANCO MASCHIO FEMMINA DA CM 6 </v>
      </c>
      <c r="V730" s="15">
        <v>0</v>
      </c>
      <c r="W730" s="19">
        <v>50</v>
      </c>
      <c r="X730" s="19">
        <v>0</v>
      </c>
      <c r="Y730" s="15">
        <v>0</v>
      </c>
      <c r="Z730" s="15">
        <v>0</v>
      </c>
      <c r="AA730" s="15">
        <v>0</v>
      </c>
      <c r="AB730" s="15">
        <v>0</v>
      </c>
      <c r="AC730" s="15">
        <v>1</v>
      </c>
      <c r="AG730" s="15">
        <v>0</v>
      </c>
      <c r="AH730" s="15" t="str">
        <v xml:space="preserve">TEVELLE - TAVELLONI - TAVELLINE </v>
      </c>
      <c r="AI730" s="15" t="str">
        <v>FBM</v>
      </c>
      <c r="AJ730" s="15" t="str">
        <v>TAVELLONI RIGATO TAGLIO OBLIQUO FIANCO RETTO DA CM 6</v>
      </c>
      <c r="AK730" s="15">
        <v>0</v>
      </c>
      <c r="AL730" s="15">
        <v>160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1</v>
      </c>
      <c r="AS730" s="17" t="str">
        <f t="shared" si="46"/>
        <v>ꞈ</v>
      </c>
      <c r="AT730" s="70" t="str">
        <v>ꞈ</v>
      </c>
      <c r="AU730" s="15">
        <v>0</v>
      </c>
      <c r="AV730" s="15" t="str">
        <v>LATERIZIO CON EPS GRAFFITE</v>
      </c>
      <c r="AW730" s="15" t="str">
        <v>LATERCOM</v>
      </c>
      <c r="AX730" s="15" t="str">
        <v xml:space="preserve">BLOCCCO ALVEOLATO CON EPS  GRAFFITATO- NORMABLOCK PIU' - CON FASCIA ISOLANTE-- CAM </v>
      </c>
      <c r="AY730" s="15">
        <v>0</v>
      </c>
      <c r="AZ730" s="15" t="str">
        <v>30x25x19 F.45% liscio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1</v>
      </c>
      <c r="BG730" s="17" t="str">
        <f t="shared" si="47"/>
        <v>ꞈ</v>
      </c>
      <c r="BH730" s="70" t="str">
        <v>ꞈ</v>
      </c>
    </row>
    <row r="731" spans="1:60" ht="14.25" customHeight="1" x14ac:dyDescent="0.25">
      <c r="A731" s="47"/>
      <c r="B731"/>
      <c r="C731" s="23" t="s">
        <v>104</v>
      </c>
      <c r="D731" s="25" t="s">
        <v>35</v>
      </c>
      <c r="E731" s="23" t="s">
        <v>28</v>
      </c>
      <c r="F731" s="23"/>
      <c r="G731" s="60" t="s">
        <v>135</v>
      </c>
      <c r="H731" s="60"/>
      <c r="I731" s="22"/>
      <c r="K731" s="21"/>
      <c r="L731" s="57">
        <f t="shared" si="45"/>
        <v>0</v>
      </c>
      <c r="M731" s="14">
        <f t="shared" si="44"/>
        <v>1</v>
      </c>
      <c r="N731" s="13">
        <f>IF(OR(totale!$A$5="",C731=totale!$A$5),0,1)</f>
        <v>1</v>
      </c>
      <c r="O731" s="13">
        <f>IF(OR(totale!$C$5="",E731=totale!$C$5),0,1)</f>
        <v>0</v>
      </c>
      <c r="P731" s="13">
        <v>0</v>
      </c>
      <c r="Q731" s="13">
        <f>IF(OR(totale!$E$5="",G731=totale!$E$5),0,1)</f>
        <v>0</v>
      </c>
      <c r="R731" s="19">
        <v>0</v>
      </c>
      <c r="S731" s="19" t="str">
        <v xml:space="preserve">TEVELLE - TAVELLONI - TAVELLINE </v>
      </c>
      <c r="T731" s="15" t="str">
        <v>T2D</v>
      </c>
      <c r="U731" s="15" t="str">
        <v xml:space="preserve">TAVELLONI-TAGLIO OBLIQUO FIANCO MASCHIO FEMMINA DA CM 6 </v>
      </c>
      <c r="V731" s="15">
        <v>0</v>
      </c>
      <c r="W731" s="19">
        <v>60</v>
      </c>
      <c r="X731" s="19">
        <v>0</v>
      </c>
      <c r="Y731" s="15">
        <v>0</v>
      </c>
      <c r="Z731" s="15">
        <v>0</v>
      </c>
      <c r="AA731" s="15">
        <v>0</v>
      </c>
      <c r="AB731" s="15">
        <v>0</v>
      </c>
      <c r="AC731" s="15">
        <v>1</v>
      </c>
      <c r="AG731" s="15">
        <v>0</v>
      </c>
      <c r="AH731" s="15" t="str">
        <v xml:space="preserve">TEVELLE - TAVELLONI - TAVELLINE </v>
      </c>
      <c r="AI731" s="15" t="str">
        <v>FBM</v>
      </c>
      <c r="AJ731" s="15" t="str">
        <v>TAVELLONI RIGATO TAGLIO OBLIQUO FIANCO RETTO DA CM 6</v>
      </c>
      <c r="AK731" s="15">
        <v>0</v>
      </c>
      <c r="AL731" s="15">
        <v>170</v>
      </c>
      <c r="AM731" s="15">
        <v>0</v>
      </c>
      <c r="AN731" s="15">
        <v>0</v>
      </c>
      <c r="AO731" s="15">
        <v>0</v>
      </c>
      <c r="AP731" s="15">
        <v>0</v>
      </c>
      <c r="AQ731" s="15">
        <v>0</v>
      </c>
      <c r="AR731" s="15">
        <v>1</v>
      </c>
      <c r="AS731" s="17" t="str">
        <f t="shared" si="46"/>
        <v>ꞈ</v>
      </c>
      <c r="AT731" s="70" t="str">
        <v>ꞈ</v>
      </c>
      <c r="AU731" s="15">
        <v>0</v>
      </c>
      <c r="AV731" s="15" t="str">
        <v>BLOCCO ALVEOLATO LISCIO FORI VERTICALI   45/50/55/60 %</v>
      </c>
      <c r="AW731" s="15" t="str">
        <v>T2D</v>
      </c>
      <c r="AX731" s="15" t="str">
        <v>BLOCCO PORTANTE ALVEOLATO FORI VERTICALI  P700- F.50% - F.55% liscio</v>
      </c>
      <c r="AY731" s="15">
        <v>0</v>
      </c>
      <c r="AZ731" s="15" t="str">
        <v>30x25x19 F.50%</v>
      </c>
      <c r="BA731" s="15">
        <v>0</v>
      </c>
      <c r="BB731" s="15">
        <v>0</v>
      </c>
      <c r="BC731" s="15">
        <v>0</v>
      </c>
      <c r="BD731" s="15">
        <v>0</v>
      </c>
      <c r="BE731" s="15">
        <v>0</v>
      </c>
      <c r="BF731" s="15">
        <v>1</v>
      </c>
      <c r="BG731" s="17" t="str">
        <f t="shared" si="47"/>
        <v>ꞈ</v>
      </c>
      <c r="BH731" s="70" t="str">
        <v>ꞈ</v>
      </c>
    </row>
    <row r="732" spans="1:60" ht="14.25" customHeight="1" x14ac:dyDescent="0.25">
      <c r="A732" s="47"/>
      <c r="B732"/>
      <c r="C732" s="23" t="s">
        <v>104</v>
      </c>
      <c r="D732" s="25" t="s">
        <v>35</v>
      </c>
      <c r="E732" s="23" t="s">
        <v>28</v>
      </c>
      <c r="F732" s="23"/>
      <c r="G732" s="60" t="s">
        <v>172</v>
      </c>
      <c r="H732" s="60"/>
      <c r="I732" s="22"/>
      <c r="K732" s="21"/>
      <c r="L732" s="57">
        <f t="shared" si="45"/>
        <v>0</v>
      </c>
      <c r="M732" s="14">
        <f t="shared" ref="M732:M795" si="48">SUM(N732:Q732)</f>
        <v>1</v>
      </c>
      <c r="N732" s="13">
        <f>IF(OR(totale!$A$5="",C732=totale!$A$5),0,1)</f>
        <v>1</v>
      </c>
      <c r="O732" s="13">
        <f>IF(OR(totale!$C$5="",E732=totale!$C$5),0,1)</f>
        <v>0</v>
      </c>
      <c r="P732" s="13">
        <v>0</v>
      </c>
      <c r="Q732" s="13">
        <f>IF(OR(totale!$E$5="",G732=totale!$E$5),0,1)</f>
        <v>0</v>
      </c>
      <c r="R732" s="19">
        <v>0</v>
      </c>
      <c r="S732" s="19" t="str">
        <v xml:space="preserve">TEVELLE - TAVELLONI - TAVELLINE </v>
      </c>
      <c r="T732" s="15" t="str">
        <v>T2D</v>
      </c>
      <c r="U732" s="15" t="str">
        <v xml:space="preserve">TAVELLONI-TAGLIO OBLIQUO FIANCO MASCHIO FEMMINA DA CM 6 </v>
      </c>
      <c r="V732" s="15">
        <v>0</v>
      </c>
      <c r="W732" s="19">
        <v>70</v>
      </c>
      <c r="X732" s="19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1</v>
      </c>
      <c r="AG732" s="15">
        <v>0</v>
      </c>
      <c r="AH732" s="15" t="str">
        <v xml:space="preserve">TEVELLE - TAVELLONI - TAVELLINE </v>
      </c>
      <c r="AI732" s="15" t="str">
        <v>FBM</v>
      </c>
      <c r="AJ732" s="15" t="str">
        <v>TAVELLONI RIGATO TAGLIO OBLIQUO FIANCO RETTO DA CM 6</v>
      </c>
      <c r="AK732" s="15">
        <v>0</v>
      </c>
      <c r="AL732" s="15">
        <v>180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1</v>
      </c>
      <c r="AS732" s="17" t="str">
        <f t="shared" si="46"/>
        <v>ꞈ</v>
      </c>
      <c r="AT732" s="70" t="str">
        <v>ꞈ</v>
      </c>
      <c r="AU732" s="15">
        <v>0</v>
      </c>
      <c r="AV732" s="15" t="str">
        <v>BLOCCO ALVEOLATO LISCIO FORI VERTICALI   45/50/55/60 %</v>
      </c>
      <c r="AW732" s="15" t="str">
        <v>LATERCOM</v>
      </c>
      <c r="AX732" s="15" t="str">
        <v>BLOCCO PORTANTE ALVEOLATO FORI VERTICALI  P700- F.50% - F.55% liscio</v>
      </c>
      <c r="AY732" s="15">
        <v>0</v>
      </c>
      <c r="AZ732" s="15" t="str">
        <v>30x25x19 F.55%</v>
      </c>
      <c r="BA732" s="15">
        <v>0</v>
      </c>
      <c r="BB732" s="15">
        <v>0</v>
      </c>
      <c r="BC732" s="15">
        <v>0</v>
      </c>
      <c r="BD732" s="15">
        <v>0</v>
      </c>
      <c r="BE732" s="15">
        <v>0</v>
      </c>
      <c r="BF732" s="15">
        <v>1</v>
      </c>
      <c r="BG732" s="17" t="str">
        <f t="shared" si="47"/>
        <v>ꞈ</v>
      </c>
      <c r="BH732" s="70" t="str">
        <v>ꞈ</v>
      </c>
    </row>
    <row r="733" spans="1:60" ht="14.25" customHeight="1" x14ac:dyDescent="0.25">
      <c r="A733" s="47"/>
      <c r="B733"/>
      <c r="C733" s="23" t="s">
        <v>104</v>
      </c>
      <c r="D733" s="25" t="s">
        <v>35</v>
      </c>
      <c r="E733" s="23" t="s">
        <v>28</v>
      </c>
      <c r="F733" s="23"/>
      <c r="G733" s="60" t="s">
        <v>179</v>
      </c>
      <c r="H733" s="60"/>
      <c r="I733" s="22"/>
      <c r="K733" s="21"/>
      <c r="L733" s="57">
        <f t="shared" si="45"/>
        <v>0</v>
      </c>
      <c r="M733" s="14">
        <f t="shared" si="48"/>
        <v>1</v>
      </c>
      <c r="N733" s="13">
        <f>IF(OR(totale!$A$5="",C733=totale!$A$5),0,1)</f>
        <v>1</v>
      </c>
      <c r="O733" s="13">
        <f>IF(OR(totale!$C$5="",E733=totale!$C$5),0,1)</f>
        <v>0</v>
      </c>
      <c r="P733" s="13">
        <v>0</v>
      </c>
      <c r="Q733" s="13">
        <f>IF(OR(totale!$E$5="",G733=totale!$E$5),0,1)</f>
        <v>0</v>
      </c>
      <c r="R733" s="19">
        <v>0</v>
      </c>
      <c r="S733" s="19" t="str">
        <v xml:space="preserve">TEVELLE - TAVELLONI - TAVELLINE </v>
      </c>
      <c r="T733" s="15" t="str">
        <v>T2D</v>
      </c>
      <c r="U733" s="15" t="str">
        <v xml:space="preserve">TAVELLONI-TAGLIO OBLIQUO FIANCO MASCHIO FEMMINA DA CM 6 </v>
      </c>
      <c r="V733" s="15">
        <v>0</v>
      </c>
      <c r="W733" s="19">
        <v>80</v>
      </c>
      <c r="X733" s="19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1</v>
      </c>
      <c r="AG733" s="15">
        <v>0</v>
      </c>
      <c r="AH733" s="15" t="str">
        <v xml:space="preserve">TEVELLE - TAVELLONI - TAVELLINE </v>
      </c>
      <c r="AI733" s="15" t="str">
        <v>FBM</v>
      </c>
      <c r="AJ733" s="15" t="str">
        <v>TAVELLONI RIGATO TAGLIO OBLIQUO FIANCO RETTO DA CM 6</v>
      </c>
      <c r="AK733" s="15">
        <v>0</v>
      </c>
      <c r="AL733" s="15">
        <v>200</v>
      </c>
      <c r="AM733" s="15">
        <v>0</v>
      </c>
      <c r="AN733" s="15">
        <v>0</v>
      </c>
      <c r="AO733" s="15">
        <v>0</v>
      </c>
      <c r="AP733" s="15">
        <v>0</v>
      </c>
      <c r="AQ733" s="15">
        <v>0</v>
      </c>
      <c r="AR733" s="15">
        <v>1</v>
      </c>
      <c r="AS733" s="17" t="str">
        <f t="shared" si="46"/>
        <v>ꞈ</v>
      </c>
      <c r="AT733" s="70" t="str">
        <v>ꞈ</v>
      </c>
      <c r="AU733" s="15">
        <v>0</v>
      </c>
      <c r="AV733" s="15" t="str">
        <v>BLOCCO ALVEOLATO INCASTRO  FORI VERTICALI  45/50/55/60 %</v>
      </c>
      <c r="AW733" s="15" t="str">
        <v>LATERCOM</v>
      </c>
      <c r="AX733" s="15" t="str">
        <v>BLOCCO PORTANTE ALVEOLATO FORI VERTICALI  P700- F.50% - F.55% incastro</v>
      </c>
      <c r="AY733" s="15">
        <v>0</v>
      </c>
      <c r="AZ733" s="15" t="str">
        <v>30x25x19 F.55%</v>
      </c>
      <c r="BA733" s="15">
        <v>0</v>
      </c>
      <c r="BB733" s="15">
        <v>0</v>
      </c>
      <c r="BC733" s="15">
        <v>0</v>
      </c>
      <c r="BD733" s="15">
        <v>0</v>
      </c>
      <c r="BE733" s="15">
        <v>0</v>
      </c>
      <c r="BF733" s="15">
        <v>1</v>
      </c>
      <c r="BG733" s="17" t="str">
        <f t="shared" si="47"/>
        <v>ꞈ</v>
      </c>
      <c r="BH733" s="70" t="str">
        <v>ꞈ</v>
      </c>
    </row>
    <row r="734" spans="1:60" ht="14.25" customHeight="1" x14ac:dyDescent="0.25">
      <c r="A734" s="47"/>
      <c r="B734"/>
      <c r="C734" s="23" t="s">
        <v>104</v>
      </c>
      <c r="D734" s="25" t="s">
        <v>35</v>
      </c>
      <c r="E734" s="23" t="s">
        <v>28</v>
      </c>
      <c r="F734" s="23"/>
      <c r="G734" s="60" t="s">
        <v>193</v>
      </c>
      <c r="H734" s="60"/>
      <c r="I734" s="22"/>
      <c r="K734" s="21"/>
      <c r="L734" s="57">
        <f t="shared" si="45"/>
        <v>0</v>
      </c>
      <c r="M734" s="14">
        <f t="shared" si="48"/>
        <v>1</v>
      </c>
      <c r="N734" s="13">
        <f>IF(OR(totale!$A$5="",C734=totale!$A$5),0,1)</f>
        <v>1</v>
      </c>
      <c r="O734" s="13">
        <f>IF(OR(totale!$C$5="",E734=totale!$C$5),0,1)</f>
        <v>0</v>
      </c>
      <c r="P734" s="13">
        <v>0</v>
      </c>
      <c r="Q734" s="13">
        <f>IF(OR(totale!$E$5="",G734=totale!$E$5),0,1)</f>
        <v>0</v>
      </c>
      <c r="R734" s="19">
        <v>0</v>
      </c>
      <c r="S734" s="19" t="str">
        <v xml:space="preserve">TEVELLE - TAVELLONI - TAVELLINE </v>
      </c>
      <c r="T734" s="15" t="str">
        <v>T2D</v>
      </c>
      <c r="U734" s="15" t="str">
        <v xml:space="preserve">TAVELLONI-TAGLIO OBLIQUO FIANCO MASCHIO FEMMINA DA CM 6 </v>
      </c>
      <c r="V734" s="15">
        <v>0</v>
      </c>
      <c r="W734" s="19">
        <v>90</v>
      </c>
      <c r="X734" s="19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1</v>
      </c>
      <c r="AG734" s="15">
        <v>0</v>
      </c>
      <c r="AH734" s="15" t="str">
        <v xml:space="preserve">TEVELLE - TAVELLONI - TAVELLINE </v>
      </c>
      <c r="AI734" s="15" t="str">
        <v>LATERCOM</v>
      </c>
      <c r="AJ734" s="15" t="str">
        <v>TAVELLONI RIGATO TAGLIO OBLIQUO FIANCO RETTO DA CM 6</v>
      </c>
      <c r="AK734" s="15">
        <v>0</v>
      </c>
      <c r="AL734" s="15">
        <v>50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1</v>
      </c>
      <c r="AS734" s="17" t="str">
        <f t="shared" si="46"/>
        <v>ꞈ</v>
      </c>
      <c r="AT734" s="70" t="str">
        <v>ꞈ</v>
      </c>
      <c r="AU734" s="15">
        <v>0</v>
      </c>
      <c r="AV734" s="15" t="str">
        <v>BLOCCO ALVEOLATO LISCIO FORI VERTICALI   45/50/55/60 %</v>
      </c>
      <c r="AW734" s="15" t="str">
        <v>T2D</v>
      </c>
      <c r="AX734" s="15" t="str">
        <v>BLOCCO PORTANTE ALVEOLATO FORI VERTICALI  P700- F.50% - F.55% liscio</v>
      </c>
      <c r="AY734" s="15">
        <v>0</v>
      </c>
      <c r="AZ734" s="15" t="str">
        <v>30x25x19 F.55%</v>
      </c>
      <c r="BA734" s="15">
        <v>0</v>
      </c>
      <c r="BB734" s="15">
        <v>0</v>
      </c>
      <c r="BC734" s="15">
        <v>0</v>
      </c>
      <c r="BD734" s="15">
        <v>0</v>
      </c>
      <c r="BE734" s="15">
        <v>0</v>
      </c>
      <c r="BF734" s="15">
        <v>1</v>
      </c>
      <c r="BG734" s="17" t="str">
        <f t="shared" si="47"/>
        <v>ꞈ</v>
      </c>
      <c r="BH734" s="70" t="str">
        <v>ꞈ</v>
      </c>
    </row>
    <row r="735" spans="1:60" ht="14.25" customHeight="1" x14ac:dyDescent="0.25">
      <c r="A735" s="47"/>
      <c r="B735"/>
      <c r="C735" s="23" t="s">
        <v>104</v>
      </c>
      <c r="D735" s="25" t="s">
        <v>35</v>
      </c>
      <c r="E735" s="23" t="s">
        <v>28</v>
      </c>
      <c r="F735" s="23"/>
      <c r="G735" s="60" t="s">
        <v>209</v>
      </c>
      <c r="H735" s="60"/>
      <c r="I735" s="22"/>
      <c r="K735" s="21"/>
      <c r="L735" s="57">
        <f t="shared" si="45"/>
        <v>0</v>
      </c>
      <c r="M735" s="14">
        <f t="shared" si="48"/>
        <v>1</v>
      </c>
      <c r="N735" s="13">
        <f>IF(OR(totale!$A$5="",C735=totale!$A$5),0,1)</f>
        <v>1</v>
      </c>
      <c r="O735" s="13">
        <f>IF(OR(totale!$C$5="",E735=totale!$C$5),0,1)</f>
        <v>0</v>
      </c>
      <c r="P735" s="13">
        <v>0</v>
      </c>
      <c r="Q735" s="13">
        <f>IF(OR(totale!$E$5="",G735=totale!$E$5),0,1)</f>
        <v>0</v>
      </c>
      <c r="R735" s="19">
        <v>0</v>
      </c>
      <c r="S735" s="19" t="str">
        <v xml:space="preserve">TEVELLE - TAVELLONI - TAVELLINE </v>
      </c>
      <c r="T735" s="15" t="str">
        <v>T2D</v>
      </c>
      <c r="U735" s="15" t="str">
        <v xml:space="preserve">TAVELLONI-TAGLIO OBLIQUO FIANCO MASCHIO FEMMINA DA CM 6 </v>
      </c>
      <c r="V735" s="15">
        <v>0</v>
      </c>
      <c r="W735" s="19">
        <v>100</v>
      </c>
      <c r="X735" s="19">
        <v>0</v>
      </c>
      <c r="Y735" s="15">
        <v>0</v>
      </c>
      <c r="Z735" s="15">
        <v>0</v>
      </c>
      <c r="AA735" s="15">
        <v>0</v>
      </c>
      <c r="AB735" s="15">
        <v>0</v>
      </c>
      <c r="AC735" s="15">
        <v>1</v>
      </c>
      <c r="AG735" s="15">
        <v>0</v>
      </c>
      <c r="AH735" s="15" t="str">
        <v xml:space="preserve">TEVELLE - TAVELLONI - TAVELLINE </v>
      </c>
      <c r="AI735" s="15" t="str">
        <v>LATERCOM</v>
      </c>
      <c r="AJ735" s="15" t="str">
        <v>TAVELLONI RIGATO TAGLIO OBLIQUO FIANCO RETTO DA CM 6</v>
      </c>
      <c r="AK735" s="15">
        <v>0</v>
      </c>
      <c r="AL735" s="15">
        <v>60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1</v>
      </c>
      <c r="AS735" s="17" t="str">
        <f t="shared" si="46"/>
        <v>ꞈ</v>
      </c>
      <c r="AT735" s="70" t="str">
        <v>ꞈ</v>
      </c>
      <c r="AU735" s="15">
        <v>0</v>
      </c>
      <c r="AV735" s="15" t="str">
        <v>BLOCCO ALVEOLATO INCASTRO  FORI VERTICALI  45/50/55/60 %</v>
      </c>
      <c r="AW735" s="15" t="str">
        <v>T2D</v>
      </c>
      <c r="AX735" s="15" t="str">
        <v>BLOCCO PORTANTE ALVEOLATO FORI VERTICALI  P700- F.50% - F.55% incastro</v>
      </c>
      <c r="AY735" s="15">
        <v>0</v>
      </c>
      <c r="AZ735" s="15" t="str">
        <v>30x25x19 F.55%</v>
      </c>
      <c r="BA735" s="15">
        <v>0</v>
      </c>
      <c r="BB735" s="15">
        <v>0</v>
      </c>
      <c r="BC735" s="15">
        <v>0</v>
      </c>
      <c r="BD735" s="15">
        <v>0</v>
      </c>
      <c r="BE735" s="15">
        <v>0</v>
      </c>
      <c r="BF735" s="15">
        <v>1</v>
      </c>
      <c r="BG735" s="17" t="str">
        <f t="shared" si="47"/>
        <v>ꞈ</v>
      </c>
      <c r="BH735" s="70" t="str">
        <v>ꞈ</v>
      </c>
    </row>
    <row r="736" spans="1:60" ht="14.25" customHeight="1" x14ac:dyDescent="0.25">
      <c r="A736" s="47"/>
      <c r="B736"/>
      <c r="C736" s="23" t="s">
        <v>104</v>
      </c>
      <c r="D736" s="25" t="s">
        <v>35</v>
      </c>
      <c r="E736" s="23" t="s">
        <v>28</v>
      </c>
      <c r="F736" s="23"/>
      <c r="G736" s="60" t="s">
        <v>210</v>
      </c>
      <c r="H736" s="60"/>
      <c r="I736" s="22"/>
      <c r="K736" s="21"/>
      <c r="L736" s="57">
        <f t="shared" si="45"/>
        <v>0</v>
      </c>
      <c r="M736" s="14">
        <f t="shared" si="48"/>
        <v>1</v>
      </c>
      <c r="N736" s="13">
        <f>IF(OR(totale!$A$5="",C736=totale!$A$5),0,1)</f>
        <v>1</v>
      </c>
      <c r="O736" s="13">
        <f>IF(OR(totale!$C$5="",E736=totale!$C$5),0,1)</f>
        <v>0</v>
      </c>
      <c r="P736" s="13">
        <v>0</v>
      </c>
      <c r="Q736" s="13">
        <f>IF(OR(totale!$E$5="",G736=totale!$E$5),0,1)</f>
        <v>0</v>
      </c>
      <c r="R736" s="19">
        <v>0</v>
      </c>
      <c r="S736" s="19" t="str">
        <v xml:space="preserve">TEVELLE - TAVELLONI - TAVELLINE </v>
      </c>
      <c r="T736" s="15" t="str">
        <v>T2D</v>
      </c>
      <c r="U736" s="15" t="str">
        <v xml:space="preserve">TAVELLONI-TAGLIO OBLIQUO FIANCO MASCHIO FEMMINA DA CM 6 </v>
      </c>
      <c r="V736" s="15">
        <v>0</v>
      </c>
      <c r="W736" s="19">
        <v>110</v>
      </c>
      <c r="X736" s="19">
        <v>0</v>
      </c>
      <c r="Y736" s="15">
        <v>0</v>
      </c>
      <c r="Z736" s="15">
        <v>0</v>
      </c>
      <c r="AA736" s="15">
        <v>0</v>
      </c>
      <c r="AB736" s="15">
        <v>0</v>
      </c>
      <c r="AC736" s="15">
        <v>1</v>
      </c>
      <c r="AG736" s="15">
        <v>0</v>
      </c>
      <c r="AH736" s="15" t="str">
        <v xml:space="preserve">TEVELLE - TAVELLONI - TAVELLINE </v>
      </c>
      <c r="AI736" s="15" t="str">
        <v>LATERCOM</v>
      </c>
      <c r="AJ736" s="15" t="str">
        <v>TAVELLONI RIGATO TAGLIO OBLIQUO FIANCO RETTO DA CM 6</v>
      </c>
      <c r="AK736" s="15">
        <v>0</v>
      </c>
      <c r="AL736" s="15">
        <v>70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1</v>
      </c>
      <c r="AS736" s="17" t="str">
        <f t="shared" si="46"/>
        <v>ꞈ</v>
      </c>
      <c r="AT736" s="70" t="str">
        <v>ꞈ</v>
      </c>
      <c r="AU736" s="15">
        <v>0</v>
      </c>
      <c r="AV736" s="15" t="str">
        <v>BLOCCO ALVEOLATO LISCIO FORI VERTICALI   45/50/55/60 %</v>
      </c>
      <c r="AW736" s="15" t="str">
        <v>WIENERBERGER</v>
      </c>
      <c r="AX736" s="15" t="str">
        <v>BLOCCO PORTANTE ALVEOLATO FORI VERTICALI  P700- F.50% - F.55% liscio</v>
      </c>
      <c r="AY736" s="15">
        <v>0</v>
      </c>
      <c r="AZ736" s="15" t="str">
        <v>30x25x19 F.55%</v>
      </c>
      <c r="BA736" s="15">
        <v>0</v>
      </c>
      <c r="BB736" s="15">
        <v>0</v>
      </c>
      <c r="BC736" s="15">
        <v>0</v>
      </c>
      <c r="BD736" s="15">
        <v>0</v>
      </c>
      <c r="BE736" s="15">
        <v>0</v>
      </c>
      <c r="BF736" s="15">
        <v>1</v>
      </c>
      <c r="BG736" s="17" t="str">
        <f t="shared" si="47"/>
        <v>ꞈ</v>
      </c>
      <c r="BH736" s="70" t="str">
        <v>ꞈ</v>
      </c>
    </row>
    <row r="737" spans="1:60" ht="14.25" customHeight="1" x14ac:dyDescent="0.25">
      <c r="A737" s="47"/>
      <c r="B737"/>
      <c r="C737" s="23" t="s">
        <v>104</v>
      </c>
      <c r="D737" s="25" t="s">
        <v>35</v>
      </c>
      <c r="E737" s="23" t="s">
        <v>28</v>
      </c>
      <c r="F737" s="23"/>
      <c r="G737" s="60" t="s">
        <v>166</v>
      </c>
      <c r="H737" s="60"/>
      <c r="I737" s="22"/>
      <c r="K737" s="21"/>
      <c r="L737" s="57">
        <f t="shared" si="45"/>
        <v>0</v>
      </c>
      <c r="M737" s="14">
        <f t="shared" si="48"/>
        <v>1</v>
      </c>
      <c r="N737" s="13">
        <f>IF(OR(totale!$A$5="",C737=totale!$A$5),0,1)</f>
        <v>1</v>
      </c>
      <c r="O737" s="13">
        <f>IF(OR(totale!$C$5="",E737=totale!$C$5),0,1)</f>
        <v>0</v>
      </c>
      <c r="P737" s="13">
        <v>0</v>
      </c>
      <c r="Q737" s="13">
        <f>IF(OR(totale!$E$5="",G737=totale!$E$5),0,1)</f>
        <v>0</v>
      </c>
      <c r="R737" s="19">
        <v>0</v>
      </c>
      <c r="S737" s="19" t="str">
        <v xml:space="preserve">TEVELLE - TAVELLONI - TAVELLINE </v>
      </c>
      <c r="T737" s="15" t="str">
        <v>T2D</v>
      </c>
      <c r="U737" s="15" t="str">
        <v xml:space="preserve">TAVELLONI-TAGLIO OBLIQUO FIANCO MASCHIO FEMMINA DA CM 6 </v>
      </c>
      <c r="V737" s="15">
        <v>0</v>
      </c>
      <c r="W737" s="19">
        <v>120</v>
      </c>
      <c r="X737" s="19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1</v>
      </c>
      <c r="AG737" s="15">
        <v>0</v>
      </c>
      <c r="AH737" s="15" t="str">
        <v xml:space="preserve">TEVELLE - TAVELLONI - TAVELLINE </v>
      </c>
      <c r="AI737" s="15" t="str">
        <v>LATERCOM</v>
      </c>
      <c r="AJ737" s="15" t="str">
        <v>TAVELLONI RIGATO TAGLIO OBLIQUO FIANCO RETTO DA CM 6</v>
      </c>
      <c r="AK737" s="15">
        <v>0</v>
      </c>
      <c r="AL737" s="15">
        <v>80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1</v>
      </c>
      <c r="AS737" s="17" t="str">
        <f t="shared" si="46"/>
        <v>ꞈ</v>
      </c>
      <c r="AT737" s="70" t="str">
        <v>ꞈ</v>
      </c>
      <c r="AU737" s="15">
        <v>0</v>
      </c>
      <c r="AV737" s="15" t="str">
        <v>BLOCCO ALVEOLATO INCASTRO  FORI VERTICALI  45/50/55/60 %</v>
      </c>
      <c r="AW737" s="15" t="str">
        <v>WIENERBERGER</v>
      </c>
      <c r="AX737" s="15" t="str">
        <v>BLOCCO PORTANTE ALVEOLATO FORI VERTICALI  P700- F.50% - F.55% incastro</v>
      </c>
      <c r="AY737" s="15">
        <v>0</v>
      </c>
      <c r="AZ737" s="15" t="str">
        <v>30x25x19 F.55%</v>
      </c>
      <c r="BA737" s="15">
        <v>0</v>
      </c>
      <c r="BB737" s="15">
        <v>0</v>
      </c>
      <c r="BC737" s="15">
        <v>0</v>
      </c>
      <c r="BD737" s="15">
        <v>0</v>
      </c>
      <c r="BE737" s="15">
        <v>0</v>
      </c>
      <c r="BF737" s="15">
        <v>1</v>
      </c>
      <c r="BG737" s="17" t="str">
        <f t="shared" si="47"/>
        <v>ꞈ</v>
      </c>
      <c r="BH737" s="70" t="str">
        <v>ꞈ</v>
      </c>
    </row>
    <row r="738" spans="1:60" ht="14.25" customHeight="1" x14ac:dyDescent="0.25">
      <c r="A738" s="47"/>
      <c r="B738"/>
      <c r="C738" s="23" t="s">
        <v>106</v>
      </c>
      <c r="D738" s="25" t="s">
        <v>35</v>
      </c>
      <c r="E738" s="23" t="s">
        <v>27</v>
      </c>
      <c r="F738" s="23"/>
      <c r="G738" s="60" t="s">
        <v>204</v>
      </c>
      <c r="H738" s="60"/>
      <c r="I738" s="22"/>
      <c r="K738" s="21"/>
      <c r="L738" s="57">
        <f t="shared" si="45"/>
        <v>0</v>
      </c>
      <c r="M738" s="14">
        <f t="shared" si="48"/>
        <v>1</v>
      </c>
      <c r="N738" s="13">
        <f>IF(OR(totale!$A$5="",C738=totale!$A$5),0,1)</f>
        <v>1</v>
      </c>
      <c r="O738" s="13">
        <f>IF(OR(totale!$C$5="",E738=totale!$C$5),0,1)</f>
        <v>0</v>
      </c>
      <c r="P738" s="13">
        <v>0</v>
      </c>
      <c r="Q738" s="13">
        <f>IF(OR(totale!$E$5="",G738=totale!$E$5),0,1)</f>
        <v>0</v>
      </c>
      <c r="R738" s="19">
        <v>0</v>
      </c>
      <c r="S738" s="19" t="str">
        <v xml:space="preserve">TEVELLE - TAVELLONI - TAVELLINE </v>
      </c>
      <c r="T738" s="15" t="str">
        <v>T2D</v>
      </c>
      <c r="U738" s="15" t="str">
        <v xml:space="preserve">TAVELLONI-TAGLIO OBLIQUO FIANCO MASCHIO FEMMINA DA CM 6 </v>
      </c>
      <c r="V738" s="15">
        <v>0</v>
      </c>
      <c r="W738" s="19">
        <v>130</v>
      </c>
      <c r="X738" s="19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1</v>
      </c>
      <c r="AG738" s="15">
        <v>0</v>
      </c>
      <c r="AH738" s="15" t="str">
        <v xml:space="preserve">TEVELLE - TAVELLONI - TAVELLINE </v>
      </c>
      <c r="AI738" s="15" t="str">
        <v>LATERCOM</v>
      </c>
      <c r="AJ738" s="15" t="str">
        <v>TAVELLONI RIGATO TAGLIO OBLIQUO FIANCO RETTO DA CM 6</v>
      </c>
      <c r="AK738" s="15">
        <v>0</v>
      </c>
      <c r="AL738" s="15">
        <v>90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1</v>
      </c>
      <c r="AS738" s="17" t="str">
        <f t="shared" si="46"/>
        <v>ꞈ</v>
      </c>
      <c r="AT738" s="70" t="str">
        <v>ꞈ</v>
      </c>
      <c r="AU738" s="15">
        <v>0</v>
      </c>
      <c r="AV738" s="15" t="str">
        <v>BLOCCO ALVEOLATO LISCIO FORI ORIZZONATALI  45/50/55/60 %</v>
      </c>
      <c r="AW738" s="15" t="str">
        <v>DI MUZIO</v>
      </c>
      <c r="AX738" s="15" t="str">
        <v>BLOCCO PORTANTE ALVEOLATO FORI VERTICALI  P700- F.50% - F.55% liscio</v>
      </c>
      <c r="AY738" s="15">
        <v>0</v>
      </c>
      <c r="AZ738" s="15" t="str">
        <v>30x25x19 F.55%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1</v>
      </c>
      <c r="BG738" s="17" t="str">
        <f t="shared" si="47"/>
        <v>ꞈ</v>
      </c>
      <c r="BH738" s="70" t="str">
        <v>ꞈ</v>
      </c>
    </row>
    <row r="739" spans="1:60" ht="14.25" customHeight="1" x14ac:dyDescent="0.25">
      <c r="A739" s="47"/>
      <c r="B739"/>
      <c r="C739" s="23" t="s">
        <v>106</v>
      </c>
      <c r="D739" s="25" t="s">
        <v>35</v>
      </c>
      <c r="E739" s="23" t="s">
        <v>27</v>
      </c>
      <c r="F739" s="23"/>
      <c r="G739" s="60" t="s">
        <v>207</v>
      </c>
      <c r="H739" s="60"/>
      <c r="I739" s="22"/>
      <c r="K739" s="21"/>
      <c r="L739" s="57">
        <f t="shared" si="45"/>
        <v>0</v>
      </c>
      <c r="M739" s="14">
        <f t="shared" si="48"/>
        <v>1</v>
      </c>
      <c r="N739" s="13">
        <f>IF(OR(totale!$A$5="",C739=totale!$A$5),0,1)</f>
        <v>1</v>
      </c>
      <c r="O739" s="13">
        <f>IF(OR(totale!$C$5="",E739=totale!$C$5),0,1)</f>
        <v>0</v>
      </c>
      <c r="P739" s="13">
        <v>0</v>
      </c>
      <c r="Q739" s="13">
        <f>IF(OR(totale!$E$5="",G739=totale!$E$5),0,1)</f>
        <v>0</v>
      </c>
      <c r="R739" s="19">
        <v>0</v>
      </c>
      <c r="S739" s="19" t="str">
        <v xml:space="preserve">TEVELLE - TAVELLONI - TAVELLINE </v>
      </c>
      <c r="T739" s="15" t="str">
        <v>T2D</v>
      </c>
      <c r="U739" s="15" t="str">
        <v xml:space="preserve">TAVELLONI-TAGLIO OBLIQUO FIANCO MASCHIO FEMMINA DA CM 6 </v>
      </c>
      <c r="V739" s="15">
        <v>0</v>
      </c>
      <c r="W739" s="19">
        <v>140</v>
      </c>
      <c r="X739" s="19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1</v>
      </c>
      <c r="AG739" s="15">
        <v>0</v>
      </c>
      <c r="AH739" s="15" t="str">
        <v xml:space="preserve">TEVELLE - TAVELLONI - TAVELLINE </v>
      </c>
      <c r="AI739" s="15" t="str">
        <v>LATERCOM</v>
      </c>
      <c r="AJ739" s="15" t="str">
        <v>TAVELLONI RIGATO TAGLIO OBLIQUO FIANCO RETTO DA CM 6</v>
      </c>
      <c r="AK739" s="15">
        <v>0</v>
      </c>
      <c r="AL739" s="15">
        <v>100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1</v>
      </c>
      <c r="AS739" s="17" t="str">
        <f t="shared" si="46"/>
        <v>ꞈ</v>
      </c>
      <c r="AT739" s="70" t="str">
        <v>ꞈ</v>
      </c>
      <c r="AU739" s="15">
        <v>0</v>
      </c>
      <c r="AV739" s="15" t="str">
        <v xml:space="preserve">BLOCCO ALVEOLATO ACUSTICO </v>
      </c>
      <c r="AW739" s="15" t="str">
        <v>DCB</v>
      </c>
      <c r="AX739" s="15" t="str">
        <v xml:space="preserve">BLOCCO ACUSTICO ALVEOLATO AD ELEVATA MASSA </v>
      </c>
      <c r="AY739" s="15">
        <v>0</v>
      </c>
      <c r="AZ739" s="15" t="str">
        <v xml:space="preserve">30x25x19 liscio </v>
      </c>
      <c r="BA739" s="15">
        <v>0</v>
      </c>
      <c r="BB739" s="15">
        <v>0</v>
      </c>
      <c r="BC739" s="15">
        <v>0</v>
      </c>
      <c r="BD739" s="15">
        <v>0</v>
      </c>
      <c r="BE739" s="15">
        <v>0</v>
      </c>
      <c r="BF739" s="15">
        <v>1</v>
      </c>
      <c r="BG739" s="17" t="str">
        <f t="shared" si="47"/>
        <v>ꞈ</v>
      </c>
      <c r="BH739" s="70" t="str">
        <v>ꞈ</v>
      </c>
    </row>
    <row r="740" spans="1:60" ht="14.25" customHeight="1" x14ac:dyDescent="0.25">
      <c r="A740" s="47"/>
      <c r="B740"/>
      <c r="C740" s="23" t="s">
        <v>106</v>
      </c>
      <c r="D740" s="25" t="s">
        <v>35</v>
      </c>
      <c r="E740" s="23" t="s">
        <v>27</v>
      </c>
      <c r="F740" s="23"/>
      <c r="G740" s="60" t="s">
        <v>261</v>
      </c>
      <c r="H740" s="60"/>
      <c r="I740" s="22"/>
      <c r="K740" s="21"/>
      <c r="L740" s="57">
        <f t="shared" si="45"/>
        <v>0</v>
      </c>
      <c r="M740" s="14">
        <f t="shared" si="48"/>
        <v>1</v>
      </c>
      <c r="N740" s="13">
        <f>IF(OR(totale!$A$5="",C740=totale!$A$5),0,1)</f>
        <v>1</v>
      </c>
      <c r="O740" s="13">
        <f>IF(OR(totale!$C$5="",E740=totale!$C$5),0,1)</f>
        <v>0</v>
      </c>
      <c r="P740" s="13">
        <v>0</v>
      </c>
      <c r="Q740" s="13">
        <f>IF(OR(totale!$E$5="",G740=totale!$E$5),0,1)</f>
        <v>0</v>
      </c>
      <c r="R740" s="19">
        <v>0</v>
      </c>
      <c r="S740" s="19" t="str">
        <v xml:space="preserve">TEVELLE - TAVELLONI - TAVELLINE </v>
      </c>
      <c r="T740" s="15" t="str">
        <v>T2D</v>
      </c>
      <c r="U740" s="15" t="str">
        <v xml:space="preserve">TAVELLONI-TAGLIO OBLIQUO FIANCO MASCHIO FEMMINA DA CM 6 </v>
      </c>
      <c r="V740" s="15">
        <v>0</v>
      </c>
      <c r="W740" s="19">
        <v>150</v>
      </c>
      <c r="X740" s="19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1</v>
      </c>
      <c r="AG740" s="15">
        <v>0</v>
      </c>
      <c r="AH740" s="15" t="str">
        <v xml:space="preserve">TEVELLE - TAVELLONI - TAVELLINE </v>
      </c>
      <c r="AI740" s="15" t="str">
        <v>LATERCOM</v>
      </c>
      <c r="AJ740" s="15" t="str">
        <v>TAVELLONI RIGATO TAGLIO OBLIQUO FIANCO RETTO DA CM 6</v>
      </c>
      <c r="AK740" s="15">
        <v>0</v>
      </c>
      <c r="AL740" s="15">
        <v>110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1</v>
      </c>
      <c r="AS740" s="17" t="str">
        <f t="shared" si="46"/>
        <v>ꞈ</v>
      </c>
      <c r="AT740" s="70" t="str">
        <v>ꞈ</v>
      </c>
      <c r="AU740" s="15">
        <v>0</v>
      </c>
      <c r="AV740" s="15" t="str">
        <v xml:space="preserve">BLOCCO ALVEOLATO ACUSTICO </v>
      </c>
      <c r="AW740" s="15" t="str">
        <v>T2D</v>
      </c>
      <c r="AX740" s="15" t="str">
        <v xml:space="preserve">BLOCCO ACUSTICO ALVEOLATO AD ELEVATA MASSA </v>
      </c>
      <c r="AY740" s="15">
        <v>0</v>
      </c>
      <c r="AZ740" s="15" t="str">
        <v xml:space="preserve">30x25x19 liscio 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1</v>
      </c>
      <c r="BG740" s="17" t="str">
        <f t="shared" si="47"/>
        <v>ꞈ</v>
      </c>
      <c r="BH740" s="70" t="str">
        <v>ꞈ</v>
      </c>
    </row>
    <row r="741" spans="1:60" ht="14.25" customHeight="1" x14ac:dyDescent="0.25">
      <c r="A741" s="47"/>
      <c r="B741"/>
      <c r="C741" s="23" t="s">
        <v>106</v>
      </c>
      <c r="D741" s="25" t="s">
        <v>35</v>
      </c>
      <c r="E741" s="23" t="s">
        <v>27</v>
      </c>
      <c r="F741" s="23"/>
      <c r="G741" s="60" t="s">
        <v>300</v>
      </c>
      <c r="H741" s="60"/>
      <c r="I741" s="22"/>
      <c r="K741" s="21"/>
      <c r="L741" s="57">
        <f t="shared" si="45"/>
        <v>0</v>
      </c>
      <c r="M741" s="14">
        <f t="shared" si="48"/>
        <v>1</v>
      </c>
      <c r="N741" s="13">
        <f>IF(OR(totale!$A$5="",C741=totale!$A$5),0,1)</f>
        <v>1</v>
      </c>
      <c r="O741" s="13">
        <f>IF(OR(totale!$C$5="",E741=totale!$C$5),0,1)</f>
        <v>0</v>
      </c>
      <c r="P741" s="13">
        <v>0</v>
      </c>
      <c r="Q741" s="13">
        <f>IF(OR(totale!$E$5="",G741=totale!$E$5),0,1)</f>
        <v>0</v>
      </c>
      <c r="R741" s="19">
        <v>0</v>
      </c>
      <c r="S741" s="19" t="str">
        <v xml:space="preserve">TEVELLE - TAVELLONI - TAVELLINE </v>
      </c>
      <c r="T741" s="15" t="str">
        <v>T2D</v>
      </c>
      <c r="U741" s="15" t="str">
        <v xml:space="preserve">TAVELLONI-TAGLIO OBLIQUO FIANCO MASCHIO FEMMINA DA CM 6 </v>
      </c>
      <c r="V741" s="15">
        <v>0</v>
      </c>
      <c r="W741" s="19">
        <v>160</v>
      </c>
      <c r="X741" s="19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1</v>
      </c>
      <c r="AG741" s="15">
        <v>0</v>
      </c>
      <c r="AH741" s="15" t="str">
        <v xml:space="preserve">TEVELLE - TAVELLONI - TAVELLINE </v>
      </c>
      <c r="AI741" s="15" t="str">
        <v>LATERCOM</v>
      </c>
      <c r="AJ741" s="15" t="str">
        <v>TAVELLONI RIGATO TAGLIO OBLIQUO FIANCO RETTO DA CM 6</v>
      </c>
      <c r="AK741" s="15">
        <v>0</v>
      </c>
      <c r="AL741" s="15">
        <v>120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1</v>
      </c>
      <c r="AS741" s="17" t="str">
        <f t="shared" si="46"/>
        <v>ꞈ</v>
      </c>
      <c r="AT741" s="70" t="str">
        <v>ꞈ</v>
      </c>
      <c r="AU741" s="15">
        <v>0</v>
      </c>
      <c r="AV741" s="15" t="str">
        <v xml:space="preserve">BLOCCO ALVEOLATO ACUSTICO </v>
      </c>
      <c r="AW741" s="15" t="str">
        <v>WIENERBERGER</v>
      </c>
      <c r="AX741" s="15" t="str">
        <v xml:space="preserve">BLOCCO ACUSTICO ALVEOLATO AD ELEVATA MASSA </v>
      </c>
      <c r="AY741" s="15">
        <v>0</v>
      </c>
      <c r="AZ741" s="15" t="str">
        <v xml:space="preserve">30x25x19 liscio 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1</v>
      </c>
      <c r="BG741" s="17" t="str">
        <f t="shared" si="47"/>
        <v>ꞈ</v>
      </c>
      <c r="BH741" s="70" t="str">
        <v>ꞈ</v>
      </c>
    </row>
    <row r="742" spans="1:60" ht="14.25" customHeight="1" x14ac:dyDescent="0.25">
      <c r="A742" s="47"/>
      <c r="B742"/>
      <c r="C742" s="23" t="s">
        <v>106</v>
      </c>
      <c r="D742" s="25" t="s">
        <v>35</v>
      </c>
      <c r="E742" s="23" t="s">
        <v>27</v>
      </c>
      <c r="F742" s="23"/>
      <c r="G742" s="60" t="s">
        <v>47</v>
      </c>
      <c r="H742" s="60"/>
      <c r="I742" s="22"/>
      <c r="K742" s="21"/>
      <c r="L742" s="57">
        <f t="shared" si="45"/>
        <v>0</v>
      </c>
      <c r="M742" s="14">
        <f t="shared" si="48"/>
        <v>1</v>
      </c>
      <c r="N742" s="13">
        <f>IF(OR(totale!$A$5="",C742=totale!$A$5),0,1)</f>
        <v>1</v>
      </c>
      <c r="O742" s="13">
        <f>IF(OR(totale!$C$5="",E742=totale!$C$5),0,1)</f>
        <v>0</v>
      </c>
      <c r="P742" s="13">
        <v>0</v>
      </c>
      <c r="Q742" s="13">
        <f>IF(OR(totale!$E$5="",G742=totale!$E$5),0,1)</f>
        <v>0</v>
      </c>
      <c r="R742" s="19">
        <v>0</v>
      </c>
      <c r="S742" s="19" t="str">
        <v xml:space="preserve">TEVELLE - TAVELLONI - TAVELLINE </v>
      </c>
      <c r="T742" s="15" t="str">
        <v>T2D</v>
      </c>
      <c r="U742" s="15" t="str">
        <v xml:space="preserve">TAVELLONI-TAGLIO OBLIQUO FIANCO MASCHIO FEMMINA DA CM 6 </v>
      </c>
      <c r="V742" s="15">
        <v>0</v>
      </c>
      <c r="W742" s="19">
        <v>170</v>
      </c>
      <c r="X742" s="19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1</v>
      </c>
      <c r="AG742" s="15">
        <v>0</v>
      </c>
      <c r="AH742" s="15" t="str">
        <v xml:space="preserve">TEVELLE - TAVELLONI - TAVELLINE </v>
      </c>
      <c r="AI742" s="15" t="str">
        <v>LATERCOM</v>
      </c>
      <c r="AJ742" s="15" t="str">
        <v>TAVELLONI RIGATO TAGLIO OBLIQUO FIANCO RETTO DA CM 6</v>
      </c>
      <c r="AK742" s="15">
        <v>0</v>
      </c>
      <c r="AL742" s="15">
        <v>130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1</v>
      </c>
      <c r="AS742" s="17" t="str">
        <f t="shared" si="46"/>
        <v>ꞈ</v>
      </c>
      <c r="AT742" s="70" t="str">
        <v>ꞈ</v>
      </c>
      <c r="AU742" s="15">
        <v>0</v>
      </c>
      <c r="AV742" s="15" t="str">
        <v xml:space="preserve">BLOCCO ALVEOLATO ACUSTICO </v>
      </c>
      <c r="AW742" s="15" t="str">
        <v>DI MUZIO</v>
      </c>
      <c r="AX742" s="15" t="str">
        <v xml:space="preserve">BLOCCO ACUSTICO ALVEOLATO AD ELEVATA MASSA </v>
      </c>
      <c r="AY742" s="15">
        <v>0</v>
      </c>
      <c r="AZ742" s="15" t="str">
        <v xml:space="preserve">30x25x19 liscio 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1</v>
      </c>
      <c r="BG742" s="17" t="str">
        <f t="shared" si="47"/>
        <v>ꞈ</v>
      </c>
      <c r="BH742" s="70" t="str">
        <v>ꞈ</v>
      </c>
    </row>
    <row r="743" spans="1:60" ht="14.25" customHeight="1" x14ac:dyDescent="0.25">
      <c r="A743" s="47"/>
      <c r="B743"/>
      <c r="C743" s="23" t="s">
        <v>106</v>
      </c>
      <c r="D743" s="25" t="s">
        <v>35</v>
      </c>
      <c r="E743" s="23" t="s">
        <v>27</v>
      </c>
      <c r="F743" s="23"/>
      <c r="G743" s="60" t="s">
        <v>344</v>
      </c>
      <c r="H743" s="60"/>
      <c r="I743" s="22"/>
      <c r="K743" s="21"/>
      <c r="L743" s="57">
        <f t="shared" si="45"/>
        <v>0</v>
      </c>
      <c r="M743" s="14">
        <f t="shared" si="48"/>
        <v>1</v>
      </c>
      <c r="N743" s="13">
        <f>IF(OR(totale!$A$5="",C743=totale!$A$5),0,1)</f>
        <v>1</v>
      </c>
      <c r="O743" s="13">
        <f>IF(OR(totale!$C$5="",E743=totale!$C$5),0,1)</f>
        <v>0</v>
      </c>
      <c r="P743" s="13">
        <v>0</v>
      </c>
      <c r="Q743" s="13">
        <f>IF(OR(totale!$E$5="",G743=totale!$E$5),0,1)</f>
        <v>0</v>
      </c>
      <c r="R743" s="19">
        <v>0</v>
      </c>
      <c r="S743" s="19" t="str">
        <v xml:space="preserve">TEVELLE - TAVELLONI - TAVELLINE </v>
      </c>
      <c r="T743" s="15" t="str">
        <v>T2D</v>
      </c>
      <c r="U743" s="15" t="str">
        <v xml:space="preserve">TAVELLONI-TAGLIO OBLIQUO FIANCO MASCHIO FEMMINA DA CM 6 </v>
      </c>
      <c r="V743" s="15">
        <v>0</v>
      </c>
      <c r="W743" s="19">
        <v>180</v>
      </c>
      <c r="X743" s="19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1</v>
      </c>
      <c r="AG743" s="15">
        <v>0</v>
      </c>
      <c r="AH743" s="15" t="str">
        <v xml:space="preserve">TEVELLE - TAVELLONI - TAVELLINE </v>
      </c>
      <c r="AI743" s="15" t="str">
        <v>LATERCOM</v>
      </c>
      <c r="AJ743" s="15" t="str">
        <v>TAVELLONI RIGATO TAGLIO OBLIQUO FIANCO RETTO DA CM 6</v>
      </c>
      <c r="AK743" s="15">
        <v>0</v>
      </c>
      <c r="AL743" s="15">
        <v>140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1</v>
      </c>
      <c r="AS743" s="17" t="str">
        <f t="shared" si="46"/>
        <v>ꞈ</v>
      </c>
      <c r="AT743" s="70" t="str">
        <v>ꞈ</v>
      </c>
      <c r="AU743" s="15">
        <v>0</v>
      </c>
      <c r="AV743" s="15" t="str">
        <v xml:space="preserve">LATERIZIO RETTIFICATO PLANARE </v>
      </c>
      <c r="AW743" s="15" t="str">
        <v>WIENERBERGER</v>
      </c>
      <c r="AX743" s="15" t="str">
        <v>BLOCCO ALVEOLATO RETTIFICATO - BLOCCO PLANANARE  F.55% - 45%</v>
      </c>
      <c r="AY743" s="15">
        <v>0</v>
      </c>
      <c r="AZ743" s="15" t="str">
        <v>30x25x19,9 F.45%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1</v>
      </c>
      <c r="BG743" s="17" t="str">
        <f t="shared" si="47"/>
        <v>ꞈ</v>
      </c>
      <c r="BH743" s="70" t="str">
        <v>ꞈ</v>
      </c>
    </row>
    <row r="744" spans="1:60" ht="14.25" customHeight="1" x14ac:dyDescent="0.25">
      <c r="A744" s="47"/>
      <c r="B744"/>
      <c r="C744" s="23" t="s">
        <v>106</v>
      </c>
      <c r="D744" s="25" t="s">
        <v>35</v>
      </c>
      <c r="E744" s="23" t="s">
        <v>27</v>
      </c>
      <c r="F744" s="23"/>
      <c r="G744" s="60" t="s">
        <v>438</v>
      </c>
      <c r="H744" s="60"/>
      <c r="I744" s="22"/>
      <c r="K744" s="21"/>
      <c r="L744" s="57">
        <f t="shared" si="45"/>
        <v>0</v>
      </c>
      <c r="M744" s="14">
        <f t="shared" si="48"/>
        <v>1</v>
      </c>
      <c r="N744" s="13">
        <f>IF(OR(totale!$A$5="",C744=totale!$A$5),0,1)</f>
        <v>1</v>
      </c>
      <c r="O744" s="13">
        <f>IF(OR(totale!$C$5="",E744=totale!$C$5),0,1)</f>
        <v>0</v>
      </c>
      <c r="P744" s="13">
        <v>0</v>
      </c>
      <c r="Q744" s="13">
        <f>IF(OR(totale!$E$5="",G744=totale!$E$5),0,1)</f>
        <v>0</v>
      </c>
      <c r="R744" s="19">
        <v>0</v>
      </c>
      <c r="S744" s="19" t="str">
        <v xml:space="preserve">TEVELLE - TAVELLONI - TAVELLINE </v>
      </c>
      <c r="T744" s="15" t="str">
        <v>T2D</v>
      </c>
      <c r="U744" s="15" t="str">
        <v xml:space="preserve">TAVELLONI-TAGLIO OBLIQUO FIANCO MASCHIO FEMMINA DA CM 6 </v>
      </c>
      <c r="V744" s="15">
        <v>0</v>
      </c>
      <c r="W744" s="19">
        <v>200</v>
      </c>
      <c r="X744" s="19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1</v>
      </c>
      <c r="AG744" s="15">
        <v>0</v>
      </c>
      <c r="AH744" s="15" t="str">
        <v xml:space="preserve">TEVELLE - TAVELLONI - TAVELLINE </v>
      </c>
      <c r="AI744" s="15" t="str">
        <v>LATERCOM</v>
      </c>
      <c r="AJ744" s="15" t="str">
        <v>TAVELLONI RIGATO TAGLIO OBLIQUO FIANCO RETTO DA CM 6</v>
      </c>
      <c r="AK744" s="15">
        <v>0</v>
      </c>
      <c r="AL744" s="15">
        <v>150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1</v>
      </c>
      <c r="AS744" s="17" t="str">
        <f t="shared" si="46"/>
        <v>ꞈ</v>
      </c>
      <c r="AT744" s="70" t="str">
        <v>ꞈ</v>
      </c>
      <c r="AU744" s="15">
        <v>0</v>
      </c>
      <c r="AV744" s="15" t="str">
        <v>BLOCCO ALVEOLATO INCASTRO  FORI VERTICALI  45/50/55/60 %</v>
      </c>
      <c r="AW744" s="15" t="str">
        <v>WIENERBERGER</v>
      </c>
      <c r="AX744" s="15" t="str">
        <v>BLOCCO PORTANTE ALVEOLATO FORI VERTICALI  P800- F.45%  incastro</v>
      </c>
      <c r="AY744" s="15">
        <v>0</v>
      </c>
      <c r="AZ744" s="15" t="str">
        <v>30x25x23,8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1</v>
      </c>
      <c r="BG744" s="17" t="str">
        <f t="shared" si="47"/>
        <v>ꞈ</v>
      </c>
      <c r="BH744" s="70" t="str">
        <v>ꞈ</v>
      </c>
    </row>
    <row r="745" spans="1:60" ht="14.25" customHeight="1" x14ac:dyDescent="0.25">
      <c r="A745" s="47"/>
      <c r="B745"/>
      <c r="C745" s="23" t="s">
        <v>106</v>
      </c>
      <c r="D745" s="25" t="s">
        <v>35</v>
      </c>
      <c r="E745" s="23" t="s">
        <v>46</v>
      </c>
      <c r="F745" s="23"/>
      <c r="G745" s="60" t="s">
        <v>308</v>
      </c>
      <c r="H745" s="60"/>
      <c r="I745" s="22"/>
      <c r="K745" s="21"/>
      <c r="L745" s="57">
        <f t="shared" si="45"/>
        <v>0</v>
      </c>
      <c r="M745" s="14">
        <f t="shared" si="48"/>
        <v>1</v>
      </c>
      <c r="N745" s="13">
        <f>IF(OR(totale!$A$5="",C745=totale!$A$5),0,1)</f>
        <v>1</v>
      </c>
      <c r="O745" s="13">
        <f>IF(OR(totale!$C$5="",E745=totale!$C$5),0,1)</f>
        <v>0</v>
      </c>
      <c r="P745" s="13">
        <v>0</v>
      </c>
      <c r="Q745" s="13">
        <f>IF(OR(totale!$E$5="",G745=totale!$E$5),0,1)</f>
        <v>0</v>
      </c>
      <c r="R745" s="19">
        <v>0</v>
      </c>
      <c r="S745" s="19" t="str">
        <v xml:space="preserve">TEVELLE - TAVELLONI - TAVELLINE </v>
      </c>
      <c r="T745" s="15" t="str">
        <v>T2D</v>
      </c>
      <c r="U745" s="15" t="str">
        <v xml:space="preserve">TAVELLONI-TAGLIO OBLIQUO FIANCO MASCHIO FEMMINA DA CM 6 </v>
      </c>
      <c r="V745" s="15">
        <v>0</v>
      </c>
      <c r="W745" s="19">
        <v>220</v>
      </c>
      <c r="X745" s="19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1</v>
      </c>
      <c r="AG745" s="15">
        <v>0</v>
      </c>
      <c r="AH745" s="15" t="str">
        <v xml:space="preserve">TEVELLE - TAVELLONI - TAVELLINE </v>
      </c>
      <c r="AI745" s="15" t="str">
        <v>LATERCOM</v>
      </c>
      <c r="AJ745" s="15" t="str">
        <v>TAVELLONI RIGATO TAGLIO OBLIQUO FIANCO RETTO DA CM 6</v>
      </c>
      <c r="AK745" s="15">
        <v>0</v>
      </c>
      <c r="AL745" s="15">
        <v>160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1</v>
      </c>
      <c r="AS745" s="17" t="str">
        <f t="shared" si="46"/>
        <v>ꞈ</v>
      </c>
      <c r="AT745" s="70" t="str">
        <v>ꞈ</v>
      </c>
      <c r="AU745" s="15">
        <v>0</v>
      </c>
      <c r="AV745" s="15" t="str">
        <v>BLOCCO ALVEOLATO LISCIO FORI VERTICALI   45/50/55/60 %</v>
      </c>
      <c r="AW745" s="15" t="str">
        <v>WIENERBERGER</v>
      </c>
      <c r="AX745" s="15" t="str">
        <v>BLOCCO PORTANTE ALVEOLATO FORI VERTICALI  P800 -  F.45% - F.50% liscio</v>
      </c>
      <c r="AY745" s="15">
        <v>0</v>
      </c>
      <c r="AZ745" s="15" t="str">
        <v xml:space="preserve">30X25X23,8 </v>
      </c>
      <c r="BA745" s="15">
        <v>0</v>
      </c>
      <c r="BB745" s="15">
        <v>0</v>
      </c>
      <c r="BC745" s="15">
        <v>0</v>
      </c>
      <c r="BD745" s="15">
        <v>0</v>
      </c>
      <c r="BE745" s="15">
        <v>0</v>
      </c>
      <c r="BF745" s="15">
        <v>1</v>
      </c>
      <c r="BG745" s="17" t="str">
        <f t="shared" si="47"/>
        <v>ꞈ</v>
      </c>
      <c r="BH745" s="70" t="str">
        <v>ꞈ</v>
      </c>
    </row>
    <row r="746" spans="1:60" ht="14.25" customHeight="1" x14ac:dyDescent="0.25">
      <c r="A746" s="47"/>
      <c r="B746"/>
      <c r="C746" s="23" t="s">
        <v>106</v>
      </c>
      <c r="D746" s="25" t="s">
        <v>35</v>
      </c>
      <c r="E746" s="23" t="s">
        <v>26</v>
      </c>
      <c r="F746" s="23"/>
      <c r="G746" s="60" t="s">
        <v>304</v>
      </c>
      <c r="H746" s="60"/>
      <c r="I746" s="22"/>
      <c r="K746" s="21"/>
      <c r="L746" s="57">
        <f t="shared" si="45"/>
        <v>0</v>
      </c>
      <c r="M746" s="14">
        <f t="shared" si="48"/>
        <v>1</v>
      </c>
      <c r="N746" s="13">
        <f>IF(OR(totale!$A$5="",C746=totale!$A$5),0,1)</f>
        <v>1</v>
      </c>
      <c r="O746" s="13">
        <f>IF(OR(totale!$C$5="",E746=totale!$C$5),0,1)</f>
        <v>0</v>
      </c>
      <c r="P746" s="13">
        <v>0</v>
      </c>
      <c r="Q746" s="13">
        <f>IF(OR(totale!$E$5="",G746=totale!$E$5),0,1)</f>
        <v>0</v>
      </c>
      <c r="R746" s="19">
        <v>0</v>
      </c>
      <c r="S746" s="19" t="str">
        <v xml:space="preserve">TEVELLE - TAVELLONI - TAVELLINE </v>
      </c>
      <c r="T746" s="15" t="str">
        <v>T2D</v>
      </c>
      <c r="U746" s="15" t="str">
        <v xml:space="preserve">TAVELLA DIVISIBILE </v>
      </c>
      <c r="V746" s="15">
        <v>0</v>
      </c>
      <c r="W746" s="19" t="str">
        <v>3x25x40</v>
      </c>
      <c r="X746" s="19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1</v>
      </c>
      <c r="AG746" s="15">
        <v>0</v>
      </c>
      <c r="AH746" s="15" t="str">
        <v xml:space="preserve">TEVELLE - TAVELLONI - TAVELLINE </v>
      </c>
      <c r="AI746" s="15" t="str">
        <v>LATERCOM</v>
      </c>
      <c r="AJ746" s="15" t="str">
        <v>TAVELLONI RIGATO TAGLIO OBLIQUO FIANCO RETTO DA CM 6</v>
      </c>
      <c r="AK746" s="15">
        <v>0</v>
      </c>
      <c r="AL746" s="15">
        <v>170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1</v>
      </c>
      <c r="AS746" s="17" t="str">
        <f t="shared" si="46"/>
        <v>ꞈ</v>
      </c>
      <c r="AT746" s="70" t="str">
        <v>ꞈ</v>
      </c>
      <c r="AU746" s="15">
        <v>0</v>
      </c>
      <c r="AV746" s="15" t="str">
        <v>BLOCCO ALVEOLATO INCASTRO  FORI VERTICALI  45/50/55/60 %</v>
      </c>
      <c r="AW746" s="15" t="str">
        <v>WIENERBERGER</v>
      </c>
      <c r="AX746" s="15" t="str">
        <v>BLOCCO PORTANTE ALVEOLATO FORI VERTICALI  P700- F.50% - F.55% incastro</v>
      </c>
      <c r="AY746" s="15">
        <v>0</v>
      </c>
      <c r="AZ746" s="15" t="str">
        <v>30x25x23,8 F.55%</v>
      </c>
      <c r="BA746" s="15">
        <v>0</v>
      </c>
      <c r="BB746" s="15">
        <v>0</v>
      </c>
      <c r="BC746" s="15">
        <v>0</v>
      </c>
      <c r="BD746" s="15">
        <v>0</v>
      </c>
      <c r="BE746" s="15">
        <v>0</v>
      </c>
      <c r="BF746" s="15">
        <v>1</v>
      </c>
      <c r="BG746" s="17" t="str">
        <f t="shared" si="47"/>
        <v>ꞈ</v>
      </c>
      <c r="BH746" s="70" t="str">
        <v>ꞈ</v>
      </c>
    </row>
    <row r="747" spans="1:60" ht="14.25" customHeight="1" x14ac:dyDescent="0.25">
      <c r="A747" s="47"/>
      <c r="B747"/>
      <c r="C747" s="23" t="s">
        <v>106</v>
      </c>
      <c r="D747" s="25" t="s">
        <v>35</v>
      </c>
      <c r="E747" s="23" t="s">
        <v>26</v>
      </c>
      <c r="F747" s="23"/>
      <c r="G747" s="60" t="s">
        <v>350</v>
      </c>
      <c r="H747" s="60"/>
      <c r="I747" s="22"/>
      <c r="K747" s="21"/>
      <c r="L747" s="57">
        <f t="shared" si="45"/>
        <v>0</v>
      </c>
      <c r="M747" s="14">
        <f t="shared" si="48"/>
        <v>1</v>
      </c>
      <c r="N747" s="13">
        <f>IF(OR(totale!$A$5="",C747=totale!$A$5),0,1)</f>
        <v>1</v>
      </c>
      <c r="O747" s="13">
        <f>IF(OR(totale!$C$5="",E747=totale!$C$5),0,1)</f>
        <v>0</v>
      </c>
      <c r="P747" s="13">
        <v>0</v>
      </c>
      <c r="Q747" s="13">
        <f>IF(OR(totale!$E$5="",G747=totale!$E$5),0,1)</f>
        <v>0</v>
      </c>
      <c r="R747" s="19">
        <v>0</v>
      </c>
      <c r="S747" s="19" t="str">
        <v xml:space="preserve">TEVELLE - TAVELLONI - TAVELLINE </v>
      </c>
      <c r="T747" s="15" t="str">
        <v>T2D</v>
      </c>
      <c r="U747" s="15" t="str">
        <v xml:space="preserve">TAVELLA DIVISIBILE </v>
      </c>
      <c r="V747" s="15">
        <v>0</v>
      </c>
      <c r="W747" s="19" t="str">
        <v>3x25x50</v>
      </c>
      <c r="X747" s="19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1</v>
      </c>
      <c r="AG747" s="15">
        <v>0</v>
      </c>
      <c r="AH747" s="15" t="str">
        <v xml:space="preserve">TEVELLE - TAVELLONI - TAVELLINE </v>
      </c>
      <c r="AI747" s="15" t="str">
        <v>LATERCOM</v>
      </c>
      <c r="AJ747" s="15" t="str">
        <v>TAVELLONI RIGATO TAGLIO OBLIQUO FIANCO RETTO DA CM 6</v>
      </c>
      <c r="AK747" s="15">
        <v>0</v>
      </c>
      <c r="AL747" s="15">
        <v>180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1</v>
      </c>
      <c r="AS747" s="17" t="str">
        <f t="shared" si="46"/>
        <v>ꞈ</v>
      </c>
      <c r="AT747" s="70" t="str">
        <v>ꞈ</v>
      </c>
      <c r="AU747" s="15">
        <v>0</v>
      </c>
      <c r="AV747" s="15" t="str">
        <v>BLOCCO ALVEOLATO INCASTRO  FORI VERTICALI  45/50/55/60 %</v>
      </c>
      <c r="AW747" s="15" t="str">
        <v>T2D</v>
      </c>
      <c r="AX747" s="15" t="str">
        <v>BLOCCO TAMPONAMENTO ALVEOLATO FORI VERTICALI  P600 - F.60% incastro</v>
      </c>
      <c r="AY747" s="15">
        <v>0</v>
      </c>
      <c r="AZ747" s="15" t="str">
        <v>30x25x24</v>
      </c>
      <c r="BA747" s="15">
        <v>0</v>
      </c>
      <c r="BB747" s="15">
        <v>0</v>
      </c>
      <c r="BC747" s="15">
        <v>0</v>
      </c>
      <c r="BD747" s="15">
        <v>0</v>
      </c>
      <c r="BE747" s="15">
        <v>0</v>
      </c>
      <c r="BF747" s="15">
        <v>1</v>
      </c>
      <c r="BG747" s="17" t="str">
        <f t="shared" si="47"/>
        <v>ꞈ</v>
      </c>
      <c r="BH747" s="70" t="str">
        <v>ꞈ</v>
      </c>
    </row>
    <row r="748" spans="1:60" ht="14.25" customHeight="1" x14ac:dyDescent="0.25">
      <c r="A748" s="47"/>
      <c r="B748"/>
      <c r="C748" s="23" t="s">
        <v>107</v>
      </c>
      <c r="D748" s="25" t="s">
        <v>35</v>
      </c>
      <c r="E748" s="23" t="s">
        <v>45</v>
      </c>
      <c r="F748" s="23"/>
      <c r="G748" s="60" t="s">
        <v>304</v>
      </c>
      <c r="H748" s="60"/>
      <c r="I748" s="22"/>
      <c r="K748" s="21"/>
      <c r="L748" s="57">
        <f t="shared" si="45"/>
        <v>0</v>
      </c>
      <c r="M748" s="14">
        <f t="shared" si="48"/>
        <v>1</v>
      </c>
      <c r="N748" s="13">
        <f>IF(OR(totale!$A$5="",C748=totale!$A$5),0,1)</f>
        <v>1</v>
      </c>
      <c r="O748" s="13">
        <f>IF(OR(totale!$C$5="",E748=totale!$C$5),0,1)</f>
        <v>0</v>
      </c>
      <c r="P748" s="13">
        <v>0</v>
      </c>
      <c r="Q748" s="13">
        <f>IF(OR(totale!$E$5="",G748=totale!$E$5),0,1)</f>
        <v>0</v>
      </c>
      <c r="R748" s="19">
        <v>0</v>
      </c>
      <c r="S748" s="19" t="str">
        <v xml:space="preserve">TEVELLE - TAVELLONI - TAVELLINE </v>
      </c>
      <c r="T748" s="15" t="str">
        <v>T2D</v>
      </c>
      <c r="U748" s="15" t="str">
        <v xml:space="preserve">TAVELLA DIVISIBILE </v>
      </c>
      <c r="V748" s="15">
        <v>0</v>
      </c>
      <c r="W748" s="19" t="str">
        <v>4x25x50</v>
      </c>
      <c r="X748" s="19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1</v>
      </c>
      <c r="AG748" s="15">
        <v>0</v>
      </c>
      <c r="AH748" s="15" t="str">
        <v xml:space="preserve">TEVELLE - TAVELLONI - TAVELLINE </v>
      </c>
      <c r="AI748" s="15" t="str">
        <v>LATERCOM</v>
      </c>
      <c r="AJ748" s="15" t="str">
        <v>TAVELLONI RIGATO TAGLIO OBLIQUO FIANCO RETTO DA CM 6</v>
      </c>
      <c r="AK748" s="15">
        <v>0</v>
      </c>
      <c r="AL748" s="15">
        <v>200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1</v>
      </c>
      <c r="AS748" s="17" t="str">
        <f t="shared" si="46"/>
        <v>ꞈ</v>
      </c>
      <c r="AT748" s="70" t="str">
        <v>ꞈ</v>
      </c>
      <c r="AU748" s="15">
        <v>0</v>
      </c>
      <c r="AV748" s="15" t="str">
        <v>BLOCCO ALVEOLATO INCASTRO  FORI VERTICALI  45/50/55/60 %</v>
      </c>
      <c r="AW748" s="15" t="str">
        <v>LATERCOM</v>
      </c>
      <c r="AX748" s="15" t="str">
        <v>BLOCCO PORTANTE ALVEOLATO FORI VERTICALI  P700- F.50% - F.55% incastro</v>
      </c>
      <c r="AY748" s="15">
        <v>0</v>
      </c>
      <c r="AZ748" s="15" t="str">
        <v>30x25x24,5 F.55%</v>
      </c>
      <c r="BA748" s="15">
        <v>0</v>
      </c>
      <c r="BB748" s="15">
        <v>0</v>
      </c>
      <c r="BC748" s="15">
        <v>0</v>
      </c>
      <c r="BD748" s="15">
        <v>0</v>
      </c>
      <c r="BE748" s="15">
        <v>0</v>
      </c>
      <c r="BF748" s="15">
        <v>1</v>
      </c>
      <c r="BG748" s="17" t="str">
        <f t="shared" si="47"/>
        <v>ꞈ</v>
      </c>
      <c r="BH748" s="70" t="str">
        <v>ꞈ</v>
      </c>
    </row>
    <row r="749" spans="1:60" ht="14.25" customHeight="1" x14ac:dyDescent="0.25">
      <c r="A749" s="47"/>
      <c r="B749"/>
      <c r="C749" s="23" t="s">
        <v>107</v>
      </c>
      <c r="D749" s="25" t="s">
        <v>35</v>
      </c>
      <c r="E749" s="23" t="s">
        <v>45</v>
      </c>
      <c r="F749" s="23"/>
      <c r="G749" s="60" t="s">
        <v>336</v>
      </c>
      <c r="H749" s="60"/>
      <c r="I749" s="22"/>
      <c r="K749" s="21"/>
      <c r="L749" s="57">
        <f t="shared" si="45"/>
        <v>0</v>
      </c>
      <c r="M749" s="14">
        <f t="shared" si="48"/>
        <v>1</v>
      </c>
      <c r="N749" s="13">
        <f>IF(OR(totale!$A$5="",C749=totale!$A$5),0,1)</f>
        <v>1</v>
      </c>
      <c r="O749" s="13">
        <f>IF(OR(totale!$C$5="",E749=totale!$C$5),0,1)</f>
        <v>0</v>
      </c>
      <c r="P749" s="13">
        <v>0</v>
      </c>
      <c r="Q749" s="13">
        <f>IF(OR(totale!$E$5="",G749=totale!$E$5),0,1)</f>
        <v>0</v>
      </c>
      <c r="R749" s="19">
        <v>0</v>
      </c>
      <c r="S749" s="19" t="str">
        <v xml:space="preserve">TEVELLE - TAVELLONI - TAVELLINE </v>
      </c>
      <c r="T749" s="15" t="str">
        <v>T2D</v>
      </c>
      <c r="U749" s="15" t="str">
        <v xml:space="preserve">TAVELLA TAGLIO RETTO FIANCO RETTO </v>
      </c>
      <c r="V749" s="15">
        <v>0</v>
      </c>
      <c r="W749" s="19" t="str">
        <v>3x25x40</v>
      </c>
      <c r="X749" s="19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1</v>
      </c>
      <c r="AG749" s="15">
        <v>0</v>
      </c>
      <c r="AH749" s="15" t="str">
        <v xml:space="preserve">TEVELLE - TAVELLONI - TAVELLINE </v>
      </c>
      <c r="AI749" s="15" t="str">
        <v>LATERCOM</v>
      </c>
      <c r="AJ749" s="15" t="str">
        <v>TAVELLONI RIGATO TAGLIO OBLIQUO FIANCO RETTO DA CM 6</v>
      </c>
      <c r="AK749" s="15">
        <v>0</v>
      </c>
      <c r="AL749" s="15">
        <v>220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1</v>
      </c>
      <c r="AS749" s="17" t="str">
        <f t="shared" si="46"/>
        <v>ꞈ</v>
      </c>
      <c r="AT749" s="70" t="str">
        <v>ꞈ</v>
      </c>
      <c r="AU749" s="15">
        <v>0</v>
      </c>
      <c r="AV749" s="15" t="str">
        <v>LATERIZIO CON EPS GRAFFITE</v>
      </c>
      <c r="AW749" s="15" t="str">
        <v>LATERCOM</v>
      </c>
      <c r="AX749" s="15" t="str">
        <v xml:space="preserve">BLOCCCO ALVEOLATO CON EPS  GRAFFITATO- NORMABLOCK PIU' - CON FASCIA ISOLANTE-- CAM </v>
      </c>
      <c r="AY749" s="15">
        <v>0</v>
      </c>
      <c r="AZ749" s="15" t="str">
        <v>30x25x24,5 F.60%</v>
      </c>
      <c r="BA749" s="15">
        <v>0</v>
      </c>
      <c r="BB749" s="15">
        <v>0</v>
      </c>
      <c r="BC749" s="15">
        <v>0</v>
      </c>
      <c r="BD749" s="15">
        <v>0</v>
      </c>
      <c r="BE749" s="15">
        <v>0</v>
      </c>
      <c r="BF749" s="15">
        <v>1</v>
      </c>
      <c r="BG749" s="17" t="str">
        <f t="shared" si="47"/>
        <v>ꞈ</v>
      </c>
      <c r="BH749" s="70" t="str">
        <v>ꞈ</v>
      </c>
    </row>
    <row r="750" spans="1:60" ht="14.25" customHeight="1" x14ac:dyDescent="0.25">
      <c r="A750" s="47"/>
      <c r="B750"/>
      <c r="C750" s="23" t="s">
        <v>107</v>
      </c>
      <c r="D750" s="25" t="s">
        <v>35</v>
      </c>
      <c r="E750" s="23" t="s">
        <v>45</v>
      </c>
      <c r="F750" s="23"/>
      <c r="G750" s="60" t="s">
        <v>211</v>
      </c>
      <c r="H750" s="60"/>
      <c r="I750" s="22"/>
      <c r="K750" s="21"/>
      <c r="L750" s="57">
        <f t="shared" si="45"/>
        <v>0</v>
      </c>
      <c r="M750" s="14">
        <f t="shared" si="48"/>
        <v>1</v>
      </c>
      <c r="N750" s="13">
        <f>IF(OR(totale!$A$5="",C750=totale!$A$5),0,1)</f>
        <v>1</v>
      </c>
      <c r="O750" s="13">
        <f>IF(OR(totale!$C$5="",E750=totale!$C$5),0,1)</f>
        <v>0</v>
      </c>
      <c r="P750" s="13">
        <v>0</v>
      </c>
      <c r="Q750" s="13">
        <f>IF(OR(totale!$E$5="",G750=totale!$E$5),0,1)</f>
        <v>0</v>
      </c>
      <c r="R750" s="19">
        <v>0</v>
      </c>
      <c r="S750" s="19" t="str">
        <v xml:space="preserve">TEVELLE - TAVELLONI - TAVELLINE </v>
      </c>
      <c r="T750" s="15" t="str">
        <v>T2D</v>
      </c>
      <c r="U750" s="15" t="str">
        <v xml:space="preserve">TAVELLA TAGLIO RETTO FIANCO RETTO </v>
      </c>
      <c r="V750" s="15">
        <v>0</v>
      </c>
      <c r="W750" s="19" t="str">
        <v>3x25x50</v>
      </c>
      <c r="X750" s="19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1</v>
      </c>
      <c r="AG750" s="15">
        <v>0</v>
      </c>
      <c r="AH750" s="15" t="str">
        <v xml:space="preserve">TEVELLE - TAVELLONI - TAVELLINE </v>
      </c>
      <c r="AI750" s="15" t="str">
        <v>T2D</v>
      </c>
      <c r="AJ750" s="15" t="str">
        <v>TAVELLONI RIGATO TAGLIO OBLIQUO FIANCO RETTO DA CM 6</v>
      </c>
      <c r="AK750" s="15">
        <v>0</v>
      </c>
      <c r="AL750" s="15">
        <v>50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1</v>
      </c>
      <c r="AS750" s="17" t="str">
        <f t="shared" si="46"/>
        <v>ꞈ</v>
      </c>
      <c r="AT750" s="70" t="str">
        <v>ꞈ</v>
      </c>
      <c r="AU750" s="15">
        <v>0</v>
      </c>
      <c r="AV750" s="15" t="str">
        <v>LATERIZIO CON EPS GRAFFITE</v>
      </c>
      <c r="AW750" s="15" t="str">
        <v>LATERCOM</v>
      </c>
      <c r="AX750" s="15" t="str">
        <v>BLOCCCO ALVEOLATO CON EPS  GRAFFITATO- NORMABLOCK PIU' - CON FASCIA ISOLANTE</v>
      </c>
      <c r="AY750" s="15">
        <v>0</v>
      </c>
      <c r="AZ750" s="15" t="str">
        <v>30x25x24,5 f.60% incastro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1</v>
      </c>
      <c r="BG750" s="17" t="str">
        <f t="shared" si="47"/>
        <v>ꞈ</v>
      </c>
      <c r="BH750" s="70" t="str">
        <v>ꞈ</v>
      </c>
    </row>
    <row r="751" spans="1:60" ht="14.25" customHeight="1" x14ac:dyDescent="0.25">
      <c r="A751" s="47"/>
      <c r="B751"/>
      <c r="C751" s="23" t="s">
        <v>107</v>
      </c>
      <c r="D751" s="25" t="s">
        <v>35</v>
      </c>
      <c r="E751" s="23" t="s">
        <v>43</v>
      </c>
      <c r="F751" s="23"/>
      <c r="G751" s="60" t="s">
        <v>308</v>
      </c>
      <c r="H751" s="60"/>
      <c r="I751" s="22"/>
      <c r="K751" s="21"/>
      <c r="L751" s="57">
        <f t="shared" si="45"/>
        <v>0</v>
      </c>
      <c r="M751" s="14">
        <f t="shared" si="48"/>
        <v>1</v>
      </c>
      <c r="N751" s="13">
        <f>IF(OR(totale!$A$5="",C751=totale!$A$5),0,1)</f>
        <v>1</v>
      </c>
      <c r="O751" s="13">
        <f>IF(OR(totale!$C$5="",E751=totale!$C$5),0,1)</f>
        <v>0</v>
      </c>
      <c r="P751" s="13">
        <v>0</v>
      </c>
      <c r="Q751" s="13">
        <f>IF(OR(totale!$E$5="",G751=totale!$E$5),0,1)</f>
        <v>0</v>
      </c>
      <c r="R751" s="19">
        <v>0</v>
      </c>
      <c r="S751" s="19" t="str">
        <v xml:space="preserve">TEVELLE - TAVELLONI - TAVELLINE </v>
      </c>
      <c r="T751" s="15" t="str">
        <v>T2D</v>
      </c>
      <c r="U751" s="15" t="str">
        <v xml:space="preserve">TAVELLA TAGLIO RETTO FIANCO RETTO </v>
      </c>
      <c r="V751" s="15">
        <v>0</v>
      </c>
      <c r="W751" s="19" t="str">
        <v>3x25x60</v>
      </c>
      <c r="X751" s="19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1</v>
      </c>
      <c r="AG751" s="15">
        <v>0</v>
      </c>
      <c r="AH751" s="15" t="str">
        <v xml:space="preserve">TEVELLE - TAVELLONI - TAVELLINE </v>
      </c>
      <c r="AI751" s="15" t="str">
        <v>T2D</v>
      </c>
      <c r="AJ751" s="15" t="str">
        <v>TAVELLONI RIGATO TAGLIO OBLIQUO FIANCO RETTO DA CM 6</v>
      </c>
      <c r="AK751" s="15">
        <v>0</v>
      </c>
      <c r="AL751" s="15">
        <v>60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1</v>
      </c>
      <c r="AS751" s="17" t="str">
        <f t="shared" si="46"/>
        <v>ꞈ</v>
      </c>
      <c r="AT751" s="70" t="str">
        <v>ꞈ</v>
      </c>
      <c r="AU751" s="15">
        <v>0</v>
      </c>
      <c r="AV751" s="15" t="str">
        <v>BLOCCO ALVEOLATO INCASTRO  FORI VERTICALI  45/50/55/60 %</v>
      </c>
      <c r="AW751" s="15" t="str">
        <v>DCB</v>
      </c>
      <c r="AX751" s="15" t="str">
        <v>BLOCCO PORTANTE ALVEOLATO FORI VERTICALI  P800- F.45%  incastro</v>
      </c>
      <c r="AY751" s="15">
        <v>0</v>
      </c>
      <c r="AZ751" s="15" t="str">
        <v>30x25x24,5/25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1</v>
      </c>
      <c r="BG751" s="17" t="str">
        <f t="shared" si="47"/>
        <v>ꞈ</v>
      </c>
      <c r="BH751" s="70" t="str">
        <v>ꞈ</v>
      </c>
    </row>
    <row r="752" spans="1:60" ht="14.25" customHeight="1" x14ac:dyDescent="0.25">
      <c r="A752" s="47"/>
      <c r="B752"/>
      <c r="C752" s="23" t="s">
        <v>107</v>
      </c>
      <c r="D752" s="25" t="s">
        <v>35</v>
      </c>
      <c r="E752" s="23" t="s">
        <v>43</v>
      </c>
      <c r="F752" s="23"/>
      <c r="G752" s="60" t="s">
        <v>44</v>
      </c>
      <c r="H752" s="60"/>
      <c r="I752" s="22"/>
      <c r="K752" s="21"/>
      <c r="L752" s="57">
        <f t="shared" si="45"/>
        <v>0</v>
      </c>
      <c r="M752" s="14">
        <f t="shared" si="48"/>
        <v>1</v>
      </c>
      <c r="N752" s="13">
        <f>IF(OR(totale!$A$5="",C752=totale!$A$5),0,1)</f>
        <v>1</v>
      </c>
      <c r="O752" s="13">
        <f>IF(OR(totale!$C$5="",E752=totale!$C$5),0,1)</f>
        <v>0</v>
      </c>
      <c r="P752" s="13">
        <v>0</v>
      </c>
      <c r="Q752" s="13">
        <f>IF(OR(totale!$E$5="",G752=totale!$E$5),0,1)</f>
        <v>0</v>
      </c>
      <c r="R752" s="19">
        <v>0</v>
      </c>
      <c r="S752" s="19" t="str">
        <v xml:space="preserve">TEVELLE - TAVELLONI - TAVELLINE </v>
      </c>
      <c r="T752" s="15" t="str">
        <v>T2D</v>
      </c>
      <c r="U752" s="15" t="str">
        <v xml:space="preserve">TAVELLA TAGLIO RETTO FIANCO RETTO </v>
      </c>
      <c r="V752" s="15">
        <v>0</v>
      </c>
      <c r="W752" s="19" t="str">
        <v>4x25x50</v>
      </c>
      <c r="X752" s="19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1</v>
      </c>
      <c r="AG752" s="15">
        <v>0</v>
      </c>
      <c r="AH752" s="15" t="str">
        <v xml:space="preserve">TEVELLE - TAVELLONI - TAVELLINE </v>
      </c>
      <c r="AI752" s="15" t="str">
        <v>T2D</v>
      </c>
      <c r="AJ752" s="15" t="str">
        <v>TAVELLONI RIGATO TAGLIO OBLIQUO FIANCO RETTO DA CM 6</v>
      </c>
      <c r="AK752" s="15">
        <v>0</v>
      </c>
      <c r="AL752" s="15">
        <v>70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1</v>
      </c>
      <c r="AS752" s="17" t="str">
        <f t="shared" si="46"/>
        <v>ꞈ</v>
      </c>
      <c r="AT752" s="70" t="str">
        <v>ꞈ</v>
      </c>
      <c r="AU752" s="15">
        <v>0</v>
      </c>
      <c r="AV752" s="15" t="str">
        <v>BLOCCO ALVEOLATO INCASTRO  FORI VERTICALI  45/50/55/60 %</v>
      </c>
      <c r="AW752" s="15" t="str">
        <v>IBL</v>
      </c>
      <c r="AX752" s="15" t="str">
        <v>BLOCCO PORTANTE ALVEOLATO FORI VERTICALI  P800- F.45%  incastro</v>
      </c>
      <c r="AY752" s="15">
        <v>0</v>
      </c>
      <c r="AZ752" s="15" t="str">
        <v>30x25x24,5/25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1</v>
      </c>
      <c r="BG752" s="17" t="str">
        <f t="shared" si="47"/>
        <v>ꞈ</v>
      </c>
      <c r="BH752" s="70" t="str">
        <v>ꞈ</v>
      </c>
    </row>
    <row r="753" spans="1:60" ht="14.25" customHeight="1" x14ac:dyDescent="0.25">
      <c r="A753" s="47"/>
      <c r="B753"/>
      <c r="C753" s="23" t="s">
        <v>107</v>
      </c>
      <c r="D753" s="25" t="s">
        <v>35</v>
      </c>
      <c r="E753" s="23" t="s">
        <v>43</v>
      </c>
      <c r="F753" s="23"/>
      <c r="G753" s="60" t="s">
        <v>347</v>
      </c>
      <c r="H753" s="60"/>
      <c r="I753" s="22"/>
      <c r="K753" s="21"/>
      <c r="L753" s="57">
        <f t="shared" si="45"/>
        <v>0</v>
      </c>
      <c r="M753" s="14">
        <f t="shared" si="48"/>
        <v>1</v>
      </c>
      <c r="N753" s="13">
        <f>IF(OR(totale!$A$5="",C753=totale!$A$5),0,1)</f>
        <v>1</v>
      </c>
      <c r="O753" s="13">
        <f>IF(OR(totale!$C$5="",E753=totale!$C$5),0,1)</f>
        <v>0</v>
      </c>
      <c r="P753" s="13">
        <v>0</v>
      </c>
      <c r="Q753" s="13">
        <f>IF(OR(totale!$E$5="",G753=totale!$E$5),0,1)</f>
        <v>0</v>
      </c>
      <c r="R753" s="19">
        <v>0</v>
      </c>
      <c r="S753" s="19" t="str">
        <v xml:space="preserve">TEVELLE - TAVELLONI - TAVELLINE </v>
      </c>
      <c r="T753" s="15" t="str">
        <v>T2D</v>
      </c>
      <c r="U753" s="15" t="str">
        <v xml:space="preserve">TAVELLA TAGLIO RETTO FIANCO RETTO </v>
      </c>
      <c r="V753" s="15">
        <v>0</v>
      </c>
      <c r="W753" s="19" t="str">
        <v>4x25x60</v>
      </c>
      <c r="X753" s="19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1</v>
      </c>
      <c r="AG753" s="15">
        <v>0</v>
      </c>
      <c r="AH753" s="15" t="str">
        <v xml:space="preserve">TEVELLE - TAVELLONI - TAVELLINE </v>
      </c>
      <c r="AI753" s="15" t="str">
        <v>T2D</v>
      </c>
      <c r="AJ753" s="15" t="str">
        <v>TAVELLONI RIGATO TAGLIO OBLIQUO FIANCO RETTO DA CM 6</v>
      </c>
      <c r="AK753" s="15">
        <v>0</v>
      </c>
      <c r="AL753" s="15">
        <v>80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1</v>
      </c>
      <c r="AS753" s="17" t="str">
        <f t="shared" si="46"/>
        <v>ꞈ</v>
      </c>
      <c r="AT753" s="70" t="str">
        <v>ꞈ</v>
      </c>
      <c r="AU753" s="15">
        <v>0</v>
      </c>
      <c r="AV753" s="15" t="str">
        <v>BLOCCO ALVEOLATO INCASTRO  FORI VERTICALI  45/50/55/60 %</v>
      </c>
      <c r="AW753" s="15" t="str">
        <v>LATERCOM</v>
      </c>
      <c r="AX753" s="15" t="str">
        <v>BLOCCO PORTANTE ALVEOLATO FORI VERTICALI  P800- F.45%  incastro</v>
      </c>
      <c r="AY753" s="15">
        <v>0</v>
      </c>
      <c r="AZ753" s="15" t="str">
        <v>30x25x24,5/25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1</v>
      </c>
      <c r="BG753" s="17" t="str">
        <f t="shared" si="47"/>
        <v>ꞈ</v>
      </c>
      <c r="BH753" s="70" t="str">
        <v>ꞈ</v>
      </c>
    </row>
    <row r="754" spans="1:60" ht="14.25" customHeight="1" x14ac:dyDescent="0.25">
      <c r="A754" s="47"/>
      <c r="B754"/>
      <c r="C754" s="23" t="s">
        <v>107</v>
      </c>
      <c r="D754" s="25" t="s">
        <v>35</v>
      </c>
      <c r="E754" s="23" t="s">
        <v>43</v>
      </c>
      <c r="F754" s="23"/>
      <c r="G754" s="60" t="s">
        <v>428</v>
      </c>
      <c r="H754" s="60"/>
      <c r="I754" s="22"/>
      <c r="K754" s="21"/>
      <c r="L754" s="57">
        <f t="shared" si="45"/>
        <v>0</v>
      </c>
      <c r="M754" s="14">
        <f t="shared" si="48"/>
        <v>1</v>
      </c>
      <c r="N754" s="13">
        <f>IF(OR(totale!$A$5="",C754=totale!$A$5),0,1)</f>
        <v>1</v>
      </c>
      <c r="O754" s="13">
        <f>IF(OR(totale!$C$5="",E754=totale!$C$5),0,1)</f>
        <v>0</v>
      </c>
      <c r="P754" s="13">
        <v>0</v>
      </c>
      <c r="Q754" s="13">
        <f>IF(OR(totale!$E$5="",G754=totale!$E$5),0,1)</f>
        <v>0</v>
      </c>
      <c r="R754" s="19">
        <v>0</v>
      </c>
      <c r="S754" s="19" t="str">
        <v xml:space="preserve">TEVELLE - TAVELLONI - TAVELLINE </v>
      </c>
      <c r="T754" s="15" t="str">
        <v>T2D</v>
      </c>
      <c r="U754" s="15" t="str">
        <v xml:space="preserve">TAVELLA TAGLIO RETTO FIANCO RETTO </v>
      </c>
      <c r="V754" s="15">
        <v>0</v>
      </c>
      <c r="W754" s="19" t="str">
        <v>4x25x70</v>
      </c>
      <c r="X754" s="19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1</v>
      </c>
      <c r="AG754" s="15">
        <v>0</v>
      </c>
      <c r="AH754" s="15" t="str">
        <v xml:space="preserve">TEVELLE - TAVELLONI - TAVELLINE </v>
      </c>
      <c r="AI754" s="15" t="str">
        <v>T2D</v>
      </c>
      <c r="AJ754" s="15" t="str">
        <v>TAVELLONI RIGATO TAGLIO OBLIQUO FIANCO RETTO DA CM 6</v>
      </c>
      <c r="AK754" s="15">
        <v>0</v>
      </c>
      <c r="AL754" s="15">
        <v>90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1</v>
      </c>
      <c r="AS754" s="17" t="str">
        <f t="shared" si="46"/>
        <v>ꞈ</v>
      </c>
      <c r="AT754" s="70" t="str">
        <v>ꞈ</v>
      </c>
      <c r="AU754" s="15">
        <v>0</v>
      </c>
      <c r="AV754" s="15" t="str">
        <v>BLOCCO ALVEOLATO INCASTRO  FORI VERTICALI  45/50/55/60 %</v>
      </c>
      <c r="AW754" s="15" t="str">
        <v>T2D</v>
      </c>
      <c r="AX754" s="15" t="str">
        <v>BLOCCO PORTANTE ALVEOLATO FORI VERTICALI  P800- F.45%  incastro</v>
      </c>
      <c r="AY754" s="15">
        <v>0</v>
      </c>
      <c r="AZ754" s="15" t="str">
        <v>30x25x24,5/25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1</v>
      </c>
      <c r="BG754" s="17" t="str">
        <f t="shared" si="47"/>
        <v>ꞈ</v>
      </c>
      <c r="BH754" s="70" t="str">
        <v>ꞈ</v>
      </c>
    </row>
    <row r="755" spans="1:60" ht="14.25" customHeight="1" x14ac:dyDescent="0.25">
      <c r="A755" s="47"/>
      <c r="B755"/>
      <c r="C755" s="23" t="s">
        <v>107</v>
      </c>
      <c r="D755" s="25" t="s">
        <v>35</v>
      </c>
      <c r="E755" s="23" t="s">
        <v>43</v>
      </c>
      <c r="F755" s="23"/>
      <c r="G755" s="60" t="s">
        <v>419</v>
      </c>
      <c r="H755" s="60"/>
      <c r="I755" s="22"/>
      <c r="K755" s="21"/>
      <c r="L755" s="57">
        <f t="shared" si="45"/>
        <v>0</v>
      </c>
      <c r="M755" s="14">
        <f t="shared" si="48"/>
        <v>1</v>
      </c>
      <c r="N755" s="13">
        <f>IF(OR(totale!$A$5="",C755=totale!$A$5),0,1)</f>
        <v>1</v>
      </c>
      <c r="O755" s="13">
        <f>IF(OR(totale!$C$5="",E755=totale!$C$5),0,1)</f>
        <v>0</v>
      </c>
      <c r="P755" s="13">
        <v>0</v>
      </c>
      <c r="Q755" s="13">
        <f>IF(OR(totale!$E$5="",G755=totale!$E$5),0,1)</f>
        <v>0</v>
      </c>
      <c r="R755" s="19">
        <v>0</v>
      </c>
      <c r="S755" s="19" t="str">
        <v xml:space="preserve">TEVELLE - TAVELLONI - TAVELLINE </v>
      </c>
      <c r="T755" s="15" t="str">
        <v>T2D</v>
      </c>
      <c r="U755" s="15" t="str">
        <v xml:space="preserve">TAVELLA TAGLIO RETTO FIANCO RETTO </v>
      </c>
      <c r="V755" s="15">
        <v>0</v>
      </c>
      <c r="W755" s="19" t="str">
        <v>4x25x80</v>
      </c>
      <c r="X755" s="19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G755" s="15">
        <v>0</v>
      </c>
      <c r="AH755" s="15" t="str">
        <v xml:space="preserve">TEVELLE - TAVELLONI - TAVELLINE </v>
      </c>
      <c r="AI755" s="15" t="str">
        <v>T2D</v>
      </c>
      <c r="AJ755" s="15" t="str">
        <v>TAVELLONI RIGATO TAGLIO OBLIQUO FIANCO RETTO DA CM 6</v>
      </c>
      <c r="AK755" s="15">
        <v>0</v>
      </c>
      <c r="AL755" s="15">
        <v>100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1</v>
      </c>
      <c r="AS755" s="17" t="str">
        <f t="shared" si="46"/>
        <v>ꞈ</v>
      </c>
      <c r="AT755" s="70" t="str">
        <v>ꞈ</v>
      </c>
      <c r="AU755" s="15">
        <v>0</v>
      </c>
      <c r="AV755" s="15" t="str">
        <v>BLOCCO ALVEOLATO INCASTRO  FORI VERTICALI  45/50/55/60 %</v>
      </c>
      <c r="AW755" s="15" t="str">
        <v>ZANROSSO</v>
      </c>
      <c r="AX755" s="15" t="str">
        <v>BLOCCO PORTANTE ALVEOLATO FORI VERTICALI  P800- F.45%  incastro</v>
      </c>
      <c r="AY755" s="15">
        <v>0</v>
      </c>
      <c r="AZ755" s="15" t="str">
        <v>30x25x24,5/25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1</v>
      </c>
      <c r="BG755" s="17" t="str">
        <f t="shared" si="47"/>
        <v>ꞈ</v>
      </c>
      <c r="BH755" s="70" t="str">
        <v>ꞈ</v>
      </c>
    </row>
    <row r="756" spans="1:60" ht="14.25" customHeight="1" x14ac:dyDescent="0.25">
      <c r="A756" s="47"/>
      <c r="B756"/>
      <c r="C756" s="23" t="s">
        <v>107</v>
      </c>
      <c r="D756" s="25" t="s">
        <v>35</v>
      </c>
      <c r="E756" s="23" t="s">
        <v>43</v>
      </c>
      <c r="F756" s="23"/>
      <c r="G756" s="60" t="s">
        <v>397</v>
      </c>
      <c r="H756" s="60"/>
      <c r="I756" s="22"/>
      <c r="K756" s="21"/>
      <c r="L756" s="57">
        <f t="shared" si="45"/>
        <v>0</v>
      </c>
      <c r="M756" s="14">
        <f t="shared" si="48"/>
        <v>1</v>
      </c>
      <c r="N756" s="13">
        <f>IF(OR(totale!$A$5="",C756=totale!$A$5),0,1)</f>
        <v>1</v>
      </c>
      <c r="O756" s="13">
        <f>IF(OR(totale!$C$5="",E756=totale!$C$5),0,1)</f>
        <v>0</v>
      </c>
      <c r="P756" s="13">
        <v>0</v>
      </c>
      <c r="Q756" s="13">
        <f>IF(OR(totale!$E$5="",G756=totale!$E$5),0,1)</f>
        <v>0</v>
      </c>
      <c r="R756" s="19">
        <v>0</v>
      </c>
      <c r="S756" s="19" t="str">
        <v xml:space="preserve">TEVELLE - TAVELLONI - TAVELLINE </v>
      </c>
      <c r="T756" s="15" t="str">
        <v>T2D</v>
      </c>
      <c r="U756" s="15" t="str">
        <v xml:space="preserve">TAVELLA TAGLIO RETTO FIANCO RETTO </v>
      </c>
      <c r="V756" s="15">
        <v>0</v>
      </c>
      <c r="W756" s="19" t="str">
        <v>4x25x90</v>
      </c>
      <c r="X756" s="19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1</v>
      </c>
      <c r="AG756" s="15">
        <v>0</v>
      </c>
      <c r="AH756" s="15" t="str">
        <v xml:space="preserve">TEVELLE - TAVELLONI - TAVELLINE </v>
      </c>
      <c r="AI756" s="15" t="str">
        <v>T2D</v>
      </c>
      <c r="AJ756" s="15" t="str">
        <v>TAVELLONI RIGATO TAGLIO OBLIQUO FIANCO RETTO DA CM 6</v>
      </c>
      <c r="AK756" s="15">
        <v>0</v>
      </c>
      <c r="AL756" s="15">
        <v>110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1</v>
      </c>
      <c r="AS756" s="17" t="str">
        <f t="shared" si="46"/>
        <v>ꞈ</v>
      </c>
      <c r="AT756" s="70" t="str">
        <v>ꞈ</v>
      </c>
      <c r="AU756" s="15">
        <v>0</v>
      </c>
      <c r="AV756" s="15" t="str">
        <v xml:space="preserve">LATERIZIO RETTIFICATO PLANARE </v>
      </c>
      <c r="AW756" s="15" t="str">
        <v>WIENERBERGER</v>
      </c>
      <c r="AX756" s="15" t="str">
        <v>BLOCCO ALVEOLATO RETTIFICATO - BLOCCO PLANANARE  F.55% - 45%</v>
      </c>
      <c r="AY756" s="15">
        <v>0</v>
      </c>
      <c r="AZ756" s="15" t="str">
        <v>30x25x24,9 F.45%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1</v>
      </c>
      <c r="BG756" s="17" t="str">
        <f t="shared" si="47"/>
        <v>ꞈ</v>
      </c>
      <c r="BH756" s="70" t="str">
        <v>ꞈ</v>
      </c>
    </row>
    <row r="757" spans="1:60" ht="14.25" customHeight="1" x14ac:dyDescent="0.25">
      <c r="A757" s="47"/>
      <c r="B757"/>
      <c r="C757" s="23" t="s">
        <v>107</v>
      </c>
      <c r="D757" s="25" t="s">
        <v>35</v>
      </c>
      <c r="E757" s="23" t="s">
        <v>43</v>
      </c>
      <c r="F757" s="23"/>
      <c r="G757" s="60" t="s">
        <v>370</v>
      </c>
      <c r="H757" s="60"/>
      <c r="I757" s="22"/>
      <c r="K757" s="21"/>
      <c r="L757" s="57">
        <f t="shared" si="45"/>
        <v>0</v>
      </c>
      <c r="M757" s="14">
        <f t="shared" si="48"/>
        <v>1</v>
      </c>
      <c r="N757" s="13">
        <f>IF(OR(totale!$A$5="",C757=totale!$A$5),0,1)</f>
        <v>1</v>
      </c>
      <c r="O757" s="13">
        <f>IF(OR(totale!$C$5="",E757=totale!$C$5),0,1)</f>
        <v>0</v>
      </c>
      <c r="P757" s="13">
        <v>0</v>
      </c>
      <c r="Q757" s="13">
        <f>IF(OR(totale!$E$5="",G757=totale!$E$5),0,1)</f>
        <v>0</v>
      </c>
      <c r="R757" s="19">
        <v>0</v>
      </c>
      <c r="S757" s="19" t="str">
        <v xml:space="preserve">TEVELLE - TAVELLONI - TAVELLINE </v>
      </c>
      <c r="T757" s="15" t="str">
        <v>T2D</v>
      </c>
      <c r="U757" s="15" t="str">
        <v xml:space="preserve">TAVELLA TAGLIO RETTO FIANCO RETTO </v>
      </c>
      <c r="V757" s="15">
        <v>0</v>
      </c>
      <c r="W757" s="19" t="str">
        <v>4x25x100</v>
      </c>
      <c r="X757" s="19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1</v>
      </c>
      <c r="AG757" s="15">
        <v>0</v>
      </c>
      <c r="AH757" s="15" t="str">
        <v xml:space="preserve">TEVELLE - TAVELLONI - TAVELLINE </v>
      </c>
      <c r="AI757" s="15" t="str">
        <v>T2D</v>
      </c>
      <c r="AJ757" s="15" t="str">
        <v>TAVELLONI RIGATO TAGLIO OBLIQUO FIANCO RETTO DA CM 6</v>
      </c>
      <c r="AK757" s="15">
        <v>0</v>
      </c>
      <c r="AL757" s="15">
        <v>120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1</v>
      </c>
      <c r="AS757" s="17" t="str">
        <f t="shared" si="46"/>
        <v>ꞈ</v>
      </c>
      <c r="AT757" s="70" t="str">
        <v>ꞈ</v>
      </c>
      <c r="AU757" s="15">
        <v>0</v>
      </c>
      <c r="AV757" s="15" t="str">
        <v>BLOCCO ALVEOLATO LISCIO FORI ORIZZONATALI  45/50/55/60 %</v>
      </c>
      <c r="AW757" s="15" t="str">
        <v>DCB</v>
      </c>
      <c r="AX757" s="15" t="str">
        <v>BLOCCO TAMPONAMENTO ALVEOLATO FORI ORIZZONTALI P600- F.65% - F.60%</v>
      </c>
      <c r="AY757" s="15">
        <v>0</v>
      </c>
      <c r="AZ757" s="15" t="str">
        <v>30x25x25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1</v>
      </c>
      <c r="BG757" s="17" t="str">
        <f t="shared" si="47"/>
        <v>ꞈ</v>
      </c>
      <c r="BH757" s="70" t="str">
        <v>ꞈ</v>
      </c>
    </row>
    <row r="758" spans="1:60" ht="14.25" customHeight="1" x14ac:dyDescent="0.25">
      <c r="A758" s="47"/>
      <c r="B758"/>
      <c r="C758" s="23" t="s">
        <v>107</v>
      </c>
      <c r="D758" s="25" t="s">
        <v>35</v>
      </c>
      <c r="E758" s="23" t="s">
        <v>43</v>
      </c>
      <c r="F758" s="23"/>
      <c r="G758" s="60" t="s">
        <v>346</v>
      </c>
      <c r="H758" s="60"/>
      <c r="I758" s="22"/>
      <c r="K758" s="21"/>
      <c r="L758" s="57">
        <f t="shared" si="45"/>
        <v>0</v>
      </c>
      <c r="M758" s="14">
        <f t="shared" si="48"/>
        <v>1</v>
      </c>
      <c r="N758" s="13">
        <f>IF(OR(totale!$A$5="",C758=totale!$A$5),0,1)</f>
        <v>1</v>
      </c>
      <c r="O758" s="13">
        <f>IF(OR(totale!$C$5="",E758=totale!$C$5),0,1)</f>
        <v>0</v>
      </c>
      <c r="P758" s="13">
        <v>0</v>
      </c>
      <c r="Q758" s="13">
        <f>IF(OR(totale!$E$5="",G758=totale!$E$5),0,1)</f>
        <v>0</v>
      </c>
      <c r="R758" s="19">
        <v>0</v>
      </c>
      <c r="S758" s="19" t="str">
        <v xml:space="preserve">TEVELLE - TAVELLONI - TAVELLINE </v>
      </c>
      <c r="T758" s="15" t="str">
        <v>T2D</v>
      </c>
      <c r="U758" s="15" t="str">
        <v xml:space="preserve">TAVELLA TAGLIO RETTO FIANCO RETTO </v>
      </c>
      <c r="V758" s="15">
        <v>0</v>
      </c>
      <c r="W758" s="19" t="str">
        <v>5x25x50</v>
      </c>
      <c r="X758" s="19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1</v>
      </c>
      <c r="AG758" s="15">
        <v>0</v>
      </c>
      <c r="AH758" s="15" t="str">
        <v xml:space="preserve">TEVELLE - TAVELLONI - TAVELLINE </v>
      </c>
      <c r="AI758" s="15" t="str">
        <v>T2D</v>
      </c>
      <c r="AJ758" s="15" t="str">
        <v>TAVELLONI RIGATO TAGLIO OBLIQUO FIANCO RETTO DA CM 6</v>
      </c>
      <c r="AK758" s="15">
        <v>0</v>
      </c>
      <c r="AL758" s="15">
        <v>130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1</v>
      </c>
      <c r="AS758" s="17" t="str">
        <f t="shared" si="46"/>
        <v>ꞈ</v>
      </c>
      <c r="AT758" s="70" t="str">
        <v>ꞈ</v>
      </c>
      <c r="AU758" s="15">
        <v>0</v>
      </c>
      <c r="AV758" s="15" t="str">
        <v>BLOCCO ALVEOLATO LISCIO FORI ORIZZONATALI  45/50/55/60 %</v>
      </c>
      <c r="AW758" s="15" t="str">
        <v>DCB</v>
      </c>
      <c r="AX758" s="15" t="str">
        <v xml:space="preserve">BLOCCO TAMPONAMENTO FORI ORIZZONATI ALVEOLATO LISCIO SETTI SOTTILI </v>
      </c>
      <c r="AY758" s="15">
        <v>0</v>
      </c>
      <c r="AZ758" s="15" t="str">
        <v>30x25x25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1</v>
      </c>
      <c r="BG758" s="17" t="str">
        <f t="shared" si="47"/>
        <v>ꞈ</v>
      </c>
      <c r="BH758" s="70" t="str">
        <v>ꞈ</v>
      </c>
    </row>
    <row r="759" spans="1:60" ht="14.25" customHeight="1" x14ac:dyDescent="0.25">
      <c r="A759" s="47"/>
      <c r="B759"/>
      <c r="C759" s="23" t="s">
        <v>107</v>
      </c>
      <c r="D759" s="25" t="s">
        <v>35</v>
      </c>
      <c r="E759" s="23" t="s">
        <v>25</v>
      </c>
      <c r="F759" s="23"/>
      <c r="G759" s="60" t="s">
        <v>256</v>
      </c>
      <c r="H759" s="60"/>
      <c r="I759" s="22"/>
      <c r="K759" s="21"/>
      <c r="L759" s="57">
        <f t="shared" si="45"/>
        <v>0</v>
      </c>
      <c r="M759" s="14">
        <f t="shared" si="48"/>
        <v>1</v>
      </c>
      <c r="N759" s="13">
        <f>IF(OR(totale!$A$5="",C759=totale!$A$5),0,1)</f>
        <v>1</v>
      </c>
      <c r="O759" s="13">
        <f>IF(OR(totale!$C$5="",E759=totale!$C$5),0,1)</f>
        <v>0</v>
      </c>
      <c r="P759" s="13">
        <v>0</v>
      </c>
      <c r="Q759" s="13">
        <f>IF(OR(totale!$E$5="",G759=totale!$E$5),0,1)</f>
        <v>0</v>
      </c>
      <c r="R759" s="19">
        <v>0</v>
      </c>
      <c r="S759" s="19" t="str">
        <v>TRAMEZZATURA MATERIALE  LATERIZIO COMUNE</v>
      </c>
      <c r="T759" s="15" t="str">
        <v>WIENERBERGER</v>
      </c>
      <c r="U759" s="15" t="str">
        <v xml:space="preserve">TRAMEZZA-FORATO-SCATOLA-FORATELLA LEGGERA  LATERIZIO NORMALE </v>
      </c>
      <c r="V759" s="15">
        <v>0</v>
      </c>
      <c r="W759" s="19" t="str">
        <v>4,5x15x30</v>
      </c>
      <c r="X759" s="19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1</v>
      </c>
      <c r="AG759" s="15">
        <v>0</v>
      </c>
      <c r="AH759" s="15" t="str">
        <v xml:space="preserve">TEVELLE - TAVELLONI - TAVELLINE </v>
      </c>
      <c r="AI759" s="15" t="str">
        <v>T2D</v>
      </c>
      <c r="AJ759" s="15" t="str">
        <v>TAVELLONI RIGATO TAGLIO OBLIQUO FIANCO RETTO DA CM 6</v>
      </c>
      <c r="AK759" s="15">
        <v>0</v>
      </c>
      <c r="AL759" s="15">
        <v>140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1</v>
      </c>
      <c r="AS759" s="17" t="str">
        <f t="shared" si="46"/>
        <v>ꞈ</v>
      </c>
      <c r="AT759" s="70" t="str">
        <v>ꞈ</v>
      </c>
      <c r="AU759" s="15">
        <v>0</v>
      </c>
      <c r="AV759" s="15" t="str">
        <v>BLOCCO ALVEOLATO LISCIO FORI VERTICALI   45/50/55/60 %</v>
      </c>
      <c r="AW759" s="15" t="str">
        <v>DCB</v>
      </c>
      <c r="AX759" s="15" t="str">
        <v>BLOCCO PORTANTE ALVEOLATO FORI VERTICALI  P800 -  F.45% - F.50% liscio</v>
      </c>
      <c r="AY759" s="15">
        <v>0</v>
      </c>
      <c r="AZ759" s="15" t="str">
        <v>30x25x25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1</v>
      </c>
      <c r="BG759" s="17" t="str">
        <f t="shared" si="47"/>
        <v>ꞈ</v>
      </c>
      <c r="BH759" s="70" t="str">
        <v>ꞈ</v>
      </c>
    </row>
    <row r="760" spans="1:60" ht="14.25" customHeight="1" x14ac:dyDescent="0.25">
      <c r="A760" s="47"/>
      <c r="B760"/>
      <c r="C760" s="23" t="s">
        <v>107</v>
      </c>
      <c r="D760" s="25" t="s">
        <v>35</v>
      </c>
      <c r="E760" s="23" t="s">
        <v>25</v>
      </c>
      <c r="F760" s="23"/>
      <c r="G760" s="60" t="s">
        <v>304</v>
      </c>
      <c r="H760" s="60"/>
      <c r="I760" s="22"/>
      <c r="K760" s="21"/>
      <c r="L760" s="57">
        <f t="shared" si="45"/>
        <v>0</v>
      </c>
      <c r="M760" s="14">
        <f t="shared" si="48"/>
        <v>1</v>
      </c>
      <c r="N760" s="13">
        <f>IF(OR(totale!$A$5="",C760=totale!$A$5),0,1)</f>
        <v>1</v>
      </c>
      <c r="O760" s="13">
        <f>IF(OR(totale!$C$5="",E760=totale!$C$5),0,1)</f>
        <v>0</v>
      </c>
      <c r="P760" s="13">
        <v>0</v>
      </c>
      <c r="Q760" s="13">
        <f>IF(OR(totale!$E$5="",G760=totale!$E$5),0,1)</f>
        <v>0</v>
      </c>
      <c r="R760" s="19">
        <v>0</v>
      </c>
      <c r="S760" s="19" t="str">
        <v>TRAMEZZATURA MATERIALE  LATERIZIO COMUNE</v>
      </c>
      <c r="T760" s="15" t="str">
        <v>WIENERBERGER</v>
      </c>
      <c r="U760" s="15" t="str">
        <v xml:space="preserve">TRAMEZZA-FORATO-SCATOLA-FORATELLA LEGGERA  LATERIZIO NORMALE </v>
      </c>
      <c r="V760" s="15">
        <v>0</v>
      </c>
      <c r="W760" s="19" t="str">
        <v>6x25x50</v>
      </c>
      <c r="X760" s="19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1</v>
      </c>
      <c r="AG760" s="15">
        <v>0</v>
      </c>
      <c r="AH760" s="15" t="str">
        <v xml:space="preserve">TEVELLE - TAVELLONI - TAVELLINE </v>
      </c>
      <c r="AI760" s="15" t="str">
        <v>T2D</v>
      </c>
      <c r="AJ760" s="15" t="str">
        <v>TAVELLONI RIGATO TAGLIO OBLIQUO FIANCO RETTO DA CM 6</v>
      </c>
      <c r="AK760" s="15">
        <v>0</v>
      </c>
      <c r="AL760" s="15">
        <v>150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1</v>
      </c>
      <c r="AS760" s="17" t="str">
        <f t="shared" si="46"/>
        <v>ꞈ</v>
      </c>
      <c r="AT760" s="70" t="str">
        <v>ꞈ</v>
      </c>
      <c r="AU760" s="15">
        <v>0</v>
      </c>
      <c r="AV760" s="15" t="str">
        <v>BLOCCO ALVEOLATO LISCIO FORI ORIZZONATALI  45/50/55/60 %</v>
      </c>
      <c r="AW760" s="15" t="str">
        <v>FBM</v>
      </c>
      <c r="AX760" s="15" t="str">
        <v>BLOCCO TAMPONAMENTO ALVEOLATO FORI ORIZZONTALI P600- F.65% - F.60%</v>
      </c>
      <c r="AY760" s="15">
        <v>0</v>
      </c>
      <c r="AZ760" s="15" t="str">
        <v>30x25x25</v>
      </c>
      <c r="BA760" s="15">
        <v>0</v>
      </c>
      <c r="BB760" s="15">
        <v>0</v>
      </c>
      <c r="BC760" s="15">
        <v>0</v>
      </c>
      <c r="BD760" s="15">
        <v>0</v>
      </c>
      <c r="BE760" s="15">
        <v>0</v>
      </c>
      <c r="BF760" s="15">
        <v>1</v>
      </c>
      <c r="BG760" s="17" t="str">
        <f t="shared" si="47"/>
        <v>ꞈ</v>
      </c>
      <c r="BH760" s="70" t="str">
        <v>ꞈ</v>
      </c>
    </row>
    <row r="761" spans="1:60" ht="14.25" customHeight="1" x14ac:dyDescent="0.25">
      <c r="A761" s="47"/>
      <c r="B761"/>
      <c r="C761" s="23" t="s">
        <v>107</v>
      </c>
      <c r="D761" s="25" t="s">
        <v>35</v>
      </c>
      <c r="E761" s="23" t="s">
        <v>25</v>
      </c>
      <c r="F761" s="23"/>
      <c r="G761" s="60" t="s">
        <v>260</v>
      </c>
      <c r="H761" s="60"/>
      <c r="I761" s="22"/>
      <c r="K761" s="21"/>
      <c r="L761" s="57">
        <f t="shared" si="45"/>
        <v>0</v>
      </c>
      <c r="M761" s="14">
        <f t="shared" si="48"/>
        <v>1</v>
      </c>
      <c r="N761" s="13">
        <f>IF(OR(totale!$A$5="",C761=totale!$A$5),0,1)</f>
        <v>1</v>
      </c>
      <c r="O761" s="13">
        <f>IF(OR(totale!$C$5="",E761=totale!$C$5),0,1)</f>
        <v>0</v>
      </c>
      <c r="P761" s="13">
        <v>0</v>
      </c>
      <c r="Q761" s="13">
        <f>IF(OR(totale!$E$5="",G761=totale!$E$5),0,1)</f>
        <v>0</v>
      </c>
      <c r="R761" s="19">
        <v>0</v>
      </c>
      <c r="S761" s="19" t="str">
        <v>TRAMEZZATURA MATERIALE  LATERIZIO COMUNE</v>
      </c>
      <c r="T761" s="15" t="str">
        <v>WIENERBERGER</v>
      </c>
      <c r="U761" s="15" t="str">
        <v xml:space="preserve">TRAMEZZA-FORATO-SCATOLA-FORATELLA LEGGERA  LATERIZIO NORMALE </v>
      </c>
      <c r="V761" s="15">
        <v>0</v>
      </c>
      <c r="W761" s="19" t="str">
        <v>6x25x25</v>
      </c>
      <c r="X761" s="19">
        <v>0</v>
      </c>
      <c r="Y761" s="15">
        <v>0</v>
      </c>
      <c r="Z761" s="15">
        <v>0</v>
      </c>
      <c r="AA761" s="15">
        <v>0</v>
      </c>
      <c r="AB761" s="15">
        <v>0</v>
      </c>
      <c r="AC761" s="15">
        <v>1</v>
      </c>
      <c r="AG761" s="15">
        <v>0</v>
      </c>
      <c r="AH761" s="15" t="str">
        <v xml:space="preserve">TEVELLE - TAVELLONI - TAVELLINE </v>
      </c>
      <c r="AI761" s="15" t="str">
        <v>T2D</v>
      </c>
      <c r="AJ761" s="15" t="str">
        <v>TAVELLONI RIGATO TAGLIO OBLIQUO FIANCO RETTO DA CM 6</v>
      </c>
      <c r="AK761" s="15">
        <v>0</v>
      </c>
      <c r="AL761" s="15">
        <v>160</v>
      </c>
      <c r="AM761" s="15">
        <v>0</v>
      </c>
      <c r="AN761" s="15">
        <v>0</v>
      </c>
      <c r="AO761" s="15">
        <v>0</v>
      </c>
      <c r="AP761" s="15">
        <v>0</v>
      </c>
      <c r="AQ761" s="15">
        <v>0</v>
      </c>
      <c r="AR761" s="15">
        <v>1</v>
      </c>
      <c r="AS761" s="17" t="str">
        <f t="shared" si="46"/>
        <v>ꞈ</v>
      </c>
      <c r="AT761" s="70" t="str">
        <v>ꞈ</v>
      </c>
      <c r="AU761" s="15">
        <v>0</v>
      </c>
      <c r="AV761" s="15" t="str">
        <v>BLOCCO ALVEOLATO INCASTRO  FORI VERTICALI  45/50/55/60 %</v>
      </c>
      <c r="AW761" s="15" t="str">
        <v>IBL</v>
      </c>
      <c r="AX761" s="15" t="str">
        <v>BLOCCO TAMPONAMENTO ALVEOLATO FORI VERTICALI  P600 - F.60% incastro</v>
      </c>
      <c r="AY761" s="15">
        <v>0</v>
      </c>
      <c r="AZ761" s="15" t="str">
        <v>30x25x25</v>
      </c>
      <c r="BA761" s="15">
        <v>0</v>
      </c>
      <c r="BB761" s="15">
        <v>0</v>
      </c>
      <c r="BC761" s="15">
        <v>0</v>
      </c>
      <c r="BD761" s="15">
        <v>0</v>
      </c>
      <c r="BE761" s="15">
        <v>0</v>
      </c>
      <c r="BF761" s="15">
        <v>1</v>
      </c>
      <c r="BG761" s="17" t="str">
        <f t="shared" si="47"/>
        <v>ꞈ</v>
      </c>
      <c r="BH761" s="70" t="str">
        <v>ꞈ</v>
      </c>
    </row>
    <row r="762" spans="1:60" ht="14.25" customHeight="1" x14ac:dyDescent="0.25">
      <c r="A762" s="47"/>
      <c r="B762"/>
      <c r="C762" s="23" t="s">
        <v>107</v>
      </c>
      <c r="D762" s="25" t="s">
        <v>35</v>
      </c>
      <c r="E762" s="23" t="s">
        <v>25</v>
      </c>
      <c r="F762" s="23"/>
      <c r="G762" s="60" t="s">
        <v>269</v>
      </c>
      <c r="H762" s="60"/>
      <c r="I762" s="22"/>
      <c r="K762" s="21"/>
      <c r="L762" s="57">
        <f t="shared" si="45"/>
        <v>0</v>
      </c>
      <c r="M762" s="14">
        <f t="shared" si="48"/>
        <v>1</v>
      </c>
      <c r="N762" s="13">
        <f>IF(OR(totale!$A$5="",C762=totale!$A$5),0,1)</f>
        <v>1</v>
      </c>
      <c r="O762" s="13">
        <f>IF(OR(totale!$C$5="",E762=totale!$C$5),0,1)</f>
        <v>0</v>
      </c>
      <c r="P762" s="13">
        <v>0</v>
      </c>
      <c r="Q762" s="13">
        <f>IF(OR(totale!$E$5="",G762=totale!$E$5),0,1)</f>
        <v>0</v>
      </c>
      <c r="R762" s="19">
        <v>0</v>
      </c>
      <c r="S762" s="19" t="str">
        <v>TRAMEZZATURA MATERIALE  LATERIZIO COMUNE</v>
      </c>
      <c r="T762" s="15" t="str">
        <v>WIENERBERGER</v>
      </c>
      <c r="U762" s="15" t="str">
        <v xml:space="preserve">TRAMEZZA-FORATO-SCATOLA-FORATELLA LEGGERA  LATERIZIO NORMALE </v>
      </c>
      <c r="V762" s="15">
        <v>0</v>
      </c>
      <c r="W762" s="19" t="str">
        <v>8x12x25</v>
      </c>
      <c r="X762" s="19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1</v>
      </c>
      <c r="AG762" s="15">
        <v>0</v>
      </c>
      <c r="AH762" s="15" t="str">
        <v xml:space="preserve">TEVELLE - TAVELLONI - TAVELLINE </v>
      </c>
      <c r="AI762" s="15" t="str">
        <v>T2D</v>
      </c>
      <c r="AJ762" s="15" t="str">
        <v>TAVELLONI RIGATO TAGLIO OBLIQUO FIANCO RETTO DA CM 6</v>
      </c>
      <c r="AK762" s="15">
        <v>0</v>
      </c>
      <c r="AL762" s="15">
        <v>170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1</v>
      </c>
      <c r="AS762" s="17" t="str">
        <f t="shared" si="46"/>
        <v>ꞈ</v>
      </c>
      <c r="AT762" s="70" t="str">
        <v>ꞈ</v>
      </c>
      <c r="AU762" s="15">
        <v>0</v>
      </c>
      <c r="AV762" s="15" t="str">
        <v>BLOCCO ALVEOLATO INCASTRO  FORI VERTICALI  45/50/55/60 %</v>
      </c>
      <c r="AW762" s="15" t="str">
        <v>LATERCOM</v>
      </c>
      <c r="AX762" s="15" t="str">
        <v>BLOCCO TAMPONAMENTO ALVEOLATO FORI VERTICALI  P600 - F.60% incastro</v>
      </c>
      <c r="AY762" s="15">
        <v>0</v>
      </c>
      <c r="AZ762" s="15" t="str">
        <v>30x25x25</v>
      </c>
      <c r="BA762" s="15">
        <v>0</v>
      </c>
      <c r="BB762" s="15">
        <v>0</v>
      </c>
      <c r="BC762" s="15">
        <v>0</v>
      </c>
      <c r="BD762" s="15">
        <v>0</v>
      </c>
      <c r="BE762" s="15">
        <v>0</v>
      </c>
      <c r="BF762" s="15">
        <v>1</v>
      </c>
      <c r="BG762" s="17" t="str">
        <f t="shared" si="47"/>
        <v>ꞈ</v>
      </c>
      <c r="BH762" s="70" t="str">
        <v>ꞈ</v>
      </c>
    </row>
    <row r="763" spans="1:60" ht="14.25" customHeight="1" x14ac:dyDescent="0.25">
      <c r="A763" s="47"/>
      <c r="B763"/>
      <c r="C763" s="23" t="s">
        <v>107</v>
      </c>
      <c r="D763" s="25" t="s">
        <v>35</v>
      </c>
      <c r="E763" s="23" t="s">
        <v>25</v>
      </c>
      <c r="F763" s="23"/>
      <c r="G763" s="60" t="s">
        <v>271</v>
      </c>
      <c r="H763" s="60"/>
      <c r="I763" s="22"/>
      <c r="K763" s="21"/>
      <c r="L763" s="57">
        <f t="shared" si="45"/>
        <v>0</v>
      </c>
      <c r="M763" s="14">
        <f t="shared" si="48"/>
        <v>1</v>
      </c>
      <c r="N763" s="13">
        <f>IF(OR(totale!$A$5="",C763=totale!$A$5),0,1)</f>
        <v>1</v>
      </c>
      <c r="O763" s="13">
        <f>IF(OR(totale!$C$5="",E763=totale!$C$5),0,1)</f>
        <v>0</v>
      </c>
      <c r="P763" s="13">
        <v>0</v>
      </c>
      <c r="Q763" s="13">
        <f>IF(OR(totale!$E$5="",G763=totale!$E$5),0,1)</f>
        <v>0</v>
      </c>
      <c r="R763" s="19">
        <v>0</v>
      </c>
      <c r="S763" s="19" t="str">
        <v>TRAMEZZATURA MATERIALE  LATERIZIO COMUNE</v>
      </c>
      <c r="T763" s="15" t="str">
        <v>WIENERBERGER</v>
      </c>
      <c r="U763" s="15" t="str">
        <v xml:space="preserve">TRAMEZZA-FORATO-SCATOLA-FORATELLA LEGGERA  LATERIZIO NORMALE </v>
      </c>
      <c r="V763" s="15">
        <v>0</v>
      </c>
      <c r="W763" s="19" t="str">
        <v>8x25x50</v>
      </c>
      <c r="X763" s="19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1</v>
      </c>
      <c r="AG763" s="15">
        <v>0</v>
      </c>
      <c r="AH763" s="15" t="str">
        <v xml:space="preserve">TEVELLE - TAVELLONI - TAVELLINE </v>
      </c>
      <c r="AI763" s="15" t="str">
        <v>T2D</v>
      </c>
      <c r="AJ763" s="15" t="str">
        <v>TAVELLONI RIGATO TAGLIO OBLIQUO FIANCO RETTO DA CM 6</v>
      </c>
      <c r="AK763" s="15">
        <v>0</v>
      </c>
      <c r="AL763" s="15">
        <v>180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1</v>
      </c>
      <c r="AS763" s="17" t="str">
        <f t="shared" si="46"/>
        <v>ꞈ</v>
      </c>
      <c r="AT763" s="70" t="str">
        <v>ꞈ</v>
      </c>
      <c r="AU763" s="15">
        <v>0</v>
      </c>
      <c r="AV763" s="15" t="str">
        <v>BLOCCO ALVEOLATO LISCIO FORI ORIZZONATALI  45/50/55/60 %</v>
      </c>
      <c r="AW763" s="15" t="str">
        <v>T2D</v>
      </c>
      <c r="AX763" s="15" t="str">
        <v>BLOCCO TAMPONAMENTO ALVEOLATO FORI ORIZZONTALI P600- F.65% - F.60%</v>
      </c>
      <c r="AY763" s="15">
        <v>0</v>
      </c>
      <c r="AZ763" s="15" t="str">
        <v>30x25x25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1</v>
      </c>
      <c r="BG763" s="17" t="str">
        <f t="shared" si="47"/>
        <v>ꞈ</v>
      </c>
      <c r="BH763" s="70" t="str">
        <v>ꞈ</v>
      </c>
    </row>
    <row r="764" spans="1:60" ht="14.25" customHeight="1" x14ac:dyDescent="0.25">
      <c r="A764" s="47"/>
      <c r="B764"/>
      <c r="C764" s="23" t="s">
        <v>107</v>
      </c>
      <c r="D764" s="25" t="s">
        <v>35</v>
      </c>
      <c r="E764" s="23" t="s">
        <v>25</v>
      </c>
      <c r="F764" s="23"/>
      <c r="G764" s="60" t="s">
        <v>298</v>
      </c>
      <c r="H764" s="60"/>
      <c r="I764" s="22"/>
      <c r="K764" s="21"/>
      <c r="L764" s="57">
        <f t="shared" si="45"/>
        <v>0</v>
      </c>
      <c r="M764" s="14">
        <f t="shared" si="48"/>
        <v>1</v>
      </c>
      <c r="N764" s="13">
        <f>IF(OR(totale!$A$5="",C764=totale!$A$5),0,1)</f>
        <v>1</v>
      </c>
      <c r="O764" s="13">
        <f>IF(OR(totale!$C$5="",E764=totale!$C$5),0,1)</f>
        <v>0</v>
      </c>
      <c r="P764" s="13">
        <v>0</v>
      </c>
      <c r="Q764" s="13">
        <f>IF(OR(totale!$E$5="",G764=totale!$E$5),0,1)</f>
        <v>0</v>
      </c>
      <c r="R764" s="19">
        <v>0</v>
      </c>
      <c r="S764" s="19" t="str">
        <v>TRAMEZZATURA MATERIALE  LATERIZIO COMUNE</v>
      </c>
      <c r="T764" s="15" t="str">
        <v>WIENERBERGER</v>
      </c>
      <c r="U764" s="15" t="str">
        <v xml:space="preserve">TRAMEZZA-FORATO-SCATOLA-FORATELLA LEGGERA  LATERIZIO NORMALE </v>
      </c>
      <c r="V764" s="15">
        <v>0</v>
      </c>
      <c r="W764" s="19" t="str">
        <v>8x15x30</v>
      </c>
      <c r="X764" s="19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1</v>
      </c>
      <c r="AG764" s="15">
        <v>0</v>
      </c>
      <c r="AH764" s="15" t="str">
        <v xml:space="preserve">TEVELLE - TAVELLONI - TAVELLINE </v>
      </c>
      <c r="AI764" s="15" t="str">
        <v>T2D</v>
      </c>
      <c r="AJ764" s="15" t="str">
        <v>TAVELLONI RIGATO TAGLIO OBLIQUO FIANCO RETTO DA CM 6</v>
      </c>
      <c r="AK764" s="15">
        <v>0</v>
      </c>
      <c r="AL764" s="15">
        <v>200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1</v>
      </c>
      <c r="AS764" s="17" t="str">
        <f t="shared" si="46"/>
        <v>ꞈ</v>
      </c>
      <c r="AT764" s="70" t="str">
        <v>ꞈ</v>
      </c>
      <c r="AU764" s="15">
        <v>0</v>
      </c>
      <c r="AV764" s="15" t="str">
        <v>BLOCCO ALVEOLATO LISCIO FORI VERTICALI   45/50/55/60 %</v>
      </c>
      <c r="AW764" s="15" t="str">
        <v>T2D</v>
      </c>
      <c r="AX764" s="15" t="str">
        <v>BLOCCO PORTANTE ALVEOLATO FORI VERTICALI  P800 -  F.45% - F.50% liscio</v>
      </c>
      <c r="AY764" s="15">
        <v>0</v>
      </c>
      <c r="AZ764" s="15" t="str">
        <v>30x25x25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1</v>
      </c>
      <c r="BG764" s="17" t="str">
        <f t="shared" si="47"/>
        <v>ꞈ</v>
      </c>
      <c r="BH764" s="70" t="str">
        <v>ꞈ</v>
      </c>
    </row>
    <row r="765" spans="1:60" ht="14.25" customHeight="1" x14ac:dyDescent="0.25">
      <c r="A765" s="47"/>
      <c r="B765"/>
      <c r="C765" s="23" t="s">
        <v>107</v>
      </c>
      <c r="D765" s="25" t="s">
        <v>35</v>
      </c>
      <c r="E765" s="23" t="s">
        <v>25</v>
      </c>
      <c r="F765" s="23"/>
      <c r="G765" s="60" t="s">
        <v>311</v>
      </c>
      <c r="H765" s="60"/>
      <c r="I765" s="22"/>
      <c r="K765" s="21"/>
      <c r="L765" s="57">
        <f t="shared" si="45"/>
        <v>0</v>
      </c>
      <c r="M765" s="14">
        <f t="shared" si="48"/>
        <v>1</v>
      </c>
      <c r="N765" s="13">
        <f>IF(OR(totale!$A$5="",C765=totale!$A$5),0,1)</f>
        <v>1</v>
      </c>
      <c r="O765" s="13">
        <f>IF(OR(totale!$C$5="",E765=totale!$C$5),0,1)</f>
        <v>0</v>
      </c>
      <c r="P765" s="13">
        <v>0</v>
      </c>
      <c r="Q765" s="13">
        <f>IF(OR(totale!$E$5="",G765=totale!$E$5),0,1)</f>
        <v>0</v>
      </c>
      <c r="R765" s="19">
        <v>0</v>
      </c>
      <c r="S765" s="19" t="str">
        <v>TRAMEZZATURA MATERIALE  LATERIZIO COMUNE</v>
      </c>
      <c r="T765" s="15" t="str">
        <v>WIENERBERGER</v>
      </c>
      <c r="U765" s="15" t="str">
        <v xml:space="preserve">TRAMEZZA-FORATO-SCATOLA-FORATELLA LEGGERA  LATERIZIO NORMALE </v>
      </c>
      <c r="V765" s="15">
        <v>0</v>
      </c>
      <c r="W765" s="19" t="str">
        <v>8x25x25</v>
      </c>
      <c r="X765" s="19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1</v>
      </c>
      <c r="AG765" s="15">
        <v>0</v>
      </c>
      <c r="AH765" s="15" t="str">
        <v xml:space="preserve">TEVELLE - TAVELLONI - TAVELLINE </v>
      </c>
      <c r="AI765" s="15" t="str">
        <v>T2D</v>
      </c>
      <c r="AJ765" s="15" t="str">
        <v>TAVELLONI RIGATO TAGLIO OBLIQUO FIANCO RETTO DA CM 6</v>
      </c>
      <c r="AK765" s="15">
        <v>0</v>
      </c>
      <c r="AL765" s="15">
        <v>220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1</v>
      </c>
      <c r="AS765" s="17" t="str">
        <f t="shared" si="46"/>
        <v>ꞈ</v>
      </c>
      <c r="AT765" s="70" t="str">
        <v>ꞈ</v>
      </c>
      <c r="AU765" s="15">
        <v>0</v>
      </c>
      <c r="AV765" s="15" t="str">
        <v>BLOCCO ALVEOLATO INCASTRO  FORI VERTICALI  45/50/55/60 %</v>
      </c>
      <c r="AW765" s="15" t="str">
        <v>T2D</v>
      </c>
      <c r="AX765" s="15" t="str">
        <v>BLOCCO TAMPONAMENTO ALVEOLATO FORI VERTICALI  P600 - F.60% incastro</v>
      </c>
      <c r="AY765" s="15">
        <v>0</v>
      </c>
      <c r="AZ765" s="15" t="str">
        <v>30x25x25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1</v>
      </c>
      <c r="BG765" s="17" t="str">
        <f t="shared" si="47"/>
        <v>ꞈ</v>
      </c>
      <c r="BH765" s="70" t="str">
        <v>ꞈ</v>
      </c>
    </row>
    <row r="766" spans="1:60" ht="14.25" customHeight="1" x14ac:dyDescent="0.25">
      <c r="A766" s="47"/>
      <c r="B766"/>
      <c r="C766" s="23" t="s">
        <v>107</v>
      </c>
      <c r="D766" s="25" t="s">
        <v>35</v>
      </c>
      <c r="E766" s="23" t="s">
        <v>25</v>
      </c>
      <c r="F766" s="23"/>
      <c r="G766" s="60" t="s">
        <v>326</v>
      </c>
      <c r="H766" s="60"/>
      <c r="I766" s="22"/>
      <c r="K766" s="21"/>
      <c r="L766" s="57">
        <f t="shared" si="45"/>
        <v>0</v>
      </c>
      <c r="M766" s="14">
        <f t="shared" si="48"/>
        <v>1</v>
      </c>
      <c r="N766" s="13">
        <f>IF(OR(totale!$A$5="",C766=totale!$A$5),0,1)</f>
        <v>1</v>
      </c>
      <c r="O766" s="13">
        <f>IF(OR(totale!$C$5="",E766=totale!$C$5),0,1)</f>
        <v>0</v>
      </c>
      <c r="P766" s="13">
        <v>0</v>
      </c>
      <c r="Q766" s="13">
        <f>IF(OR(totale!$E$5="",G766=totale!$E$5),0,1)</f>
        <v>0</v>
      </c>
      <c r="R766" s="19">
        <v>0</v>
      </c>
      <c r="S766" s="19" t="str">
        <v>TRAMEZZATURA MATERIALE  LATERIZIO COMUNE</v>
      </c>
      <c r="T766" s="15" t="str">
        <v>WIENERBERGER</v>
      </c>
      <c r="U766" s="15" t="str">
        <v xml:space="preserve">TRAMEZZA-FORATO-SCATOLA-FORATELLA LEGGERA  LATERIZIO NORMALE </v>
      </c>
      <c r="V766" s="15">
        <v>0</v>
      </c>
      <c r="W766" s="19" t="str">
        <v>8x25x33</v>
      </c>
      <c r="X766" s="19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1</v>
      </c>
      <c r="AG766" s="15">
        <v>0</v>
      </c>
      <c r="AH766" s="15" t="str">
        <v xml:space="preserve">TEVELLE - TAVELLONI - TAVELLINE </v>
      </c>
      <c r="AI766" s="15" t="str">
        <v>WIENERBERGER</v>
      </c>
      <c r="AJ766" s="15" t="str">
        <v>TAVELLONI RIGATO TAGLIO OBLIQUO FIANCO RETTO DA CM 6</v>
      </c>
      <c r="AK766" s="15">
        <v>0</v>
      </c>
      <c r="AL766" s="15">
        <v>60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1</v>
      </c>
      <c r="AS766" s="17" t="str">
        <f t="shared" si="46"/>
        <v>ꞈ</v>
      </c>
      <c r="AT766" s="70" t="str">
        <v>ꞈ</v>
      </c>
      <c r="AU766" s="15">
        <v>0</v>
      </c>
      <c r="AV766" s="15" t="str">
        <v>BLOCCO  ALVEOLATO DOPPIA POSA  55/60 %</v>
      </c>
      <c r="AW766" s="15" t="str">
        <v>DI MUZIO</v>
      </c>
      <c r="AX766" s="15" t="str">
        <v xml:space="preserve">BLOCCO BIO (FARINA DI LEGNO) TAMPONAMENTO DOPPIA POSA P.600 </v>
      </c>
      <c r="AY766" s="15">
        <v>0</v>
      </c>
      <c r="AZ766" s="15" t="str">
        <v>30x25x25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1</v>
      </c>
      <c r="BG766" s="17" t="str">
        <f t="shared" si="47"/>
        <v>ꞈ</v>
      </c>
      <c r="BH766" s="70" t="str">
        <v>ꞈ</v>
      </c>
    </row>
    <row r="767" spans="1:60" ht="14.25" customHeight="1" x14ac:dyDescent="0.25">
      <c r="A767" s="47"/>
      <c r="B767"/>
      <c r="C767" s="23" t="s">
        <v>107</v>
      </c>
      <c r="D767" s="25" t="s">
        <v>35</v>
      </c>
      <c r="E767" s="23" t="s">
        <v>25</v>
      </c>
      <c r="F767" s="23"/>
      <c r="G767" s="60" t="s">
        <v>344</v>
      </c>
      <c r="H767" s="60"/>
      <c r="I767" s="22"/>
      <c r="K767" s="21"/>
      <c r="L767" s="57">
        <f t="shared" si="45"/>
        <v>0</v>
      </c>
      <c r="M767" s="14">
        <f t="shared" si="48"/>
        <v>1</v>
      </c>
      <c r="N767" s="13">
        <f>IF(OR(totale!$A$5="",C767=totale!$A$5),0,1)</f>
        <v>1</v>
      </c>
      <c r="O767" s="13">
        <f>IF(OR(totale!$C$5="",E767=totale!$C$5),0,1)</f>
        <v>0</v>
      </c>
      <c r="P767" s="13">
        <v>0</v>
      </c>
      <c r="Q767" s="13">
        <f>IF(OR(totale!$E$5="",G767=totale!$E$5),0,1)</f>
        <v>0</v>
      </c>
      <c r="R767" s="19">
        <v>0</v>
      </c>
      <c r="S767" s="19" t="str">
        <v>TRAMEZZATURA MATERIALE  LATERIZIO COMUNE</v>
      </c>
      <c r="T767" s="15" t="str">
        <v>WIENERBERGER</v>
      </c>
      <c r="U767" s="15" t="str">
        <v xml:space="preserve">TRAMEZZA-FORATO-SCATOLA-FORATELLA LEGGERA  LATERIZIO NORMALE </v>
      </c>
      <c r="V767" s="15">
        <v>0</v>
      </c>
      <c r="W767" s="19" t="str">
        <v>10x25x25</v>
      </c>
      <c r="X767" s="19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1</v>
      </c>
      <c r="AG767" s="15">
        <v>0</v>
      </c>
      <c r="AH767" s="15" t="str">
        <v xml:space="preserve">TEVELLE - TAVELLONI - TAVELLINE </v>
      </c>
      <c r="AI767" s="15" t="str">
        <v>WIENERBERGER</v>
      </c>
      <c r="AJ767" s="15" t="str">
        <v>TAVELLONI RIGATO TAGLIO OBLIQUO FIANCO RETTO DA CM 6</v>
      </c>
      <c r="AK767" s="15">
        <v>0</v>
      </c>
      <c r="AL767" s="15">
        <v>70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1</v>
      </c>
      <c r="AS767" s="17" t="str">
        <f t="shared" si="46"/>
        <v>ꞈ</v>
      </c>
      <c r="AT767" s="70" t="str">
        <v>ꞈ</v>
      </c>
      <c r="AU767" s="15">
        <v>0</v>
      </c>
      <c r="AV767" s="15" t="str">
        <v>BLOCCO ALVEOLATO LISCIO FORI ORIZZONATALI  45/50/55/60 %</v>
      </c>
      <c r="AW767" s="15" t="str">
        <v>DI MUZIO</v>
      </c>
      <c r="AX767" s="15" t="str">
        <v>BLOCCO PORTANTE ALVEOLATO FORI VERTICALI  P800 -  F.45% - F.50% liscio</v>
      </c>
      <c r="AY767" s="15">
        <v>0</v>
      </c>
      <c r="AZ767" s="15" t="str">
        <v>30x25x25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1</v>
      </c>
      <c r="BG767" s="17" t="str">
        <f t="shared" si="47"/>
        <v>ꞈ</v>
      </c>
      <c r="BH767" s="70" t="str">
        <v>ꞈ</v>
      </c>
    </row>
    <row r="768" spans="1:60" ht="14.25" customHeight="1" x14ac:dyDescent="0.25">
      <c r="A768" s="47"/>
      <c r="B768"/>
      <c r="C768" s="23" t="s">
        <v>107</v>
      </c>
      <c r="D768" s="25" t="s">
        <v>35</v>
      </c>
      <c r="E768" s="23" t="s">
        <v>25</v>
      </c>
      <c r="F768" s="23"/>
      <c r="G768" s="60" t="s">
        <v>406</v>
      </c>
      <c r="H768" s="60"/>
      <c r="I768" s="22"/>
      <c r="K768" s="21"/>
      <c r="L768" s="57">
        <f t="shared" si="45"/>
        <v>0</v>
      </c>
      <c r="M768" s="14">
        <f t="shared" si="48"/>
        <v>1</v>
      </c>
      <c r="N768" s="13">
        <f>IF(OR(totale!$A$5="",C768=totale!$A$5),0,1)</f>
        <v>1</v>
      </c>
      <c r="O768" s="13">
        <f>IF(OR(totale!$C$5="",E768=totale!$C$5),0,1)</f>
        <v>0</v>
      </c>
      <c r="P768" s="13">
        <v>0</v>
      </c>
      <c r="Q768" s="13">
        <f>IF(OR(totale!$E$5="",G768=totale!$E$5),0,1)</f>
        <v>0</v>
      </c>
      <c r="R768" s="19">
        <v>0</v>
      </c>
      <c r="S768" s="19" t="str">
        <v>TRAMEZZATURA MATERIALE  LATERIZIO COMUNE</v>
      </c>
      <c r="T768" s="15" t="str">
        <v>WIENERBERGER</v>
      </c>
      <c r="U768" s="15" t="str">
        <v xml:space="preserve">TRAMEZZA-FORATO-SCATOLA-FORATELLA LEGGERA  LATERIZIO NORMALE </v>
      </c>
      <c r="V768" s="15">
        <v>0</v>
      </c>
      <c r="W768" s="19" t="str">
        <v>10x25x50</v>
      </c>
      <c r="X768" s="19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1</v>
      </c>
      <c r="AG768" s="15">
        <v>0</v>
      </c>
      <c r="AH768" s="15" t="str">
        <v xml:space="preserve">TEVELLE - TAVELLONI - TAVELLINE </v>
      </c>
      <c r="AI768" s="15" t="str">
        <v>WIENERBERGER</v>
      </c>
      <c r="AJ768" s="15" t="str">
        <v>TAVELLONI RIGATO TAGLIO OBLIQUO FIANCO RETTO DA CM 6</v>
      </c>
      <c r="AK768" s="15">
        <v>0</v>
      </c>
      <c r="AL768" s="15">
        <v>80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1</v>
      </c>
      <c r="AS768" s="17" t="str">
        <f t="shared" si="46"/>
        <v>ꞈ</v>
      </c>
      <c r="AT768" s="70" t="str">
        <v>ꞈ</v>
      </c>
      <c r="AU768" s="15">
        <v>0</v>
      </c>
      <c r="AV768" s="15" t="str">
        <v>BLOCCO ALVEOLATO LISCIO FORI ORIZZONATALI  45/50/55/60 %</v>
      </c>
      <c r="AW768" s="15" t="str">
        <v>DI MUZIO</v>
      </c>
      <c r="AX768" s="15" t="str">
        <v>BLOCCO PORTANTE ALVEOLATO FORI VERTICALI  P700- F.50% - F.55% liscio</v>
      </c>
      <c r="AY768" s="15">
        <v>0</v>
      </c>
      <c r="AZ768" s="15" t="str">
        <v>30x25x25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1</v>
      </c>
      <c r="BG768" s="17" t="str">
        <f t="shared" si="47"/>
        <v>ꞈ</v>
      </c>
      <c r="BH768" s="70" t="str">
        <v>ꞈ</v>
      </c>
    </row>
    <row r="769" spans="1:60" ht="14.25" customHeight="1" x14ac:dyDescent="0.25">
      <c r="A769" s="47"/>
      <c r="B769"/>
      <c r="C769" s="23" t="s">
        <v>107</v>
      </c>
      <c r="D769" s="25" t="s">
        <v>35</v>
      </c>
      <c r="E769" s="23" t="s">
        <v>25</v>
      </c>
      <c r="F769" s="23"/>
      <c r="G769" s="60" t="s">
        <v>418</v>
      </c>
      <c r="H769" s="60"/>
      <c r="I769" s="22"/>
      <c r="K769" s="21"/>
      <c r="L769" s="57">
        <f t="shared" si="45"/>
        <v>0</v>
      </c>
      <c r="M769" s="14">
        <f t="shared" si="48"/>
        <v>1</v>
      </c>
      <c r="N769" s="13">
        <f>IF(OR(totale!$A$5="",C769=totale!$A$5),0,1)</f>
        <v>1</v>
      </c>
      <c r="O769" s="13">
        <f>IF(OR(totale!$C$5="",E769=totale!$C$5),0,1)</f>
        <v>0</v>
      </c>
      <c r="P769" s="13">
        <v>0</v>
      </c>
      <c r="Q769" s="13">
        <f>IF(OR(totale!$E$5="",G769=totale!$E$5),0,1)</f>
        <v>0</v>
      </c>
      <c r="R769" s="19">
        <v>0</v>
      </c>
      <c r="S769" s="19" t="str">
        <v>TRAMEZZATURA MATERIALE  LATERIZIO COMUNE</v>
      </c>
      <c r="T769" s="15" t="str">
        <v>WIENERBERGER</v>
      </c>
      <c r="U769" s="15" t="str">
        <v xml:space="preserve">TRAMEZZA-FORATO-SCATOLA-FORATELLA LEGGERA  LATERIZIO NORMALE </v>
      </c>
      <c r="V769" s="15">
        <v>0</v>
      </c>
      <c r="W769" s="19" t="str">
        <v>12x15x30</v>
      </c>
      <c r="X769" s="19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1</v>
      </c>
      <c r="AG769" s="15">
        <v>0</v>
      </c>
      <c r="AH769" s="15" t="str">
        <v xml:space="preserve">TEVELLE - TAVELLONI - TAVELLINE </v>
      </c>
      <c r="AI769" s="15" t="str">
        <v>WIENERBERGER</v>
      </c>
      <c r="AJ769" s="15" t="str">
        <v>TAVELLONI RIGATO TAGLIO OBLIQUO FIANCO RETTO DA CM 6</v>
      </c>
      <c r="AK769" s="15">
        <v>0</v>
      </c>
      <c r="AL769" s="15">
        <v>90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1</v>
      </c>
      <c r="AS769" s="17" t="str">
        <f t="shared" si="46"/>
        <v>ꞈ</v>
      </c>
      <c r="AT769" s="70" t="str">
        <v>ꞈ</v>
      </c>
      <c r="AU769" s="15">
        <v>0</v>
      </c>
      <c r="AV769" s="15" t="str">
        <v>BLOCCO ALVEOLATO INCASTRO  FORI VERTICALI  45/50/55/60 %</v>
      </c>
      <c r="AW769" s="15" t="str">
        <v>DI MUZIO</v>
      </c>
      <c r="AX769" s="15" t="str">
        <v xml:space="preserve">BLOCCO  INCASTRO P.600 SETTI SOTTILI </v>
      </c>
      <c r="AY769" s="15">
        <v>0</v>
      </c>
      <c r="AZ769" s="15" t="str">
        <v>30x25x25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1</v>
      </c>
      <c r="BG769" s="17" t="str">
        <f t="shared" si="47"/>
        <v>ꞈ</v>
      </c>
      <c r="BH769" s="70" t="str">
        <v>ꞈ</v>
      </c>
    </row>
    <row r="770" spans="1:60" ht="14.25" customHeight="1" x14ac:dyDescent="0.25">
      <c r="A770" s="47"/>
      <c r="B770"/>
      <c r="C770" s="23" t="s">
        <v>107</v>
      </c>
      <c r="D770" s="25" t="s">
        <v>35</v>
      </c>
      <c r="E770" s="23" t="s">
        <v>25</v>
      </c>
      <c r="F770" s="23"/>
      <c r="G770" s="60" t="s">
        <v>427</v>
      </c>
      <c r="H770" s="60"/>
      <c r="I770" s="22"/>
      <c r="K770" s="21"/>
      <c r="L770" s="57">
        <f t="shared" si="45"/>
        <v>0</v>
      </c>
      <c r="M770" s="14">
        <f t="shared" si="48"/>
        <v>1</v>
      </c>
      <c r="N770" s="13">
        <f>IF(OR(totale!$A$5="",C770=totale!$A$5),0,1)</f>
        <v>1</v>
      </c>
      <c r="O770" s="13">
        <f>IF(OR(totale!$C$5="",E770=totale!$C$5),0,1)</f>
        <v>0</v>
      </c>
      <c r="P770" s="13">
        <v>0</v>
      </c>
      <c r="Q770" s="13">
        <f>IF(OR(totale!$E$5="",G770=totale!$E$5),0,1)</f>
        <v>0</v>
      </c>
      <c r="R770" s="19">
        <v>0</v>
      </c>
      <c r="S770" s="19" t="str">
        <v>TRAMEZZATURA MATERIALE  LATERIZIO COMUNE</v>
      </c>
      <c r="T770" s="15" t="str">
        <v>WIENERBERGER</v>
      </c>
      <c r="U770" s="15" t="str">
        <v xml:space="preserve">TRAMEZZA-FORATO-SCATOLA-FORATELLA LEGGERA  LATERIZIO NORMALE </v>
      </c>
      <c r="V770" s="15">
        <v>0</v>
      </c>
      <c r="W770" s="19" t="str">
        <v>12x25x25</v>
      </c>
      <c r="X770" s="19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1</v>
      </c>
      <c r="AG770" s="15">
        <v>0</v>
      </c>
      <c r="AH770" s="15" t="str">
        <v xml:space="preserve">TEVELLE - TAVELLONI - TAVELLINE </v>
      </c>
      <c r="AI770" s="15" t="str">
        <v>WIENERBERGER</v>
      </c>
      <c r="AJ770" s="15" t="str">
        <v>TAVELLONI RIGATO TAGLIO OBLIQUO FIANCO RETTO DA CM 6</v>
      </c>
      <c r="AK770" s="15">
        <v>0</v>
      </c>
      <c r="AL770" s="15">
        <v>100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1</v>
      </c>
      <c r="AS770" s="17" t="str">
        <f t="shared" si="46"/>
        <v>ꞈ</v>
      </c>
      <c r="AT770" s="70" t="str">
        <v>ꞈ</v>
      </c>
      <c r="AU770" s="15">
        <v>0</v>
      </c>
      <c r="AV770" s="15" t="str">
        <v>BLOCCO ALVEOLATO MURATURA ARMATA</v>
      </c>
      <c r="AW770" s="15" t="str">
        <v>DI MUZIO</v>
      </c>
      <c r="AX770" s="15" t="str">
        <v xml:space="preserve">BLOCCCO PER MURATURA ARMATA ALVEOLATO LISCIO </v>
      </c>
      <c r="AY770" s="15">
        <v>0</v>
      </c>
      <c r="AZ770" s="15" t="str">
        <v>30x25x25 F.45%</v>
      </c>
      <c r="BA770" s="15">
        <v>0</v>
      </c>
      <c r="BB770" s="15">
        <v>0</v>
      </c>
      <c r="BC770" s="15">
        <v>0</v>
      </c>
      <c r="BD770" s="15">
        <v>0</v>
      </c>
      <c r="BE770" s="15">
        <v>0</v>
      </c>
      <c r="BF770" s="15">
        <v>1</v>
      </c>
      <c r="BG770" s="17" t="str">
        <f t="shared" si="47"/>
        <v>ꞈ</v>
      </c>
      <c r="BH770" s="70" t="str">
        <v>ꞈ</v>
      </c>
    </row>
    <row r="771" spans="1:60" ht="14.25" customHeight="1" x14ac:dyDescent="0.25">
      <c r="A771" s="47"/>
      <c r="B771"/>
      <c r="C771" s="23" t="s">
        <v>107</v>
      </c>
      <c r="D771" s="25" t="s">
        <v>35</v>
      </c>
      <c r="E771" s="23" t="s">
        <v>25</v>
      </c>
      <c r="F771" s="23"/>
      <c r="G771" s="60" t="s">
        <v>372</v>
      </c>
      <c r="H771" s="60"/>
      <c r="I771" s="22"/>
      <c r="K771" s="21"/>
      <c r="L771" s="57">
        <f t="shared" ref="L771:L834" si="49">K771*POWER(0.99475,J771)</f>
        <v>0</v>
      </c>
      <c r="M771" s="14">
        <f t="shared" si="48"/>
        <v>1</v>
      </c>
      <c r="N771" s="13">
        <f>IF(OR(totale!$A$5="",C771=totale!$A$5),0,1)</f>
        <v>1</v>
      </c>
      <c r="O771" s="13">
        <f>IF(OR(totale!$C$5="",E771=totale!$C$5),0,1)</f>
        <v>0</v>
      </c>
      <c r="P771" s="13">
        <v>0</v>
      </c>
      <c r="Q771" s="13">
        <f>IF(OR(totale!$E$5="",G771=totale!$E$5),0,1)</f>
        <v>0</v>
      </c>
      <c r="R771" s="19">
        <v>0</v>
      </c>
      <c r="S771" s="19" t="str">
        <v>TRAMEZZATURA MATERIALE  LATERIZIO COMUNE</v>
      </c>
      <c r="T771" s="15" t="str">
        <v>WIENERBERGER</v>
      </c>
      <c r="U771" s="15" t="str">
        <v xml:space="preserve">TRAMEZZA-FORATO-SCATOLA-FORATELLA LEGGERA  LATERIZIO NORMALE </v>
      </c>
      <c r="V771" s="15">
        <v>0</v>
      </c>
      <c r="W771" s="19" t="str">
        <v>12x25x33</v>
      </c>
      <c r="X771" s="19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1</v>
      </c>
      <c r="AG771" s="15">
        <v>0</v>
      </c>
      <c r="AH771" s="15" t="str">
        <v xml:space="preserve">TEVELLE - TAVELLONI - TAVELLINE </v>
      </c>
      <c r="AI771" s="15" t="str">
        <v>WIENERBERGER</v>
      </c>
      <c r="AJ771" s="15" t="str">
        <v>TAVELLONI RIGATO TAGLIO OBLIQUO FIANCO RETTO DA CM 6</v>
      </c>
      <c r="AK771" s="15">
        <v>0</v>
      </c>
      <c r="AL771" s="15">
        <v>110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1</v>
      </c>
      <c r="AS771" s="17" t="str">
        <f t="shared" si="46"/>
        <v>ꞈ</v>
      </c>
      <c r="AT771" s="70" t="str">
        <v>ꞈ</v>
      </c>
      <c r="AU771" s="15">
        <v>0</v>
      </c>
      <c r="AV771" s="15" t="str">
        <v xml:space="preserve">BLOCCO ALVEOLATO ACCOPPIATO AD ISOLANTE </v>
      </c>
      <c r="AW771" s="15" t="str">
        <v>T2D</v>
      </c>
      <c r="AX771" s="15" t="str">
        <v>BLOCCO LATERIZIO ALVELATO ACCOPPIATO AD ISOLANTE TAMPONAMENTO</v>
      </c>
      <c r="AY771" s="15">
        <v>0</v>
      </c>
      <c r="AZ771" s="15" t="str">
        <v>30x25x25 F.50%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1</v>
      </c>
      <c r="BG771" s="17" t="str">
        <f t="shared" si="47"/>
        <v>ꞈ</v>
      </c>
      <c r="BH771" s="70" t="str">
        <v>ꞈ</v>
      </c>
    </row>
    <row r="772" spans="1:60" ht="14.25" customHeight="1" x14ac:dyDescent="0.25">
      <c r="A772" s="47"/>
      <c r="B772"/>
      <c r="C772" s="23" t="s">
        <v>108</v>
      </c>
      <c r="D772" s="25" t="s">
        <v>35</v>
      </c>
      <c r="E772" s="23" t="s">
        <v>42</v>
      </c>
      <c r="F772" s="23"/>
      <c r="G772" s="60" t="s">
        <v>309</v>
      </c>
      <c r="H772" s="60"/>
      <c r="I772" s="22"/>
      <c r="K772" s="21"/>
      <c r="L772" s="57">
        <f t="shared" si="49"/>
        <v>0</v>
      </c>
      <c r="M772" s="14">
        <f t="shared" si="48"/>
        <v>1</v>
      </c>
      <c r="N772" s="13">
        <f>IF(OR(totale!$A$5="",C772=totale!$A$5),0,1)</f>
        <v>1</v>
      </c>
      <c r="O772" s="13">
        <f>IF(OR(totale!$C$5="",E772=totale!$C$5),0,1)</f>
        <v>0</v>
      </c>
      <c r="P772" s="13">
        <v>0</v>
      </c>
      <c r="Q772" s="13">
        <f>IF(OR(totale!$E$5="",G772=totale!$E$5),0,1)</f>
        <v>0</v>
      </c>
      <c r="R772" s="19">
        <v>0</v>
      </c>
      <c r="S772" s="19" t="str">
        <v>TRAMEZZATURA MATERIALE  LATERIZIO COMUNE</v>
      </c>
      <c r="T772" s="15" t="str">
        <v>WIENERBERGER</v>
      </c>
      <c r="U772" s="15" t="str">
        <v xml:space="preserve">TRAMEZZA-FORATO-SCATOLA-FORATELLA LEGGERA  LATERIZIO NORMALE </v>
      </c>
      <c r="V772" s="15">
        <v>0</v>
      </c>
      <c r="W772" s="19" t="str">
        <v>12x25x50</v>
      </c>
      <c r="X772" s="19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1</v>
      </c>
      <c r="AG772" s="15">
        <v>0</v>
      </c>
      <c r="AH772" s="15" t="str">
        <v xml:space="preserve">TEVELLE - TAVELLONI - TAVELLINE </v>
      </c>
      <c r="AI772" s="15" t="str">
        <v>WIENERBERGER</v>
      </c>
      <c r="AJ772" s="15" t="str">
        <v>TAVELLONI RIGATO TAGLIO OBLIQUO FIANCO RETTO DA CM 6</v>
      </c>
      <c r="AK772" s="15">
        <v>0</v>
      </c>
      <c r="AL772" s="15">
        <v>120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1</v>
      </c>
      <c r="AS772" s="17" t="str">
        <f t="shared" ref="AS772:AS835" si="50">IF(AND(AR772=0,AJ772&lt;&gt;AJ771),AJ772,"ꞈ")</f>
        <v>ꞈ</v>
      </c>
      <c r="AT772" s="70" t="str">
        <v>ꞈ</v>
      </c>
      <c r="AU772" s="15">
        <v>0</v>
      </c>
      <c r="AV772" s="15" t="str">
        <v>BLOCCO ALVEOLATO INCASTRO  FORI VERTICALI  45/50/55/60 %</v>
      </c>
      <c r="AW772" s="15" t="str">
        <v>LATERCOM</v>
      </c>
      <c r="AX772" s="15" t="str">
        <v xml:space="preserve">BLOCCO SISMICO/ PORTANTE ALVEOLATO INCASTRO SETTI SOTTILI </v>
      </c>
      <c r="AY772" s="15">
        <v>0</v>
      </c>
      <c r="AZ772" s="15" t="str">
        <v>30x25x25 F.55%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1</v>
      </c>
      <c r="BG772" s="17" t="str">
        <f t="shared" ref="BG772:BG835" si="51">IF(AND(BF772=0,AZ772&lt;&gt;AZ771),AZ772,"ꞈ")</f>
        <v>ꞈ</v>
      </c>
      <c r="BH772" s="70" t="str">
        <v>ꞈ</v>
      </c>
    </row>
    <row r="773" spans="1:60" ht="14.25" customHeight="1" x14ac:dyDescent="0.25">
      <c r="A773" s="47"/>
      <c r="B773"/>
      <c r="C773" s="23" t="s">
        <v>109</v>
      </c>
      <c r="D773" s="25" t="s">
        <v>35</v>
      </c>
      <c r="E773" s="23" t="s">
        <v>24</v>
      </c>
      <c r="F773" s="23"/>
      <c r="G773" s="60" t="s">
        <v>257</v>
      </c>
      <c r="H773" s="60"/>
      <c r="I773" s="22"/>
      <c r="K773" s="21"/>
      <c r="L773" s="57">
        <f t="shared" si="49"/>
        <v>0</v>
      </c>
      <c r="M773" s="14">
        <f t="shared" si="48"/>
        <v>1</v>
      </c>
      <c r="N773" s="13">
        <f>IF(OR(totale!$A$5="",C773=totale!$A$5),0,1)</f>
        <v>1</v>
      </c>
      <c r="O773" s="13">
        <f>IF(OR(totale!$C$5="",E773=totale!$C$5),0,1)</f>
        <v>0</v>
      </c>
      <c r="P773" s="13">
        <v>0</v>
      </c>
      <c r="Q773" s="13">
        <f>IF(OR(totale!$E$5="",G773=totale!$E$5),0,1)</f>
        <v>0</v>
      </c>
      <c r="R773" s="19">
        <v>0</v>
      </c>
      <c r="S773" s="19" t="str">
        <v>TRAMEZZATURA MATERIALE  LATERIZIO COMUNE</v>
      </c>
      <c r="T773" s="15" t="str">
        <v>WIENERBERGER</v>
      </c>
      <c r="U773" s="15" t="str">
        <v xml:space="preserve">TRAMEZZA-FORATO-SCATOLA-FORATELLA LEGGERA  LATERIZIO NORMALE </v>
      </c>
      <c r="V773" s="15">
        <v>0</v>
      </c>
      <c r="W773" s="19" t="str">
        <v>14x25x25</v>
      </c>
      <c r="X773" s="19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1</v>
      </c>
      <c r="AG773" s="15">
        <v>0</v>
      </c>
      <c r="AH773" s="15" t="str">
        <v xml:space="preserve">TEVELLE - TAVELLONI - TAVELLINE </v>
      </c>
      <c r="AI773" s="15" t="str">
        <v>WIENERBERGER</v>
      </c>
      <c r="AJ773" s="15" t="str">
        <v>TAVELLONI RIGATO TAGLIO OBLIQUO FIANCO RETTO DA CM 6</v>
      </c>
      <c r="AK773" s="15">
        <v>0</v>
      </c>
      <c r="AL773" s="15">
        <v>130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1</v>
      </c>
      <c r="AS773" s="17" t="str">
        <f t="shared" si="50"/>
        <v>ꞈ</v>
      </c>
      <c r="AT773" s="70" t="str">
        <v>ꞈ</v>
      </c>
      <c r="AU773" s="15">
        <v>0</v>
      </c>
      <c r="AV773" s="15" t="str">
        <v>MATERIALE IN LATERIZIO COMUNE</v>
      </c>
      <c r="AW773" s="15" t="str">
        <v>WIENERBERGER</v>
      </c>
      <c r="AX773" s="15" t="str">
        <v xml:space="preserve">BLOCCO DA TAMPONAMENTO FORI ORIZZONTALI LATERIZIO COMUNE </v>
      </c>
      <c r="AY773" s="15">
        <v>0</v>
      </c>
      <c r="AZ773" s="15" t="str">
        <v>30x25x25 f.60% 11 fori</v>
      </c>
      <c r="BA773" s="15">
        <v>0</v>
      </c>
      <c r="BB773" s="15">
        <v>0</v>
      </c>
      <c r="BC773" s="15">
        <v>0</v>
      </c>
      <c r="BD773" s="15">
        <v>0</v>
      </c>
      <c r="BE773" s="15">
        <v>0</v>
      </c>
      <c r="BF773" s="15">
        <v>1</v>
      </c>
      <c r="BG773" s="17" t="str">
        <f t="shared" si="51"/>
        <v>ꞈ</v>
      </c>
      <c r="BH773" s="70" t="str">
        <v>ꞈ</v>
      </c>
    </row>
    <row r="774" spans="1:60" ht="14.25" customHeight="1" x14ac:dyDescent="0.25">
      <c r="A774" s="47"/>
      <c r="B774"/>
      <c r="C774" s="23" t="s">
        <v>109</v>
      </c>
      <c r="D774" s="25" t="s">
        <v>35</v>
      </c>
      <c r="E774" s="23" t="s">
        <v>24</v>
      </c>
      <c r="F774" s="23"/>
      <c r="G774" s="60" t="s">
        <v>294</v>
      </c>
      <c r="H774" s="60"/>
      <c r="I774" s="22"/>
      <c r="K774" s="21"/>
      <c r="L774" s="57">
        <f t="shared" si="49"/>
        <v>0</v>
      </c>
      <c r="M774" s="14">
        <f t="shared" si="48"/>
        <v>1</v>
      </c>
      <c r="N774" s="13">
        <f>IF(OR(totale!$A$5="",C774=totale!$A$5),0,1)</f>
        <v>1</v>
      </c>
      <c r="O774" s="13">
        <f>IF(OR(totale!$C$5="",E774=totale!$C$5),0,1)</f>
        <v>0</v>
      </c>
      <c r="P774" s="13">
        <v>0</v>
      </c>
      <c r="Q774" s="13">
        <f>IF(OR(totale!$E$5="",G774=totale!$E$5),0,1)</f>
        <v>0</v>
      </c>
      <c r="R774" s="19">
        <v>0</v>
      </c>
      <c r="S774" s="19" t="str">
        <v>TRAMEZZATURA MATERIALE  LATERIZIO COMUNE</v>
      </c>
      <c r="T774" s="15" t="str">
        <v>WIENERBERGER</v>
      </c>
      <c r="U774" s="15" t="str">
        <v xml:space="preserve">TRAMEZZA-FORATO-SCATOLA-FORATELLA LEGGERA  LATERIZIO NORMALE </v>
      </c>
      <c r="V774" s="15">
        <v>0</v>
      </c>
      <c r="W774" s="19" t="str">
        <v>20x25x25</v>
      </c>
      <c r="X774" s="19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1</v>
      </c>
      <c r="AG774" s="15">
        <v>0</v>
      </c>
      <c r="AH774" s="15" t="str">
        <v xml:space="preserve">TEVELLE - TAVELLONI - TAVELLINE </v>
      </c>
      <c r="AI774" s="15" t="str">
        <v>WIENERBERGER</v>
      </c>
      <c r="AJ774" s="15" t="str">
        <v>TAVELLONI RIGATO TAGLIO OBLIQUO FIANCO RETTO DA CM 6</v>
      </c>
      <c r="AK774" s="15">
        <v>0</v>
      </c>
      <c r="AL774" s="15">
        <v>140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1</v>
      </c>
      <c r="AS774" s="17" t="str">
        <f t="shared" si="50"/>
        <v>ꞈ</v>
      </c>
      <c r="AT774" s="70" t="str">
        <v>ꞈ</v>
      </c>
      <c r="AU774" s="15">
        <v>0</v>
      </c>
      <c r="AV774" s="15" t="str">
        <v>MATERIALE IN LATERIZIO COMUNE</v>
      </c>
      <c r="AW774" s="15" t="str">
        <v>WIENERBERGER</v>
      </c>
      <c r="AX774" s="15" t="str">
        <v xml:space="preserve">BLOCCO DA TAMPONAMENTO FORI ORIZZONTALI LATERIZIO COMUNE </v>
      </c>
      <c r="AY774" s="15">
        <v>0</v>
      </c>
      <c r="AZ774" s="15" t="str">
        <v>30x25x25 f.60% 9 fori</v>
      </c>
      <c r="BA774" s="15">
        <v>0</v>
      </c>
      <c r="BB774" s="15">
        <v>0</v>
      </c>
      <c r="BC774" s="15">
        <v>0</v>
      </c>
      <c r="BD774" s="15">
        <v>0</v>
      </c>
      <c r="BE774" s="15">
        <v>0</v>
      </c>
      <c r="BF774" s="15">
        <v>1</v>
      </c>
      <c r="BG774" s="17" t="str">
        <f t="shared" si="51"/>
        <v>ꞈ</v>
      </c>
      <c r="BH774" s="70" t="str">
        <v>ꞈ</v>
      </c>
    </row>
    <row r="775" spans="1:60" ht="14.25" customHeight="1" x14ac:dyDescent="0.25">
      <c r="A775" s="47"/>
      <c r="B775"/>
      <c r="C775" s="23" t="s">
        <v>109</v>
      </c>
      <c r="D775" s="25" t="s">
        <v>35</v>
      </c>
      <c r="E775" s="23" t="s">
        <v>24</v>
      </c>
      <c r="F775" s="23"/>
      <c r="G775" s="60" t="s">
        <v>345</v>
      </c>
      <c r="H775" s="60"/>
      <c r="I775" s="22"/>
      <c r="K775" s="21"/>
      <c r="L775" s="57">
        <f t="shared" si="49"/>
        <v>0</v>
      </c>
      <c r="M775" s="14">
        <f t="shared" si="48"/>
        <v>1</v>
      </c>
      <c r="N775" s="13">
        <f>IF(OR(totale!$A$5="",C775=totale!$A$5),0,1)</f>
        <v>1</v>
      </c>
      <c r="O775" s="13">
        <f>IF(OR(totale!$C$5="",E775=totale!$C$5),0,1)</f>
        <v>0</v>
      </c>
      <c r="P775" s="13">
        <v>0</v>
      </c>
      <c r="Q775" s="13">
        <f>IF(OR(totale!$E$5="",G775=totale!$E$5),0,1)</f>
        <v>0</v>
      </c>
      <c r="R775" s="19">
        <v>0</v>
      </c>
      <c r="S775" s="19" t="str">
        <v>TRAMEZZATURA MATERIALE  LATERIZIO COMUNE</v>
      </c>
      <c r="T775" s="15" t="str">
        <v>WIENERBERGER</v>
      </c>
      <c r="U775" s="15" t="str">
        <v xml:space="preserve">TRAMEZZA-FORATO-SCATOLA-FORATELLA PESANTE LATERIZIO NORMALE </v>
      </c>
      <c r="V775" s="15">
        <v>0</v>
      </c>
      <c r="W775" s="19" t="str">
        <v>15x25x25</v>
      </c>
      <c r="X775" s="19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1</v>
      </c>
      <c r="AG775" s="15">
        <v>0</v>
      </c>
      <c r="AH775" s="15" t="str">
        <v xml:space="preserve">TEVELLE - TAVELLONI - TAVELLINE </v>
      </c>
      <c r="AI775" s="15" t="str">
        <v>WIENERBERGER</v>
      </c>
      <c r="AJ775" s="15" t="str">
        <v>TAVELLONI RIGATO TAGLIO OBLIQUO FIANCO RETTO DA CM 6</v>
      </c>
      <c r="AK775" s="15">
        <v>0</v>
      </c>
      <c r="AL775" s="15">
        <v>150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1</v>
      </c>
      <c r="AS775" s="17" t="str">
        <f t="shared" si="50"/>
        <v>ꞈ</v>
      </c>
      <c r="AT775" s="70" t="str">
        <v>ꞈ</v>
      </c>
      <c r="AU775" s="15">
        <v>0</v>
      </c>
      <c r="AV775" s="15" t="str">
        <v xml:space="preserve">BLOCCO ALVEOLATO ACUSTICO </v>
      </c>
      <c r="AW775" s="15" t="str">
        <v>T2D</v>
      </c>
      <c r="AX775" s="15" t="str">
        <v xml:space="preserve">BLOCCO ACUSTICO ALVEOLATO AD ELEVATA MASSA </v>
      </c>
      <c r="AY775" s="15">
        <v>0</v>
      </c>
      <c r="AZ775" s="15" t="str">
        <v>30x30x19 incastro</v>
      </c>
      <c r="BA775" s="15">
        <v>0</v>
      </c>
      <c r="BB775" s="15">
        <v>0</v>
      </c>
      <c r="BC775" s="15">
        <v>0</v>
      </c>
      <c r="BD775" s="15">
        <v>0</v>
      </c>
      <c r="BE775" s="15">
        <v>0</v>
      </c>
      <c r="BF775" s="15">
        <v>1</v>
      </c>
      <c r="BG775" s="17" t="str">
        <f t="shared" si="51"/>
        <v>ꞈ</v>
      </c>
      <c r="BH775" s="70" t="str">
        <v>ꞈ</v>
      </c>
    </row>
    <row r="776" spans="1:60" ht="14.25" customHeight="1" x14ac:dyDescent="0.25">
      <c r="A776" s="47"/>
      <c r="B776"/>
      <c r="C776" s="23" t="s">
        <v>109</v>
      </c>
      <c r="D776" s="25" t="s">
        <v>35</v>
      </c>
      <c r="E776" s="23" t="s">
        <v>24</v>
      </c>
      <c r="F776" s="23"/>
      <c r="G776" s="60" t="s">
        <v>245</v>
      </c>
      <c r="H776" s="60"/>
      <c r="I776" s="22"/>
      <c r="K776" s="21"/>
      <c r="L776" s="57">
        <f t="shared" si="49"/>
        <v>0</v>
      </c>
      <c r="M776" s="14">
        <f t="shared" si="48"/>
        <v>1</v>
      </c>
      <c r="N776" s="13">
        <f>IF(OR(totale!$A$5="",C776=totale!$A$5),0,1)</f>
        <v>1</v>
      </c>
      <c r="O776" s="13">
        <f>IF(OR(totale!$C$5="",E776=totale!$C$5),0,1)</f>
        <v>0</v>
      </c>
      <c r="P776" s="13">
        <v>0</v>
      </c>
      <c r="Q776" s="13">
        <f>IF(OR(totale!$E$5="",G776=totale!$E$5),0,1)</f>
        <v>0</v>
      </c>
      <c r="R776" s="19">
        <v>0</v>
      </c>
      <c r="S776" s="19" t="str">
        <v>TRAMEZZATURA MATERIALE  LATERIZIO COMUNE</v>
      </c>
      <c r="T776" s="15" t="str">
        <v>WIENERBERGER</v>
      </c>
      <c r="U776" s="15" t="str">
        <v xml:space="preserve">TRAMEZZA-FORATO-SCATOLA-FORATELLA PESANTE LATERIZIO NORMALE </v>
      </c>
      <c r="V776" s="15">
        <v>0</v>
      </c>
      <c r="W776" s="19" t="str">
        <v>15x25x30</v>
      </c>
      <c r="X776" s="19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1</v>
      </c>
      <c r="AG776" s="15">
        <v>0</v>
      </c>
      <c r="AH776" s="15" t="str">
        <v xml:space="preserve">TEVELLE - TAVELLONI - TAVELLINE </v>
      </c>
      <c r="AI776" s="15" t="str">
        <v>WIENERBERGER</v>
      </c>
      <c r="AJ776" s="15" t="str">
        <v>TAVELLONI RIGATO TAGLIO OBLIQUO FIANCO RETTO DA CM 6</v>
      </c>
      <c r="AK776" s="15">
        <v>0</v>
      </c>
      <c r="AL776" s="15">
        <v>160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1</v>
      </c>
      <c r="AS776" s="17" t="str">
        <f t="shared" si="50"/>
        <v>ꞈ</v>
      </c>
      <c r="AT776" s="70" t="str">
        <v>ꞈ</v>
      </c>
      <c r="AU776" s="15">
        <v>0</v>
      </c>
      <c r="AV776" s="15" t="str">
        <v xml:space="preserve">BLOCCO ALVEOLATO ACUSTICO </v>
      </c>
      <c r="AW776" s="15" t="str">
        <v>T2D</v>
      </c>
      <c r="AX776" s="15" t="str">
        <v xml:space="preserve">BLOCCO ACUSTICO ALVEOLATO AD ELEVATA MASSA </v>
      </c>
      <c r="AY776" s="15">
        <v>0</v>
      </c>
      <c r="AZ776" s="15" t="str">
        <v xml:space="preserve">30x30x19 liscio 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1</v>
      </c>
      <c r="BG776" s="17" t="str">
        <f t="shared" si="51"/>
        <v>ꞈ</v>
      </c>
      <c r="BH776" s="70" t="str">
        <v>ꞈ</v>
      </c>
    </row>
    <row r="777" spans="1:60" ht="14.25" customHeight="1" x14ac:dyDescent="0.25">
      <c r="A777" s="47"/>
      <c r="B777"/>
      <c r="C777" s="23" t="s">
        <v>120</v>
      </c>
      <c r="D777" s="25" t="s">
        <v>35</v>
      </c>
      <c r="E777" s="23" t="s">
        <v>23</v>
      </c>
      <c r="F777" s="23"/>
      <c r="G777" s="60" t="s">
        <v>477</v>
      </c>
      <c r="H777" s="60"/>
      <c r="I777" s="22"/>
      <c r="K777" s="21"/>
      <c r="L777" s="57">
        <f t="shared" si="49"/>
        <v>0</v>
      </c>
      <c r="M777" s="14">
        <f t="shared" si="48"/>
        <v>1</v>
      </c>
      <c r="N777" s="13">
        <f>IF(OR(totale!$A$5="",C777=totale!$A$5),0,1)</f>
        <v>1</v>
      </c>
      <c r="O777" s="13">
        <f>IF(OR(totale!$C$5="",E777=totale!$C$5),0,1)</f>
        <v>0</v>
      </c>
      <c r="P777" s="13">
        <v>0</v>
      </c>
      <c r="Q777" s="13">
        <f>IF(OR(totale!$E$5="",G777=totale!$E$5),0,1)</f>
        <v>0</v>
      </c>
      <c r="R777" s="19">
        <v>0</v>
      </c>
      <c r="S777" s="19" t="str">
        <v>TRAMEZZATURA MATERIALE  LATERIZIO COMUNE</v>
      </c>
      <c r="T777" s="15" t="str">
        <v>WIENERBERGER</v>
      </c>
      <c r="U777" s="15" t="str">
        <v xml:space="preserve">TRAMEZZA-FORATO-SCATOLA-FORATELLA PESANTE LATERIZIO NORMALE </v>
      </c>
      <c r="V777" s="15">
        <v>0</v>
      </c>
      <c r="W777" s="19" t="str">
        <v>8x25x25</v>
      </c>
      <c r="X777" s="19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1</v>
      </c>
      <c r="AG777" s="15">
        <v>0</v>
      </c>
      <c r="AH777" s="15" t="str">
        <v xml:space="preserve">TEVELLE - TAVELLONI - TAVELLINE </v>
      </c>
      <c r="AI777" s="15" t="str">
        <v>WIENERBERGER</v>
      </c>
      <c r="AJ777" s="15" t="str">
        <v>TAVELLONI RIGATO TAGLIO OBLIQUO FIANCO RETTO DA CM 6</v>
      </c>
      <c r="AK777" s="15">
        <v>0</v>
      </c>
      <c r="AL777" s="15">
        <v>170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1</v>
      </c>
      <c r="AS777" s="17" t="str">
        <f t="shared" si="50"/>
        <v>ꞈ</v>
      </c>
      <c r="AT777" s="70" t="str">
        <v>ꞈ</v>
      </c>
      <c r="AU777" s="15">
        <v>0</v>
      </c>
      <c r="AV777" s="15" t="str">
        <v>BLOCCO ALVEOLATO INCASTRO  FORI VERTICALI  45/50/55/60 %</v>
      </c>
      <c r="AW777" s="15" t="str">
        <v>WIENERBERGER</v>
      </c>
      <c r="AX777" s="15" t="str">
        <v>BLOCCO PORTANTE ALVEOLATO FORI VERTICALI  P800- F.45%  incastro</v>
      </c>
      <c r="AY777" s="15">
        <v>0</v>
      </c>
      <c r="AZ777" s="15" t="str">
        <v>30x33x19</v>
      </c>
      <c r="BA777" s="15">
        <v>0</v>
      </c>
      <c r="BB777" s="15">
        <v>0</v>
      </c>
      <c r="BC777" s="15">
        <v>0</v>
      </c>
      <c r="BD777" s="15">
        <v>0</v>
      </c>
      <c r="BE777" s="15">
        <v>0</v>
      </c>
      <c r="BF777" s="15">
        <v>1</v>
      </c>
      <c r="BG777" s="17" t="str">
        <f t="shared" si="51"/>
        <v>ꞈ</v>
      </c>
      <c r="BH777" s="70" t="str">
        <v>ꞈ</v>
      </c>
    </row>
    <row r="778" spans="1:60" ht="14.25" customHeight="1" x14ac:dyDescent="0.25">
      <c r="A778" s="47"/>
      <c r="B778"/>
      <c r="C778" s="23" t="s">
        <v>120</v>
      </c>
      <c r="D778" s="25" t="s">
        <v>35</v>
      </c>
      <c r="E778" s="23" t="s">
        <v>23</v>
      </c>
      <c r="F778" s="23"/>
      <c r="G778" s="60" t="s">
        <v>479</v>
      </c>
      <c r="H778" s="60"/>
      <c r="I778" s="22"/>
      <c r="K778" s="21"/>
      <c r="L778" s="57">
        <f t="shared" si="49"/>
        <v>0</v>
      </c>
      <c r="M778" s="14">
        <f t="shared" si="48"/>
        <v>1</v>
      </c>
      <c r="N778" s="13">
        <f>IF(OR(totale!$A$5="",C778=totale!$A$5),0,1)</f>
        <v>1</v>
      </c>
      <c r="O778" s="13">
        <f>IF(OR(totale!$C$5="",E778=totale!$C$5),0,1)</f>
        <v>0</v>
      </c>
      <c r="P778" s="13">
        <v>0</v>
      </c>
      <c r="Q778" s="13">
        <f>IF(OR(totale!$E$5="",G778=totale!$E$5),0,1)</f>
        <v>0</v>
      </c>
      <c r="R778" s="19">
        <v>0</v>
      </c>
      <c r="S778" s="19" t="str">
        <v>MATERIALE IN LATERIZIO COMUNE</v>
      </c>
      <c r="T778" s="15" t="str">
        <v>WIENERBERGER</v>
      </c>
      <c r="U778" s="15" t="str">
        <v xml:space="preserve">MATTONE PIENO </v>
      </c>
      <c r="V778" s="15">
        <v>0</v>
      </c>
      <c r="W778" s="19" t="str">
        <v>12x24x5,5</v>
      </c>
      <c r="X778" s="19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1</v>
      </c>
      <c r="AG778" s="15">
        <v>0</v>
      </c>
      <c r="AH778" s="15" t="str">
        <v xml:space="preserve">TEVELLE - TAVELLONI - TAVELLINE </v>
      </c>
      <c r="AI778" s="15" t="str">
        <v>WIENERBERGER</v>
      </c>
      <c r="AJ778" s="15" t="str">
        <v>TAVELLONI RIGATO TAGLIO OBLIQUO FIANCO RETTO DA CM 6</v>
      </c>
      <c r="AK778" s="15">
        <v>0</v>
      </c>
      <c r="AL778" s="15">
        <v>180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1</v>
      </c>
      <c r="AS778" s="17" t="str">
        <f t="shared" si="50"/>
        <v>ꞈ</v>
      </c>
      <c r="AT778" s="70" t="str">
        <v>ꞈ</v>
      </c>
      <c r="AU778" s="15">
        <v>0</v>
      </c>
      <c r="AV778" s="15" t="str">
        <v xml:space="preserve">BLOCCO PER SOLAIO - INTERPOSTO- PIGNATTA </v>
      </c>
      <c r="AW778" s="15" t="str">
        <v>FBM</v>
      </c>
      <c r="AX778" s="15" t="str">
        <v>BLOCCO PER SOLAIO - INTERPOSTO</v>
      </c>
      <c r="AY778" s="15">
        <v>0</v>
      </c>
      <c r="AZ778" s="15" t="str">
        <v>30x38x25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1</v>
      </c>
      <c r="BG778" s="17" t="str">
        <f t="shared" si="51"/>
        <v>ꞈ</v>
      </c>
      <c r="BH778" s="70" t="str">
        <v>ꞈ</v>
      </c>
    </row>
    <row r="779" spans="1:60" ht="14.25" customHeight="1" x14ac:dyDescent="0.25">
      <c r="A779" s="47"/>
      <c r="B779"/>
      <c r="C779" s="23" t="s">
        <v>120</v>
      </c>
      <c r="D779" s="25" t="s">
        <v>35</v>
      </c>
      <c r="E779" s="23" t="s">
        <v>23</v>
      </c>
      <c r="F779" s="23"/>
      <c r="G779" s="60" t="s">
        <v>138</v>
      </c>
      <c r="H779" s="60"/>
      <c r="I779" s="22"/>
      <c r="K779" s="21"/>
      <c r="L779" s="57">
        <f t="shared" si="49"/>
        <v>0</v>
      </c>
      <c r="M779" s="14">
        <f t="shared" si="48"/>
        <v>1</v>
      </c>
      <c r="N779" s="13">
        <f>IF(OR(totale!$A$5="",C779=totale!$A$5),0,1)</f>
        <v>1</v>
      </c>
      <c r="O779" s="13">
        <f>IF(OR(totale!$C$5="",E779=totale!$C$5),0,1)</f>
        <v>0</v>
      </c>
      <c r="P779" s="13">
        <v>0</v>
      </c>
      <c r="Q779" s="13">
        <f>IF(OR(totale!$E$5="",G779=totale!$E$5),0,1)</f>
        <v>0</v>
      </c>
      <c r="R779" s="19">
        <v>0</v>
      </c>
      <c r="S779" s="19" t="str">
        <v>MATERIALE IN LATERIZIO COMUNE</v>
      </c>
      <c r="T779" s="15" t="str">
        <v>WIENERBERGER</v>
      </c>
      <c r="U779" s="15" t="str">
        <v>MATTONE MULTIFORO- TRAFILATO</v>
      </c>
      <c r="V779" s="15">
        <v>0</v>
      </c>
      <c r="W779" s="19" t="str">
        <v>12x24x5,5</v>
      </c>
      <c r="X779" s="19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1</v>
      </c>
      <c r="AG779" s="15">
        <v>0</v>
      </c>
      <c r="AH779" s="15" t="str">
        <v xml:space="preserve">TEVELLE - TAVELLONI - TAVELLINE </v>
      </c>
      <c r="AI779" s="15" t="str">
        <v>WIENERBERGER</v>
      </c>
      <c r="AJ779" s="15" t="str">
        <v>TAVELLONI RIGATO TAGLIO OBLIQUO FIANCO RETTO DA CM 6</v>
      </c>
      <c r="AK779" s="15">
        <v>0</v>
      </c>
      <c r="AL779" s="15">
        <v>200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1</v>
      </c>
      <c r="AS779" s="17" t="str">
        <f t="shared" si="50"/>
        <v>ꞈ</v>
      </c>
      <c r="AT779" s="70" t="str">
        <v>ꞈ</v>
      </c>
      <c r="AU779" s="15">
        <v>0</v>
      </c>
      <c r="AV779" s="15" t="str">
        <v xml:space="preserve">BLOCCO PER SOLAIO - INTERPOSTO- PIGNATTA </v>
      </c>
      <c r="AW779" s="15" t="str">
        <v>DCB</v>
      </c>
      <c r="AX779" s="15" t="str">
        <v>BLOCCO PER SOLAIO - INTERPOSTO</v>
      </c>
      <c r="AY779" s="15">
        <v>0</v>
      </c>
      <c r="AZ779" s="15" t="str">
        <v>30x42x25</v>
      </c>
      <c r="BA779" s="15">
        <v>0</v>
      </c>
      <c r="BB779" s="15">
        <v>0</v>
      </c>
      <c r="BC779" s="15">
        <v>0</v>
      </c>
      <c r="BD779" s="15">
        <v>0</v>
      </c>
      <c r="BE779" s="15">
        <v>0</v>
      </c>
      <c r="BF779" s="15">
        <v>1</v>
      </c>
      <c r="BG779" s="17" t="str">
        <f t="shared" si="51"/>
        <v>ꞈ</v>
      </c>
      <c r="BH779" s="70" t="str">
        <v>ꞈ</v>
      </c>
    </row>
    <row r="780" spans="1:60" ht="14.25" customHeight="1" x14ac:dyDescent="0.25">
      <c r="A780" s="47"/>
      <c r="B780"/>
      <c r="C780" s="23" t="s">
        <v>120</v>
      </c>
      <c r="D780" s="25" t="s">
        <v>35</v>
      </c>
      <c r="E780" s="23" t="s">
        <v>23</v>
      </c>
      <c r="F780" s="23"/>
      <c r="G780" s="60" t="s">
        <v>168</v>
      </c>
      <c r="H780" s="60"/>
      <c r="I780" s="22"/>
      <c r="K780" s="21"/>
      <c r="L780" s="57">
        <f t="shared" si="49"/>
        <v>0</v>
      </c>
      <c r="M780" s="14">
        <f t="shared" si="48"/>
        <v>1</v>
      </c>
      <c r="N780" s="13">
        <f>IF(OR(totale!$A$5="",C780=totale!$A$5),0,1)</f>
        <v>1</v>
      </c>
      <c r="O780" s="13">
        <f>IF(OR(totale!$C$5="",E780=totale!$C$5),0,1)</f>
        <v>0</v>
      </c>
      <c r="P780" s="13">
        <v>0</v>
      </c>
      <c r="Q780" s="13">
        <f>IF(OR(totale!$E$5="",G780=totale!$E$5),0,1)</f>
        <v>0</v>
      </c>
      <c r="R780" s="19">
        <v>0</v>
      </c>
      <c r="S780" s="19" t="str">
        <v>MATERIALE IN LATERIZIO COMUNE</v>
      </c>
      <c r="T780" s="15" t="str">
        <v>WIENERBERGER</v>
      </c>
      <c r="U780" s="15" t="str">
        <v xml:space="preserve">TRIPLO UNI </v>
      </c>
      <c r="V780" s="15">
        <v>0</v>
      </c>
      <c r="W780" s="19" t="str">
        <v>12x25x19</v>
      </c>
      <c r="X780" s="19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1</v>
      </c>
      <c r="AG780" s="15">
        <v>0</v>
      </c>
      <c r="AH780" s="15" t="str">
        <v xml:space="preserve">TEVELLE - TAVELLONI - TAVELLINE </v>
      </c>
      <c r="AI780" s="15" t="str">
        <v>WIENERBERGER</v>
      </c>
      <c r="AJ780" s="15" t="str">
        <v>TAVELLONI RIGATO TAGLIO OBLIQUO FIANCO RETTO DA CM 6</v>
      </c>
      <c r="AK780" s="15">
        <v>0</v>
      </c>
      <c r="AL780" s="15">
        <v>220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1</v>
      </c>
      <c r="AS780" s="17" t="str">
        <f t="shared" si="50"/>
        <v>ꞈ</v>
      </c>
      <c r="AT780" s="70" t="str">
        <v>ꞈ</v>
      </c>
      <c r="AU780" s="15">
        <v>0</v>
      </c>
      <c r="AV780" s="15" t="str">
        <v xml:space="preserve">BLOCCO PER SOLAIO - INTERPOSTO- PIGNATTA </v>
      </c>
      <c r="AW780" s="15" t="str">
        <v>WIENERBERGER</v>
      </c>
      <c r="AX780" s="15" t="str">
        <v>BLOCCO PER SOLAIO - INTERPOSTO</v>
      </c>
      <c r="AY780" s="15">
        <v>0</v>
      </c>
      <c r="AZ780" s="15" t="str">
        <v>30x42x25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1</v>
      </c>
      <c r="BG780" s="17" t="str">
        <f t="shared" si="51"/>
        <v>ꞈ</v>
      </c>
      <c r="BH780" s="70" t="str">
        <v>ꞈ</v>
      </c>
    </row>
    <row r="781" spans="1:60" ht="14.25" customHeight="1" x14ac:dyDescent="0.25">
      <c r="A781" s="47"/>
      <c r="B781"/>
      <c r="C781" s="23" t="s">
        <v>120</v>
      </c>
      <c r="D781" s="25" t="s">
        <v>35</v>
      </c>
      <c r="E781" s="23" t="s">
        <v>23</v>
      </c>
      <c r="F781" s="23"/>
      <c r="G781" s="60" t="s">
        <v>165</v>
      </c>
      <c r="H781" s="60"/>
      <c r="I781" s="22"/>
      <c r="K781" s="21"/>
      <c r="L781" s="57">
        <f t="shared" si="49"/>
        <v>0</v>
      </c>
      <c r="M781" s="14">
        <f t="shared" si="48"/>
        <v>1</v>
      </c>
      <c r="N781" s="13">
        <f>IF(OR(totale!$A$5="",C781=totale!$A$5),0,1)</f>
        <v>1</v>
      </c>
      <c r="O781" s="13">
        <f>IF(OR(totale!$C$5="",E781=totale!$C$5),0,1)</f>
        <v>0</v>
      </c>
      <c r="P781" s="13">
        <v>0</v>
      </c>
      <c r="Q781" s="13">
        <f>IF(OR(totale!$E$5="",G781=totale!$E$5),0,1)</f>
        <v>0</v>
      </c>
      <c r="R781" s="19">
        <v>0</v>
      </c>
      <c r="S781" s="19" t="str">
        <v>MATERIALE IN LATERIZIO COMUNE</v>
      </c>
      <c r="T781" s="15" t="str">
        <v>WIENERBERGER</v>
      </c>
      <c r="U781" s="15" t="str">
        <v>QUADRI UNI -DOPPIO DOPPIO UNI</v>
      </c>
      <c r="V781" s="15">
        <v>0</v>
      </c>
      <c r="W781" s="19" t="str">
        <v>12x25x25</v>
      </c>
      <c r="X781" s="19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1</v>
      </c>
      <c r="AG781" s="15">
        <v>0</v>
      </c>
      <c r="AH781" s="15" t="str">
        <v xml:space="preserve">TEVELLE - TAVELLONI - TAVELLINE </v>
      </c>
      <c r="AI781" s="15" t="str">
        <v>DI MUZIO</v>
      </c>
      <c r="AJ781" s="15" t="str">
        <v>TAVELLONI RIGATO TAGLIO OBLIQUO FIANCO RETTO DA CM 6</v>
      </c>
      <c r="AK781" s="15">
        <v>0</v>
      </c>
      <c r="AL781" s="15">
        <v>60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1</v>
      </c>
      <c r="AS781" s="17" t="str">
        <f t="shared" si="50"/>
        <v>ꞈ</v>
      </c>
      <c r="AT781" s="70" t="str">
        <v>ꞈ</v>
      </c>
      <c r="AU781" s="15">
        <v>0</v>
      </c>
      <c r="AV781" s="15" t="str">
        <v>BLOCCO ALVEOLATO LISCIO FORI VERTICALI   45/50/55/60 %</v>
      </c>
      <c r="AW781" s="15" t="str">
        <v>FBM</v>
      </c>
      <c r="AX781" s="15" t="str">
        <v>BLOCCO PORTANTE ALVEOLATO FORI VERTICALI  P800 -  F.45% - F.50% liscio</v>
      </c>
      <c r="AY781" s="15">
        <v>0</v>
      </c>
      <c r="AZ781" s="15" t="str">
        <v>30x45x18/19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1</v>
      </c>
      <c r="BG781" s="17" t="str">
        <f t="shared" si="51"/>
        <v>ꞈ</v>
      </c>
      <c r="BH781" s="70" t="str">
        <v>ꞈ</v>
      </c>
    </row>
    <row r="782" spans="1:60" ht="14.25" customHeight="1" x14ac:dyDescent="0.25">
      <c r="A782" s="47"/>
      <c r="B782"/>
      <c r="C782" s="23" t="s">
        <v>120</v>
      </c>
      <c r="D782" s="25" t="s">
        <v>35</v>
      </c>
      <c r="E782" s="23" t="s">
        <v>23</v>
      </c>
      <c r="F782" s="23"/>
      <c r="G782" s="60" t="s">
        <v>223</v>
      </c>
      <c r="H782" s="60"/>
      <c r="I782" s="22"/>
      <c r="K782" s="21"/>
      <c r="L782" s="57">
        <f t="shared" si="49"/>
        <v>0</v>
      </c>
      <c r="M782" s="14">
        <f t="shared" si="48"/>
        <v>1</v>
      </c>
      <c r="N782" s="13">
        <f>IF(OR(totale!$A$5="",C782=totale!$A$5),0,1)</f>
        <v>1</v>
      </c>
      <c r="O782" s="13">
        <f>IF(OR(totale!$C$5="",E782=totale!$C$5),0,1)</f>
        <v>0</v>
      </c>
      <c r="P782" s="13">
        <v>0</v>
      </c>
      <c r="Q782" s="13">
        <f>IF(OR(totale!$E$5="",G782=totale!$E$5),0,1)</f>
        <v>0</v>
      </c>
      <c r="R782" s="19">
        <v>0</v>
      </c>
      <c r="S782" s="19" t="str">
        <v>MATERIALE IN LATERIZIO COMUNE</v>
      </c>
      <c r="T782" s="15" t="str">
        <v>WIENERBERGER</v>
      </c>
      <c r="U782" s="15" t="str">
        <v>DOPPIO UNI H.12</v>
      </c>
      <c r="V782" s="15">
        <v>0</v>
      </c>
      <c r="W782" s="19" t="str">
        <v>12x12x25</v>
      </c>
      <c r="X782" s="19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1</v>
      </c>
      <c r="AG782" s="15">
        <v>0</v>
      </c>
      <c r="AH782" s="15" t="str">
        <v xml:space="preserve">TEVELLE - TAVELLONI - TAVELLINE </v>
      </c>
      <c r="AI782" s="15" t="str">
        <v>DI MUZIO</v>
      </c>
      <c r="AJ782" s="15" t="str">
        <v>TAVELLONI RIGATO TAGLIO OBLIQUO FIANCO RETTO DA CM 6</v>
      </c>
      <c r="AK782" s="15">
        <v>0</v>
      </c>
      <c r="AL782" s="15">
        <v>70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1</v>
      </c>
      <c r="AS782" s="17" t="str">
        <f t="shared" si="50"/>
        <v>ꞈ</v>
      </c>
      <c r="AT782" s="70" t="str">
        <v>ꞈ</v>
      </c>
      <c r="AU782" s="15">
        <v>0</v>
      </c>
      <c r="AV782" s="15" t="str">
        <v>BLOCCO ALVEOLATO LISCIO FORI VERTICALI   45/50/55/60 %</v>
      </c>
      <c r="AW782" s="15" t="str">
        <v>T2D</v>
      </c>
      <c r="AX782" s="15" t="str">
        <v>BLOCCO PORTANTE ALVEOLATO FORI VERTICALI  P800 -  F.45% - F.50% liscio</v>
      </c>
      <c r="AY782" s="15">
        <v>0</v>
      </c>
      <c r="AZ782" s="15" t="str">
        <v>30x45x18/19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1</v>
      </c>
      <c r="BG782" s="17" t="str">
        <f t="shared" si="51"/>
        <v>ꞈ</v>
      </c>
      <c r="BH782" s="70" t="str">
        <v>ꞈ</v>
      </c>
    </row>
    <row r="783" spans="1:60" ht="14.25" customHeight="1" x14ac:dyDescent="0.25">
      <c r="A783" s="47"/>
      <c r="B783"/>
      <c r="C783" s="23" t="s">
        <v>120</v>
      </c>
      <c r="D783" s="25" t="s">
        <v>35</v>
      </c>
      <c r="E783" s="23" t="s">
        <v>23</v>
      </c>
      <c r="F783" s="23"/>
      <c r="G783" s="60" t="s">
        <v>220</v>
      </c>
      <c r="H783" s="60"/>
      <c r="I783" s="22"/>
      <c r="K783" s="21"/>
      <c r="L783" s="57">
        <f t="shared" si="49"/>
        <v>0</v>
      </c>
      <c r="M783" s="14">
        <f t="shared" si="48"/>
        <v>1</v>
      </c>
      <c r="N783" s="13">
        <f>IF(OR(totale!$A$5="",C783=totale!$A$5),0,1)</f>
        <v>1</v>
      </c>
      <c r="O783" s="13">
        <f>IF(OR(totale!$C$5="",E783=totale!$C$5),0,1)</f>
        <v>0</v>
      </c>
      <c r="P783" s="13">
        <v>0</v>
      </c>
      <c r="Q783" s="13">
        <f>IF(OR(totale!$E$5="",G783=totale!$E$5),0,1)</f>
        <v>0</v>
      </c>
      <c r="R783" s="19">
        <v>0</v>
      </c>
      <c r="S783" s="19" t="str">
        <v>MATERIALE IN LATERIZIO COMUNE</v>
      </c>
      <c r="T783" s="15" t="str">
        <v>WIENERBERGER</v>
      </c>
      <c r="U783" s="15" t="str">
        <v>SEMIPIENO 6 FORI PESANTE</v>
      </c>
      <c r="V783" s="15">
        <v>0</v>
      </c>
      <c r="W783" s="19" t="str">
        <v>8x23x11</v>
      </c>
      <c r="X783" s="19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1</v>
      </c>
      <c r="AG783" s="15">
        <v>0</v>
      </c>
      <c r="AH783" s="15" t="str">
        <v xml:space="preserve">TEVELLE - TAVELLONI - TAVELLINE </v>
      </c>
      <c r="AI783" s="15" t="str">
        <v>DI MUZIO</v>
      </c>
      <c r="AJ783" s="15" t="str">
        <v>TAVELLONI RIGATO TAGLIO OBLIQUO FIANCO RETTO DA CM 6</v>
      </c>
      <c r="AK783" s="15">
        <v>0</v>
      </c>
      <c r="AL783" s="15">
        <v>80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1</v>
      </c>
      <c r="AS783" s="17" t="str">
        <f t="shared" si="50"/>
        <v>ꞈ</v>
      </c>
      <c r="AT783" s="70" t="str">
        <v>ꞈ</v>
      </c>
      <c r="AU783" s="15">
        <v>0</v>
      </c>
      <c r="AV783" s="15" t="str">
        <v>LATERIZIO CON EPS GRAFFITE</v>
      </c>
      <c r="AW783" s="15" t="str">
        <v>FBM</v>
      </c>
      <c r="AX783" s="15" t="str">
        <v>BLOCCCO PORTANTE  ALVEOLATO CON EPS  GRAFFITATO - NORMABLOCK F.45%</v>
      </c>
      <c r="AY783" s="15">
        <v>0</v>
      </c>
      <c r="AZ783" s="15" t="str">
        <v>30x45x18/19 liscio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1</v>
      </c>
      <c r="BG783" s="17" t="str">
        <f t="shared" si="51"/>
        <v>ꞈ</v>
      </c>
      <c r="BH783" s="70" t="str">
        <v>ꞈ</v>
      </c>
    </row>
    <row r="784" spans="1:60" ht="14.25" customHeight="1" x14ac:dyDescent="0.25">
      <c r="A784" s="47"/>
      <c r="B784"/>
      <c r="C784" s="23" t="s">
        <v>120</v>
      </c>
      <c r="D784" s="25" t="s">
        <v>35</v>
      </c>
      <c r="E784" s="23" t="s">
        <v>22</v>
      </c>
      <c r="F784" s="23"/>
      <c r="G784" s="60" t="s">
        <v>429</v>
      </c>
      <c r="H784" s="60"/>
      <c r="I784" s="22"/>
      <c r="K784" s="21"/>
      <c r="L784" s="57">
        <f t="shared" si="49"/>
        <v>0</v>
      </c>
      <c r="M784" s="14">
        <f t="shared" si="48"/>
        <v>1</v>
      </c>
      <c r="N784" s="13">
        <f>IF(OR(totale!$A$5="",C784=totale!$A$5),0,1)</f>
        <v>1</v>
      </c>
      <c r="O784" s="13">
        <f>IF(OR(totale!$C$5="",E784=totale!$C$5),0,1)</f>
        <v>0</v>
      </c>
      <c r="P784" s="13">
        <v>0</v>
      </c>
      <c r="Q784" s="13">
        <f>IF(OR(totale!$E$5="",G784=totale!$E$5),0,1)</f>
        <v>0</v>
      </c>
      <c r="R784" s="19">
        <v>0</v>
      </c>
      <c r="S784" s="19" t="str">
        <v>MATERIALE IN LATERIZIO COMUNE</v>
      </c>
      <c r="T784" s="15" t="str">
        <v>WIENERBERGER</v>
      </c>
      <c r="U784" s="15" t="str">
        <v xml:space="preserve">SEMIPIENO 6 FORI </v>
      </c>
      <c r="V784" s="15">
        <v>0</v>
      </c>
      <c r="W784" s="19" t="str">
        <v>7x23x11</v>
      </c>
      <c r="X784" s="19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1</v>
      </c>
      <c r="AG784" s="15">
        <v>0</v>
      </c>
      <c r="AH784" s="15" t="str">
        <v xml:space="preserve">TEVELLE - TAVELLONI - TAVELLINE </v>
      </c>
      <c r="AI784" s="15" t="str">
        <v>DI MUZIO</v>
      </c>
      <c r="AJ784" s="15" t="str">
        <v>TAVELLONI RIGATO TAGLIO OBLIQUO FIANCO RETTO DA CM 6</v>
      </c>
      <c r="AK784" s="15">
        <v>0</v>
      </c>
      <c r="AL784" s="15">
        <v>90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1</v>
      </c>
      <c r="AS784" s="17" t="str">
        <f t="shared" si="50"/>
        <v>ꞈ</v>
      </c>
      <c r="AT784" s="70" t="str">
        <v>ꞈ</v>
      </c>
      <c r="AU784" s="15">
        <v>0</v>
      </c>
      <c r="AV784" s="15" t="str">
        <v>BLOCCO ALVEOLATO INCASTRO  FORI VERTICALI  45/50/55/60 %</v>
      </c>
      <c r="AW784" s="15" t="str">
        <v>T2D</v>
      </c>
      <c r="AX784" s="15" t="str">
        <v>BLOCCO PORTANTE ALVEOLATO FORI VERTICALI  P800- F.45%  incastro</v>
      </c>
      <c r="AY784" s="15">
        <v>0</v>
      </c>
      <c r="AZ784" s="15" t="str">
        <v>30x50x19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1</v>
      </c>
      <c r="BG784" s="17" t="str">
        <f t="shared" si="51"/>
        <v>ꞈ</v>
      </c>
      <c r="BH784" s="70" t="str">
        <v>ꞈ</v>
      </c>
    </row>
    <row r="785" spans="1:60" ht="14.25" customHeight="1" x14ac:dyDescent="0.25">
      <c r="A785" s="47"/>
      <c r="B785"/>
      <c r="C785" s="23" t="s">
        <v>120</v>
      </c>
      <c r="D785" s="25" t="s">
        <v>35</v>
      </c>
      <c r="E785" s="23" t="s">
        <v>22</v>
      </c>
      <c r="F785" s="23"/>
      <c r="G785" s="60" t="s">
        <v>374</v>
      </c>
      <c r="H785" s="60"/>
      <c r="I785" s="22"/>
      <c r="K785" s="21"/>
      <c r="L785" s="57">
        <f t="shared" si="49"/>
        <v>0</v>
      </c>
      <c r="M785" s="14">
        <f t="shared" si="48"/>
        <v>1</v>
      </c>
      <c r="N785" s="13">
        <f>IF(OR(totale!$A$5="",C785=totale!$A$5),0,1)</f>
        <v>1</v>
      </c>
      <c r="O785" s="13">
        <f>IF(OR(totale!$C$5="",E785=totale!$C$5),0,1)</f>
        <v>0</v>
      </c>
      <c r="P785" s="13">
        <v>0</v>
      </c>
      <c r="Q785" s="13">
        <f>IF(OR(totale!$E$5="",G785=totale!$E$5),0,1)</f>
        <v>0</v>
      </c>
      <c r="R785" s="19">
        <v>0</v>
      </c>
      <c r="S785" s="19" t="str">
        <v>MATERIALE IN LATERIZIO COMUNE</v>
      </c>
      <c r="T785" s="15" t="str">
        <v>WIENERBERGER</v>
      </c>
      <c r="U785" s="15" t="str">
        <v>9 FORI PESANTE</v>
      </c>
      <c r="V785" s="15">
        <v>0</v>
      </c>
      <c r="W785" s="19" t="str">
        <v>11x23x11</v>
      </c>
      <c r="X785" s="19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1</v>
      </c>
      <c r="AG785" s="15">
        <v>0</v>
      </c>
      <c r="AH785" s="15" t="str">
        <v xml:space="preserve">TEVELLE - TAVELLONI - TAVELLINE </v>
      </c>
      <c r="AI785" s="15" t="str">
        <v>DI MUZIO</v>
      </c>
      <c r="AJ785" s="15" t="str">
        <v>TAVELLONI RIGATO TAGLIO OBLIQUO FIANCO RETTO DA CM 6</v>
      </c>
      <c r="AK785" s="15">
        <v>0</v>
      </c>
      <c r="AL785" s="15">
        <v>100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1</v>
      </c>
      <c r="AS785" s="17" t="str">
        <f t="shared" si="50"/>
        <v>ꞈ</v>
      </c>
      <c r="AT785" s="70" t="str">
        <v>ꞈ</v>
      </c>
      <c r="AU785" s="15">
        <v>0</v>
      </c>
      <c r="AV785" s="15" t="str">
        <v>BLOCCO ALVEOLATO INCASTRO  FORI VERTICALI  45/50/55/60 %</v>
      </c>
      <c r="AW785" s="15" t="str">
        <v>T2D</v>
      </c>
      <c r="AX785" s="15" t="str">
        <v>BLOCCO PORTANTE ALVEOLATO FORI VERTICALI  P700- F.50% - F.55% incastro</v>
      </c>
      <c r="AY785" s="15">
        <v>0</v>
      </c>
      <c r="AZ785" s="15" t="str">
        <v>30x50x19 F.55%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1</v>
      </c>
      <c r="BG785" s="17" t="str">
        <f t="shared" si="51"/>
        <v>ꞈ</v>
      </c>
      <c r="BH785" s="70" t="str">
        <v>ꞈ</v>
      </c>
    </row>
    <row r="786" spans="1:60" ht="14.25" customHeight="1" x14ac:dyDescent="0.25">
      <c r="A786" s="47"/>
      <c r="B786"/>
      <c r="C786" s="23" t="s">
        <v>120</v>
      </c>
      <c r="D786" s="25" t="s">
        <v>35</v>
      </c>
      <c r="E786" s="23" t="s">
        <v>22</v>
      </c>
      <c r="F786" s="23"/>
      <c r="G786" s="60" t="s">
        <v>364</v>
      </c>
      <c r="H786" s="60"/>
      <c r="I786" s="22"/>
      <c r="K786" s="21"/>
      <c r="L786" s="57">
        <f t="shared" si="49"/>
        <v>0</v>
      </c>
      <c r="M786" s="14">
        <f t="shared" si="48"/>
        <v>1</v>
      </c>
      <c r="N786" s="13">
        <f>IF(OR(totale!$A$5="",C786=totale!$A$5),0,1)</f>
        <v>1</v>
      </c>
      <c r="O786" s="13">
        <f>IF(OR(totale!$C$5="",E786=totale!$C$5),0,1)</f>
        <v>0</v>
      </c>
      <c r="P786" s="13">
        <v>0</v>
      </c>
      <c r="Q786" s="13">
        <f>IF(OR(totale!$E$5="",G786=totale!$E$5),0,1)</f>
        <v>0</v>
      </c>
      <c r="R786" s="19">
        <v>0</v>
      </c>
      <c r="S786" s="19" t="str">
        <v>MATERIALE IN LATERIZIO COMUNE</v>
      </c>
      <c r="T786" s="15" t="str">
        <v>WIENERBERGER</v>
      </c>
      <c r="U786" s="15" t="str">
        <v xml:space="preserve">BLOCCO SVIZZERRO </v>
      </c>
      <c r="V786" s="15">
        <v>0</v>
      </c>
      <c r="W786" s="19" t="str">
        <v>18x25x13</v>
      </c>
      <c r="X786" s="19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1</v>
      </c>
      <c r="AG786" s="15">
        <v>0</v>
      </c>
      <c r="AH786" s="15" t="str">
        <v xml:space="preserve">TEVELLE - TAVELLONI - TAVELLINE </v>
      </c>
      <c r="AI786" s="15" t="str">
        <v>DI MUZIO</v>
      </c>
      <c r="AJ786" s="15" t="str">
        <v>TAVELLONI RIGATO TAGLIO OBLIQUO FIANCO RETTO DA CM 6</v>
      </c>
      <c r="AK786" s="15">
        <v>0</v>
      </c>
      <c r="AL786" s="15">
        <v>110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1</v>
      </c>
      <c r="AS786" s="17" t="str">
        <f t="shared" si="50"/>
        <v>ꞈ</v>
      </c>
      <c r="AT786" s="70" t="str">
        <v>ꞈ</v>
      </c>
      <c r="AU786" s="15">
        <v>0</v>
      </c>
      <c r="AV786" s="15" t="str">
        <v xml:space="preserve">BLOCCO PER SOLAIO - INTERPOSTO- PIGNATTA </v>
      </c>
      <c r="AW786" s="15" t="str">
        <v>T2D</v>
      </c>
      <c r="AX786" s="15" t="str">
        <v xml:space="preserve">BLOCCO PER SOLAI - GETTO IN OPERA - VOLTERRANEA </v>
      </c>
      <c r="AY786" s="15">
        <v>0</v>
      </c>
      <c r="AZ786" s="15" t="str">
        <v>30x50x25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1</v>
      </c>
      <c r="BG786" s="17" t="str">
        <f t="shared" si="51"/>
        <v>ꞈ</v>
      </c>
      <c r="BH786" s="70" t="str">
        <v>ꞈ</v>
      </c>
    </row>
    <row r="787" spans="1:60" ht="14.25" customHeight="1" x14ac:dyDescent="0.25">
      <c r="A787" s="47"/>
      <c r="B787"/>
      <c r="C787" s="23" t="s">
        <v>120</v>
      </c>
      <c r="D787" s="25" t="s">
        <v>35</v>
      </c>
      <c r="E787" s="23" t="s">
        <v>22</v>
      </c>
      <c r="F787" s="23"/>
      <c r="G787" s="60" t="s">
        <v>348</v>
      </c>
      <c r="H787" s="60"/>
      <c r="I787" s="22"/>
      <c r="K787" s="21"/>
      <c r="L787" s="57">
        <f t="shared" si="49"/>
        <v>0</v>
      </c>
      <c r="M787" s="14">
        <f t="shared" si="48"/>
        <v>1</v>
      </c>
      <c r="N787" s="13">
        <f>IF(OR(totale!$A$5="",C787=totale!$A$5),0,1)</f>
        <v>1</v>
      </c>
      <c r="O787" s="13">
        <f>IF(OR(totale!$C$5="",E787=totale!$C$5),0,1)</f>
        <v>0</v>
      </c>
      <c r="P787" s="13">
        <v>0</v>
      </c>
      <c r="Q787" s="13">
        <f>IF(OR(totale!$E$5="",G787=totale!$E$5),0,1)</f>
        <v>0</v>
      </c>
      <c r="R787" s="19">
        <v>0</v>
      </c>
      <c r="S787" s="19" t="str">
        <v>MATERIALE IN LATERIZIO COMUNE</v>
      </c>
      <c r="T787" s="15" t="str">
        <v>WIENERBERGER</v>
      </c>
      <c r="U787" s="15" t="str">
        <v xml:space="preserve">BIMATTONE BOLOGNESE </v>
      </c>
      <c r="V787" s="15">
        <v>0</v>
      </c>
      <c r="W787" s="19" t="str">
        <v>14x28x12</v>
      </c>
      <c r="X787" s="19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1</v>
      </c>
      <c r="AG787" s="15">
        <v>0</v>
      </c>
      <c r="AH787" s="15" t="str">
        <v xml:space="preserve">TEVELLE - TAVELLONI - TAVELLINE </v>
      </c>
      <c r="AI787" s="15" t="str">
        <v>DI MUZIO</v>
      </c>
      <c r="AJ787" s="15" t="str">
        <v>TAVELLONI RIGATO TAGLIO OBLIQUO FIANCO RETTO DA CM 6</v>
      </c>
      <c r="AK787" s="15">
        <v>0</v>
      </c>
      <c r="AL787" s="15">
        <v>120</v>
      </c>
      <c r="AM787" s="15">
        <v>0</v>
      </c>
      <c r="AN787" s="15">
        <v>0</v>
      </c>
      <c r="AO787" s="15">
        <v>0</v>
      </c>
      <c r="AP787" s="15">
        <v>0</v>
      </c>
      <c r="AQ787" s="15">
        <v>0</v>
      </c>
      <c r="AR787" s="15">
        <v>1</v>
      </c>
      <c r="AS787" s="17" t="str">
        <f t="shared" si="50"/>
        <v>ꞈ</v>
      </c>
      <c r="AT787" s="70" t="str">
        <v>ꞈ</v>
      </c>
      <c r="AU787" s="15">
        <v>0</v>
      </c>
      <c r="AV787" s="15" t="str">
        <v>LATERIZIO CON EPS GRAFFITE</v>
      </c>
      <c r="AW787" s="15" t="str">
        <v>LATERCOM</v>
      </c>
      <c r="AX787" s="15" t="str">
        <v>BLOCCCO ALVEOLATO CON EPS  GRAFFITATO- NORMABLOCK  incastro</v>
      </c>
      <c r="AY787" s="15">
        <v>0</v>
      </c>
      <c r="AZ787" s="15" t="str">
        <v>31x23,5x19 F.55%</v>
      </c>
      <c r="BA787" s="15">
        <v>0</v>
      </c>
      <c r="BB787" s="15">
        <v>0</v>
      </c>
      <c r="BC787" s="15">
        <v>0</v>
      </c>
      <c r="BD787" s="15">
        <v>0</v>
      </c>
      <c r="BE787" s="15">
        <v>0</v>
      </c>
      <c r="BF787" s="15">
        <v>1</v>
      </c>
      <c r="BG787" s="17" t="str">
        <f t="shared" si="51"/>
        <v>ꞈ</v>
      </c>
      <c r="BH787" s="70" t="str">
        <v>ꞈ</v>
      </c>
    </row>
    <row r="788" spans="1:60" ht="14.25" customHeight="1" x14ac:dyDescent="0.25">
      <c r="A788" s="47"/>
      <c r="B788"/>
      <c r="C788" s="23" t="s">
        <v>120</v>
      </c>
      <c r="D788" s="25" t="s">
        <v>35</v>
      </c>
      <c r="E788" s="23" t="s">
        <v>22</v>
      </c>
      <c r="F788" s="23"/>
      <c r="G788" s="60" t="s">
        <v>354</v>
      </c>
      <c r="H788" s="60"/>
      <c r="I788" s="22"/>
      <c r="K788" s="21"/>
      <c r="L788" s="57">
        <f t="shared" si="49"/>
        <v>0</v>
      </c>
      <c r="M788" s="14">
        <f t="shared" si="48"/>
        <v>1</v>
      </c>
      <c r="N788" s="13">
        <f>IF(OR(totale!$A$5="",C788=totale!$A$5),0,1)</f>
        <v>1</v>
      </c>
      <c r="O788" s="13">
        <f>IF(OR(totale!$C$5="",E788=totale!$C$5),0,1)</f>
        <v>0</v>
      </c>
      <c r="P788" s="13">
        <v>0</v>
      </c>
      <c r="Q788" s="13">
        <f>IF(OR(totale!$E$5="",G788=totale!$E$5),0,1)</f>
        <v>0</v>
      </c>
      <c r="R788" s="19">
        <v>0</v>
      </c>
      <c r="S788" s="19" t="str">
        <v>MATERIALE IN LATERIZIO COMUNE</v>
      </c>
      <c r="T788" s="15" t="str">
        <v>WIENERBERGER</v>
      </c>
      <c r="U788" s="15" t="str">
        <v>MATTONE BOLOGNESE 45%</v>
      </c>
      <c r="V788" s="15">
        <v>0</v>
      </c>
      <c r="W788" s="19" t="str">
        <v>14x28x5,5</v>
      </c>
      <c r="X788" s="19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1</v>
      </c>
      <c r="AG788" s="15">
        <v>0</v>
      </c>
      <c r="AH788" s="15" t="str">
        <v xml:space="preserve">TEVELLE - TAVELLONI - TAVELLINE </v>
      </c>
      <c r="AI788" s="15" t="str">
        <v>DI MUZIO</v>
      </c>
      <c r="AJ788" s="15" t="str">
        <v>TAVELLONI RIGATO TAGLIO OBLIQUO FIANCO RETTO DA CM 6</v>
      </c>
      <c r="AK788" s="15">
        <v>0</v>
      </c>
      <c r="AL788" s="15">
        <v>130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1</v>
      </c>
      <c r="AS788" s="17" t="str">
        <f t="shared" si="50"/>
        <v>ꞈ</v>
      </c>
      <c r="AT788" s="70" t="str">
        <v>ꞈ</v>
      </c>
      <c r="AU788" s="15">
        <v>0</v>
      </c>
      <c r="AV788" s="15" t="str">
        <v>LATERIZIO CON EPS GRAFFITE</v>
      </c>
      <c r="AW788" s="15" t="str">
        <v>LATERCOM</v>
      </c>
      <c r="AX788" s="15" t="str">
        <v>BLOCCCO ALVEOLATO CON EPS  GRAFFITATO- NORMABLOCK PIU' - CON FASCIA ISOLANTE</v>
      </c>
      <c r="AY788" s="15">
        <v>0</v>
      </c>
      <c r="AZ788" s="15" t="str">
        <v>31x23,5x19 f.55% incastro</v>
      </c>
      <c r="BA788" s="15">
        <v>0</v>
      </c>
      <c r="BB788" s="15">
        <v>0</v>
      </c>
      <c r="BC788" s="15">
        <v>0</v>
      </c>
      <c r="BD788" s="15">
        <v>0</v>
      </c>
      <c r="BE788" s="15">
        <v>0</v>
      </c>
      <c r="BF788" s="15">
        <v>1</v>
      </c>
      <c r="BG788" s="17" t="str">
        <f t="shared" si="51"/>
        <v>ꞈ</v>
      </c>
      <c r="BH788" s="70" t="str">
        <v>ꞈ</v>
      </c>
    </row>
    <row r="789" spans="1:60" ht="14.25" customHeight="1" x14ac:dyDescent="0.25">
      <c r="A789" s="47"/>
      <c r="B789"/>
      <c r="C789" s="23" t="s">
        <v>120</v>
      </c>
      <c r="D789" s="25" t="s">
        <v>35</v>
      </c>
      <c r="E789" s="23" t="s">
        <v>22</v>
      </c>
      <c r="F789" s="23"/>
      <c r="G789" s="60" t="s">
        <v>247</v>
      </c>
      <c r="H789" s="60"/>
      <c r="I789" s="22"/>
      <c r="K789" s="21"/>
      <c r="L789" s="57">
        <f t="shared" si="49"/>
        <v>0</v>
      </c>
      <c r="M789" s="14">
        <f t="shared" si="48"/>
        <v>1</v>
      </c>
      <c r="N789" s="13">
        <f>IF(OR(totale!$A$5="",C789=totale!$A$5),0,1)</f>
        <v>1</v>
      </c>
      <c r="O789" s="13">
        <f>IF(OR(totale!$C$5="",E789=totale!$C$5),0,1)</f>
        <v>0</v>
      </c>
      <c r="P789" s="13">
        <v>0</v>
      </c>
      <c r="Q789" s="13">
        <f>IF(OR(totale!$E$5="",G789=totale!$E$5),0,1)</f>
        <v>0</v>
      </c>
      <c r="R789" s="19">
        <v>0</v>
      </c>
      <c r="S789" s="19" t="str">
        <v>MATERIALE IN LATERIZIO COMUNE</v>
      </c>
      <c r="T789" s="15" t="str">
        <v>WIENERBERGER</v>
      </c>
      <c r="U789" s="15" t="str">
        <v>MATTONE BOLOGNESE 15%</v>
      </c>
      <c r="V789" s="15">
        <v>0</v>
      </c>
      <c r="W789" s="19" t="str">
        <v>14x28x5,5</v>
      </c>
      <c r="X789" s="19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1</v>
      </c>
      <c r="AG789" s="15">
        <v>0</v>
      </c>
      <c r="AH789" s="15" t="str">
        <v xml:space="preserve">TEVELLE - TAVELLONI - TAVELLINE </v>
      </c>
      <c r="AI789" s="15" t="str">
        <v>DI MUZIO</v>
      </c>
      <c r="AJ789" s="15" t="str">
        <v>TAVELLONI RIGATO TAGLIO OBLIQUO FIANCO RETTO DA CM 6</v>
      </c>
      <c r="AK789" s="15">
        <v>0</v>
      </c>
      <c r="AL789" s="15">
        <v>140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1</v>
      </c>
      <c r="AS789" s="17" t="str">
        <f t="shared" si="50"/>
        <v>ꞈ</v>
      </c>
      <c r="AT789" s="70" t="str">
        <v>ꞈ</v>
      </c>
      <c r="AU789" s="15">
        <v>0</v>
      </c>
      <c r="AV789" s="15" t="str">
        <v>LATERIZIO CON EPS GRAFFITE</v>
      </c>
      <c r="AW789" s="15" t="str">
        <v>LATERCOM</v>
      </c>
      <c r="AX789" s="15" t="str">
        <v xml:space="preserve">BLOCCCO ALVEOLATO CON EPS  GRAFFITATO- NORMABLOCK PIU' - CON FASCIA ISOLANTE-- CAM </v>
      </c>
      <c r="AY789" s="15">
        <v>0</v>
      </c>
      <c r="AZ789" s="15" t="str">
        <v>31x23,5x19 f.55% incastro</v>
      </c>
      <c r="BA789" s="15">
        <v>0</v>
      </c>
      <c r="BB789" s="15">
        <v>0</v>
      </c>
      <c r="BC789" s="15">
        <v>0</v>
      </c>
      <c r="BD789" s="15">
        <v>0</v>
      </c>
      <c r="BE789" s="15">
        <v>0</v>
      </c>
      <c r="BF789" s="15">
        <v>1</v>
      </c>
      <c r="BG789" s="17" t="str">
        <f t="shared" si="51"/>
        <v>ꞈ</v>
      </c>
      <c r="BH789" s="70" t="str">
        <v>ꞈ</v>
      </c>
    </row>
    <row r="790" spans="1:60" ht="14.25" customHeight="1" x14ac:dyDescent="0.25">
      <c r="A790" s="47"/>
      <c r="B790"/>
      <c r="C790" s="23" t="s">
        <v>120</v>
      </c>
      <c r="D790" s="25" t="s">
        <v>35</v>
      </c>
      <c r="E790" s="23" t="s">
        <v>22</v>
      </c>
      <c r="F790" s="23"/>
      <c r="G790" s="60" t="s">
        <v>430</v>
      </c>
      <c r="H790" s="60"/>
      <c r="I790" s="22"/>
      <c r="K790" s="21"/>
      <c r="L790" s="57">
        <f t="shared" si="49"/>
        <v>0</v>
      </c>
      <c r="M790" s="14">
        <f t="shared" si="48"/>
        <v>1</v>
      </c>
      <c r="N790" s="13">
        <f>IF(OR(totale!$A$5="",C790=totale!$A$5),0,1)</f>
        <v>1</v>
      </c>
      <c r="O790" s="13">
        <f>IF(OR(totale!$C$5="",E790=totale!$C$5),0,1)</f>
        <v>0</v>
      </c>
      <c r="P790" s="13">
        <v>0</v>
      </c>
      <c r="Q790" s="13">
        <f>IF(OR(totale!$E$5="",G790=totale!$E$5),0,1)</f>
        <v>0</v>
      </c>
      <c r="R790" s="19">
        <v>0</v>
      </c>
      <c r="S790" s="19" t="str">
        <v>MATERIALE IN LATERIZIO COMUNE</v>
      </c>
      <c r="T790" s="15" t="str">
        <v>WIENERBERGER</v>
      </c>
      <c r="U790" s="15" t="str">
        <v>MATTONE UNI FORATO 15%</v>
      </c>
      <c r="V790" s="15">
        <v>0</v>
      </c>
      <c r="W790" s="19" t="str">
        <v>12x25x5,5</v>
      </c>
      <c r="X790" s="19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1</v>
      </c>
      <c r="AG790" s="15">
        <v>0</v>
      </c>
      <c r="AH790" s="15" t="str">
        <v xml:space="preserve">TEVELLE - TAVELLONI - TAVELLINE </v>
      </c>
      <c r="AI790" s="15" t="str">
        <v>DI MUZIO</v>
      </c>
      <c r="AJ790" s="15" t="str">
        <v>TAVELLONI RIGATO TAGLIO OBLIQUO FIANCO RETTO DA CM 6</v>
      </c>
      <c r="AK790" s="15">
        <v>0</v>
      </c>
      <c r="AL790" s="15">
        <v>150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1</v>
      </c>
      <c r="AS790" s="17" t="str">
        <f t="shared" si="50"/>
        <v>ꞈ</v>
      </c>
      <c r="AT790" s="70" t="str">
        <v>ꞈ</v>
      </c>
      <c r="AU790" s="15">
        <v>0</v>
      </c>
      <c r="AV790" s="15" t="str">
        <v>BLOCCO ALVEOLATO INCASTRO  FORI VERTICALI  45/50/55/60 %</v>
      </c>
      <c r="AW790" s="15" t="str">
        <v>WIENERBERGER</v>
      </c>
      <c r="AX790" s="15" t="str">
        <v>BLOCCO TAMPONAMENTO ALVEOLATO FORI VERTICALI  P600 - F.60% incastro</v>
      </c>
      <c r="AY790" s="15">
        <v>0</v>
      </c>
      <c r="AZ790" s="15" t="str">
        <v xml:space="preserve">32x25X23,8 </v>
      </c>
      <c r="BA790" s="15">
        <v>0</v>
      </c>
      <c r="BB790" s="15">
        <v>0</v>
      </c>
      <c r="BC790" s="15">
        <v>0</v>
      </c>
      <c r="BD790" s="15">
        <v>0</v>
      </c>
      <c r="BE790" s="15">
        <v>0</v>
      </c>
      <c r="BF790" s="15">
        <v>1</v>
      </c>
      <c r="BG790" s="17" t="str">
        <f t="shared" si="51"/>
        <v>ꞈ</v>
      </c>
      <c r="BH790" s="70" t="str">
        <v>ꞈ</v>
      </c>
    </row>
    <row r="791" spans="1:60" ht="14.25" customHeight="1" x14ac:dyDescent="0.25">
      <c r="A791" s="47"/>
      <c r="B791"/>
      <c r="C791" s="23" t="s">
        <v>120</v>
      </c>
      <c r="D791" s="25" t="s">
        <v>35</v>
      </c>
      <c r="E791" s="23" t="s">
        <v>22</v>
      </c>
      <c r="F791" s="23"/>
      <c r="G791" s="60" t="s">
        <v>393</v>
      </c>
      <c r="H791" s="60"/>
      <c r="I791" s="22"/>
      <c r="K791" s="21"/>
      <c r="L791" s="57">
        <f t="shared" si="49"/>
        <v>0</v>
      </c>
      <c r="M791" s="14">
        <f t="shared" si="48"/>
        <v>1</v>
      </c>
      <c r="N791" s="13">
        <f>IF(OR(totale!$A$5="",C791=totale!$A$5),0,1)</f>
        <v>1</v>
      </c>
      <c r="O791" s="13">
        <f>IF(OR(totale!$C$5="",E791=totale!$C$5),0,1)</f>
        <v>0</v>
      </c>
      <c r="P791" s="13">
        <v>0</v>
      </c>
      <c r="Q791" s="13">
        <f>IF(OR(totale!$E$5="",G791=totale!$E$5),0,1)</f>
        <v>0</v>
      </c>
      <c r="R791" s="19">
        <v>0</v>
      </c>
      <c r="S791" s="19" t="str">
        <v>MATERIALE IN LATERIZIO COMUNE</v>
      </c>
      <c r="T791" s="15" t="str">
        <v>WIENERBERGER</v>
      </c>
      <c r="U791" s="15" t="str">
        <v>MULTIFORI NEO H.12</v>
      </c>
      <c r="V791" s="15">
        <v>0</v>
      </c>
      <c r="W791" s="19" t="str">
        <v>8x29X12</v>
      </c>
      <c r="X791" s="19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1</v>
      </c>
      <c r="AG791" s="15">
        <v>0</v>
      </c>
      <c r="AH791" s="15" t="str">
        <v xml:space="preserve">TEVELLE - TAVELLONI - TAVELLINE </v>
      </c>
      <c r="AI791" s="15" t="str">
        <v>DI MUZIO</v>
      </c>
      <c r="AJ791" s="15" t="str">
        <v>TAVELLONI RIGATO TAGLIO OBLIQUO FIANCO RETTO DA CM 6</v>
      </c>
      <c r="AK791" s="15">
        <v>0</v>
      </c>
      <c r="AL791" s="15">
        <v>160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1</v>
      </c>
      <c r="AS791" s="17" t="str">
        <f t="shared" si="50"/>
        <v>ꞈ</v>
      </c>
      <c r="AT791" s="70" t="str">
        <v>ꞈ</v>
      </c>
      <c r="AU791" s="15">
        <v>0</v>
      </c>
      <c r="AV791" s="15" t="str">
        <v>BLOCCO ALVEOLATO INCASTRO  FORI VERTICALI  45/50/55/60 %</v>
      </c>
      <c r="AW791" s="15" t="str">
        <v>T2D</v>
      </c>
      <c r="AX791" s="15" t="str">
        <v>BLOCCO PORTANTE ALVEOLATO FORI VERTICALI  P700- F.50% - F.55% incastro</v>
      </c>
      <c r="AY791" s="15">
        <v>0</v>
      </c>
      <c r="AZ791" s="15" t="str">
        <v>33x25x18/19 F.50%</v>
      </c>
      <c r="BA791" s="15">
        <v>0</v>
      </c>
      <c r="BB791" s="15">
        <v>0</v>
      </c>
      <c r="BC791" s="15">
        <v>0</v>
      </c>
      <c r="BD791" s="15">
        <v>0</v>
      </c>
      <c r="BE791" s="15">
        <v>0</v>
      </c>
      <c r="BF791" s="15">
        <v>1</v>
      </c>
      <c r="BG791" s="17" t="str">
        <f t="shared" si="51"/>
        <v>ꞈ</v>
      </c>
      <c r="BH791" s="70" t="str">
        <v>ꞈ</v>
      </c>
    </row>
    <row r="792" spans="1:60" ht="14.25" customHeight="1" x14ac:dyDescent="0.25">
      <c r="A792" s="47"/>
      <c r="B792"/>
      <c r="C792" s="23" t="s">
        <v>120</v>
      </c>
      <c r="D792" s="25" t="s">
        <v>35</v>
      </c>
      <c r="E792" s="23" t="s">
        <v>22</v>
      </c>
      <c r="F792" s="23"/>
      <c r="G792" s="60" t="s">
        <v>375</v>
      </c>
      <c r="H792" s="60"/>
      <c r="I792" s="22"/>
      <c r="K792" s="21"/>
      <c r="L792" s="57">
        <f t="shared" si="49"/>
        <v>0</v>
      </c>
      <c r="M792" s="14">
        <f t="shared" si="48"/>
        <v>1</v>
      </c>
      <c r="N792" s="13">
        <f>IF(OR(totale!$A$5="",C792=totale!$A$5),0,1)</f>
        <v>1</v>
      </c>
      <c r="O792" s="13">
        <f>IF(OR(totale!$C$5="",E792=totale!$C$5),0,1)</f>
        <v>0</v>
      </c>
      <c r="P792" s="13">
        <v>0</v>
      </c>
      <c r="Q792" s="13">
        <f>IF(OR(totale!$E$5="",G792=totale!$E$5),0,1)</f>
        <v>0</v>
      </c>
      <c r="R792" s="19">
        <v>0</v>
      </c>
      <c r="S792" s="19" t="str">
        <v>MATERIALE IN LATERIZIO COMUNE</v>
      </c>
      <c r="T792" s="15" t="str">
        <v>WIENERBERGER</v>
      </c>
      <c r="U792" s="15" t="str">
        <v xml:space="preserve">BLOCCO DA TAMPONAMENTO FORI ORIZZONTALI LATERIZIO COMUNE </v>
      </c>
      <c r="V792" s="15">
        <v>0</v>
      </c>
      <c r="W792" s="19" t="str">
        <v>25x25x25 f.60%</v>
      </c>
      <c r="X792" s="19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1</v>
      </c>
      <c r="AG792" s="15">
        <v>0</v>
      </c>
      <c r="AH792" s="15" t="str">
        <v xml:space="preserve">TEVELLE - TAVELLONI - TAVELLINE </v>
      </c>
      <c r="AI792" s="15" t="str">
        <v>DI MUZIO</v>
      </c>
      <c r="AJ792" s="15" t="str">
        <v>TAVELLONI RIGATO TAGLIO OBLIQUO FIANCO RETTO DA CM 6</v>
      </c>
      <c r="AK792" s="15">
        <v>0</v>
      </c>
      <c r="AL792" s="15">
        <v>170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7" t="str">
        <f t="shared" si="50"/>
        <v>ꞈ</v>
      </c>
      <c r="AT792" s="70" t="str">
        <v>ꞈ</v>
      </c>
      <c r="AU792" s="15">
        <v>0</v>
      </c>
      <c r="AV792" s="15" t="str">
        <v>LATERIZIO CON EPS GRAFFITE</v>
      </c>
      <c r="AW792" s="15" t="str">
        <v>LATERCOM</v>
      </c>
      <c r="AX792" s="15" t="str">
        <v>BLOCCCO ALVEOLATO CON EPS  GRAFFITATO- NORMABLOCK  incastro</v>
      </c>
      <c r="AY792" s="15">
        <v>0</v>
      </c>
      <c r="AZ792" s="15" t="str">
        <v>35x23,5x19 F.55%</v>
      </c>
      <c r="BA792" s="15">
        <v>0</v>
      </c>
      <c r="BB792" s="15">
        <v>0</v>
      </c>
      <c r="BC792" s="15">
        <v>0</v>
      </c>
      <c r="BD792" s="15">
        <v>0</v>
      </c>
      <c r="BE792" s="15">
        <v>0</v>
      </c>
      <c r="BF792" s="15">
        <v>1</v>
      </c>
      <c r="BG792" s="17" t="str">
        <f t="shared" si="51"/>
        <v>ꞈ</v>
      </c>
      <c r="BH792" s="70" t="str">
        <v>ꞈ</v>
      </c>
    </row>
    <row r="793" spans="1:60" ht="14.25" customHeight="1" x14ac:dyDescent="0.25">
      <c r="A793" s="47"/>
      <c r="B793"/>
      <c r="C793" s="23" t="s">
        <v>120</v>
      </c>
      <c r="D793" s="25" t="s">
        <v>35</v>
      </c>
      <c r="E793" s="23" t="s">
        <v>22</v>
      </c>
      <c r="F793" s="23"/>
      <c r="G793" s="60" t="s">
        <v>317</v>
      </c>
      <c r="H793" s="60"/>
      <c r="I793" s="22"/>
      <c r="K793" s="21"/>
      <c r="L793" s="57">
        <f t="shared" si="49"/>
        <v>0</v>
      </c>
      <c r="M793" s="14">
        <f t="shared" si="48"/>
        <v>1</v>
      </c>
      <c r="N793" s="13">
        <f>IF(OR(totale!$A$5="",C793=totale!$A$5),0,1)</f>
        <v>1</v>
      </c>
      <c r="O793" s="13">
        <f>IF(OR(totale!$C$5="",E793=totale!$C$5),0,1)</f>
        <v>0</v>
      </c>
      <c r="P793" s="13">
        <v>0</v>
      </c>
      <c r="Q793" s="13">
        <f>IF(OR(totale!$E$5="",G793=totale!$E$5),0,1)</f>
        <v>0</v>
      </c>
      <c r="R793" s="19">
        <v>0</v>
      </c>
      <c r="S793" s="19" t="str">
        <v>MATERIALE IN LATERIZIO COMUNE</v>
      </c>
      <c r="T793" s="15" t="str">
        <v>WIENERBERGER</v>
      </c>
      <c r="U793" s="15" t="str">
        <v xml:space="preserve">BLOCCO DA TAMPONAMENTO FORI ORIZZONTALI LATERIZIO COMUNE </v>
      </c>
      <c r="V793" s="15">
        <v>0</v>
      </c>
      <c r="W793" s="19" t="str">
        <v>30x25x25 f.60% 11 fori</v>
      </c>
      <c r="X793" s="19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1</v>
      </c>
      <c r="AG793" s="15">
        <v>0</v>
      </c>
      <c r="AH793" s="15" t="str">
        <v xml:space="preserve">TEVELLE - TAVELLONI - TAVELLINE </v>
      </c>
      <c r="AI793" s="15" t="str">
        <v>DI MUZIO</v>
      </c>
      <c r="AJ793" s="15" t="str">
        <v>TAVELLONI RIGATO TAGLIO OBLIQUO FIANCO RETTO DA CM 6</v>
      </c>
      <c r="AK793" s="15">
        <v>0</v>
      </c>
      <c r="AL793" s="15">
        <v>180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1</v>
      </c>
      <c r="AS793" s="17" t="str">
        <f t="shared" si="50"/>
        <v>ꞈ</v>
      </c>
      <c r="AT793" s="70" t="str">
        <v>ꞈ</v>
      </c>
      <c r="AU793" s="15">
        <v>0</v>
      </c>
      <c r="AV793" s="15" t="str">
        <v>LATERIZIO CON EPS GRAFFITE</v>
      </c>
      <c r="AW793" s="15" t="str">
        <v>LATERCOM</v>
      </c>
      <c r="AX793" s="15" t="str">
        <v>BLOCCCO ALVEOLATO CON EPS  GRAFFITATO- NORMABLOCK PIU' - CON FASCIA ISOLANTE</v>
      </c>
      <c r="AY793" s="15">
        <v>0</v>
      </c>
      <c r="AZ793" s="15" t="str">
        <v>35x23,5x24,5 F.55% incastro</v>
      </c>
      <c r="BA793" s="15">
        <v>0</v>
      </c>
      <c r="BB793" s="15">
        <v>0</v>
      </c>
      <c r="BC793" s="15">
        <v>0</v>
      </c>
      <c r="BD793" s="15">
        <v>0</v>
      </c>
      <c r="BE793" s="15">
        <v>0</v>
      </c>
      <c r="BF793" s="15">
        <v>1</v>
      </c>
      <c r="BG793" s="17" t="str">
        <f t="shared" si="51"/>
        <v>ꞈ</v>
      </c>
      <c r="BH793" s="70" t="str">
        <v>ꞈ</v>
      </c>
    </row>
    <row r="794" spans="1:60" ht="14.25" customHeight="1" x14ac:dyDescent="0.25">
      <c r="A794" s="47"/>
      <c r="B794"/>
      <c r="C794" s="23" t="s">
        <v>120</v>
      </c>
      <c r="D794" s="25" t="s">
        <v>35</v>
      </c>
      <c r="E794" s="23" t="s">
        <v>22</v>
      </c>
      <c r="F794" s="23"/>
      <c r="G794" s="60" t="s">
        <v>310</v>
      </c>
      <c r="H794" s="60"/>
      <c r="I794" s="22"/>
      <c r="K794" s="21"/>
      <c r="L794" s="57">
        <f t="shared" si="49"/>
        <v>0</v>
      </c>
      <c r="M794" s="14">
        <f t="shared" si="48"/>
        <v>1</v>
      </c>
      <c r="N794" s="13">
        <f>IF(OR(totale!$A$5="",C794=totale!$A$5),0,1)</f>
        <v>1</v>
      </c>
      <c r="O794" s="13">
        <f>IF(OR(totale!$C$5="",E794=totale!$C$5),0,1)</f>
        <v>0</v>
      </c>
      <c r="P794" s="13">
        <v>0</v>
      </c>
      <c r="Q794" s="13">
        <f>IF(OR(totale!$E$5="",G794=totale!$E$5),0,1)</f>
        <v>0</v>
      </c>
      <c r="R794" s="19">
        <v>0</v>
      </c>
      <c r="S794" s="19" t="str">
        <v>MATERIALE IN LATERIZIO COMUNE</v>
      </c>
      <c r="T794" s="15" t="str">
        <v>WIENERBERGER</v>
      </c>
      <c r="U794" s="15" t="str">
        <v xml:space="preserve">BLOCCO DA TAMPONAMENTO FORI ORIZZONTALI LATERIZIO COMUNE </v>
      </c>
      <c r="V794" s="15">
        <v>0</v>
      </c>
      <c r="W794" s="19" t="str">
        <v>30x25x25 f.60% 9 fori</v>
      </c>
      <c r="X794" s="19">
        <v>0</v>
      </c>
      <c r="Y794" s="15">
        <v>0</v>
      </c>
      <c r="Z794" s="15">
        <v>0</v>
      </c>
      <c r="AA794" s="15">
        <v>0</v>
      </c>
      <c r="AB794" s="15">
        <v>0</v>
      </c>
      <c r="AC794" s="15">
        <v>1</v>
      </c>
      <c r="AG794" s="15">
        <v>0</v>
      </c>
      <c r="AH794" s="15" t="str">
        <v xml:space="preserve">TEVELLE - TAVELLONI - TAVELLINE </v>
      </c>
      <c r="AI794" s="15" t="str">
        <v>DI MUZIO</v>
      </c>
      <c r="AJ794" s="15" t="str">
        <v>TAVELLONI RIGATO TAGLIO OBLIQUO FIANCO RETTO DA CM 6</v>
      </c>
      <c r="AK794" s="15">
        <v>0</v>
      </c>
      <c r="AL794" s="15">
        <v>200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1</v>
      </c>
      <c r="AS794" s="17" t="str">
        <f t="shared" si="50"/>
        <v>ꞈ</v>
      </c>
      <c r="AT794" s="70" t="str">
        <v>ꞈ</v>
      </c>
      <c r="AU794" s="15">
        <v>0</v>
      </c>
      <c r="AV794" s="15" t="str">
        <v>LATERIZIO CON EPS GRAFFITE</v>
      </c>
      <c r="AW794" s="15" t="str">
        <v>LATERCOM</v>
      </c>
      <c r="AX794" s="15" t="str">
        <v xml:space="preserve">BLOCCCO ALVEOLATO CON EPS  GRAFFITATO- NORMABLOCK PIU' - CON FASCIA ISOLANTE-- CAM </v>
      </c>
      <c r="AY794" s="15">
        <v>0</v>
      </c>
      <c r="AZ794" s="15" t="str">
        <v>35x23,5x24,5 F.55% incastro</v>
      </c>
      <c r="BA794" s="15">
        <v>0</v>
      </c>
      <c r="BB794" s="15">
        <v>0</v>
      </c>
      <c r="BC794" s="15">
        <v>0</v>
      </c>
      <c r="BD794" s="15">
        <v>0</v>
      </c>
      <c r="BE794" s="15">
        <v>0</v>
      </c>
      <c r="BF794" s="15">
        <v>1</v>
      </c>
      <c r="BG794" s="17" t="str">
        <f t="shared" si="51"/>
        <v>ꞈ</v>
      </c>
      <c r="BH794" s="70" t="str">
        <v>ꞈ</v>
      </c>
    </row>
    <row r="795" spans="1:60" ht="14.25" customHeight="1" x14ac:dyDescent="0.25">
      <c r="A795" s="47"/>
      <c r="B795"/>
      <c r="C795" s="23" t="s">
        <v>120</v>
      </c>
      <c r="D795" s="25" t="s">
        <v>35</v>
      </c>
      <c r="E795" s="23" t="s">
        <v>22</v>
      </c>
      <c r="F795" s="23"/>
      <c r="G795" s="60" t="s">
        <v>365</v>
      </c>
      <c r="H795" s="60"/>
      <c r="I795" s="22"/>
      <c r="K795" s="21"/>
      <c r="L795" s="57">
        <f t="shared" si="49"/>
        <v>0</v>
      </c>
      <c r="M795" s="14">
        <f t="shared" si="48"/>
        <v>1</v>
      </c>
      <c r="N795" s="13">
        <f>IF(OR(totale!$A$5="",C795=totale!$A$5),0,1)</f>
        <v>1</v>
      </c>
      <c r="O795" s="13">
        <f>IF(OR(totale!$C$5="",E795=totale!$C$5),0,1)</f>
        <v>0</v>
      </c>
      <c r="P795" s="13">
        <v>0</v>
      </c>
      <c r="Q795" s="13">
        <f>IF(OR(totale!$E$5="",G795=totale!$E$5),0,1)</f>
        <v>0</v>
      </c>
      <c r="R795" s="19">
        <v>0</v>
      </c>
      <c r="S795" s="19" t="str">
        <v>MATERIALE IN LATERIZIO COMUNE</v>
      </c>
      <c r="T795" s="15" t="str">
        <v>WIENERBERGER</v>
      </c>
      <c r="U795" s="15" t="str">
        <v xml:space="preserve">BLOCCO DA TAMPONAMENTO FORI ORIZZONTALI LATERIZIO COMUNE </v>
      </c>
      <c r="V795" s="15">
        <v>0</v>
      </c>
      <c r="W795" s="19" t="str">
        <v>35x25x25 f.60% 9 fori</v>
      </c>
      <c r="X795" s="19">
        <v>0</v>
      </c>
      <c r="Y795" s="15">
        <v>0</v>
      </c>
      <c r="Z795" s="15">
        <v>0</v>
      </c>
      <c r="AA795" s="15">
        <v>0</v>
      </c>
      <c r="AB795" s="15">
        <v>0</v>
      </c>
      <c r="AC795" s="15">
        <v>1</v>
      </c>
      <c r="AG795" s="15">
        <v>0</v>
      </c>
      <c r="AH795" s="15" t="str">
        <v xml:space="preserve">TEVELLE - TAVELLONI - TAVELLINE </v>
      </c>
      <c r="AI795" s="15" t="str">
        <v>DI MUZIO</v>
      </c>
      <c r="AJ795" s="15" t="str">
        <v>TAVELLONI RIGATO TAGLIO OBLIQUO FIANCO RETTO DA CM 6</v>
      </c>
      <c r="AK795" s="15">
        <v>0</v>
      </c>
      <c r="AL795" s="15">
        <v>220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1</v>
      </c>
      <c r="AS795" s="17" t="str">
        <f t="shared" si="50"/>
        <v>ꞈ</v>
      </c>
      <c r="AT795" s="70" t="str">
        <v>ꞈ</v>
      </c>
      <c r="AU795" s="15">
        <v>0</v>
      </c>
      <c r="AV795" s="15" t="str">
        <v xml:space="preserve">LATERIZIO RETTIFICATO PLANARE </v>
      </c>
      <c r="AW795" s="15" t="str">
        <v>LATERCOM</v>
      </c>
      <c r="AX795" s="15" t="str">
        <v>BLOCCO ALVEOLATO RETTIFICATO - BLOCCO PLANANARE  F.55% - 45%</v>
      </c>
      <c r="AY795" s="15">
        <v>0</v>
      </c>
      <c r="AZ795" s="15" t="str">
        <v>35x23x23,5</v>
      </c>
      <c r="BA795" s="15">
        <v>0</v>
      </c>
      <c r="BB795" s="15">
        <v>0</v>
      </c>
      <c r="BC795" s="15">
        <v>0</v>
      </c>
      <c r="BD795" s="15">
        <v>0</v>
      </c>
      <c r="BE795" s="15">
        <v>0</v>
      </c>
      <c r="BF795" s="15">
        <v>1</v>
      </c>
      <c r="BG795" s="17" t="str">
        <f t="shared" si="51"/>
        <v>ꞈ</v>
      </c>
      <c r="BH795" s="70" t="str">
        <v>ꞈ</v>
      </c>
    </row>
    <row r="796" spans="1:60" ht="14.25" customHeight="1" x14ac:dyDescent="0.25">
      <c r="A796" s="47"/>
      <c r="B796"/>
      <c r="C796" s="23" t="s">
        <v>120</v>
      </c>
      <c r="D796" s="25" t="s">
        <v>35</v>
      </c>
      <c r="E796" s="23" t="s">
        <v>22</v>
      </c>
      <c r="F796" s="23"/>
      <c r="G796" s="60" t="s">
        <v>272</v>
      </c>
      <c r="H796" s="60"/>
      <c r="I796" s="22"/>
      <c r="K796" s="21"/>
      <c r="L796" s="57">
        <f t="shared" si="49"/>
        <v>0</v>
      </c>
      <c r="M796" s="14">
        <f t="shared" ref="M796:M859" si="52">SUM(N796:Q796)</f>
        <v>1</v>
      </c>
      <c r="N796" s="13">
        <f>IF(OR(totale!$A$5="",C796=totale!$A$5),0,1)</f>
        <v>1</v>
      </c>
      <c r="O796" s="13">
        <f>IF(OR(totale!$C$5="",E796=totale!$C$5),0,1)</f>
        <v>0</v>
      </c>
      <c r="P796" s="13">
        <v>0</v>
      </c>
      <c r="Q796" s="13">
        <f>IF(OR(totale!$E$5="",G796=totale!$E$5),0,1)</f>
        <v>0</v>
      </c>
      <c r="R796" s="19">
        <v>0</v>
      </c>
      <c r="S796" s="19" t="str">
        <v xml:space="preserve">TRAMEZZATURA MATERIALE ALVEOLATO </v>
      </c>
      <c r="T796" s="15" t="str">
        <v>WIENERBERGER</v>
      </c>
      <c r="U796" s="15" t="str">
        <v xml:space="preserve">TRAMEZZA - FORATO PORIZZATA/ALVEOLATA </v>
      </c>
      <c r="V796" s="15">
        <v>0</v>
      </c>
      <c r="W796" s="19" t="str">
        <v>8x50x19</v>
      </c>
      <c r="X796" s="19">
        <v>0</v>
      </c>
      <c r="Y796" s="15">
        <v>0</v>
      </c>
      <c r="Z796" s="15">
        <v>0</v>
      </c>
      <c r="AA796" s="15">
        <v>0</v>
      </c>
      <c r="AB796" s="15">
        <v>0</v>
      </c>
      <c r="AC796" s="15">
        <v>1</v>
      </c>
      <c r="AG796" s="15">
        <v>0</v>
      </c>
      <c r="AH796" s="15" t="str">
        <v xml:space="preserve">TEVELLE - TAVELLONI - TAVELLINE </v>
      </c>
      <c r="AI796" s="15" t="str">
        <v>DCB</v>
      </c>
      <c r="AJ796" s="15" t="str">
        <v>TAVELLONIE-TAGLIO A GRADINO FIANCO MASCHIO FEMMINA   DA CM 6</v>
      </c>
      <c r="AK796" s="15">
        <v>0</v>
      </c>
      <c r="AL796" s="15">
        <v>70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1</v>
      </c>
      <c r="AS796" s="17" t="str">
        <f t="shared" si="50"/>
        <v>ꞈ</v>
      </c>
      <c r="AT796" s="70" t="str">
        <v>ꞈ</v>
      </c>
      <c r="AU796" s="15">
        <v>0</v>
      </c>
      <c r="AV796" s="15" t="str">
        <v xml:space="preserve">LATERIZIO RETTIFICATO PLANARE </v>
      </c>
      <c r="AW796" s="15" t="str">
        <v>ZANROSSO</v>
      </c>
      <c r="AX796" s="15" t="str">
        <v>BLOCCO ALVEOLATO RETTIFICATO - BLOCCO PLANANARE  F.55% - 45%</v>
      </c>
      <c r="AY796" s="15">
        <v>0</v>
      </c>
      <c r="AZ796" s="15" t="str">
        <v>35x23x23,8</v>
      </c>
      <c r="BA796" s="15">
        <v>0</v>
      </c>
      <c r="BB796" s="15">
        <v>0</v>
      </c>
      <c r="BC796" s="15">
        <v>0</v>
      </c>
      <c r="BD796" s="15">
        <v>0</v>
      </c>
      <c r="BE796" s="15">
        <v>0</v>
      </c>
      <c r="BF796" s="15">
        <v>1</v>
      </c>
      <c r="BG796" s="17" t="str">
        <f t="shared" si="51"/>
        <v>ꞈ</v>
      </c>
      <c r="BH796" s="70" t="str">
        <v>ꞈ</v>
      </c>
    </row>
    <row r="797" spans="1:60" ht="14.25" customHeight="1" x14ac:dyDescent="0.25">
      <c r="A797" s="47"/>
      <c r="B797"/>
      <c r="C797" s="23" t="s">
        <v>120</v>
      </c>
      <c r="D797" s="25" t="s">
        <v>35</v>
      </c>
      <c r="E797" s="23" t="s">
        <v>22</v>
      </c>
      <c r="F797" s="23"/>
      <c r="G797" s="60" t="s">
        <v>270</v>
      </c>
      <c r="H797" s="60"/>
      <c r="I797" s="22"/>
      <c r="K797" s="21"/>
      <c r="L797" s="57">
        <f t="shared" si="49"/>
        <v>0</v>
      </c>
      <c r="M797" s="14">
        <f t="shared" si="52"/>
        <v>1</v>
      </c>
      <c r="N797" s="13">
        <f>IF(OR(totale!$A$5="",C797=totale!$A$5),0,1)</f>
        <v>1</v>
      </c>
      <c r="O797" s="13">
        <f>IF(OR(totale!$C$5="",E797=totale!$C$5),0,1)</f>
        <v>0</v>
      </c>
      <c r="P797" s="13">
        <v>0</v>
      </c>
      <c r="Q797" s="13">
        <f>IF(OR(totale!$E$5="",G797=totale!$E$5),0,1)</f>
        <v>0</v>
      </c>
      <c r="R797" s="19">
        <v>0</v>
      </c>
      <c r="S797" s="19" t="str">
        <v xml:space="preserve">TRAMEZZATURA MATERIALE ALVEOLATO </v>
      </c>
      <c r="T797" s="15" t="str">
        <v>WIENERBERGER</v>
      </c>
      <c r="U797" s="15" t="str">
        <v xml:space="preserve">TRAMEZZA - FORATO PORIZZATA/ALVEOLATA </v>
      </c>
      <c r="V797" s="15">
        <v>0</v>
      </c>
      <c r="W797" s="19" t="str">
        <v>8x50x23,8</v>
      </c>
      <c r="X797" s="19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1</v>
      </c>
      <c r="AG797" s="15">
        <v>0</v>
      </c>
      <c r="AH797" s="15" t="str">
        <v xml:space="preserve">TEVELLE - TAVELLONI - TAVELLINE </v>
      </c>
      <c r="AI797" s="15" t="str">
        <v>DCB</v>
      </c>
      <c r="AJ797" s="15" t="str">
        <v>TAVELLONIE-TAGLIO A GRADINO FIANCO MASCHIO FEMMINA   DA CM 6</v>
      </c>
      <c r="AK797" s="15">
        <v>0</v>
      </c>
      <c r="AL797" s="15">
        <v>80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1</v>
      </c>
      <c r="AS797" s="17" t="str">
        <f t="shared" si="50"/>
        <v>ꞈ</v>
      </c>
      <c r="AT797" s="70" t="str">
        <v>ꞈ</v>
      </c>
      <c r="AU797" s="15">
        <v>0</v>
      </c>
      <c r="AV797" s="15" t="str">
        <v>BLOCCO ALVEOLATO LISCIO FORI VERTICALI   45/50/55/60 %</v>
      </c>
      <c r="AW797" s="15" t="str">
        <v>DCB</v>
      </c>
      <c r="AX797" s="15" t="str">
        <v>BLOCCO PORTANTE ALVEOLATO FORI VERTICALI  P800 -  F.45% - F.50% liscio</v>
      </c>
      <c r="AY797" s="15">
        <v>0</v>
      </c>
      <c r="AZ797" s="15" t="str">
        <v xml:space="preserve">35x25x18/19 </v>
      </c>
      <c r="BA797" s="15">
        <v>0</v>
      </c>
      <c r="BB797" s="15">
        <v>0</v>
      </c>
      <c r="BC797" s="15">
        <v>0</v>
      </c>
      <c r="BD797" s="15">
        <v>0</v>
      </c>
      <c r="BE797" s="15">
        <v>0</v>
      </c>
      <c r="BF797" s="15">
        <v>1</v>
      </c>
      <c r="BG797" s="17" t="str">
        <f t="shared" si="51"/>
        <v>ꞈ</v>
      </c>
      <c r="BH797" s="70" t="str">
        <v>ꞈ</v>
      </c>
    </row>
    <row r="798" spans="1:60" ht="14.25" customHeight="1" x14ac:dyDescent="0.25">
      <c r="A798" s="47"/>
      <c r="B798"/>
      <c r="C798" s="23" t="s">
        <v>120</v>
      </c>
      <c r="D798" s="25" t="s">
        <v>35</v>
      </c>
      <c r="E798" s="23" t="s">
        <v>22</v>
      </c>
      <c r="F798" s="23"/>
      <c r="G798" s="60" t="s">
        <v>259</v>
      </c>
      <c r="H798" s="60"/>
      <c r="I798" s="22"/>
      <c r="K798" s="21"/>
      <c r="L798" s="57">
        <f t="shared" si="49"/>
        <v>0</v>
      </c>
      <c r="M798" s="14">
        <f t="shared" si="52"/>
        <v>1</v>
      </c>
      <c r="N798" s="13">
        <f>IF(OR(totale!$A$5="",C798=totale!$A$5),0,1)</f>
        <v>1</v>
      </c>
      <c r="O798" s="13">
        <f>IF(OR(totale!$C$5="",E798=totale!$C$5),0,1)</f>
        <v>0</v>
      </c>
      <c r="P798" s="13">
        <v>0</v>
      </c>
      <c r="Q798" s="13">
        <f>IF(OR(totale!$E$5="",G798=totale!$E$5),0,1)</f>
        <v>0</v>
      </c>
      <c r="R798" s="19">
        <v>0</v>
      </c>
      <c r="S798" s="19" t="str">
        <v xml:space="preserve">TRAMEZZATURA MATERIALE ALVEOLATO </v>
      </c>
      <c r="T798" s="15" t="str">
        <v>WIENERBERGER</v>
      </c>
      <c r="U798" s="15" t="str">
        <v xml:space="preserve">TRAMEZZA - FORATO PORIZZATA/ALVEOLATA </v>
      </c>
      <c r="V798" s="15">
        <v>0</v>
      </c>
      <c r="W798" s="19" t="str">
        <v>10x50x19</v>
      </c>
      <c r="X798" s="19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1</v>
      </c>
      <c r="AG798" s="15">
        <v>0</v>
      </c>
      <c r="AH798" s="15" t="str">
        <v xml:space="preserve">TEVELLE - TAVELLONI - TAVELLINE </v>
      </c>
      <c r="AI798" s="15" t="str">
        <v>DCB</v>
      </c>
      <c r="AJ798" s="15" t="str">
        <v>TAVELLONIE-TAGLIO A GRADINO FIANCO MASCHIO FEMMINA   DA CM 6</v>
      </c>
      <c r="AK798" s="15">
        <v>0</v>
      </c>
      <c r="AL798" s="15">
        <v>90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1</v>
      </c>
      <c r="AS798" s="17" t="str">
        <f t="shared" si="50"/>
        <v>ꞈ</v>
      </c>
      <c r="AT798" s="70" t="str">
        <v>ꞈ</v>
      </c>
      <c r="AU798" s="15">
        <v>0</v>
      </c>
      <c r="AV798" s="15" t="str">
        <v>BLOCCO ALVEOLATO LISCIO FORI VERTICALI   45/50/55/60 %</v>
      </c>
      <c r="AW798" s="15" t="str">
        <v>T2D</v>
      </c>
      <c r="AX798" s="15" t="str">
        <v>BLOCCO PORTANTE ALVEOLATO FORI VERTICALI  P800 -  F.45% - F.50% liscio</v>
      </c>
      <c r="AY798" s="15">
        <v>0</v>
      </c>
      <c r="AZ798" s="15" t="str">
        <v xml:space="preserve">35x25x18/19 </v>
      </c>
      <c r="BA798" s="15">
        <v>0</v>
      </c>
      <c r="BB798" s="15">
        <v>0</v>
      </c>
      <c r="BC798" s="15">
        <v>0</v>
      </c>
      <c r="BD798" s="15">
        <v>0</v>
      </c>
      <c r="BE798" s="15">
        <v>0</v>
      </c>
      <c r="BF798" s="15">
        <v>1</v>
      </c>
      <c r="BG798" s="17" t="str">
        <f t="shared" si="51"/>
        <v>ꞈ</v>
      </c>
      <c r="BH798" s="70" t="str">
        <v>ꞈ</v>
      </c>
    </row>
    <row r="799" spans="1:60" ht="14.25" customHeight="1" x14ac:dyDescent="0.25">
      <c r="A799" s="47"/>
      <c r="B799"/>
      <c r="C799" s="23" t="s">
        <v>124</v>
      </c>
      <c r="D799" s="25" t="s">
        <v>35</v>
      </c>
      <c r="E799" s="23" t="s">
        <v>41</v>
      </c>
      <c r="F799" s="23"/>
      <c r="G799" s="60" t="s">
        <v>479</v>
      </c>
      <c r="H799" s="60"/>
      <c r="I799" s="22"/>
      <c r="K799" s="21"/>
      <c r="L799" s="57">
        <f t="shared" si="49"/>
        <v>0</v>
      </c>
      <c r="M799" s="14">
        <f t="shared" si="52"/>
        <v>1</v>
      </c>
      <c r="N799" s="13">
        <f>IF(OR(totale!$A$5="",C799=totale!$A$5),0,1)</f>
        <v>1</v>
      </c>
      <c r="O799" s="13">
        <f>IF(OR(totale!$C$5="",E799=totale!$C$5),0,1)</f>
        <v>0</v>
      </c>
      <c r="P799" s="13">
        <v>0</v>
      </c>
      <c r="Q799" s="13">
        <f>IF(OR(totale!$E$5="",G799=totale!$E$5),0,1)</f>
        <v>0</v>
      </c>
      <c r="R799" s="19">
        <v>0</v>
      </c>
      <c r="S799" s="19" t="str">
        <v xml:space="preserve">TRAMEZZATURA MATERIALE ALVEOLATO </v>
      </c>
      <c r="T799" s="15" t="str">
        <v>WIENERBERGER</v>
      </c>
      <c r="U799" s="15" t="str">
        <v xml:space="preserve">TRAMEZZA - FORATO PORIZZATA/ALVEOLATA </v>
      </c>
      <c r="V799" s="15">
        <v>0</v>
      </c>
      <c r="W799" s="19" t="str">
        <v>12x50x19</v>
      </c>
      <c r="X799" s="19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1</v>
      </c>
      <c r="AG799" s="15">
        <v>0</v>
      </c>
      <c r="AH799" s="15" t="str">
        <v xml:space="preserve">TEVELLE - TAVELLONI - TAVELLINE </v>
      </c>
      <c r="AI799" s="15" t="str">
        <v>DCB</v>
      </c>
      <c r="AJ799" s="15" t="str">
        <v>TAVELLONIE-TAGLIO A GRADINO FIANCO MASCHIO FEMMINA   DA CM 6</v>
      </c>
      <c r="AK799" s="15">
        <v>0</v>
      </c>
      <c r="AL799" s="15">
        <v>100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1</v>
      </c>
      <c r="AS799" s="17" t="str">
        <f t="shared" si="50"/>
        <v>ꞈ</v>
      </c>
      <c r="AT799" s="70" t="str">
        <v>ꞈ</v>
      </c>
      <c r="AU799" s="15">
        <v>0</v>
      </c>
      <c r="AV799" s="15" t="str">
        <v>BLOCCO ALVEOLATO LISCIO FORI ORIZZONATALI  45/50/55/60 %</v>
      </c>
      <c r="AW799" s="15" t="str">
        <v>DI MUZIO</v>
      </c>
      <c r="AX799" s="15" t="str">
        <v>BLOCCO PORTANTE ALVEOLATO FORI VERTICALI  P800 -  F.45% - F.50% liscio</v>
      </c>
      <c r="AY799" s="15">
        <v>0</v>
      </c>
      <c r="AZ799" s="15" t="str">
        <v xml:space="preserve">35x25x18/19 </v>
      </c>
      <c r="BA799" s="15">
        <v>0</v>
      </c>
      <c r="BB799" s="15">
        <v>0</v>
      </c>
      <c r="BC799" s="15">
        <v>0</v>
      </c>
      <c r="BD799" s="15">
        <v>0</v>
      </c>
      <c r="BE799" s="15">
        <v>0</v>
      </c>
      <c r="BF799" s="15">
        <v>1</v>
      </c>
      <c r="BG799" s="17" t="str">
        <f t="shared" si="51"/>
        <v>ꞈ</v>
      </c>
      <c r="BH799" s="70" t="str">
        <v>ꞈ</v>
      </c>
    </row>
    <row r="800" spans="1:60" ht="14.25" customHeight="1" x14ac:dyDescent="0.25">
      <c r="A800" s="47"/>
      <c r="B800"/>
      <c r="C800" s="23" t="s">
        <v>124</v>
      </c>
      <c r="D800" s="25" t="s">
        <v>35</v>
      </c>
      <c r="E800" s="23" t="s">
        <v>41</v>
      </c>
      <c r="F800" s="23"/>
      <c r="G800" s="60" t="s">
        <v>168</v>
      </c>
      <c r="H800" s="60"/>
      <c r="I800" s="22"/>
      <c r="K800" s="21"/>
      <c r="L800" s="57">
        <f t="shared" si="49"/>
        <v>0</v>
      </c>
      <c r="M800" s="14">
        <f t="shared" si="52"/>
        <v>1</v>
      </c>
      <c r="N800" s="13">
        <f>IF(OR(totale!$A$5="",C800=totale!$A$5),0,1)</f>
        <v>1</v>
      </c>
      <c r="O800" s="13">
        <f>IF(OR(totale!$C$5="",E800=totale!$C$5),0,1)</f>
        <v>0</v>
      </c>
      <c r="P800" s="13">
        <v>0</v>
      </c>
      <c r="Q800" s="13">
        <f>IF(OR(totale!$E$5="",G800=totale!$E$5),0,1)</f>
        <v>0</v>
      </c>
      <c r="R800" s="19">
        <v>0</v>
      </c>
      <c r="S800" s="19" t="str">
        <v xml:space="preserve">TRAMEZZATURA MATERIALE ALVEOLATO </v>
      </c>
      <c r="T800" s="15" t="str">
        <v>WIENERBERGER</v>
      </c>
      <c r="U800" s="15" t="str">
        <v xml:space="preserve">TRAMEZZA - FORATO PORIZZATA/ALVEOLATA </v>
      </c>
      <c r="V800" s="15">
        <v>0</v>
      </c>
      <c r="W800" s="19" t="str">
        <v>12x50x23,8</v>
      </c>
      <c r="X800" s="19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1</v>
      </c>
      <c r="AG800" s="15">
        <v>0</v>
      </c>
      <c r="AH800" s="15" t="str">
        <v xml:space="preserve">TEVELLE - TAVELLONI - TAVELLINE </v>
      </c>
      <c r="AI800" s="15" t="str">
        <v>DCB</v>
      </c>
      <c r="AJ800" s="15" t="str">
        <v>TAVELLONIE-TAGLIO A GRADINO FIANCO MASCHIO FEMMINA   DA CM 6</v>
      </c>
      <c r="AK800" s="15">
        <v>0</v>
      </c>
      <c r="AL800" s="15">
        <v>110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1</v>
      </c>
      <c r="AS800" s="17" t="str">
        <f t="shared" si="50"/>
        <v>ꞈ</v>
      </c>
      <c r="AT800" s="70" t="str">
        <v>ꞈ</v>
      </c>
      <c r="AU800" s="15">
        <v>0</v>
      </c>
      <c r="AV800" s="15" t="str">
        <v>BLOCCO ALVEOLATO INCASTRO  FORI VERTICALI  45/50/55/60 %</v>
      </c>
      <c r="AW800" s="15" t="str">
        <v>T2D</v>
      </c>
      <c r="AX800" s="15" t="str">
        <v xml:space="preserve">BLOCCO SISMICO/ PORTANTE ALVEOLATO INCASTRO SETTI SOTTILI </v>
      </c>
      <c r="AY800" s="15">
        <v>0</v>
      </c>
      <c r="AZ800" s="15" t="str">
        <v>35x25x18/19 F.52%</v>
      </c>
      <c r="BA800" s="15">
        <v>0</v>
      </c>
      <c r="BB800" s="15">
        <v>0</v>
      </c>
      <c r="BC800" s="15">
        <v>0</v>
      </c>
      <c r="BD800" s="15">
        <v>0</v>
      </c>
      <c r="BE800" s="15">
        <v>0</v>
      </c>
      <c r="BF800" s="15">
        <v>1</v>
      </c>
      <c r="BG800" s="17" t="str">
        <f t="shared" si="51"/>
        <v>ꞈ</v>
      </c>
      <c r="BH800" s="70" t="str">
        <v>ꞈ</v>
      </c>
    </row>
    <row r="801" spans="1:60" ht="14.25" customHeight="1" x14ac:dyDescent="0.25">
      <c r="A801" s="47"/>
      <c r="B801"/>
      <c r="C801" s="23" t="s">
        <v>124</v>
      </c>
      <c r="D801" s="25" t="s">
        <v>35</v>
      </c>
      <c r="E801" s="23" t="s">
        <v>41</v>
      </c>
      <c r="F801" s="23"/>
      <c r="G801" s="60" t="s">
        <v>200</v>
      </c>
      <c r="H801" s="60"/>
      <c r="I801" s="22"/>
      <c r="K801" s="22"/>
      <c r="L801" s="57">
        <f t="shared" si="49"/>
        <v>0</v>
      </c>
      <c r="M801" s="14">
        <f t="shared" si="52"/>
        <v>1</v>
      </c>
      <c r="N801" s="13">
        <f>IF(OR(totale!$A$5="",C801=totale!$A$5),0,1)</f>
        <v>1</v>
      </c>
      <c r="O801" s="13">
        <f>IF(OR(totale!$C$5="",E801=totale!$C$5),0,1)</f>
        <v>0</v>
      </c>
      <c r="P801" s="13">
        <v>0</v>
      </c>
      <c r="Q801" s="13">
        <f>IF(OR(totale!$E$5="",G801=totale!$E$5),0,1)</f>
        <v>0</v>
      </c>
      <c r="R801" s="19">
        <v>0</v>
      </c>
      <c r="S801" s="19" t="str">
        <v xml:space="preserve">TRAMEZZATURA MATERIALE ALVEOLATO </v>
      </c>
      <c r="T801" s="15" t="str">
        <v>WIENERBERGER</v>
      </c>
      <c r="U801" s="15" t="str">
        <v xml:space="preserve">TRAMEZZA - FORATO PORIZZATA/ALVEOLATA </v>
      </c>
      <c r="V801" s="15">
        <v>0</v>
      </c>
      <c r="W801" s="19" t="str">
        <v>15x50x19</v>
      </c>
      <c r="X801" s="19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1</v>
      </c>
      <c r="AG801" s="15">
        <v>0</v>
      </c>
      <c r="AH801" s="15" t="str">
        <v xml:space="preserve">TEVELLE - TAVELLONI - TAVELLINE </v>
      </c>
      <c r="AI801" s="15" t="str">
        <v>DCB</v>
      </c>
      <c r="AJ801" s="15" t="str">
        <v>TAVELLONIE-TAGLIO A GRADINO FIANCO MASCHIO FEMMINA   DA CM 6</v>
      </c>
      <c r="AK801" s="15">
        <v>0</v>
      </c>
      <c r="AL801" s="15">
        <v>120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1</v>
      </c>
      <c r="AS801" s="17" t="str">
        <f t="shared" si="50"/>
        <v>ꞈ</v>
      </c>
      <c r="AT801" s="70" t="str">
        <v>ꞈ</v>
      </c>
      <c r="AU801" s="15">
        <v>0</v>
      </c>
      <c r="AV801" s="15" t="str">
        <v>BLOCCO ALVEOLATO LISCIO FORI VERTICALI   45/50/55/60 %</v>
      </c>
      <c r="AW801" s="15" t="str">
        <v>T2D</v>
      </c>
      <c r="AX801" s="15" t="str">
        <v>BLOCCO PORTANTE ALVEOLATO FORI VERTICALI  P800 -  F.45% - F.50% liscio</v>
      </c>
      <c r="AY801" s="15">
        <v>0</v>
      </c>
      <c r="AZ801" s="15" t="str">
        <v>35x25x19</v>
      </c>
      <c r="BA801" s="15">
        <v>0</v>
      </c>
      <c r="BB801" s="15">
        <v>0</v>
      </c>
      <c r="BC801" s="15">
        <v>0</v>
      </c>
      <c r="BD801" s="15">
        <v>0</v>
      </c>
      <c r="BE801" s="15">
        <v>0</v>
      </c>
      <c r="BF801" s="15">
        <v>1</v>
      </c>
      <c r="BG801" s="17" t="str">
        <f t="shared" si="51"/>
        <v>ꞈ</v>
      </c>
      <c r="BH801" s="70" t="str">
        <v>ꞈ</v>
      </c>
    </row>
    <row r="802" spans="1:60" ht="14.25" customHeight="1" x14ac:dyDescent="0.25">
      <c r="A802" s="47"/>
      <c r="B802"/>
      <c r="C802" s="23" t="s">
        <v>124</v>
      </c>
      <c r="D802" s="25" t="s">
        <v>35</v>
      </c>
      <c r="E802" s="23" t="s">
        <v>41</v>
      </c>
      <c r="F802" s="23"/>
      <c r="G802" s="60" t="s">
        <v>417</v>
      </c>
      <c r="H802" s="60"/>
      <c r="I802" s="22"/>
      <c r="K802" s="22"/>
      <c r="L802" s="57">
        <f t="shared" si="49"/>
        <v>0</v>
      </c>
      <c r="M802" s="14">
        <f t="shared" si="52"/>
        <v>1</v>
      </c>
      <c r="N802" s="13">
        <f>IF(OR(totale!$A$5="",C802=totale!$A$5),0,1)</f>
        <v>1</v>
      </c>
      <c r="O802" s="13">
        <f>IF(OR(totale!$C$5="",E802=totale!$C$5),0,1)</f>
        <v>0</v>
      </c>
      <c r="P802" s="13">
        <v>0</v>
      </c>
      <c r="Q802" s="13">
        <f>IF(OR(totale!$E$5="",G802=totale!$E$5),0,1)</f>
        <v>0</v>
      </c>
      <c r="R802" s="19">
        <v>0</v>
      </c>
      <c r="S802" s="19" t="str">
        <v xml:space="preserve">TRAMEZZATURA MATERIALE ALVEOLATO </v>
      </c>
      <c r="T802" s="15" t="str">
        <v>WIENERBERGER</v>
      </c>
      <c r="U802" s="15" t="str">
        <v xml:space="preserve">TRAMEZZA - FORATO PORIZZATA/ALVEOLATA </v>
      </c>
      <c r="V802" s="15">
        <v>0</v>
      </c>
      <c r="W802" s="19" t="str">
        <v>17x50x19</v>
      </c>
      <c r="X802" s="19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1</v>
      </c>
      <c r="AG802" s="15">
        <v>0</v>
      </c>
      <c r="AH802" s="15" t="str">
        <v xml:space="preserve">TEVELLE - TAVELLONI - TAVELLINE </v>
      </c>
      <c r="AI802" s="15" t="str">
        <v>DCB</v>
      </c>
      <c r="AJ802" s="15" t="str">
        <v>TAVELLONIE-TAGLIO A GRADINO FIANCO MASCHIO FEMMINA   DA CM 6</v>
      </c>
      <c r="AK802" s="15">
        <v>0</v>
      </c>
      <c r="AL802" s="15">
        <v>130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1</v>
      </c>
      <c r="AS802" s="17" t="str">
        <f t="shared" si="50"/>
        <v>ꞈ</v>
      </c>
      <c r="AT802" s="70" t="str">
        <v>ꞈ</v>
      </c>
      <c r="AU802" s="15">
        <v>0</v>
      </c>
      <c r="AV802" s="15" t="str">
        <v>BLOCCO ALVEOLATO LISCIO FORI VERTICALI   45/50/55/60 %</v>
      </c>
      <c r="AW802" s="15" t="str">
        <v>WIENERBERGER</v>
      </c>
      <c r="AX802" s="15" t="str">
        <v>BLOCCO PORTANTE ALVEOLATO FORI VERTICALI  P800 -  F.45% - F.50% liscio</v>
      </c>
      <c r="AY802" s="15">
        <v>0</v>
      </c>
      <c r="AZ802" s="15" t="str">
        <v>35x25x19</v>
      </c>
      <c r="BA802" s="15">
        <v>0</v>
      </c>
      <c r="BB802" s="15">
        <v>0</v>
      </c>
      <c r="BC802" s="15">
        <v>0</v>
      </c>
      <c r="BD802" s="15">
        <v>0</v>
      </c>
      <c r="BE802" s="15">
        <v>0</v>
      </c>
      <c r="BF802" s="15">
        <v>1</v>
      </c>
      <c r="BG802" s="17" t="str">
        <f t="shared" si="51"/>
        <v>ꞈ</v>
      </c>
      <c r="BH802" s="70" t="str">
        <v>ꞈ</v>
      </c>
    </row>
    <row r="803" spans="1:60" ht="14.25" customHeight="1" x14ac:dyDescent="0.25">
      <c r="A803" s="47"/>
      <c r="B803"/>
      <c r="C803" s="23" t="s">
        <v>124</v>
      </c>
      <c r="D803" s="25" t="s">
        <v>35</v>
      </c>
      <c r="E803" s="23" t="s">
        <v>41</v>
      </c>
      <c r="F803" s="23"/>
      <c r="G803" s="60" t="s">
        <v>362</v>
      </c>
      <c r="H803" s="60"/>
      <c r="I803" s="22"/>
      <c r="K803" s="22"/>
      <c r="L803" s="57">
        <f t="shared" si="49"/>
        <v>0</v>
      </c>
      <c r="M803" s="14">
        <f t="shared" si="52"/>
        <v>1</v>
      </c>
      <c r="N803" s="13">
        <f>IF(OR(totale!$A$5="",C803=totale!$A$5),0,1)</f>
        <v>1</v>
      </c>
      <c r="O803" s="13">
        <f>IF(OR(totale!$C$5="",E803=totale!$C$5),0,1)</f>
        <v>0</v>
      </c>
      <c r="P803" s="13">
        <v>0</v>
      </c>
      <c r="Q803" s="13">
        <f>IF(OR(totale!$E$5="",G803=totale!$E$5),0,1)</f>
        <v>0</v>
      </c>
      <c r="R803" s="19">
        <v>0</v>
      </c>
      <c r="S803" s="19" t="str">
        <v xml:space="preserve">TRAMEZZATURA MATERIALE ALVEOLATO </v>
      </c>
      <c r="T803" s="15" t="str">
        <v>WIENERBERGER</v>
      </c>
      <c r="U803" s="15" t="str">
        <v xml:space="preserve">TRAMEZZA - FORATO PORIZZATA/ALVEOLATA </v>
      </c>
      <c r="V803" s="15">
        <v>0</v>
      </c>
      <c r="W803" s="19" t="str">
        <v>17x50x23,8</v>
      </c>
      <c r="X803" s="19">
        <v>0</v>
      </c>
      <c r="Y803" s="15">
        <v>0</v>
      </c>
      <c r="Z803" s="15">
        <v>0</v>
      </c>
      <c r="AA803" s="15">
        <v>0</v>
      </c>
      <c r="AB803" s="15">
        <v>0</v>
      </c>
      <c r="AC803" s="15">
        <v>1</v>
      </c>
      <c r="AG803" s="15">
        <v>0</v>
      </c>
      <c r="AH803" s="15" t="str">
        <v xml:space="preserve">TEVELLE - TAVELLONI - TAVELLINE </v>
      </c>
      <c r="AI803" s="15" t="str">
        <v>DCB</v>
      </c>
      <c r="AJ803" s="15" t="str">
        <v>TAVELLONIE-TAGLIO A GRADINO FIANCO MASCHIO FEMMINA   DA CM 6</v>
      </c>
      <c r="AK803" s="15">
        <v>0</v>
      </c>
      <c r="AL803" s="15">
        <v>140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1</v>
      </c>
      <c r="AS803" s="17" t="str">
        <f t="shared" si="50"/>
        <v>ꞈ</v>
      </c>
      <c r="AT803" s="70" t="str">
        <v>ꞈ</v>
      </c>
      <c r="AU803" s="15">
        <v>0</v>
      </c>
      <c r="AV803" s="15" t="str">
        <v>BLOCCO ALVEOLATO INCASTRO  FORI VERTICALI  45/50/55/60 %</v>
      </c>
      <c r="AW803" s="15" t="str">
        <v>WIENERBERGER</v>
      </c>
      <c r="AX803" s="15" t="str">
        <v>BLOCCO PORTANTE ALVEOLATO FORI VERTICALI  P800- F.45%  incastro</v>
      </c>
      <c r="AY803" s="15">
        <v>0</v>
      </c>
      <c r="AZ803" s="15" t="str">
        <v>35x25x19</v>
      </c>
      <c r="BA803" s="15">
        <v>0</v>
      </c>
      <c r="BB803" s="15">
        <v>0</v>
      </c>
      <c r="BC803" s="15">
        <v>0</v>
      </c>
      <c r="BD803" s="15">
        <v>0</v>
      </c>
      <c r="BE803" s="15">
        <v>0</v>
      </c>
      <c r="BF803" s="15">
        <v>1</v>
      </c>
      <c r="BG803" s="17" t="str">
        <f t="shared" si="51"/>
        <v>ꞈ</v>
      </c>
      <c r="BH803" s="70" t="str">
        <v>ꞈ</v>
      </c>
    </row>
    <row r="804" spans="1:60" ht="14.25" customHeight="1" x14ac:dyDescent="0.25">
      <c r="A804" s="47"/>
      <c r="B804"/>
      <c r="C804" s="23" t="s">
        <v>124</v>
      </c>
      <c r="D804" s="25" t="s">
        <v>35</v>
      </c>
      <c r="E804" s="23" t="s">
        <v>41</v>
      </c>
      <c r="F804" s="23"/>
      <c r="G804" s="60" t="s">
        <v>297</v>
      </c>
      <c r="H804" s="60"/>
      <c r="I804" s="22"/>
      <c r="K804" s="22"/>
      <c r="L804" s="57">
        <f t="shared" si="49"/>
        <v>0</v>
      </c>
      <c r="M804" s="14">
        <f t="shared" si="52"/>
        <v>1</v>
      </c>
      <c r="N804" s="13">
        <f>IF(OR(totale!$A$5="",C804=totale!$A$5),0,1)</f>
        <v>1</v>
      </c>
      <c r="O804" s="13">
        <f>IF(OR(totale!$C$5="",E804=totale!$C$5),0,1)</f>
        <v>0</v>
      </c>
      <c r="P804" s="13">
        <v>0</v>
      </c>
      <c r="Q804" s="13">
        <f>IF(OR(totale!$E$5="",G804=totale!$E$5),0,1)</f>
        <v>0</v>
      </c>
      <c r="R804" s="19">
        <v>0</v>
      </c>
      <c r="S804" s="19" t="str">
        <v xml:space="preserve">TRAMEZZATURA MATERIALE ALVEOLATO </v>
      </c>
      <c r="T804" s="15" t="str">
        <v>WIENERBERGER</v>
      </c>
      <c r="U804" s="15" t="str">
        <v xml:space="preserve">TRAMEZZA - FORATO PORIZZATA/ALVEOLATA </v>
      </c>
      <c r="V804" s="15">
        <v>0</v>
      </c>
      <c r="W804" s="19" t="str">
        <v>20x50x19</v>
      </c>
      <c r="X804" s="19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1</v>
      </c>
      <c r="AG804" s="15">
        <v>0</v>
      </c>
      <c r="AH804" s="15" t="str">
        <v xml:space="preserve">TEVELLE - TAVELLONI - TAVELLINE </v>
      </c>
      <c r="AI804" s="15" t="str">
        <v>DCB</v>
      </c>
      <c r="AJ804" s="15" t="str">
        <v>TAVELLONIE-TAGLIO A GRADINO FIANCO MASCHIO FEMMINA   DA CM 6</v>
      </c>
      <c r="AK804" s="15">
        <v>0</v>
      </c>
      <c r="AL804" s="15">
        <v>150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1</v>
      </c>
      <c r="AS804" s="17" t="str">
        <f t="shared" si="50"/>
        <v>ꞈ</v>
      </c>
      <c r="AT804" s="70" t="str">
        <v>ꞈ</v>
      </c>
      <c r="AU804" s="15">
        <v>0</v>
      </c>
      <c r="AV804" s="15" t="str">
        <v>BLOCCO ALVEOLATO MURATURA ARMATA</v>
      </c>
      <c r="AW804" s="15" t="str">
        <v>T2D</v>
      </c>
      <c r="AX804" s="15" t="str">
        <v xml:space="preserve">BLOCCCO PER MURATURA ARMATA ALVEOLATO LISCIO </v>
      </c>
      <c r="AY804" s="15">
        <v>0</v>
      </c>
      <c r="AZ804" s="15" t="str">
        <v>35x25x19 F.45%</v>
      </c>
      <c r="BA804" s="15">
        <v>0</v>
      </c>
      <c r="BB804" s="15">
        <v>0</v>
      </c>
      <c r="BC804" s="15">
        <v>0</v>
      </c>
      <c r="BD804" s="15">
        <v>0</v>
      </c>
      <c r="BE804" s="15">
        <v>0</v>
      </c>
      <c r="BF804" s="15">
        <v>1</v>
      </c>
      <c r="BG804" s="17" t="str">
        <f t="shared" si="51"/>
        <v>ꞈ</v>
      </c>
      <c r="BH804" s="70" t="str">
        <v>ꞈ</v>
      </c>
    </row>
    <row r="805" spans="1:60" ht="14.25" customHeight="1" x14ac:dyDescent="0.25">
      <c r="A805" s="47"/>
      <c r="B805"/>
      <c r="C805" s="23" t="s">
        <v>110</v>
      </c>
      <c r="D805" s="25" t="s">
        <v>35</v>
      </c>
      <c r="E805" s="23" t="s">
        <v>39</v>
      </c>
      <c r="F805" s="23"/>
      <c r="G805" s="60" t="s">
        <v>161</v>
      </c>
      <c r="H805" s="60"/>
      <c r="I805" s="22"/>
      <c r="K805" s="21"/>
      <c r="L805" s="57">
        <f t="shared" si="49"/>
        <v>0</v>
      </c>
      <c r="M805" s="14">
        <f t="shared" si="52"/>
        <v>1</v>
      </c>
      <c r="N805" s="13">
        <f>IF(OR(totale!$A$5="",C805=totale!$A$5),0,1)</f>
        <v>1</v>
      </c>
      <c r="O805" s="13">
        <f>IF(OR(totale!$C$5="",E805=totale!$C$5),0,1)</f>
        <v>0</v>
      </c>
      <c r="P805" s="13">
        <v>0</v>
      </c>
      <c r="Q805" s="13">
        <f>IF(OR(totale!$E$5="",G805=totale!$E$5),0,1)</f>
        <v>0</v>
      </c>
      <c r="R805" s="19">
        <v>0</v>
      </c>
      <c r="S805" s="19" t="str">
        <v xml:space="preserve">TRAMEZZATURA MATERIALE ALVEOLATO </v>
      </c>
      <c r="T805" s="15" t="str">
        <v>WIENERBERGER</v>
      </c>
      <c r="U805" s="15" t="str">
        <v xml:space="preserve">TRAMEZZA - FORATO PORIZZATA/ALVEOLATA </v>
      </c>
      <c r="V805" s="15">
        <v>0</v>
      </c>
      <c r="W805" s="19" t="str">
        <v>20x50x23,8</v>
      </c>
      <c r="X805" s="19">
        <v>0</v>
      </c>
      <c r="Y805" s="15">
        <v>0</v>
      </c>
      <c r="Z805" s="15">
        <v>0</v>
      </c>
      <c r="AA805" s="15">
        <v>0</v>
      </c>
      <c r="AB805" s="15">
        <v>0</v>
      </c>
      <c r="AC805" s="15">
        <v>1</v>
      </c>
      <c r="AG805" s="15">
        <v>0</v>
      </c>
      <c r="AH805" s="15" t="str">
        <v xml:space="preserve">TEVELLE - TAVELLONI - TAVELLINE </v>
      </c>
      <c r="AI805" s="15" t="str">
        <v>DCB</v>
      </c>
      <c r="AJ805" s="15" t="str">
        <v>TAVELLONIE-TAGLIO A GRADINO FIANCO MASCHIO FEMMINA   DA CM 6</v>
      </c>
      <c r="AK805" s="15">
        <v>0</v>
      </c>
      <c r="AL805" s="15">
        <v>160</v>
      </c>
      <c r="AM805" s="15">
        <v>0</v>
      </c>
      <c r="AN805" s="15">
        <v>0</v>
      </c>
      <c r="AO805" s="15">
        <v>0</v>
      </c>
      <c r="AP805" s="15">
        <v>0</v>
      </c>
      <c r="AQ805" s="15">
        <v>0</v>
      </c>
      <c r="AR805" s="15">
        <v>1</v>
      </c>
      <c r="AS805" s="17" t="str">
        <f t="shared" si="50"/>
        <v>ꞈ</v>
      </c>
      <c r="AT805" s="70" t="str">
        <v>ꞈ</v>
      </c>
      <c r="AU805" s="15">
        <v>0</v>
      </c>
      <c r="AV805" s="15" t="str">
        <v>BLOCCO ALVEOLATO MURATURA ARMATA</v>
      </c>
      <c r="AW805" s="15" t="str">
        <v>WIENERBERGER</v>
      </c>
      <c r="AX805" s="15" t="str">
        <v xml:space="preserve">BLOCCCO PER MURATURA ARMATA ALVEOLATO LISCIO </v>
      </c>
      <c r="AY805" s="15">
        <v>0</v>
      </c>
      <c r="AZ805" s="15" t="str">
        <v>35x25x19 F.45%</v>
      </c>
      <c r="BA805" s="15">
        <v>0</v>
      </c>
      <c r="BB805" s="15">
        <v>0</v>
      </c>
      <c r="BC805" s="15">
        <v>0</v>
      </c>
      <c r="BD805" s="15">
        <v>0</v>
      </c>
      <c r="BE805" s="15">
        <v>0</v>
      </c>
      <c r="BF805" s="15">
        <v>1</v>
      </c>
      <c r="BG805" s="17" t="str">
        <f t="shared" si="51"/>
        <v>ꞈ</v>
      </c>
      <c r="BH805" s="70" t="str">
        <v>ꞈ</v>
      </c>
    </row>
    <row r="806" spans="1:60" ht="14.25" customHeight="1" x14ac:dyDescent="0.25">
      <c r="A806" s="47"/>
      <c r="B806"/>
      <c r="C806" s="23" t="s">
        <v>110</v>
      </c>
      <c r="D806" s="25" t="s">
        <v>35</v>
      </c>
      <c r="E806" s="23" t="s">
        <v>39</v>
      </c>
      <c r="F806" s="23"/>
      <c r="G806" s="60" t="s">
        <v>177</v>
      </c>
      <c r="H806" s="60"/>
      <c r="I806" s="22"/>
      <c r="K806" s="21"/>
      <c r="L806" s="57">
        <f t="shared" si="49"/>
        <v>0</v>
      </c>
      <c r="M806" s="14">
        <f t="shared" si="52"/>
        <v>1</v>
      </c>
      <c r="N806" s="13">
        <f>IF(OR(totale!$A$5="",C806=totale!$A$5),0,1)</f>
        <v>1</v>
      </c>
      <c r="O806" s="13">
        <f>IF(OR(totale!$C$5="",E806=totale!$C$5),0,1)</f>
        <v>0</v>
      </c>
      <c r="P806" s="13">
        <v>0</v>
      </c>
      <c r="Q806" s="13">
        <f>IF(OR(totale!$E$5="",G806=totale!$E$5),0,1)</f>
        <v>0</v>
      </c>
      <c r="R806" s="19">
        <v>0</v>
      </c>
      <c r="S806" s="19" t="str">
        <v xml:space="preserve">TRAMEZZATURA MATERIALE ALVEOLATO </v>
      </c>
      <c r="T806" s="15" t="str">
        <v>WIENERBERGER</v>
      </c>
      <c r="U806" s="15" t="str">
        <v xml:space="preserve">TRAMEZZA - FORATO PORIZZATA/ALVEOLATA </v>
      </c>
      <c r="V806" s="15">
        <v>0</v>
      </c>
      <c r="W806" s="19" t="str">
        <v>10x30x19</v>
      </c>
      <c r="X806" s="19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1</v>
      </c>
      <c r="AG806" s="15">
        <v>0</v>
      </c>
      <c r="AH806" s="15" t="str">
        <v xml:space="preserve">TEVELLE - TAVELLONI - TAVELLINE </v>
      </c>
      <c r="AI806" s="15" t="str">
        <v>DCB</v>
      </c>
      <c r="AJ806" s="15" t="str">
        <v>TAVELLONIE-TAGLIO A GRADINO FIANCO MASCHIO FEMMINA   DA CM 6</v>
      </c>
      <c r="AK806" s="15">
        <v>0</v>
      </c>
      <c r="AL806" s="15">
        <v>180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1</v>
      </c>
      <c r="AS806" s="17" t="str">
        <f t="shared" si="50"/>
        <v>ꞈ</v>
      </c>
      <c r="AT806" s="70" t="str">
        <v>ꞈ</v>
      </c>
      <c r="AU806" s="15">
        <v>0</v>
      </c>
      <c r="AV806" s="15" t="str">
        <v>BLOCCO ALVEOLATO MURATURA ARMATA</v>
      </c>
      <c r="AW806" s="15" t="str">
        <v>ZANROSSO</v>
      </c>
      <c r="AX806" s="15" t="str">
        <v xml:space="preserve">BLOCCCO PER MURATURA ARMATA ALVEOLATO LISCIO </v>
      </c>
      <c r="AY806" s="15">
        <v>0</v>
      </c>
      <c r="AZ806" s="15" t="str">
        <v>35x25x19 F.45%</v>
      </c>
      <c r="BA806" s="15">
        <v>0</v>
      </c>
      <c r="BB806" s="15">
        <v>0</v>
      </c>
      <c r="BC806" s="15">
        <v>0</v>
      </c>
      <c r="BD806" s="15">
        <v>0</v>
      </c>
      <c r="BE806" s="15">
        <v>0</v>
      </c>
      <c r="BF806" s="15">
        <v>1</v>
      </c>
      <c r="BG806" s="17" t="str">
        <f t="shared" si="51"/>
        <v>ꞈ</v>
      </c>
      <c r="BH806" s="70" t="str">
        <v>ꞈ</v>
      </c>
    </row>
    <row r="807" spans="1:60" ht="14.25" customHeight="1" x14ac:dyDescent="0.25">
      <c r="A807" s="47"/>
      <c r="B807"/>
      <c r="C807" s="23" t="s">
        <v>110</v>
      </c>
      <c r="D807" s="25" t="s">
        <v>35</v>
      </c>
      <c r="E807" s="23" t="s">
        <v>39</v>
      </c>
      <c r="F807" s="23"/>
      <c r="G807" s="60" t="s">
        <v>184</v>
      </c>
      <c r="H807" s="60"/>
      <c r="I807" s="22"/>
      <c r="K807" s="21"/>
      <c r="L807" s="57">
        <f t="shared" si="49"/>
        <v>0</v>
      </c>
      <c r="M807" s="14">
        <f t="shared" si="52"/>
        <v>1</v>
      </c>
      <c r="N807" s="13">
        <f>IF(OR(totale!$A$5="",C807=totale!$A$5),0,1)</f>
        <v>1</v>
      </c>
      <c r="O807" s="13">
        <f>IF(OR(totale!$C$5="",E807=totale!$C$5),0,1)</f>
        <v>0</v>
      </c>
      <c r="P807" s="13">
        <v>0</v>
      </c>
      <c r="Q807" s="13">
        <f>IF(OR(totale!$E$5="",G807=totale!$E$5),0,1)</f>
        <v>0</v>
      </c>
      <c r="R807" s="19">
        <v>0</v>
      </c>
      <c r="S807" s="19" t="str">
        <v xml:space="preserve">TRAMEZZATURA MATERIALE ALVEOLATO </v>
      </c>
      <c r="T807" s="15" t="str">
        <v>WIENERBERGER</v>
      </c>
      <c r="U807" s="15" t="str">
        <v xml:space="preserve">TRAMEZZA - FORATO PORIZZATA/ALVEOLATA </v>
      </c>
      <c r="V807" s="15">
        <v>0</v>
      </c>
      <c r="W807" s="19" t="str">
        <v>12,5x30x19</v>
      </c>
      <c r="X807" s="19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1</v>
      </c>
      <c r="AG807" s="15">
        <v>0</v>
      </c>
      <c r="AH807" s="15" t="str">
        <v xml:space="preserve">TEVELLE - TAVELLONI - TAVELLINE </v>
      </c>
      <c r="AI807" s="15" t="str">
        <v>DCB</v>
      </c>
      <c r="AJ807" s="15" t="str">
        <v>TAVELLONIE-TAGLIO A GRADINO FIANCO MASCHIO FEMMINA   DA CM 6</v>
      </c>
      <c r="AK807" s="15">
        <v>0</v>
      </c>
      <c r="AL807" s="15">
        <v>200</v>
      </c>
      <c r="AM807" s="15">
        <v>0</v>
      </c>
      <c r="AN807" s="15">
        <v>0</v>
      </c>
      <c r="AO807" s="15">
        <v>0</v>
      </c>
      <c r="AP807" s="15">
        <v>0</v>
      </c>
      <c r="AQ807" s="15">
        <v>0</v>
      </c>
      <c r="AR807" s="15">
        <v>1</v>
      </c>
      <c r="AS807" s="17" t="str">
        <f t="shared" si="50"/>
        <v>ꞈ</v>
      </c>
      <c r="AT807" s="70" t="str">
        <v>ꞈ</v>
      </c>
      <c r="AU807" s="15">
        <v>0</v>
      </c>
      <c r="AV807" s="15" t="str">
        <v>BLOCCO ALVEOLATO MURATURA ARMATA</v>
      </c>
      <c r="AW807" s="15" t="str">
        <v>DI MUZIO</v>
      </c>
      <c r="AX807" s="15" t="str">
        <v xml:space="preserve">BLOCCCO PER MURATURA ARMATA ALVEOLATO LISCIO </v>
      </c>
      <c r="AY807" s="15">
        <v>0</v>
      </c>
      <c r="AZ807" s="15" t="str">
        <v>35x25x19 F.45%</v>
      </c>
      <c r="BA807" s="15">
        <v>0</v>
      </c>
      <c r="BB807" s="15">
        <v>0</v>
      </c>
      <c r="BC807" s="15">
        <v>0</v>
      </c>
      <c r="BD807" s="15">
        <v>0</v>
      </c>
      <c r="BE807" s="15">
        <v>0</v>
      </c>
      <c r="BF807" s="15">
        <v>1</v>
      </c>
      <c r="BG807" s="17" t="str">
        <f t="shared" si="51"/>
        <v>ꞈ</v>
      </c>
      <c r="BH807" s="70" t="str">
        <v>ꞈ</v>
      </c>
    </row>
    <row r="808" spans="1:60" ht="14.25" customHeight="1" x14ac:dyDescent="0.25">
      <c r="A808" s="47"/>
      <c r="B808"/>
      <c r="C808" s="23" t="s">
        <v>110</v>
      </c>
      <c r="D808" s="25" t="s">
        <v>35</v>
      </c>
      <c r="E808" s="23" t="s">
        <v>39</v>
      </c>
      <c r="F808" s="23"/>
      <c r="G808" s="60" t="s">
        <v>197</v>
      </c>
      <c r="H808" s="60"/>
      <c r="I808" s="22"/>
      <c r="K808" s="21"/>
      <c r="L808" s="57">
        <f t="shared" si="49"/>
        <v>0</v>
      </c>
      <c r="M808" s="14">
        <f t="shared" si="52"/>
        <v>1</v>
      </c>
      <c r="N808" s="13">
        <f>IF(OR(totale!$A$5="",C808=totale!$A$5),0,1)</f>
        <v>1</v>
      </c>
      <c r="O808" s="13">
        <f>IF(OR(totale!$C$5="",E808=totale!$C$5),0,1)</f>
        <v>0</v>
      </c>
      <c r="P808" s="13">
        <v>0</v>
      </c>
      <c r="Q808" s="13">
        <f>IF(OR(totale!$E$5="",G808=totale!$E$5),0,1)</f>
        <v>0</v>
      </c>
      <c r="R808" s="19">
        <v>0</v>
      </c>
      <c r="S808" s="19" t="str">
        <v xml:space="preserve">TRAMEZZATURA MATERIALE ALVEOLATO </v>
      </c>
      <c r="T808" s="15" t="str">
        <v>WIENERBERGER</v>
      </c>
      <c r="U808" s="15" t="str">
        <v xml:space="preserve">TRAMEZZA - FORATO PORIZZATA/ALVEOLATA </v>
      </c>
      <c r="V808" s="15">
        <v>0</v>
      </c>
      <c r="W808" s="19" t="str">
        <v>15x30x19</v>
      </c>
      <c r="X808" s="19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1</v>
      </c>
      <c r="AG808" s="15">
        <v>0</v>
      </c>
      <c r="AH808" s="15" t="str">
        <v xml:space="preserve">TEVELLE - TAVELLONI - TAVELLINE </v>
      </c>
      <c r="AI808" s="15" t="str">
        <v>ESSE ELLE LAT.</v>
      </c>
      <c r="AJ808" s="15" t="str">
        <v>TAVELLONIE-TAGLIO A GRADINO FIANCO MASCHIO FEMMINA   DA CM 6</v>
      </c>
      <c r="AK808" s="15">
        <v>0</v>
      </c>
      <c r="AL808" s="15">
        <v>60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1</v>
      </c>
      <c r="AS808" s="17" t="str">
        <f t="shared" si="50"/>
        <v>ꞈ</v>
      </c>
      <c r="AT808" s="70" t="str">
        <v>ꞈ</v>
      </c>
      <c r="AU808" s="15">
        <v>0</v>
      </c>
      <c r="AV808" s="15" t="str">
        <v>BLOCCO ALVEOLATO INCASTRO  FORI VERTICALI  45/50/55/60 %</v>
      </c>
      <c r="AW808" s="15" t="str">
        <v>WIENERBERGER</v>
      </c>
      <c r="AX808" s="15" t="str">
        <v>BLOCCO PORTANTE ALVEOLATO FORI VERTICALI  P700- F.50% - F.55% incastro</v>
      </c>
      <c r="AY808" s="15">
        <v>0</v>
      </c>
      <c r="AZ808" s="15" t="str">
        <v>35x25x19 F.50%</v>
      </c>
      <c r="BA808" s="15">
        <v>0</v>
      </c>
      <c r="BB808" s="15">
        <v>0</v>
      </c>
      <c r="BC808" s="15">
        <v>0</v>
      </c>
      <c r="BD808" s="15">
        <v>0</v>
      </c>
      <c r="BE808" s="15">
        <v>0</v>
      </c>
      <c r="BF808" s="15">
        <v>1</v>
      </c>
      <c r="BG808" s="17" t="str">
        <f t="shared" si="51"/>
        <v>ꞈ</v>
      </c>
      <c r="BH808" s="70" t="str">
        <v>ꞈ</v>
      </c>
    </row>
    <row r="809" spans="1:60" ht="14.25" customHeight="1" x14ac:dyDescent="0.25">
      <c r="A809" s="47"/>
      <c r="B809"/>
      <c r="C809" s="23" t="s">
        <v>110</v>
      </c>
      <c r="D809" s="25" t="s">
        <v>35</v>
      </c>
      <c r="E809" s="23" t="s">
        <v>39</v>
      </c>
      <c r="F809" s="23"/>
      <c r="G809" s="60" t="s">
        <v>215</v>
      </c>
      <c r="H809" s="60"/>
      <c r="I809" s="22"/>
      <c r="K809" s="21"/>
      <c r="L809" s="57">
        <f t="shared" si="49"/>
        <v>0</v>
      </c>
      <c r="M809" s="14">
        <f t="shared" si="52"/>
        <v>1</v>
      </c>
      <c r="N809" s="13">
        <f>IF(OR(totale!$A$5="",C809=totale!$A$5),0,1)</f>
        <v>1</v>
      </c>
      <c r="O809" s="13">
        <f>IF(OR(totale!$C$5="",E809=totale!$C$5),0,1)</f>
        <v>0</v>
      </c>
      <c r="P809" s="13">
        <v>0</v>
      </c>
      <c r="Q809" s="13">
        <f>IF(OR(totale!$E$5="",G809=totale!$E$5),0,1)</f>
        <v>0</v>
      </c>
      <c r="R809" s="19">
        <v>0</v>
      </c>
      <c r="S809" s="19" t="str">
        <v xml:space="preserve">TRAMEZZATURA MATERIALE ALVEOLATO </v>
      </c>
      <c r="T809" s="15" t="str">
        <v>WIENERBERGER</v>
      </c>
      <c r="U809" s="15" t="str">
        <v xml:space="preserve">TRAMEZZA - FORATO PORIZZATA/ALVEOLATA </v>
      </c>
      <c r="V809" s="15">
        <v>0</v>
      </c>
      <c r="W809" s="19" t="str">
        <v>17,5x30x19</v>
      </c>
      <c r="X809" s="19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1</v>
      </c>
      <c r="AG809" s="15">
        <v>0</v>
      </c>
      <c r="AH809" s="15" t="str">
        <v xml:space="preserve">TEVELLE - TAVELLONI - TAVELLINE </v>
      </c>
      <c r="AI809" s="15" t="str">
        <v>ESSE ELLE LAT.</v>
      </c>
      <c r="AJ809" s="15" t="str">
        <v>TAVELLONIE-TAGLIO A GRADINO FIANCO MASCHIO FEMMINA   DA CM 6</v>
      </c>
      <c r="AK809" s="15">
        <v>0</v>
      </c>
      <c r="AL809" s="15">
        <v>70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1</v>
      </c>
      <c r="AS809" s="17" t="str">
        <f t="shared" si="50"/>
        <v>ꞈ</v>
      </c>
      <c r="AT809" s="70" t="str">
        <v>ꞈ</v>
      </c>
      <c r="AU809" s="15">
        <v>0</v>
      </c>
      <c r="AV809" s="15" t="str">
        <v>BLOCCO ALVEOLATO INCASTRO  FORI VERTICALI  45/50/55/60 %</v>
      </c>
      <c r="AW809" s="15" t="str">
        <v>WIENERBERGER</v>
      </c>
      <c r="AX809" s="15" t="str">
        <v>BLOCCO PORTANTE ALVEOLATO FORI VERTICALI  P700- F.50% - F.55% incastro</v>
      </c>
      <c r="AY809" s="15">
        <v>0</v>
      </c>
      <c r="AZ809" s="15" t="str">
        <v>35x25x19 F.55%</v>
      </c>
      <c r="BA809" s="15">
        <v>0</v>
      </c>
      <c r="BB809" s="15">
        <v>0</v>
      </c>
      <c r="BC809" s="15">
        <v>0</v>
      </c>
      <c r="BD809" s="15">
        <v>0</v>
      </c>
      <c r="BE809" s="15">
        <v>0</v>
      </c>
      <c r="BF809" s="15">
        <v>1</v>
      </c>
      <c r="BG809" s="17" t="str">
        <f t="shared" si="51"/>
        <v>ꞈ</v>
      </c>
      <c r="BH809" s="70" t="str">
        <v>ꞈ</v>
      </c>
    </row>
    <row r="810" spans="1:60" ht="14.25" customHeight="1" x14ac:dyDescent="0.25">
      <c r="A810" s="47"/>
      <c r="B810"/>
      <c r="C810" s="23" t="s">
        <v>110</v>
      </c>
      <c r="D810" s="25" t="s">
        <v>35</v>
      </c>
      <c r="E810" s="23" t="s">
        <v>39</v>
      </c>
      <c r="F810" s="23"/>
      <c r="G810" s="60" t="s">
        <v>229</v>
      </c>
      <c r="H810" s="60"/>
      <c r="I810" s="22"/>
      <c r="K810" s="21"/>
      <c r="L810" s="57">
        <f t="shared" si="49"/>
        <v>0</v>
      </c>
      <c r="M810" s="14">
        <f t="shared" si="52"/>
        <v>1</v>
      </c>
      <c r="N810" s="13">
        <f>IF(OR(totale!$A$5="",C810=totale!$A$5),0,1)</f>
        <v>1</v>
      </c>
      <c r="O810" s="13">
        <f>IF(OR(totale!$C$5="",E810=totale!$C$5),0,1)</f>
        <v>0</v>
      </c>
      <c r="P810" s="13">
        <v>0</v>
      </c>
      <c r="Q810" s="13">
        <f>IF(OR(totale!$E$5="",G810=totale!$E$5),0,1)</f>
        <v>0</v>
      </c>
      <c r="R810" s="19">
        <v>0</v>
      </c>
      <c r="S810" s="19" t="str">
        <v xml:space="preserve">TRAMEZZATURA MATERIALE ALVEOLATO </v>
      </c>
      <c r="T810" s="15" t="str">
        <v>WIENERBERGER</v>
      </c>
      <c r="U810" s="15" t="str">
        <v xml:space="preserve">TRAMEZZA - FORATO PORIZZATA/ALVEOLATA </v>
      </c>
      <c r="V810" s="15">
        <v>0</v>
      </c>
      <c r="W810" s="19" t="str">
        <v>20x30x19</v>
      </c>
      <c r="X810" s="19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1</v>
      </c>
      <c r="AG810" s="15">
        <v>0</v>
      </c>
      <c r="AH810" s="15" t="str">
        <v xml:space="preserve">TEVELLE - TAVELLONI - TAVELLINE </v>
      </c>
      <c r="AI810" s="15" t="str">
        <v>ESSE ELLE LAT.</v>
      </c>
      <c r="AJ810" s="15" t="str">
        <v>TAVELLONIE-TAGLIO A GRADINO FIANCO MASCHIO FEMMINA   DA CM 6</v>
      </c>
      <c r="AK810" s="15">
        <v>0</v>
      </c>
      <c r="AL810" s="15">
        <v>80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1</v>
      </c>
      <c r="AS810" s="17" t="str">
        <f t="shared" si="50"/>
        <v>ꞈ</v>
      </c>
      <c r="AT810" s="70" t="str">
        <v>ꞈ</v>
      </c>
      <c r="AU810" s="15">
        <v>0</v>
      </c>
      <c r="AV810" s="15" t="str">
        <v xml:space="preserve">LATERIZIO RETTIFICATO PLANARE </v>
      </c>
      <c r="AW810" s="15" t="str">
        <v>WIENERBERGER</v>
      </c>
      <c r="AX810" s="15" t="str">
        <v>BLOCCO ALVEOLATO RETTIFICATO - BLOCCO PLANANARE  F.55% - 45%</v>
      </c>
      <c r="AY810" s="15">
        <v>0</v>
      </c>
      <c r="AZ810" s="15" t="str">
        <v>35x25x19,9</v>
      </c>
      <c r="BA810" s="15">
        <v>0</v>
      </c>
      <c r="BB810" s="15">
        <v>0</v>
      </c>
      <c r="BC810" s="15">
        <v>0</v>
      </c>
      <c r="BD810" s="15">
        <v>0</v>
      </c>
      <c r="BE810" s="15">
        <v>0</v>
      </c>
      <c r="BF810" s="15">
        <v>1</v>
      </c>
      <c r="BG810" s="17" t="str">
        <f t="shared" si="51"/>
        <v>ꞈ</v>
      </c>
      <c r="BH810" s="70" t="str">
        <v>ꞈ</v>
      </c>
    </row>
    <row r="811" spans="1:60" ht="14.25" customHeight="1" x14ac:dyDescent="0.25">
      <c r="A811" s="47"/>
      <c r="B811"/>
      <c r="C811" s="23" t="s">
        <v>110</v>
      </c>
      <c r="D811" s="25" t="s">
        <v>35</v>
      </c>
      <c r="E811" s="23" t="s">
        <v>39</v>
      </c>
      <c r="F811" s="23"/>
      <c r="G811" s="60" t="s">
        <v>237</v>
      </c>
      <c r="H811" s="60"/>
      <c r="I811" s="22"/>
      <c r="K811" s="21"/>
      <c r="L811" s="57">
        <f t="shared" si="49"/>
        <v>0</v>
      </c>
      <c r="M811" s="14">
        <f t="shared" si="52"/>
        <v>1</v>
      </c>
      <c r="N811" s="13">
        <f>IF(OR(totale!$A$5="",C811=totale!$A$5),0,1)</f>
        <v>1</v>
      </c>
      <c r="O811" s="13">
        <f>IF(OR(totale!$C$5="",E811=totale!$C$5),0,1)</f>
        <v>0</v>
      </c>
      <c r="P811" s="13">
        <v>0</v>
      </c>
      <c r="Q811" s="13">
        <f>IF(OR(totale!$E$5="",G811=totale!$E$5),0,1)</f>
        <v>0</v>
      </c>
      <c r="R811" s="19">
        <v>0</v>
      </c>
      <c r="S811" s="19" t="str">
        <v xml:space="preserve">TRAMEZZATURA MATERIALE ALVEOLATO </v>
      </c>
      <c r="T811" s="15" t="str">
        <v>WIENERBERGER</v>
      </c>
      <c r="U811" s="15" t="str">
        <v xml:space="preserve">TRAMEZZA - FORATO PORIZZATA/ALVEOLATA </v>
      </c>
      <c r="V811" s="15">
        <v>0</v>
      </c>
      <c r="W811" s="19" t="str">
        <v>20x33x19</v>
      </c>
      <c r="X811" s="19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1</v>
      </c>
      <c r="AG811" s="15">
        <v>0</v>
      </c>
      <c r="AH811" s="15" t="str">
        <v xml:space="preserve">TEVELLE - TAVELLONI - TAVELLINE </v>
      </c>
      <c r="AI811" s="15" t="str">
        <v>ESSE ELLE LAT.</v>
      </c>
      <c r="AJ811" s="15" t="str">
        <v>TAVELLONIE-TAGLIO A GRADINO FIANCO MASCHIO FEMMINA   DA CM 6</v>
      </c>
      <c r="AK811" s="15">
        <v>0</v>
      </c>
      <c r="AL811" s="15">
        <v>90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1</v>
      </c>
      <c r="AS811" s="17" t="str">
        <f t="shared" si="50"/>
        <v>ꞈ</v>
      </c>
      <c r="AT811" s="70" t="str">
        <v>ꞈ</v>
      </c>
      <c r="AU811" s="15">
        <v>0</v>
      </c>
      <c r="AV811" s="15" t="str">
        <v>LATERIZIO CON EPS GRAFFITE</v>
      </c>
      <c r="AW811" s="15" t="str">
        <v>LATERCOM</v>
      </c>
      <c r="AX811" s="15" t="str">
        <v>BLOCCCO ALVEOLATO CON EPS  GRAFFITATO- NORMABLOCK RETTIFICATO incastro</v>
      </c>
      <c r="AY811" s="15">
        <v>0</v>
      </c>
      <c r="AZ811" s="15" t="str">
        <v>35x25x23,5 F.55%</v>
      </c>
      <c r="BA811" s="15">
        <v>0</v>
      </c>
      <c r="BB811" s="15">
        <v>0</v>
      </c>
      <c r="BC811" s="15">
        <v>0</v>
      </c>
      <c r="BD811" s="15">
        <v>0</v>
      </c>
      <c r="BE811" s="15">
        <v>0</v>
      </c>
      <c r="BF811" s="15">
        <v>1</v>
      </c>
      <c r="BG811" s="17" t="str">
        <f t="shared" si="51"/>
        <v>ꞈ</v>
      </c>
      <c r="BH811" s="70" t="str">
        <v>ꞈ</v>
      </c>
    </row>
    <row r="812" spans="1:60" ht="14.25" customHeight="1" x14ac:dyDescent="0.25">
      <c r="A812" s="47"/>
      <c r="B812"/>
      <c r="C812" s="23" t="s">
        <v>110</v>
      </c>
      <c r="D812" s="25" t="s">
        <v>35</v>
      </c>
      <c r="E812" s="23" t="s">
        <v>39</v>
      </c>
      <c r="F812" s="23"/>
      <c r="G812" s="60" t="s">
        <v>40</v>
      </c>
      <c r="H812" s="60"/>
      <c r="I812" s="22"/>
      <c r="K812" s="21"/>
      <c r="L812" s="57">
        <f t="shared" si="49"/>
        <v>0</v>
      </c>
      <c r="M812" s="14">
        <f t="shared" si="52"/>
        <v>1</v>
      </c>
      <c r="N812" s="13">
        <f>IF(OR(totale!$A$5="",C812=totale!$A$5),0,1)</f>
        <v>1</v>
      </c>
      <c r="O812" s="13">
        <f>IF(OR(totale!$C$5="",E812=totale!$C$5),0,1)</f>
        <v>0</v>
      </c>
      <c r="P812" s="13">
        <v>0</v>
      </c>
      <c r="Q812" s="13">
        <f>IF(OR(totale!$E$5="",G812=totale!$E$5),0,1)</f>
        <v>0</v>
      </c>
      <c r="R812" s="19">
        <v>0</v>
      </c>
      <c r="S812" s="19" t="str">
        <v xml:space="preserve">TRAMEZZATURA MATERIALE ALVEOLATO </v>
      </c>
      <c r="T812" s="15" t="str">
        <v>WIENERBERGER</v>
      </c>
      <c r="U812" s="15" t="str">
        <v xml:space="preserve">TRAMEZZA - FORATO PORIZZATA/ALVEOLATA </v>
      </c>
      <c r="V812" s="15">
        <v>0</v>
      </c>
      <c r="W812" s="19" t="str">
        <v>12x50x23,8</v>
      </c>
      <c r="X812" s="19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1</v>
      </c>
      <c r="AG812" s="15">
        <v>0</v>
      </c>
      <c r="AH812" s="15" t="str">
        <v xml:space="preserve">TEVELLE - TAVELLONI - TAVELLINE </v>
      </c>
      <c r="AI812" s="15" t="str">
        <v>ESSE ELLE LAT.</v>
      </c>
      <c r="AJ812" s="15" t="str">
        <v>TAVELLONIE-TAGLIO A GRADINO FIANCO MASCHIO FEMMINA   DA CM 6</v>
      </c>
      <c r="AK812" s="15">
        <v>0</v>
      </c>
      <c r="AL812" s="15">
        <v>100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1</v>
      </c>
      <c r="AS812" s="17" t="str">
        <f t="shared" si="50"/>
        <v>ꞈ</v>
      </c>
      <c r="AT812" s="70" t="str">
        <v>ꞈ</v>
      </c>
      <c r="AU812" s="15">
        <v>0</v>
      </c>
      <c r="AV812" s="15" t="str">
        <v>BLOCCO ALVEOLATO LISCIO FORI VERTICALI   45/50/55/60 %</v>
      </c>
      <c r="AW812" s="15" t="str">
        <v>WIENERBERGER</v>
      </c>
      <c r="AX812" s="15" t="str">
        <v>BLOCCO TAMPONAMENTO ALVEOLATO FORI VERTICALI  P600- F.65% - F.60% liscio</v>
      </c>
      <c r="AY812" s="15">
        <v>0</v>
      </c>
      <c r="AZ812" s="15" t="str">
        <v>35x25x23,8</v>
      </c>
      <c r="BA812" s="15">
        <v>0</v>
      </c>
      <c r="BB812" s="15">
        <v>0</v>
      </c>
      <c r="BC812" s="15">
        <v>0</v>
      </c>
      <c r="BD812" s="15">
        <v>0</v>
      </c>
      <c r="BE812" s="15">
        <v>0</v>
      </c>
      <c r="BF812" s="15">
        <v>1</v>
      </c>
      <c r="BG812" s="17" t="str">
        <f t="shared" si="51"/>
        <v>ꞈ</v>
      </c>
      <c r="BH812" s="70" t="str">
        <v>ꞈ</v>
      </c>
    </row>
    <row r="813" spans="1:60" ht="14.25" customHeight="1" x14ac:dyDescent="0.25">
      <c r="A813" s="47"/>
      <c r="B813"/>
      <c r="C813" s="23" t="s">
        <v>110</v>
      </c>
      <c r="D813" s="25" t="s">
        <v>35</v>
      </c>
      <c r="E813" s="23" t="s">
        <v>39</v>
      </c>
      <c r="F813" s="23"/>
      <c r="G813" s="60" t="s">
        <v>328</v>
      </c>
      <c r="H813" s="60"/>
      <c r="I813" s="22"/>
      <c r="K813" s="21"/>
      <c r="L813" s="57">
        <f t="shared" si="49"/>
        <v>0</v>
      </c>
      <c r="M813" s="14">
        <f t="shared" si="52"/>
        <v>1</v>
      </c>
      <c r="N813" s="13">
        <f>IF(OR(totale!$A$5="",C813=totale!$A$5),0,1)</f>
        <v>1</v>
      </c>
      <c r="O813" s="13">
        <f>IF(OR(totale!$C$5="",E813=totale!$C$5),0,1)</f>
        <v>0</v>
      </c>
      <c r="P813" s="13">
        <v>0</v>
      </c>
      <c r="Q813" s="13">
        <f>IF(OR(totale!$E$5="",G813=totale!$E$5),0,1)</f>
        <v>0</v>
      </c>
      <c r="R813" s="19">
        <v>0</v>
      </c>
      <c r="S813" s="19" t="str">
        <v>BLOCCO ALVEOLATO LISCIO FORI VERTICALI   45/50/55/60 %</v>
      </c>
      <c r="T813" s="15" t="str">
        <v>WIENERBERGER</v>
      </c>
      <c r="U813" s="15" t="str">
        <v>BLOCCO PORTANTE ALVEOLATO FORI VERTICALI  P800 -  F.45% - F.50% liscio</v>
      </c>
      <c r="V813" s="15">
        <v>0</v>
      </c>
      <c r="W813" s="19" t="str">
        <v>20x25x19</v>
      </c>
      <c r="X813" s="19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1</v>
      </c>
      <c r="AG813" s="15">
        <v>0</v>
      </c>
      <c r="AH813" s="15" t="str">
        <v xml:space="preserve">TEVELLE - TAVELLONI - TAVELLINE </v>
      </c>
      <c r="AI813" s="15" t="str">
        <v>ESSE ELLE LAT.</v>
      </c>
      <c r="AJ813" s="15" t="str">
        <v>TAVELLONIE-TAGLIO A GRADINO FIANCO MASCHIO FEMMINA   DA CM 6</v>
      </c>
      <c r="AK813" s="15">
        <v>0</v>
      </c>
      <c r="AL813" s="15">
        <v>110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1</v>
      </c>
      <c r="AS813" s="17" t="str">
        <f t="shared" si="50"/>
        <v>ꞈ</v>
      </c>
      <c r="AT813" s="70" t="str">
        <v>ꞈ</v>
      </c>
      <c r="AU813" s="15">
        <v>0</v>
      </c>
      <c r="AV813" s="15" t="str">
        <v>BLOCCO ALVEOLATO INCASTRO  FORI VERTICALI  45/50/55/60 %</v>
      </c>
      <c r="AW813" s="15" t="str">
        <v>LATERCOM</v>
      </c>
      <c r="AX813" s="15" t="str">
        <v>BLOCCO PORTANTE ALVEOLATO FORI VERTICALI  P700- F.50% - F.55% incastro</v>
      </c>
      <c r="AY813" s="15">
        <v>0</v>
      </c>
      <c r="AZ813" s="15" t="str">
        <v>35x25x24,5 F.55%</v>
      </c>
      <c r="BA813" s="15">
        <v>0</v>
      </c>
      <c r="BB813" s="15">
        <v>0</v>
      </c>
      <c r="BC813" s="15">
        <v>0</v>
      </c>
      <c r="BD813" s="15">
        <v>0</v>
      </c>
      <c r="BE813" s="15">
        <v>0</v>
      </c>
      <c r="BF813" s="15">
        <v>1</v>
      </c>
      <c r="BG813" s="17" t="str">
        <f t="shared" si="51"/>
        <v>ꞈ</v>
      </c>
      <c r="BH813" s="70" t="str">
        <v>ꞈ</v>
      </c>
    </row>
    <row r="814" spans="1:60" ht="14.25" customHeight="1" x14ac:dyDescent="0.25">
      <c r="A814" s="47"/>
      <c r="B814"/>
      <c r="C814" s="23" t="s">
        <v>110</v>
      </c>
      <c r="D814" s="25" t="s">
        <v>35</v>
      </c>
      <c r="E814" s="23" t="s">
        <v>37</v>
      </c>
      <c r="F814" s="23"/>
      <c r="G814" s="60" t="s">
        <v>186</v>
      </c>
      <c r="H814" s="60"/>
      <c r="I814" s="22"/>
      <c r="K814" s="21"/>
      <c r="L814" s="57">
        <f t="shared" si="49"/>
        <v>0</v>
      </c>
      <c r="M814" s="14">
        <f t="shared" si="52"/>
        <v>1</v>
      </c>
      <c r="N814" s="13">
        <f>IF(OR(totale!$A$5="",C814=totale!$A$5),0,1)</f>
        <v>1</v>
      </c>
      <c r="O814" s="13">
        <f>IF(OR(totale!$C$5="",E814=totale!$C$5),0,1)</f>
        <v>0</v>
      </c>
      <c r="P814" s="13">
        <v>0</v>
      </c>
      <c r="Q814" s="13">
        <f>IF(OR(totale!$E$5="",G814=totale!$E$5),0,1)</f>
        <v>0</v>
      </c>
      <c r="R814" s="19">
        <v>0</v>
      </c>
      <c r="S814" s="19" t="str">
        <v>BLOCCO ALVEOLATO LISCIO FORI VERTICALI   45/50/55/60 %</v>
      </c>
      <c r="T814" s="15" t="str">
        <v>WIENERBERGER</v>
      </c>
      <c r="U814" s="15" t="str">
        <v>BLOCCO PORTANTE ALVEOLATO FORI VERTICALI  P800 -  F.45% - F.50% liscio</v>
      </c>
      <c r="V814" s="15">
        <v>0</v>
      </c>
      <c r="W814" s="19" t="str">
        <v>20x30x18/19</v>
      </c>
      <c r="X814" s="19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1</v>
      </c>
      <c r="AG814" s="15">
        <v>0</v>
      </c>
      <c r="AH814" s="15" t="str">
        <v xml:space="preserve">TEVELLE - TAVELLONI - TAVELLINE </v>
      </c>
      <c r="AI814" s="15" t="str">
        <v>ESSE ELLE LAT.</v>
      </c>
      <c r="AJ814" s="15" t="str">
        <v>TAVELLONIE-TAGLIO A GRADINO FIANCO MASCHIO FEMMINA   DA CM 6</v>
      </c>
      <c r="AK814" s="15">
        <v>0</v>
      </c>
      <c r="AL814" s="15">
        <v>120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1</v>
      </c>
      <c r="AS814" s="17" t="str">
        <f t="shared" si="50"/>
        <v>ꞈ</v>
      </c>
      <c r="AT814" s="70" t="str">
        <v>ꞈ</v>
      </c>
      <c r="AU814" s="15">
        <v>0</v>
      </c>
      <c r="AV814" s="15" t="str">
        <v>LATERIZIO CON EPS GRAFFITE</v>
      </c>
      <c r="AW814" s="15" t="str">
        <v>LATERCOM</v>
      </c>
      <c r="AX814" s="15" t="str">
        <v>BLOCCCO ALVEOLATO CON EPS  GRAFFITATO- NORMABLOCK  incastro</v>
      </c>
      <c r="AY814" s="15">
        <v>0</v>
      </c>
      <c r="AZ814" s="15" t="str">
        <v>35x25x24,5 F.60%</v>
      </c>
      <c r="BA814" s="15">
        <v>0</v>
      </c>
      <c r="BB814" s="15">
        <v>0</v>
      </c>
      <c r="BC814" s="15">
        <v>0</v>
      </c>
      <c r="BD814" s="15">
        <v>0</v>
      </c>
      <c r="BE814" s="15">
        <v>0</v>
      </c>
      <c r="BF814" s="15">
        <v>1</v>
      </c>
      <c r="BG814" s="17" t="str">
        <f t="shared" si="51"/>
        <v>ꞈ</v>
      </c>
      <c r="BH814" s="70" t="str">
        <v>ꞈ</v>
      </c>
    </row>
    <row r="815" spans="1:60" ht="14.25" customHeight="1" x14ac:dyDescent="0.25">
      <c r="A815" s="47"/>
      <c r="B815"/>
      <c r="C815" s="23" t="s">
        <v>110</v>
      </c>
      <c r="D815" s="25" t="s">
        <v>35</v>
      </c>
      <c r="E815" s="23" t="s">
        <v>37</v>
      </c>
      <c r="F815" s="23"/>
      <c r="G815" s="60" t="s">
        <v>38</v>
      </c>
      <c r="H815" s="60"/>
      <c r="I815" s="22"/>
      <c r="K815" s="21"/>
      <c r="L815" s="57">
        <f t="shared" si="49"/>
        <v>0</v>
      </c>
      <c r="M815" s="14">
        <f t="shared" si="52"/>
        <v>1</v>
      </c>
      <c r="N815" s="13">
        <f>IF(OR(totale!$A$5="",C815=totale!$A$5),0,1)</f>
        <v>1</v>
      </c>
      <c r="O815" s="13">
        <f>IF(OR(totale!$C$5="",E815=totale!$C$5),0,1)</f>
        <v>0</v>
      </c>
      <c r="P815" s="13">
        <v>0</v>
      </c>
      <c r="Q815" s="13">
        <f>IF(OR(totale!$E$5="",G815=totale!$E$5),0,1)</f>
        <v>0</v>
      </c>
      <c r="R815" s="19">
        <v>0</v>
      </c>
      <c r="S815" s="19" t="str">
        <v>BLOCCO ALVEOLATO LISCIO FORI VERTICALI   45/50/55/60 %</v>
      </c>
      <c r="T815" s="15" t="str">
        <v>WIENERBERGER</v>
      </c>
      <c r="U815" s="15" t="str">
        <v>BLOCCO PORTANTE ALVEOLATO FORI VERTICALI  P800 -  F.45% - F.50% liscio</v>
      </c>
      <c r="V815" s="15">
        <v>0</v>
      </c>
      <c r="W815" s="19" t="str">
        <v xml:space="preserve">25x30x23,8 </v>
      </c>
      <c r="X815" s="19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1</v>
      </c>
      <c r="AG815" s="15">
        <v>0</v>
      </c>
      <c r="AH815" s="15" t="str">
        <v xml:space="preserve">TEVELLE - TAVELLONI - TAVELLINE </v>
      </c>
      <c r="AI815" s="15" t="str">
        <v>ESSE ELLE LAT.</v>
      </c>
      <c r="AJ815" s="15" t="str">
        <v>TAVELLONIE-TAGLIO A GRADINO FIANCO MASCHIO FEMMINA   DA CM 6</v>
      </c>
      <c r="AK815" s="15">
        <v>0</v>
      </c>
      <c r="AL815" s="15">
        <v>130</v>
      </c>
      <c r="AM815" s="15">
        <v>0</v>
      </c>
      <c r="AN815" s="15">
        <v>0</v>
      </c>
      <c r="AO815" s="15">
        <v>0</v>
      </c>
      <c r="AP815" s="15">
        <v>0</v>
      </c>
      <c r="AQ815" s="15">
        <v>0</v>
      </c>
      <c r="AR815" s="15">
        <v>1</v>
      </c>
      <c r="AS815" s="17" t="str">
        <f t="shared" si="50"/>
        <v>ꞈ</v>
      </c>
      <c r="AT815" s="70" t="str">
        <v>ꞈ</v>
      </c>
      <c r="AU815" s="15">
        <v>0</v>
      </c>
      <c r="AV815" s="15" t="str">
        <v>LATERIZIO CON EPS GRAFFITE</v>
      </c>
      <c r="AW815" s="15" t="str">
        <v>LATERCOM</v>
      </c>
      <c r="AX815" s="15" t="str">
        <v xml:space="preserve">BLOCCCO ALVEOLATO CON EPS  GRAFFITATO- NORMABLOCK PIU' - CON FASCIA ISOLANTE-- CAM </v>
      </c>
      <c r="AY815" s="15">
        <v>0</v>
      </c>
      <c r="AZ815" s="15" t="str">
        <v>35x25x24,5 F.60%</v>
      </c>
      <c r="BA815" s="15">
        <v>0</v>
      </c>
      <c r="BB815" s="15">
        <v>0</v>
      </c>
      <c r="BC815" s="15">
        <v>0</v>
      </c>
      <c r="BD815" s="15">
        <v>0</v>
      </c>
      <c r="BE815" s="15">
        <v>0</v>
      </c>
      <c r="BF815" s="15">
        <v>1</v>
      </c>
      <c r="BG815" s="17" t="str">
        <f t="shared" si="51"/>
        <v>ꞈ</v>
      </c>
      <c r="BH815" s="70" t="str">
        <v>ꞈ</v>
      </c>
    </row>
    <row r="816" spans="1:60" ht="14.25" customHeight="1" x14ac:dyDescent="0.25">
      <c r="A816" s="47"/>
      <c r="B816"/>
      <c r="C816" s="23" t="s">
        <v>110</v>
      </c>
      <c r="D816" s="25" t="s">
        <v>35</v>
      </c>
      <c r="E816" s="23" t="s">
        <v>37</v>
      </c>
      <c r="F816" s="23"/>
      <c r="G816" s="60" t="s">
        <v>224</v>
      </c>
      <c r="H816" s="60"/>
      <c r="I816" s="22"/>
      <c r="K816" s="21"/>
      <c r="L816" s="57">
        <f t="shared" si="49"/>
        <v>0</v>
      </c>
      <c r="M816" s="14">
        <f t="shared" si="52"/>
        <v>1</v>
      </c>
      <c r="N816" s="13">
        <f>IF(OR(totale!$A$5="",C816=totale!$A$5),0,1)</f>
        <v>1</v>
      </c>
      <c r="O816" s="13">
        <f>IF(OR(totale!$C$5="",E816=totale!$C$5),0,1)</f>
        <v>0</v>
      </c>
      <c r="P816" s="13">
        <v>0</v>
      </c>
      <c r="Q816" s="13">
        <f>IF(OR(totale!$E$5="",G816=totale!$E$5),0,1)</f>
        <v>0</v>
      </c>
      <c r="R816" s="19">
        <v>0</v>
      </c>
      <c r="S816" s="19" t="str">
        <v>BLOCCO ALVEOLATO LISCIO FORI VERTICALI   45/50/55/60 %</v>
      </c>
      <c r="T816" s="15" t="str">
        <v>WIENERBERGER</v>
      </c>
      <c r="U816" s="15" t="str">
        <v>BLOCCO PORTANTE ALVEOLATO FORI VERTICALI  P800 -  F.45% - F.50% liscio</v>
      </c>
      <c r="V816" s="15">
        <v>0</v>
      </c>
      <c r="W816" s="19" t="str">
        <v>30x25x18/19</v>
      </c>
      <c r="X816" s="19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1</v>
      </c>
      <c r="AG816" s="15">
        <v>0</v>
      </c>
      <c r="AH816" s="15" t="str">
        <v xml:space="preserve">TEVELLE - TAVELLONI - TAVELLINE </v>
      </c>
      <c r="AI816" s="15" t="str">
        <v>T2D</v>
      </c>
      <c r="AJ816" s="15" t="str">
        <v>TAVELLONIE-TAGLIO A GRADINO FIANCO MASCHIO FEMMINA   DA CM 6</v>
      </c>
      <c r="AK816" s="15">
        <v>0</v>
      </c>
      <c r="AL816" s="15">
        <v>60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1</v>
      </c>
      <c r="AS816" s="17" t="str">
        <f t="shared" si="50"/>
        <v>ꞈ</v>
      </c>
      <c r="AT816" s="70" t="str">
        <v>ꞈ</v>
      </c>
      <c r="AU816" s="15">
        <v>0</v>
      </c>
      <c r="AV816" s="15" t="str">
        <v>LATERIZIO CON EPS GRAFFITE</v>
      </c>
      <c r="AW816" s="15" t="str">
        <v>LATERCOM</v>
      </c>
      <c r="AX816" s="15" t="str">
        <v>BLOCCCO ALVEOLATO CON EPS  GRAFFITATO- NORMABLOCK PIU' - CON FASCIA ISOLANTE</v>
      </c>
      <c r="AY816" s="15">
        <v>0</v>
      </c>
      <c r="AZ816" s="15" t="str">
        <v>35x25x24,5 f.60% incastro</v>
      </c>
      <c r="BA816" s="15">
        <v>0</v>
      </c>
      <c r="BB816" s="15">
        <v>0</v>
      </c>
      <c r="BC816" s="15">
        <v>0</v>
      </c>
      <c r="BD816" s="15">
        <v>0</v>
      </c>
      <c r="BE816" s="15">
        <v>0</v>
      </c>
      <c r="BF816" s="15">
        <v>1</v>
      </c>
      <c r="BG816" s="17" t="str">
        <f t="shared" si="51"/>
        <v>ꞈ</v>
      </c>
      <c r="BH816" s="70" t="str">
        <v>ꞈ</v>
      </c>
    </row>
    <row r="817" spans="1:60" ht="14.25" customHeight="1" x14ac:dyDescent="0.25">
      <c r="A817" s="47"/>
      <c r="B817"/>
      <c r="C817" s="23" t="s">
        <v>110</v>
      </c>
      <c r="D817" s="23" t="s">
        <v>35</v>
      </c>
      <c r="E817" s="23" t="s">
        <v>37</v>
      </c>
      <c r="F817" s="23"/>
      <c r="G817" s="60" t="s">
        <v>239</v>
      </c>
      <c r="H817" s="60"/>
      <c r="I817" s="26"/>
      <c r="K817" s="21"/>
      <c r="L817" s="57">
        <f t="shared" si="49"/>
        <v>0</v>
      </c>
      <c r="M817" s="14">
        <f t="shared" si="52"/>
        <v>1</v>
      </c>
      <c r="N817" s="13">
        <f>IF(OR(totale!$A$5="",C817=totale!$A$5),0,1)</f>
        <v>1</v>
      </c>
      <c r="O817" s="13">
        <f>IF(OR(totale!$C$5="",E817=totale!$C$5),0,1)</f>
        <v>0</v>
      </c>
      <c r="P817" s="13">
        <v>0</v>
      </c>
      <c r="Q817" s="13">
        <f>IF(OR(totale!$E$5="",G817=totale!$E$5),0,1)</f>
        <v>0</v>
      </c>
      <c r="R817" s="19">
        <v>0</v>
      </c>
      <c r="S817" s="19" t="str">
        <v>BLOCCO ALVEOLATO LISCIO FORI VERTICALI   45/50/55/60 %</v>
      </c>
      <c r="T817" s="15" t="str">
        <v>WIENERBERGER</v>
      </c>
      <c r="U817" s="15" t="str">
        <v>BLOCCO PORTANTE ALVEOLATO FORI VERTICALI  P800 -  F.45% - F.50% liscio</v>
      </c>
      <c r="V817" s="15">
        <v>0</v>
      </c>
      <c r="W817" s="19" t="str">
        <v xml:space="preserve">30X25X23,8 </v>
      </c>
      <c r="X817" s="19">
        <v>0</v>
      </c>
      <c r="Y817" s="15">
        <v>0</v>
      </c>
      <c r="Z817" s="15">
        <v>0</v>
      </c>
      <c r="AA817" s="15">
        <v>0</v>
      </c>
      <c r="AB817" s="15">
        <v>0</v>
      </c>
      <c r="AC817" s="15">
        <v>1</v>
      </c>
      <c r="AG817" s="15">
        <v>0</v>
      </c>
      <c r="AH817" s="15" t="str">
        <v xml:space="preserve">TEVELLE - TAVELLONI - TAVELLINE </v>
      </c>
      <c r="AI817" s="15" t="str">
        <v>T2D</v>
      </c>
      <c r="AJ817" s="15" t="str">
        <v>TAVELLONIE-TAGLIO A GRADINO FIANCO MASCHIO FEMMINA   DA CM 6</v>
      </c>
      <c r="AK817" s="15">
        <v>0</v>
      </c>
      <c r="AL817" s="15">
        <v>70</v>
      </c>
      <c r="AM817" s="15">
        <v>0</v>
      </c>
      <c r="AN817" s="15">
        <v>0</v>
      </c>
      <c r="AO817" s="15">
        <v>0</v>
      </c>
      <c r="AP817" s="15">
        <v>0</v>
      </c>
      <c r="AQ817" s="15">
        <v>0</v>
      </c>
      <c r="AR817" s="15">
        <v>1</v>
      </c>
      <c r="AS817" s="17" t="str">
        <f t="shared" si="50"/>
        <v>ꞈ</v>
      </c>
      <c r="AT817" s="70" t="str">
        <v>ꞈ</v>
      </c>
      <c r="AU817" s="15">
        <v>0</v>
      </c>
      <c r="AV817" s="15" t="str">
        <v xml:space="preserve">LATERIZIO RETTIFICATO PLANARE </v>
      </c>
      <c r="AW817" s="15" t="str">
        <v>WIENERBERGER</v>
      </c>
      <c r="AX817" s="15" t="str">
        <v>BLOCCO ALVEOLATO RETTIFICATO - BLOCCO PLANANARE  F.55% - 45%</v>
      </c>
      <c r="AY817" s="15">
        <v>0</v>
      </c>
      <c r="AZ817" s="15" t="str">
        <v>35x25x24,9</v>
      </c>
      <c r="BA817" s="15">
        <v>0</v>
      </c>
      <c r="BB817" s="15">
        <v>0</v>
      </c>
      <c r="BC817" s="15">
        <v>0</v>
      </c>
      <c r="BD817" s="15">
        <v>0</v>
      </c>
      <c r="BE817" s="15">
        <v>0</v>
      </c>
      <c r="BF817" s="15">
        <v>1</v>
      </c>
      <c r="BG817" s="17" t="str">
        <f t="shared" si="51"/>
        <v>ꞈ</v>
      </c>
      <c r="BH817" s="70" t="str">
        <v>ꞈ</v>
      </c>
    </row>
    <row r="818" spans="1:60" ht="14.25" customHeight="1" x14ac:dyDescent="0.25">
      <c r="A818" s="47"/>
      <c r="B818"/>
      <c r="C818" s="23" t="s">
        <v>111</v>
      </c>
      <c r="D818" s="23" t="s">
        <v>35</v>
      </c>
      <c r="E818" s="23" t="s">
        <v>36</v>
      </c>
      <c r="F818" s="23"/>
      <c r="G818" s="60">
        <v>60</v>
      </c>
      <c r="H818" s="60"/>
      <c r="I818" s="26"/>
      <c r="K818" s="21"/>
      <c r="L818" s="57">
        <f t="shared" si="49"/>
        <v>0</v>
      </c>
      <c r="M818" s="14">
        <f t="shared" si="52"/>
        <v>1</v>
      </c>
      <c r="N818" s="13">
        <f>IF(OR(totale!$A$5="",C818=totale!$A$5),0,1)</f>
        <v>1</v>
      </c>
      <c r="O818" s="13">
        <f>IF(OR(totale!$C$5="",E818=totale!$C$5),0,1)</f>
        <v>0</v>
      </c>
      <c r="P818" s="13">
        <v>0</v>
      </c>
      <c r="Q818" s="13">
        <f>IF(OR(totale!$E$5="",G818=totale!$E$5),0,1)</f>
        <v>0</v>
      </c>
      <c r="R818" s="19">
        <v>0</v>
      </c>
      <c r="S818" s="19" t="str">
        <v>BLOCCO ALVEOLATO LISCIO FORI VERTICALI   45/50/55/60 %</v>
      </c>
      <c r="T818" s="15" t="str">
        <v>WIENERBERGER</v>
      </c>
      <c r="U818" s="15" t="str">
        <v>BLOCCO PORTANTE ALVEOLATO FORI VERTICALI  P800 -  F.45% - F.50% liscio</v>
      </c>
      <c r="V818" s="15">
        <v>0</v>
      </c>
      <c r="W818" s="19" t="str">
        <v>35x25x19</v>
      </c>
      <c r="X818" s="19">
        <v>0</v>
      </c>
      <c r="Y818" s="15">
        <v>0</v>
      </c>
      <c r="Z818" s="15">
        <v>0</v>
      </c>
      <c r="AA818" s="15">
        <v>0</v>
      </c>
      <c r="AB818" s="15">
        <v>0</v>
      </c>
      <c r="AC818" s="15">
        <v>1</v>
      </c>
      <c r="AG818" s="15">
        <v>0</v>
      </c>
      <c r="AH818" s="15" t="str">
        <v xml:space="preserve">TEVELLE - TAVELLONI - TAVELLINE </v>
      </c>
      <c r="AI818" s="15" t="str">
        <v>T2D</v>
      </c>
      <c r="AJ818" s="15" t="str">
        <v>TAVELLONIE-TAGLIO A GRADINO FIANCO MASCHIO FEMMINA   DA CM 6</v>
      </c>
      <c r="AK818" s="15">
        <v>0</v>
      </c>
      <c r="AL818" s="15">
        <v>80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1</v>
      </c>
      <c r="AS818" s="17" t="str">
        <f t="shared" si="50"/>
        <v>ꞈ</v>
      </c>
      <c r="AT818" s="70" t="str">
        <v>ꞈ</v>
      </c>
      <c r="AU818" s="15">
        <v>0</v>
      </c>
      <c r="AV818" s="15" t="str">
        <v>BLOCCO ALVEOLATO LISCIO FORI ORIZZONATALI  45/50/55/60 %</v>
      </c>
      <c r="AW818" s="15" t="str">
        <v>DCB</v>
      </c>
      <c r="AX818" s="15" t="str">
        <v>BLOCCO TAMPONAMENTO ALVEOLATO FORI ORIZZONTALI P600- F.65% - F.60%</v>
      </c>
      <c r="AY818" s="15">
        <v>0</v>
      </c>
      <c r="AZ818" s="15" t="str">
        <v>35x25x25</v>
      </c>
      <c r="BA818" s="15">
        <v>0</v>
      </c>
      <c r="BB818" s="15">
        <v>0</v>
      </c>
      <c r="BC818" s="15">
        <v>0</v>
      </c>
      <c r="BD818" s="15">
        <v>0</v>
      </c>
      <c r="BE818" s="15">
        <v>0</v>
      </c>
      <c r="BF818" s="15">
        <v>1</v>
      </c>
      <c r="BG818" s="17" t="str">
        <f t="shared" si="51"/>
        <v>ꞈ</v>
      </c>
      <c r="BH818" s="70" t="str">
        <v>ꞈ</v>
      </c>
    </row>
    <row r="819" spans="1:60" ht="14.25" customHeight="1" x14ac:dyDescent="0.25">
      <c r="A819" s="47"/>
      <c r="B819"/>
      <c r="C819" s="23" t="s">
        <v>111</v>
      </c>
      <c r="D819" s="23" t="s">
        <v>35</v>
      </c>
      <c r="E819" s="23" t="s">
        <v>36</v>
      </c>
      <c r="F819" s="23"/>
      <c r="G819" s="60">
        <v>70</v>
      </c>
      <c r="H819" s="60"/>
      <c r="I819" s="26"/>
      <c r="K819" s="21"/>
      <c r="L819" s="57">
        <f t="shared" si="49"/>
        <v>0</v>
      </c>
      <c r="M819" s="14">
        <f t="shared" si="52"/>
        <v>1</v>
      </c>
      <c r="N819" s="13">
        <f>IF(OR(totale!$A$5="",C819=totale!$A$5),0,1)</f>
        <v>1</v>
      </c>
      <c r="O819" s="13">
        <f>IF(OR(totale!$C$5="",E819=totale!$C$5),0,1)</f>
        <v>0</v>
      </c>
      <c r="P819" s="13">
        <v>0</v>
      </c>
      <c r="Q819" s="13">
        <f>IF(OR(totale!$E$5="",G819=totale!$E$5),0,1)</f>
        <v>0</v>
      </c>
      <c r="R819" s="19">
        <v>0</v>
      </c>
      <c r="S819" s="19" t="str">
        <v>BLOCCO ALVEOLATO LISCIO FORI VERTICALI   45/50/55/60 %</v>
      </c>
      <c r="T819" s="15" t="str">
        <v>WIENERBERGER</v>
      </c>
      <c r="U819" s="15" t="str">
        <v>BLOCCO PORTANTE ALVEOLATO FORI VERTICALI  P800 -  F.45% - F.50% liscio</v>
      </c>
      <c r="V819" s="15">
        <v>0</v>
      </c>
      <c r="W819" s="19" t="str">
        <v>45x30x18/19</v>
      </c>
      <c r="X819" s="19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1</v>
      </c>
      <c r="AG819" s="15">
        <v>0</v>
      </c>
      <c r="AH819" s="15" t="str">
        <v xml:space="preserve">TEVELLE - TAVELLONI - TAVELLINE </v>
      </c>
      <c r="AI819" s="15" t="str">
        <v>T2D</v>
      </c>
      <c r="AJ819" s="15" t="str">
        <v>TAVELLONIE-TAGLIO A GRADINO FIANCO MASCHIO FEMMINA   DA CM 6</v>
      </c>
      <c r="AK819" s="15">
        <v>0</v>
      </c>
      <c r="AL819" s="15">
        <v>90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1</v>
      </c>
      <c r="AS819" s="17" t="str">
        <f t="shared" si="50"/>
        <v>ꞈ</v>
      </c>
      <c r="AT819" s="70" t="str">
        <v>ꞈ</v>
      </c>
      <c r="AU819" s="15">
        <v>0</v>
      </c>
      <c r="AV819" s="15" t="str">
        <v>BLOCCO ALVEOLATO LISCIO FORI ORIZZONATALI  45/50/55/60 %</v>
      </c>
      <c r="AW819" s="15" t="str">
        <v>DCB</v>
      </c>
      <c r="AX819" s="15" t="str">
        <v xml:space="preserve">BLOCCO TAMPONAMENTO FORI ORIZZONATI ALVEOLATO LISCIO SETTI SOTTILI </v>
      </c>
      <c r="AY819" s="15">
        <v>0</v>
      </c>
      <c r="AZ819" s="15" t="str">
        <v>35x25x25</v>
      </c>
      <c r="BA819" s="15">
        <v>0</v>
      </c>
      <c r="BB819" s="15">
        <v>0</v>
      </c>
      <c r="BC819" s="15">
        <v>0</v>
      </c>
      <c r="BD819" s="15">
        <v>0</v>
      </c>
      <c r="BE819" s="15">
        <v>0</v>
      </c>
      <c r="BF819" s="15">
        <v>1</v>
      </c>
      <c r="BG819" s="17" t="str">
        <f t="shared" si="51"/>
        <v>ꞈ</v>
      </c>
      <c r="BH819" s="70" t="str">
        <v>ꞈ</v>
      </c>
    </row>
    <row r="820" spans="1:60" ht="14.25" customHeight="1" x14ac:dyDescent="0.25">
      <c r="A820" s="47"/>
      <c r="B820"/>
      <c r="C820" s="23" t="s">
        <v>111</v>
      </c>
      <c r="D820" s="23" t="s">
        <v>35</v>
      </c>
      <c r="E820" s="23" t="s">
        <v>36</v>
      </c>
      <c r="F820" s="23"/>
      <c r="G820" s="60">
        <v>80</v>
      </c>
      <c r="H820" s="60"/>
      <c r="I820" s="26"/>
      <c r="K820" s="21"/>
      <c r="L820" s="57">
        <f t="shared" si="49"/>
        <v>0</v>
      </c>
      <c r="M820" s="14">
        <f t="shared" si="52"/>
        <v>1</v>
      </c>
      <c r="N820" s="13">
        <f>IF(OR(totale!$A$5="",C820=totale!$A$5),0,1)</f>
        <v>1</v>
      </c>
      <c r="O820" s="13">
        <f>IF(OR(totale!$C$5="",E820=totale!$C$5),0,1)</f>
        <v>0</v>
      </c>
      <c r="P820" s="13">
        <v>0</v>
      </c>
      <c r="Q820" s="13">
        <f>IF(OR(totale!$E$5="",G820=totale!$E$5),0,1)</f>
        <v>0</v>
      </c>
      <c r="R820" s="19">
        <v>0</v>
      </c>
      <c r="S820" s="19" t="str">
        <v>BLOCCO ALVEOLATO LISCIO FORI VERTICALI   45/50/55/60 %</v>
      </c>
      <c r="T820" s="15" t="str">
        <v>WIENERBERGER</v>
      </c>
      <c r="U820" s="15" t="str">
        <v>BLOCCO PORTANTE ALVEOLATO FORI VERTICALI  P700- F.50% - F.55% liscio</v>
      </c>
      <c r="V820" s="15">
        <v>0</v>
      </c>
      <c r="W820" s="19" t="str">
        <v>30x25x19 F.55%</v>
      </c>
      <c r="X820" s="19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1</v>
      </c>
      <c r="AG820" s="15">
        <v>0</v>
      </c>
      <c r="AH820" s="15" t="str">
        <v xml:space="preserve">TEVELLE - TAVELLONI - TAVELLINE </v>
      </c>
      <c r="AI820" s="15" t="str">
        <v>T2D</v>
      </c>
      <c r="AJ820" s="15" t="str">
        <v>TAVELLONIE-TAGLIO A GRADINO FIANCO MASCHIO FEMMINA   DA CM 6</v>
      </c>
      <c r="AK820" s="15">
        <v>0</v>
      </c>
      <c r="AL820" s="15">
        <v>100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1</v>
      </c>
      <c r="AS820" s="17" t="str">
        <f t="shared" si="50"/>
        <v>ꞈ</v>
      </c>
      <c r="AT820" s="70" t="str">
        <v>ꞈ</v>
      </c>
      <c r="AU820" s="15">
        <v>0</v>
      </c>
      <c r="AV820" s="15" t="str">
        <v>BLOCCO ALVEOLATO LISCIO FORI ORIZZONATALI  45/50/55/60 %</v>
      </c>
      <c r="AW820" s="15" t="str">
        <v>FBM</v>
      </c>
      <c r="AX820" s="15" t="str">
        <v>BLOCCO TAMPONAMENTO ALVEOLATO FORI ORIZZONTALI P600- F.65% - F.60%</v>
      </c>
      <c r="AY820" s="15">
        <v>0</v>
      </c>
      <c r="AZ820" s="15" t="str">
        <v>35x25x25</v>
      </c>
      <c r="BA820" s="15">
        <v>0</v>
      </c>
      <c r="BB820" s="15">
        <v>0</v>
      </c>
      <c r="BC820" s="15">
        <v>0</v>
      </c>
      <c r="BD820" s="15">
        <v>0</v>
      </c>
      <c r="BE820" s="15">
        <v>0</v>
      </c>
      <c r="BF820" s="15">
        <v>1</v>
      </c>
      <c r="BG820" s="17" t="str">
        <f t="shared" si="51"/>
        <v>ꞈ</v>
      </c>
      <c r="BH820" s="70" t="str">
        <v>ꞈ</v>
      </c>
    </row>
    <row r="821" spans="1:60" ht="14.25" customHeight="1" x14ac:dyDescent="0.25">
      <c r="A821" s="47"/>
      <c r="B821"/>
      <c r="C821" s="23" t="s">
        <v>111</v>
      </c>
      <c r="D821" s="23" t="s">
        <v>35</v>
      </c>
      <c r="E821" s="23" t="s">
        <v>36</v>
      </c>
      <c r="F821" s="23"/>
      <c r="G821" s="60">
        <v>90</v>
      </c>
      <c r="H821" s="60"/>
      <c r="I821" s="26"/>
      <c r="K821" s="21"/>
      <c r="L821" s="57">
        <f t="shared" si="49"/>
        <v>0</v>
      </c>
      <c r="M821" s="14">
        <f t="shared" si="52"/>
        <v>1</v>
      </c>
      <c r="N821" s="13">
        <f>IF(OR(totale!$A$5="",C821=totale!$A$5),0,1)</f>
        <v>1</v>
      </c>
      <c r="O821" s="13">
        <f>IF(OR(totale!$C$5="",E821=totale!$C$5),0,1)</f>
        <v>0</v>
      </c>
      <c r="P821" s="13">
        <v>0</v>
      </c>
      <c r="Q821" s="13">
        <f>IF(OR(totale!$E$5="",G821=totale!$E$5),0,1)</f>
        <v>0</v>
      </c>
      <c r="R821" s="19">
        <v>0</v>
      </c>
      <c r="S821" s="19" t="str">
        <v>BLOCCO ALVEOLATO LISCIO FORI VERTICALI   45/50/55/60 %</v>
      </c>
      <c r="T821" s="15" t="str">
        <v>WIENERBERGER</v>
      </c>
      <c r="U821" s="15" t="str">
        <v>BLOCCO TAMPONAMENTO ALVEOLATO FORI VERTICALI  P600- F.65% - F.60% liscio</v>
      </c>
      <c r="V821" s="15">
        <v>0</v>
      </c>
      <c r="W821" s="19" t="str">
        <v>30x25x19</v>
      </c>
      <c r="X821" s="19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1</v>
      </c>
      <c r="AG821" s="15">
        <v>0</v>
      </c>
      <c r="AH821" s="15" t="str">
        <v xml:space="preserve">TEVELLE - TAVELLONI - TAVELLINE </v>
      </c>
      <c r="AI821" s="15" t="str">
        <v>T2D</v>
      </c>
      <c r="AJ821" s="15" t="str">
        <v>TAVELLONIE-TAGLIO A GRADINO FIANCO MASCHIO FEMMINA   DA CM 6</v>
      </c>
      <c r="AK821" s="15">
        <v>0</v>
      </c>
      <c r="AL821" s="15">
        <v>110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1</v>
      </c>
      <c r="AS821" s="17" t="str">
        <f t="shared" si="50"/>
        <v>ꞈ</v>
      </c>
      <c r="AT821" s="70" t="str">
        <v>ꞈ</v>
      </c>
      <c r="AU821" s="15">
        <v>0</v>
      </c>
      <c r="AV821" s="15" t="str">
        <v>BLOCCO ALVEOLATO LISCIO FORI ORIZZONATALI  45/50/55/60 %</v>
      </c>
      <c r="AW821" s="15" t="str">
        <v>T2D</v>
      </c>
      <c r="AX821" s="15" t="str">
        <v>BLOCCO TAMPONAMENTO ALVEOLATO FORI ORIZZONTALI P600- F.65% - F.60%</v>
      </c>
      <c r="AY821" s="15">
        <v>0</v>
      </c>
      <c r="AZ821" s="15" t="str">
        <v>35x25x25</v>
      </c>
      <c r="BA821" s="15">
        <v>0</v>
      </c>
      <c r="BB821" s="15">
        <v>0</v>
      </c>
      <c r="BC821" s="15">
        <v>0</v>
      </c>
      <c r="BD821" s="15">
        <v>0</v>
      </c>
      <c r="BE821" s="15">
        <v>0</v>
      </c>
      <c r="BF821" s="15">
        <v>1</v>
      </c>
      <c r="BG821" s="17" t="str">
        <f t="shared" si="51"/>
        <v>ꞈ</v>
      </c>
      <c r="BH821" s="70" t="str">
        <v>ꞈ</v>
      </c>
    </row>
    <row r="822" spans="1:60" ht="14.25" customHeight="1" x14ac:dyDescent="0.25">
      <c r="A822" s="47"/>
      <c r="B822"/>
      <c r="C822" s="23" t="s">
        <v>111</v>
      </c>
      <c r="D822" s="23" t="s">
        <v>35</v>
      </c>
      <c r="E822" s="23" t="s">
        <v>36</v>
      </c>
      <c r="F822" s="23"/>
      <c r="G822" s="60">
        <v>100</v>
      </c>
      <c r="H822" s="60"/>
      <c r="I822" s="26"/>
      <c r="K822" s="21"/>
      <c r="L822" s="57">
        <f t="shared" si="49"/>
        <v>0</v>
      </c>
      <c r="M822" s="14">
        <f t="shared" si="52"/>
        <v>1</v>
      </c>
      <c r="N822" s="13">
        <f>IF(OR(totale!$A$5="",C822=totale!$A$5),0,1)</f>
        <v>1</v>
      </c>
      <c r="O822" s="13">
        <f>IF(OR(totale!$C$5="",E822=totale!$C$5),0,1)</f>
        <v>0</v>
      </c>
      <c r="P822" s="13">
        <v>0</v>
      </c>
      <c r="Q822" s="13">
        <f>IF(OR(totale!$E$5="",G822=totale!$E$5),0,1)</f>
        <v>0</v>
      </c>
      <c r="R822" s="19">
        <v>0</v>
      </c>
      <c r="S822" s="19" t="str">
        <v>BLOCCO ALVEOLATO LISCIO FORI VERTICALI   45/50/55/60 %</v>
      </c>
      <c r="T822" s="15" t="str">
        <v>WIENERBERGER</v>
      </c>
      <c r="U822" s="15" t="str">
        <v>BLOCCO TAMPONAMENTO ALVEOLATO FORI VERTICALI  P600- F.65% - F.60% liscio</v>
      </c>
      <c r="V822" s="15">
        <v>0</v>
      </c>
      <c r="W822" s="19" t="str">
        <v>35x25x23,8</v>
      </c>
      <c r="X822" s="19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1</v>
      </c>
      <c r="AG822" s="15">
        <v>0</v>
      </c>
      <c r="AH822" s="15" t="str">
        <v xml:space="preserve">TEVELLE - TAVELLONI - TAVELLINE </v>
      </c>
      <c r="AI822" s="15" t="str">
        <v>T2D</v>
      </c>
      <c r="AJ822" s="15" t="str">
        <v>TAVELLONIE-TAGLIO A GRADINO FIANCO MASCHIO FEMMINA   DA CM 6</v>
      </c>
      <c r="AK822" s="15">
        <v>0</v>
      </c>
      <c r="AL822" s="15">
        <v>120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1</v>
      </c>
      <c r="AS822" s="17" t="str">
        <f t="shared" si="50"/>
        <v>ꞈ</v>
      </c>
      <c r="AT822" s="70" t="str">
        <v>ꞈ</v>
      </c>
      <c r="AU822" s="15">
        <v>0</v>
      </c>
      <c r="AV822" s="15" t="str">
        <v>BLOCCO  ALVEOLATO DOPPIA POSA  55/60 %</v>
      </c>
      <c r="AW822" s="15" t="str">
        <v>DI MUZIO</v>
      </c>
      <c r="AX822" s="15" t="str">
        <v xml:space="preserve">BLOCCO BIO (FARINA DI LEGNO) TAMPONAMENTO DOPPIA POSA P.600 </v>
      </c>
      <c r="AY822" s="15">
        <v>0</v>
      </c>
      <c r="AZ822" s="15" t="str">
        <v>35x25x25</v>
      </c>
      <c r="BA822" s="15">
        <v>0</v>
      </c>
      <c r="BB822" s="15">
        <v>0</v>
      </c>
      <c r="BC822" s="15">
        <v>0</v>
      </c>
      <c r="BD822" s="15">
        <v>0</v>
      </c>
      <c r="BE822" s="15">
        <v>0</v>
      </c>
      <c r="BF822" s="15">
        <v>1</v>
      </c>
      <c r="BG822" s="17" t="str">
        <f t="shared" si="51"/>
        <v>ꞈ</v>
      </c>
      <c r="BH822" s="70" t="str">
        <v>ꞈ</v>
      </c>
    </row>
    <row r="823" spans="1:60" ht="14.25" customHeight="1" x14ac:dyDescent="0.25">
      <c r="A823" s="47"/>
      <c r="B823"/>
      <c r="C823" s="23" t="s">
        <v>111</v>
      </c>
      <c r="D823" s="23" t="s">
        <v>35</v>
      </c>
      <c r="E823" s="23" t="s">
        <v>36</v>
      </c>
      <c r="F823" s="23"/>
      <c r="G823" s="60">
        <v>110</v>
      </c>
      <c r="H823" s="60"/>
      <c r="I823" s="26"/>
      <c r="K823" s="21"/>
      <c r="L823" s="57">
        <f t="shared" si="49"/>
        <v>0</v>
      </c>
      <c r="M823" s="14">
        <f t="shared" si="52"/>
        <v>1</v>
      </c>
      <c r="N823" s="13">
        <f>IF(OR(totale!$A$5="",C823=totale!$A$5),0,1)</f>
        <v>1</v>
      </c>
      <c r="O823" s="13">
        <f>IF(OR(totale!$C$5="",E823=totale!$C$5),0,1)</f>
        <v>0</v>
      </c>
      <c r="P823" s="13">
        <v>0</v>
      </c>
      <c r="Q823" s="13">
        <f>IF(OR(totale!$E$5="",G823=totale!$E$5),0,1)</f>
        <v>0</v>
      </c>
      <c r="R823" s="19">
        <v>0</v>
      </c>
      <c r="S823" s="19" t="str">
        <v>BLOCCO ALVEOLATO INCASTRO  FORI VERTICALI  45/50/55/60 %</v>
      </c>
      <c r="T823" s="15" t="str">
        <v>WIENERBERGER</v>
      </c>
      <c r="U823" s="15" t="str">
        <v>BLOCCO TAMPONAMENTO ALVEOLATO FORI VERTICALI  P600 - F.60% incastro</v>
      </c>
      <c r="V823" s="15">
        <v>0</v>
      </c>
      <c r="W823" s="19" t="str">
        <v>30x25x19</v>
      </c>
      <c r="X823" s="19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1</v>
      </c>
      <c r="AG823" s="15">
        <v>0</v>
      </c>
      <c r="AH823" s="15" t="str">
        <v xml:space="preserve">TEVELLE - TAVELLONI - TAVELLINE </v>
      </c>
      <c r="AI823" s="15" t="str">
        <v>T2D</v>
      </c>
      <c r="AJ823" s="15" t="str">
        <v>TAVELLONIE-TAGLIO A GRADINO FIANCO MASCHIO FEMMINA   DA CM 6</v>
      </c>
      <c r="AK823" s="15">
        <v>0</v>
      </c>
      <c r="AL823" s="15">
        <v>130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1</v>
      </c>
      <c r="AS823" s="17" t="str">
        <f t="shared" si="50"/>
        <v>ꞈ</v>
      </c>
      <c r="AT823" s="70" t="str">
        <v>ꞈ</v>
      </c>
      <c r="AU823" s="15">
        <v>0</v>
      </c>
      <c r="AV823" s="15" t="str">
        <v>BLOCCO ALVEOLATO INCASTRO  FORI VERTICALI  45/50/55/60 %</v>
      </c>
      <c r="AW823" s="15" t="str">
        <v>DI MUZIO</v>
      </c>
      <c r="AX823" s="15" t="str">
        <v xml:space="preserve">BLOCCO  INCASTRO P.600 SETTI SOTTILI </v>
      </c>
      <c r="AY823" s="15">
        <v>0</v>
      </c>
      <c r="AZ823" s="15" t="str">
        <v>35x25x25</v>
      </c>
      <c r="BA823" s="15">
        <v>0</v>
      </c>
      <c r="BB823" s="15">
        <v>0</v>
      </c>
      <c r="BC823" s="15">
        <v>0</v>
      </c>
      <c r="BD823" s="15">
        <v>0</v>
      </c>
      <c r="BE823" s="15">
        <v>0</v>
      </c>
      <c r="BF823" s="15">
        <v>1</v>
      </c>
      <c r="BG823" s="17" t="str">
        <f t="shared" si="51"/>
        <v>ꞈ</v>
      </c>
      <c r="BH823" s="70" t="str">
        <v>ꞈ</v>
      </c>
    </row>
    <row r="824" spans="1:60" ht="14.25" customHeight="1" x14ac:dyDescent="0.25">
      <c r="A824" s="47"/>
      <c r="B824"/>
      <c r="C824" s="23" t="s">
        <v>111</v>
      </c>
      <c r="D824" s="23" t="s">
        <v>35</v>
      </c>
      <c r="E824" s="23" t="s">
        <v>36</v>
      </c>
      <c r="F824" s="23"/>
      <c r="G824" s="60">
        <v>120</v>
      </c>
      <c r="H824" s="60"/>
      <c r="I824" s="26"/>
      <c r="K824" s="21"/>
      <c r="L824" s="57">
        <f t="shared" si="49"/>
        <v>0</v>
      </c>
      <c r="M824" s="14">
        <f t="shared" si="52"/>
        <v>1</v>
      </c>
      <c r="N824" s="13">
        <f>IF(OR(totale!$A$5="",C824=totale!$A$5),0,1)</f>
        <v>1</v>
      </c>
      <c r="O824" s="13">
        <f>IF(OR(totale!$C$5="",E824=totale!$C$5),0,1)</f>
        <v>0</v>
      </c>
      <c r="P824" s="13">
        <v>0</v>
      </c>
      <c r="Q824" s="13">
        <f>IF(OR(totale!$E$5="",G824=totale!$E$5),0,1)</f>
        <v>0</v>
      </c>
      <c r="R824" s="19">
        <v>0</v>
      </c>
      <c r="S824" s="19" t="str">
        <v>BLOCCO ALVEOLATO INCASTRO  FORI VERTICALI  45/50/55/60 %</v>
      </c>
      <c r="T824" s="15" t="str">
        <v>WIENERBERGER</v>
      </c>
      <c r="U824" s="15" t="str">
        <v>BLOCCO TAMPONAMENTO ALVEOLATO FORI VERTICALI  P600 - F.60% incastro</v>
      </c>
      <c r="V824" s="15">
        <v>0</v>
      </c>
      <c r="W824" s="19" t="str">
        <v xml:space="preserve">32x25X23,8 </v>
      </c>
      <c r="X824" s="19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1</v>
      </c>
      <c r="AG824" s="15">
        <v>0</v>
      </c>
      <c r="AH824" s="15" t="str">
        <v xml:space="preserve">TEVELLE - TAVELLONI - TAVELLINE </v>
      </c>
      <c r="AI824" s="15" t="str">
        <v>WIENERBERGER</v>
      </c>
      <c r="AJ824" s="15" t="str">
        <v>TAVELLONIE-TAGLIO A GRADINO FIANCO MASCHIO FEMMINA   DA CM 6</v>
      </c>
      <c r="AK824" s="15">
        <v>0</v>
      </c>
      <c r="AL824" s="15">
        <v>40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1</v>
      </c>
      <c r="AS824" s="17" t="str">
        <f t="shared" si="50"/>
        <v>ꞈ</v>
      </c>
      <c r="AT824" s="70" t="str">
        <v>ꞈ</v>
      </c>
      <c r="AU824" s="15">
        <v>0</v>
      </c>
      <c r="AV824" s="15" t="str">
        <v xml:space="preserve">BLOCCO ALVEOLATO ACCOPPIATO AD ISOLANTE </v>
      </c>
      <c r="AW824" s="15" t="str">
        <v>T2D</v>
      </c>
      <c r="AX824" s="15" t="str">
        <v>BLOCCO LATERIZIO ALVELATO ACCOPPIATO AD ISOLANTE TAMPONAMENTO</v>
      </c>
      <c r="AY824" s="15">
        <v>0</v>
      </c>
      <c r="AZ824" s="15" t="str">
        <v>35x25x25 F.50%</v>
      </c>
      <c r="BA824" s="15">
        <v>0</v>
      </c>
      <c r="BB824" s="15">
        <v>0</v>
      </c>
      <c r="BC824" s="15">
        <v>0</v>
      </c>
      <c r="BD824" s="15">
        <v>0</v>
      </c>
      <c r="BE824" s="15">
        <v>0</v>
      </c>
      <c r="BF824" s="15">
        <v>1</v>
      </c>
      <c r="BG824" s="17" t="str">
        <f t="shared" si="51"/>
        <v>ꞈ</v>
      </c>
      <c r="BH824" s="70" t="str">
        <v>ꞈ</v>
      </c>
    </row>
    <row r="825" spans="1:60" ht="14.25" customHeight="1" x14ac:dyDescent="0.25">
      <c r="A825" s="47"/>
      <c r="B825"/>
      <c r="C825" s="23" t="s">
        <v>111</v>
      </c>
      <c r="D825" s="23" t="s">
        <v>35</v>
      </c>
      <c r="E825" s="23" t="s">
        <v>36</v>
      </c>
      <c r="F825" s="23"/>
      <c r="G825" s="60">
        <v>130</v>
      </c>
      <c r="H825" s="60"/>
      <c r="I825" s="26"/>
      <c r="K825" s="21"/>
      <c r="L825" s="57">
        <f t="shared" si="49"/>
        <v>0</v>
      </c>
      <c r="M825" s="14">
        <f t="shared" si="52"/>
        <v>1</v>
      </c>
      <c r="N825" s="13">
        <f>IF(OR(totale!$A$5="",C825=totale!$A$5),0,1)</f>
        <v>1</v>
      </c>
      <c r="O825" s="13">
        <f>IF(OR(totale!$C$5="",E825=totale!$C$5),0,1)</f>
        <v>0</v>
      </c>
      <c r="P825" s="13">
        <v>0</v>
      </c>
      <c r="Q825" s="13">
        <f>IF(OR(totale!$E$5="",G825=totale!$E$5),0,1)</f>
        <v>0</v>
      </c>
      <c r="R825" s="19">
        <v>0</v>
      </c>
      <c r="S825" s="19" t="str">
        <v>BLOCCO ALVEOLATO INCASTRO  FORI VERTICALI  45/50/55/60 %</v>
      </c>
      <c r="T825" s="15" t="str">
        <v>WIENERBERGER</v>
      </c>
      <c r="U825" s="15" t="str">
        <v>BLOCCO TAMPONAMENTO ALVEOLATO FORI VERTICALI  P600 - F.60% incastro</v>
      </c>
      <c r="V825" s="15">
        <v>0</v>
      </c>
      <c r="W825" s="19" t="str">
        <v>20x33x19 F.60%</v>
      </c>
      <c r="X825" s="19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1</v>
      </c>
      <c r="AG825" s="15">
        <v>0</v>
      </c>
      <c r="AH825" s="15" t="str">
        <v xml:space="preserve">TEVELLE - TAVELLONI - TAVELLINE </v>
      </c>
      <c r="AI825" s="15" t="str">
        <v>ESSE ELLE LAT.</v>
      </c>
      <c r="AJ825" s="15" t="str">
        <v xml:space="preserve">TAVELLONI-TAGLIO OBLIQUO FIANCO MASCHIO FEMMINA DA CM 6 </v>
      </c>
      <c r="AK825" s="15">
        <v>0</v>
      </c>
      <c r="AL825" s="15">
        <v>60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1</v>
      </c>
      <c r="AS825" s="17" t="str">
        <f t="shared" si="50"/>
        <v>ꞈ</v>
      </c>
      <c r="AT825" s="70" t="str">
        <v>ꞈ</v>
      </c>
      <c r="AU825" s="15">
        <v>0</v>
      </c>
      <c r="AV825" s="15" t="str">
        <v>BLOCCO ALVEOLATO INCASTRO  FORI VERTICALI  45/50/55/60 %</v>
      </c>
      <c r="AW825" s="15" t="str">
        <v>LATERCOM</v>
      </c>
      <c r="AX825" s="15" t="str">
        <v xml:space="preserve">BLOCCO SISMICO/ PORTANTE ALVEOLATO INCASTRO SETTI SOTTILI </v>
      </c>
      <c r="AY825" s="15">
        <v>0</v>
      </c>
      <c r="AZ825" s="15" t="str">
        <v>35x25x25 F.55%</v>
      </c>
      <c r="BA825" s="15">
        <v>0</v>
      </c>
      <c r="BB825" s="15">
        <v>0</v>
      </c>
      <c r="BC825" s="15">
        <v>0</v>
      </c>
      <c r="BD825" s="15">
        <v>0</v>
      </c>
      <c r="BE825" s="15">
        <v>0</v>
      </c>
      <c r="BF825" s="15">
        <v>1</v>
      </c>
      <c r="BG825" s="17" t="str">
        <f t="shared" si="51"/>
        <v>ꞈ</v>
      </c>
      <c r="BH825" s="70" t="str">
        <v>ꞈ</v>
      </c>
    </row>
    <row r="826" spans="1:60" ht="14.25" customHeight="1" x14ac:dyDescent="0.25">
      <c r="A826" s="47"/>
      <c r="B826"/>
      <c r="C826" s="23" t="s">
        <v>111</v>
      </c>
      <c r="D826" s="23" t="s">
        <v>35</v>
      </c>
      <c r="E826" s="23" t="s">
        <v>36</v>
      </c>
      <c r="F826" s="23"/>
      <c r="G826" s="60">
        <v>140</v>
      </c>
      <c r="H826" s="60"/>
      <c r="I826" s="22"/>
      <c r="K826" s="21"/>
      <c r="L826" s="57">
        <f t="shared" si="49"/>
        <v>0</v>
      </c>
      <c r="M826" s="14">
        <f t="shared" si="52"/>
        <v>1</v>
      </c>
      <c r="N826" s="13">
        <f>IF(OR(totale!$A$5="",C826=totale!$A$5),0,1)</f>
        <v>1</v>
      </c>
      <c r="O826" s="13">
        <f>IF(OR(totale!$C$5="",E826=totale!$C$5),0,1)</f>
        <v>0</v>
      </c>
      <c r="P826" s="13">
        <v>0</v>
      </c>
      <c r="Q826" s="13">
        <f>IF(OR(totale!$E$5="",G826=totale!$E$5),0,1)</f>
        <v>0</v>
      </c>
      <c r="R826" s="19">
        <v>0</v>
      </c>
      <c r="S826" s="19" t="str">
        <v>BLOCCO ALVEOLATO INCASTRO  FORI VERTICALI  45/50/55/60 %</v>
      </c>
      <c r="T826" s="15" t="str">
        <v>WIENERBERGER</v>
      </c>
      <c r="U826" s="15" t="str">
        <v>BLOCCO PORTANTE ALVEOLATO FORI VERTICALI  P700- F.50% - F.55% incastro</v>
      </c>
      <c r="V826" s="15">
        <v>0</v>
      </c>
      <c r="W826" s="19" t="str">
        <v>30x25x19 F.55%</v>
      </c>
      <c r="X826" s="19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1</v>
      </c>
      <c r="AG826" s="15">
        <v>0</v>
      </c>
      <c r="AH826" s="15" t="str">
        <v xml:space="preserve">TEVELLE - TAVELLONI - TAVELLINE </v>
      </c>
      <c r="AI826" s="15" t="str">
        <v>ESSE ELLE LAT.</v>
      </c>
      <c r="AJ826" s="15" t="str">
        <v xml:space="preserve">TAVELLONI-TAGLIO OBLIQUO FIANCO MASCHIO FEMMINA DA CM 6 </v>
      </c>
      <c r="AK826" s="15">
        <v>0</v>
      </c>
      <c r="AL826" s="15">
        <v>70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1</v>
      </c>
      <c r="AS826" s="17" t="str">
        <f t="shared" si="50"/>
        <v>ꞈ</v>
      </c>
      <c r="AT826" s="70" t="str">
        <v>ꞈ</v>
      </c>
      <c r="AU826" s="15">
        <v>0</v>
      </c>
      <c r="AV826" s="15" t="str">
        <v>MATERIALE IN LATERIZIO COMUNE</v>
      </c>
      <c r="AW826" s="15" t="str">
        <v>WIENERBERGER</v>
      </c>
      <c r="AX826" s="15" t="str">
        <v xml:space="preserve">BLOCCO DA TAMPONAMENTO FORI ORIZZONTALI LATERIZIO COMUNE </v>
      </c>
      <c r="AY826" s="15">
        <v>0</v>
      </c>
      <c r="AZ826" s="15" t="str">
        <v>35x25x25 f.60% 9 fori</v>
      </c>
      <c r="BA826" s="15">
        <v>0</v>
      </c>
      <c r="BB826" s="15">
        <v>0</v>
      </c>
      <c r="BC826" s="15">
        <v>0</v>
      </c>
      <c r="BD826" s="15">
        <v>0</v>
      </c>
      <c r="BE826" s="15">
        <v>0</v>
      </c>
      <c r="BF826" s="15">
        <v>1</v>
      </c>
      <c r="BG826" s="17" t="str">
        <f t="shared" si="51"/>
        <v>ꞈ</v>
      </c>
      <c r="BH826" s="70" t="str">
        <v>ꞈ</v>
      </c>
    </row>
    <row r="827" spans="1:60" ht="14.25" customHeight="1" x14ac:dyDescent="0.25">
      <c r="A827" s="47"/>
      <c r="B827"/>
      <c r="C827" s="23" t="s">
        <v>111</v>
      </c>
      <c r="D827" s="23" t="s">
        <v>35</v>
      </c>
      <c r="E827" s="23" t="s">
        <v>36</v>
      </c>
      <c r="F827" s="23"/>
      <c r="G827" s="60">
        <v>150</v>
      </c>
      <c r="H827" s="60"/>
      <c r="I827" s="22"/>
      <c r="K827" s="21"/>
      <c r="L827" s="57">
        <f t="shared" si="49"/>
        <v>0</v>
      </c>
      <c r="M827" s="14">
        <f t="shared" si="52"/>
        <v>1</v>
      </c>
      <c r="N827" s="13">
        <f>IF(OR(totale!$A$5="",C827=totale!$A$5),0,1)</f>
        <v>1</v>
      </c>
      <c r="O827" s="13">
        <f>IF(OR(totale!$C$5="",E827=totale!$C$5),0,1)</f>
        <v>0</v>
      </c>
      <c r="P827" s="13">
        <v>0</v>
      </c>
      <c r="Q827" s="13">
        <f>IF(OR(totale!$E$5="",G827=totale!$E$5),0,1)</f>
        <v>0</v>
      </c>
      <c r="R827" s="19">
        <v>0</v>
      </c>
      <c r="S827" s="19" t="str">
        <v>BLOCCO ALVEOLATO INCASTRO  FORI VERTICALI  45/50/55/60 %</v>
      </c>
      <c r="T827" s="15" t="str">
        <v>WIENERBERGER</v>
      </c>
      <c r="U827" s="15" t="str">
        <v>BLOCCO PORTANTE ALVEOLATO FORI VERTICALI  P700- F.50% - F.55% incastro</v>
      </c>
      <c r="V827" s="15">
        <v>0</v>
      </c>
      <c r="W827" s="19" t="str">
        <v>30x25x23,8 F.55%</v>
      </c>
      <c r="X827" s="19">
        <v>0</v>
      </c>
      <c r="Y827" s="15">
        <v>0</v>
      </c>
      <c r="Z827" s="15">
        <v>0</v>
      </c>
      <c r="AA827" s="15">
        <v>0</v>
      </c>
      <c r="AB827" s="15">
        <v>0</v>
      </c>
      <c r="AC827" s="15">
        <v>1</v>
      </c>
      <c r="AG827" s="15">
        <v>0</v>
      </c>
      <c r="AH827" s="15" t="str">
        <v xml:space="preserve">TEVELLE - TAVELLONI - TAVELLINE </v>
      </c>
      <c r="AI827" s="15" t="str">
        <v>ESSE ELLE LAT.</v>
      </c>
      <c r="AJ827" s="15" t="str">
        <v xml:space="preserve">TAVELLONI-TAGLIO OBLIQUO FIANCO MASCHIO FEMMINA DA CM 6 </v>
      </c>
      <c r="AK827" s="15">
        <v>0</v>
      </c>
      <c r="AL827" s="15">
        <v>80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1</v>
      </c>
      <c r="AS827" s="17" t="str">
        <f t="shared" si="50"/>
        <v>ꞈ</v>
      </c>
      <c r="AT827" s="70" t="str">
        <v>ꞈ</v>
      </c>
      <c r="AU827" s="15">
        <v>0</v>
      </c>
      <c r="AV827" s="15" t="str">
        <v xml:space="preserve">BLOCCO ALVEOLATO ACCOPPIATO AD ISOLANTE </v>
      </c>
      <c r="AW827" s="15" t="str">
        <v>T2D</v>
      </c>
      <c r="AX827" s="15" t="str">
        <v xml:space="preserve">BLOCCO LATERIZIO ALVEOLATO ACCOPPIATO AD ISOLANTE PORTANTE </v>
      </c>
      <c r="AY827" s="15">
        <v>0</v>
      </c>
      <c r="AZ827" s="15" t="str">
        <v>35x26x19 F.45%</v>
      </c>
      <c r="BA827" s="15">
        <v>0</v>
      </c>
      <c r="BB827" s="15">
        <v>0</v>
      </c>
      <c r="BC827" s="15">
        <v>0</v>
      </c>
      <c r="BD827" s="15">
        <v>0</v>
      </c>
      <c r="BE827" s="15">
        <v>0</v>
      </c>
      <c r="BF827" s="15">
        <v>1</v>
      </c>
      <c r="BG827" s="17" t="str">
        <f t="shared" si="51"/>
        <v>ꞈ</v>
      </c>
      <c r="BH827" s="70" t="str">
        <v>ꞈ</v>
      </c>
    </row>
    <row r="828" spans="1:60" ht="14.25" customHeight="1" x14ac:dyDescent="0.25">
      <c r="A828" s="47"/>
      <c r="B828"/>
      <c r="C828" s="23" t="s">
        <v>111</v>
      </c>
      <c r="D828" s="23" t="s">
        <v>35</v>
      </c>
      <c r="E828" s="23" t="s">
        <v>36</v>
      </c>
      <c r="F828" s="23"/>
      <c r="G828" s="60">
        <v>160</v>
      </c>
      <c r="H828" s="60"/>
      <c r="I828" s="22"/>
      <c r="K828" s="21"/>
      <c r="L828" s="57">
        <f t="shared" si="49"/>
        <v>0</v>
      </c>
      <c r="M828" s="14">
        <f t="shared" si="52"/>
        <v>1</v>
      </c>
      <c r="N828" s="13">
        <f>IF(OR(totale!$A$5="",C828=totale!$A$5),0,1)</f>
        <v>1</v>
      </c>
      <c r="O828" s="13">
        <f>IF(OR(totale!$C$5="",E828=totale!$C$5),0,1)</f>
        <v>0</v>
      </c>
      <c r="P828" s="13">
        <v>0</v>
      </c>
      <c r="Q828" s="13">
        <f>IF(OR(totale!$E$5="",G828=totale!$E$5),0,1)</f>
        <v>0</v>
      </c>
      <c r="R828" s="19">
        <v>0</v>
      </c>
      <c r="S828" s="19" t="str">
        <v>BLOCCO ALVEOLATO INCASTRO  FORI VERTICALI  45/50/55/60 %</v>
      </c>
      <c r="T828" s="15" t="str">
        <v>WIENERBERGER</v>
      </c>
      <c r="U828" s="15" t="str">
        <v>BLOCCO PORTANTE ALVEOLATO FORI VERTICALI  P700- F.50% - F.55% incastro</v>
      </c>
      <c r="V828" s="15">
        <v>0</v>
      </c>
      <c r="W828" s="19" t="str">
        <v>35x25x19 F.55%</v>
      </c>
      <c r="X828" s="19">
        <v>0</v>
      </c>
      <c r="Y828" s="15">
        <v>0</v>
      </c>
      <c r="Z828" s="15">
        <v>0</v>
      </c>
      <c r="AA828" s="15">
        <v>0</v>
      </c>
      <c r="AB828" s="15">
        <v>0</v>
      </c>
      <c r="AC828" s="15">
        <v>1</v>
      </c>
      <c r="AG828" s="15">
        <v>0</v>
      </c>
      <c r="AH828" s="15" t="str">
        <v xml:space="preserve">TEVELLE - TAVELLONI - TAVELLINE </v>
      </c>
      <c r="AI828" s="15" t="str">
        <v>ESSE ELLE LAT.</v>
      </c>
      <c r="AJ828" s="15" t="str">
        <v xml:space="preserve">TAVELLONI-TAGLIO OBLIQUO FIANCO MASCHIO FEMMINA DA CM 6 </v>
      </c>
      <c r="AK828" s="15">
        <v>0</v>
      </c>
      <c r="AL828" s="15">
        <v>90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1</v>
      </c>
      <c r="AS828" s="17" t="str">
        <f t="shared" si="50"/>
        <v>ꞈ</v>
      </c>
      <c r="AT828" s="70" t="str">
        <v>ꞈ</v>
      </c>
      <c r="AU828" s="15">
        <v>0</v>
      </c>
      <c r="AV828" s="15" t="str">
        <v>BLOCCO ALVEOLATO INCASTRO  FORI VERTICALI  45/50/55/60 %</v>
      </c>
      <c r="AW828" s="15" t="str">
        <v>FBM</v>
      </c>
      <c r="AX828" s="15" t="str">
        <v>BLOCCO TAMPONAMENTO ALVEOLATO FORI VERTICALI  P600 - F.60% incastro</v>
      </c>
      <c r="AY828" s="15">
        <v>0</v>
      </c>
      <c r="AZ828" s="15" t="str">
        <v>35x30x18/19</v>
      </c>
      <c r="BA828" s="15">
        <v>0</v>
      </c>
      <c r="BB828" s="15">
        <v>0</v>
      </c>
      <c r="BC828" s="15">
        <v>0</v>
      </c>
      <c r="BD828" s="15">
        <v>0</v>
      </c>
      <c r="BE828" s="15">
        <v>0</v>
      </c>
      <c r="BF828" s="15">
        <v>1</v>
      </c>
      <c r="BG828" s="17" t="str">
        <f t="shared" si="51"/>
        <v>ꞈ</v>
      </c>
      <c r="BH828" s="70" t="str">
        <v>ꞈ</v>
      </c>
    </row>
    <row r="829" spans="1:60" ht="14.25" customHeight="1" x14ac:dyDescent="0.25">
      <c r="A829" s="47"/>
      <c r="B829"/>
      <c r="C829" s="23" t="s">
        <v>111</v>
      </c>
      <c r="D829" s="23" t="s">
        <v>35</v>
      </c>
      <c r="E829" s="23" t="s">
        <v>36</v>
      </c>
      <c r="F829" s="23"/>
      <c r="G829" s="60">
        <v>170</v>
      </c>
      <c r="H829" s="60"/>
      <c r="I829" s="22"/>
      <c r="K829" s="21"/>
      <c r="L829" s="57">
        <f t="shared" si="49"/>
        <v>0</v>
      </c>
      <c r="M829" s="14">
        <f t="shared" si="52"/>
        <v>1</v>
      </c>
      <c r="N829" s="13">
        <f>IF(OR(totale!$A$5="",C829=totale!$A$5),0,1)</f>
        <v>1</v>
      </c>
      <c r="O829" s="13">
        <f>IF(OR(totale!$C$5="",E829=totale!$C$5),0,1)</f>
        <v>0</v>
      </c>
      <c r="P829" s="13">
        <v>0</v>
      </c>
      <c r="Q829" s="13">
        <f>IF(OR(totale!$E$5="",G829=totale!$E$5),0,1)</f>
        <v>0</v>
      </c>
      <c r="R829" s="19">
        <v>0</v>
      </c>
      <c r="S829" s="19" t="str">
        <v>BLOCCO ALVEOLATO INCASTRO  FORI VERTICALI  45/50/55/60 %</v>
      </c>
      <c r="T829" s="15" t="str">
        <v>WIENERBERGER</v>
      </c>
      <c r="U829" s="15" t="str">
        <v>BLOCCO PORTANTE ALVEOLATO FORI VERTICALI  P700- F.50% - F.55% incastro</v>
      </c>
      <c r="V829" s="15">
        <v>0</v>
      </c>
      <c r="W829" s="19" t="str">
        <v>45x25x19 F.55</v>
      </c>
      <c r="X829" s="19">
        <v>0</v>
      </c>
      <c r="Y829" s="15">
        <v>0</v>
      </c>
      <c r="Z829" s="15">
        <v>0</v>
      </c>
      <c r="AA829" s="15">
        <v>0</v>
      </c>
      <c r="AB829" s="15">
        <v>0</v>
      </c>
      <c r="AC829" s="15">
        <v>1</v>
      </c>
      <c r="AG829" s="15">
        <v>0</v>
      </c>
      <c r="AH829" s="15" t="str">
        <v xml:space="preserve">TEVELLE - TAVELLONI - TAVELLINE </v>
      </c>
      <c r="AI829" s="15" t="str">
        <v>ESSE ELLE LAT.</v>
      </c>
      <c r="AJ829" s="15" t="str">
        <v xml:space="preserve">TAVELLONI-TAGLIO OBLIQUO FIANCO MASCHIO FEMMINA DA CM 6 </v>
      </c>
      <c r="AK829" s="15">
        <v>0</v>
      </c>
      <c r="AL829" s="15">
        <v>100</v>
      </c>
      <c r="AM829" s="15">
        <v>0</v>
      </c>
      <c r="AN829" s="15">
        <v>0</v>
      </c>
      <c r="AO829" s="15">
        <v>0</v>
      </c>
      <c r="AP829" s="15">
        <v>0</v>
      </c>
      <c r="AQ829" s="15">
        <v>0</v>
      </c>
      <c r="AR829" s="15">
        <v>1</v>
      </c>
      <c r="AS829" s="17" t="str">
        <f t="shared" si="50"/>
        <v>ꞈ</v>
      </c>
      <c r="AT829" s="70" t="str">
        <v>ꞈ</v>
      </c>
      <c r="AU829" s="15">
        <v>0</v>
      </c>
      <c r="AV829" s="15" t="str">
        <v>BLOCCO ALVEOLATO INCASTRO  FORI VERTICALI  45/50/55/60 %</v>
      </c>
      <c r="AW829" s="15" t="str">
        <v>T2D</v>
      </c>
      <c r="AX829" s="15" t="str">
        <v>BLOCCO TAMPONAMENTO ALVEOLATO FORI VERTICALI  P600 - F.60% incastro</v>
      </c>
      <c r="AY829" s="15">
        <v>0</v>
      </c>
      <c r="AZ829" s="15" t="str">
        <v>35x30x18/19</v>
      </c>
      <c r="BA829" s="15">
        <v>0</v>
      </c>
      <c r="BB829" s="15">
        <v>0</v>
      </c>
      <c r="BC829" s="15">
        <v>0</v>
      </c>
      <c r="BD829" s="15">
        <v>0</v>
      </c>
      <c r="BE829" s="15">
        <v>0</v>
      </c>
      <c r="BF829" s="15">
        <v>1</v>
      </c>
      <c r="BG829" s="17" t="str">
        <f t="shared" si="51"/>
        <v>ꞈ</v>
      </c>
      <c r="BH829" s="70" t="str">
        <v>ꞈ</v>
      </c>
    </row>
    <row r="830" spans="1:60" ht="14.25" customHeight="1" x14ac:dyDescent="0.25">
      <c r="A830" s="47"/>
      <c r="B830"/>
      <c r="C830" s="23" t="s">
        <v>111</v>
      </c>
      <c r="D830" s="23" t="s">
        <v>35</v>
      </c>
      <c r="E830" s="23" t="s">
        <v>36</v>
      </c>
      <c r="F830" s="23"/>
      <c r="G830" s="60">
        <v>180</v>
      </c>
      <c r="H830" s="60"/>
      <c r="I830" s="22"/>
      <c r="K830" s="21"/>
      <c r="L830" s="57">
        <f t="shared" si="49"/>
        <v>0</v>
      </c>
      <c r="M830" s="14">
        <f t="shared" si="52"/>
        <v>1</v>
      </c>
      <c r="N830" s="13">
        <f>IF(OR(totale!$A$5="",C830=totale!$A$5),0,1)</f>
        <v>1</v>
      </c>
      <c r="O830" s="13">
        <f>IF(OR(totale!$C$5="",E830=totale!$C$5),0,1)</f>
        <v>0</v>
      </c>
      <c r="P830" s="13">
        <v>0</v>
      </c>
      <c r="Q830" s="13">
        <f>IF(OR(totale!$E$5="",G830=totale!$E$5),0,1)</f>
        <v>0</v>
      </c>
      <c r="R830" s="19">
        <v>0</v>
      </c>
      <c r="S830" s="19" t="str">
        <v>BLOCCO ALVEOLATO INCASTRO  FORI VERTICALI  45/50/55/60 %</v>
      </c>
      <c r="T830" s="15" t="str">
        <v>WIENERBERGER</v>
      </c>
      <c r="U830" s="15" t="str">
        <v>BLOCCO PORTANTE ALVEOLATO FORI VERTICALI  P700- F.50% - F.55% incastro</v>
      </c>
      <c r="V830" s="15">
        <v>0</v>
      </c>
      <c r="W830" s="19" t="str">
        <v>44x25x19 F.55%</v>
      </c>
      <c r="X830" s="19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1</v>
      </c>
      <c r="AG830" s="15">
        <v>0</v>
      </c>
      <c r="AH830" s="15" t="str">
        <v xml:space="preserve">TEVELLE - TAVELLONI - TAVELLINE </v>
      </c>
      <c r="AI830" s="15" t="str">
        <v>ESSE ELLE LAT.</v>
      </c>
      <c r="AJ830" s="15" t="str">
        <v xml:space="preserve">TAVELLONI-TAGLIO OBLIQUO FIANCO MASCHIO FEMMINA DA CM 6 </v>
      </c>
      <c r="AK830" s="15">
        <v>0</v>
      </c>
      <c r="AL830" s="15">
        <v>110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1</v>
      </c>
      <c r="AS830" s="17" t="str">
        <f t="shared" si="50"/>
        <v>ꞈ</v>
      </c>
      <c r="AT830" s="70" t="str">
        <v>ꞈ</v>
      </c>
      <c r="AU830" s="15">
        <v>0</v>
      </c>
      <c r="AV830" s="15" t="str">
        <v>LATERIZIO CON EPS GRAFFITE</v>
      </c>
      <c r="AW830" s="15" t="str">
        <v>FBM</v>
      </c>
      <c r="AX830" s="15" t="str">
        <v>BLOCCCO TAMPONATURA  ALVEOLATO CON EPS  GRAFFITATO - NORMABLOCK</v>
      </c>
      <c r="AY830" s="15">
        <v>0</v>
      </c>
      <c r="AZ830" s="15" t="str">
        <v>35x30x18/19 incastro</v>
      </c>
      <c r="BA830" s="15">
        <v>0</v>
      </c>
      <c r="BB830" s="15">
        <v>0</v>
      </c>
      <c r="BC830" s="15">
        <v>0</v>
      </c>
      <c r="BD830" s="15">
        <v>0</v>
      </c>
      <c r="BE830" s="15">
        <v>0</v>
      </c>
      <c r="BF830" s="15">
        <v>1</v>
      </c>
      <c r="BG830" s="17" t="str">
        <f t="shared" si="51"/>
        <v>ꞈ</v>
      </c>
      <c r="BH830" s="70" t="str">
        <v>ꞈ</v>
      </c>
    </row>
    <row r="831" spans="1:60" ht="14.25" customHeight="1" x14ac:dyDescent="0.25">
      <c r="A831" s="47"/>
      <c r="B831"/>
      <c r="C831" s="23" t="s">
        <v>111</v>
      </c>
      <c r="D831" s="23" t="s">
        <v>35</v>
      </c>
      <c r="E831" s="23" t="s">
        <v>36</v>
      </c>
      <c r="F831" s="23"/>
      <c r="G831" s="60">
        <v>200</v>
      </c>
      <c r="H831" s="60"/>
      <c r="I831" s="22"/>
      <c r="K831" s="21"/>
      <c r="L831" s="57">
        <f t="shared" si="49"/>
        <v>0</v>
      </c>
      <c r="M831" s="14">
        <f t="shared" si="52"/>
        <v>1</v>
      </c>
      <c r="N831" s="13">
        <f>IF(OR(totale!$A$5="",C831=totale!$A$5),0,1)</f>
        <v>1</v>
      </c>
      <c r="O831" s="13">
        <f>IF(OR(totale!$C$5="",E831=totale!$C$5),0,1)</f>
        <v>0</v>
      </c>
      <c r="P831" s="13">
        <v>0</v>
      </c>
      <c r="Q831" s="13">
        <f>IF(OR(totale!$E$5="",G831=totale!$E$5),0,1)</f>
        <v>0</v>
      </c>
      <c r="R831" s="19">
        <v>0</v>
      </c>
      <c r="S831" s="19" t="str">
        <v>BLOCCO ALVEOLATO INCASTRO  FORI VERTICALI  45/50/55/60 %</v>
      </c>
      <c r="T831" s="15" t="str">
        <v>WIENERBERGER</v>
      </c>
      <c r="U831" s="15" t="str">
        <v>BLOCCO PORTANTE ALVEOLATO FORI VERTICALI  P700- F.50% - F.55% incastro</v>
      </c>
      <c r="V831" s="15">
        <v>0</v>
      </c>
      <c r="W831" s="19" t="str">
        <v>40x25x19 F.55%</v>
      </c>
      <c r="X831" s="19">
        <v>0</v>
      </c>
      <c r="Y831" s="15">
        <v>0</v>
      </c>
      <c r="Z831" s="15">
        <v>0</v>
      </c>
      <c r="AA831" s="15">
        <v>0</v>
      </c>
      <c r="AB831" s="15">
        <v>0</v>
      </c>
      <c r="AC831" s="15">
        <v>1</v>
      </c>
      <c r="AG831" s="15">
        <v>0</v>
      </c>
      <c r="AH831" s="15" t="str">
        <v xml:space="preserve">TEVELLE - TAVELLONI - TAVELLINE </v>
      </c>
      <c r="AI831" s="15" t="str">
        <v>ESSE ELLE LAT.</v>
      </c>
      <c r="AJ831" s="15" t="str">
        <v xml:space="preserve">TAVELLONI-TAGLIO OBLIQUO FIANCO MASCHIO FEMMINA DA CM 6 </v>
      </c>
      <c r="AK831" s="15">
        <v>0</v>
      </c>
      <c r="AL831" s="15">
        <v>120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1</v>
      </c>
      <c r="AS831" s="17" t="str">
        <f t="shared" si="50"/>
        <v>ꞈ</v>
      </c>
      <c r="AT831" s="70" t="str">
        <v>ꞈ</v>
      </c>
      <c r="AU831" s="15">
        <v>0</v>
      </c>
      <c r="AV831" s="15" t="str">
        <v xml:space="preserve">LATERIZIO RETTIFICATO PLANARE CON LANA DI ROCCIA </v>
      </c>
      <c r="AW831" s="15" t="str">
        <v>WIENERBERGER</v>
      </c>
      <c r="AX831" s="15" t="str">
        <v>LATERIZIO PORIZZATO/ALVEOLATO RETTIFICATO - PLAN CON LANA DI ROCCI A</v>
      </c>
      <c r="AY831" s="15">
        <v>0</v>
      </c>
      <c r="AZ831" s="15" t="str">
        <v>36,5x24,8X24,9</v>
      </c>
      <c r="BA831" s="15">
        <v>0</v>
      </c>
      <c r="BB831" s="15">
        <v>0</v>
      </c>
      <c r="BC831" s="15">
        <v>0</v>
      </c>
      <c r="BD831" s="15">
        <v>0</v>
      </c>
      <c r="BE831" s="15">
        <v>0</v>
      </c>
      <c r="BF831" s="15">
        <v>1</v>
      </c>
      <c r="BG831" s="17" t="str">
        <f t="shared" si="51"/>
        <v>ꞈ</v>
      </c>
      <c r="BH831" s="70" t="str">
        <v>ꞈ</v>
      </c>
    </row>
    <row r="832" spans="1:60" ht="14.25" customHeight="1" x14ac:dyDescent="0.25">
      <c r="A832" s="47"/>
      <c r="B832"/>
      <c r="C832" s="23" t="s">
        <v>111</v>
      </c>
      <c r="D832" s="23" t="s">
        <v>35</v>
      </c>
      <c r="E832" s="23" t="s">
        <v>36</v>
      </c>
      <c r="F832" s="23"/>
      <c r="G832" s="60">
        <v>220</v>
      </c>
      <c r="H832" s="60"/>
      <c r="I832" s="22"/>
      <c r="K832" s="21"/>
      <c r="L832" s="57">
        <f t="shared" si="49"/>
        <v>0</v>
      </c>
      <c r="M832" s="14">
        <f t="shared" si="52"/>
        <v>1</v>
      </c>
      <c r="N832" s="13">
        <f>IF(OR(totale!$A$5="",C832=totale!$A$5),0,1)</f>
        <v>1</v>
      </c>
      <c r="O832" s="13">
        <f>IF(OR(totale!$C$5="",E832=totale!$C$5),0,1)</f>
        <v>0</v>
      </c>
      <c r="P832" s="13">
        <v>0</v>
      </c>
      <c r="Q832" s="13">
        <f>IF(OR(totale!$E$5="",G832=totale!$E$5),0,1)</f>
        <v>0</v>
      </c>
      <c r="R832" s="19">
        <v>0</v>
      </c>
      <c r="S832" s="19" t="str">
        <v>BLOCCO ALVEOLATO INCASTRO  FORI VERTICALI  45/50/55/60 %</v>
      </c>
      <c r="T832" s="15" t="str">
        <v>WIENERBERGER</v>
      </c>
      <c r="U832" s="15" t="str">
        <v>BLOCCO PORTANTE ALVEOLATO FORI VERTICALI  P700- F.50% - F.55% incastro</v>
      </c>
      <c r="V832" s="15">
        <v>0</v>
      </c>
      <c r="W832" s="19" t="str">
        <v>38x25x18/19 F.55%</v>
      </c>
      <c r="X832" s="19">
        <v>0</v>
      </c>
      <c r="Y832" s="15">
        <v>0</v>
      </c>
      <c r="Z832" s="15">
        <v>0</v>
      </c>
      <c r="AA832" s="15">
        <v>0</v>
      </c>
      <c r="AB832" s="15">
        <v>0</v>
      </c>
      <c r="AC832" s="15">
        <v>1</v>
      </c>
      <c r="AG832" s="15">
        <v>0</v>
      </c>
      <c r="AH832" s="15" t="str">
        <v xml:space="preserve">TEVELLE - TAVELLONI - TAVELLINE </v>
      </c>
      <c r="AI832" s="15" t="str">
        <v>ESSE ELLE LAT.</v>
      </c>
      <c r="AJ832" s="15" t="str">
        <v xml:space="preserve">TAVELLONI-TAGLIO OBLIQUO FIANCO MASCHIO FEMMINA DA CM 6 </v>
      </c>
      <c r="AK832" s="15">
        <v>0</v>
      </c>
      <c r="AL832" s="15">
        <v>130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1</v>
      </c>
      <c r="AS832" s="17" t="str">
        <f t="shared" si="50"/>
        <v>ꞈ</v>
      </c>
      <c r="AT832" s="70" t="str">
        <v>ꞈ</v>
      </c>
      <c r="AU832" s="15">
        <v>0</v>
      </c>
      <c r="AV832" s="15" t="str">
        <v xml:space="preserve">LATERIZIO RETTIFICATO PLANARE </v>
      </c>
      <c r="AW832" s="15" t="str">
        <v>ZANROSSO</v>
      </c>
      <c r="AX832" s="15" t="str">
        <v>BLOCCO ALVEOLATO RETTIFICATO - BLOCCO PLANANARE  F.55% - 45%</v>
      </c>
      <c r="AY832" s="15">
        <v>0</v>
      </c>
      <c r="AZ832" s="15" t="str">
        <v>38x23x23,8</v>
      </c>
      <c r="BA832" s="15">
        <v>0</v>
      </c>
      <c r="BB832" s="15">
        <v>0</v>
      </c>
      <c r="BC832" s="15">
        <v>0</v>
      </c>
      <c r="BD832" s="15">
        <v>0</v>
      </c>
      <c r="BE832" s="15">
        <v>0</v>
      </c>
      <c r="BF832" s="15">
        <v>1</v>
      </c>
      <c r="BG832" s="17" t="str">
        <f t="shared" si="51"/>
        <v>ꞈ</v>
      </c>
      <c r="BH832" s="70" t="str">
        <v>ꞈ</v>
      </c>
    </row>
    <row r="833" spans="1:60" ht="14.25" customHeight="1" x14ac:dyDescent="0.25">
      <c r="A833" s="47"/>
      <c r="B833"/>
      <c r="C833" s="23" t="s">
        <v>111</v>
      </c>
      <c r="D833" s="23" t="s">
        <v>35</v>
      </c>
      <c r="E833" s="23" t="s">
        <v>112</v>
      </c>
      <c r="F833" s="23"/>
      <c r="G833" s="60">
        <v>40</v>
      </c>
      <c r="H833" s="60"/>
      <c r="I833" s="22"/>
      <c r="K833" s="21"/>
      <c r="L833" s="57">
        <f t="shared" si="49"/>
        <v>0</v>
      </c>
      <c r="M833" s="14">
        <f t="shared" si="52"/>
        <v>1</v>
      </c>
      <c r="N833" s="13">
        <f>IF(OR(totale!$A$5="",C833=totale!$A$5),0,1)</f>
        <v>1</v>
      </c>
      <c r="O833" s="13">
        <f>IF(OR(totale!$C$5="",E833=totale!$C$5),0,1)</f>
        <v>0</v>
      </c>
      <c r="P833" s="13">
        <v>0</v>
      </c>
      <c r="Q833" s="13">
        <f>IF(OR(totale!$E$5="",G833=totale!$E$5),0,1)</f>
        <v>0</v>
      </c>
      <c r="R833" s="19">
        <v>0</v>
      </c>
      <c r="S833" s="19" t="str">
        <v>BLOCCO ALVEOLATO INCASTRO  FORI VERTICALI  45/50/55/60 %</v>
      </c>
      <c r="T833" s="15" t="str">
        <v>WIENERBERGER</v>
      </c>
      <c r="U833" s="15" t="str">
        <v>BLOCCO PORTANTE ALVEOLATO FORI VERTICALI  P700- F.50% - F.55% incastro</v>
      </c>
      <c r="V833" s="15">
        <v>0</v>
      </c>
      <c r="W833" s="19" t="str">
        <v>35x25x19 F.50%</v>
      </c>
      <c r="X833" s="19">
        <v>0</v>
      </c>
      <c r="Y833" s="15">
        <v>0</v>
      </c>
      <c r="Z833" s="15">
        <v>0</v>
      </c>
      <c r="AA833" s="15">
        <v>0</v>
      </c>
      <c r="AB833" s="15">
        <v>0</v>
      </c>
      <c r="AC833" s="15">
        <v>1</v>
      </c>
      <c r="AG833" s="15">
        <v>0</v>
      </c>
      <c r="AH833" s="15" t="str">
        <v xml:space="preserve">TEVELLE - TAVELLONI - TAVELLINE </v>
      </c>
      <c r="AI833" s="15" t="str">
        <v>ESSE ELLE LAT.</v>
      </c>
      <c r="AJ833" s="15" t="str">
        <v xml:space="preserve">TAVELLONI-TAGLIO OBLIQUO FIANCO MASCHIO FEMMINA DA CM 6 </v>
      </c>
      <c r="AK833" s="15">
        <v>0</v>
      </c>
      <c r="AL833" s="15">
        <v>140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1</v>
      </c>
      <c r="AS833" s="17" t="str">
        <f t="shared" si="50"/>
        <v>ꞈ</v>
      </c>
      <c r="AT833" s="70" t="str">
        <v>ꞈ</v>
      </c>
      <c r="AU833" s="15">
        <v>0</v>
      </c>
      <c r="AV833" s="15" t="str">
        <v xml:space="preserve">LATERIZIO RETTIFICATO PLANARE </v>
      </c>
      <c r="AW833" s="15" t="str">
        <v>WIENERBERGER</v>
      </c>
      <c r="AX833" s="15" t="str">
        <v>BLOCCO ALVEOLATO RETTIFICATO - BLOCCO PLANANARE  F.55% - 45%</v>
      </c>
      <c r="AY833" s="15">
        <v>0</v>
      </c>
      <c r="AZ833" s="15" t="str">
        <v>38x24x19,9</v>
      </c>
      <c r="BA833" s="15">
        <v>0</v>
      </c>
      <c r="BB833" s="15">
        <v>0</v>
      </c>
      <c r="BC833" s="15">
        <v>0</v>
      </c>
      <c r="BD833" s="15">
        <v>0</v>
      </c>
      <c r="BE833" s="15">
        <v>0</v>
      </c>
      <c r="BF833" s="15">
        <v>1</v>
      </c>
      <c r="BG833" s="17" t="str">
        <f t="shared" si="51"/>
        <v>ꞈ</v>
      </c>
      <c r="BH833" s="70" t="str">
        <v>ꞈ</v>
      </c>
    </row>
    <row r="834" spans="1:60" ht="14.25" customHeight="1" x14ac:dyDescent="0.25">
      <c r="A834" s="47"/>
      <c r="B834"/>
      <c r="C834" s="23" t="s">
        <v>111</v>
      </c>
      <c r="D834" s="23" t="s">
        <v>35</v>
      </c>
      <c r="E834" s="23" t="s">
        <v>113</v>
      </c>
      <c r="F834" s="23"/>
      <c r="G834" s="60">
        <v>60</v>
      </c>
      <c r="H834" s="60"/>
      <c r="I834" s="22"/>
      <c r="K834" s="21"/>
      <c r="L834" s="57">
        <f t="shared" si="49"/>
        <v>0</v>
      </c>
      <c r="M834" s="14">
        <f t="shared" si="52"/>
        <v>1</v>
      </c>
      <c r="N834" s="13">
        <f>IF(OR(totale!$A$5="",C834=totale!$A$5),0,1)</f>
        <v>1</v>
      </c>
      <c r="O834" s="13">
        <f>IF(OR(totale!$C$5="",E834=totale!$C$5),0,1)</f>
        <v>0</v>
      </c>
      <c r="P834" s="13">
        <v>0</v>
      </c>
      <c r="Q834" s="13">
        <f>IF(OR(totale!$E$5="",G834=totale!$E$5),0,1)</f>
        <v>0</v>
      </c>
      <c r="R834" s="19">
        <v>0</v>
      </c>
      <c r="S834" s="19" t="str">
        <v>BLOCCO ALVEOLATO INCASTRO  FORI VERTICALI  45/50/55/60 %</v>
      </c>
      <c r="T834" s="15" t="str">
        <v>WIENERBERGER</v>
      </c>
      <c r="U834" s="15" t="str">
        <v>BLOCCO PORTANTE ALVEOLATO FORI VERTICALI  P800- F.45%  incastro</v>
      </c>
      <c r="V834" s="15">
        <v>0</v>
      </c>
      <c r="W834" s="19" t="str">
        <v>25x30x19</v>
      </c>
      <c r="X834" s="19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1</v>
      </c>
      <c r="AG834" s="15">
        <v>0</v>
      </c>
      <c r="AH834" s="15" t="str">
        <v xml:space="preserve">TEVELLE - TAVELLONI - TAVELLINE </v>
      </c>
      <c r="AI834" s="15" t="str">
        <v>ESSE ELLE LAT.</v>
      </c>
      <c r="AJ834" s="15" t="str">
        <v xml:space="preserve">TAVELLONI-TAGLIO OBLIQUO FIANCO MASCHIO FEMMINA DA CM 6 </v>
      </c>
      <c r="AK834" s="15">
        <v>0</v>
      </c>
      <c r="AL834" s="15">
        <v>150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1</v>
      </c>
      <c r="AS834" s="17" t="str">
        <f t="shared" si="50"/>
        <v>ꞈ</v>
      </c>
      <c r="AT834" s="70" t="str">
        <v>ꞈ</v>
      </c>
      <c r="AU834" s="15">
        <v>0</v>
      </c>
      <c r="AV834" s="15" t="str">
        <v xml:space="preserve">LATERIZIO RETTIFICATO PLANARE </v>
      </c>
      <c r="AW834" s="15" t="str">
        <v>WIENERBERGER</v>
      </c>
      <c r="AX834" s="15" t="str">
        <v>BLOCCO ALVEOLATO RETTIFICATO - BLOCCO PLANANARE  F.55% - 45%</v>
      </c>
      <c r="AY834" s="15">
        <v>0</v>
      </c>
      <c r="AZ834" s="15" t="str">
        <v>38x24x19,9 F.45%</v>
      </c>
      <c r="BA834" s="15">
        <v>0</v>
      </c>
      <c r="BB834" s="15">
        <v>0</v>
      </c>
      <c r="BC834" s="15">
        <v>0</v>
      </c>
      <c r="BD834" s="15">
        <v>0</v>
      </c>
      <c r="BE834" s="15">
        <v>0</v>
      </c>
      <c r="BF834" s="15">
        <v>1</v>
      </c>
      <c r="BG834" s="17" t="str">
        <f t="shared" si="51"/>
        <v>ꞈ</v>
      </c>
      <c r="BH834" s="70" t="str">
        <v>ꞈ</v>
      </c>
    </row>
    <row r="835" spans="1:60" ht="14.25" customHeight="1" x14ac:dyDescent="0.25">
      <c r="A835" s="47"/>
      <c r="B835"/>
      <c r="C835" s="23" t="s">
        <v>111</v>
      </c>
      <c r="D835" s="23" t="s">
        <v>35</v>
      </c>
      <c r="E835" s="23" t="s">
        <v>113</v>
      </c>
      <c r="F835" s="23"/>
      <c r="G835" s="60">
        <v>70</v>
      </c>
      <c r="H835" s="60"/>
      <c r="I835" s="22"/>
      <c r="K835" s="21"/>
      <c r="L835" s="57">
        <f t="shared" ref="L835:L898" si="53">K835*POWER(0.99475,J835)</f>
        <v>0</v>
      </c>
      <c r="M835" s="14">
        <f t="shared" si="52"/>
        <v>1</v>
      </c>
      <c r="N835" s="13">
        <f>IF(OR(totale!$A$5="",C835=totale!$A$5),0,1)</f>
        <v>1</v>
      </c>
      <c r="O835" s="13">
        <f>IF(OR(totale!$C$5="",E835=totale!$C$5),0,1)</f>
        <v>0</v>
      </c>
      <c r="P835" s="13">
        <v>0</v>
      </c>
      <c r="Q835" s="13">
        <f>IF(OR(totale!$E$5="",G835=totale!$E$5),0,1)</f>
        <v>0</v>
      </c>
      <c r="R835" s="19">
        <v>0</v>
      </c>
      <c r="S835" s="19" t="str">
        <v>BLOCCO ALVEOLATO INCASTRO  FORI VERTICALI  45/50/55/60 %</v>
      </c>
      <c r="T835" s="15" t="str">
        <v>WIENERBERGER</v>
      </c>
      <c r="U835" s="15" t="str">
        <v>BLOCCO PORTANTE ALVEOLATO FORI VERTICALI  P800- F.45%  incastro</v>
      </c>
      <c r="V835" s="15">
        <v>0</v>
      </c>
      <c r="W835" s="19" t="str">
        <v>30x25x19</v>
      </c>
      <c r="X835" s="19">
        <v>0</v>
      </c>
      <c r="Y835" s="15">
        <v>0</v>
      </c>
      <c r="Z835" s="15">
        <v>0</v>
      </c>
      <c r="AA835" s="15">
        <v>0</v>
      </c>
      <c r="AB835" s="15">
        <v>0</v>
      </c>
      <c r="AC835" s="15">
        <v>1</v>
      </c>
      <c r="AG835" s="15">
        <v>0</v>
      </c>
      <c r="AH835" s="15" t="str">
        <v xml:space="preserve">TEVELLE - TAVELLONI - TAVELLINE </v>
      </c>
      <c r="AI835" s="15" t="str">
        <v>ESSE ELLE LAT.</v>
      </c>
      <c r="AJ835" s="15" t="str">
        <v xml:space="preserve">TAVELLONI-TAGLIO OBLIQUO FIANCO MASCHIO FEMMINA DA CM 6 </v>
      </c>
      <c r="AK835" s="15">
        <v>0</v>
      </c>
      <c r="AL835" s="15">
        <v>160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1</v>
      </c>
      <c r="AS835" s="17" t="str">
        <f t="shared" si="50"/>
        <v>ꞈ</v>
      </c>
      <c r="AT835" s="70" t="str">
        <v>ꞈ</v>
      </c>
      <c r="AU835" s="15">
        <v>0</v>
      </c>
      <c r="AV835" s="15" t="str">
        <v>BLOCCO ALVEOLATO MURATURA ARMATA</v>
      </c>
      <c r="AW835" s="15" t="str">
        <v>FBM</v>
      </c>
      <c r="AX835" s="15" t="str">
        <v xml:space="preserve">BLOCCCO PER MURATURA ARMATA ALVEOLATO LISCIO </v>
      </c>
      <c r="AY835" s="15">
        <v>0</v>
      </c>
      <c r="AZ835" s="15" t="str">
        <v>38x25x18 F.45%</v>
      </c>
      <c r="BA835" s="15">
        <v>0</v>
      </c>
      <c r="BB835" s="15">
        <v>0</v>
      </c>
      <c r="BC835" s="15">
        <v>0</v>
      </c>
      <c r="BD835" s="15">
        <v>0</v>
      </c>
      <c r="BE835" s="15">
        <v>0</v>
      </c>
      <c r="BF835" s="15">
        <v>1</v>
      </c>
      <c r="BG835" s="17" t="str">
        <f t="shared" si="51"/>
        <v>ꞈ</v>
      </c>
      <c r="BH835" s="70" t="str">
        <v>ꞈ</v>
      </c>
    </row>
    <row r="836" spans="1:60" ht="14.25" customHeight="1" x14ac:dyDescent="0.25">
      <c r="A836" s="47"/>
      <c r="B836"/>
      <c r="C836" s="23" t="s">
        <v>111</v>
      </c>
      <c r="D836" s="23" t="s">
        <v>35</v>
      </c>
      <c r="E836" s="23" t="s">
        <v>113</v>
      </c>
      <c r="F836" s="23"/>
      <c r="G836" s="60">
        <v>80</v>
      </c>
      <c r="H836" s="60"/>
      <c r="I836" s="22"/>
      <c r="K836" s="21"/>
      <c r="L836" s="57">
        <f t="shared" si="53"/>
        <v>0</v>
      </c>
      <c r="M836" s="14">
        <f t="shared" si="52"/>
        <v>1</v>
      </c>
      <c r="N836" s="13">
        <f>IF(OR(totale!$A$5="",C836=totale!$A$5),0,1)</f>
        <v>1</v>
      </c>
      <c r="O836" s="13">
        <f>IF(OR(totale!$C$5="",E836=totale!$C$5),0,1)</f>
        <v>0</v>
      </c>
      <c r="P836" s="13">
        <v>0</v>
      </c>
      <c r="Q836" s="13">
        <f>IF(OR(totale!$E$5="",G836=totale!$E$5),0,1)</f>
        <v>0</v>
      </c>
      <c r="R836" s="19">
        <v>0</v>
      </c>
      <c r="S836" s="19" t="str">
        <v>BLOCCO ALVEOLATO INCASTRO  FORI VERTICALI  45/50/55/60 %</v>
      </c>
      <c r="T836" s="15" t="str">
        <v>WIENERBERGER</v>
      </c>
      <c r="U836" s="15" t="str">
        <v>BLOCCO PORTANTE ALVEOLATO FORI VERTICALI  P800- F.45%  incastro</v>
      </c>
      <c r="V836" s="15">
        <v>0</v>
      </c>
      <c r="W836" s="19" t="str">
        <v>25x30x23,8</v>
      </c>
      <c r="X836" s="19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1</v>
      </c>
      <c r="AG836" s="15">
        <v>0</v>
      </c>
      <c r="AH836" s="15" t="str">
        <v xml:space="preserve">TEVELLE - TAVELLONI - TAVELLINE </v>
      </c>
      <c r="AI836" s="15" t="str">
        <v>ESSE ELLE LAT.</v>
      </c>
      <c r="AJ836" s="15" t="str">
        <v xml:space="preserve">TAVELLONI-TAGLIO OBLIQUO FIANCO MASCHIO FEMMINA DA CM 6 </v>
      </c>
      <c r="AK836" s="15">
        <v>0</v>
      </c>
      <c r="AL836" s="15">
        <v>170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1</v>
      </c>
      <c r="AS836" s="17" t="str">
        <f t="shared" ref="AS836:AS899" si="54">IF(AND(AR836=0,AJ836&lt;&gt;AJ835),AJ836,"ꞈ")</f>
        <v>ꞈ</v>
      </c>
      <c r="AT836" s="70" t="str">
        <v>ꞈ</v>
      </c>
      <c r="AU836" s="15">
        <v>0</v>
      </c>
      <c r="AV836" s="15" t="str">
        <v>BLOCCO ALVEOLATO LISCIO FORI VERTICALI   45/50/55/60 %</v>
      </c>
      <c r="AW836" s="15" t="str">
        <v>T2D</v>
      </c>
      <c r="AX836" s="15" t="str">
        <v>BLOCCO PORTANTE ALVEOLATO FORI VERTICALI  P800 -  F.45% - F.50% liscio</v>
      </c>
      <c r="AY836" s="15">
        <v>0</v>
      </c>
      <c r="AZ836" s="15" t="str">
        <v xml:space="preserve">38x25x18/19 </v>
      </c>
      <c r="BA836" s="15">
        <v>0</v>
      </c>
      <c r="BB836" s="15">
        <v>0</v>
      </c>
      <c r="BC836" s="15">
        <v>0</v>
      </c>
      <c r="BD836" s="15">
        <v>0</v>
      </c>
      <c r="BE836" s="15">
        <v>0</v>
      </c>
      <c r="BF836" s="15">
        <v>1</v>
      </c>
      <c r="BG836" s="17" t="str">
        <f t="shared" ref="BG836:BG899" si="55">IF(AND(BF836=0,AZ836&lt;&gt;AZ835),AZ836,"ꞈ")</f>
        <v>ꞈ</v>
      </c>
      <c r="BH836" s="70" t="str">
        <v>ꞈ</v>
      </c>
    </row>
    <row r="837" spans="1:60" ht="14.25" customHeight="1" x14ac:dyDescent="0.25">
      <c r="A837" s="47"/>
      <c r="C837" s="19" t="s">
        <v>111</v>
      </c>
      <c r="D837" s="19" t="s">
        <v>35</v>
      </c>
      <c r="E837" s="19" t="s">
        <v>113</v>
      </c>
      <c r="G837" s="58">
        <v>90</v>
      </c>
      <c r="I837" s="34"/>
      <c r="K837" s="20"/>
      <c r="L837" s="57">
        <f t="shared" si="53"/>
        <v>0</v>
      </c>
      <c r="M837" s="14">
        <f t="shared" si="52"/>
        <v>1</v>
      </c>
      <c r="N837" s="13">
        <f>IF(OR(totale!$A$5="",C837=totale!$A$5),0,1)</f>
        <v>1</v>
      </c>
      <c r="O837" s="13">
        <f>IF(OR(totale!$C$5="",E837=totale!$C$5),0,1)</f>
        <v>0</v>
      </c>
      <c r="P837" s="13">
        <v>0</v>
      </c>
      <c r="Q837" s="13">
        <f>IF(OR(totale!$E$5="",G837=totale!$E$5),0,1)</f>
        <v>0</v>
      </c>
      <c r="R837" s="19">
        <v>0</v>
      </c>
      <c r="S837" s="19" t="str">
        <v>BLOCCO ALVEOLATO INCASTRO  FORI VERTICALI  45/50/55/60 %</v>
      </c>
      <c r="T837" s="15" t="str">
        <v>WIENERBERGER</v>
      </c>
      <c r="U837" s="15" t="str">
        <v>BLOCCO PORTANTE ALVEOLATO FORI VERTICALI  P800- F.45%  incastro</v>
      </c>
      <c r="V837" s="15">
        <v>0</v>
      </c>
      <c r="W837" s="19" t="str">
        <v>25x33x19</v>
      </c>
      <c r="X837" s="19">
        <v>0</v>
      </c>
      <c r="Y837" s="15">
        <v>0</v>
      </c>
      <c r="Z837" s="15">
        <v>0</v>
      </c>
      <c r="AA837" s="15">
        <v>0</v>
      </c>
      <c r="AB837" s="15">
        <v>0</v>
      </c>
      <c r="AC837" s="15">
        <v>1</v>
      </c>
      <c r="AG837" s="15">
        <v>0</v>
      </c>
      <c r="AH837" s="15" t="str">
        <v xml:space="preserve">TEVELLE - TAVELLONI - TAVELLINE </v>
      </c>
      <c r="AI837" s="15" t="str">
        <v>ESSE ELLE LAT.</v>
      </c>
      <c r="AJ837" s="15" t="str">
        <v xml:space="preserve">TAVELLONI-TAGLIO OBLIQUO FIANCO MASCHIO FEMMINA DA CM 6 </v>
      </c>
      <c r="AK837" s="15">
        <v>0</v>
      </c>
      <c r="AL837" s="15">
        <v>180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1</v>
      </c>
      <c r="AS837" s="17" t="str">
        <f t="shared" si="54"/>
        <v>ꞈ</v>
      </c>
      <c r="AT837" s="70" t="str">
        <v>ꞈ</v>
      </c>
      <c r="AU837" s="15">
        <v>0</v>
      </c>
      <c r="AV837" s="15" t="str">
        <v>BLOCCO ALVEOLATO INCASTRO  FORI VERTICALI  45/50/55/60 %</v>
      </c>
      <c r="AW837" s="15" t="str">
        <v>T2D</v>
      </c>
      <c r="AX837" s="15" t="str">
        <v>BLOCCO PORTANTE ALVEOLATO FORI VERTICALI  P700- F.50% - F.55% incastro</v>
      </c>
      <c r="AY837" s="15">
        <v>0</v>
      </c>
      <c r="AZ837" s="15" t="str">
        <v>38x25x18/19 F.50%</v>
      </c>
      <c r="BA837" s="15">
        <v>0</v>
      </c>
      <c r="BB837" s="15">
        <v>0</v>
      </c>
      <c r="BC837" s="15">
        <v>0</v>
      </c>
      <c r="BD837" s="15">
        <v>0</v>
      </c>
      <c r="BE837" s="15">
        <v>0</v>
      </c>
      <c r="BF837" s="15">
        <v>1</v>
      </c>
      <c r="BG837" s="17" t="str">
        <f t="shared" si="55"/>
        <v>ꞈ</v>
      </c>
      <c r="BH837" s="70" t="str">
        <v>ꞈ</v>
      </c>
    </row>
    <row r="838" spans="1:60" ht="14.25" customHeight="1" x14ac:dyDescent="0.25">
      <c r="A838" s="47"/>
      <c r="C838" s="19" t="s">
        <v>111</v>
      </c>
      <c r="D838" s="19" t="s">
        <v>35</v>
      </c>
      <c r="E838" s="19" t="s">
        <v>113</v>
      </c>
      <c r="G838" s="58">
        <v>100</v>
      </c>
      <c r="I838" s="34"/>
      <c r="K838" s="20"/>
      <c r="L838" s="57">
        <f t="shared" si="53"/>
        <v>0</v>
      </c>
      <c r="M838" s="14">
        <f t="shared" si="52"/>
        <v>1</v>
      </c>
      <c r="N838" s="13">
        <f>IF(OR(totale!$A$5="",C838=totale!$A$5),0,1)</f>
        <v>1</v>
      </c>
      <c r="O838" s="13">
        <f>IF(OR(totale!$C$5="",E838=totale!$C$5),0,1)</f>
        <v>0</v>
      </c>
      <c r="P838" s="13">
        <v>0</v>
      </c>
      <c r="Q838" s="13">
        <f>IF(OR(totale!$E$5="",G838=totale!$E$5),0,1)</f>
        <v>0</v>
      </c>
      <c r="R838" s="19">
        <v>0</v>
      </c>
      <c r="S838" s="19" t="str">
        <v>BLOCCO ALVEOLATO INCASTRO  FORI VERTICALI  45/50/55/60 %</v>
      </c>
      <c r="T838" s="15" t="str">
        <v>WIENERBERGER</v>
      </c>
      <c r="U838" s="15" t="str">
        <v>BLOCCO PORTANTE ALVEOLATO FORI VERTICALI  P800- F.45%  incastro</v>
      </c>
      <c r="V838" s="15">
        <v>0</v>
      </c>
      <c r="W838" s="19" t="str">
        <v>25x33x23,8</v>
      </c>
      <c r="X838" s="19">
        <v>0</v>
      </c>
      <c r="Y838" s="15">
        <v>0</v>
      </c>
      <c r="Z838" s="15">
        <v>0</v>
      </c>
      <c r="AA838" s="15">
        <v>0</v>
      </c>
      <c r="AB838" s="15">
        <v>0</v>
      </c>
      <c r="AC838" s="15">
        <v>1</v>
      </c>
      <c r="AG838" s="15">
        <v>0</v>
      </c>
      <c r="AH838" s="15" t="str">
        <v xml:space="preserve">TEVELLE - TAVELLONI - TAVELLINE </v>
      </c>
      <c r="AI838" s="15" t="str">
        <v>ESSE ELLE LAT.</v>
      </c>
      <c r="AJ838" s="15" t="str">
        <v xml:space="preserve">TAVELLONI-TAGLIO OBLIQUO FIANCO MASCHIO FEMMINA DA CM 6 </v>
      </c>
      <c r="AK838" s="15">
        <v>0</v>
      </c>
      <c r="AL838" s="15">
        <v>200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1</v>
      </c>
      <c r="AS838" s="17" t="str">
        <f t="shared" si="54"/>
        <v>ꞈ</v>
      </c>
      <c r="AT838" s="70" t="str">
        <v>ꞈ</v>
      </c>
      <c r="AU838" s="15">
        <v>0</v>
      </c>
      <c r="AV838" s="15" t="str">
        <v>BLOCCO ALVEOLATO INCASTRO  FORI VERTICALI  45/50/55/60 %</v>
      </c>
      <c r="AW838" s="15" t="str">
        <v>T2D</v>
      </c>
      <c r="AX838" s="15" t="str">
        <v xml:space="preserve">BLOCCO SISMICO/ PORTANTE ALVEOLATO INCASTRO SETTI SOTTILI </v>
      </c>
      <c r="AY838" s="15">
        <v>0</v>
      </c>
      <c r="AZ838" s="15" t="str">
        <v>38x25X18/19 F.52%</v>
      </c>
      <c r="BA838" s="15">
        <v>0</v>
      </c>
      <c r="BB838" s="15">
        <v>0</v>
      </c>
      <c r="BC838" s="15">
        <v>0</v>
      </c>
      <c r="BD838" s="15">
        <v>0</v>
      </c>
      <c r="BE838" s="15">
        <v>0</v>
      </c>
      <c r="BF838" s="15">
        <v>1</v>
      </c>
      <c r="BG838" s="17" t="str">
        <f t="shared" si="55"/>
        <v>ꞈ</v>
      </c>
      <c r="BH838" s="70" t="str">
        <v>ꞈ</v>
      </c>
    </row>
    <row r="839" spans="1:60" ht="14.25" customHeight="1" x14ac:dyDescent="0.25">
      <c r="A839" s="47"/>
      <c r="C839" s="19" t="s">
        <v>111</v>
      </c>
      <c r="D839" s="19" t="s">
        <v>35</v>
      </c>
      <c r="E839" s="19" t="s">
        <v>113</v>
      </c>
      <c r="G839" s="58">
        <v>110</v>
      </c>
      <c r="I839" s="34"/>
      <c r="K839" s="20"/>
      <c r="L839" s="57">
        <f t="shared" si="53"/>
        <v>0</v>
      </c>
      <c r="M839" s="14">
        <f t="shared" si="52"/>
        <v>1</v>
      </c>
      <c r="N839" s="13">
        <f>IF(OR(totale!$A$5="",C839=totale!$A$5),0,1)</f>
        <v>1</v>
      </c>
      <c r="O839" s="13">
        <f>IF(OR(totale!$C$5="",E839=totale!$C$5),0,1)</f>
        <v>0</v>
      </c>
      <c r="P839" s="13">
        <v>0</v>
      </c>
      <c r="Q839" s="13">
        <f>IF(OR(totale!$E$5="",G839=totale!$E$5),0,1)</f>
        <v>0</v>
      </c>
      <c r="R839" s="19">
        <v>0</v>
      </c>
      <c r="S839" s="19" t="str">
        <v>BLOCCO ALVEOLATO INCASTRO  FORI VERTICALI  45/50/55/60 %</v>
      </c>
      <c r="T839" s="15" t="str">
        <v>WIENERBERGER</v>
      </c>
      <c r="U839" s="15" t="str">
        <v>BLOCCO PORTANTE ALVEOLATO FORI VERTICALI  P800- F.45%  incastro</v>
      </c>
      <c r="V839" s="15">
        <v>0</v>
      </c>
      <c r="W839" s="19" t="str">
        <v>30x24x19</v>
      </c>
      <c r="X839" s="19">
        <v>0</v>
      </c>
      <c r="Y839" s="15">
        <v>0</v>
      </c>
      <c r="Z839" s="15">
        <v>0</v>
      </c>
      <c r="AA839" s="15">
        <v>0</v>
      </c>
      <c r="AB839" s="15">
        <v>0</v>
      </c>
      <c r="AC839" s="15">
        <v>1</v>
      </c>
      <c r="AG839" s="15">
        <v>0</v>
      </c>
      <c r="AH839" s="15" t="str">
        <v xml:space="preserve">TEVELLE - TAVELLONI - TAVELLINE </v>
      </c>
      <c r="AI839" s="15" t="str">
        <v>ESSE ELLE LAT.</v>
      </c>
      <c r="AJ839" s="15" t="str">
        <v xml:space="preserve">TAVELLONI-TAGLIO OBLIQUO FIANCO MASCHIO FEMMINA DA CM 6 </v>
      </c>
      <c r="AK839" s="15">
        <v>0</v>
      </c>
      <c r="AL839" s="15">
        <v>220</v>
      </c>
      <c r="AM839" s="15">
        <v>0</v>
      </c>
      <c r="AN839" s="15">
        <v>0</v>
      </c>
      <c r="AO839" s="15">
        <v>0</v>
      </c>
      <c r="AP839" s="15">
        <v>0</v>
      </c>
      <c r="AQ839" s="15">
        <v>0</v>
      </c>
      <c r="AR839" s="15">
        <v>1</v>
      </c>
      <c r="AS839" s="17" t="str">
        <f t="shared" si="54"/>
        <v>ꞈ</v>
      </c>
      <c r="AT839" s="70" t="str">
        <v>ꞈ</v>
      </c>
      <c r="AU839" s="15">
        <v>0</v>
      </c>
      <c r="AV839" s="15" t="str">
        <v>BLOCCO ALVEOLATO INCASTRO  FORI VERTICALI  45/50/55/60 %</v>
      </c>
      <c r="AW839" s="15" t="str">
        <v>WIENERBERGER</v>
      </c>
      <c r="AX839" s="15" t="str">
        <v>BLOCCO PORTANTE ALVEOLATO FORI VERTICALI  P700- F.50% - F.55% incastro</v>
      </c>
      <c r="AY839" s="15">
        <v>0</v>
      </c>
      <c r="AZ839" s="15" t="str">
        <v>38x25x18/19 F.55%</v>
      </c>
      <c r="BA839" s="15">
        <v>0</v>
      </c>
      <c r="BB839" s="15">
        <v>0</v>
      </c>
      <c r="BC839" s="15">
        <v>0</v>
      </c>
      <c r="BD839" s="15">
        <v>0</v>
      </c>
      <c r="BE839" s="15">
        <v>0</v>
      </c>
      <c r="BF839" s="15">
        <v>1</v>
      </c>
      <c r="BG839" s="17" t="str">
        <f t="shared" si="55"/>
        <v>ꞈ</v>
      </c>
      <c r="BH839" s="70" t="str">
        <v>ꞈ</v>
      </c>
    </row>
    <row r="840" spans="1:60" ht="14.25" customHeight="1" x14ac:dyDescent="0.25">
      <c r="A840" s="47"/>
      <c r="C840" s="19" t="s">
        <v>111</v>
      </c>
      <c r="D840" s="19" t="s">
        <v>35</v>
      </c>
      <c r="E840" s="19" t="s">
        <v>113</v>
      </c>
      <c r="G840" s="58">
        <v>120</v>
      </c>
      <c r="I840" s="34"/>
      <c r="K840" s="20"/>
      <c r="L840" s="57">
        <f t="shared" si="53"/>
        <v>0</v>
      </c>
      <c r="M840" s="14">
        <f t="shared" si="52"/>
        <v>1</v>
      </c>
      <c r="N840" s="13">
        <f>IF(OR(totale!$A$5="",C840=totale!$A$5),0,1)</f>
        <v>1</v>
      </c>
      <c r="O840" s="13">
        <f>IF(OR(totale!$C$5="",E840=totale!$C$5),0,1)</f>
        <v>0</v>
      </c>
      <c r="P840" s="13">
        <v>0</v>
      </c>
      <c r="Q840" s="13">
        <f>IF(OR(totale!$E$5="",G840=totale!$E$5),0,1)</f>
        <v>0</v>
      </c>
      <c r="R840" s="19">
        <v>0</v>
      </c>
      <c r="S840" s="19" t="str">
        <v>BLOCCO ALVEOLATO INCASTRO  FORI VERTICALI  45/50/55/60 %</v>
      </c>
      <c r="T840" s="15" t="str">
        <v>WIENERBERGER</v>
      </c>
      <c r="U840" s="15" t="str">
        <v>BLOCCO PORTANTE ALVEOLATO FORI VERTICALI  P800- F.45%  incastro</v>
      </c>
      <c r="V840" s="15">
        <v>0</v>
      </c>
      <c r="W840" s="19" t="str">
        <v>30x25x23,8</v>
      </c>
      <c r="X840" s="19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1</v>
      </c>
      <c r="AG840" s="15">
        <v>0</v>
      </c>
      <c r="AH840" s="15" t="str">
        <v xml:space="preserve">TEVELLE - TAVELLONI - TAVELLINE </v>
      </c>
      <c r="AI840" s="15" t="str">
        <v>LATERCOM</v>
      </c>
      <c r="AJ840" s="15" t="str">
        <v xml:space="preserve">TAVELLONI-TAGLIO OBLIQUO FIANCO MASCHIO FEMMINA DA CM 6 </v>
      </c>
      <c r="AK840" s="15">
        <v>0</v>
      </c>
      <c r="AL840" s="15">
        <v>50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1</v>
      </c>
      <c r="AS840" s="17" t="str">
        <f t="shared" si="54"/>
        <v>ꞈ</v>
      </c>
      <c r="AT840" s="70" t="str">
        <v>ꞈ</v>
      </c>
      <c r="AU840" s="15">
        <v>0</v>
      </c>
      <c r="AV840" s="15" t="str">
        <v>LATERIZIO CON EPS GRAFFITE</v>
      </c>
      <c r="AW840" s="15" t="str">
        <v>FBM</v>
      </c>
      <c r="AX840" s="15" t="str">
        <v>BLOCCCO PORTANTE  ALVEOLATO CON EPS  GRAFFITATO - NORMABLOCK F.45%</v>
      </c>
      <c r="AY840" s="15">
        <v>0</v>
      </c>
      <c r="AZ840" s="15" t="str">
        <v>38x25x18/19 liscio</v>
      </c>
      <c r="BA840" s="15">
        <v>0</v>
      </c>
      <c r="BB840" s="15">
        <v>0</v>
      </c>
      <c r="BC840" s="15">
        <v>0</v>
      </c>
      <c r="BD840" s="15">
        <v>0</v>
      </c>
      <c r="BE840" s="15">
        <v>0</v>
      </c>
      <c r="BF840" s="15">
        <v>1</v>
      </c>
      <c r="BG840" s="17" t="str">
        <f t="shared" si="55"/>
        <v>ꞈ</v>
      </c>
      <c r="BH840" s="70" t="str">
        <v>ꞈ</v>
      </c>
    </row>
    <row r="841" spans="1:60" ht="14.25" customHeight="1" x14ac:dyDescent="0.25">
      <c r="A841" s="47"/>
      <c r="C841" s="19" t="s">
        <v>111</v>
      </c>
      <c r="D841" s="19" t="s">
        <v>35</v>
      </c>
      <c r="E841" s="19" t="s">
        <v>113</v>
      </c>
      <c r="G841" s="58">
        <v>130</v>
      </c>
      <c r="I841" s="34"/>
      <c r="K841" s="20"/>
      <c r="L841" s="57">
        <f t="shared" si="53"/>
        <v>0</v>
      </c>
      <c r="M841" s="14">
        <f t="shared" si="52"/>
        <v>1</v>
      </c>
      <c r="N841" s="13">
        <f>IF(OR(totale!$A$5="",C841=totale!$A$5),0,1)</f>
        <v>1</v>
      </c>
      <c r="O841" s="13">
        <f>IF(OR(totale!$C$5="",E841=totale!$C$5),0,1)</f>
        <v>0</v>
      </c>
      <c r="P841" s="13">
        <v>0</v>
      </c>
      <c r="Q841" s="13">
        <f>IF(OR(totale!$E$5="",G841=totale!$E$5),0,1)</f>
        <v>0</v>
      </c>
      <c r="R841" s="19">
        <v>0</v>
      </c>
      <c r="S841" s="19" t="str">
        <v>BLOCCO ALVEOLATO INCASTRO  FORI VERTICALI  45/50/55/60 %</v>
      </c>
      <c r="T841" s="15" t="str">
        <v>WIENERBERGER</v>
      </c>
      <c r="U841" s="15" t="str">
        <v>BLOCCO PORTANTE ALVEOLATO FORI VERTICALI  P800- F.45%  incastro</v>
      </c>
      <c r="V841" s="15">
        <v>0</v>
      </c>
      <c r="W841" s="19" t="str">
        <v>30x33x19</v>
      </c>
      <c r="X841" s="19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1</v>
      </c>
      <c r="AG841" s="15">
        <v>0</v>
      </c>
      <c r="AH841" s="15" t="str">
        <v xml:space="preserve">TEVELLE - TAVELLONI - TAVELLINE </v>
      </c>
      <c r="AI841" s="15" t="str">
        <v>LATERCOM</v>
      </c>
      <c r="AJ841" s="15" t="str">
        <v xml:space="preserve">TAVELLONI-TAGLIO OBLIQUO FIANCO MASCHIO FEMMINA DA CM 6 </v>
      </c>
      <c r="AK841" s="15">
        <v>0</v>
      </c>
      <c r="AL841" s="15">
        <v>60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1</v>
      </c>
      <c r="AS841" s="17" t="str">
        <f t="shared" si="54"/>
        <v>ꞈ</v>
      </c>
      <c r="AT841" s="70" t="str">
        <v>ꞈ</v>
      </c>
      <c r="AU841" s="15">
        <v>0</v>
      </c>
      <c r="AV841" s="15" t="str">
        <v>BLOCCO ALVEOLATO LISCIO FORI VERTICALI   45/50/55/60 %</v>
      </c>
      <c r="AW841" s="15" t="str">
        <v>T2D</v>
      </c>
      <c r="AX841" s="15" t="str">
        <v>BLOCCO PORTANTE ALVEOLATO FORI VERTICALI  P800 -  F.45% - F.50% liscio</v>
      </c>
      <c r="AY841" s="15">
        <v>0</v>
      </c>
      <c r="AZ841" s="15" t="str">
        <v>38x25x19</v>
      </c>
      <c r="BA841" s="15">
        <v>0</v>
      </c>
      <c r="BB841" s="15">
        <v>0</v>
      </c>
      <c r="BC841" s="15">
        <v>0</v>
      </c>
      <c r="BD841" s="15">
        <v>0</v>
      </c>
      <c r="BE841" s="15">
        <v>0</v>
      </c>
      <c r="BF841" s="15">
        <v>1</v>
      </c>
      <c r="BG841" s="17" t="str">
        <f t="shared" si="55"/>
        <v>ꞈ</v>
      </c>
      <c r="BH841" s="70" t="str">
        <v>ꞈ</v>
      </c>
    </row>
    <row r="842" spans="1:60" ht="14.25" customHeight="1" x14ac:dyDescent="0.25">
      <c r="A842" s="47"/>
      <c r="C842" s="19" t="s">
        <v>111</v>
      </c>
      <c r="D842" s="19" t="s">
        <v>35</v>
      </c>
      <c r="E842" s="19" t="s">
        <v>113</v>
      </c>
      <c r="G842" s="58">
        <v>140</v>
      </c>
      <c r="I842" s="34"/>
      <c r="K842" s="20"/>
      <c r="L842" s="57">
        <f t="shared" si="53"/>
        <v>0</v>
      </c>
      <c r="M842" s="14">
        <f t="shared" si="52"/>
        <v>1</v>
      </c>
      <c r="N842" s="13">
        <f>IF(OR(totale!$A$5="",C842=totale!$A$5),0,1)</f>
        <v>1</v>
      </c>
      <c r="O842" s="13">
        <f>IF(OR(totale!$C$5="",E842=totale!$C$5),0,1)</f>
        <v>0</v>
      </c>
      <c r="P842" s="13">
        <v>0</v>
      </c>
      <c r="Q842" s="13">
        <f>IF(OR(totale!$E$5="",G842=totale!$E$5),0,1)</f>
        <v>0</v>
      </c>
      <c r="R842" s="19">
        <v>0</v>
      </c>
      <c r="S842" s="19" t="str">
        <v>BLOCCO ALVEOLATO INCASTRO  FORI VERTICALI  45/50/55/60 %</v>
      </c>
      <c r="T842" s="15" t="str">
        <v>WIENERBERGER</v>
      </c>
      <c r="U842" s="15" t="str">
        <v>BLOCCO PORTANTE ALVEOLATO FORI VERTICALI  P800- F.45%  incastro</v>
      </c>
      <c r="V842" s="15">
        <v>0</v>
      </c>
      <c r="W842" s="19" t="str">
        <v>35x25x19</v>
      </c>
      <c r="X842" s="19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1</v>
      </c>
      <c r="AG842" s="15">
        <v>0</v>
      </c>
      <c r="AH842" s="15" t="str">
        <v xml:space="preserve">TEVELLE - TAVELLONI - TAVELLINE </v>
      </c>
      <c r="AI842" s="15" t="str">
        <v>LATERCOM</v>
      </c>
      <c r="AJ842" s="15" t="str">
        <v xml:space="preserve">TAVELLONI-TAGLIO OBLIQUO FIANCO MASCHIO FEMMINA DA CM 6 </v>
      </c>
      <c r="AK842" s="15">
        <v>0</v>
      </c>
      <c r="AL842" s="15">
        <v>70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1</v>
      </c>
      <c r="AS842" s="17" t="str">
        <f t="shared" si="54"/>
        <v>ꞈ</v>
      </c>
      <c r="AT842" s="70" t="str">
        <v>ꞈ</v>
      </c>
      <c r="AU842" s="15">
        <v>0</v>
      </c>
      <c r="AV842" s="15" t="str">
        <v>BLOCCO ALVEOLATO INCASTRO  FORI VERTICALI  45/50/55/60 %</v>
      </c>
      <c r="AW842" s="15" t="str">
        <v>WIENERBERGER</v>
      </c>
      <c r="AX842" s="15" t="str">
        <v>BLOCCO PORTANTE ALVEOLATO FORI VERTICALI  P800- F.45%  incastro</v>
      </c>
      <c r="AY842" s="15">
        <v>0</v>
      </c>
      <c r="AZ842" s="15" t="str">
        <v>38x25x19</v>
      </c>
      <c r="BA842" s="15">
        <v>0</v>
      </c>
      <c r="BB842" s="15">
        <v>0</v>
      </c>
      <c r="BC842" s="15">
        <v>0</v>
      </c>
      <c r="BD842" s="15">
        <v>0</v>
      </c>
      <c r="BE842" s="15">
        <v>0</v>
      </c>
      <c r="BF842" s="15">
        <v>1</v>
      </c>
      <c r="BG842" s="17" t="str">
        <f t="shared" si="55"/>
        <v>ꞈ</v>
      </c>
      <c r="BH842" s="70" t="str">
        <v>ꞈ</v>
      </c>
    </row>
    <row r="843" spans="1:60" ht="14.25" customHeight="1" x14ac:dyDescent="0.25">
      <c r="A843" s="47"/>
      <c r="C843" s="19" t="s">
        <v>111</v>
      </c>
      <c r="D843" s="19" t="s">
        <v>35</v>
      </c>
      <c r="E843" s="19" t="s">
        <v>115</v>
      </c>
      <c r="G843" s="58" t="s">
        <v>287</v>
      </c>
      <c r="I843" s="34"/>
      <c r="K843" s="20"/>
      <c r="L843" s="57">
        <f t="shared" si="53"/>
        <v>0</v>
      </c>
      <c r="M843" s="14">
        <f t="shared" si="52"/>
        <v>1</v>
      </c>
      <c r="N843" s="13">
        <f>IF(OR(totale!$A$5="",C843=totale!$A$5),0,1)</f>
        <v>1</v>
      </c>
      <c r="O843" s="13">
        <f>IF(OR(totale!$C$5="",E843=totale!$C$5),0,1)</f>
        <v>0</v>
      </c>
      <c r="P843" s="13">
        <v>0</v>
      </c>
      <c r="Q843" s="13">
        <f>IF(OR(totale!$E$5="",G843=totale!$E$5),0,1)</f>
        <v>0</v>
      </c>
      <c r="R843" s="19">
        <v>0</v>
      </c>
      <c r="S843" s="19" t="str">
        <v>BLOCCO ALVEOLATO INCASTRO  FORI VERTICALI  45/50/55/60 %</v>
      </c>
      <c r="T843" s="15" t="str">
        <v>WIENERBERGER</v>
      </c>
      <c r="U843" s="15" t="str">
        <v>BLOCCO PORTANTE ALVEOLATO FORI VERTICALI  P800- F.45%  incastro</v>
      </c>
      <c r="V843" s="15">
        <v>0</v>
      </c>
      <c r="W843" s="19" t="str">
        <v xml:space="preserve">41x24x19 </v>
      </c>
      <c r="X843" s="19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1</v>
      </c>
      <c r="AG843" s="15">
        <v>0</v>
      </c>
      <c r="AH843" s="15" t="str">
        <v xml:space="preserve">TEVELLE - TAVELLONI - TAVELLINE </v>
      </c>
      <c r="AI843" s="15" t="str">
        <v>LATERCOM</v>
      </c>
      <c r="AJ843" s="15" t="str">
        <v xml:space="preserve">TAVELLONI-TAGLIO OBLIQUO FIANCO MASCHIO FEMMINA DA CM 6 </v>
      </c>
      <c r="AK843" s="15">
        <v>0</v>
      </c>
      <c r="AL843" s="15">
        <v>80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1</v>
      </c>
      <c r="AS843" s="17" t="str">
        <f t="shared" si="54"/>
        <v>ꞈ</v>
      </c>
      <c r="AT843" s="70" t="str">
        <v>ꞈ</v>
      </c>
      <c r="AU843" s="15">
        <v>0</v>
      </c>
      <c r="AV843" s="15" t="str">
        <v>BLOCCO ALVEOLATO MURATURA ARMATA</v>
      </c>
      <c r="AW843" s="15" t="str">
        <v>ZANROSSO</v>
      </c>
      <c r="AX843" s="15" t="str">
        <v xml:space="preserve">BLOCCCO PER MURATURA ARMATA ALVEOLATO LISCIO </v>
      </c>
      <c r="AY843" s="15">
        <v>0</v>
      </c>
      <c r="AZ843" s="15" t="str">
        <v>38x25x19 F.45%</v>
      </c>
      <c r="BA843" s="15">
        <v>0</v>
      </c>
      <c r="BB843" s="15">
        <v>0</v>
      </c>
      <c r="BC843" s="15">
        <v>0</v>
      </c>
      <c r="BD843" s="15">
        <v>0</v>
      </c>
      <c r="BE843" s="15">
        <v>0</v>
      </c>
      <c r="BF843" s="15">
        <v>1</v>
      </c>
      <c r="BG843" s="17" t="str">
        <f t="shared" si="55"/>
        <v>ꞈ</v>
      </c>
      <c r="BH843" s="70" t="str">
        <v>ꞈ</v>
      </c>
    </row>
    <row r="844" spans="1:60" ht="14.25" customHeight="1" x14ac:dyDescent="0.25">
      <c r="A844" s="47"/>
      <c r="C844" s="19" t="s">
        <v>111</v>
      </c>
      <c r="D844" s="19" t="s">
        <v>35</v>
      </c>
      <c r="E844" s="19" t="s">
        <v>115</v>
      </c>
      <c r="G844" s="58" t="s">
        <v>288</v>
      </c>
      <c r="I844" s="34"/>
      <c r="K844" s="20"/>
      <c r="L844" s="57">
        <f t="shared" si="53"/>
        <v>0</v>
      </c>
      <c r="M844" s="14">
        <f t="shared" si="52"/>
        <v>1</v>
      </c>
      <c r="N844" s="13">
        <f>IF(OR(totale!$A$5="",C844=totale!$A$5),0,1)</f>
        <v>1</v>
      </c>
      <c r="O844" s="13">
        <f>IF(OR(totale!$C$5="",E844=totale!$C$5),0,1)</f>
        <v>0</v>
      </c>
      <c r="P844" s="13">
        <v>0</v>
      </c>
      <c r="Q844" s="13">
        <f>IF(OR(totale!$E$5="",G844=totale!$E$5),0,1)</f>
        <v>0</v>
      </c>
      <c r="R844" s="19">
        <v>0</v>
      </c>
      <c r="S844" s="19" t="str">
        <v>BLOCCO ALVEOLATO INCASTRO  FORI VERTICALI  45/50/55/60 %</v>
      </c>
      <c r="T844" s="15" t="str">
        <v>WIENERBERGER</v>
      </c>
      <c r="U844" s="15" t="str">
        <v>BLOCCO PORTANTE ALVEOLATO FORI VERTICALI  P800- F.45%  incastro</v>
      </c>
      <c r="V844" s="15">
        <v>0</v>
      </c>
      <c r="W844" s="19" t="str">
        <v xml:space="preserve">44x25x19 </v>
      </c>
      <c r="X844" s="19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1</v>
      </c>
      <c r="AG844" s="15">
        <v>0</v>
      </c>
      <c r="AH844" s="15" t="str">
        <v xml:space="preserve">TEVELLE - TAVELLONI - TAVELLINE </v>
      </c>
      <c r="AI844" s="15" t="str">
        <v>LATERCOM</v>
      </c>
      <c r="AJ844" s="15" t="str">
        <v xml:space="preserve">TAVELLONI-TAGLIO OBLIQUO FIANCO MASCHIO FEMMINA DA CM 6 </v>
      </c>
      <c r="AK844" s="15">
        <v>0</v>
      </c>
      <c r="AL844" s="15">
        <v>90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1</v>
      </c>
      <c r="AS844" s="17" t="str">
        <f t="shared" si="54"/>
        <v>ꞈ</v>
      </c>
      <c r="AT844" s="70" t="str">
        <v>ꞈ</v>
      </c>
      <c r="AU844" s="15">
        <v>0</v>
      </c>
      <c r="AV844" s="15" t="str">
        <v xml:space="preserve">LATERIZIO RETTIFICATO PLANARE </v>
      </c>
      <c r="AW844" s="15" t="str">
        <v>WIENERBERGER</v>
      </c>
      <c r="AX844" s="15" t="str">
        <v>BLOCCO ALVEOLATO RETTIFICATO - BLOCCO PLANANARE  F.55% - 45%</v>
      </c>
      <c r="AY844" s="15">
        <v>0</v>
      </c>
      <c r="AZ844" s="15" t="str">
        <v>38x25x19,9</v>
      </c>
      <c r="BA844" s="15">
        <v>0</v>
      </c>
      <c r="BB844" s="15">
        <v>0</v>
      </c>
      <c r="BC844" s="15">
        <v>0</v>
      </c>
      <c r="BD844" s="15">
        <v>0</v>
      </c>
      <c r="BE844" s="15">
        <v>0</v>
      </c>
      <c r="BF844" s="15">
        <v>1</v>
      </c>
      <c r="BG844" s="17" t="str">
        <f t="shared" si="55"/>
        <v>ꞈ</v>
      </c>
      <c r="BH844" s="70" t="str">
        <v>ꞈ</v>
      </c>
    </row>
    <row r="845" spans="1:60" ht="14.25" customHeight="1" x14ac:dyDescent="0.25">
      <c r="A845" s="47"/>
      <c r="C845" s="19" t="s">
        <v>111</v>
      </c>
      <c r="D845" s="19" t="s">
        <v>35</v>
      </c>
      <c r="E845" s="19" t="s">
        <v>115</v>
      </c>
      <c r="G845" s="58" t="s">
        <v>382</v>
      </c>
      <c r="I845" s="34"/>
      <c r="K845" s="20"/>
      <c r="L845" s="57">
        <f t="shared" si="53"/>
        <v>0</v>
      </c>
      <c r="M845" s="14">
        <f t="shared" si="52"/>
        <v>1</v>
      </c>
      <c r="N845" s="13">
        <f>IF(OR(totale!$A$5="",C845=totale!$A$5),0,1)</f>
        <v>1</v>
      </c>
      <c r="O845" s="13">
        <f>IF(OR(totale!$C$5="",E845=totale!$C$5),0,1)</f>
        <v>0</v>
      </c>
      <c r="P845" s="13">
        <v>0</v>
      </c>
      <c r="Q845" s="13">
        <f>IF(OR(totale!$E$5="",G845=totale!$E$5),0,1)</f>
        <v>0</v>
      </c>
      <c r="R845" s="19">
        <v>0</v>
      </c>
      <c r="S845" s="19" t="str">
        <v>BLOCCO ALVEOLATO INCASTRO  FORI VERTICALI  45/50/55/60 %</v>
      </c>
      <c r="T845" s="15" t="str">
        <v>WIENERBERGER</v>
      </c>
      <c r="U845" s="15" t="str">
        <v>BLOCCO PORTANTE ALVEOLATO FORI VERTICALI  P800- F.45%  incastro</v>
      </c>
      <c r="V845" s="15">
        <v>0</v>
      </c>
      <c r="W845" s="19" t="str">
        <v xml:space="preserve">45x25x19 </v>
      </c>
      <c r="X845" s="19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1</v>
      </c>
      <c r="AG845" s="15">
        <v>0</v>
      </c>
      <c r="AH845" s="15" t="str">
        <v xml:space="preserve">TEVELLE - TAVELLONI - TAVELLINE </v>
      </c>
      <c r="AI845" s="15" t="str">
        <v>LATERCOM</v>
      </c>
      <c r="AJ845" s="15" t="str">
        <v xml:space="preserve">TAVELLONI-TAGLIO OBLIQUO FIANCO MASCHIO FEMMINA DA CM 6 </v>
      </c>
      <c r="AK845" s="15">
        <v>0</v>
      </c>
      <c r="AL845" s="15">
        <v>100</v>
      </c>
      <c r="AM845" s="15">
        <v>0</v>
      </c>
      <c r="AN845" s="15">
        <v>0</v>
      </c>
      <c r="AO845" s="15">
        <v>0</v>
      </c>
      <c r="AP845" s="15">
        <v>0</v>
      </c>
      <c r="AQ845" s="15">
        <v>0</v>
      </c>
      <c r="AR845" s="15">
        <v>1</v>
      </c>
      <c r="AS845" s="17" t="str">
        <f t="shared" si="54"/>
        <v>ꞈ</v>
      </c>
      <c r="AT845" s="70" t="str">
        <v>ꞈ</v>
      </c>
      <c r="AU845" s="15">
        <v>0</v>
      </c>
      <c r="AV845" s="15" t="str">
        <v xml:space="preserve">LATERIZIO RETTIFICATO PLANARE </v>
      </c>
      <c r="AW845" s="15" t="str">
        <v>WIENERBERGER</v>
      </c>
      <c r="AX845" s="15" t="str">
        <v>BLOCCO ALVEOLATO RETTIFICATO - BLOCCO PLANANARE  F.55% - 45%</v>
      </c>
      <c r="AY845" s="15">
        <v>0</v>
      </c>
      <c r="AZ845" s="15" t="str">
        <v>38x25x19,9 F.45%</v>
      </c>
      <c r="BA845" s="15">
        <v>0</v>
      </c>
      <c r="BB845" s="15">
        <v>0</v>
      </c>
      <c r="BC845" s="15">
        <v>0</v>
      </c>
      <c r="BD845" s="15">
        <v>0</v>
      </c>
      <c r="BE845" s="15">
        <v>0</v>
      </c>
      <c r="BF845" s="15">
        <v>1</v>
      </c>
      <c r="BG845" s="17" t="str">
        <f t="shared" si="55"/>
        <v>ꞈ</v>
      </c>
      <c r="BH845" s="70" t="str">
        <v>ꞈ</v>
      </c>
    </row>
    <row r="846" spans="1:60" ht="14.25" customHeight="1" x14ac:dyDescent="0.25">
      <c r="A846" s="47"/>
      <c r="C846" s="19" t="s">
        <v>111</v>
      </c>
      <c r="D846" s="19" t="s">
        <v>35</v>
      </c>
      <c r="E846" s="19" t="s">
        <v>21</v>
      </c>
      <c r="G846" s="58" t="s">
        <v>287</v>
      </c>
      <c r="I846" s="34"/>
      <c r="K846" s="20"/>
      <c r="L846" s="57">
        <f t="shared" si="53"/>
        <v>0</v>
      </c>
      <c r="M846" s="14">
        <f t="shared" si="52"/>
        <v>1</v>
      </c>
      <c r="N846" s="13">
        <f>IF(OR(totale!$A$5="",C846=totale!$A$5),0,1)</f>
        <v>1</v>
      </c>
      <c r="O846" s="13">
        <f>IF(OR(totale!$C$5="",E846=totale!$C$5),0,1)</f>
        <v>0</v>
      </c>
      <c r="P846" s="13">
        <v>0</v>
      </c>
      <c r="Q846" s="13">
        <f>IF(OR(totale!$E$5="",G846=totale!$E$5),0,1)</f>
        <v>0</v>
      </c>
      <c r="R846" s="19">
        <v>0</v>
      </c>
      <c r="S846" s="19" t="str">
        <v>BLOCCO ALVEOLATO INCASTRO  FORI VERTICALI  45/50/55/60 %</v>
      </c>
      <c r="T846" s="15" t="str">
        <v>WIENERBERGER</v>
      </c>
      <c r="U846" s="15" t="str">
        <v>BLOCCO PORTANTE ALVEOLATO FORI VERTICALI  P800- F.45%  incastro</v>
      </c>
      <c r="V846" s="15">
        <v>0</v>
      </c>
      <c r="W846" s="19" t="str">
        <v>38x25x19</v>
      </c>
      <c r="X846" s="19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1</v>
      </c>
      <c r="AG846" s="15">
        <v>0</v>
      </c>
      <c r="AH846" s="15" t="str">
        <v xml:space="preserve">TEVELLE - TAVELLONI - TAVELLINE </v>
      </c>
      <c r="AI846" s="15" t="str">
        <v>LATERCOM</v>
      </c>
      <c r="AJ846" s="15" t="str">
        <v xml:space="preserve">TAVELLONI-TAGLIO OBLIQUO FIANCO MASCHIO FEMMINA DA CM 6 </v>
      </c>
      <c r="AK846" s="15">
        <v>0</v>
      </c>
      <c r="AL846" s="15">
        <v>110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1</v>
      </c>
      <c r="AS846" s="17" t="str">
        <f t="shared" si="54"/>
        <v>ꞈ</v>
      </c>
      <c r="AT846" s="70" t="str">
        <v>ꞈ</v>
      </c>
      <c r="AU846" s="15">
        <v>0</v>
      </c>
      <c r="AV846" s="15" t="str">
        <v>BLOCCO ALVEOLATO LISCIO FORI ORIZZONATALI  45/50/55/60 %</v>
      </c>
      <c r="AW846" s="15" t="str">
        <v>DCB</v>
      </c>
      <c r="AX846" s="15" t="str">
        <v xml:space="preserve">BLOCCO TAMPONAMENTO FORI ORIZZONATI ALVEOLATO LISCIO SETTI SOTTILI </v>
      </c>
      <c r="AY846" s="15">
        <v>0</v>
      </c>
      <c r="AZ846" s="15" t="str">
        <v>38x25x25</v>
      </c>
      <c r="BA846" s="15">
        <v>0</v>
      </c>
      <c r="BB846" s="15">
        <v>0</v>
      </c>
      <c r="BC846" s="15">
        <v>0</v>
      </c>
      <c r="BD846" s="15">
        <v>0</v>
      </c>
      <c r="BE846" s="15">
        <v>0</v>
      </c>
      <c r="BF846" s="15">
        <v>1</v>
      </c>
      <c r="BG846" s="17" t="str">
        <f t="shared" si="55"/>
        <v>ꞈ</v>
      </c>
      <c r="BH846" s="70" t="str">
        <v>ꞈ</v>
      </c>
    </row>
    <row r="847" spans="1:60" ht="14.25" customHeight="1" x14ac:dyDescent="0.25">
      <c r="A847" s="47"/>
      <c r="C847" s="19" t="s">
        <v>111</v>
      </c>
      <c r="D847" s="19" t="s">
        <v>35</v>
      </c>
      <c r="E847" s="19" t="s">
        <v>21</v>
      </c>
      <c r="G847" s="58" t="s">
        <v>288</v>
      </c>
      <c r="I847" s="34"/>
      <c r="K847" s="20"/>
      <c r="L847" s="57">
        <f t="shared" si="53"/>
        <v>0</v>
      </c>
      <c r="M847" s="14">
        <f t="shared" si="52"/>
        <v>1</v>
      </c>
      <c r="N847" s="13">
        <f>IF(OR(totale!$A$5="",C847=totale!$A$5),0,1)</f>
        <v>1</v>
      </c>
      <c r="O847" s="13">
        <f>IF(OR(totale!$C$5="",E847=totale!$C$5),0,1)</f>
        <v>0</v>
      </c>
      <c r="P847" s="13">
        <v>0</v>
      </c>
      <c r="Q847" s="13">
        <f>IF(OR(totale!$E$5="",G847=totale!$E$5),0,1)</f>
        <v>0</v>
      </c>
      <c r="R847" s="19">
        <v>0</v>
      </c>
      <c r="S847" s="19" t="str">
        <v xml:space="preserve">BLOCCO ALVEOLATO ACUSTICO </v>
      </c>
      <c r="T847" s="15" t="str">
        <v>WIENERBERGER</v>
      </c>
      <c r="U847" s="15" t="str">
        <v xml:space="preserve">BLOCCO ACUSTICO ALVEOLATO AD ELEVATA MASSA </v>
      </c>
      <c r="V847" s="15">
        <v>0</v>
      </c>
      <c r="W847" s="19" t="str">
        <v xml:space="preserve">30x25x19 liscio </v>
      </c>
      <c r="X847" s="19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1</v>
      </c>
      <c r="AG847" s="15">
        <v>0</v>
      </c>
      <c r="AH847" s="15" t="str">
        <v xml:space="preserve">TEVELLE - TAVELLONI - TAVELLINE </v>
      </c>
      <c r="AI847" s="15" t="str">
        <v>LATERCOM</v>
      </c>
      <c r="AJ847" s="15" t="str">
        <v xml:space="preserve">TAVELLONI-TAGLIO OBLIQUO FIANCO MASCHIO FEMMINA DA CM 6 </v>
      </c>
      <c r="AK847" s="15">
        <v>0</v>
      </c>
      <c r="AL847" s="15">
        <v>120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1</v>
      </c>
      <c r="AS847" s="17" t="str">
        <f t="shared" si="54"/>
        <v>ꞈ</v>
      </c>
      <c r="AT847" s="70" t="str">
        <v>ꞈ</v>
      </c>
      <c r="AU847" s="15">
        <v>0</v>
      </c>
      <c r="AV847" s="15" t="str">
        <v>BLOCCO ALVEOLATO INCASTRO  FORI VERTICALI  45/50/55/60 %</v>
      </c>
      <c r="AW847" s="15" t="str">
        <v>DI MUZIO</v>
      </c>
      <c r="AX847" s="15" t="str">
        <v xml:space="preserve">BLOCCO  INCASTRO P.600 SETTI SOTTILI </v>
      </c>
      <c r="AY847" s="15">
        <v>0</v>
      </c>
      <c r="AZ847" s="15" t="str">
        <v>38x25x25</v>
      </c>
      <c r="BA847" s="15">
        <v>0</v>
      </c>
      <c r="BB847" s="15">
        <v>0</v>
      </c>
      <c r="BC847" s="15">
        <v>0</v>
      </c>
      <c r="BD847" s="15">
        <v>0</v>
      </c>
      <c r="BE847" s="15">
        <v>0</v>
      </c>
      <c r="BF847" s="15">
        <v>1</v>
      </c>
      <c r="BG847" s="17" t="str">
        <f t="shared" si="55"/>
        <v>ꞈ</v>
      </c>
      <c r="BH847" s="70" t="str">
        <v>ꞈ</v>
      </c>
    </row>
    <row r="848" spans="1:60" ht="14.25" customHeight="1" x14ac:dyDescent="0.25">
      <c r="A848" s="47"/>
      <c r="C848" s="19" t="s">
        <v>111</v>
      </c>
      <c r="D848" s="19" t="s">
        <v>35</v>
      </c>
      <c r="E848" s="19" t="s">
        <v>21</v>
      </c>
      <c r="G848" s="58" t="s">
        <v>291</v>
      </c>
      <c r="I848" s="34"/>
      <c r="K848" s="20"/>
      <c r="L848" s="57">
        <f t="shared" si="53"/>
        <v>0</v>
      </c>
      <c r="M848" s="14">
        <f t="shared" si="52"/>
        <v>1</v>
      </c>
      <c r="N848" s="13">
        <f>IF(OR(totale!$A$5="",C848=totale!$A$5),0,1)</f>
        <v>1</v>
      </c>
      <c r="O848" s="13">
        <f>IF(OR(totale!$C$5="",E848=totale!$C$5),0,1)</f>
        <v>0</v>
      </c>
      <c r="P848" s="13">
        <v>0</v>
      </c>
      <c r="Q848" s="13">
        <f>IF(OR(totale!$E$5="",G848=totale!$E$5),0,1)</f>
        <v>0</v>
      </c>
      <c r="R848" s="19">
        <v>0</v>
      </c>
      <c r="S848" s="19" t="str">
        <v>BLOCCO ALVEOLATO MURATURA ARMATA</v>
      </c>
      <c r="T848" s="15" t="str">
        <v>WIENERBERGER</v>
      </c>
      <c r="U848" s="15" t="str">
        <v xml:space="preserve">BLOCCCO PER MURATURA ARMATA ALVEOLATO LISCIO </v>
      </c>
      <c r="V848" s="15">
        <v>0</v>
      </c>
      <c r="W848" s="19" t="str">
        <v>25x30x19 F.45%</v>
      </c>
      <c r="X848" s="19">
        <v>0</v>
      </c>
      <c r="Y848" s="15">
        <v>0</v>
      </c>
      <c r="Z848" s="15">
        <v>0</v>
      </c>
      <c r="AA848" s="15">
        <v>0</v>
      </c>
      <c r="AB848" s="15">
        <v>0</v>
      </c>
      <c r="AC848" s="15">
        <v>1</v>
      </c>
      <c r="AG848" s="15">
        <v>0</v>
      </c>
      <c r="AH848" s="15" t="str">
        <v xml:space="preserve">TEVELLE - TAVELLONI - TAVELLINE </v>
      </c>
      <c r="AI848" s="15" t="str">
        <v>LATERCOM</v>
      </c>
      <c r="AJ848" s="15" t="str">
        <v xml:space="preserve">TAVELLONI-TAGLIO OBLIQUO FIANCO MASCHIO FEMMINA DA CM 6 </v>
      </c>
      <c r="AK848" s="15">
        <v>0</v>
      </c>
      <c r="AL848" s="15">
        <v>130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1</v>
      </c>
      <c r="AS848" s="17" t="str">
        <f t="shared" si="54"/>
        <v>ꞈ</v>
      </c>
      <c r="AT848" s="70" t="str">
        <v>ꞈ</v>
      </c>
      <c r="AU848" s="15">
        <v>0</v>
      </c>
      <c r="AV848" s="15" t="str">
        <v>BLOCCO ALVEOLATO LISCIO FORI VERTICALI   45/50/55/60 %</v>
      </c>
      <c r="AW848" s="15" t="str">
        <v>FBM</v>
      </c>
      <c r="AX848" s="15" t="str">
        <v>BLOCCO TAMPONAMENTO ALVEOLATO FORI VERTICALI  P600- F.65% - F.60% liscio</v>
      </c>
      <c r="AY848" s="15">
        <v>0</v>
      </c>
      <c r="AZ848" s="15" t="str">
        <v>38x30x18/19</v>
      </c>
      <c r="BA848" s="15">
        <v>0</v>
      </c>
      <c r="BB848" s="15">
        <v>0</v>
      </c>
      <c r="BC848" s="15">
        <v>0</v>
      </c>
      <c r="BD848" s="15">
        <v>0</v>
      </c>
      <c r="BE848" s="15">
        <v>0</v>
      </c>
      <c r="BF848" s="15">
        <v>1</v>
      </c>
      <c r="BG848" s="17" t="str">
        <f t="shared" si="55"/>
        <v>ꞈ</v>
      </c>
      <c r="BH848" s="70" t="str">
        <v>ꞈ</v>
      </c>
    </row>
    <row r="849" spans="1:60" ht="14.25" customHeight="1" x14ac:dyDescent="0.25">
      <c r="A849" s="47"/>
      <c r="C849" s="19" t="s">
        <v>111</v>
      </c>
      <c r="D849" s="19" t="s">
        <v>35</v>
      </c>
      <c r="E849" s="19" t="s">
        <v>125</v>
      </c>
      <c r="G849" s="58">
        <v>60</v>
      </c>
      <c r="I849" s="34"/>
      <c r="K849" s="20"/>
      <c r="L849" s="57">
        <f t="shared" si="53"/>
        <v>0</v>
      </c>
      <c r="M849" s="14">
        <f t="shared" si="52"/>
        <v>1</v>
      </c>
      <c r="N849" s="13">
        <f>IF(OR(totale!$A$5="",C849=totale!$A$5),0,1)</f>
        <v>1</v>
      </c>
      <c r="O849" s="13">
        <f>IF(OR(totale!$C$5="",E849=totale!$C$5),0,1)</f>
        <v>0</v>
      </c>
      <c r="P849" s="13">
        <v>0</v>
      </c>
      <c r="Q849" s="13">
        <f>IF(OR(totale!$E$5="",G849=totale!$E$5),0,1)</f>
        <v>0</v>
      </c>
      <c r="R849" s="19">
        <v>0</v>
      </c>
      <c r="S849" s="19" t="str">
        <v>BLOCCO ALVEOLATO MURATURA ARMATA</v>
      </c>
      <c r="T849" s="15" t="str">
        <v>WIENERBERGER</v>
      </c>
      <c r="U849" s="15" t="str">
        <v xml:space="preserve">BLOCCCO PER MURATURA ARMATA ALVEOLATO LISCIO </v>
      </c>
      <c r="V849" s="15">
        <v>0</v>
      </c>
      <c r="W849" s="19" t="str">
        <v>30x21x19 F.45%</v>
      </c>
      <c r="X849" s="19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1</v>
      </c>
      <c r="AG849" s="15">
        <v>0</v>
      </c>
      <c r="AH849" s="15" t="str">
        <v xml:space="preserve">TEVELLE - TAVELLONI - TAVELLINE </v>
      </c>
      <c r="AI849" s="15" t="str">
        <v>LATERCOM</v>
      </c>
      <c r="AJ849" s="15" t="str">
        <v xml:space="preserve">TAVELLONI-TAGLIO OBLIQUO FIANCO MASCHIO FEMMINA DA CM 6 </v>
      </c>
      <c r="AK849" s="15">
        <v>0</v>
      </c>
      <c r="AL849" s="15">
        <v>140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1</v>
      </c>
      <c r="AS849" s="17" t="str">
        <f t="shared" si="54"/>
        <v>ꞈ</v>
      </c>
      <c r="AT849" s="70" t="str">
        <v>ꞈ</v>
      </c>
      <c r="AU849" s="15">
        <v>0</v>
      </c>
      <c r="AV849" s="15" t="str">
        <v>BLOCCO ALVEOLATO INCASTRO  FORI VERTICALI  45/50/55/60 %</v>
      </c>
      <c r="AW849" s="15" t="str">
        <v>FBM</v>
      </c>
      <c r="AX849" s="15" t="str">
        <v>BLOCCO TAMPONAMENTO ALVEOLATO FORI VERTICALI  P600 - F.60% incastro</v>
      </c>
      <c r="AY849" s="15">
        <v>0</v>
      </c>
      <c r="AZ849" s="15" t="str">
        <v>38x30x18/19</v>
      </c>
      <c r="BA849" s="15">
        <v>0</v>
      </c>
      <c r="BB849" s="15">
        <v>0</v>
      </c>
      <c r="BC849" s="15">
        <v>0</v>
      </c>
      <c r="BD849" s="15">
        <v>0</v>
      </c>
      <c r="BE849" s="15">
        <v>0</v>
      </c>
      <c r="BF849" s="15">
        <v>1</v>
      </c>
      <c r="BG849" s="17" t="str">
        <f t="shared" si="55"/>
        <v>ꞈ</v>
      </c>
      <c r="BH849" s="70" t="str">
        <v>ꞈ</v>
      </c>
    </row>
    <row r="850" spans="1:60" ht="14.25" customHeight="1" x14ac:dyDescent="0.25">
      <c r="A850" s="47"/>
      <c r="C850" s="19" t="s">
        <v>111</v>
      </c>
      <c r="D850" s="19" t="s">
        <v>35</v>
      </c>
      <c r="E850" s="19" t="s">
        <v>125</v>
      </c>
      <c r="G850" s="58">
        <v>70</v>
      </c>
      <c r="I850" s="34"/>
      <c r="K850" s="20"/>
      <c r="L850" s="57">
        <f t="shared" si="53"/>
        <v>0</v>
      </c>
      <c r="M850" s="14">
        <f t="shared" si="52"/>
        <v>1</v>
      </c>
      <c r="N850" s="13">
        <f>IF(OR(totale!$A$5="",C850=totale!$A$5),0,1)</f>
        <v>1</v>
      </c>
      <c r="O850" s="13">
        <f>IF(OR(totale!$C$5="",E850=totale!$C$5),0,1)</f>
        <v>0</v>
      </c>
      <c r="P850" s="13">
        <v>0</v>
      </c>
      <c r="Q850" s="13">
        <f>IF(OR(totale!$E$5="",G850=totale!$E$5),0,1)</f>
        <v>0</v>
      </c>
      <c r="R850" s="19">
        <v>0</v>
      </c>
      <c r="S850" s="19" t="str">
        <v>BLOCCO ALVEOLATO MURATURA ARMATA</v>
      </c>
      <c r="T850" s="15" t="str">
        <v>WIENERBERGER</v>
      </c>
      <c r="U850" s="15" t="str">
        <v xml:space="preserve">BLOCCCO PER MURATURA ARMATA ALVEOLATO LISCIO </v>
      </c>
      <c r="V850" s="15">
        <v>0</v>
      </c>
      <c r="W850" s="19" t="str">
        <v>35x25x19 F.45%</v>
      </c>
      <c r="X850" s="19">
        <v>0</v>
      </c>
      <c r="Y850" s="15">
        <v>0</v>
      </c>
      <c r="Z850" s="15">
        <v>0</v>
      </c>
      <c r="AA850" s="15">
        <v>0</v>
      </c>
      <c r="AB850" s="15">
        <v>0</v>
      </c>
      <c r="AC850" s="15">
        <v>1</v>
      </c>
      <c r="AG850" s="15">
        <v>0</v>
      </c>
      <c r="AH850" s="15" t="str">
        <v xml:space="preserve">TEVELLE - TAVELLONI - TAVELLINE </v>
      </c>
      <c r="AI850" s="15" t="str">
        <v>LATERCOM</v>
      </c>
      <c r="AJ850" s="15" t="str">
        <v xml:space="preserve">TAVELLONI-TAGLIO OBLIQUO FIANCO MASCHIO FEMMINA DA CM 6 </v>
      </c>
      <c r="AK850" s="15">
        <v>0</v>
      </c>
      <c r="AL850" s="15">
        <v>150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1</v>
      </c>
      <c r="AS850" s="17" t="str">
        <f t="shared" si="54"/>
        <v>ꞈ</v>
      </c>
      <c r="AT850" s="70" t="str">
        <v>ꞈ</v>
      </c>
      <c r="AU850" s="15">
        <v>0</v>
      </c>
      <c r="AV850" s="15" t="str">
        <v>BLOCCO ALVEOLATO LISCIO FORI VERTICALI   45/50/55/60 %</v>
      </c>
      <c r="AW850" s="15" t="str">
        <v>T2D</v>
      </c>
      <c r="AX850" s="15" t="str">
        <v>BLOCCO TAMPONAMENTO ALVEOLATO FORI VERTICALI  P600- F.65% - F.60% liscio</v>
      </c>
      <c r="AY850" s="15">
        <v>0</v>
      </c>
      <c r="AZ850" s="15" t="str">
        <v>38x30x18/19</v>
      </c>
      <c r="BA850" s="15">
        <v>0</v>
      </c>
      <c r="BB850" s="15">
        <v>0</v>
      </c>
      <c r="BC850" s="15">
        <v>0</v>
      </c>
      <c r="BD850" s="15">
        <v>0</v>
      </c>
      <c r="BE850" s="15">
        <v>0</v>
      </c>
      <c r="BF850" s="15">
        <v>1</v>
      </c>
      <c r="BG850" s="17" t="str">
        <f t="shared" si="55"/>
        <v>ꞈ</v>
      </c>
      <c r="BH850" s="70" t="str">
        <v>ꞈ</v>
      </c>
    </row>
    <row r="851" spans="1:60" ht="14.25" customHeight="1" x14ac:dyDescent="0.25">
      <c r="A851" s="47"/>
      <c r="C851" s="19" t="s">
        <v>111</v>
      </c>
      <c r="D851" s="19" t="s">
        <v>35</v>
      </c>
      <c r="E851" s="19" t="s">
        <v>125</v>
      </c>
      <c r="G851" s="58">
        <v>80</v>
      </c>
      <c r="I851" s="34"/>
      <c r="K851" s="20"/>
      <c r="L851" s="57">
        <f t="shared" si="53"/>
        <v>0</v>
      </c>
      <c r="M851" s="14">
        <f t="shared" si="52"/>
        <v>1</v>
      </c>
      <c r="N851" s="13">
        <f>IF(OR(totale!$A$5="",C851=totale!$A$5),0,1)</f>
        <v>1</v>
      </c>
      <c r="O851" s="13">
        <f>IF(OR(totale!$C$5="",E851=totale!$C$5),0,1)</f>
        <v>0</v>
      </c>
      <c r="P851" s="13">
        <v>0</v>
      </c>
      <c r="Q851" s="13">
        <f>IF(OR(totale!$E$5="",G851=totale!$E$5),0,1)</f>
        <v>0</v>
      </c>
      <c r="R851" s="19">
        <v>0</v>
      </c>
      <c r="S851" s="19" t="str">
        <v>BLOCCO ALVEOLATO MURATURA ARMATA</v>
      </c>
      <c r="T851" s="15" t="str">
        <v>WIENERBERGER</v>
      </c>
      <c r="U851" s="15" t="str">
        <v xml:space="preserve">BLOCCCO PER MURATURA ARMATA ALVEOLATO LISCIO </v>
      </c>
      <c r="V851" s="15">
        <v>0</v>
      </c>
      <c r="W851" s="19" t="str">
        <v>25x25x19 F.45%</v>
      </c>
      <c r="X851" s="19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1</v>
      </c>
      <c r="AG851" s="15">
        <v>0</v>
      </c>
      <c r="AH851" s="15" t="str">
        <v xml:space="preserve">TEVELLE - TAVELLONI - TAVELLINE </v>
      </c>
      <c r="AI851" s="15" t="str">
        <v>LATERCOM</v>
      </c>
      <c r="AJ851" s="15" t="str">
        <v xml:space="preserve">TAVELLONI-TAGLIO OBLIQUO FIANCO MASCHIO FEMMINA DA CM 6 </v>
      </c>
      <c r="AK851" s="15">
        <v>0</v>
      </c>
      <c r="AL851" s="15">
        <v>160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1</v>
      </c>
      <c r="AS851" s="17" t="str">
        <f t="shared" si="54"/>
        <v>ꞈ</v>
      </c>
      <c r="AT851" s="70" t="str">
        <v>ꞈ</v>
      </c>
      <c r="AU851" s="15">
        <v>0</v>
      </c>
      <c r="AV851" s="15" t="str">
        <v>BLOCCO ALVEOLATO INCASTRO  FORI VERTICALI  45/50/55/60 %</v>
      </c>
      <c r="AW851" s="15" t="str">
        <v>T2D</v>
      </c>
      <c r="AX851" s="15" t="str">
        <v>BLOCCO TAMPONAMENTO ALVEOLATO FORI VERTICALI  P600 - F.60% incastro</v>
      </c>
      <c r="AY851" s="15">
        <v>0</v>
      </c>
      <c r="AZ851" s="15" t="str">
        <v>38x30x18/19</v>
      </c>
      <c r="BA851" s="15">
        <v>0</v>
      </c>
      <c r="BB851" s="15">
        <v>0</v>
      </c>
      <c r="BC851" s="15">
        <v>0</v>
      </c>
      <c r="BD851" s="15">
        <v>0</v>
      </c>
      <c r="BE851" s="15">
        <v>0</v>
      </c>
      <c r="BF851" s="15">
        <v>1</v>
      </c>
      <c r="BG851" s="17" t="str">
        <f t="shared" si="55"/>
        <v>ꞈ</v>
      </c>
      <c r="BH851" s="70" t="str">
        <v>ꞈ</v>
      </c>
    </row>
    <row r="852" spans="1:60" ht="14.25" customHeight="1" x14ac:dyDescent="0.25">
      <c r="A852" s="47"/>
      <c r="C852" s="19" t="s">
        <v>111</v>
      </c>
      <c r="D852" s="19" t="s">
        <v>35</v>
      </c>
      <c r="E852" s="19" t="s">
        <v>125</v>
      </c>
      <c r="G852" s="58">
        <v>90</v>
      </c>
      <c r="I852" s="34"/>
      <c r="K852" s="20"/>
      <c r="L852" s="57">
        <f t="shared" si="53"/>
        <v>0</v>
      </c>
      <c r="M852" s="14">
        <f t="shared" si="52"/>
        <v>1</v>
      </c>
      <c r="N852" s="13">
        <f>IF(OR(totale!$A$5="",C852=totale!$A$5),0,1)</f>
        <v>1</v>
      </c>
      <c r="O852" s="13">
        <f>IF(OR(totale!$C$5="",E852=totale!$C$5),0,1)</f>
        <v>0</v>
      </c>
      <c r="P852" s="13">
        <v>0</v>
      </c>
      <c r="Q852" s="13">
        <f>IF(OR(totale!$E$5="",G852=totale!$E$5),0,1)</f>
        <v>0</v>
      </c>
      <c r="R852" s="19">
        <v>0</v>
      </c>
      <c r="S852" s="19" t="str">
        <v xml:space="preserve">LATERIZIO RETTIFICATO PLANARE </v>
      </c>
      <c r="T852" s="15" t="str">
        <v>WIENERBERGER</v>
      </c>
      <c r="U852" s="15" t="str">
        <v>TRAMEZZA - FORATO PORIZZATA/ALVEOLATA RETTIFICATA - PLAN</v>
      </c>
      <c r="V852" s="15">
        <v>0</v>
      </c>
      <c r="W852" s="19" t="str">
        <v>8x50x19,9</v>
      </c>
      <c r="X852" s="19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1</v>
      </c>
      <c r="AG852" s="15">
        <v>0</v>
      </c>
      <c r="AH852" s="15" t="str">
        <v xml:space="preserve">TEVELLE - TAVELLONI - TAVELLINE </v>
      </c>
      <c r="AI852" s="15" t="str">
        <v>LATERCOM</v>
      </c>
      <c r="AJ852" s="15" t="str">
        <v xml:space="preserve">TAVELLONI-TAGLIO OBLIQUO FIANCO MASCHIO FEMMINA DA CM 6 </v>
      </c>
      <c r="AK852" s="15">
        <v>0</v>
      </c>
      <c r="AL852" s="15">
        <v>170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1</v>
      </c>
      <c r="AS852" s="17" t="str">
        <f t="shared" si="54"/>
        <v>ꞈ</v>
      </c>
      <c r="AT852" s="70" t="str">
        <v>ꞈ</v>
      </c>
      <c r="AU852" s="15">
        <v>0</v>
      </c>
      <c r="AV852" s="15" t="str">
        <v>LATERIZIO CON EPS GRAFFITE</v>
      </c>
      <c r="AW852" s="15" t="str">
        <v>FBM</v>
      </c>
      <c r="AX852" s="15" t="str">
        <v>BLOCCCO TAMPONATURA  ALVEOLATO CON EPS  GRAFFITATO - NORMABLOCK</v>
      </c>
      <c r="AY852" s="15">
        <v>0</v>
      </c>
      <c r="AZ852" s="15" t="str">
        <v>38x30x18/19 incastro</v>
      </c>
      <c r="BA852" s="15">
        <v>0</v>
      </c>
      <c r="BB852" s="15">
        <v>0</v>
      </c>
      <c r="BC852" s="15">
        <v>0</v>
      </c>
      <c r="BD852" s="15">
        <v>0</v>
      </c>
      <c r="BE852" s="15">
        <v>0</v>
      </c>
      <c r="BF852" s="15">
        <v>1</v>
      </c>
      <c r="BG852" s="17" t="str">
        <f t="shared" si="55"/>
        <v>ꞈ</v>
      </c>
      <c r="BH852" s="70" t="str">
        <v>ꞈ</v>
      </c>
    </row>
    <row r="853" spans="1:60" ht="14.25" customHeight="1" x14ac:dyDescent="0.25">
      <c r="A853" s="47"/>
      <c r="C853" s="19" t="s">
        <v>111</v>
      </c>
      <c r="D853" s="19" t="s">
        <v>35</v>
      </c>
      <c r="E853" s="19" t="s">
        <v>125</v>
      </c>
      <c r="G853" s="58">
        <v>100</v>
      </c>
      <c r="I853" s="34"/>
      <c r="K853" s="20"/>
      <c r="L853" s="57">
        <f t="shared" si="53"/>
        <v>0</v>
      </c>
      <c r="M853" s="14">
        <f t="shared" si="52"/>
        <v>1</v>
      </c>
      <c r="N853" s="13">
        <f>IF(OR(totale!$A$5="",C853=totale!$A$5),0,1)</f>
        <v>1</v>
      </c>
      <c r="O853" s="13">
        <f>IF(OR(totale!$C$5="",E853=totale!$C$5),0,1)</f>
        <v>0</v>
      </c>
      <c r="P853" s="13">
        <v>0</v>
      </c>
      <c r="Q853" s="13">
        <f>IF(OR(totale!$E$5="",G853=totale!$E$5),0,1)</f>
        <v>0</v>
      </c>
      <c r="R853" s="19">
        <v>0</v>
      </c>
      <c r="S853" s="19" t="str">
        <v xml:space="preserve">LATERIZIO RETTIFICATO PLANARE </v>
      </c>
      <c r="T853" s="15" t="str">
        <v>WIENERBERGER</v>
      </c>
      <c r="U853" s="15" t="str">
        <v>TRAMEZZA - FORATO PORIZZATA/ALVEOLATA RETTIFICATA - PLAN</v>
      </c>
      <c r="V853" s="15">
        <v>0</v>
      </c>
      <c r="W853" s="19" t="str">
        <v>8x50x24,9</v>
      </c>
      <c r="X853" s="19">
        <v>0</v>
      </c>
      <c r="Y853" s="15">
        <v>0</v>
      </c>
      <c r="Z853" s="15">
        <v>0</v>
      </c>
      <c r="AA853" s="15">
        <v>0</v>
      </c>
      <c r="AB853" s="15">
        <v>0</v>
      </c>
      <c r="AC853" s="15">
        <v>1</v>
      </c>
      <c r="AG853" s="15">
        <v>0</v>
      </c>
      <c r="AH853" s="15" t="str">
        <v xml:space="preserve">TEVELLE - TAVELLONI - TAVELLINE </v>
      </c>
      <c r="AI853" s="15" t="str">
        <v>LATERCOM</v>
      </c>
      <c r="AJ853" s="15" t="str">
        <v xml:space="preserve">TAVELLONI-TAGLIO OBLIQUO FIANCO MASCHIO FEMMINA DA CM 6 </v>
      </c>
      <c r="AK853" s="15">
        <v>0</v>
      </c>
      <c r="AL853" s="15">
        <v>180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1</v>
      </c>
      <c r="AS853" s="17" t="str">
        <f t="shared" si="54"/>
        <v>ꞈ</v>
      </c>
      <c r="AT853" s="70" t="str">
        <v>ꞈ</v>
      </c>
      <c r="AU853" s="15">
        <v>0</v>
      </c>
      <c r="AV853" s="15" t="str">
        <v>BLOCCO ALVEOLATO MURATURA ARMATA</v>
      </c>
      <c r="AW853" s="15" t="str">
        <v>DCB</v>
      </c>
      <c r="AX853" s="15" t="str">
        <v xml:space="preserve">BLOCCCO PER MURATURA ARMATA ALVEOLATO LISCIO </v>
      </c>
      <c r="AY853" s="15">
        <v>0</v>
      </c>
      <c r="AZ853" s="15" t="str">
        <v>39x25x19 F.45%</v>
      </c>
      <c r="BA853" s="15">
        <v>0</v>
      </c>
      <c r="BB853" s="15">
        <v>0</v>
      </c>
      <c r="BC853" s="15">
        <v>0</v>
      </c>
      <c r="BD853" s="15">
        <v>0</v>
      </c>
      <c r="BE853" s="15">
        <v>0</v>
      </c>
      <c r="BF853" s="15">
        <v>1</v>
      </c>
      <c r="BG853" s="17" t="str">
        <f t="shared" si="55"/>
        <v>ꞈ</v>
      </c>
      <c r="BH853" s="70" t="str">
        <v>ꞈ</v>
      </c>
    </row>
    <row r="854" spans="1:60" ht="14.25" customHeight="1" x14ac:dyDescent="0.25">
      <c r="A854" s="47"/>
      <c r="C854" s="19" t="s">
        <v>111</v>
      </c>
      <c r="D854" s="19" t="s">
        <v>35</v>
      </c>
      <c r="E854" s="19" t="s">
        <v>125</v>
      </c>
      <c r="G854" s="58">
        <v>110</v>
      </c>
      <c r="I854" s="34"/>
      <c r="K854" s="20"/>
      <c r="L854" s="57">
        <f t="shared" si="53"/>
        <v>0</v>
      </c>
      <c r="M854" s="14">
        <f t="shared" si="52"/>
        <v>1</v>
      </c>
      <c r="N854" s="13">
        <f>IF(OR(totale!$A$5="",C854=totale!$A$5),0,1)</f>
        <v>1</v>
      </c>
      <c r="O854" s="13">
        <f>IF(OR(totale!$C$5="",E854=totale!$C$5),0,1)</f>
        <v>0</v>
      </c>
      <c r="P854" s="13">
        <v>0</v>
      </c>
      <c r="Q854" s="13">
        <f>IF(OR(totale!$E$5="",G854=totale!$E$5),0,1)</f>
        <v>0</v>
      </c>
      <c r="R854" s="19">
        <v>0</v>
      </c>
      <c r="S854" s="19" t="str">
        <v xml:space="preserve">LATERIZIO RETTIFICATO PLANARE </v>
      </c>
      <c r="T854" s="15" t="str">
        <v>WIENERBERGER</v>
      </c>
      <c r="U854" s="15" t="str">
        <v>TRAMEZZA - FORATO PORIZZATA/ALVEOLATA RETTIFICATA - PLAN</v>
      </c>
      <c r="V854" s="15">
        <v>0</v>
      </c>
      <c r="W854" s="19" t="str">
        <v>10x50x19,9</v>
      </c>
      <c r="X854" s="19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1</v>
      </c>
      <c r="AG854" s="15">
        <v>0</v>
      </c>
      <c r="AH854" s="15" t="str">
        <v xml:space="preserve">TEVELLE - TAVELLONI - TAVELLINE </v>
      </c>
      <c r="AI854" s="15" t="str">
        <v>LATERCOM</v>
      </c>
      <c r="AJ854" s="15" t="str">
        <v xml:space="preserve">TAVELLONI-TAGLIO OBLIQUO FIANCO MASCHIO FEMMINA DA CM 6 </v>
      </c>
      <c r="AK854" s="15">
        <v>0</v>
      </c>
      <c r="AL854" s="15">
        <v>200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1</v>
      </c>
      <c r="AS854" s="17" t="str">
        <f t="shared" si="54"/>
        <v>ꞈ</v>
      </c>
      <c r="AT854" s="70" t="str">
        <v>ꞈ</v>
      </c>
      <c r="AU854" s="15">
        <v>0</v>
      </c>
      <c r="AV854" s="15" t="str">
        <v>BLOCCO ALVEOLATO MURATURA ARMATA</v>
      </c>
      <c r="AW854" s="15" t="str">
        <v>T2D</v>
      </c>
      <c r="AX854" s="15" t="str">
        <v xml:space="preserve">BLOCCCO PER MURATURA ARMATA ALVEOLATO LISCIO </v>
      </c>
      <c r="AY854" s="15">
        <v>0</v>
      </c>
      <c r="AZ854" s="15" t="str">
        <v>39x25x19 F.45%</v>
      </c>
      <c r="BA854" s="15">
        <v>0</v>
      </c>
      <c r="BB854" s="15">
        <v>0</v>
      </c>
      <c r="BC854" s="15">
        <v>0</v>
      </c>
      <c r="BD854" s="15">
        <v>0</v>
      </c>
      <c r="BE854" s="15">
        <v>0</v>
      </c>
      <c r="BF854" s="15">
        <v>1</v>
      </c>
      <c r="BG854" s="17" t="str">
        <f t="shared" si="55"/>
        <v>ꞈ</v>
      </c>
      <c r="BH854" s="70" t="str">
        <v>ꞈ</v>
      </c>
    </row>
    <row r="855" spans="1:60" ht="14.25" customHeight="1" x14ac:dyDescent="0.25">
      <c r="A855" s="47"/>
      <c r="C855" s="19" t="s">
        <v>111</v>
      </c>
      <c r="D855" s="19" t="s">
        <v>35</v>
      </c>
      <c r="E855" s="19" t="s">
        <v>125</v>
      </c>
      <c r="G855" s="58">
        <v>120</v>
      </c>
      <c r="I855" s="34"/>
      <c r="K855" s="20"/>
      <c r="L855" s="57">
        <f t="shared" si="53"/>
        <v>0</v>
      </c>
      <c r="M855" s="14">
        <f t="shared" si="52"/>
        <v>1</v>
      </c>
      <c r="N855" s="13">
        <f>IF(OR(totale!$A$5="",C855=totale!$A$5),0,1)</f>
        <v>1</v>
      </c>
      <c r="O855" s="13">
        <f>IF(OR(totale!$C$5="",E855=totale!$C$5),0,1)</f>
        <v>0</v>
      </c>
      <c r="P855" s="13">
        <v>0</v>
      </c>
      <c r="Q855" s="13">
        <f>IF(OR(totale!$E$5="",G855=totale!$E$5),0,1)</f>
        <v>0</v>
      </c>
      <c r="R855" s="19">
        <v>0</v>
      </c>
      <c r="S855" s="19" t="str">
        <v xml:space="preserve">LATERIZIO RETTIFICATO PLANARE </v>
      </c>
      <c r="T855" s="15" t="str">
        <v>WIENERBERGER</v>
      </c>
      <c r="U855" s="15" t="str">
        <v>TRAMEZZA - FORATO PORIZZATA/ALVEOLATA RETTIFICATA - PLAN</v>
      </c>
      <c r="V855" s="15">
        <v>0</v>
      </c>
      <c r="W855" s="19" t="str">
        <v>12x50x24,9</v>
      </c>
      <c r="X855" s="19">
        <v>0</v>
      </c>
      <c r="Y855" s="15">
        <v>0</v>
      </c>
      <c r="Z855" s="15">
        <v>0</v>
      </c>
      <c r="AA855" s="15">
        <v>0</v>
      </c>
      <c r="AB855" s="15">
        <v>0</v>
      </c>
      <c r="AC855" s="15">
        <v>1</v>
      </c>
      <c r="AG855" s="15">
        <v>0</v>
      </c>
      <c r="AH855" s="15" t="str">
        <v xml:space="preserve">TEVELLE - TAVELLONI - TAVELLINE </v>
      </c>
      <c r="AI855" s="15" t="str">
        <v>LATERCOM</v>
      </c>
      <c r="AJ855" s="15" t="str">
        <v xml:space="preserve">TAVELLONI-TAGLIO OBLIQUO FIANCO MASCHIO FEMMINA DA CM 6 </v>
      </c>
      <c r="AK855" s="15">
        <v>0</v>
      </c>
      <c r="AL855" s="15">
        <v>220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1</v>
      </c>
      <c r="AS855" s="17" t="str">
        <f t="shared" si="54"/>
        <v>ꞈ</v>
      </c>
      <c r="AT855" s="70" t="str">
        <v>ꞈ</v>
      </c>
      <c r="AU855" s="15">
        <v>0</v>
      </c>
      <c r="AV855" s="15" t="str">
        <v xml:space="preserve">TEVELLE - TAVELLONI - TAVELLINE </v>
      </c>
      <c r="AW855" s="15" t="str">
        <v>ESSE ELLE LAT.</v>
      </c>
      <c r="AX855" s="15" t="str">
        <v xml:space="preserve">TAVELLA DIVISIBILE </v>
      </c>
      <c r="AY855" s="15">
        <v>0</v>
      </c>
      <c r="AZ855" s="15" t="str">
        <v>3x18X50</v>
      </c>
      <c r="BA855" s="15">
        <v>0</v>
      </c>
      <c r="BB855" s="15">
        <v>0</v>
      </c>
      <c r="BC855" s="15">
        <v>0</v>
      </c>
      <c r="BD855" s="15">
        <v>0</v>
      </c>
      <c r="BE855" s="15">
        <v>0</v>
      </c>
      <c r="BF855" s="15">
        <v>1</v>
      </c>
      <c r="BG855" s="17" t="str">
        <f t="shared" si="55"/>
        <v>ꞈ</v>
      </c>
      <c r="BH855" s="70" t="str">
        <v>ꞈ</v>
      </c>
    </row>
    <row r="856" spans="1:60" ht="14.25" customHeight="1" x14ac:dyDescent="0.25">
      <c r="A856" s="47"/>
      <c r="C856" s="19" t="s">
        <v>111</v>
      </c>
      <c r="D856" s="19" t="s">
        <v>35</v>
      </c>
      <c r="E856" s="19" t="s">
        <v>122</v>
      </c>
      <c r="G856" s="58">
        <v>80</v>
      </c>
      <c r="I856" s="34"/>
      <c r="K856" s="20"/>
      <c r="L856" s="57">
        <f t="shared" si="53"/>
        <v>0</v>
      </c>
      <c r="M856" s="14">
        <f t="shared" si="52"/>
        <v>1</v>
      </c>
      <c r="N856" s="13">
        <f>IF(OR(totale!$A$5="",C856=totale!$A$5),0,1)</f>
        <v>1</v>
      </c>
      <c r="O856" s="13">
        <f>IF(OR(totale!$C$5="",E856=totale!$C$5),0,1)</f>
        <v>0</v>
      </c>
      <c r="P856" s="13">
        <v>0</v>
      </c>
      <c r="Q856" s="13">
        <f>IF(OR(totale!$E$5="",G856=totale!$E$5),0,1)</f>
        <v>0</v>
      </c>
      <c r="R856" s="19">
        <v>0</v>
      </c>
      <c r="S856" s="19" t="str">
        <v xml:space="preserve">LATERIZIO RETTIFICATO PLANARE </v>
      </c>
      <c r="T856" s="15" t="str">
        <v>WIENERBERGER</v>
      </c>
      <c r="U856" s="15" t="str">
        <v>TRAMEZZA - FORATO PORIZZATA/ALVEOLATA RETTIFICATA - PLAN</v>
      </c>
      <c r="V856" s="15">
        <v>0</v>
      </c>
      <c r="W856" s="19" t="str">
        <v>12x50x19,9</v>
      </c>
      <c r="X856" s="19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1</v>
      </c>
      <c r="AG856" s="15">
        <v>0</v>
      </c>
      <c r="AH856" s="15" t="str">
        <v xml:space="preserve">TEVELLE - TAVELLONI - TAVELLINE </v>
      </c>
      <c r="AI856" s="15" t="str">
        <v>T2D</v>
      </c>
      <c r="AJ856" s="15" t="str">
        <v xml:space="preserve">TAVELLONI-TAGLIO OBLIQUO FIANCO MASCHIO FEMMINA DA CM 6 </v>
      </c>
      <c r="AK856" s="15">
        <v>0</v>
      </c>
      <c r="AL856" s="15">
        <v>50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1</v>
      </c>
      <c r="AS856" s="17" t="str">
        <f t="shared" si="54"/>
        <v>ꞈ</v>
      </c>
      <c r="AT856" s="70" t="str">
        <v>ꞈ</v>
      </c>
      <c r="AU856" s="15">
        <v>0</v>
      </c>
      <c r="AV856" s="15" t="str">
        <v xml:space="preserve">TEVELLE - TAVELLONI - TAVELLINE </v>
      </c>
      <c r="AW856" s="15" t="str">
        <v>ESSE ELLE LAT.</v>
      </c>
      <c r="AX856" s="15" t="str">
        <v xml:space="preserve">TAVELLA DIVISIBILE </v>
      </c>
      <c r="AY856" s="15">
        <v>0</v>
      </c>
      <c r="AZ856" s="15" t="str">
        <v>3x20X50</v>
      </c>
      <c r="BA856" s="15">
        <v>0</v>
      </c>
      <c r="BB856" s="15">
        <v>0</v>
      </c>
      <c r="BC856" s="15">
        <v>0</v>
      </c>
      <c r="BD856" s="15">
        <v>0</v>
      </c>
      <c r="BE856" s="15">
        <v>0</v>
      </c>
      <c r="BF856" s="15">
        <v>1</v>
      </c>
      <c r="BG856" s="17" t="str">
        <f t="shared" si="55"/>
        <v>ꞈ</v>
      </c>
      <c r="BH856" s="70" t="str">
        <v>ꞈ</v>
      </c>
    </row>
    <row r="857" spans="1:60" ht="14.25" customHeight="1" x14ac:dyDescent="0.25">
      <c r="A857" s="47"/>
      <c r="C857" s="19" t="s">
        <v>111</v>
      </c>
      <c r="D857" s="19" t="s">
        <v>35</v>
      </c>
      <c r="E857" s="19" t="s">
        <v>122</v>
      </c>
      <c r="G857" s="58">
        <v>90</v>
      </c>
      <c r="I857" s="34"/>
      <c r="K857" s="20"/>
      <c r="L857" s="57">
        <f t="shared" si="53"/>
        <v>0</v>
      </c>
      <c r="M857" s="14">
        <f t="shared" si="52"/>
        <v>1</v>
      </c>
      <c r="N857" s="13">
        <f>IF(OR(totale!$A$5="",C857=totale!$A$5),0,1)</f>
        <v>1</v>
      </c>
      <c r="O857" s="13">
        <f>IF(OR(totale!$C$5="",E857=totale!$C$5),0,1)</f>
        <v>0</v>
      </c>
      <c r="P857" s="13">
        <v>0</v>
      </c>
      <c r="Q857" s="13">
        <f>IF(OR(totale!$E$5="",G857=totale!$E$5),0,1)</f>
        <v>0</v>
      </c>
      <c r="R857" s="19">
        <v>0</v>
      </c>
      <c r="S857" s="19" t="str">
        <v xml:space="preserve">LATERIZIO RETTIFICATO PLANARE </v>
      </c>
      <c r="T857" s="15" t="str">
        <v>WIENERBERGER</v>
      </c>
      <c r="U857" s="15" t="str">
        <v>TRAMEZZA - FORATO PORIZZATA/ALVEOLATA RETTIFICATA - PLAN</v>
      </c>
      <c r="V857" s="15">
        <v>0</v>
      </c>
      <c r="W857" s="19" t="str">
        <v>20x50x24,9</v>
      </c>
      <c r="X857" s="19">
        <v>0</v>
      </c>
      <c r="Y857" s="15">
        <v>0</v>
      </c>
      <c r="Z857" s="15">
        <v>0</v>
      </c>
      <c r="AA857" s="15">
        <v>0</v>
      </c>
      <c r="AB857" s="15">
        <v>0</v>
      </c>
      <c r="AC857" s="15">
        <v>1</v>
      </c>
      <c r="AG857" s="15">
        <v>0</v>
      </c>
      <c r="AH857" s="15" t="str">
        <v xml:space="preserve">TEVELLE - TAVELLONI - TAVELLINE </v>
      </c>
      <c r="AI857" s="15" t="str">
        <v>T2D</v>
      </c>
      <c r="AJ857" s="15" t="str">
        <v xml:space="preserve">TAVELLONI-TAGLIO OBLIQUO FIANCO MASCHIO FEMMINA DA CM 6 </v>
      </c>
      <c r="AK857" s="15">
        <v>0</v>
      </c>
      <c r="AL857" s="15">
        <v>60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1</v>
      </c>
      <c r="AS857" s="17" t="str">
        <f t="shared" si="54"/>
        <v>ꞈ</v>
      </c>
      <c r="AT857" s="70" t="str">
        <v>ꞈ</v>
      </c>
      <c r="AU857" s="15">
        <v>0</v>
      </c>
      <c r="AV857" s="15" t="str">
        <v xml:space="preserve">TEVELLE - TAVELLONI - TAVELLINE </v>
      </c>
      <c r="AW857" s="15" t="str">
        <v>ESSE ELLE LAT.</v>
      </c>
      <c r="AX857" s="15" t="str">
        <v xml:space="preserve">TAVELLA DIVISIBILE </v>
      </c>
      <c r="AY857" s="15">
        <v>0</v>
      </c>
      <c r="AZ857" s="15" t="str">
        <v>3x22X50</v>
      </c>
      <c r="BA857" s="15">
        <v>0</v>
      </c>
      <c r="BB857" s="15">
        <v>0</v>
      </c>
      <c r="BC857" s="15">
        <v>0</v>
      </c>
      <c r="BD857" s="15">
        <v>0</v>
      </c>
      <c r="BE857" s="15">
        <v>0</v>
      </c>
      <c r="BF857" s="15">
        <v>1</v>
      </c>
      <c r="BG857" s="17" t="str">
        <f t="shared" si="55"/>
        <v>ꞈ</v>
      </c>
      <c r="BH857" s="70" t="str">
        <v>ꞈ</v>
      </c>
    </row>
    <row r="858" spans="1:60" ht="14.25" customHeight="1" x14ac:dyDescent="0.25">
      <c r="A858" s="47"/>
      <c r="C858" s="19" t="s">
        <v>111</v>
      </c>
      <c r="D858" s="19" t="s">
        <v>35</v>
      </c>
      <c r="E858" s="19" t="s">
        <v>122</v>
      </c>
      <c r="G858" s="58">
        <v>100</v>
      </c>
      <c r="I858" s="34"/>
      <c r="K858" s="20"/>
      <c r="L858" s="57">
        <f t="shared" si="53"/>
        <v>0</v>
      </c>
      <c r="M858" s="14">
        <f t="shared" si="52"/>
        <v>1</v>
      </c>
      <c r="N858" s="13">
        <f>IF(OR(totale!$A$5="",C858=totale!$A$5),0,1)</f>
        <v>1</v>
      </c>
      <c r="O858" s="13">
        <f>IF(OR(totale!$C$5="",E858=totale!$C$5),0,1)</f>
        <v>0</v>
      </c>
      <c r="P858" s="13">
        <v>0</v>
      </c>
      <c r="Q858" s="13">
        <f>IF(OR(totale!$E$5="",G858=totale!$E$5),0,1)</f>
        <v>0</v>
      </c>
      <c r="R858" s="19">
        <v>0</v>
      </c>
      <c r="S858" s="19" t="str">
        <v xml:space="preserve">LATERIZIO RETTIFICATO PLANARE </v>
      </c>
      <c r="T858" s="15" t="str">
        <v>WIENERBERGER</v>
      </c>
      <c r="U858" s="15" t="str">
        <v>TRAMEZZA - FORATO PORIZZATA/ALVEOLATA RETTIFICATA - PLAN</v>
      </c>
      <c r="V858" s="15">
        <v>0</v>
      </c>
      <c r="W858" s="19" t="str">
        <v>20x50x19,9</v>
      </c>
      <c r="X858" s="19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1</v>
      </c>
      <c r="AG858" s="15">
        <v>0</v>
      </c>
      <c r="AH858" s="15" t="str">
        <v xml:space="preserve">TEVELLE - TAVELLONI - TAVELLINE </v>
      </c>
      <c r="AI858" s="15" t="str">
        <v>T2D</v>
      </c>
      <c r="AJ858" s="15" t="str">
        <v xml:space="preserve">TAVELLONI-TAGLIO OBLIQUO FIANCO MASCHIO FEMMINA DA CM 6 </v>
      </c>
      <c r="AK858" s="15">
        <v>0</v>
      </c>
      <c r="AL858" s="15">
        <v>70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1</v>
      </c>
      <c r="AS858" s="17" t="str">
        <f t="shared" si="54"/>
        <v>ꞈ</v>
      </c>
      <c r="AT858" s="70" t="str">
        <v>ꞈ</v>
      </c>
      <c r="AU858" s="15">
        <v>0</v>
      </c>
      <c r="AV858" s="15" t="str">
        <v xml:space="preserve">TEVELLE - TAVELLONI - TAVELLINE </v>
      </c>
      <c r="AW858" s="15" t="str">
        <v>ESSE ELLE LAT.</v>
      </c>
      <c r="AX858" s="15" t="str">
        <v xml:space="preserve">TAVELLA DIVISIBILE </v>
      </c>
      <c r="AY858" s="15">
        <v>0</v>
      </c>
      <c r="AZ858" s="15" t="str">
        <v>3x24X50</v>
      </c>
      <c r="BA858" s="15">
        <v>0</v>
      </c>
      <c r="BB858" s="15">
        <v>0</v>
      </c>
      <c r="BC858" s="15">
        <v>0</v>
      </c>
      <c r="BD858" s="15">
        <v>0</v>
      </c>
      <c r="BE858" s="15">
        <v>0</v>
      </c>
      <c r="BF858" s="15">
        <v>1</v>
      </c>
      <c r="BG858" s="17" t="str">
        <f t="shared" si="55"/>
        <v>ꞈ</v>
      </c>
      <c r="BH858" s="70" t="str">
        <v>ꞈ</v>
      </c>
    </row>
    <row r="859" spans="1:60" ht="14.25" customHeight="1" x14ac:dyDescent="0.25">
      <c r="A859" s="47"/>
      <c r="C859" s="19" t="s">
        <v>111</v>
      </c>
      <c r="D859" s="19" t="s">
        <v>35</v>
      </c>
      <c r="E859" s="19" t="s">
        <v>122</v>
      </c>
      <c r="G859" s="58">
        <v>120</v>
      </c>
      <c r="I859" s="34"/>
      <c r="K859" s="20"/>
      <c r="L859" s="57">
        <f t="shared" si="53"/>
        <v>0</v>
      </c>
      <c r="M859" s="14">
        <f t="shared" si="52"/>
        <v>1</v>
      </c>
      <c r="N859" s="13">
        <f>IF(OR(totale!$A$5="",C859=totale!$A$5),0,1)</f>
        <v>1</v>
      </c>
      <c r="O859" s="13">
        <f>IF(OR(totale!$C$5="",E859=totale!$C$5),0,1)</f>
        <v>0</v>
      </c>
      <c r="P859" s="13">
        <v>0</v>
      </c>
      <c r="Q859" s="13">
        <f>IF(OR(totale!$E$5="",G859=totale!$E$5),0,1)</f>
        <v>0</v>
      </c>
      <c r="R859" s="19">
        <v>0</v>
      </c>
      <c r="S859" s="19" t="str">
        <v xml:space="preserve">LATERIZIO RETTIFICATO PLANARE </v>
      </c>
      <c r="T859" s="15" t="str">
        <v>WIENERBERGER</v>
      </c>
      <c r="U859" s="15" t="str">
        <v>BLOCCO ALVEOLATO RETTIFICATO - BLOCCO PLANANARE  F.55% - 45%</v>
      </c>
      <c r="V859" s="15">
        <v>0</v>
      </c>
      <c r="W859" s="19" t="str">
        <v>45x25x19,9</v>
      </c>
      <c r="X859" s="19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1</v>
      </c>
      <c r="AG859" s="15">
        <v>0</v>
      </c>
      <c r="AH859" s="15" t="str">
        <v xml:space="preserve">TEVELLE - TAVELLONI - TAVELLINE </v>
      </c>
      <c r="AI859" s="15" t="str">
        <v>T2D</v>
      </c>
      <c r="AJ859" s="15" t="str">
        <v xml:space="preserve">TAVELLONI-TAGLIO OBLIQUO FIANCO MASCHIO FEMMINA DA CM 6 </v>
      </c>
      <c r="AK859" s="15">
        <v>0</v>
      </c>
      <c r="AL859" s="15">
        <v>80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1</v>
      </c>
      <c r="AS859" s="17" t="str">
        <f t="shared" si="54"/>
        <v>ꞈ</v>
      </c>
      <c r="AT859" s="70" t="str">
        <v>ꞈ</v>
      </c>
      <c r="AU859" s="15">
        <v>0</v>
      </c>
      <c r="AV859" s="15" t="str">
        <v xml:space="preserve">TEVELLE - TAVELLONI - TAVELLINE </v>
      </c>
      <c r="AW859" s="15" t="str">
        <v>ESSE ELLE LAT.</v>
      </c>
      <c r="AX859" s="15" t="str">
        <v xml:space="preserve">TAVELLA DIVISIBILE </v>
      </c>
      <c r="AY859" s="15">
        <v>0</v>
      </c>
      <c r="AZ859" s="15" t="str">
        <v>3x25x40</v>
      </c>
      <c r="BA859" s="15">
        <v>0</v>
      </c>
      <c r="BB859" s="15">
        <v>0</v>
      </c>
      <c r="BC859" s="15">
        <v>0</v>
      </c>
      <c r="BD859" s="15">
        <v>0</v>
      </c>
      <c r="BE859" s="15">
        <v>0</v>
      </c>
      <c r="BF859" s="15">
        <v>1</v>
      </c>
      <c r="BG859" s="17" t="str">
        <f t="shared" si="55"/>
        <v>ꞈ</v>
      </c>
      <c r="BH859" s="70" t="str">
        <v>ꞈ</v>
      </c>
    </row>
    <row r="860" spans="1:60" ht="14.25" customHeight="1" x14ac:dyDescent="0.25">
      <c r="A860" s="47"/>
      <c r="C860" s="19" t="s">
        <v>111</v>
      </c>
      <c r="D860" s="19" t="s">
        <v>35</v>
      </c>
      <c r="E860" s="19" t="s">
        <v>122</v>
      </c>
      <c r="G860" s="58">
        <v>140</v>
      </c>
      <c r="I860" s="34"/>
      <c r="K860" s="20"/>
      <c r="L860" s="57">
        <f t="shared" si="53"/>
        <v>0</v>
      </c>
      <c r="M860" s="14">
        <f t="shared" ref="M860:M923" si="56">SUM(N860:Q860)</f>
        <v>1</v>
      </c>
      <c r="N860" s="13">
        <f>IF(OR(totale!$A$5="",C860=totale!$A$5),0,1)</f>
        <v>1</v>
      </c>
      <c r="O860" s="13">
        <f>IF(OR(totale!$C$5="",E860=totale!$C$5),0,1)</f>
        <v>0</v>
      </c>
      <c r="P860" s="13">
        <v>0</v>
      </c>
      <c r="Q860" s="13">
        <f>IF(OR(totale!$E$5="",G860=totale!$E$5),0,1)</f>
        <v>0</v>
      </c>
      <c r="R860" s="19">
        <v>0</v>
      </c>
      <c r="S860" s="19" t="str">
        <v xml:space="preserve">LATERIZIO RETTIFICATO PLANARE </v>
      </c>
      <c r="T860" s="15" t="str">
        <v>WIENERBERGER</v>
      </c>
      <c r="U860" s="15" t="str">
        <v>BLOCCO ALVEOLATO RETTIFICATO - BLOCCO PLANANARE  F.55% - 45%</v>
      </c>
      <c r="V860" s="15">
        <v>0</v>
      </c>
      <c r="W860" s="19" t="str">
        <v>38x25x19,9</v>
      </c>
      <c r="X860" s="19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1</v>
      </c>
      <c r="AG860" s="15">
        <v>0</v>
      </c>
      <c r="AH860" s="15" t="str">
        <v xml:space="preserve">TEVELLE - TAVELLONI - TAVELLINE </v>
      </c>
      <c r="AI860" s="15" t="str">
        <v>T2D</v>
      </c>
      <c r="AJ860" s="15" t="str">
        <v xml:space="preserve">TAVELLONI-TAGLIO OBLIQUO FIANCO MASCHIO FEMMINA DA CM 6 </v>
      </c>
      <c r="AK860" s="15">
        <v>0</v>
      </c>
      <c r="AL860" s="15">
        <v>90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1</v>
      </c>
      <c r="AS860" s="17" t="str">
        <f t="shared" si="54"/>
        <v>ꞈ</v>
      </c>
      <c r="AT860" s="70" t="str">
        <v>ꞈ</v>
      </c>
      <c r="AU860" s="15">
        <v>0</v>
      </c>
      <c r="AV860" s="15" t="str">
        <v xml:space="preserve">TEVELLE - TAVELLONI - TAVELLINE </v>
      </c>
      <c r="AW860" s="15" t="str">
        <v>ESSE ELLE LAT.</v>
      </c>
      <c r="AX860" s="15" t="str">
        <v xml:space="preserve">TAVELLA TAGLIO RETTO FIANCO RETTO </v>
      </c>
      <c r="AY860" s="15">
        <v>0</v>
      </c>
      <c r="AZ860" s="15" t="str">
        <v>3x25x40</v>
      </c>
      <c r="BA860" s="15">
        <v>0</v>
      </c>
      <c r="BB860" s="15">
        <v>0</v>
      </c>
      <c r="BC860" s="15">
        <v>0</v>
      </c>
      <c r="BD860" s="15">
        <v>0</v>
      </c>
      <c r="BE860" s="15">
        <v>0</v>
      </c>
      <c r="BF860" s="15">
        <v>1</v>
      </c>
      <c r="BG860" s="17" t="str">
        <f t="shared" si="55"/>
        <v>ꞈ</v>
      </c>
      <c r="BH860" s="70" t="str">
        <v>ꞈ</v>
      </c>
    </row>
    <row r="861" spans="1:60" ht="14.25" customHeight="1" x14ac:dyDescent="0.25">
      <c r="A861" s="47"/>
      <c r="C861" s="19" t="s">
        <v>111</v>
      </c>
      <c r="D861" s="19" t="s">
        <v>35</v>
      </c>
      <c r="E861" s="19" t="s">
        <v>122</v>
      </c>
      <c r="G861" s="58">
        <v>160</v>
      </c>
      <c r="I861" s="34"/>
      <c r="K861" s="20"/>
      <c r="L861" s="57">
        <f t="shared" si="53"/>
        <v>0</v>
      </c>
      <c r="M861" s="14">
        <f t="shared" si="56"/>
        <v>1</v>
      </c>
      <c r="N861" s="13">
        <f>IF(OR(totale!$A$5="",C861=totale!$A$5),0,1)</f>
        <v>1</v>
      </c>
      <c r="O861" s="13">
        <f>IF(OR(totale!$C$5="",E861=totale!$C$5),0,1)</f>
        <v>0</v>
      </c>
      <c r="P861" s="13">
        <v>0</v>
      </c>
      <c r="Q861" s="13">
        <f>IF(OR(totale!$E$5="",G861=totale!$E$5),0,1)</f>
        <v>0</v>
      </c>
      <c r="R861" s="19">
        <v>0</v>
      </c>
      <c r="S861" s="19" t="str">
        <v xml:space="preserve">LATERIZIO RETTIFICATO PLANARE </v>
      </c>
      <c r="T861" s="15" t="str">
        <v>WIENERBERGER</v>
      </c>
      <c r="U861" s="15" t="str">
        <v>BLOCCO ALVEOLATO RETTIFICATO - BLOCCO PLANANARE  F.55% - 45%</v>
      </c>
      <c r="V861" s="15">
        <v>0</v>
      </c>
      <c r="W861" s="19" t="str">
        <v>38x24x19,9</v>
      </c>
      <c r="X861" s="19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1</v>
      </c>
      <c r="AG861" s="15">
        <v>0</v>
      </c>
      <c r="AH861" s="15" t="str">
        <v xml:space="preserve">TEVELLE - TAVELLONI - TAVELLINE </v>
      </c>
      <c r="AI861" s="15" t="str">
        <v>T2D</v>
      </c>
      <c r="AJ861" s="15" t="str">
        <v xml:space="preserve">TAVELLONI-TAGLIO OBLIQUO FIANCO MASCHIO FEMMINA DA CM 6 </v>
      </c>
      <c r="AK861" s="15">
        <v>0</v>
      </c>
      <c r="AL861" s="15">
        <v>100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1</v>
      </c>
      <c r="AS861" s="17" t="str">
        <f t="shared" si="54"/>
        <v>ꞈ</v>
      </c>
      <c r="AT861" s="70" t="str">
        <v>ꞈ</v>
      </c>
      <c r="AU861" s="15">
        <v>0</v>
      </c>
      <c r="AV861" s="15" t="str">
        <v xml:space="preserve">TEVELLE - TAVELLONI - TAVELLINE </v>
      </c>
      <c r="AW861" s="15" t="str">
        <v>FBM</v>
      </c>
      <c r="AX861" s="15" t="str">
        <v xml:space="preserve">TAVELLA DIVISIBILE </v>
      </c>
      <c r="AY861" s="15">
        <v>0</v>
      </c>
      <c r="AZ861" s="15" t="str">
        <v>3x25x40</v>
      </c>
      <c r="BA861" s="15">
        <v>0</v>
      </c>
      <c r="BB861" s="15">
        <v>0</v>
      </c>
      <c r="BC861" s="15">
        <v>0</v>
      </c>
      <c r="BD861" s="15">
        <v>0</v>
      </c>
      <c r="BE861" s="15">
        <v>0</v>
      </c>
      <c r="BF861" s="15">
        <v>1</v>
      </c>
      <c r="BG861" s="17" t="str">
        <f t="shared" si="55"/>
        <v>ꞈ</v>
      </c>
      <c r="BH861" s="70" t="str">
        <v>ꞈ</v>
      </c>
    </row>
    <row r="862" spans="1:60" ht="14.25" customHeight="1" x14ac:dyDescent="0.25">
      <c r="A862" s="47"/>
      <c r="C862" s="19" t="s">
        <v>111</v>
      </c>
      <c r="D862" s="19" t="s">
        <v>35</v>
      </c>
      <c r="E862" s="19" t="s">
        <v>122</v>
      </c>
      <c r="G862" s="58">
        <v>180</v>
      </c>
      <c r="I862" s="34"/>
      <c r="K862" s="20"/>
      <c r="L862" s="57">
        <f t="shared" si="53"/>
        <v>0</v>
      </c>
      <c r="M862" s="14">
        <f t="shared" si="56"/>
        <v>1</v>
      </c>
      <c r="N862" s="13">
        <f>IF(OR(totale!$A$5="",C862=totale!$A$5),0,1)</f>
        <v>1</v>
      </c>
      <c r="O862" s="13">
        <f>IF(OR(totale!$C$5="",E862=totale!$C$5),0,1)</f>
        <v>0</v>
      </c>
      <c r="P862" s="13">
        <v>0</v>
      </c>
      <c r="Q862" s="13">
        <f>IF(OR(totale!$E$5="",G862=totale!$E$5),0,1)</f>
        <v>0</v>
      </c>
      <c r="R862" s="19">
        <v>0</v>
      </c>
      <c r="S862" s="19" t="str">
        <v xml:space="preserve">LATERIZIO RETTIFICATO PLANARE </v>
      </c>
      <c r="T862" s="15" t="str">
        <v>WIENERBERGER</v>
      </c>
      <c r="U862" s="15" t="str">
        <v>BLOCCO ALVEOLATO RETTIFICATO - BLOCCO PLANANARE  F.55% - 45%</v>
      </c>
      <c r="V862" s="15">
        <v>0</v>
      </c>
      <c r="W862" s="19" t="str">
        <v>35x25x19,9</v>
      </c>
      <c r="X862" s="19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1</v>
      </c>
      <c r="AG862" s="15">
        <v>0</v>
      </c>
      <c r="AH862" s="15" t="str">
        <v xml:space="preserve">TEVELLE - TAVELLONI - TAVELLINE </v>
      </c>
      <c r="AI862" s="15" t="str">
        <v>T2D</v>
      </c>
      <c r="AJ862" s="15" t="str">
        <v xml:space="preserve">TAVELLONI-TAGLIO OBLIQUO FIANCO MASCHIO FEMMINA DA CM 6 </v>
      </c>
      <c r="AK862" s="15">
        <v>0</v>
      </c>
      <c r="AL862" s="15">
        <v>110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1</v>
      </c>
      <c r="AS862" s="17" t="str">
        <f t="shared" si="54"/>
        <v>ꞈ</v>
      </c>
      <c r="AT862" s="70" t="str">
        <v>ꞈ</v>
      </c>
      <c r="AU862" s="15">
        <v>0</v>
      </c>
      <c r="AV862" s="15" t="str">
        <v xml:space="preserve">TEVELLE - TAVELLONI - TAVELLINE </v>
      </c>
      <c r="AW862" s="15" t="str">
        <v>FBM</v>
      </c>
      <c r="AX862" s="15" t="str">
        <v xml:space="preserve">TAVELLA TAGLIO RETTO FIANCO RETTO </v>
      </c>
      <c r="AY862" s="15">
        <v>0</v>
      </c>
      <c r="AZ862" s="15" t="str">
        <v>3x25x40</v>
      </c>
      <c r="BA862" s="15">
        <v>0</v>
      </c>
      <c r="BB862" s="15">
        <v>0</v>
      </c>
      <c r="BC862" s="15">
        <v>0</v>
      </c>
      <c r="BD862" s="15">
        <v>0</v>
      </c>
      <c r="BE862" s="15">
        <v>0</v>
      </c>
      <c r="BF862" s="15">
        <v>1</v>
      </c>
      <c r="BG862" s="17" t="str">
        <f t="shared" si="55"/>
        <v>ꞈ</v>
      </c>
      <c r="BH862" s="70" t="str">
        <v>ꞈ</v>
      </c>
    </row>
    <row r="863" spans="1:60" ht="14.25" customHeight="1" x14ac:dyDescent="0.25">
      <c r="A863" s="47"/>
      <c r="C863" s="19" t="s">
        <v>111</v>
      </c>
      <c r="D863" s="19" t="s">
        <v>35</v>
      </c>
      <c r="E863" s="19" t="s">
        <v>122</v>
      </c>
      <c r="G863" s="58">
        <v>200</v>
      </c>
      <c r="I863" s="34"/>
      <c r="K863" s="20"/>
      <c r="L863" s="57">
        <f t="shared" si="53"/>
        <v>0</v>
      </c>
      <c r="M863" s="14">
        <f t="shared" si="56"/>
        <v>1</v>
      </c>
      <c r="N863" s="13">
        <f>IF(OR(totale!$A$5="",C863=totale!$A$5),0,1)</f>
        <v>1</v>
      </c>
      <c r="O863" s="13">
        <f>IF(OR(totale!$C$5="",E863=totale!$C$5),0,1)</f>
        <v>0</v>
      </c>
      <c r="P863" s="13">
        <v>0</v>
      </c>
      <c r="Q863" s="13">
        <f>IF(OR(totale!$E$5="",G863=totale!$E$5),0,1)</f>
        <v>0</v>
      </c>
      <c r="R863" s="19">
        <v>0</v>
      </c>
      <c r="S863" s="19" t="str">
        <v xml:space="preserve">LATERIZIO RETTIFICATO PLANARE </v>
      </c>
      <c r="T863" s="15" t="str">
        <v>WIENERBERGER</v>
      </c>
      <c r="U863" s="15" t="str">
        <v>BLOCCO ALVEOLATO RETTIFICATO - BLOCCO PLANANARE  F.55% - 45%</v>
      </c>
      <c r="V863" s="15">
        <v>0</v>
      </c>
      <c r="W863" s="19" t="str">
        <v>35x25x24,9</v>
      </c>
      <c r="X863" s="19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1</v>
      </c>
      <c r="AG863" s="15">
        <v>0</v>
      </c>
      <c r="AH863" s="15" t="str">
        <v xml:space="preserve">TEVELLE - TAVELLONI - TAVELLINE </v>
      </c>
      <c r="AI863" s="15" t="str">
        <v>T2D</v>
      </c>
      <c r="AJ863" s="15" t="str">
        <v xml:space="preserve">TAVELLONI-TAGLIO OBLIQUO FIANCO MASCHIO FEMMINA DA CM 6 </v>
      </c>
      <c r="AK863" s="15">
        <v>0</v>
      </c>
      <c r="AL863" s="15">
        <v>120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1</v>
      </c>
      <c r="AS863" s="17" t="str">
        <f t="shared" si="54"/>
        <v>ꞈ</v>
      </c>
      <c r="AT863" s="70" t="str">
        <v>ꞈ</v>
      </c>
      <c r="AU863" s="15">
        <v>0</v>
      </c>
      <c r="AV863" s="15" t="str">
        <v xml:space="preserve">TEVELLE - TAVELLONI - TAVELLINE </v>
      </c>
      <c r="AW863" s="15" t="str">
        <v>LATERCOM</v>
      </c>
      <c r="AX863" s="15" t="str">
        <v xml:space="preserve">TAVELLA DIVISIBILE </v>
      </c>
      <c r="AY863" s="15">
        <v>0</v>
      </c>
      <c r="AZ863" s="15" t="str">
        <v>3x25x40</v>
      </c>
      <c r="BA863" s="15">
        <v>0</v>
      </c>
      <c r="BB863" s="15">
        <v>0</v>
      </c>
      <c r="BC863" s="15">
        <v>0</v>
      </c>
      <c r="BD863" s="15">
        <v>0</v>
      </c>
      <c r="BE863" s="15">
        <v>0</v>
      </c>
      <c r="BF863" s="15">
        <v>1</v>
      </c>
      <c r="BG863" s="17" t="str">
        <f t="shared" si="55"/>
        <v>ꞈ</v>
      </c>
      <c r="BH863" s="70" t="str">
        <v>ꞈ</v>
      </c>
    </row>
    <row r="864" spans="1:60" ht="14.25" customHeight="1" x14ac:dyDescent="0.25">
      <c r="A864" s="47"/>
      <c r="C864" s="19" t="s">
        <v>111</v>
      </c>
      <c r="D864" s="19" t="s">
        <v>35</v>
      </c>
      <c r="E864" s="19" t="s">
        <v>122</v>
      </c>
      <c r="G864" s="58">
        <v>220</v>
      </c>
      <c r="I864" s="34"/>
      <c r="K864" s="20"/>
      <c r="L864" s="57">
        <f t="shared" si="53"/>
        <v>0</v>
      </c>
      <c r="M864" s="14">
        <f t="shared" si="56"/>
        <v>1</v>
      </c>
      <c r="N864" s="13">
        <f>IF(OR(totale!$A$5="",C864=totale!$A$5),0,1)</f>
        <v>1</v>
      </c>
      <c r="O864" s="13">
        <f>IF(OR(totale!$C$5="",E864=totale!$C$5),0,1)</f>
        <v>0</v>
      </c>
      <c r="P864" s="13">
        <v>0</v>
      </c>
      <c r="Q864" s="13">
        <f>IF(OR(totale!$E$5="",G864=totale!$E$5),0,1)</f>
        <v>0</v>
      </c>
      <c r="R864" s="19">
        <v>0</v>
      </c>
      <c r="S864" s="19" t="str">
        <v xml:space="preserve">LATERIZIO RETTIFICATO PLANARE </v>
      </c>
      <c r="T864" s="15" t="str">
        <v>WIENERBERGER</v>
      </c>
      <c r="U864" s="15" t="str">
        <v>BLOCCO ALVEOLATO RETTIFICATO - BLOCCO PLANANARE  F.55% - 45%</v>
      </c>
      <c r="V864" s="15">
        <v>0</v>
      </c>
      <c r="W864" s="19" t="str">
        <v>25x25x19,9</v>
      </c>
      <c r="X864" s="19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1</v>
      </c>
      <c r="AG864" s="15">
        <v>0</v>
      </c>
      <c r="AH864" s="15" t="str">
        <v xml:space="preserve">TEVELLE - TAVELLONI - TAVELLINE </v>
      </c>
      <c r="AI864" s="15" t="str">
        <v>T2D</v>
      </c>
      <c r="AJ864" s="15" t="str">
        <v xml:space="preserve">TAVELLONI-TAGLIO OBLIQUO FIANCO MASCHIO FEMMINA DA CM 6 </v>
      </c>
      <c r="AK864" s="15">
        <v>0</v>
      </c>
      <c r="AL864" s="15">
        <v>130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1</v>
      </c>
      <c r="AS864" s="17" t="str">
        <f t="shared" si="54"/>
        <v>ꞈ</v>
      </c>
      <c r="AT864" s="70" t="str">
        <v>ꞈ</v>
      </c>
      <c r="AU864" s="15">
        <v>0</v>
      </c>
      <c r="AV864" s="15" t="str">
        <v xml:space="preserve">TEVELLE - TAVELLONI - TAVELLINE </v>
      </c>
      <c r="AW864" s="15" t="str">
        <v>LATERCOM</v>
      </c>
      <c r="AX864" s="15" t="str">
        <v xml:space="preserve">TAVELLA TAGLIO RETTO FIANCO RETTO </v>
      </c>
      <c r="AY864" s="15">
        <v>0</v>
      </c>
      <c r="AZ864" s="15" t="str">
        <v>3x25x40</v>
      </c>
      <c r="BA864" s="15">
        <v>0</v>
      </c>
      <c r="BB864" s="15">
        <v>0</v>
      </c>
      <c r="BC864" s="15">
        <v>0</v>
      </c>
      <c r="BD864" s="15">
        <v>0</v>
      </c>
      <c r="BE864" s="15">
        <v>0</v>
      </c>
      <c r="BF864" s="15">
        <v>1</v>
      </c>
      <c r="BG864" s="17" t="str">
        <f t="shared" si="55"/>
        <v>ꞈ</v>
      </c>
      <c r="BH864" s="70" t="str">
        <v>ꞈ</v>
      </c>
    </row>
    <row r="865" spans="1:60" ht="14.25" customHeight="1" x14ac:dyDescent="0.25">
      <c r="A865" s="47"/>
      <c r="C865" s="19" t="s">
        <v>111</v>
      </c>
      <c r="D865" s="19" t="s">
        <v>35</v>
      </c>
      <c r="E865" s="19" t="s">
        <v>126</v>
      </c>
      <c r="G865" s="58">
        <v>80</v>
      </c>
      <c r="I865" s="34"/>
      <c r="K865" s="20"/>
      <c r="L865" s="57">
        <f t="shared" si="53"/>
        <v>0</v>
      </c>
      <c r="M865" s="14">
        <f t="shared" si="56"/>
        <v>1</v>
      </c>
      <c r="N865" s="13">
        <f>IF(OR(totale!$A$5="",C865=totale!$A$5),0,1)</f>
        <v>1</v>
      </c>
      <c r="O865" s="13">
        <f>IF(OR(totale!$C$5="",E865=totale!$C$5),0,1)</f>
        <v>0</v>
      </c>
      <c r="P865" s="13">
        <v>0</v>
      </c>
      <c r="Q865" s="13">
        <f>IF(OR(totale!$E$5="",G865=totale!$E$5),0,1)</f>
        <v>0</v>
      </c>
      <c r="R865" s="19">
        <v>0</v>
      </c>
      <c r="S865" s="19" t="str">
        <v xml:space="preserve">LATERIZIO RETTIFICATO PLANARE </v>
      </c>
      <c r="T865" s="15" t="str">
        <v>WIENERBERGER</v>
      </c>
      <c r="U865" s="15" t="str">
        <v>BLOCCO ALVEOLATO RETTIFICATO - BLOCCO PLANANARE  F.55% - 45%</v>
      </c>
      <c r="V865" s="15">
        <v>0</v>
      </c>
      <c r="W865" s="19" t="str">
        <v>45x25x19,9 F.45%</v>
      </c>
      <c r="X865" s="19">
        <v>0</v>
      </c>
      <c r="Y865" s="15">
        <v>0</v>
      </c>
      <c r="Z865" s="15">
        <v>0</v>
      </c>
      <c r="AA865" s="15">
        <v>0</v>
      </c>
      <c r="AB865" s="15">
        <v>0</v>
      </c>
      <c r="AC865" s="15">
        <v>1</v>
      </c>
      <c r="AG865" s="15">
        <v>0</v>
      </c>
      <c r="AH865" s="15" t="str">
        <v xml:space="preserve">TEVELLE - TAVELLONI - TAVELLINE </v>
      </c>
      <c r="AI865" s="15" t="str">
        <v>T2D</v>
      </c>
      <c r="AJ865" s="15" t="str">
        <v xml:space="preserve">TAVELLONI-TAGLIO OBLIQUO FIANCO MASCHIO FEMMINA DA CM 6 </v>
      </c>
      <c r="AK865" s="15">
        <v>0</v>
      </c>
      <c r="AL865" s="15">
        <v>140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1</v>
      </c>
      <c r="AS865" s="17" t="str">
        <f t="shared" si="54"/>
        <v>ꞈ</v>
      </c>
      <c r="AT865" s="70" t="str">
        <v>ꞈ</v>
      </c>
      <c r="AU865" s="15">
        <v>0</v>
      </c>
      <c r="AV865" s="15" t="str">
        <v xml:space="preserve">TEVELLE - TAVELLONI - TAVELLINE </v>
      </c>
      <c r="AW865" s="15" t="str">
        <v>T2D</v>
      </c>
      <c r="AX865" s="15" t="str">
        <v xml:space="preserve">TAVELLA DIVISIBILE </v>
      </c>
      <c r="AY865" s="15">
        <v>0</v>
      </c>
      <c r="AZ865" s="15" t="str">
        <v>3x25x40</v>
      </c>
      <c r="BA865" s="15">
        <v>0</v>
      </c>
      <c r="BB865" s="15">
        <v>0</v>
      </c>
      <c r="BC865" s="15">
        <v>0</v>
      </c>
      <c r="BD865" s="15">
        <v>0</v>
      </c>
      <c r="BE865" s="15">
        <v>0</v>
      </c>
      <c r="BF865" s="15">
        <v>1</v>
      </c>
      <c r="BG865" s="17" t="str">
        <f t="shared" si="55"/>
        <v>ꞈ</v>
      </c>
      <c r="BH865" s="70" t="str">
        <v>ꞈ</v>
      </c>
    </row>
    <row r="866" spans="1:60" ht="14.25" customHeight="1" x14ac:dyDescent="0.25">
      <c r="A866" s="47"/>
      <c r="C866" s="19" t="s">
        <v>111</v>
      </c>
      <c r="D866" s="19" t="s">
        <v>35</v>
      </c>
      <c r="E866" s="19" t="s">
        <v>126</v>
      </c>
      <c r="G866" s="58">
        <v>90</v>
      </c>
      <c r="I866" s="34"/>
      <c r="K866" s="20"/>
      <c r="L866" s="57">
        <f t="shared" si="53"/>
        <v>0</v>
      </c>
      <c r="M866" s="14">
        <f t="shared" si="56"/>
        <v>1</v>
      </c>
      <c r="N866" s="13">
        <f>IF(OR(totale!$A$5="",C866=totale!$A$5),0,1)</f>
        <v>1</v>
      </c>
      <c r="O866" s="13">
        <f>IF(OR(totale!$C$5="",E866=totale!$C$5),0,1)</f>
        <v>0</v>
      </c>
      <c r="P866" s="13">
        <v>0</v>
      </c>
      <c r="Q866" s="13">
        <f>IF(OR(totale!$E$5="",G866=totale!$E$5),0,1)</f>
        <v>0</v>
      </c>
      <c r="R866" s="19">
        <v>0</v>
      </c>
      <c r="S866" s="19" t="str">
        <v xml:space="preserve">LATERIZIO RETTIFICATO PLANARE </v>
      </c>
      <c r="T866" s="15" t="str">
        <v>WIENERBERGER</v>
      </c>
      <c r="U866" s="15" t="str">
        <v>BLOCCO ALVEOLATO RETTIFICATO - BLOCCO PLANANARE  F.55% - 45%</v>
      </c>
      <c r="V866" s="15">
        <v>0</v>
      </c>
      <c r="W866" s="19" t="str">
        <v>40x24x29,9 F.45%</v>
      </c>
      <c r="X866" s="19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1</v>
      </c>
      <c r="AG866" s="15">
        <v>0</v>
      </c>
      <c r="AH866" s="15" t="str">
        <v xml:space="preserve">TEVELLE - TAVELLONI - TAVELLINE </v>
      </c>
      <c r="AI866" s="15" t="str">
        <v>T2D</v>
      </c>
      <c r="AJ866" s="15" t="str">
        <v xml:space="preserve">TAVELLONI-TAGLIO OBLIQUO FIANCO MASCHIO FEMMINA DA CM 6 </v>
      </c>
      <c r="AK866" s="15">
        <v>0</v>
      </c>
      <c r="AL866" s="15">
        <v>150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1</v>
      </c>
      <c r="AS866" s="17" t="str">
        <f t="shared" si="54"/>
        <v>ꞈ</v>
      </c>
      <c r="AT866" s="70" t="str">
        <v>ꞈ</v>
      </c>
      <c r="AU866" s="15">
        <v>0</v>
      </c>
      <c r="AV866" s="15" t="str">
        <v xml:space="preserve">TEVELLE - TAVELLONI - TAVELLINE </v>
      </c>
      <c r="AW866" s="15" t="str">
        <v>T2D</v>
      </c>
      <c r="AX866" s="15" t="str">
        <v xml:space="preserve">TAVELLA TAGLIO RETTO FIANCO RETTO </v>
      </c>
      <c r="AY866" s="15">
        <v>0</v>
      </c>
      <c r="AZ866" s="15" t="str">
        <v>3x25x40</v>
      </c>
      <c r="BA866" s="15">
        <v>0</v>
      </c>
      <c r="BB866" s="15">
        <v>0</v>
      </c>
      <c r="BC866" s="15">
        <v>0</v>
      </c>
      <c r="BD866" s="15">
        <v>0</v>
      </c>
      <c r="BE866" s="15">
        <v>0</v>
      </c>
      <c r="BF866" s="15">
        <v>1</v>
      </c>
      <c r="BG866" s="17" t="str">
        <f t="shared" si="55"/>
        <v>ꞈ</v>
      </c>
      <c r="BH866" s="70" t="str">
        <v>ꞈ</v>
      </c>
    </row>
    <row r="867" spans="1:60" ht="14.25" customHeight="1" x14ac:dyDescent="0.25">
      <c r="A867" s="47"/>
      <c r="C867" s="19" t="s">
        <v>111</v>
      </c>
      <c r="D867" s="19" t="s">
        <v>35</v>
      </c>
      <c r="E867" s="19" t="s">
        <v>126</v>
      </c>
      <c r="G867" s="58">
        <v>100</v>
      </c>
      <c r="I867" s="34"/>
      <c r="K867" s="20"/>
      <c r="L867" s="57">
        <f t="shared" si="53"/>
        <v>0</v>
      </c>
      <c r="M867" s="14">
        <f t="shared" si="56"/>
        <v>1</v>
      </c>
      <c r="N867" s="13">
        <f>IF(OR(totale!$A$5="",C867=totale!$A$5),0,1)</f>
        <v>1</v>
      </c>
      <c r="O867" s="13">
        <f>IF(OR(totale!$C$5="",E867=totale!$C$5),0,1)</f>
        <v>0</v>
      </c>
      <c r="P867" s="13">
        <v>0</v>
      </c>
      <c r="Q867" s="13">
        <f>IF(OR(totale!$E$5="",G867=totale!$E$5),0,1)</f>
        <v>0</v>
      </c>
      <c r="R867" s="19">
        <v>0</v>
      </c>
      <c r="S867" s="19" t="str">
        <v xml:space="preserve">LATERIZIO RETTIFICATO PLANARE </v>
      </c>
      <c r="T867" s="15" t="str">
        <v>WIENERBERGER</v>
      </c>
      <c r="U867" s="15" t="str">
        <v>BLOCCO ALVEOLATO RETTIFICATO - BLOCCO PLANANARE  F.55% - 45%</v>
      </c>
      <c r="V867" s="15">
        <v>0</v>
      </c>
      <c r="W867" s="19" t="str">
        <v>38x25x19,9 F.45%</v>
      </c>
      <c r="X867" s="19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1</v>
      </c>
      <c r="AG867" s="15">
        <v>0</v>
      </c>
      <c r="AH867" s="15" t="str">
        <v xml:space="preserve">TEVELLE - TAVELLONI - TAVELLINE </v>
      </c>
      <c r="AI867" s="15" t="str">
        <v>T2D</v>
      </c>
      <c r="AJ867" s="15" t="str">
        <v xml:space="preserve">TAVELLONI-TAGLIO OBLIQUO FIANCO MASCHIO FEMMINA DA CM 6 </v>
      </c>
      <c r="AK867" s="15">
        <v>0</v>
      </c>
      <c r="AL867" s="15">
        <v>160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1</v>
      </c>
      <c r="AS867" s="17" t="str">
        <f t="shared" si="54"/>
        <v>ꞈ</v>
      </c>
      <c r="AT867" s="70" t="str">
        <v>ꞈ</v>
      </c>
      <c r="AU867" s="15">
        <v>0</v>
      </c>
      <c r="AV867" s="15" t="str">
        <v xml:space="preserve">TEVELLE - TAVELLONI - TAVELLINE </v>
      </c>
      <c r="AW867" s="15" t="str">
        <v>WIENERBERGER</v>
      </c>
      <c r="AX867" s="15" t="str">
        <v xml:space="preserve">TAVELLA DIVISIBILE </v>
      </c>
      <c r="AY867" s="15">
        <v>0</v>
      </c>
      <c r="AZ867" s="15" t="str">
        <v>3x25x40</v>
      </c>
      <c r="BA867" s="15">
        <v>0</v>
      </c>
      <c r="BB867" s="15">
        <v>0</v>
      </c>
      <c r="BC867" s="15">
        <v>0</v>
      </c>
      <c r="BD867" s="15">
        <v>0</v>
      </c>
      <c r="BE867" s="15">
        <v>0</v>
      </c>
      <c r="BF867" s="15">
        <v>1</v>
      </c>
      <c r="BG867" s="17" t="str">
        <f t="shared" si="55"/>
        <v>ꞈ</v>
      </c>
      <c r="BH867" s="70" t="str">
        <v>ꞈ</v>
      </c>
    </row>
    <row r="868" spans="1:60" ht="14.25" customHeight="1" x14ac:dyDescent="0.25">
      <c r="A868" s="47"/>
      <c r="C868" s="19" t="s">
        <v>111</v>
      </c>
      <c r="D868" s="19" t="s">
        <v>35</v>
      </c>
      <c r="E868" s="19" t="s">
        <v>126</v>
      </c>
      <c r="G868" s="58">
        <v>120</v>
      </c>
      <c r="I868" s="34"/>
      <c r="K868" s="20"/>
      <c r="L868" s="57">
        <f t="shared" si="53"/>
        <v>0</v>
      </c>
      <c r="M868" s="14">
        <f t="shared" si="56"/>
        <v>1</v>
      </c>
      <c r="N868" s="13">
        <f>IF(OR(totale!$A$5="",C868=totale!$A$5),0,1)</f>
        <v>1</v>
      </c>
      <c r="O868" s="13">
        <f>IF(OR(totale!$C$5="",E868=totale!$C$5),0,1)</f>
        <v>0</v>
      </c>
      <c r="P868" s="13">
        <v>0</v>
      </c>
      <c r="Q868" s="13">
        <f>IF(OR(totale!$E$5="",G868=totale!$E$5),0,1)</f>
        <v>0</v>
      </c>
      <c r="R868" s="19">
        <v>0</v>
      </c>
      <c r="S868" s="19" t="str">
        <v xml:space="preserve">LATERIZIO RETTIFICATO PLANARE </v>
      </c>
      <c r="T868" s="15" t="str">
        <v>WIENERBERGER</v>
      </c>
      <c r="U868" s="15" t="str">
        <v>BLOCCO ALVEOLATO RETTIFICATO - BLOCCO PLANANARE  F.55% - 45%</v>
      </c>
      <c r="V868" s="15">
        <v>0</v>
      </c>
      <c r="W868" s="19" t="str">
        <v>30x25x24,9 F.45%</v>
      </c>
      <c r="X868" s="19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1</v>
      </c>
      <c r="AG868" s="15">
        <v>0</v>
      </c>
      <c r="AH868" s="15" t="str">
        <v xml:space="preserve">TEVELLE - TAVELLONI - TAVELLINE </v>
      </c>
      <c r="AI868" s="15" t="str">
        <v>T2D</v>
      </c>
      <c r="AJ868" s="15" t="str">
        <v xml:space="preserve">TAVELLONI-TAGLIO OBLIQUO FIANCO MASCHIO FEMMINA DA CM 6 </v>
      </c>
      <c r="AK868" s="15">
        <v>0</v>
      </c>
      <c r="AL868" s="15">
        <v>170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1</v>
      </c>
      <c r="AS868" s="17" t="str">
        <f t="shared" si="54"/>
        <v>ꞈ</v>
      </c>
      <c r="AT868" s="70" t="str">
        <v>ꞈ</v>
      </c>
      <c r="AU868" s="15">
        <v>0</v>
      </c>
      <c r="AV868" s="15" t="str">
        <v xml:space="preserve">TEVELLE - TAVELLONI - TAVELLINE </v>
      </c>
      <c r="AW868" s="15" t="str">
        <v>WIENERBERGER</v>
      </c>
      <c r="AX868" s="15" t="str">
        <v xml:space="preserve">TAVELLA TAGLIO RETTO FIANCO RETTO </v>
      </c>
      <c r="AY868" s="15">
        <v>0</v>
      </c>
      <c r="AZ868" s="15" t="str">
        <v>3x25x40</v>
      </c>
      <c r="BA868" s="15">
        <v>0</v>
      </c>
      <c r="BB868" s="15">
        <v>0</v>
      </c>
      <c r="BC868" s="15">
        <v>0</v>
      </c>
      <c r="BD868" s="15">
        <v>0</v>
      </c>
      <c r="BE868" s="15">
        <v>0</v>
      </c>
      <c r="BF868" s="15">
        <v>1</v>
      </c>
      <c r="BG868" s="17" t="str">
        <f t="shared" si="55"/>
        <v>ꞈ</v>
      </c>
      <c r="BH868" s="70" t="str">
        <v>ꞈ</v>
      </c>
    </row>
    <row r="869" spans="1:60" ht="14.25" customHeight="1" x14ac:dyDescent="0.25">
      <c r="A869" s="47"/>
      <c r="C869" s="19" t="s">
        <v>111</v>
      </c>
      <c r="D869" s="19" t="s">
        <v>35</v>
      </c>
      <c r="E869" s="19" t="s">
        <v>126</v>
      </c>
      <c r="G869" s="58">
        <v>140</v>
      </c>
      <c r="I869" s="34"/>
      <c r="K869" s="20"/>
      <c r="L869" s="57">
        <f t="shared" si="53"/>
        <v>0</v>
      </c>
      <c r="M869" s="14">
        <f t="shared" si="56"/>
        <v>1</v>
      </c>
      <c r="N869" s="13">
        <f>IF(OR(totale!$A$5="",C869=totale!$A$5),0,1)</f>
        <v>1</v>
      </c>
      <c r="O869" s="13">
        <f>IF(OR(totale!$C$5="",E869=totale!$C$5),0,1)</f>
        <v>0</v>
      </c>
      <c r="P869" s="13">
        <v>0</v>
      </c>
      <c r="Q869" s="13">
        <f>IF(OR(totale!$E$5="",G869=totale!$E$5),0,1)</f>
        <v>0</v>
      </c>
      <c r="R869" s="19">
        <v>0</v>
      </c>
      <c r="S869" s="19" t="str">
        <v xml:space="preserve">LATERIZIO RETTIFICATO PLANARE </v>
      </c>
      <c r="T869" s="15" t="str">
        <v>WIENERBERGER</v>
      </c>
      <c r="U869" s="15" t="str">
        <v>BLOCCO ALVEOLATO RETTIFICATO - BLOCCO PLANANARE  F.55% - 45%</v>
      </c>
      <c r="V869" s="15">
        <v>0</v>
      </c>
      <c r="W869" s="19" t="str">
        <v>30x25x19,9 F.45%</v>
      </c>
      <c r="X869" s="19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1</v>
      </c>
      <c r="AG869" s="15">
        <v>0</v>
      </c>
      <c r="AH869" s="15" t="str">
        <v xml:space="preserve">TEVELLE - TAVELLONI - TAVELLINE </v>
      </c>
      <c r="AI869" s="15" t="str">
        <v>T2D</v>
      </c>
      <c r="AJ869" s="15" t="str">
        <v xml:space="preserve">TAVELLONI-TAGLIO OBLIQUO FIANCO MASCHIO FEMMINA DA CM 6 </v>
      </c>
      <c r="AK869" s="15">
        <v>0</v>
      </c>
      <c r="AL869" s="15">
        <v>180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1</v>
      </c>
      <c r="AS869" s="17" t="str">
        <f t="shared" si="54"/>
        <v>ꞈ</v>
      </c>
      <c r="AT869" s="70" t="str">
        <v>ꞈ</v>
      </c>
      <c r="AU869" s="15">
        <v>0</v>
      </c>
      <c r="AV869" s="15" t="str">
        <v xml:space="preserve">TEVELLE - TAVELLONI - TAVELLINE </v>
      </c>
      <c r="AW869" s="15" t="str">
        <v>DCB</v>
      </c>
      <c r="AX869" s="15" t="str">
        <v xml:space="preserve">TAVELLA TAGLIO RETTO FIANCO RETTO </v>
      </c>
      <c r="AY869" s="15">
        <v>0</v>
      </c>
      <c r="AZ869" s="15" t="str">
        <v>3x25x50</v>
      </c>
      <c r="BA869" s="15">
        <v>0</v>
      </c>
      <c r="BB869" s="15">
        <v>0</v>
      </c>
      <c r="BC869" s="15">
        <v>0</v>
      </c>
      <c r="BD869" s="15">
        <v>0</v>
      </c>
      <c r="BE869" s="15">
        <v>0</v>
      </c>
      <c r="BF869" s="15">
        <v>1</v>
      </c>
      <c r="BG869" s="17" t="str">
        <f t="shared" si="55"/>
        <v>ꞈ</v>
      </c>
      <c r="BH869" s="70" t="str">
        <v>ꞈ</v>
      </c>
    </row>
    <row r="870" spans="1:60" ht="14.25" customHeight="1" x14ac:dyDescent="0.25">
      <c r="A870" s="47"/>
      <c r="C870" s="19" t="s">
        <v>111</v>
      </c>
      <c r="D870" s="19" t="s">
        <v>35</v>
      </c>
      <c r="E870" s="19" t="s">
        <v>126</v>
      </c>
      <c r="G870" s="58">
        <v>160</v>
      </c>
      <c r="I870" s="34"/>
      <c r="K870" s="20"/>
      <c r="L870" s="57">
        <f t="shared" si="53"/>
        <v>0</v>
      </c>
      <c r="M870" s="14">
        <f t="shared" si="56"/>
        <v>1</v>
      </c>
      <c r="N870" s="13">
        <f>IF(OR(totale!$A$5="",C870=totale!$A$5),0,1)</f>
        <v>1</v>
      </c>
      <c r="O870" s="13">
        <f>IF(OR(totale!$C$5="",E870=totale!$C$5),0,1)</f>
        <v>0</v>
      </c>
      <c r="P870" s="13">
        <v>0</v>
      </c>
      <c r="Q870" s="13">
        <f>IF(OR(totale!$E$5="",G870=totale!$E$5),0,1)</f>
        <v>0</v>
      </c>
      <c r="R870" s="19">
        <v>0</v>
      </c>
      <c r="S870" s="19" t="str">
        <v xml:space="preserve">LATERIZIO RETTIFICATO PLANARE </v>
      </c>
      <c r="T870" s="15" t="str">
        <v>WIENERBERGER</v>
      </c>
      <c r="U870" s="15" t="str">
        <v>BLOCCO ALVEOLATO RETTIFICATO - BLOCCO PLANANARE  F.55% - 45%</v>
      </c>
      <c r="V870" s="15">
        <v>0</v>
      </c>
      <c r="W870" s="19" t="str">
        <v>38x24x19,9 F.45%</v>
      </c>
      <c r="X870" s="19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1</v>
      </c>
      <c r="AG870" s="15">
        <v>0</v>
      </c>
      <c r="AH870" s="15" t="str">
        <v xml:space="preserve">TEVELLE - TAVELLONI - TAVELLINE </v>
      </c>
      <c r="AI870" s="15" t="str">
        <v>T2D</v>
      </c>
      <c r="AJ870" s="15" t="str">
        <v xml:space="preserve">TAVELLONI-TAGLIO OBLIQUO FIANCO MASCHIO FEMMINA DA CM 6 </v>
      </c>
      <c r="AK870" s="15">
        <v>0</v>
      </c>
      <c r="AL870" s="15">
        <v>200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1</v>
      </c>
      <c r="AS870" s="17" t="str">
        <f t="shared" si="54"/>
        <v>ꞈ</v>
      </c>
      <c r="AT870" s="70" t="str">
        <v>ꞈ</v>
      </c>
      <c r="AU870" s="15">
        <v>0</v>
      </c>
      <c r="AV870" s="15" t="str">
        <v xml:space="preserve">TEVELLE - TAVELLONI - TAVELLINE </v>
      </c>
      <c r="AW870" s="15" t="str">
        <v>ESSE ELLE LAT.</v>
      </c>
      <c r="AX870" s="15" t="str">
        <v>TAVELLA TAGLIO RETTO FIANCO MASCHIO/FEMMINA</v>
      </c>
      <c r="AY870" s="15">
        <v>0</v>
      </c>
      <c r="AZ870" s="15" t="str">
        <v>3x25x50</v>
      </c>
      <c r="BA870" s="15">
        <v>0</v>
      </c>
      <c r="BB870" s="15">
        <v>0</v>
      </c>
      <c r="BC870" s="15">
        <v>0</v>
      </c>
      <c r="BD870" s="15">
        <v>0</v>
      </c>
      <c r="BE870" s="15">
        <v>0</v>
      </c>
      <c r="BF870" s="15">
        <v>1</v>
      </c>
      <c r="BG870" s="17" t="str">
        <f t="shared" si="55"/>
        <v>ꞈ</v>
      </c>
      <c r="BH870" s="70" t="str">
        <v>ꞈ</v>
      </c>
    </row>
    <row r="871" spans="1:60" ht="14.25" customHeight="1" x14ac:dyDescent="0.25">
      <c r="A871" s="47"/>
      <c r="C871" s="19" t="s">
        <v>111</v>
      </c>
      <c r="D871" s="19" t="s">
        <v>35</v>
      </c>
      <c r="E871" s="19" t="s">
        <v>126</v>
      </c>
      <c r="G871" s="58">
        <v>180</v>
      </c>
      <c r="I871" s="34"/>
      <c r="K871" s="20"/>
      <c r="L871" s="57">
        <f t="shared" si="53"/>
        <v>0</v>
      </c>
      <c r="M871" s="14">
        <f t="shared" si="56"/>
        <v>1</v>
      </c>
      <c r="N871" s="13">
        <f>IF(OR(totale!$A$5="",C871=totale!$A$5),0,1)</f>
        <v>1</v>
      </c>
      <c r="O871" s="13">
        <f>IF(OR(totale!$C$5="",E871=totale!$C$5),0,1)</f>
        <v>0</v>
      </c>
      <c r="P871" s="13">
        <v>0</v>
      </c>
      <c r="Q871" s="13">
        <f>IF(OR(totale!$E$5="",G871=totale!$E$5),0,1)</f>
        <v>0</v>
      </c>
      <c r="R871" s="19">
        <v>0</v>
      </c>
      <c r="S871" s="19" t="str">
        <v xml:space="preserve">LATERIZIO RETTIFICATO PLANARE </v>
      </c>
      <c r="T871" s="15" t="str">
        <v>WIENERBERGER</v>
      </c>
      <c r="U871" s="15" t="str">
        <v>BLOCCO ALVEOLATO RETTIFICATO - BLOCCO PLANANARE  F.55% - 45%</v>
      </c>
      <c r="V871" s="15">
        <v>0</v>
      </c>
      <c r="W871" s="19" t="str">
        <v>25x33x24,9 F.45%</v>
      </c>
      <c r="X871" s="19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1</v>
      </c>
      <c r="AG871" s="15">
        <v>0</v>
      </c>
      <c r="AH871" s="15" t="str">
        <v xml:space="preserve">TEVELLE - TAVELLONI - TAVELLINE </v>
      </c>
      <c r="AI871" s="15" t="str">
        <v>T2D</v>
      </c>
      <c r="AJ871" s="15" t="str">
        <v xml:space="preserve">TAVELLONI-TAGLIO OBLIQUO FIANCO MASCHIO FEMMINA DA CM 6 </v>
      </c>
      <c r="AK871" s="15">
        <v>0</v>
      </c>
      <c r="AL871" s="15">
        <v>220</v>
      </c>
      <c r="AM871" s="15">
        <v>0</v>
      </c>
      <c r="AN871" s="15">
        <v>0</v>
      </c>
      <c r="AO871" s="15">
        <v>0</v>
      </c>
      <c r="AP871" s="15">
        <v>0</v>
      </c>
      <c r="AQ871" s="15">
        <v>0</v>
      </c>
      <c r="AR871" s="15">
        <v>1</v>
      </c>
      <c r="AS871" s="17" t="str">
        <f t="shared" si="54"/>
        <v>ꞈ</v>
      </c>
      <c r="AT871" s="70" t="str">
        <v>ꞈ</v>
      </c>
      <c r="AU871" s="15">
        <v>0</v>
      </c>
      <c r="AV871" s="15" t="str">
        <v xml:space="preserve">TEVELLE - TAVELLONI - TAVELLINE </v>
      </c>
      <c r="AW871" s="15" t="str">
        <v>ESSE ELLE LAT.</v>
      </c>
      <c r="AX871" s="15" t="str">
        <v xml:space="preserve">TAVELLA DIVISIBILE </v>
      </c>
      <c r="AY871" s="15">
        <v>0</v>
      </c>
      <c r="AZ871" s="15" t="str">
        <v>3x25x50</v>
      </c>
      <c r="BA871" s="15">
        <v>0</v>
      </c>
      <c r="BB871" s="15">
        <v>0</v>
      </c>
      <c r="BC871" s="15">
        <v>0</v>
      </c>
      <c r="BD871" s="15">
        <v>0</v>
      </c>
      <c r="BE871" s="15">
        <v>0</v>
      </c>
      <c r="BF871" s="15">
        <v>1</v>
      </c>
      <c r="BG871" s="17" t="str">
        <f t="shared" si="55"/>
        <v>ꞈ</v>
      </c>
      <c r="BH871" s="70" t="str">
        <v>ꞈ</v>
      </c>
    </row>
    <row r="872" spans="1:60" ht="14.25" customHeight="1" x14ac:dyDescent="0.25">
      <c r="A872" s="47"/>
      <c r="C872" s="19" t="s">
        <v>111</v>
      </c>
      <c r="D872" s="19" t="s">
        <v>35</v>
      </c>
      <c r="E872" s="19" t="s">
        <v>126</v>
      </c>
      <c r="G872" s="58">
        <v>200</v>
      </c>
      <c r="I872" s="34"/>
      <c r="K872" s="20"/>
      <c r="L872" s="57">
        <f t="shared" si="53"/>
        <v>0</v>
      </c>
      <c r="M872" s="14">
        <f t="shared" si="56"/>
        <v>1</v>
      </c>
      <c r="N872" s="13">
        <f>IF(OR(totale!$A$5="",C872=totale!$A$5),0,1)</f>
        <v>1</v>
      </c>
      <c r="O872" s="13">
        <f>IF(OR(totale!$C$5="",E872=totale!$C$5),0,1)</f>
        <v>0</v>
      </c>
      <c r="P872" s="13">
        <v>0</v>
      </c>
      <c r="Q872" s="13">
        <f>IF(OR(totale!$E$5="",G872=totale!$E$5),0,1)</f>
        <v>0</v>
      </c>
      <c r="R872" s="19">
        <v>0</v>
      </c>
      <c r="S872" s="19" t="str">
        <v xml:space="preserve">LATERIZIO RETTIFICATO PLANARE </v>
      </c>
      <c r="T872" s="15" t="str">
        <v>WIENERBERGER</v>
      </c>
      <c r="U872" s="15" t="str">
        <v>BLOCCO ALVEOLATO RETTIFICATO - BLOCCO PLANANARE  F.55% - 45%</v>
      </c>
      <c r="V872" s="15">
        <v>0</v>
      </c>
      <c r="W872" s="19" t="str">
        <v xml:space="preserve">25x33x19,9 F.45% </v>
      </c>
      <c r="X872" s="19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1</v>
      </c>
      <c r="AG872" s="15">
        <v>0</v>
      </c>
      <c r="AH872" s="15" t="str">
        <v xml:space="preserve">TEVELLE - TAVELLONI - TAVELLINE </v>
      </c>
      <c r="AI872" s="15" t="str">
        <v>WIENERBERGER</v>
      </c>
      <c r="AJ872" s="15" t="str">
        <v xml:space="preserve">TAVELLONI-TAGLIO OBLIQUO FIANCO MASCHIO FEMMINA DA CM 6 </v>
      </c>
      <c r="AK872" s="15">
        <v>0</v>
      </c>
      <c r="AL872" s="15">
        <v>60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1</v>
      </c>
      <c r="AS872" s="17" t="str">
        <f t="shared" si="54"/>
        <v>ꞈ</v>
      </c>
      <c r="AT872" s="70" t="str">
        <v>ꞈ</v>
      </c>
      <c r="AU872" s="15">
        <v>0</v>
      </c>
      <c r="AV872" s="15" t="str">
        <v xml:space="preserve">TEVELLE - TAVELLONI - TAVELLINE </v>
      </c>
      <c r="AW872" s="15" t="str">
        <v>ESSE ELLE LAT.</v>
      </c>
      <c r="AX872" s="15" t="str">
        <v xml:space="preserve">TAVELLA TAGLIO RETTO FIANCO RETTO </v>
      </c>
      <c r="AY872" s="15">
        <v>0</v>
      </c>
      <c r="AZ872" s="15" t="str">
        <v>3x25x50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1</v>
      </c>
      <c r="BG872" s="17" t="str">
        <f t="shared" si="55"/>
        <v>ꞈ</v>
      </c>
      <c r="BH872" s="70" t="str">
        <v>ꞈ</v>
      </c>
    </row>
    <row r="873" spans="1:60" ht="14.25" customHeight="1" x14ac:dyDescent="0.25">
      <c r="A873" s="47"/>
      <c r="C873" s="19" t="s">
        <v>111</v>
      </c>
      <c r="D873" s="19" t="s">
        <v>35</v>
      </c>
      <c r="E873" s="19" t="s">
        <v>126</v>
      </c>
      <c r="G873" s="58">
        <v>220</v>
      </c>
      <c r="I873" s="34"/>
      <c r="K873" s="20"/>
      <c r="L873" s="57">
        <f t="shared" si="53"/>
        <v>0</v>
      </c>
      <c r="M873" s="14">
        <f t="shared" si="56"/>
        <v>1</v>
      </c>
      <c r="N873" s="13">
        <f>IF(OR(totale!$A$5="",C873=totale!$A$5),0,1)</f>
        <v>1</v>
      </c>
      <c r="O873" s="13">
        <f>IF(OR(totale!$C$5="",E873=totale!$C$5),0,1)</f>
        <v>0</v>
      </c>
      <c r="P873" s="13">
        <v>0</v>
      </c>
      <c r="Q873" s="13">
        <f>IF(OR(totale!$E$5="",G873=totale!$E$5),0,1)</f>
        <v>0</v>
      </c>
      <c r="R873" s="19">
        <v>0</v>
      </c>
      <c r="S873" s="19" t="str">
        <v xml:space="preserve">LATERIZIO RETTIFICATO PLANARE </v>
      </c>
      <c r="T873" s="15" t="str">
        <v>WIENERBERGER</v>
      </c>
      <c r="U873" s="15" t="str">
        <v>BLOCCO ALVEOLATO RETTIFICATO - BLOCCO PLANANARE  F.55% - 45%</v>
      </c>
      <c r="V873" s="15">
        <v>0</v>
      </c>
      <c r="W873" s="19" t="str">
        <v>25x30x19,9 F.45%</v>
      </c>
      <c r="X873" s="19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1</v>
      </c>
      <c r="AG873" s="15">
        <v>0</v>
      </c>
      <c r="AH873" s="15" t="str">
        <v xml:space="preserve">TEVELLE - TAVELLONI - TAVELLINE </v>
      </c>
      <c r="AI873" s="15" t="str">
        <v>WIENERBERGER</v>
      </c>
      <c r="AJ873" s="15" t="str">
        <v xml:space="preserve">TAVELLONI-TAGLIO OBLIQUO FIANCO MASCHIO FEMMINA DA CM 6 </v>
      </c>
      <c r="AK873" s="15">
        <v>0</v>
      </c>
      <c r="AL873" s="15">
        <v>70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1</v>
      </c>
      <c r="AS873" s="17" t="str">
        <f t="shared" si="54"/>
        <v>ꞈ</v>
      </c>
      <c r="AT873" s="70" t="str">
        <v>ꞈ</v>
      </c>
      <c r="AU873" s="15">
        <v>0</v>
      </c>
      <c r="AV873" s="15" t="str">
        <v xml:space="preserve">TEVELLE - TAVELLONI - TAVELLINE </v>
      </c>
      <c r="AW873" s="15" t="str">
        <v>LATERCOM</v>
      </c>
      <c r="AX873" s="15" t="str">
        <v xml:space="preserve">TAVELLA DIVISIBILE </v>
      </c>
      <c r="AY873" s="15">
        <v>0</v>
      </c>
      <c r="AZ873" s="15" t="str">
        <v>3x25x50</v>
      </c>
      <c r="BA873" s="15">
        <v>0</v>
      </c>
      <c r="BB873" s="15">
        <v>0</v>
      </c>
      <c r="BC873" s="15">
        <v>0</v>
      </c>
      <c r="BD873" s="15">
        <v>0</v>
      </c>
      <c r="BE873" s="15">
        <v>0</v>
      </c>
      <c r="BF873" s="15">
        <v>1</v>
      </c>
      <c r="BG873" s="17" t="str">
        <f t="shared" si="55"/>
        <v>ꞈ</v>
      </c>
      <c r="BH873" s="70" t="str">
        <v>ꞈ</v>
      </c>
    </row>
    <row r="874" spans="1:60" ht="14.25" customHeight="1" x14ac:dyDescent="0.25">
      <c r="A874" s="47"/>
      <c r="C874" s="19" t="s">
        <v>100</v>
      </c>
      <c r="D874" s="19" t="s">
        <v>20</v>
      </c>
      <c r="E874" s="19" t="s">
        <v>101</v>
      </c>
      <c r="G874" s="58" t="s">
        <v>456</v>
      </c>
      <c r="I874" s="34"/>
      <c r="K874" s="20"/>
      <c r="L874" s="57">
        <f t="shared" si="53"/>
        <v>0</v>
      </c>
      <c r="M874" s="14">
        <f t="shared" si="56"/>
        <v>1</v>
      </c>
      <c r="N874" s="13">
        <f>IF(OR(totale!$A$5="",C874=totale!$A$5),0,1)</f>
        <v>1</v>
      </c>
      <c r="O874" s="13">
        <f>IF(OR(totale!$C$5="",E874=totale!$C$5),0,1)</f>
        <v>0</v>
      </c>
      <c r="P874" s="13">
        <v>0</v>
      </c>
      <c r="Q874" s="13">
        <f>IF(OR(totale!$E$5="",G874=totale!$E$5),0,1)</f>
        <v>0</v>
      </c>
      <c r="R874" s="19">
        <v>0</v>
      </c>
      <c r="S874" s="19" t="str">
        <v xml:space="preserve">LATERIZIO RETTIFICATO PLANARE CON LANA DI ROCCIA </v>
      </c>
      <c r="T874" s="15" t="str">
        <v>WIENERBERGER</v>
      </c>
      <c r="U874" s="15" t="str">
        <v>LATERIZIO PORIZZATO/ALVEOLATO RETTIFICATO - PLAN CON LANA DI ROCCI A</v>
      </c>
      <c r="V874" s="15">
        <v>0</v>
      </c>
      <c r="W874" s="19" t="str">
        <v>8x50x24,9</v>
      </c>
      <c r="X874" s="19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1</v>
      </c>
      <c r="AG874" s="15">
        <v>0</v>
      </c>
      <c r="AH874" s="15" t="str">
        <v xml:space="preserve">TEVELLE - TAVELLONI - TAVELLINE </v>
      </c>
      <c r="AI874" s="15" t="str">
        <v>WIENERBERGER</v>
      </c>
      <c r="AJ874" s="15" t="str">
        <v xml:space="preserve">TAVELLONI-TAGLIO OBLIQUO FIANCO MASCHIO FEMMINA DA CM 6 </v>
      </c>
      <c r="AK874" s="15">
        <v>0</v>
      </c>
      <c r="AL874" s="15">
        <v>80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1</v>
      </c>
      <c r="AS874" s="17" t="str">
        <f t="shared" si="54"/>
        <v>ꞈ</v>
      </c>
      <c r="AT874" s="70" t="str">
        <v>ꞈ</v>
      </c>
      <c r="AU874" s="15">
        <v>0</v>
      </c>
      <c r="AV874" s="15" t="str">
        <v xml:space="preserve">TEVELLE - TAVELLONI - TAVELLINE </v>
      </c>
      <c r="AW874" s="15" t="str">
        <v>LATERCOM</v>
      </c>
      <c r="AX874" s="15" t="str">
        <v xml:space="preserve">TAVELLA TAGLIO RETTO FIANCO RETTO </v>
      </c>
      <c r="AY874" s="15">
        <v>0</v>
      </c>
      <c r="AZ874" s="15" t="str">
        <v>3x25x50</v>
      </c>
      <c r="BA874" s="15">
        <v>0</v>
      </c>
      <c r="BB874" s="15">
        <v>0</v>
      </c>
      <c r="BC874" s="15">
        <v>0</v>
      </c>
      <c r="BD874" s="15">
        <v>0</v>
      </c>
      <c r="BE874" s="15">
        <v>0</v>
      </c>
      <c r="BF874" s="15">
        <v>1</v>
      </c>
      <c r="BG874" s="17" t="str">
        <f t="shared" si="55"/>
        <v>ꞈ</v>
      </c>
      <c r="BH874" s="70" t="str">
        <v>ꞈ</v>
      </c>
    </row>
    <row r="875" spans="1:60" ht="14.25" customHeight="1" x14ac:dyDescent="0.25">
      <c r="A875" s="47"/>
      <c r="C875" s="19" t="s">
        <v>100</v>
      </c>
      <c r="D875" s="19" t="s">
        <v>20</v>
      </c>
      <c r="E875" s="19" t="s">
        <v>101</v>
      </c>
      <c r="G875" s="58" t="s">
        <v>471</v>
      </c>
      <c r="I875" s="34"/>
      <c r="K875" s="20"/>
      <c r="L875" s="57">
        <f t="shared" si="53"/>
        <v>0</v>
      </c>
      <c r="M875" s="14">
        <f t="shared" si="56"/>
        <v>1</v>
      </c>
      <c r="N875" s="13">
        <f>IF(OR(totale!$A$5="",C875=totale!$A$5),0,1)</f>
        <v>1</v>
      </c>
      <c r="O875" s="13">
        <f>IF(OR(totale!$C$5="",E875=totale!$C$5),0,1)</f>
        <v>0</v>
      </c>
      <c r="P875" s="13">
        <v>0</v>
      </c>
      <c r="Q875" s="13">
        <f>IF(OR(totale!$E$5="",G875=totale!$E$5),0,1)</f>
        <v>0</v>
      </c>
      <c r="R875" s="19">
        <v>0</v>
      </c>
      <c r="S875" s="19" t="str">
        <v xml:space="preserve">LATERIZIO RETTIFICATO PLANARE CON LANA DI ROCCIA </v>
      </c>
      <c r="T875" s="15" t="str">
        <v>WIENERBERGER</v>
      </c>
      <c r="U875" s="15" t="str">
        <v>LATERIZIO PORIZZATO/ALVEOLATO RETTIFICATO - PLAN CON LANA DI ROCCI A</v>
      </c>
      <c r="V875" s="15">
        <v>0</v>
      </c>
      <c r="W875" s="19" t="str">
        <v>12x50x24,9</v>
      </c>
      <c r="X875" s="19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1</v>
      </c>
      <c r="AG875" s="15">
        <v>0</v>
      </c>
      <c r="AH875" s="15" t="str">
        <v xml:space="preserve">TEVELLE - TAVELLONI - TAVELLINE </v>
      </c>
      <c r="AI875" s="15" t="str">
        <v>WIENERBERGER</v>
      </c>
      <c r="AJ875" s="15" t="str">
        <v xml:space="preserve">TAVELLONI-TAGLIO OBLIQUO FIANCO MASCHIO FEMMINA DA CM 6 </v>
      </c>
      <c r="AK875" s="15">
        <v>0</v>
      </c>
      <c r="AL875" s="15">
        <v>90</v>
      </c>
      <c r="AM875" s="15">
        <v>0</v>
      </c>
      <c r="AN875" s="15">
        <v>0</v>
      </c>
      <c r="AO875" s="15">
        <v>0</v>
      </c>
      <c r="AP875" s="15">
        <v>0</v>
      </c>
      <c r="AQ875" s="15">
        <v>0</v>
      </c>
      <c r="AR875" s="15">
        <v>1</v>
      </c>
      <c r="AS875" s="17" t="str">
        <f t="shared" si="54"/>
        <v>ꞈ</v>
      </c>
      <c r="AT875" s="70" t="str">
        <v>ꞈ</v>
      </c>
      <c r="AU875" s="15">
        <v>0</v>
      </c>
      <c r="AV875" s="15" t="str">
        <v xml:space="preserve">TEVELLE - TAVELLONI - TAVELLINE </v>
      </c>
      <c r="AW875" s="15" t="str">
        <v>T2D</v>
      </c>
      <c r="AX875" s="15" t="str">
        <v xml:space="preserve">TAVELLA DIVISIBILE </v>
      </c>
      <c r="AY875" s="15">
        <v>0</v>
      </c>
      <c r="AZ875" s="15" t="str">
        <v>3x25x50</v>
      </c>
      <c r="BA875" s="15">
        <v>0</v>
      </c>
      <c r="BB875" s="15">
        <v>0</v>
      </c>
      <c r="BC875" s="15">
        <v>0</v>
      </c>
      <c r="BD875" s="15">
        <v>0</v>
      </c>
      <c r="BE875" s="15">
        <v>0</v>
      </c>
      <c r="BF875" s="15">
        <v>1</v>
      </c>
      <c r="BG875" s="17" t="str">
        <f t="shared" si="55"/>
        <v>ꞈ</v>
      </c>
      <c r="BH875" s="70" t="str">
        <v>ꞈ</v>
      </c>
    </row>
    <row r="876" spans="1:60" ht="14.25" customHeight="1" x14ac:dyDescent="0.25">
      <c r="A876" s="47"/>
      <c r="C876" s="19" t="s">
        <v>100</v>
      </c>
      <c r="D876" s="19" t="s">
        <v>20</v>
      </c>
      <c r="E876" s="19" t="s">
        <v>101</v>
      </c>
      <c r="G876" s="58" t="s">
        <v>134</v>
      </c>
      <c r="I876" s="34"/>
      <c r="K876" s="20"/>
      <c r="L876" s="57">
        <f t="shared" si="53"/>
        <v>0</v>
      </c>
      <c r="M876" s="14">
        <f t="shared" si="56"/>
        <v>1</v>
      </c>
      <c r="N876" s="13">
        <f>IF(OR(totale!$A$5="",C876=totale!$A$5),0,1)</f>
        <v>1</v>
      </c>
      <c r="O876" s="13">
        <f>IF(OR(totale!$C$5="",E876=totale!$C$5),0,1)</f>
        <v>0</v>
      </c>
      <c r="P876" s="13">
        <v>0</v>
      </c>
      <c r="Q876" s="13">
        <f>IF(OR(totale!$E$5="",G876=totale!$E$5),0,1)</f>
        <v>0</v>
      </c>
      <c r="R876" s="19">
        <v>0</v>
      </c>
      <c r="S876" s="19" t="str">
        <v xml:space="preserve">LATERIZIO RETTIFICATO PLANARE CON LANA DI ROCCIA </v>
      </c>
      <c r="T876" s="15" t="str">
        <v>WIENERBERGER</v>
      </c>
      <c r="U876" s="15" t="str">
        <v>LATERIZIO PORIZZATO/ALVEOLATO RETTIFICATO - PLAN CON LANA DI ROCCI A</v>
      </c>
      <c r="V876" s="15">
        <v>0</v>
      </c>
      <c r="W876" s="19" t="str">
        <v>18x5x24,9</v>
      </c>
      <c r="X876" s="19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1</v>
      </c>
      <c r="AG876" s="15">
        <v>0</v>
      </c>
      <c r="AH876" s="15" t="str">
        <v xml:space="preserve">TEVELLE - TAVELLONI - TAVELLINE </v>
      </c>
      <c r="AI876" s="15" t="str">
        <v>WIENERBERGER</v>
      </c>
      <c r="AJ876" s="15" t="str">
        <v xml:space="preserve">TAVELLONI-TAGLIO OBLIQUO FIANCO MASCHIO FEMMINA DA CM 6 </v>
      </c>
      <c r="AK876" s="15">
        <v>0</v>
      </c>
      <c r="AL876" s="15">
        <v>100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1</v>
      </c>
      <c r="AS876" s="17" t="str">
        <f t="shared" si="54"/>
        <v>ꞈ</v>
      </c>
      <c r="AT876" s="70" t="str">
        <v>ꞈ</v>
      </c>
      <c r="AU876" s="15">
        <v>0</v>
      </c>
      <c r="AV876" s="15" t="str">
        <v xml:space="preserve">TEVELLE - TAVELLONI - TAVELLINE </v>
      </c>
      <c r="AW876" s="15" t="str">
        <v>T2D</v>
      </c>
      <c r="AX876" s="15" t="str">
        <v xml:space="preserve">TAVELLA TAGLIO RETTO FIANCO RETTO </v>
      </c>
      <c r="AY876" s="15">
        <v>0</v>
      </c>
      <c r="AZ876" s="15" t="str">
        <v>3x25x50</v>
      </c>
      <c r="BA876" s="15">
        <v>0</v>
      </c>
      <c r="BB876" s="15">
        <v>0</v>
      </c>
      <c r="BC876" s="15">
        <v>0</v>
      </c>
      <c r="BD876" s="15">
        <v>0</v>
      </c>
      <c r="BE876" s="15">
        <v>0</v>
      </c>
      <c r="BF876" s="15">
        <v>1</v>
      </c>
      <c r="BG876" s="17" t="str">
        <f t="shared" si="55"/>
        <v>ꞈ</v>
      </c>
      <c r="BH876" s="70" t="str">
        <v>ꞈ</v>
      </c>
    </row>
    <row r="877" spans="1:60" ht="14.25" customHeight="1" x14ac:dyDescent="0.25">
      <c r="A877" s="47"/>
      <c r="C877" s="19" t="s">
        <v>100</v>
      </c>
      <c r="D877" s="19" t="s">
        <v>20</v>
      </c>
      <c r="E877" s="19" t="s">
        <v>101</v>
      </c>
      <c r="G877" s="58" t="s">
        <v>155</v>
      </c>
      <c r="I877" s="34"/>
      <c r="K877" s="20"/>
      <c r="L877" s="57">
        <f t="shared" si="53"/>
        <v>0</v>
      </c>
      <c r="M877" s="14">
        <f t="shared" si="56"/>
        <v>1</v>
      </c>
      <c r="N877" s="13">
        <f>IF(OR(totale!$A$5="",C877=totale!$A$5),0,1)</f>
        <v>1</v>
      </c>
      <c r="O877" s="13">
        <f>IF(OR(totale!$C$5="",E877=totale!$C$5),0,1)</f>
        <v>0</v>
      </c>
      <c r="P877" s="13">
        <v>0</v>
      </c>
      <c r="Q877" s="13">
        <f>IF(OR(totale!$E$5="",G877=totale!$E$5),0,1)</f>
        <v>0</v>
      </c>
      <c r="R877" s="19">
        <v>0</v>
      </c>
      <c r="S877" s="19" t="str">
        <v xml:space="preserve">LATERIZIO RETTIFICATO PLANARE CON LANA DI ROCCIA </v>
      </c>
      <c r="T877" s="15" t="str">
        <v>WIENERBERGER</v>
      </c>
      <c r="U877" s="15" t="str">
        <v>LATERIZIO PORIZZATO/ALVEOLATO RETTIFICATO - PLAN CON LANA DI ROCCI A</v>
      </c>
      <c r="V877" s="15">
        <v>0</v>
      </c>
      <c r="W877" s="19" t="str">
        <v xml:space="preserve">42,5x24,8X24,9 </v>
      </c>
      <c r="X877" s="19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1</v>
      </c>
      <c r="AG877" s="15">
        <v>0</v>
      </c>
      <c r="AH877" s="15" t="str">
        <v xml:space="preserve">TEVELLE - TAVELLONI - TAVELLINE </v>
      </c>
      <c r="AI877" s="15" t="str">
        <v>WIENERBERGER</v>
      </c>
      <c r="AJ877" s="15" t="str">
        <v xml:space="preserve">TAVELLONI-TAGLIO OBLIQUO FIANCO MASCHIO FEMMINA DA CM 6 </v>
      </c>
      <c r="AK877" s="15">
        <v>0</v>
      </c>
      <c r="AL877" s="15">
        <v>110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1</v>
      </c>
      <c r="AS877" s="17" t="str">
        <f t="shared" si="54"/>
        <v>ꞈ</v>
      </c>
      <c r="AT877" s="70" t="str">
        <v>ꞈ</v>
      </c>
      <c r="AU877" s="15">
        <v>0</v>
      </c>
      <c r="AV877" s="15" t="str">
        <v xml:space="preserve">TEVELLE - TAVELLONI - TAVELLINE </v>
      </c>
      <c r="AW877" s="15" t="str">
        <v>WIENERBERGER</v>
      </c>
      <c r="AX877" s="15" t="str">
        <v xml:space="preserve">TAVELLA DIVISIBILE </v>
      </c>
      <c r="AY877" s="15">
        <v>0</v>
      </c>
      <c r="AZ877" s="15" t="str">
        <v>3x25x50</v>
      </c>
      <c r="BA877" s="15">
        <v>0</v>
      </c>
      <c r="BB877" s="15">
        <v>0</v>
      </c>
      <c r="BC877" s="15">
        <v>0</v>
      </c>
      <c r="BD877" s="15">
        <v>0</v>
      </c>
      <c r="BE877" s="15">
        <v>0</v>
      </c>
      <c r="BF877" s="15">
        <v>1</v>
      </c>
      <c r="BG877" s="17" t="str">
        <f t="shared" si="55"/>
        <v>ꞈ</v>
      </c>
      <c r="BH877" s="70" t="str">
        <v>ꞈ</v>
      </c>
    </row>
    <row r="878" spans="1:60" ht="14.25" customHeight="1" x14ac:dyDescent="0.25">
      <c r="A878" s="47"/>
      <c r="C878" s="19" t="s">
        <v>103</v>
      </c>
      <c r="D878" s="19" t="s">
        <v>20</v>
      </c>
      <c r="E878" s="19" t="s">
        <v>34</v>
      </c>
      <c r="G878" s="58" t="s">
        <v>150</v>
      </c>
      <c r="I878" s="34"/>
      <c r="K878" s="20"/>
      <c r="L878" s="57">
        <f t="shared" si="53"/>
        <v>0</v>
      </c>
      <c r="M878" s="14">
        <f t="shared" si="56"/>
        <v>1</v>
      </c>
      <c r="N878" s="13">
        <f>IF(OR(totale!$A$5="",C878=totale!$A$5),0,1)</f>
        <v>1</v>
      </c>
      <c r="O878" s="13">
        <f>IF(OR(totale!$C$5="",E878=totale!$C$5),0,1)</f>
        <v>0</v>
      </c>
      <c r="P878" s="13">
        <v>0</v>
      </c>
      <c r="Q878" s="13">
        <f>IF(OR(totale!$E$5="",G878=totale!$E$5),0,1)</f>
        <v>0</v>
      </c>
      <c r="R878" s="19">
        <v>0</v>
      </c>
      <c r="S878" s="19" t="str">
        <v xml:space="preserve">LATERIZIO RETTIFICATO PLANARE CON LANA DI ROCCIA </v>
      </c>
      <c r="T878" s="15" t="str">
        <v>WIENERBERGER</v>
      </c>
      <c r="U878" s="15" t="str">
        <v>LATERIZIO PORIZZATO/ALVEOLATO RETTIFICATO - PLAN CON LANA DI ROCCI A</v>
      </c>
      <c r="V878" s="15">
        <v>0</v>
      </c>
      <c r="W878" s="19" t="str">
        <v>36,5x24,8X24,9</v>
      </c>
      <c r="X878" s="19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1</v>
      </c>
      <c r="AG878" s="15">
        <v>0</v>
      </c>
      <c r="AH878" s="15" t="str">
        <v xml:space="preserve">TEVELLE - TAVELLONI - TAVELLINE </v>
      </c>
      <c r="AI878" s="15" t="str">
        <v>WIENERBERGER</v>
      </c>
      <c r="AJ878" s="15" t="str">
        <v xml:space="preserve">TAVELLONI-TAGLIO OBLIQUO FIANCO MASCHIO FEMMINA DA CM 6 </v>
      </c>
      <c r="AK878" s="15">
        <v>0</v>
      </c>
      <c r="AL878" s="15">
        <v>120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1</v>
      </c>
      <c r="AS878" s="17" t="str">
        <f t="shared" si="54"/>
        <v>ꞈ</v>
      </c>
      <c r="AT878" s="70" t="str">
        <v>ꞈ</v>
      </c>
      <c r="AU878" s="15">
        <v>0</v>
      </c>
      <c r="AV878" s="15" t="str">
        <v xml:space="preserve">TEVELLE - TAVELLONI - TAVELLINE </v>
      </c>
      <c r="AW878" s="15" t="str">
        <v>WIENERBERGER</v>
      </c>
      <c r="AX878" s="15" t="str">
        <v xml:space="preserve">TAVELLA TAGLIO RETTO FIANCO RETTO </v>
      </c>
      <c r="AY878" s="15">
        <v>0</v>
      </c>
      <c r="AZ878" s="15" t="str">
        <v>3x25x50</v>
      </c>
      <c r="BA878" s="15">
        <v>0</v>
      </c>
      <c r="BB878" s="15">
        <v>0</v>
      </c>
      <c r="BC878" s="15">
        <v>0</v>
      </c>
      <c r="BD878" s="15">
        <v>0</v>
      </c>
      <c r="BE878" s="15">
        <v>0</v>
      </c>
      <c r="BF878" s="15">
        <v>1</v>
      </c>
      <c r="BG878" s="17" t="str">
        <f t="shared" si="55"/>
        <v>ꞈ</v>
      </c>
      <c r="BH878" s="70" t="str">
        <v>ꞈ</v>
      </c>
    </row>
    <row r="879" spans="1:60" ht="14.25" customHeight="1" x14ac:dyDescent="0.25">
      <c r="A879" s="47"/>
      <c r="C879" s="19" t="s">
        <v>103</v>
      </c>
      <c r="D879" s="19" t="s">
        <v>20</v>
      </c>
      <c r="E879" s="19" t="s">
        <v>33</v>
      </c>
      <c r="G879" s="58" t="s">
        <v>141</v>
      </c>
      <c r="I879" s="34"/>
      <c r="K879" s="20"/>
      <c r="L879" s="57">
        <f t="shared" si="53"/>
        <v>0</v>
      </c>
      <c r="M879" s="14">
        <f t="shared" si="56"/>
        <v>1</v>
      </c>
      <c r="N879" s="13">
        <f>IF(OR(totale!$A$5="",C879=totale!$A$5),0,1)</f>
        <v>1</v>
      </c>
      <c r="O879" s="13">
        <f>IF(OR(totale!$C$5="",E879=totale!$C$5),0,1)</f>
        <v>0</v>
      </c>
      <c r="P879" s="13">
        <v>0</v>
      </c>
      <c r="Q879" s="13">
        <f>IF(OR(totale!$E$5="",G879=totale!$E$5),0,1)</f>
        <v>0</v>
      </c>
      <c r="R879" s="19">
        <v>0</v>
      </c>
      <c r="S879" s="19" t="str">
        <v xml:space="preserve">LATERIZIO RETTIFICATO PLANARE CON LANA DI ROCCIA </v>
      </c>
      <c r="T879" s="15" t="str">
        <v>WIENERBERGER</v>
      </c>
      <c r="U879" s="15" t="str">
        <v>LATERIZIO PORIZZATO/ALVEOLATO RETTIFICATO - PLAN CON LANA DI ROCCI A</v>
      </c>
      <c r="V879" s="15">
        <v>0</v>
      </c>
      <c r="W879" s="19" t="str">
        <v>30x24,8X24,9</v>
      </c>
      <c r="X879" s="19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1</v>
      </c>
      <c r="AG879" s="15">
        <v>0</v>
      </c>
      <c r="AH879" s="15" t="str">
        <v xml:space="preserve">TEVELLE - TAVELLONI - TAVELLINE </v>
      </c>
      <c r="AI879" s="15" t="str">
        <v>WIENERBERGER</v>
      </c>
      <c r="AJ879" s="15" t="str">
        <v xml:space="preserve">TAVELLONI-TAGLIO OBLIQUO FIANCO MASCHIO FEMMINA DA CM 6 </v>
      </c>
      <c r="AK879" s="15">
        <v>0</v>
      </c>
      <c r="AL879" s="15">
        <v>130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1</v>
      </c>
      <c r="AS879" s="17" t="str">
        <f t="shared" si="54"/>
        <v>ꞈ</v>
      </c>
      <c r="AT879" s="70" t="str">
        <v>ꞈ</v>
      </c>
      <c r="AU879" s="15">
        <v>0</v>
      </c>
      <c r="AV879" s="15" t="str">
        <v xml:space="preserve">TEVELLE - TAVELLONI - TAVELLINE </v>
      </c>
      <c r="AW879" s="15" t="str">
        <v>ZANROSSO</v>
      </c>
      <c r="AX879" s="15" t="str">
        <v xml:space="preserve">TAVELLA DIVISIBILE </v>
      </c>
      <c r="AY879" s="15">
        <v>0</v>
      </c>
      <c r="AZ879" s="15" t="str">
        <v>3x25x50</v>
      </c>
      <c r="BA879" s="15">
        <v>0</v>
      </c>
      <c r="BB879" s="15">
        <v>0</v>
      </c>
      <c r="BC879" s="15">
        <v>0</v>
      </c>
      <c r="BD879" s="15">
        <v>0</v>
      </c>
      <c r="BE879" s="15">
        <v>0</v>
      </c>
      <c r="BF879" s="15">
        <v>1</v>
      </c>
      <c r="BG879" s="17" t="str">
        <f t="shared" si="55"/>
        <v>ꞈ</v>
      </c>
      <c r="BH879" s="70" t="str">
        <v>ꞈ</v>
      </c>
    </row>
    <row r="880" spans="1:60" ht="14.25" customHeight="1" x14ac:dyDescent="0.25">
      <c r="A880" s="47"/>
      <c r="C880" s="19" t="s">
        <v>103</v>
      </c>
      <c r="D880" s="19" t="s">
        <v>20</v>
      </c>
      <c r="E880" s="19" t="s">
        <v>32</v>
      </c>
      <c r="G880" s="58" t="s">
        <v>204</v>
      </c>
      <c r="I880" s="34"/>
      <c r="K880" s="20"/>
      <c r="L880" s="57">
        <f t="shared" si="53"/>
        <v>0</v>
      </c>
      <c r="M880" s="14">
        <f t="shared" si="56"/>
        <v>1</v>
      </c>
      <c r="N880" s="13">
        <f>IF(OR(totale!$A$5="",C880=totale!$A$5),0,1)</f>
        <v>1</v>
      </c>
      <c r="O880" s="13">
        <f>IF(OR(totale!$C$5="",E880=totale!$C$5),0,1)</f>
        <v>0</v>
      </c>
      <c r="P880" s="13">
        <v>0</v>
      </c>
      <c r="Q880" s="13">
        <f>IF(OR(totale!$E$5="",G880=totale!$E$5),0,1)</f>
        <v>0</v>
      </c>
      <c r="R880" s="19">
        <v>0</v>
      </c>
      <c r="S880" s="19" t="str">
        <v xml:space="preserve">BLOCCO PER SOLAIO - INTERPOSTO- PIGNATTA </v>
      </c>
      <c r="T880" s="15" t="str">
        <v>WIENERBERGER</v>
      </c>
      <c r="U880" s="15" t="str">
        <v>BLOCCO PER SOLAIO - INTERPOSTO</v>
      </c>
      <c r="V880" s="15">
        <v>0</v>
      </c>
      <c r="W880" s="19" t="str">
        <v>12x42x25</v>
      </c>
      <c r="X880" s="19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1</v>
      </c>
      <c r="AG880" s="15">
        <v>0</v>
      </c>
      <c r="AH880" s="15" t="str">
        <v xml:space="preserve">TEVELLE - TAVELLONI - TAVELLINE </v>
      </c>
      <c r="AI880" s="15" t="str">
        <v>WIENERBERGER</v>
      </c>
      <c r="AJ880" s="15" t="str">
        <v xml:space="preserve">TAVELLONI-TAGLIO OBLIQUO FIANCO MASCHIO FEMMINA DA CM 6 </v>
      </c>
      <c r="AK880" s="15">
        <v>0</v>
      </c>
      <c r="AL880" s="15">
        <v>140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1</v>
      </c>
      <c r="AS880" s="17" t="str">
        <f t="shared" si="54"/>
        <v>ꞈ</v>
      </c>
      <c r="AT880" s="70" t="str">
        <v>ꞈ</v>
      </c>
      <c r="AU880" s="15">
        <v>0</v>
      </c>
      <c r="AV880" s="15" t="str">
        <v xml:space="preserve">TEVELLE - TAVELLONI - TAVELLINE </v>
      </c>
      <c r="AW880" s="15" t="str">
        <v>ZANROSSO</v>
      </c>
      <c r="AX880" s="15" t="str">
        <v xml:space="preserve">TAVELLA TAGLIO RETTO FIANCO RETTO </v>
      </c>
      <c r="AY880" s="15">
        <v>0</v>
      </c>
      <c r="AZ880" s="15" t="str">
        <v>3x25x50</v>
      </c>
      <c r="BA880" s="15">
        <v>0</v>
      </c>
      <c r="BB880" s="15">
        <v>0</v>
      </c>
      <c r="BC880" s="15">
        <v>0</v>
      </c>
      <c r="BD880" s="15">
        <v>0</v>
      </c>
      <c r="BE880" s="15">
        <v>0</v>
      </c>
      <c r="BF880" s="15">
        <v>1</v>
      </c>
      <c r="BG880" s="17" t="str">
        <f t="shared" si="55"/>
        <v>ꞈ</v>
      </c>
      <c r="BH880" s="70" t="str">
        <v>ꞈ</v>
      </c>
    </row>
    <row r="881" spans="1:60" ht="14.25" customHeight="1" x14ac:dyDescent="0.25">
      <c r="A881" s="47"/>
      <c r="C881" s="19" t="s">
        <v>103</v>
      </c>
      <c r="D881" s="19" t="s">
        <v>20</v>
      </c>
      <c r="E881" s="19" t="s">
        <v>31</v>
      </c>
      <c r="G881" s="58" t="s">
        <v>305</v>
      </c>
      <c r="I881" s="34"/>
      <c r="K881" s="20"/>
      <c r="L881" s="57">
        <f t="shared" si="53"/>
        <v>0</v>
      </c>
      <c r="M881" s="14">
        <f t="shared" si="56"/>
        <v>1</v>
      </c>
      <c r="N881" s="13">
        <f>IF(OR(totale!$A$5="",C881=totale!$A$5),0,1)</f>
        <v>1</v>
      </c>
      <c r="O881" s="13">
        <f>IF(OR(totale!$C$5="",E881=totale!$C$5),0,1)</f>
        <v>0</v>
      </c>
      <c r="P881" s="13">
        <v>0</v>
      </c>
      <c r="Q881" s="13">
        <f>IF(OR(totale!$E$5="",G881=totale!$E$5),0,1)</f>
        <v>0</v>
      </c>
      <c r="R881" s="19">
        <v>0</v>
      </c>
      <c r="S881" s="19" t="str">
        <v xml:space="preserve">BLOCCO PER SOLAIO - INTERPOSTO- PIGNATTA </v>
      </c>
      <c r="T881" s="15" t="str">
        <v>WIENERBERGER</v>
      </c>
      <c r="U881" s="15" t="str">
        <v>BLOCCO PER SOLAIO - INTERPOSTO</v>
      </c>
      <c r="V881" s="15">
        <v>0</v>
      </c>
      <c r="W881" s="19" t="str">
        <v>14x42x25</v>
      </c>
      <c r="X881" s="19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1</v>
      </c>
      <c r="AG881" s="15">
        <v>0</v>
      </c>
      <c r="AH881" s="15" t="str">
        <v xml:space="preserve">TEVELLE - TAVELLONI - TAVELLINE </v>
      </c>
      <c r="AI881" s="15" t="str">
        <v>ZANROSSO</v>
      </c>
      <c r="AJ881" s="15" t="str">
        <v xml:space="preserve">TAVELLONI-TAGLIO OBLIQUO FIANCO MASCHIO FEMMINA DA CM 6 </v>
      </c>
      <c r="AK881" s="15">
        <v>0</v>
      </c>
      <c r="AL881" s="15">
        <v>70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1</v>
      </c>
      <c r="AS881" s="17" t="str">
        <f t="shared" si="54"/>
        <v>ꞈ</v>
      </c>
      <c r="AT881" s="70" t="str">
        <v>ꞈ</v>
      </c>
      <c r="AU881" s="15">
        <v>0</v>
      </c>
      <c r="AV881" s="15" t="str">
        <v xml:space="preserve">TEVELLE - TAVELLONI - TAVELLINE </v>
      </c>
      <c r="AW881" s="15" t="str">
        <v>FBM</v>
      </c>
      <c r="AX881" s="15" t="str">
        <v xml:space="preserve">TAVELLA LISCIA </v>
      </c>
      <c r="AY881" s="15">
        <v>0</v>
      </c>
      <c r="AZ881" s="15" t="str">
        <v>3x25x50 ROSSA</v>
      </c>
      <c r="BA881" s="15">
        <v>0</v>
      </c>
      <c r="BB881" s="15">
        <v>0</v>
      </c>
      <c r="BC881" s="15">
        <v>0</v>
      </c>
      <c r="BD881" s="15">
        <v>0</v>
      </c>
      <c r="BE881" s="15">
        <v>0</v>
      </c>
      <c r="BF881" s="15">
        <v>1</v>
      </c>
      <c r="BG881" s="17" t="str">
        <f t="shared" si="55"/>
        <v>ꞈ</v>
      </c>
      <c r="BH881" s="70" t="str">
        <v>ꞈ</v>
      </c>
    </row>
    <row r="882" spans="1:60" ht="14.25" customHeight="1" x14ac:dyDescent="0.25">
      <c r="A882" s="47"/>
      <c r="C882" s="19" t="s">
        <v>103</v>
      </c>
      <c r="D882" s="19" t="s">
        <v>20</v>
      </c>
      <c r="E882" s="19" t="s">
        <v>30</v>
      </c>
      <c r="G882" s="58" t="s">
        <v>240</v>
      </c>
      <c r="I882" s="34"/>
      <c r="K882" s="20"/>
      <c r="L882" s="57">
        <f t="shared" si="53"/>
        <v>0</v>
      </c>
      <c r="M882" s="14">
        <f t="shared" si="56"/>
        <v>1</v>
      </c>
      <c r="N882" s="13">
        <f>IF(OR(totale!$A$5="",C882=totale!$A$5),0,1)</f>
        <v>1</v>
      </c>
      <c r="O882" s="13">
        <f>IF(OR(totale!$C$5="",E882=totale!$C$5),0,1)</f>
        <v>0</v>
      </c>
      <c r="P882" s="13">
        <v>0</v>
      </c>
      <c r="Q882" s="13">
        <f>IF(OR(totale!$E$5="",G882=totale!$E$5),0,1)</f>
        <v>0</v>
      </c>
      <c r="R882" s="19">
        <v>0</v>
      </c>
      <c r="S882" s="19" t="str">
        <v xml:space="preserve">BLOCCO PER SOLAIO - INTERPOSTO- PIGNATTA </v>
      </c>
      <c r="T882" s="15" t="str">
        <v>WIENERBERGER</v>
      </c>
      <c r="U882" s="15" t="str">
        <v>BLOCCO PER SOLAIO - INTERPOSTO</v>
      </c>
      <c r="V882" s="15">
        <v>0</v>
      </c>
      <c r="W882" s="19" t="str">
        <v>16x42x25</v>
      </c>
      <c r="X882" s="19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1</v>
      </c>
      <c r="AG882" s="15">
        <v>0</v>
      </c>
      <c r="AH882" s="15" t="str">
        <v xml:space="preserve">TEVELLE - TAVELLONI - TAVELLINE </v>
      </c>
      <c r="AI882" s="15" t="str">
        <v>ZANROSSO</v>
      </c>
      <c r="AJ882" s="15" t="str">
        <v xml:space="preserve">TAVELLONI-TAGLIO OBLIQUO FIANCO MASCHIO FEMMINA DA CM 6 </v>
      </c>
      <c r="AK882" s="15">
        <v>0</v>
      </c>
      <c r="AL882" s="15">
        <v>80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1</v>
      </c>
      <c r="AS882" s="17" t="str">
        <f t="shared" si="54"/>
        <v>ꞈ</v>
      </c>
      <c r="AT882" s="70" t="str">
        <v>ꞈ</v>
      </c>
      <c r="AU882" s="15">
        <v>0</v>
      </c>
      <c r="AV882" s="15" t="str">
        <v xml:space="preserve">TEVELLE - TAVELLONI - TAVELLINE </v>
      </c>
      <c r="AW882" s="15" t="str">
        <v>FBM</v>
      </c>
      <c r="AX882" s="15" t="str">
        <v xml:space="preserve">TAVELLA LISCIA </v>
      </c>
      <c r="AY882" s="15">
        <v>0</v>
      </c>
      <c r="AZ882" s="15" t="str">
        <v>3x25x50 SIENA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1</v>
      </c>
      <c r="BG882" s="17" t="str">
        <f t="shared" si="55"/>
        <v>ꞈ</v>
      </c>
      <c r="BH882" s="70" t="str">
        <v>ꞈ</v>
      </c>
    </row>
    <row r="883" spans="1:60" ht="14.25" customHeight="1" x14ac:dyDescent="0.25">
      <c r="A883" s="47"/>
      <c r="C883" s="19" t="s">
        <v>103</v>
      </c>
      <c r="D883" s="19" t="s">
        <v>20</v>
      </c>
      <c r="E883" s="19" t="s">
        <v>29</v>
      </c>
      <c r="G883" s="58" t="s">
        <v>292</v>
      </c>
      <c r="I883" s="34"/>
      <c r="K883" s="20"/>
      <c r="L883" s="57">
        <f t="shared" si="53"/>
        <v>0</v>
      </c>
      <c r="M883" s="14">
        <f t="shared" si="56"/>
        <v>1</v>
      </c>
      <c r="N883" s="13">
        <f>IF(OR(totale!$A$5="",C883=totale!$A$5),0,1)</f>
        <v>1</v>
      </c>
      <c r="O883" s="13">
        <f>IF(OR(totale!$C$5="",E883=totale!$C$5),0,1)</f>
        <v>0</v>
      </c>
      <c r="P883" s="13">
        <v>0</v>
      </c>
      <c r="Q883" s="13">
        <f>IF(OR(totale!$E$5="",G883=totale!$E$5),0,1)</f>
        <v>0</v>
      </c>
      <c r="R883" s="19">
        <v>0</v>
      </c>
      <c r="S883" s="19" t="str">
        <v xml:space="preserve">BLOCCO PER SOLAIO - INTERPOSTO- PIGNATTA </v>
      </c>
      <c r="T883" s="15" t="str">
        <v>WIENERBERGER</v>
      </c>
      <c r="U883" s="15" t="str">
        <v>BLOCCO PER SOLAIO - INTERPOSTO</v>
      </c>
      <c r="V883" s="15">
        <v>0</v>
      </c>
      <c r="W883" s="19" t="str">
        <v>18x42x25</v>
      </c>
      <c r="X883" s="19">
        <v>0</v>
      </c>
      <c r="Y883" s="15">
        <v>0</v>
      </c>
      <c r="Z883" s="15">
        <v>0</v>
      </c>
      <c r="AA883" s="15">
        <v>0</v>
      </c>
      <c r="AB883" s="15">
        <v>0</v>
      </c>
      <c r="AC883" s="15">
        <v>1</v>
      </c>
      <c r="AG883" s="15">
        <v>0</v>
      </c>
      <c r="AH883" s="15" t="str">
        <v xml:space="preserve">TEVELLE - TAVELLONI - TAVELLINE </v>
      </c>
      <c r="AI883" s="15" t="str">
        <v>ZANROSSO</v>
      </c>
      <c r="AJ883" s="15" t="str">
        <v xml:space="preserve">TAVELLONI-TAGLIO OBLIQUO FIANCO MASCHIO FEMMINA DA CM 6 </v>
      </c>
      <c r="AK883" s="15">
        <v>0</v>
      </c>
      <c r="AL883" s="15">
        <v>90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1</v>
      </c>
      <c r="AS883" s="17" t="str">
        <f t="shared" si="54"/>
        <v>ꞈ</v>
      </c>
      <c r="AT883" s="70" t="str">
        <v>ꞈ</v>
      </c>
      <c r="AU883" s="15">
        <v>0</v>
      </c>
      <c r="AV883" s="15" t="str">
        <v xml:space="preserve">TEVELLE - TAVELLONI - TAVELLINE </v>
      </c>
      <c r="AW883" s="15" t="str">
        <v>DCB</v>
      </c>
      <c r="AX883" s="15" t="str">
        <v xml:space="preserve">TAVELLA TAGLIO RETTO FIANCO RETTO </v>
      </c>
      <c r="AY883" s="15">
        <v>0</v>
      </c>
      <c r="AZ883" s="15" t="str">
        <v>3x25x60</v>
      </c>
      <c r="BA883" s="15">
        <v>0</v>
      </c>
      <c r="BB883" s="15">
        <v>0</v>
      </c>
      <c r="BC883" s="15">
        <v>0</v>
      </c>
      <c r="BD883" s="15">
        <v>0</v>
      </c>
      <c r="BE883" s="15">
        <v>0</v>
      </c>
      <c r="BF883" s="15">
        <v>1</v>
      </c>
      <c r="BG883" s="17" t="str">
        <f t="shared" si="55"/>
        <v>ꞈ</v>
      </c>
      <c r="BH883" s="70" t="str">
        <v>ꞈ</v>
      </c>
    </row>
    <row r="884" spans="1:60" ht="14.25" customHeight="1" x14ac:dyDescent="0.25">
      <c r="A884" s="47"/>
      <c r="C884" s="19" t="s">
        <v>104</v>
      </c>
      <c r="D884" s="19" t="s">
        <v>20</v>
      </c>
      <c r="E884" s="19" t="s">
        <v>28</v>
      </c>
      <c r="G884" s="58" t="s">
        <v>499</v>
      </c>
      <c r="I884" s="34"/>
      <c r="K884" s="20"/>
      <c r="L884" s="57">
        <f t="shared" si="53"/>
        <v>0</v>
      </c>
      <c r="M884" s="14">
        <f t="shared" si="56"/>
        <v>1</v>
      </c>
      <c r="N884" s="13">
        <f>IF(OR(totale!$A$5="",C884=totale!$A$5),0,1)</f>
        <v>1</v>
      </c>
      <c r="O884" s="13">
        <f>IF(OR(totale!$C$5="",E884=totale!$C$5),0,1)</f>
        <v>0</v>
      </c>
      <c r="P884" s="13">
        <v>0</v>
      </c>
      <c r="Q884" s="13">
        <f>IF(OR(totale!$E$5="",G884=totale!$E$5),0,1)</f>
        <v>0</v>
      </c>
      <c r="R884" s="19">
        <v>0</v>
      </c>
      <c r="S884" s="19" t="str">
        <v xml:space="preserve">BLOCCO PER SOLAIO - INTERPOSTO- PIGNATTA </v>
      </c>
      <c r="T884" s="15" t="str">
        <v>WIENERBERGER</v>
      </c>
      <c r="U884" s="15" t="str">
        <v>BLOCCO PER SOLAIO - INTERPOSTO</v>
      </c>
      <c r="V884" s="15">
        <v>0</v>
      </c>
      <c r="W884" s="19" t="str">
        <v>20x42x25</v>
      </c>
      <c r="X884" s="19">
        <v>0</v>
      </c>
      <c r="Y884" s="15">
        <v>0</v>
      </c>
      <c r="Z884" s="15">
        <v>0</v>
      </c>
      <c r="AA884" s="15">
        <v>0</v>
      </c>
      <c r="AB884" s="15">
        <v>0</v>
      </c>
      <c r="AC884" s="15">
        <v>1</v>
      </c>
      <c r="AG884" s="15">
        <v>0</v>
      </c>
      <c r="AH884" s="15" t="str">
        <v xml:space="preserve">TEVELLE - TAVELLONI - TAVELLINE </v>
      </c>
      <c r="AI884" s="15" t="str">
        <v>ZANROSSO</v>
      </c>
      <c r="AJ884" s="15" t="str">
        <v xml:space="preserve">TAVELLONI-TAGLIO OBLIQUO FIANCO MASCHIO FEMMINA DA CM 6 </v>
      </c>
      <c r="AK884" s="15">
        <v>0</v>
      </c>
      <c r="AL884" s="15">
        <v>100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1</v>
      </c>
      <c r="AS884" s="17" t="str">
        <f t="shared" si="54"/>
        <v>ꞈ</v>
      </c>
      <c r="AT884" s="70" t="str">
        <v>ꞈ</v>
      </c>
      <c r="AU884" s="15">
        <v>0</v>
      </c>
      <c r="AV884" s="15" t="str">
        <v xml:space="preserve">TEVELLE - TAVELLONI - TAVELLINE </v>
      </c>
      <c r="AW884" s="15" t="str">
        <v>ESSE ELLE LAT.</v>
      </c>
      <c r="AX884" s="15" t="str">
        <v xml:space="preserve">TAVELLA TAGLIO RETTO FIANCO RETTO </v>
      </c>
      <c r="AY884" s="15">
        <v>0</v>
      </c>
      <c r="AZ884" s="15" t="str">
        <v>3x25x60</v>
      </c>
      <c r="BA884" s="15">
        <v>0</v>
      </c>
      <c r="BB884" s="15">
        <v>0</v>
      </c>
      <c r="BC884" s="15">
        <v>0</v>
      </c>
      <c r="BD884" s="15">
        <v>0</v>
      </c>
      <c r="BE884" s="15">
        <v>0</v>
      </c>
      <c r="BF884" s="15">
        <v>1</v>
      </c>
      <c r="BG884" s="17" t="str">
        <f t="shared" si="55"/>
        <v>ꞈ</v>
      </c>
      <c r="BH884" s="70" t="str">
        <v>ꞈ</v>
      </c>
    </row>
    <row r="885" spans="1:60" ht="14.25" customHeight="1" x14ac:dyDescent="0.25">
      <c r="A885" s="47"/>
      <c r="C885" s="19" t="s">
        <v>104</v>
      </c>
      <c r="D885" s="19" t="s">
        <v>20</v>
      </c>
      <c r="E885" s="19" t="s">
        <v>28</v>
      </c>
      <c r="G885" s="58" t="s">
        <v>137</v>
      </c>
      <c r="I885" s="34"/>
      <c r="K885" s="20"/>
      <c r="L885" s="57">
        <f t="shared" si="53"/>
        <v>0</v>
      </c>
      <c r="M885" s="14">
        <f t="shared" si="56"/>
        <v>1</v>
      </c>
      <c r="N885" s="13">
        <f>IF(OR(totale!$A$5="",C885=totale!$A$5),0,1)</f>
        <v>1</v>
      </c>
      <c r="O885" s="13">
        <f>IF(OR(totale!$C$5="",E885=totale!$C$5),0,1)</f>
        <v>0</v>
      </c>
      <c r="P885" s="13">
        <v>0</v>
      </c>
      <c r="Q885" s="13">
        <f>IF(OR(totale!$E$5="",G885=totale!$E$5),0,1)</f>
        <v>0</v>
      </c>
      <c r="R885" s="19">
        <v>0</v>
      </c>
      <c r="S885" s="19" t="str">
        <v xml:space="preserve">BLOCCO PER SOLAIO - INTERPOSTO- PIGNATTA </v>
      </c>
      <c r="T885" s="15" t="str">
        <v>WIENERBERGER</v>
      </c>
      <c r="U885" s="15" t="str">
        <v>BLOCCO PER SOLAIO - INTERPOSTO</v>
      </c>
      <c r="V885" s="15">
        <v>0</v>
      </c>
      <c r="W885" s="19" t="str">
        <v>22x42x25</v>
      </c>
      <c r="X885" s="19">
        <v>0</v>
      </c>
      <c r="Y885" s="15">
        <v>0</v>
      </c>
      <c r="Z885" s="15">
        <v>0</v>
      </c>
      <c r="AA885" s="15">
        <v>0</v>
      </c>
      <c r="AB885" s="15">
        <v>0</v>
      </c>
      <c r="AC885" s="15">
        <v>1</v>
      </c>
      <c r="AG885" s="15">
        <v>0</v>
      </c>
      <c r="AH885" s="15" t="str">
        <v xml:space="preserve">TEVELLE - TAVELLONI - TAVELLINE </v>
      </c>
      <c r="AI885" s="15" t="str">
        <v>ZANROSSO</v>
      </c>
      <c r="AJ885" s="15" t="str">
        <v xml:space="preserve">TAVELLONI-TAGLIO OBLIQUO FIANCO MASCHIO FEMMINA DA CM 6 </v>
      </c>
      <c r="AK885" s="15">
        <v>0</v>
      </c>
      <c r="AL885" s="15">
        <v>110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1</v>
      </c>
      <c r="AS885" s="17" t="str">
        <f t="shared" si="54"/>
        <v>ꞈ</v>
      </c>
      <c r="AT885" s="70" t="str">
        <v>ꞈ</v>
      </c>
      <c r="AU885" s="15">
        <v>0</v>
      </c>
      <c r="AV885" s="15" t="str">
        <v xml:space="preserve">TEVELLE - TAVELLONI - TAVELLINE </v>
      </c>
      <c r="AW885" s="15" t="str">
        <v>LATERCOM</v>
      </c>
      <c r="AX885" s="15" t="str">
        <v xml:space="preserve">TAVELLA DIVISIBILE </v>
      </c>
      <c r="AY885" s="15">
        <v>0</v>
      </c>
      <c r="AZ885" s="15" t="str">
        <v>3x25x60</v>
      </c>
      <c r="BA885" s="15">
        <v>0</v>
      </c>
      <c r="BB885" s="15">
        <v>0</v>
      </c>
      <c r="BC885" s="15">
        <v>0</v>
      </c>
      <c r="BD885" s="15">
        <v>0</v>
      </c>
      <c r="BE885" s="15">
        <v>0</v>
      </c>
      <c r="BF885" s="15">
        <v>1</v>
      </c>
      <c r="BG885" s="17" t="str">
        <f t="shared" si="55"/>
        <v>ꞈ</v>
      </c>
      <c r="BH885" s="70" t="str">
        <v>ꞈ</v>
      </c>
    </row>
    <row r="886" spans="1:60" ht="14.25" customHeight="1" x14ac:dyDescent="0.25">
      <c r="A886" s="47"/>
      <c r="C886" s="19" t="s">
        <v>104</v>
      </c>
      <c r="D886" s="19" t="s">
        <v>20</v>
      </c>
      <c r="E886" s="19" t="s">
        <v>28</v>
      </c>
      <c r="G886" s="58" t="s">
        <v>164</v>
      </c>
      <c r="I886" s="34"/>
      <c r="K886" s="20"/>
      <c r="L886" s="57">
        <f t="shared" si="53"/>
        <v>0</v>
      </c>
      <c r="M886" s="14">
        <f t="shared" si="56"/>
        <v>1</v>
      </c>
      <c r="N886" s="13">
        <f>IF(OR(totale!$A$5="",C886=totale!$A$5),0,1)</f>
        <v>1</v>
      </c>
      <c r="O886" s="13">
        <f>IF(OR(totale!$C$5="",E886=totale!$C$5),0,1)</f>
        <v>0</v>
      </c>
      <c r="P886" s="13">
        <v>0</v>
      </c>
      <c r="Q886" s="13">
        <f>IF(OR(totale!$E$5="",G886=totale!$E$5),0,1)</f>
        <v>0</v>
      </c>
      <c r="R886" s="19">
        <v>0</v>
      </c>
      <c r="S886" s="19" t="str">
        <v xml:space="preserve">BLOCCO PER SOLAIO - INTERPOSTO- PIGNATTA </v>
      </c>
      <c r="T886" s="15" t="str">
        <v>WIENERBERGER</v>
      </c>
      <c r="U886" s="15" t="str">
        <v>BLOCCO PER SOLAIO - INTERPOSTO</v>
      </c>
      <c r="V886" s="15">
        <v>0</v>
      </c>
      <c r="W886" s="19" t="str">
        <v>24x42x25</v>
      </c>
      <c r="X886" s="19">
        <v>0</v>
      </c>
      <c r="Y886" s="15">
        <v>0</v>
      </c>
      <c r="Z886" s="15">
        <v>0</v>
      </c>
      <c r="AA886" s="15">
        <v>0</v>
      </c>
      <c r="AB886" s="15">
        <v>0</v>
      </c>
      <c r="AC886" s="15">
        <v>1</v>
      </c>
      <c r="AG886" s="15">
        <v>0</v>
      </c>
      <c r="AH886" s="15" t="str">
        <v xml:space="preserve">TEVELLE - TAVELLONI - TAVELLINE </v>
      </c>
      <c r="AI886" s="15" t="str">
        <v>ZANROSSO</v>
      </c>
      <c r="AJ886" s="15" t="str">
        <v xml:space="preserve">TAVELLONI-TAGLIO OBLIQUO FIANCO MASCHIO FEMMINA DA CM 6 </v>
      </c>
      <c r="AK886" s="15">
        <v>0</v>
      </c>
      <c r="AL886" s="15">
        <v>120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1</v>
      </c>
      <c r="AS886" s="17" t="str">
        <f t="shared" si="54"/>
        <v>ꞈ</v>
      </c>
      <c r="AT886" s="70" t="str">
        <v>ꞈ</v>
      </c>
      <c r="AU886" s="15">
        <v>0</v>
      </c>
      <c r="AV886" s="15" t="str">
        <v xml:space="preserve">TEVELLE - TAVELLONI - TAVELLINE </v>
      </c>
      <c r="AW886" s="15" t="str">
        <v>LATERCOM</v>
      </c>
      <c r="AX886" s="15" t="str">
        <v xml:space="preserve">TAVELLA TAGLIO RETTO FIANCO RETTO </v>
      </c>
      <c r="AY886" s="15">
        <v>0</v>
      </c>
      <c r="AZ886" s="15" t="str">
        <v>3x25x60</v>
      </c>
      <c r="BA886" s="15">
        <v>0</v>
      </c>
      <c r="BB886" s="15">
        <v>0</v>
      </c>
      <c r="BC886" s="15">
        <v>0</v>
      </c>
      <c r="BD886" s="15">
        <v>0</v>
      </c>
      <c r="BE886" s="15">
        <v>0</v>
      </c>
      <c r="BF886" s="15">
        <v>1</v>
      </c>
      <c r="BG886" s="17" t="str">
        <f t="shared" si="55"/>
        <v>ꞈ</v>
      </c>
      <c r="BH886" s="70" t="str">
        <v>ꞈ</v>
      </c>
    </row>
    <row r="887" spans="1:60" ht="14.25" customHeight="1" x14ac:dyDescent="0.25">
      <c r="A887" s="47"/>
      <c r="C887" s="19" t="s">
        <v>104</v>
      </c>
      <c r="D887" s="19" t="s">
        <v>20</v>
      </c>
      <c r="E887" s="19" t="s">
        <v>28</v>
      </c>
      <c r="G887" s="58" t="s">
        <v>500</v>
      </c>
      <c r="I887" s="34"/>
      <c r="K887" s="20"/>
      <c r="L887" s="57">
        <f t="shared" si="53"/>
        <v>0</v>
      </c>
      <c r="M887" s="14">
        <f t="shared" si="56"/>
        <v>1</v>
      </c>
      <c r="N887" s="13">
        <f>IF(OR(totale!$A$5="",C887=totale!$A$5),0,1)</f>
        <v>1</v>
      </c>
      <c r="O887" s="13">
        <f>IF(OR(totale!$C$5="",E887=totale!$C$5),0,1)</f>
        <v>0</v>
      </c>
      <c r="P887" s="13">
        <v>0</v>
      </c>
      <c r="Q887" s="13">
        <f>IF(OR(totale!$E$5="",G887=totale!$E$5),0,1)</f>
        <v>0</v>
      </c>
      <c r="R887" s="19">
        <v>0</v>
      </c>
      <c r="S887" s="19" t="str">
        <v xml:space="preserve">BLOCCO PER SOLAIO - INTERPOSTO- PIGNATTA </v>
      </c>
      <c r="T887" s="15" t="str">
        <v>WIENERBERGER</v>
      </c>
      <c r="U887" s="15" t="str">
        <v>BLOCCO PER SOLAIO - INTERPOSTO</v>
      </c>
      <c r="V887" s="15">
        <v>0</v>
      </c>
      <c r="W887" s="19" t="str">
        <v>26x42x25</v>
      </c>
      <c r="X887" s="19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1</v>
      </c>
      <c r="AG887" s="15">
        <v>0</v>
      </c>
      <c r="AH887" s="15" t="str">
        <v xml:space="preserve">TEVELLE - TAVELLONI - TAVELLINE </v>
      </c>
      <c r="AI887" s="15" t="str">
        <v>ZANROSSO</v>
      </c>
      <c r="AJ887" s="15" t="str">
        <v xml:space="preserve">TAVELLONI-TAGLIO OBLIQUO FIANCO MASCHIO FEMMINA DA CM 6 </v>
      </c>
      <c r="AK887" s="15">
        <v>0</v>
      </c>
      <c r="AL887" s="15">
        <v>130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1</v>
      </c>
      <c r="AS887" s="17" t="str">
        <f t="shared" si="54"/>
        <v>ꞈ</v>
      </c>
      <c r="AT887" s="70" t="str">
        <v>ꞈ</v>
      </c>
      <c r="AU887" s="15">
        <v>0</v>
      </c>
      <c r="AV887" s="15" t="str">
        <v xml:space="preserve">TEVELLE - TAVELLONI - TAVELLINE </v>
      </c>
      <c r="AW887" s="15" t="str">
        <v>T2D</v>
      </c>
      <c r="AX887" s="15" t="str">
        <v xml:space="preserve">TAVELLA TAGLIO RETTO FIANCO RETTO </v>
      </c>
      <c r="AY887" s="15">
        <v>0</v>
      </c>
      <c r="AZ887" s="15" t="str">
        <v>3x25x60</v>
      </c>
      <c r="BA887" s="15">
        <v>0</v>
      </c>
      <c r="BB887" s="15">
        <v>0</v>
      </c>
      <c r="BC887" s="15">
        <v>0</v>
      </c>
      <c r="BD887" s="15">
        <v>0</v>
      </c>
      <c r="BE887" s="15">
        <v>0</v>
      </c>
      <c r="BF887" s="15">
        <v>1</v>
      </c>
      <c r="BG887" s="17" t="str">
        <f t="shared" si="55"/>
        <v>ꞈ</v>
      </c>
      <c r="BH887" s="70" t="str">
        <v>ꞈ</v>
      </c>
    </row>
    <row r="888" spans="1:60" ht="14.25" customHeight="1" x14ac:dyDescent="0.25">
      <c r="A888" s="47"/>
      <c r="C888" s="19" t="s">
        <v>104</v>
      </c>
      <c r="D888" s="19" t="s">
        <v>20</v>
      </c>
      <c r="E888" s="19" t="s">
        <v>28</v>
      </c>
      <c r="G888" s="58" t="s">
        <v>167</v>
      </c>
      <c r="I888" s="34"/>
      <c r="K888" s="20"/>
      <c r="L888" s="57">
        <f t="shared" si="53"/>
        <v>0</v>
      </c>
      <c r="M888" s="14">
        <f t="shared" si="56"/>
        <v>1</v>
      </c>
      <c r="N888" s="13">
        <f>IF(OR(totale!$A$5="",C888=totale!$A$5),0,1)</f>
        <v>1</v>
      </c>
      <c r="O888" s="13">
        <f>IF(OR(totale!$C$5="",E888=totale!$C$5),0,1)</f>
        <v>0</v>
      </c>
      <c r="P888" s="13">
        <v>0</v>
      </c>
      <c r="Q888" s="13">
        <f>IF(OR(totale!$E$5="",G888=totale!$E$5),0,1)</f>
        <v>0</v>
      </c>
      <c r="R888" s="19">
        <v>0</v>
      </c>
      <c r="S888" s="19" t="str">
        <v xml:space="preserve">BLOCCO PER SOLAIO - INTERPOSTO- PIGNATTA </v>
      </c>
      <c r="T888" s="15" t="str">
        <v>WIENERBERGER</v>
      </c>
      <c r="U888" s="15" t="str">
        <v>BLOCCO PER SOLAIO - INTERPOSTO</v>
      </c>
      <c r="V888" s="15">
        <v>0</v>
      </c>
      <c r="W888" s="19" t="str">
        <v>30x42x25</v>
      </c>
      <c r="X888" s="19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1</v>
      </c>
      <c r="AG888" s="15">
        <v>0</v>
      </c>
      <c r="AH888" s="15" t="str">
        <v xml:space="preserve">TEVELLE - TAVELLONI - TAVELLINE </v>
      </c>
      <c r="AI888" s="15" t="str">
        <v>ZANROSSO</v>
      </c>
      <c r="AJ888" s="15" t="str">
        <v xml:space="preserve">TAVELLONI-TAGLIO OBLIQUO FIANCO MASCHIO FEMMINA DA CM 6 </v>
      </c>
      <c r="AK888" s="15">
        <v>0</v>
      </c>
      <c r="AL888" s="15">
        <v>140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1</v>
      </c>
      <c r="AS888" s="17" t="str">
        <f t="shared" si="54"/>
        <v>ꞈ</v>
      </c>
      <c r="AT888" s="70" t="str">
        <v>ꞈ</v>
      </c>
      <c r="AU888" s="15">
        <v>0</v>
      </c>
      <c r="AV888" s="15" t="str">
        <v xml:space="preserve">TEVELLE - TAVELLONI - TAVELLINE </v>
      </c>
      <c r="AW888" s="15" t="str">
        <v>WIENERBERGER</v>
      </c>
      <c r="AX888" s="15" t="str">
        <v xml:space="preserve">TAVELLA TAGLIO RETTO FIANCO RETTO </v>
      </c>
      <c r="AY888" s="15">
        <v>0</v>
      </c>
      <c r="AZ888" s="15" t="str">
        <v>3x25x60</v>
      </c>
      <c r="BA888" s="15">
        <v>0</v>
      </c>
      <c r="BB888" s="15">
        <v>0</v>
      </c>
      <c r="BC888" s="15">
        <v>0</v>
      </c>
      <c r="BD888" s="15">
        <v>0</v>
      </c>
      <c r="BE888" s="15">
        <v>0</v>
      </c>
      <c r="BF888" s="15">
        <v>1</v>
      </c>
      <c r="BG888" s="17" t="str">
        <f t="shared" si="55"/>
        <v>ꞈ</v>
      </c>
      <c r="BH888" s="70" t="str">
        <v>ꞈ</v>
      </c>
    </row>
    <row r="889" spans="1:60" ht="14.25" customHeight="1" x14ac:dyDescent="0.25">
      <c r="A889" s="47"/>
      <c r="C889" s="19" t="s">
        <v>104</v>
      </c>
      <c r="D889" s="19" t="s">
        <v>20</v>
      </c>
      <c r="E889" s="19" t="s">
        <v>28</v>
      </c>
      <c r="G889" s="58" t="s">
        <v>139</v>
      </c>
      <c r="I889" s="34"/>
      <c r="K889" s="20"/>
      <c r="L889" s="57">
        <f t="shared" si="53"/>
        <v>0</v>
      </c>
      <c r="M889" s="14">
        <f t="shared" si="56"/>
        <v>1</v>
      </c>
      <c r="N889" s="13">
        <f>IF(OR(totale!$A$5="",C889=totale!$A$5),0,1)</f>
        <v>1</v>
      </c>
      <c r="O889" s="13">
        <f>IF(OR(totale!$C$5="",E889=totale!$C$5),0,1)</f>
        <v>0</v>
      </c>
      <c r="P889" s="13">
        <v>0</v>
      </c>
      <c r="Q889" s="13">
        <f>IF(OR(totale!$E$5="",G889=totale!$E$5),0,1)</f>
        <v>0</v>
      </c>
      <c r="R889" s="19">
        <v>0</v>
      </c>
      <c r="S889" s="19" t="str">
        <v xml:space="preserve">BLOCCO PER SOLAIO - INTERPOSTO- PIGNATTA </v>
      </c>
      <c r="T889" s="15" t="str">
        <v>WIENERBERGER</v>
      </c>
      <c r="U889" s="15" t="str">
        <v xml:space="preserve">BLOCCO PER SOLAI - GETTO IN OPERA - VOLTERRANEA </v>
      </c>
      <c r="V889" s="15">
        <v>0</v>
      </c>
      <c r="W889" s="19" t="str">
        <v>16x50x25</v>
      </c>
      <c r="X889" s="19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1</v>
      </c>
      <c r="AG889" s="15">
        <v>0</v>
      </c>
      <c r="AH889" s="15" t="str">
        <v xml:space="preserve">TEVELLE - TAVELLONI - TAVELLINE </v>
      </c>
      <c r="AI889" s="15" t="str">
        <v>ZANROSSO</v>
      </c>
      <c r="AJ889" s="15" t="str">
        <v xml:space="preserve">TAVELLONI-TAGLIO OBLIQUO FIANCO MASCHIO FEMMINA DA CM 6 </v>
      </c>
      <c r="AK889" s="15">
        <v>0</v>
      </c>
      <c r="AL889" s="15">
        <v>150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1</v>
      </c>
      <c r="AS889" s="17" t="str">
        <f t="shared" si="54"/>
        <v>ꞈ</v>
      </c>
      <c r="AT889" s="70" t="str">
        <v>ꞈ</v>
      </c>
      <c r="AU889" s="15">
        <v>0</v>
      </c>
      <c r="AV889" s="15" t="str">
        <v xml:space="preserve">TEVELLE - TAVELLONI - TAVELLINE </v>
      </c>
      <c r="AW889" s="15" t="str">
        <v>ZANROSSO</v>
      </c>
      <c r="AX889" s="15" t="str">
        <v xml:space="preserve">TAVELLA DIVISIBILE </v>
      </c>
      <c r="AY889" s="15">
        <v>0</v>
      </c>
      <c r="AZ889" s="15" t="str">
        <v>3x25x60</v>
      </c>
      <c r="BA889" s="15">
        <v>0</v>
      </c>
      <c r="BB889" s="15">
        <v>0</v>
      </c>
      <c r="BC889" s="15">
        <v>0</v>
      </c>
      <c r="BD889" s="15">
        <v>0</v>
      </c>
      <c r="BE889" s="15">
        <v>0</v>
      </c>
      <c r="BF889" s="15">
        <v>1</v>
      </c>
      <c r="BG889" s="17" t="str">
        <f t="shared" si="55"/>
        <v>ꞈ</v>
      </c>
      <c r="BH889" s="70" t="str">
        <v>ꞈ</v>
      </c>
    </row>
    <row r="890" spans="1:60" ht="14.25" customHeight="1" x14ac:dyDescent="0.25">
      <c r="A890" s="47"/>
      <c r="C890" s="19" t="s">
        <v>104</v>
      </c>
      <c r="D890" s="19" t="s">
        <v>20</v>
      </c>
      <c r="E890" s="19" t="s">
        <v>28</v>
      </c>
      <c r="G890" s="58" t="s">
        <v>192</v>
      </c>
      <c r="I890" s="34"/>
      <c r="K890" s="20"/>
      <c r="L890" s="57">
        <f t="shared" si="53"/>
        <v>0</v>
      </c>
      <c r="M890" s="14">
        <f t="shared" si="56"/>
        <v>1</v>
      </c>
      <c r="N890" s="13">
        <f>IF(OR(totale!$A$5="",C890=totale!$A$5),0,1)</f>
        <v>1</v>
      </c>
      <c r="O890" s="13">
        <f>IF(OR(totale!$C$5="",E890=totale!$C$5),0,1)</f>
        <v>0</v>
      </c>
      <c r="P890" s="13">
        <v>0</v>
      </c>
      <c r="Q890" s="13">
        <f>IF(OR(totale!$E$5="",G890=totale!$E$5),0,1)</f>
        <v>0</v>
      </c>
      <c r="R890" s="19">
        <v>0</v>
      </c>
      <c r="S890" s="19" t="str">
        <v xml:space="preserve">BLOCCO PER SOLAIO - INTERPOSTO- PIGNATTA </v>
      </c>
      <c r="T890" s="15" t="str">
        <v>WIENERBERGER</v>
      </c>
      <c r="U890" s="15" t="str">
        <v xml:space="preserve">BLOCCO PER SOLAI - GETTO IN OPERA - VOLTERRANEA </v>
      </c>
      <c r="V890" s="15">
        <v>0</v>
      </c>
      <c r="W890" s="19" t="str">
        <v>18x50x25</v>
      </c>
      <c r="X890" s="19">
        <v>0</v>
      </c>
      <c r="Y890" s="15">
        <v>0</v>
      </c>
      <c r="Z890" s="15">
        <v>0</v>
      </c>
      <c r="AA890" s="15">
        <v>0</v>
      </c>
      <c r="AB890" s="15">
        <v>0</v>
      </c>
      <c r="AC890" s="15">
        <v>1</v>
      </c>
      <c r="AG890" s="15">
        <v>0</v>
      </c>
      <c r="AH890" s="15" t="str">
        <v xml:space="preserve">TEVELLE - TAVELLONI - TAVELLINE </v>
      </c>
      <c r="AI890" s="15" t="str">
        <v>ZANROSSO</v>
      </c>
      <c r="AJ890" s="15" t="str">
        <v xml:space="preserve">TAVELLONI-TAGLIO OBLIQUO FIANCO MASCHIO FEMMINA DA CM 6 </v>
      </c>
      <c r="AK890" s="15">
        <v>0</v>
      </c>
      <c r="AL890" s="15">
        <v>160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1</v>
      </c>
      <c r="AS890" s="17" t="str">
        <f t="shared" si="54"/>
        <v>ꞈ</v>
      </c>
      <c r="AT890" s="70" t="str">
        <v>ꞈ</v>
      </c>
      <c r="AU890" s="15">
        <v>0</v>
      </c>
      <c r="AV890" s="15" t="str">
        <v xml:space="preserve">TEVELLE - TAVELLONI - TAVELLINE </v>
      </c>
      <c r="AW890" s="15" t="str">
        <v>ZANROSSO</v>
      </c>
      <c r="AX890" s="15" t="str">
        <v xml:space="preserve">TAVELLA TAGLIO RETTO FIANCO RETTO </v>
      </c>
      <c r="AY890" s="15">
        <v>0</v>
      </c>
      <c r="AZ890" s="15" t="str">
        <v>3x25x60</v>
      </c>
      <c r="BA890" s="15">
        <v>0</v>
      </c>
      <c r="BB890" s="15">
        <v>0</v>
      </c>
      <c r="BC890" s="15">
        <v>0</v>
      </c>
      <c r="BD890" s="15">
        <v>0</v>
      </c>
      <c r="BE890" s="15">
        <v>0</v>
      </c>
      <c r="BF890" s="15">
        <v>1</v>
      </c>
      <c r="BG890" s="17" t="str">
        <f t="shared" si="55"/>
        <v>ꞈ</v>
      </c>
      <c r="BH890" s="70" t="str">
        <v>ꞈ</v>
      </c>
    </row>
    <row r="891" spans="1:60" ht="14.25" customHeight="1" x14ac:dyDescent="0.25">
      <c r="A891" s="47"/>
      <c r="C891" s="19" t="s">
        <v>104</v>
      </c>
      <c r="D891" s="19" t="s">
        <v>20</v>
      </c>
      <c r="E891" s="19" t="s">
        <v>28</v>
      </c>
      <c r="G891" s="58" t="s">
        <v>222</v>
      </c>
      <c r="I891" s="34"/>
      <c r="K891" s="20"/>
      <c r="L891" s="57">
        <f t="shared" si="53"/>
        <v>0</v>
      </c>
      <c r="M891" s="14">
        <f t="shared" si="56"/>
        <v>1</v>
      </c>
      <c r="N891" s="13">
        <f>IF(OR(totale!$A$5="",C891=totale!$A$5),0,1)</f>
        <v>1</v>
      </c>
      <c r="O891" s="13">
        <f>IF(OR(totale!$C$5="",E891=totale!$C$5),0,1)</f>
        <v>0</v>
      </c>
      <c r="P891" s="13">
        <v>0</v>
      </c>
      <c r="Q891" s="13">
        <f>IF(OR(totale!$E$5="",G891=totale!$E$5),0,1)</f>
        <v>0</v>
      </c>
      <c r="R891" s="19">
        <v>0</v>
      </c>
      <c r="S891" s="19" t="str">
        <v xml:space="preserve">BLOCCO PER SOLAIO - INTERPOSTO- PIGNATTA </v>
      </c>
      <c r="T891" s="15" t="str">
        <v>WIENERBERGER</v>
      </c>
      <c r="U891" s="15" t="str">
        <v xml:space="preserve">BLOCCO PER SOLAI - GETTO IN OPERA - VOLTERRANEA </v>
      </c>
      <c r="V891" s="15">
        <v>0</v>
      </c>
      <c r="W891" s="19" t="str">
        <v>20x50x25</v>
      </c>
      <c r="X891" s="19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1</v>
      </c>
      <c r="AG891" s="15">
        <v>0</v>
      </c>
      <c r="AH891" s="15" t="str">
        <v xml:space="preserve">TEVELLE - TAVELLONI - TAVELLINE </v>
      </c>
      <c r="AI891" s="15" t="str">
        <v>ZANROSSO</v>
      </c>
      <c r="AJ891" s="15" t="str">
        <v xml:space="preserve">TAVELLONI-TAGLIO OBLIQUO FIANCO MASCHIO FEMMINA DA CM 6 </v>
      </c>
      <c r="AK891" s="15">
        <v>0</v>
      </c>
      <c r="AL891" s="15">
        <v>170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1</v>
      </c>
      <c r="AS891" s="17" t="str">
        <f t="shared" si="54"/>
        <v>ꞈ</v>
      </c>
      <c r="AT891" s="70" t="str">
        <v>ꞈ</v>
      </c>
      <c r="AU891" s="15">
        <v>0</v>
      </c>
      <c r="AV891" s="15" t="str">
        <v>TRAMEZZATURA MATERIALE  LATERIZIO COMUNE</v>
      </c>
      <c r="AW891" s="15" t="str">
        <v>LATERCOM</v>
      </c>
      <c r="AX891" s="15" t="str">
        <v xml:space="preserve">TRAMEZZA-FORATO-SCATOLA-FORATELLA LEGGERA  LATERIZIO NORMALE </v>
      </c>
      <c r="AY891" s="15">
        <v>0</v>
      </c>
      <c r="AZ891" s="15" t="str">
        <v>4,5x15x30</v>
      </c>
      <c r="BA891" s="15">
        <v>0</v>
      </c>
      <c r="BB891" s="15">
        <v>0</v>
      </c>
      <c r="BC891" s="15">
        <v>0</v>
      </c>
      <c r="BD891" s="15">
        <v>0</v>
      </c>
      <c r="BE891" s="15">
        <v>0</v>
      </c>
      <c r="BF891" s="15">
        <v>1</v>
      </c>
      <c r="BG891" s="17" t="str">
        <f t="shared" si="55"/>
        <v>ꞈ</v>
      </c>
      <c r="BH891" s="70" t="str">
        <v>ꞈ</v>
      </c>
    </row>
    <row r="892" spans="1:60" ht="14.25" customHeight="1" x14ac:dyDescent="0.25">
      <c r="A892" s="47"/>
      <c r="C892" s="19" t="s">
        <v>106</v>
      </c>
      <c r="D892" s="19" t="s">
        <v>20</v>
      </c>
      <c r="E892" s="19" t="s">
        <v>27</v>
      </c>
      <c r="G892" s="58" t="s">
        <v>300</v>
      </c>
      <c r="I892" s="34"/>
      <c r="K892" s="20"/>
      <c r="L892" s="57">
        <f t="shared" si="53"/>
        <v>0</v>
      </c>
      <c r="M892" s="14">
        <f t="shared" si="56"/>
        <v>1</v>
      </c>
      <c r="N892" s="13">
        <f>IF(OR(totale!$A$5="",C892=totale!$A$5),0,1)</f>
        <v>1</v>
      </c>
      <c r="O892" s="13">
        <f>IF(OR(totale!$C$5="",E892=totale!$C$5),0,1)</f>
        <v>0</v>
      </c>
      <c r="P892" s="13">
        <v>0</v>
      </c>
      <c r="Q892" s="13">
        <f>IF(OR(totale!$E$5="",G892=totale!$E$5),0,1)</f>
        <v>0</v>
      </c>
      <c r="R892" s="19">
        <v>0</v>
      </c>
      <c r="S892" s="19" t="str">
        <v xml:space="preserve">BLOCCO PER SOLAIO - INTERPOSTO- PIGNATTA </v>
      </c>
      <c r="T892" s="15" t="str">
        <v>WIENERBERGER</v>
      </c>
      <c r="U892" s="15" t="str">
        <v xml:space="preserve">BLOCCO PER SOLAI - GETTO IN OPERA - VOLTERRANEA </v>
      </c>
      <c r="V892" s="15">
        <v>0</v>
      </c>
      <c r="W892" s="19" t="str">
        <v>24x50x25</v>
      </c>
      <c r="X892" s="19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1</v>
      </c>
      <c r="AG892" s="15">
        <v>0</v>
      </c>
      <c r="AH892" s="15" t="str">
        <v xml:space="preserve">TEVELLE - TAVELLONI - TAVELLINE </v>
      </c>
      <c r="AI892" s="15" t="str">
        <v>ZANROSSO</v>
      </c>
      <c r="AJ892" s="15" t="str">
        <v xml:space="preserve">TAVELLONI-TAGLIO OBLIQUO FIANCO MASCHIO FEMMINA DA CM 6 </v>
      </c>
      <c r="AK892" s="15">
        <v>0</v>
      </c>
      <c r="AL892" s="15">
        <v>180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1</v>
      </c>
      <c r="AS892" s="17" t="str">
        <f t="shared" si="54"/>
        <v>ꞈ</v>
      </c>
      <c r="AT892" s="70" t="str">
        <v>ꞈ</v>
      </c>
      <c r="AU892" s="15">
        <v>0</v>
      </c>
      <c r="AV892" s="15" t="str">
        <v>TRAMEZZATURA MATERIALE  LATERIZIO COMUNE</v>
      </c>
      <c r="AW892" s="15" t="str">
        <v>WIENERBERGER</v>
      </c>
      <c r="AX892" s="15" t="str">
        <v xml:space="preserve">TRAMEZZA-FORATO-SCATOLA-FORATELLA LEGGERA  LATERIZIO NORMALE </v>
      </c>
      <c r="AY892" s="15">
        <v>0</v>
      </c>
      <c r="AZ892" s="15" t="str">
        <v>4,5x15x30</v>
      </c>
      <c r="BA892" s="15">
        <v>0</v>
      </c>
      <c r="BB892" s="15">
        <v>0</v>
      </c>
      <c r="BC892" s="15">
        <v>0</v>
      </c>
      <c r="BD892" s="15">
        <v>0</v>
      </c>
      <c r="BE892" s="15">
        <v>0</v>
      </c>
      <c r="BF892" s="15">
        <v>1</v>
      </c>
      <c r="BG892" s="17" t="str">
        <f t="shared" si="55"/>
        <v>ꞈ</v>
      </c>
      <c r="BH892" s="70" t="str">
        <v>ꞈ</v>
      </c>
    </row>
    <row r="893" spans="1:60" ht="14.25" customHeight="1" x14ac:dyDescent="0.25">
      <c r="A893" s="47"/>
      <c r="C893" s="19" t="s">
        <v>106</v>
      </c>
      <c r="D893" s="19" t="s">
        <v>20</v>
      </c>
      <c r="E893" s="19" t="s">
        <v>26</v>
      </c>
      <c r="G893" s="58" t="s">
        <v>226</v>
      </c>
      <c r="I893" s="34"/>
      <c r="K893" s="20"/>
      <c r="L893" s="57">
        <f t="shared" si="53"/>
        <v>0</v>
      </c>
      <c r="M893" s="14">
        <f t="shared" si="56"/>
        <v>1</v>
      </c>
      <c r="N893" s="13">
        <f>IF(OR(totale!$A$5="",C893=totale!$A$5),0,1)</f>
        <v>1</v>
      </c>
      <c r="O893" s="13">
        <f>IF(OR(totale!$C$5="",E893=totale!$C$5),0,1)</f>
        <v>0</v>
      </c>
      <c r="P893" s="13">
        <v>0</v>
      </c>
      <c r="Q893" s="13">
        <f>IF(OR(totale!$E$5="",G893=totale!$E$5),0,1)</f>
        <v>0</v>
      </c>
      <c r="R893" s="19">
        <v>0</v>
      </c>
      <c r="S893" s="19" t="str">
        <v xml:space="preserve">TEVELLE - TAVELLONI - TAVELLINE </v>
      </c>
      <c r="T893" s="15" t="str">
        <v>WIENERBERGER</v>
      </c>
      <c r="U893" s="15" t="str">
        <v>TAVELLONI RIGATO TAGLIO OBLIQUO FIANCO RETTO DA CM 6</v>
      </c>
      <c r="V893" s="15">
        <v>0</v>
      </c>
      <c r="W893" s="19">
        <v>60</v>
      </c>
      <c r="X893" s="19">
        <v>0</v>
      </c>
      <c r="Y893" s="15">
        <v>0</v>
      </c>
      <c r="Z893" s="15">
        <v>0</v>
      </c>
      <c r="AA893" s="15">
        <v>0</v>
      </c>
      <c r="AB893" s="15">
        <v>0</v>
      </c>
      <c r="AC893" s="15">
        <v>1</v>
      </c>
      <c r="AG893" s="15">
        <v>0</v>
      </c>
      <c r="AH893" s="15" t="str">
        <v xml:space="preserve">TEVELLE - TAVELLONI - TAVELLINE </v>
      </c>
      <c r="AI893" s="15" t="str">
        <v>WIENERBERGER</v>
      </c>
      <c r="AJ893" s="15" t="str">
        <v>TAVELLONI-TAGLIO OBLIQUO FIANCO RETTO CM 4</v>
      </c>
      <c r="AK893" s="15">
        <v>0</v>
      </c>
      <c r="AL893" s="15">
        <v>60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1</v>
      </c>
      <c r="AS893" s="17" t="str">
        <f t="shared" si="54"/>
        <v>ꞈ</v>
      </c>
      <c r="AT893" s="70" t="str">
        <v>ꞈ</v>
      </c>
      <c r="AU893" s="15">
        <v>0</v>
      </c>
      <c r="AV893" s="15" t="str">
        <v>LATERIZIO CON EPS GRAFFITE</v>
      </c>
      <c r="AW893" s="15" t="str">
        <v>LATERCOM</v>
      </c>
      <c r="AX893" s="15" t="str">
        <v>BLOCCCO ALVEOLATO CON EPS  GRAFFITATO- NORMABLOCK  incastro</v>
      </c>
      <c r="AY893" s="15">
        <v>0</v>
      </c>
      <c r="AZ893" s="15" t="str">
        <v>40x23,5x19 F.55%</v>
      </c>
      <c r="BA893" s="15">
        <v>0</v>
      </c>
      <c r="BB893" s="15">
        <v>0</v>
      </c>
      <c r="BC893" s="15">
        <v>0</v>
      </c>
      <c r="BD893" s="15">
        <v>0</v>
      </c>
      <c r="BE893" s="15">
        <v>0</v>
      </c>
      <c r="BF893" s="15">
        <v>1</v>
      </c>
      <c r="BG893" s="17" t="str">
        <f t="shared" si="55"/>
        <v>ꞈ</v>
      </c>
      <c r="BH893" s="70" t="str">
        <v>ꞈ</v>
      </c>
    </row>
    <row r="894" spans="1:60" ht="14.25" customHeight="1" x14ac:dyDescent="0.25">
      <c r="A894" s="47"/>
      <c r="C894" s="19" t="s">
        <v>106</v>
      </c>
      <c r="D894" s="19" t="s">
        <v>20</v>
      </c>
      <c r="E894" s="19" t="s">
        <v>26</v>
      </c>
      <c r="G894" s="58" t="s">
        <v>227</v>
      </c>
      <c r="I894" s="34"/>
      <c r="K894" s="20"/>
      <c r="L894" s="57">
        <f t="shared" si="53"/>
        <v>0</v>
      </c>
      <c r="M894" s="14">
        <f t="shared" si="56"/>
        <v>1</v>
      </c>
      <c r="N894" s="13">
        <f>IF(OR(totale!$A$5="",C894=totale!$A$5),0,1)</f>
        <v>1</v>
      </c>
      <c r="O894" s="13">
        <f>IF(OR(totale!$C$5="",E894=totale!$C$5),0,1)</f>
        <v>0</v>
      </c>
      <c r="P894" s="13">
        <v>0</v>
      </c>
      <c r="Q894" s="13">
        <f>IF(OR(totale!$E$5="",G894=totale!$E$5),0,1)</f>
        <v>0</v>
      </c>
      <c r="R894" s="19">
        <v>0</v>
      </c>
      <c r="S894" s="19" t="str">
        <v xml:space="preserve">TEVELLE - TAVELLONI - TAVELLINE </v>
      </c>
      <c r="T894" s="15" t="str">
        <v>WIENERBERGER</v>
      </c>
      <c r="U894" s="15" t="str">
        <v>TAVELLONI RIGATO TAGLIO OBLIQUO FIANCO RETTO DA CM 6</v>
      </c>
      <c r="V894" s="15">
        <v>0</v>
      </c>
      <c r="W894" s="19">
        <v>70</v>
      </c>
      <c r="X894" s="19">
        <v>0</v>
      </c>
      <c r="Y894" s="15">
        <v>0</v>
      </c>
      <c r="Z894" s="15">
        <v>0</v>
      </c>
      <c r="AA894" s="15">
        <v>0</v>
      </c>
      <c r="AB894" s="15">
        <v>0</v>
      </c>
      <c r="AC894" s="15">
        <v>1</v>
      </c>
      <c r="AG894" s="15">
        <v>0</v>
      </c>
      <c r="AH894" s="15" t="str">
        <v xml:space="preserve">TEVELLE - TAVELLONI - TAVELLINE </v>
      </c>
      <c r="AI894" s="15" t="str">
        <v>WIENERBERGER</v>
      </c>
      <c r="AJ894" s="15" t="str">
        <v>TAVELLONI-TAGLIO OBLIQUO FIANCO RETTO CM 4</v>
      </c>
      <c r="AK894" s="15">
        <v>0</v>
      </c>
      <c r="AL894" s="15">
        <v>70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1</v>
      </c>
      <c r="AS894" s="17" t="str">
        <f t="shared" si="54"/>
        <v>ꞈ</v>
      </c>
      <c r="AT894" s="70" t="str">
        <v>ꞈ</v>
      </c>
      <c r="AU894" s="15">
        <v>0</v>
      </c>
      <c r="AV894" s="15" t="str">
        <v>LATERIZIO CON EPS GRAFFITE</v>
      </c>
      <c r="AW894" s="15" t="str">
        <v>LATERCOM</v>
      </c>
      <c r="AX894" s="15" t="str">
        <v>BLOCCCO ALVEOLATO CON EPS  GRAFFITATO- NORMABLOCK PIU' - CON FASCIA ISOLANTE</v>
      </c>
      <c r="AY894" s="15">
        <v>0</v>
      </c>
      <c r="AZ894" s="15" t="str">
        <v>40x23,5x24,5 F.55% incastro</v>
      </c>
      <c r="BA894" s="15">
        <v>0</v>
      </c>
      <c r="BB894" s="15">
        <v>0</v>
      </c>
      <c r="BC894" s="15">
        <v>0</v>
      </c>
      <c r="BD894" s="15">
        <v>0</v>
      </c>
      <c r="BE894" s="15">
        <v>0</v>
      </c>
      <c r="BF894" s="15">
        <v>1</v>
      </c>
      <c r="BG894" s="17" t="str">
        <f t="shared" si="55"/>
        <v>ꞈ</v>
      </c>
      <c r="BH894" s="70" t="str">
        <v>ꞈ</v>
      </c>
    </row>
    <row r="895" spans="1:60" ht="14.25" customHeight="1" x14ac:dyDescent="0.25">
      <c r="A895" s="47"/>
      <c r="C895" s="19" t="s">
        <v>106</v>
      </c>
      <c r="D895" s="19" t="s">
        <v>20</v>
      </c>
      <c r="E895" s="19" t="s">
        <v>26</v>
      </c>
      <c r="G895" s="58" t="s">
        <v>232</v>
      </c>
      <c r="I895" s="34"/>
      <c r="K895" s="20"/>
      <c r="L895" s="57">
        <f t="shared" si="53"/>
        <v>0</v>
      </c>
      <c r="M895" s="14">
        <f t="shared" si="56"/>
        <v>1</v>
      </c>
      <c r="N895" s="13">
        <f>IF(OR(totale!$A$5="",C895=totale!$A$5),0,1)</f>
        <v>1</v>
      </c>
      <c r="O895" s="13">
        <f>IF(OR(totale!$C$5="",E895=totale!$C$5),0,1)</f>
        <v>0</v>
      </c>
      <c r="P895" s="13">
        <v>0</v>
      </c>
      <c r="Q895" s="13">
        <f>IF(OR(totale!$E$5="",G895=totale!$E$5),0,1)</f>
        <v>0</v>
      </c>
      <c r="R895" s="19">
        <v>0</v>
      </c>
      <c r="S895" s="19" t="str">
        <v xml:space="preserve">TEVELLE - TAVELLONI - TAVELLINE </v>
      </c>
      <c r="T895" s="15" t="str">
        <v>WIENERBERGER</v>
      </c>
      <c r="U895" s="15" t="str">
        <v>TAVELLONI RIGATO TAGLIO OBLIQUO FIANCO RETTO DA CM 6</v>
      </c>
      <c r="V895" s="15">
        <v>0</v>
      </c>
      <c r="W895" s="19">
        <v>80</v>
      </c>
      <c r="X895" s="19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1</v>
      </c>
      <c r="AG895" s="15">
        <v>0</v>
      </c>
      <c r="AH895" s="15" t="str">
        <v xml:space="preserve">TEVELLE - TAVELLONI - TAVELLINE </v>
      </c>
      <c r="AI895" s="15" t="str">
        <v>WIENERBERGER</v>
      </c>
      <c r="AJ895" s="15" t="str">
        <v>TAVELLONI-TAGLIO OBLIQUO FIANCO RETTO CM 4</v>
      </c>
      <c r="AK895" s="15">
        <v>0</v>
      </c>
      <c r="AL895" s="15">
        <v>80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1</v>
      </c>
      <c r="AS895" s="17" t="str">
        <f t="shared" si="54"/>
        <v>ꞈ</v>
      </c>
      <c r="AT895" s="70" t="str">
        <v>ꞈ</v>
      </c>
      <c r="AU895" s="15">
        <v>0</v>
      </c>
      <c r="AV895" s="15" t="str">
        <v>LATERIZIO CON EPS GRAFFITE</v>
      </c>
      <c r="AW895" s="15" t="str">
        <v>LATERCOM</v>
      </c>
      <c r="AX895" s="15" t="str">
        <v xml:space="preserve">BLOCCCO ALVEOLATO CON EPS  GRAFFITATO- NORMABLOCK PIU' - CON FASCIA ISOLANTE-- CAM </v>
      </c>
      <c r="AY895" s="15">
        <v>0</v>
      </c>
      <c r="AZ895" s="15" t="str">
        <v>40x23,5x24,5 F.55% incastro</v>
      </c>
      <c r="BA895" s="15">
        <v>0</v>
      </c>
      <c r="BB895" s="15">
        <v>0</v>
      </c>
      <c r="BC895" s="15">
        <v>0</v>
      </c>
      <c r="BD895" s="15">
        <v>0</v>
      </c>
      <c r="BE895" s="15">
        <v>0</v>
      </c>
      <c r="BF895" s="15">
        <v>1</v>
      </c>
      <c r="BG895" s="17" t="str">
        <f t="shared" si="55"/>
        <v>ꞈ</v>
      </c>
      <c r="BH895" s="70" t="str">
        <v>ꞈ</v>
      </c>
    </row>
    <row r="896" spans="1:60" ht="14.25" customHeight="1" x14ac:dyDescent="0.25">
      <c r="A896" s="47"/>
      <c r="C896" s="19" t="s">
        <v>106</v>
      </c>
      <c r="D896" s="19" t="s">
        <v>20</v>
      </c>
      <c r="E896" s="19" t="s">
        <v>26</v>
      </c>
      <c r="G896" s="58" t="s">
        <v>233</v>
      </c>
      <c r="I896" s="34"/>
      <c r="K896" s="20"/>
      <c r="L896" s="57">
        <f t="shared" si="53"/>
        <v>0</v>
      </c>
      <c r="M896" s="14">
        <f t="shared" si="56"/>
        <v>1</v>
      </c>
      <c r="N896" s="13">
        <f>IF(OR(totale!$A$5="",C896=totale!$A$5),0,1)</f>
        <v>1</v>
      </c>
      <c r="O896" s="13">
        <f>IF(OR(totale!$C$5="",E896=totale!$C$5),0,1)</f>
        <v>0</v>
      </c>
      <c r="P896" s="13">
        <v>0</v>
      </c>
      <c r="Q896" s="13">
        <f>IF(OR(totale!$E$5="",G896=totale!$E$5),0,1)</f>
        <v>0</v>
      </c>
      <c r="R896" s="19">
        <v>0</v>
      </c>
      <c r="S896" s="19" t="str">
        <v xml:space="preserve">TEVELLE - TAVELLONI - TAVELLINE </v>
      </c>
      <c r="T896" s="15" t="str">
        <v>WIENERBERGER</v>
      </c>
      <c r="U896" s="15" t="str">
        <v>TAVELLONI RIGATO TAGLIO OBLIQUO FIANCO RETTO DA CM 6</v>
      </c>
      <c r="V896" s="15">
        <v>0</v>
      </c>
      <c r="W896" s="19">
        <v>90</v>
      </c>
      <c r="X896" s="19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1</v>
      </c>
      <c r="AG896" s="15">
        <v>0</v>
      </c>
      <c r="AH896" s="15" t="str">
        <v xml:space="preserve">TEVELLE - TAVELLONI - TAVELLINE </v>
      </c>
      <c r="AI896" s="15" t="str">
        <v>WIENERBERGER</v>
      </c>
      <c r="AJ896" s="15" t="str">
        <v>TAVELLONI-TAGLIO OBLIQUO FIANCO RETTO CM 4</v>
      </c>
      <c r="AK896" s="15">
        <v>0</v>
      </c>
      <c r="AL896" s="15">
        <v>90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1</v>
      </c>
      <c r="AS896" s="17" t="str">
        <f t="shared" si="54"/>
        <v>ꞈ</v>
      </c>
      <c r="AT896" s="70" t="str">
        <v>ꞈ</v>
      </c>
      <c r="AU896" s="15">
        <v>0</v>
      </c>
      <c r="AV896" s="15" t="str">
        <v>LATERIZIO CON EPS GRAFFITE</v>
      </c>
      <c r="AW896" s="15" t="str">
        <v>LATERCOM</v>
      </c>
      <c r="AX896" s="15" t="str">
        <v>BLOCCCO ALVEOLATO CON EPS  GRAFFITATO- NORMABLOCK PIU' - CON FASCIA ISOLANTE</v>
      </c>
      <c r="AY896" s="15">
        <v>0</v>
      </c>
      <c r="AZ896" s="15" t="str">
        <v xml:space="preserve">40x23x19 F.45% liscio </v>
      </c>
      <c r="BA896" s="15">
        <v>0</v>
      </c>
      <c r="BB896" s="15">
        <v>0</v>
      </c>
      <c r="BC896" s="15">
        <v>0</v>
      </c>
      <c r="BD896" s="15">
        <v>0</v>
      </c>
      <c r="BE896" s="15">
        <v>0</v>
      </c>
      <c r="BF896" s="15">
        <v>1</v>
      </c>
      <c r="BG896" s="17" t="str">
        <f t="shared" si="55"/>
        <v>ꞈ</v>
      </c>
      <c r="BH896" s="70" t="str">
        <v>ꞈ</v>
      </c>
    </row>
    <row r="897" spans="1:60" ht="14.25" customHeight="1" x14ac:dyDescent="0.25">
      <c r="A897" s="47"/>
      <c r="C897" s="19" t="s">
        <v>106</v>
      </c>
      <c r="D897" s="19" t="s">
        <v>20</v>
      </c>
      <c r="E897" s="19" t="s">
        <v>26</v>
      </c>
      <c r="G897" s="58" t="s">
        <v>234</v>
      </c>
      <c r="I897" s="34"/>
      <c r="K897" s="20"/>
      <c r="L897" s="57">
        <f t="shared" si="53"/>
        <v>0</v>
      </c>
      <c r="M897" s="14">
        <f t="shared" si="56"/>
        <v>1</v>
      </c>
      <c r="N897" s="13">
        <f>IF(OR(totale!$A$5="",C897=totale!$A$5),0,1)</f>
        <v>1</v>
      </c>
      <c r="O897" s="13">
        <f>IF(OR(totale!$C$5="",E897=totale!$C$5),0,1)</f>
        <v>0</v>
      </c>
      <c r="P897" s="13">
        <v>0</v>
      </c>
      <c r="Q897" s="13">
        <f>IF(OR(totale!$E$5="",G897=totale!$E$5),0,1)</f>
        <v>0</v>
      </c>
      <c r="R897" s="19">
        <v>0</v>
      </c>
      <c r="S897" s="19" t="str">
        <v xml:space="preserve">TEVELLE - TAVELLONI - TAVELLINE </v>
      </c>
      <c r="T897" s="15" t="str">
        <v>WIENERBERGER</v>
      </c>
      <c r="U897" s="15" t="str">
        <v>TAVELLONI RIGATO TAGLIO OBLIQUO FIANCO RETTO DA CM 6</v>
      </c>
      <c r="V897" s="15">
        <v>0</v>
      </c>
      <c r="W897" s="19">
        <v>100</v>
      </c>
      <c r="X897" s="19">
        <v>0</v>
      </c>
      <c r="Y897" s="15">
        <v>0</v>
      </c>
      <c r="Z897" s="15">
        <v>0</v>
      </c>
      <c r="AA897" s="15">
        <v>0</v>
      </c>
      <c r="AB897" s="15">
        <v>0</v>
      </c>
      <c r="AC897" s="15">
        <v>1</v>
      </c>
      <c r="AG897" s="15">
        <v>0</v>
      </c>
      <c r="AH897" s="15" t="str">
        <v xml:space="preserve">TEVELLE - TAVELLONI - TAVELLINE </v>
      </c>
      <c r="AI897" s="15" t="str">
        <v>WIENERBERGER</v>
      </c>
      <c r="AJ897" s="15" t="str">
        <v>TAVELLONI-TAGLIO OBLIQUO FIANCO RETTO CM 4</v>
      </c>
      <c r="AK897" s="15">
        <v>0</v>
      </c>
      <c r="AL897" s="15">
        <v>100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1</v>
      </c>
      <c r="AS897" s="17" t="str">
        <f t="shared" si="54"/>
        <v>ꞈ</v>
      </c>
      <c r="AT897" s="70" t="str">
        <v>ꞈ</v>
      </c>
      <c r="AU897" s="15">
        <v>0</v>
      </c>
      <c r="AV897" s="15" t="str">
        <v>LATERIZIO CON EPS GRAFFITE</v>
      </c>
      <c r="AW897" s="15" t="str">
        <v>LATERCOM</v>
      </c>
      <c r="AX897" s="15" t="str">
        <v xml:space="preserve">BLOCCCO ALVEOLATO CON EPS  GRAFFITATO- NORMABLOCK PIU' - CON FASCIA ISOLANTE-- CAM </v>
      </c>
      <c r="AY897" s="15">
        <v>0</v>
      </c>
      <c r="AZ897" s="15" t="str">
        <v xml:space="preserve">40x23x19 F.45% liscio </v>
      </c>
      <c r="BA897" s="15">
        <v>0</v>
      </c>
      <c r="BB897" s="15">
        <v>0</v>
      </c>
      <c r="BC897" s="15">
        <v>0</v>
      </c>
      <c r="BD897" s="15">
        <v>0</v>
      </c>
      <c r="BE897" s="15">
        <v>0</v>
      </c>
      <c r="BF897" s="15">
        <v>1</v>
      </c>
      <c r="BG897" s="17" t="str">
        <f t="shared" si="55"/>
        <v>ꞈ</v>
      </c>
      <c r="BH897" s="70" t="str">
        <v>ꞈ</v>
      </c>
    </row>
    <row r="898" spans="1:60" ht="14.25" customHeight="1" x14ac:dyDescent="0.25">
      <c r="A898" s="47"/>
      <c r="C898" s="19" t="s">
        <v>106</v>
      </c>
      <c r="D898" s="19" t="s">
        <v>20</v>
      </c>
      <c r="E898" s="19" t="s">
        <v>26</v>
      </c>
      <c r="G898" s="58" t="s">
        <v>230</v>
      </c>
      <c r="I898" s="34"/>
      <c r="K898" s="20"/>
      <c r="L898" s="57">
        <f t="shared" si="53"/>
        <v>0</v>
      </c>
      <c r="M898" s="14">
        <f t="shared" si="56"/>
        <v>1</v>
      </c>
      <c r="N898" s="13">
        <f>IF(OR(totale!$A$5="",C898=totale!$A$5),0,1)</f>
        <v>1</v>
      </c>
      <c r="O898" s="13">
        <f>IF(OR(totale!$C$5="",E898=totale!$C$5),0,1)</f>
        <v>0</v>
      </c>
      <c r="P898" s="13">
        <v>0</v>
      </c>
      <c r="Q898" s="13">
        <f>IF(OR(totale!$E$5="",G898=totale!$E$5),0,1)</f>
        <v>0</v>
      </c>
      <c r="R898" s="19">
        <v>0</v>
      </c>
      <c r="S898" s="19" t="str">
        <v xml:space="preserve">TEVELLE - TAVELLONI - TAVELLINE </v>
      </c>
      <c r="T898" s="15" t="str">
        <v>WIENERBERGER</v>
      </c>
      <c r="U898" s="15" t="str">
        <v>TAVELLONI RIGATO TAGLIO OBLIQUO FIANCO RETTO DA CM 6</v>
      </c>
      <c r="V898" s="15">
        <v>0</v>
      </c>
      <c r="W898" s="19">
        <v>110</v>
      </c>
      <c r="X898" s="19">
        <v>0</v>
      </c>
      <c r="Y898" s="15">
        <v>0</v>
      </c>
      <c r="Z898" s="15">
        <v>0</v>
      </c>
      <c r="AA898" s="15">
        <v>0</v>
      </c>
      <c r="AB898" s="15">
        <v>0</v>
      </c>
      <c r="AC898" s="15">
        <v>1</v>
      </c>
      <c r="AG898" s="15">
        <v>0</v>
      </c>
      <c r="AH898" s="15" t="str">
        <v xml:space="preserve">TEVELLE - TAVELLONI - TAVELLINE </v>
      </c>
      <c r="AI898" s="15" t="str">
        <v>WIENERBERGER</v>
      </c>
      <c r="AJ898" s="15" t="str">
        <v>TAVELLONI-TAGLIO OBLIQUO FIANCO RETTO CM 4</v>
      </c>
      <c r="AK898" s="15">
        <v>0</v>
      </c>
      <c r="AL898" s="15">
        <v>110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1</v>
      </c>
      <c r="AS898" s="17" t="str">
        <f t="shared" si="54"/>
        <v>ꞈ</v>
      </c>
      <c r="AT898" s="70" t="str">
        <v>ꞈ</v>
      </c>
      <c r="AU898" s="15">
        <v>0</v>
      </c>
      <c r="AV898" s="15" t="str">
        <v>LATERIZIO CON EPS GRAFFITE</v>
      </c>
      <c r="AW898" s="15" t="str">
        <v>LATERCOM</v>
      </c>
      <c r="AX898" s="15" t="str">
        <v>BLOCCCO PORTANTE  ALVEOLATO CON EPS  GRAFFITATO - NORMABLOCK F.45%</v>
      </c>
      <c r="AY898" s="15">
        <v>0</v>
      </c>
      <c r="AZ898" s="15" t="str">
        <v xml:space="preserve">40x23x19 liscio </v>
      </c>
      <c r="BA898" s="15">
        <v>0</v>
      </c>
      <c r="BB898" s="15">
        <v>0</v>
      </c>
      <c r="BC898" s="15">
        <v>0</v>
      </c>
      <c r="BD898" s="15">
        <v>0</v>
      </c>
      <c r="BE898" s="15">
        <v>0</v>
      </c>
      <c r="BF898" s="15">
        <v>1</v>
      </c>
      <c r="BG898" s="17" t="str">
        <f t="shared" si="55"/>
        <v>ꞈ</v>
      </c>
      <c r="BH898" s="70" t="str">
        <v>ꞈ</v>
      </c>
    </row>
    <row r="899" spans="1:60" ht="14.25" customHeight="1" x14ac:dyDescent="0.25">
      <c r="A899" s="47"/>
      <c r="C899" s="19" t="s">
        <v>107</v>
      </c>
      <c r="D899" s="19" t="s">
        <v>20</v>
      </c>
      <c r="E899" s="19" t="s">
        <v>25</v>
      </c>
      <c r="G899" s="58" t="s">
        <v>264</v>
      </c>
      <c r="I899" s="34"/>
      <c r="K899" s="20"/>
      <c r="L899" s="57">
        <f t="shared" ref="L899:L936" si="57">K899*POWER(0.99475,J899)</f>
        <v>0</v>
      </c>
      <c r="M899" s="14">
        <f t="shared" si="56"/>
        <v>1</v>
      </c>
      <c r="N899" s="13">
        <f>IF(OR(totale!$A$5="",C899=totale!$A$5),0,1)</f>
        <v>1</v>
      </c>
      <c r="O899" s="13">
        <f>IF(OR(totale!$C$5="",E899=totale!$C$5),0,1)</f>
        <v>0</v>
      </c>
      <c r="P899" s="13">
        <v>0</v>
      </c>
      <c r="Q899" s="13">
        <f>IF(OR(totale!$E$5="",G899=totale!$E$5),0,1)</f>
        <v>0</v>
      </c>
      <c r="R899" s="19">
        <v>0</v>
      </c>
      <c r="S899" s="19" t="str">
        <v xml:space="preserve">TEVELLE - TAVELLONI - TAVELLINE </v>
      </c>
      <c r="T899" s="15" t="str">
        <v>WIENERBERGER</v>
      </c>
      <c r="U899" s="15" t="str">
        <v>TAVELLONI RIGATO TAGLIO OBLIQUO FIANCO RETTO DA CM 6</v>
      </c>
      <c r="V899" s="15">
        <v>0</v>
      </c>
      <c r="W899" s="19">
        <v>120</v>
      </c>
      <c r="X899" s="19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1</v>
      </c>
      <c r="AG899" s="15">
        <v>0</v>
      </c>
      <c r="AH899" s="15" t="str">
        <v xml:space="preserve">TEVELLE - TAVELLONI - TAVELLINE </v>
      </c>
      <c r="AI899" s="15" t="str">
        <v>WIENERBERGER</v>
      </c>
      <c r="AJ899" s="15" t="str">
        <v>TAVELLONI-TAGLIO OBLIQUO FIANCO RETTO CM 4</v>
      </c>
      <c r="AK899" s="15">
        <v>0</v>
      </c>
      <c r="AL899" s="15">
        <v>120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1</v>
      </c>
      <c r="AS899" s="17" t="str">
        <f t="shared" si="54"/>
        <v>ꞈ</v>
      </c>
      <c r="AT899" s="70" t="str">
        <v>ꞈ</v>
      </c>
      <c r="AU899" s="15">
        <v>0</v>
      </c>
      <c r="AV899" s="15" t="str">
        <v xml:space="preserve">LATERIZIO RETTIFICATO PLANARE </v>
      </c>
      <c r="AW899" s="15" t="str">
        <v>LATERCOM</v>
      </c>
      <c r="AX899" s="15" t="str">
        <v>BLOCCO ALVEOLATO RETTIFICATO - BLOCCO PLANANARE  F.55% - 45%</v>
      </c>
      <c r="AY899" s="15">
        <v>0</v>
      </c>
      <c r="AZ899" s="15" t="str">
        <v>40x23x23,5</v>
      </c>
      <c r="BA899" s="15">
        <v>0</v>
      </c>
      <c r="BB899" s="15">
        <v>0</v>
      </c>
      <c r="BC899" s="15">
        <v>0</v>
      </c>
      <c r="BD899" s="15">
        <v>0</v>
      </c>
      <c r="BE899" s="15">
        <v>0</v>
      </c>
      <c r="BF899" s="15">
        <v>1</v>
      </c>
      <c r="BG899" s="17" t="str">
        <f t="shared" si="55"/>
        <v>ꞈ</v>
      </c>
      <c r="BH899" s="70" t="str">
        <v>ꞈ</v>
      </c>
    </row>
    <row r="900" spans="1:60" ht="14.25" customHeight="1" x14ac:dyDescent="0.25">
      <c r="A900" s="47"/>
      <c r="C900" s="19" t="s">
        <v>107</v>
      </c>
      <c r="D900" s="19" t="s">
        <v>20</v>
      </c>
      <c r="E900" s="19" t="s">
        <v>25</v>
      </c>
      <c r="G900" s="58" t="s">
        <v>316</v>
      </c>
      <c r="I900" s="34"/>
      <c r="K900" s="20"/>
      <c r="L900" s="57">
        <f t="shared" si="57"/>
        <v>0</v>
      </c>
      <c r="M900" s="14">
        <f t="shared" si="56"/>
        <v>1</v>
      </c>
      <c r="N900" s="13">
        <f>IF(OR(totale!$A$5="",C900=totale!$A$5),0,1)</f>
        <v>1</v>
      </c>
      <c r="O900" s="13">
        <f>IF(OR(totale!$C$5="",E900=totale!$C$5),0,1)</f>
        <v>0</v>
      </c>
      <c r="P900" s="13">
        <v>0</v>
      </c>
      <c r="Q900" s="13">
        <f>IF(OR(totale!$E$5="",G900=totale!$E$5),0,1)</f>
        <v>0</v>
      </c>
      <c r="R900" s="19">
        <v>0</v>
      </c>
      <c r="S900" s="19" t="str">
        <v xml:space="preserve">TEVELLE - TAVELLONI - TAVELLINE </v>
      </c>
      <c r="T900" s="15" t="str">
        <v>WIENERBERGER</v>
      </c>
      <c r="U900" s="15" t="str">
        <v>TAVELLONI RIGATO TAGLIO OBLIQUO FIANCO RETTO DA CM 6</v>
      </c>
      <c r="V900" s="15">
        <v>0</v>
      </c>
      <c r="W900" s="19">
        <v>130</v>
      </c>
      <c r="X900" s="19">
        <v>0</v>
      </c>
      <c r="Y900" s="15">
        <v>0</v>
      </c>
      <c r="Z900" s="15">
        <v>0</v>
      </c>
      <c r="AA900" s="15">
        <v>0</v>
      </c>
      <c r="AB900" s="15">
        <v>0</v>
      </c>
      <c r="AC900" s="15">
        <v>1</v>
      </c>
      <c r="AG900" s="15">
        <v>0</v>
      </c>
      <c r="AH900" s="15" t="str">
        <v>MATERIALE IN LATERIZIO COMUNE</v>
      </c>
      <c r="AI900" s="15" t="str">
        <v>FBM</v>
      </c>
      <c r="AJ900" s="15" t="str">
        <v xml:space="preserve">TOZZETTO DI MATTONE PIENO </v>
      </c>
      <c r="AK900" s="15">
        <v>0</v>
      </c>
      <c r="AL900" s="15" t="str">
        <v>5,5x5,5x25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1</v>
      </c>
      <c r="AS900" s="17" t="str">
        <f t="shared" ref="AS900:AS936" si="58">IF(AND(AR900=0,AJ900&lt;&gt;AJ899),AJ900,"ꞈ")</f>
        <v>ꞈ</v>
      </c>
      <c r="AT900" s="70" t="str">
        <v>ꞈ</v>
      </c>
      <c r="AU900" s="15">
        <v>0</v>
      </c>
      <c r="AV900" s="15" t="str">
        <v xml:space="preserve">LATERIZIO RETTIFICATO PLANARE </v>
      </c>
      <c r="AW900" s="15" t="str">
        <v>WIENERBERGER</v>
      </c>
      <c r="AX900" s="15" t="str">
        <v>BLOCCO ALVEOLATO RETTIFICATO - BLOCCO PLANANARE  F.55% - 45%</v>
      </c>
      <c r="AY900" s="15">
        <v>0</v>
      </c>
      <c r="AZ900" s="15" t="str">
        <v>40x24x29,9 F.45%</v>
      </c>
      <c r="BA900" s="15">
        <v>0</v>
      </c>
      <c r="BB900" s="15">
        <v>0</v>
      </c>
      <c r="BC900" s="15">
        <v>0</v>
      </c>
      <c r="BD900" s="15">
        <v>0</v>
      </c>
      <c r="BE900" s="15">
        <v>0</v>
      </c>
      <c r="BF900" s="15">
        <v>1</v>
      </c>
      <c r="BG900" s="17" t="str">
        <f t="shared" ref="BG900:BG936" si="59">IF(AND(BF900=0,AZ900&lt;&gt;AZ899),AZ900,"ꞈ")</f>
        <v>ꞈ</v>
      </c>
      <c r="BH900" s="70" t="str">
        <v>ꞈ</v>
      </c>
    </row>
    <row r="901" spans="1:60" ht="14.25" customHeight="1" x14ac:dyDescent="0.25">
      <c r="A901" s="47"/>
      <c r="C901" s="19" t="s">
        <v>109</v>
      </c>
      <c r="D901" s="19" t="s">
        <v>20</v>
      </c>
      <c r="E901" s="19" t="s">
        <v>24</v>
      </c>
      <c r="G901" s="58" t="s">
        <v>257</v>
      </c>
      <c r="I901" s="34"/>
      <c r="K901" s="20"/>
      <c r="L901" s="57">
        <f t="shared" si="57"/>
        <v>0</v>
      </c>
      <c r="M901" s="14">
        <f t="shared" si="56"/>
        <v>1</v>
      </c>
      <c r="N901" s="13">
        <f>IF(OR(totale!$A$5="",C901=totale!$A$5),0,1)</f>
        <v>1</v>
      </c>
      <c r="O901" s="13">
        <f>IF(OR(totale!$C$5="",E901=totale!$C$5),0,1)</f>
        <v>0</v>
      </c>
      <c r="P901" s="13">
        <v>0</v>
      </c>
      <c r="Q901" s="13">
        <f>IF(OR(totale!$E$5="",G901=totale!$E$5),0,1)</f>
        <v>0</v>
      </c>
      <c r="R901" s="19">
        <v>0</v>
      </c>
      <c r="S901" s="19" t="str">
        <v xml:space="preserve">TEVELLE - TAVELLONI - TAVELLINE </v>
      </c>
      <c r="T901" s="15" t="str">
        <v>WIENERBERGER</v>
      </c>
      <c r="U901" s="15" t="str">
        <v>TAVELLONI RIGATO TAGLIO OBLIQUO FIANCO RETTO DA CM 6</v>
      </c>
      <c r="V901" s="15">
        <v>0</v>
      </c>
      <c r="W901" s="19">
        <v>140</v>
      </c>
      <c r="X901" s="19">
        <v>0</v>
      </c>
      <c r="Y901" s="15">
        <v>0</v>
      </c>
      <c r="Z901" s="15">
        <v>0</v>
      </c>
      <c r="AA901" s="15">
        <v>0</v>
      </c>
      <c r="AB901" s="15">
        <v>0</v>
      </c>
      <c r="AC901" s="15">
        <v>1</v>
      </c>
      <c r="AG901" s="15">
        <v>0</v>
      </c>
      <c r="AH901" s="15" t="str">
        <v>MATERIALE IN LATERIZIO COMUNE</v>
      </c>
      <c r="AI901" s="15" t="str">
        <v>FBM</v>
      </c>
      <c r="AJ901" s="15" t="str">
        <v>TOZZETTO DI MEZZINA</v>
      </c>
      <c r="AK901" s="15">
        <v>0</v>
      </c>
      <c r="AL901" s="15" t="str">
        <v>2,5x5,5X25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R901" s="15">
        <v>1</v>
      </c>
      <c r="AS901" s="17" t="str">
        <f t="shared" si="58"/>
        <v>ꞈ</v>
      </c>
      <c r="AT901" s="70" t="str">
        <v>ꞈ</v>
      </c>
      <c r="AU901" s="15">
        <v>0</v>
      </c>
      <c r="AV901" s="15" t="str">
        <v>BLOCCO ALVEOLATO LISCIO FORI VERTICALI   45/50/55/60 %</v>
      </c>
      <c r="AW901" s="15" t="str">
        <v>DCB</v>
      </c>
      <c r="AX901" s="15" t="str">
        <v>BLOCCO PORTANTE ALVEOLATO FORI VERTICALI  P800 -  F.45% - F.50% liscio</v>
      </c>
      <c r="AY901" s="15">
        <v>0</v>
      </c>
      <c r="AZ901" s="15" t="str">
        <v>40x25x18/19</v>
      </c>
      <c r="BA901" s="15">
        <v>0</v>
      </c>
      <c r="BB901" s="15">
        <v>0</v>
      </c>
      <c r="BC901" s="15">
        <v>0</v>
      </c>
      <c r="BD901" s="15">
        <v>0</v>
      </c>
      <c r="BE901" s="15">
        <v>0</v>
      </c>
      <c r="BF901" s="15">
        <v>1</v>
      </c>
      <c r="BG901" s="17" t="str">
        <f t="shared" si="59"/>
        <v>ꞈ</v>
      </c>
      <c r="BH901" s="70" t="str">
        <v>ꞈ</v>
      </c>
    </row>
    <row r="902" spans="1:60" ht="14.25" customHeight="1" x14ac:dyDescent="0.25">
      <c r="A902" s="47"/>
      <c r="C902" s="19" t="s">
        <v>109</v>
      </c>
      <c r="D902" s="19" t="s">
        <v>20</v>
      </c>
      <c r="E902" s="19" t="s">
        <v>24</v>
      </c>
      <c r="G902" s="58" t="s">
        <v>294</v>
      </c>
      <c r="I902" s="34"/>
      <c r="K902" s="20"/>
      <c r="L902" s="57">
        <f t="shared" si="57"/>
        <v>0</v>
      </c>
      <c r="M902" s="14">
        <f t="shared" si="56"/>
        <v>1</v>
      </c>
      <c r="N902" s="13">
        <f>IF(OR(totale!$A$5="",C902=totale!$A$5),0,1)</f>
        <v>1</v>
      </c>
      <c r="O902" s="13">
        <f>IF(OR(totale!$C$5="",E902=totale!$C$5),0,1)</f>
        <v>0</v>
      </c>
      <c r="P902" s="13">
        <v>0</v>
      </c>
      <c r="Q902" s="13">
        <f>IF(OR(totale!$E$5="",G902=totale!$E$5),0,1)</f>
        <v>0</v>
      </c>
      <c r="R902" s="19">
        <v>0</v>
      </c>
      <c r="S902" s="19" t="str">
        <v xml:space="preserve">TEVELLE - TAVELLONI - TAVELLINE </v>
      </c>
      <c r="T902" s="15" t="str">
        <v>WIENERBERGER</v>
      </c>
      <c r="U902" s="15" t="str">
        <v>TAVELLONI RIGATO TAGLIO OBLIQUO FIANCO RETTO DA CM 6</v>
      </c>
      <c r="V902" s="15">
        <v>0</v>
      </c>
      <c r="W902" s="19">
        <v>150</v>
      </c>
      <c r="X902" s="19">
        <v>0</v>
      </c>
      <c r="Y902" s="15">
        <v>0</v>
      </c>
      <c r="Z902" s="15">
        <v>0</v>
      </c>
      <c r="AA902" s="15">
        <v>0</v>
      </c>
      <c r="AB902" s="15">
        <v>0</v>
      </c>
      <c r="AC902" s="15">
        <v>1</v>
      </c>
      <c r="AG902" s="15">
        <v>0</v>
      </c>
      <c r="AH902" s="15" t="str">
        <v xml:space="preserve">TRAMEZZATURA MATERIALE ALVEOLATO </v>
      </c>
      <c r="AI902" s="15" t="str">
        <v>DCB</v>
      </c>
      <c r="AJ902" s="15" t="str">
        <v xml:space="preserve">TRAMEZZA - FORATO PORIZZATA/ALVEOLATA </v>
      </c>
      <c r="AK902" s="15">
        <v>0</v>
      </c>
      <c r="AL902" s="15" t="str">
        <v>8x50x25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1</v>
      </c>
      <c r="AS902" s="17" t="str">
        <f t="shared" si="58"/>
        <v>ꞈ</v>
      </c>
      <c r="AT902" s="70" t="str">
        <v>ꞈ</v>
      </c>
      <c r="AU902" s="15">
        <v>0</v>
      </c>
      <c r="AV902" s="15" t="str">
        <v>BLOCCO ALVEOLATO MURATURA ARMATA</v>
      </c>
      <c r="AW902" s="15" t="str">
        <v>DCB</v>
      </c>
      <c r="AX902" s="15" t="str">
        <v xml:space="preserve">BLOCCCO PER MURATURA ARMATA ALVEOLATO LISCIO </v>
      </c>
      <c r="AY902" s="15">
        <v>0</v>
      </c>
      <c r="AZ902" s="15" t="str">
        <v>40x25x19 F.45%</v>
      </c>
      <c r="BA902" s="15">
        <v>0</v>
      </c>
      <c r="BB902" s="15">
        <v>0</v>
      </c>
      <c r="BC902" s="15">
        <v>0</v>
      </c>
      <c r="BD902" s="15">
        <v>0</v>
      </c>
      <c r="BE902" s="15">
        <v>0</v>
      </c>
      <c r="BF902" s="15">
        <v>1</v>
      </c>
      <c r="BG902" s="17" t="str">
        <f t="shared" si="59"/>
        <v>ꞈ</v>
      </c>
      <c r="BH902" s="70" t="str">
        <v>ꞈ</v>
      </c>
    </row>
    <row r="903" spans="1:60" ht="14.25" customHeight="1" x14ac:dyDescent="0.25">
      <c r="A903" s="47"/>
      <c r="C903" s="19" t="s">
        <v>109</v>
      </c>
      <c r="D903" s="19" t="s">
        <v>20</v>
      </c>
      <c r="E903" s="19" t="s">
        <v>24</v>
      </c>
      <c r="G903" s="58" t="s">
        <v>345</v>
      </c>
      <c r="I903" s="34"/>
      <c r="K903" s="20"/>
      <c r="L903" s="57">
        <f t="shared" si="57"/>
        <v>0</v>
      </c>
      <c r="M903" s="14">
        <f t="shared" si="56"/>
        <v>1</v>
      </c>
      <c r="N903" s="13">
        <f>IF(OR(totale!$A$5="",C903=totale!$A$5),0,1)</f>
        <v>1</v>
      </c>
      <c r="O903" s="13">
        <f>IF(OR(totale!$C$5="",E903=totale!$C$5),0,1)</f>
        <v>0</v>
      </c>
      <c r="P903" s="13">
        <v>0</v>
      </c>
      <c r="Q903" s="13">
        <f>IF(OR(totale!$E$5="",G903=totale!$E$5),0,1)</f>
        <v>0</v>
      </c>
      <c r="R903" s="19">
        <v>0</v>
      </c>
      <c r="S903" s="19" t="str">
        <v xml:space="preserve">TEVELLE - TAVELLONI - TAVELLINE </v>
      </c>
      <c r="T903" s="15" t="str">
        <v>WIENERBERGER</v>
      </c>
      <c r="U903" s="15" t="str">
        <v>TAVELLONI RIGATO TAGLIO OBLIQUO FIANCO RETTO DA CM 6</v>
      </c>
      <c r="V903" s="15">
        <v>0</v>
      </c>
      <c r="W903" s="19">
        <v>160</v>
      </c>
      <c r="X903" s="19">
        <v>0</v>
      </c>
      <c r="Y903" s="15">
        <v>0</v>
      </c>
      <c r="Z903" s="15">
        <v>0</v>
      </c>
      <c r="AA903" s="15">
        <v>0</v>
      </c>
      <c r="AB903" s="15">
        <v>0</v>
      </c>
      <c r="AC903" s="15">
        <v>1</v>
      </c>
      <c r="AG903" s="15">
        <v>0</v>
      </c>
      <c r="AH903" s="15" t="str">
        <v xml:space="preserve">TRAMEZZATURA MATERIALE ALVEOLATO </v>
      </c>
      <c r="AI903" s="15" t="str">
        <v>DCB</v>
      </c>
      <c r="AJ903" s="15" t="str">
        <v xml:space="preserve">TRAMEZZA - FORATO PORIZZATA/ALVEOLATA </v>
      </c>
      <c r="AK903" s="15">
        <v>0</v>
      </c>
      <c r="AL903" s="15" t="str">
        <v>12x50x25</v>
      </c>
      <c r="AM903" s="15">
        <v>0</v>
      </c>
      <c r="AN903" s="15">
        <v>0</v>
      </c>
      <c r="AO903" s="15">
        <v>0</v>
      </c>
      <c r="AP903" s="15">
        <v>0</v>
      </c>
      <c r="AQ903" s="15">
        <v>0</v>
      </c>
      <c r="AR903" s="15">
        <v>1</v>
      </c>
      <c r="AS903" s="17" t="str">
        <f t="shared" si="58"/>
        <v>ꞈ</v>
      </c>
      <c r="AT903" s="70" t="str">
        <v>ꞈ</v>
      </c>
      <c r="AU903" s="15">
        <v>0</v>
      </c>
      <c r="AV903" s="15" t="str">
        <v>BLOCCO ALVEOLATO MURATURA ARMATA</v>
      </c>
      <c r="AW903" s="15" t="str">
        <v>LATERCOM</v>
      </c>
      <c r="AX903" s="15" t="str">
        <v xml:space="preserve">BLOCCCO PER MURATURA ARMATA ALVEOLATO LISCIO </v>
      </c>
      <c r="AY903" s="15">
        <v>0</v>
      </c>
      <c r="AZ903" s="15" t="str">
        <v>40x25x19 F.45%</v>
      </c>
      <c r="BA903" s="15">
        <v>0</v>
      </c>
      <c r="BB903" s="15">
        <v>0</v>
      </c>
      <c r="BC903" s="15">
        <v>0</v>
      </c>
      <c r="BD903" s="15">
        <v>0</v>
      </c>
      <c r="BE903" s="15">
        <v>0</v>
      </c>
      <c r="BF903" s="15">
        <v>1</v>
      </c>
      <c r="BG903" s="17" t="str">
        <f t="shared" si="59"/>
        <v>ꞈ</v>
      </c>
      <c r="BH903" s="70" t="str">
        <v>ꞈ</v>
      </c>
    </row>
    <row r="904" spans="1:60" ht="14.25" customHeight="1" x14ac:dyDescent="0.25">
      <c r="A904" s="47"/>
      <c r="C904" s="19" t="s">
        <v>109</v>
      </c>
      <c r="D904" s="19" t="s">
        <v>20</v>
      </c>
      <c r="E904" s="19" t="s">
        <v>24</v>
      </c>
      <c r="G904" s="58" t="s">
        <v>373</v>
      </c>
      <c r="I904" s="34"/>
      <c r="K904" s="20"/>
      <c r="L904" s="57">
        <f t="shared" si="57"/>
        <v>0</v>
      </c>
      <c r="M904" s="14">
        <f t="shared" si="56"/>
        <v>1</v>
      </c>
      <c r="N904" s="13">
        <f>IF(OR(totale!$A$5="",C904=totale!$A$5),0,1)</f>
        <v>1</v>
      </c>
      <c r="O904" s="13">
        <f>IF(OR(totale!$C$5="",E904=totale!$C$5),0,1)</f>
        <v>0</v>
      </c>
      <c r="P904" s="13">
        <v>0</v>
      </c>
      <c r="Q904" s="13">
        <f>IF(OR(totale!$E$5="",G904=totale!$E$5),0,1)</f>
        <v>0</v>
      </c>
      <c r="R904" s="19">
        <v>0</v>
      </c>
      <c r="S904" s="19" t="str">
        <v xml:space="preserve">TEVELLE - TAVELLONI - TAVELLINE </v>
      </c>
      <c r="T904" s="15" t="str">
        <v>WIENERBERGER</v>
      </c>
      <c r="U904" s="15" t="str">
        <v>TAVELLONI RIGATO TAGLIO OBLIQUO FIANCO RETTO DA CM 6</v>
      </c>
      <c r="V904" s="15">
        <v>0</v>
      </c>
      <c r="W904" s="19">
        <v>170</v>
      </c>
      <c r="X904" s="19">
        <v>0</v>
      </c>
      <c r="Y904" s="15">
        <v>0</v>
      </c>
      <c r="Z904" s="15">
        <v>0</v>
      </c>
      <c r="AA904" s="15">
        <v>0</v>
      </c>
      <c r="AB904" s="15">
        <v>0</v>
      </c>
      <c r="AC904" s="15">
        <v>1</v>
      </c>
      <c r="AG904" s="15">
        <v>0</v>
      </c>
      <c r="AH904" s="15" t="str">
        <v xml:space="preserve">TRAMEZZATURA MATERIALE ALVEOLATO </v>
      </c>
      <c r="AI904" s="15" t="str">
        <v>DCB</v>
      </c>
      <c r="AJ904" s="15" t="str">
        <v xml:space="preserve">TRAMEZZA - FORATO PORIZZATA/ALVEOLATA </v>
      </c>
      <c r="AK904" s="15">
        <v>0</v>
      </c>
      <c r="AL904" s="15" t="str">
        <v>16x50x25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1</v>
      </c>
      <c r="AS904" s="17" t="str">
        <f t="shared" si="58"/>
        <v>ꞈ</v>
      </c>
      <c r="AT904" s="70" t="str">
        <v>ꞈ</v>
      </c>
      <c r="AU904" s="15">
        <v>0</v>
      </c>
      <c r="AV904" s="15" t="str">
        <v>BLOCCO ALVEOLATO MURATURA ARMATA</v>
      </c>
      <c r="AW904" s="15" t="str">
        <v>LATERCOM</v>
      </c>
      <c r="AX904" s="15" t="str">
        <v>BLOCCCO PER MURATURA ARMATA ALVEOLATO CON EPS  GRAFFITATO- NORMABLOCK</v>
      </c>
      <c r="AY904" s="15">
        <v>0</v>
      </c>
      <c r="AZ904" s="15" t="str">
        <v xml:space="preserve">40x25x19 F.45% </v>
      </c>
      <c r="BA904" s="15">
        <v>0</v>
      </c>
      <c r="BB904" s="15">
        <v>0</v>
      </c>
      <c r="BC904" s="15">
        <v>0</v>
      </c>
      <c r="BD904" s="15">
        <v>0</v>
      </c>
      <c r="BE904" s="15">
        <v>0</v>
      </c>
      <c r="BF904" s="15">
        <v>1</v>
      </c>
      <c r="BG904" s="17" t="str">
        <f t="shared" si="59"/>
        <v>ꞈ</v>
      </c>
      <c r="BH904" s="70" t="str">
        <v>ꞈ</v>
      </c>
    </row>
    <row r="905" spans="1:60" ht="14.25" customHeight="1" x14ac:dyDescent="0.25">
      <c r="A905" s="47"/>
      <c r="C905" s="19" t="s">
        <v>120</v>
      </c>
      <c r="D905" s="19" t="s">
        <v>20</v>
      </c>
      <c r="E905" s="19" t="s">
        <v>23</v>
      </c>
      <c r="G905" s="58" t="s">
        <v>166</v>
      </c>
      <c r="I905" s="34"/>
      <c r="K905" s="20"/>
      <c r="L905" s="57">
        <f t="shared" si="57"/>
        <v>0</v>
      </c>
      <c r="M905" s="14">
        <f t="shared" si="56"/>
        <v>1</v>
      </c>
      <c r="N905" s="13">
        <f>IF(OR(totale!$A$5="",C905=totale!$A$5),0,1)</f>
        <v>1</v>
      </c>
      <c r="O905" s="13">
        <f>IF(OR(totale!$C$5="",E905=totale!$C$5),0,1)</f>
        <v>0</v>
      </c>
      <c r="P905" s="13">
        <v>0</v>
      </c>
      <c r="Q905" s="13">
        <f>IF(OR(totale!$E$5="",G905=totale!$E$5),0,1)</f>
        <v>0</v>
      </c>
      <c r="R905" s="19">
        <v>0</v>
      </c>
      <c r="S905" s="19" t="str">
        <v xml:space="preserve">TEVELLE - TAVELLONI - TAVELLINE </v>
      </c>
      <c r="T905" s="15" t="str">
        <v>WIENERBERGER</v>
      </c>
      <c r="U905" s="15" t="str">
        <v>TAVELLONI RIGATO TAGLIO OBLIQUO FIANCO RETTO DA CM 6</v>
      </c>
      <c r="V905" s="15">
        <v>0</v>
      </c>
      <c r="W905" s="19">
        <v>180</v>
      </c>
      <c r="X905" s="19">
        <v>0</v>
      </c>
      <c r="Y905" s="15">
        <v>0</v>
      </c>
      <c r="Z905" s="15">
        <v>0</v>
      </c>
      <c r="AA905" s="15">
        <v>0</v>
      </c>
      <c r="AB905" s="15">
        <v>0</v>
      </c>
      <c r="AC905" s="15">
        <v>1</v>
      </c>
      <c r="AG905" s="15">
        <v>0</v>
      </c>
      <c r="AH905" s="15" t="str">
        <v xml:space="preserve">TRAMEZZATURA MATERIALE ALVEOLATO </v>
      </c>
      <c r="AI905" s="15" t="str">
        <v>DCB</v>
      </c>
      <c r="AJ905" s="15" t="str">
        <v xml:space="preserve">TRAMEZZA - FORATO PORIZZATA/ALVEOLATA </v>
      </c>
      <c r="AK905" s="15">
        <v>0</v>
      </c>
      <c r="AL905" s="15" t="str">
        <v>16x25x38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1</v>
      </c>
      <c r="AS905" s="17" t="str">
        <f t="shared" si="58"/>
        <v>ꞈ</v>
      </c>
      <c r="AT905" s="70" t="str">
        <v>ꞈ</v>
      </c>
      <c r="AU905" s="15">
        <v>0</v>
      </c>
      <c r="AV905" s="15" t="str">
        <v>BLOCCO ALVEOLATO MURATURA ARMATA</v>
      </c>
      <c r="AW905" s="15" t="str">
        <v>LATERCOM</v>
      </c>
      <c r="AX905" s="15" t="str">
        <v>BLOCCCO PER MURATURA ARMATA ALVEOLATO CON EPS  GRAFFITATO- NORMABLOCK -- CAM--</v>
      </c>
      <c r="AY905" s="15">
        <v>0</v>
      </c>
      <c r="AZ905" s="15" t="str">
        <v xml:space="preserve">40x25x19 F.45% </v>
      </c>
      <c r="BA905" s="15">
        <v>0</v>
      </c>
      <c r="BB905" s="15">
        <v>0</v>
      </c>
      <c r="BC905" s="15">
        <v>0</v>
      </c>
      <c r="BD905" s="15">
        <v>0</v>
      </c>
      <c r="BE905" s="15">
        <v>0</v>
      </c>
      <c r="BF905" s="15">
        <v>1</v>
      </c>
      <c r="BG905" s="17" t="str">
        <f t="shared" si="59"/>
        <v>ꞈ</v>
      </c>
      <c r="BH905" s="70" t="str">
        <v>ꞈ</v>
      </c>
    </row>
    <row r="906" spans="1:60" ht="14.25" customHeight="1" x14ac:dyDescent="0.25">
      <c r="A906" s="47"/>
      <c r="C906" s="19" t="s">
        <v>120</v>
      </c>
      <c r="D906" s="19" t="s">
        <v>20</v>
      </c>
      <c r="E906" s="19" t="s">
        <v>22</v>
      </c>
      <c r="G906" s="58" t="s">
        <v>253</v>
      </c>
      <c r="I906" s="34"/>
      <c r="K906" s="20"/>
      <c r="L906" s="57">
        <f t="shared" si="57"/>
        <v>0</v>
      </c>
      <c r="M906" s="14">
        <f t="shared" si="56"/>
        <v>1</v>
      </c>
      <c r="N906" s="13">
        <f>IF(OR(totale!$A$5="",C906=totale!$A$5),0,1)</f>
        <v>1</v>
      </c>
      <c r="O906" s="13">
        <f>IF(OR(totale!$C$5="",E906=totale!$C$5),0,1)</f>
        <v>0</v>
      </c>
      <c r="P906" s="13">
        <v>0</v>
      </c>
      <c r="Q906" s="13">
        <f>IF(OR(totale!$E$5="",G906=totale!$E$5),0,1)</f>
        <v>0</v>
      </c>
      <c r="R906" s="19">
        <v>0</v>
      </c>
      <c r="S906" s="19" t="str">
        <v xml:space="preserve">TEVELLE - TAVELLONI - TAVELLINE </v>
      </c>
      <c r="T906" s="15" t="str">
        <v>WIENERBERGER</v>
      </c>
      <c r="U906" s="15" t="str">
        <v>TAVELLONI RIGATO TAGLIO OBLIQUO FIANCO RETTO DA CM 6</v>
      </c>
      <c r="V906" s="15">
        <v>0</v>
      </c>
      <c r="W906" s="19">
        <v>200</v>
      </c>
      <c r="X906" s="19">
        <v>0</v>
      </c>
      <c r="Y906" s="15">
        <v>0</v>
      </c>
      <c r="Z906" s="15">
        <v>0</v>
      </c>
      <c r="AA906" s="15">
        <v>0</v>
      </c>
      <c r="AB906" s="15">
        <v>0</v>
      </c>
      <c r="AC906" s="15">
        <v>1</v>
      </c>
      <c r="AG906" s="15">
        <v>0</v>
      </c>
      <c r="AH906" s="15" t="str">
        <v xml:space="preserve">TRAMEZZATURA MATERIALE ALVEOLATO </v>
      </c>
      <c r="AI906" s="15" t="str">
        <v>DCB</v>
      </c>
      <c r="AJ906" s="15" t="str">
        <v xml:space="preserve">TRAMEZZA - FORATO PORIZZATA/ALVEOLATA </v>
      </c>
      <c r="AK906" s="15">
        <v>0</v>
      </c>
      <c r="AL906" s="15" t="str">
        <v>20x25x38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1</v>
      </c>
      <c r="AS906" s="17" t="str">
        <f t="shared" si="58"/>
        <v>ꞈ</v>
      </c>
      <c r="AT906" s="70" t="str">
        <v>ꞈ</v>
      </c>
      <c r="AU906" s="15">
        <v>0</v>
      </c>
      <c r="AV906" s="15" t="str">
        <v>BLOCCO ALVEOLATO INCASTRO  FORI VERTICALI  45/50/55/60 %</v>
      </c>
      <c r="AW906" s="15" t="str">
        <v>WIENERBERGER</v>
      </c>
      <c r="AX906" s="15" t="str">
        <v>BLOCCO PORTANTE ALVEOLATO FORI VERTICALI  P700- F.50% - F.55% incastro</v>
      </c>
      <c r="AY906" s="15">
        <v>0</v>
      </c>
      <c r="AZ906" s="15" t="str">
        <v>40x25x19 F.55%</v>
      </c>
      <c r="BA906" s="15">
        <v>0</v>
      </c>
      <c r="BB906" s="15">
        <v>0</v>
      </c>
      <c r="BC906" s="15">
        <v>0</v>
      </c>
      <c r="BD906" s="15">
        <v>0</v>
      </c>
      <c r="BE906" s="15">
        <v>0</v>
      </c>
      <c r="BF906" s="15">
        <v>1</v>
      </c>
      <c r="BG906" s="17" t="str">
        <f t="shared" si="59"/>
        <v>ꞈ</v>
      </c>
      <c r="BH906" s="70" t="str">
        <v>ꞈ</v>
      </c>
    </row>
    <row r="907" spans="1:60" ht="14.25" customHeight="1" x14ac:dyDescent="0.25">
      <c r="A907" s="47"/>
      <c r="C907" s="19" t="s">
        <v>120</v>
      </c>
      <c r="D907" s="19" t="s">
        <v>20</v>
      </c>
      <c r="E907" s="19" t="s">
        <v>22</v>
      </c>
      <c r="G907" s="58" t="s">
        <v>295</v>
      </c>
      <c r="I907" s="34"/>
      <c r="K907" s="20"/>
      <c r="L907" s="57">
        <f t="shared" si="57"/>
        <v>0</v>
      </c>
      <c r="M907" s="14">
        <f t="shared" si="56"/>
        <v>1</v>
      </c>
      <c r="N907" s="13">
        <f>IF(OR(totale!$A$5="",C907=totale!$A$5),0,1)</f>
        <v>1</v>
      </c>
      <c r="O907" s="13">
        <f>IF(OR(totale!$C$5="",E907=totale!$C$5),0,1)</f>
        <v>0</v>
      </c>
      <c r="P907" s="13">
        <v>0</v>
      </c>
      <c r="Q907" s="13">
        <f>IF(OR(totale!$E$5="",G907=totale!$E$5),0,1)</f>
        <v>0</v>
      </c>
      <c r="R907" s="19">
        <v>0</v>
      </c>
      <c r="S907" s="19" t="str">
        <v xml:space="preserve">TEVELLE - TAVELLONI - TAVELLINE </v>
      </c>
      <c r="T907" s="15" t="str">
        <v>WIENERBERGER</v>
      </c>
      <c r="U907" s="15" t="str">
        <v>TAVELLONI RIGATO TAGLIO OBLIQUO FIANCO RETTO DA CM 6</v>
      </c>
      <c r="V907" s="15">
        <v>0</v>
      </c>
      <c r="W907" s="19">
        <v>220</v>
      </c>
      <c r="X907" s="19">
        <v>0</v>
      </c>
      <c r="Y907" s="15">
        <v>0</v>
      </c>
      <c r="Z907" s="15">
        <v>0</v>
      </c>
      <c r="AA907" s="15">
        <v>0</v>
      </c>
      <c r="AB907" s="15">
        <v>0</v>
      </c>
      <c r="AC907" s="15">
        <v>1</v>
      </c>
      <c r="AG907" s="15">
        <v>0</v>
      </c>
      <c r="AH907" s="15" t="str">
        <v xml:space="preserve">TRAMEZZATURA MATERIALE ALVEOLATO </v>
      </c>
      <c r="AI907" s="15" t="str">
        <v>FBM</v>
      </c>
      <c r="AJ907" s="15" t="str">
        <v xml:space="preserve">TRAMEZZA - FORATO PORIZZATA/ALVEOLATA </v>
      </c>
      <c r="AK907" s="15">
        <v>0</v>
      </c>
      <c r="AL907" s="15" t="str">
        <v>8x50x25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1</v>
      </c>
      <c r="AS907" s="17" t="str">
        <f t="shared" si="58"/>
        <v>ꞈ</v>
      </c>
      <c r="AT907" s="70" t="str">
        <v>ꞈ</v>
      </c>
      <c r="AU907" s="15">
        <v>0</v>
      </c>
      <c r="AV907" s="15" t="str">
        <v>LATERIZIO CON EPS GRAFFITE</v>
      </c>
      <c r="AW907" s="15" t="str">
        <v>LATERCOM</v>
      </c>
      <c r="AX907" s="15" t="str">
        <v>BLOCCCO ALVEOLATO CON EPS  GRAFFITATO- NORMABLOCK RETTIFICATO incastro</v>
      </c>
      <c r="AY907" s="15">
        <v>0</v>
      </c>
      <c r="AZ907" s="15" t="str">
        <v>40x25x23,5 F.55%</v>
      </c>
      <c r="BA907" s="15">
        <v>0</v>
      </c>
      <c r="BB907" s="15">
        <v>0</v>
      </c>
      <c r="BC907" s="15">
        <v>0</v>
      </c>
      <c r="BD907" s="15">
        <v>0</v>
      </c>
      <c r="BE907" s="15">
        <v>0</v>
      </c>
      <c r="BF907" s="15">
        <v>1</v>
      </c>
      <c r="BG907" s="17" t="str">
        <f t="shared" si="59"/>
        <v>ꞈ</v>
      </c>
      <c r="BH907" s="70" t="str">
        <v>ꞈ</v>
      </c>
    </row>
    <row r="908" spans="1:60" ht="14.25" customHeight="1" x14ac:dyDescent="0.25">
      <c r="A908" s="47"/>
      <c r="C908" s="19" t="s">
        <v>120</v>
      </c>
      <c r="D908" s="19" t="s">
        <v>20</v>
      </c>
      <c r="E908" s="19" t="s">
        <v>22</v>
      </c>
      <c r="G908" s="58" t="s">
        <v>341</v>
      </c>
      <c r="I908" s="34"/>
      <c r="K908" s="20"/>
      <c r="L908" s="57">
        <f t="shared" si="57"/>
        <v>0</v>
      </c>
      <c r="M908" s="14">
        <f t="shared" si="56"/>
        <v>1</v>
      </c>
      <c r="N908" s="13">
        <f>IF(OR(totale!$A$5="",C908=totale!$A$5),0,1)</f>
        <v>1</v>
      </c>
      <c r="O908" s="13">
        <f>IF(OR(totale!$C$5="",E908=totale!$C$5),0,1)</f>
        <v>0</v>
      </c>
      <c r="P908" s="13">
        <v>0</v>
      </c>
      <c r="Q908" s="13">
        <f>IF(OR(totale!$E$5="",G908=totale!$E$5),0,1)</f>
        <v>0</v>
      </c>
      <c r="R908" s="19">
        <v>0</v>
      </c>
      <c r="S908" s="19" t="str">
        <v xml:space="preserve">TEVELLE - TAVELLONI - TAVELLINE </v>
      </c>
      <c r="T908" s="15" t="str">
        <v>WIENERBERGER</v>
      </c>
      <c r="U908" s="15" t="str">
        <v>TAVELLONIE-TAGLIO A GRADINO FIANCO MASCHIO FEMMINA   DA CM 6</v>
      </c>
      <c r="V908" s="15">
        <v>0</v>
      </c>
      <c r="W908" s="19">
        <v>40</v>
      </c>
      <c r="X908" s="19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1</v>
      </c>
      <c r="AG908" s="15">
        <v>0</v>
      </c>
      <c r="AH908" s="15" t="str">
        <v xml:space="preserve">TRAMEZZATURA MATERIALE ALVEOLATO </v>
      </c>
      <c r="AI908" s="15" t="str">
        <v>FBM</v>
      </c>
      <c r="AJ908" s="15" t="str">
        <v xml:space="preserve">TRAMEZZA - FORATO PORIZZATA/ALVEOLATA </v>
      </c>
      <c r="AK908" s="15">
        <v>0</v>
      </c>
      <c r="AL908" s="15" t="str">
        <v>12x50x25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1</v>
      </c>
      <c r="AS908" s="17" t="str">
        <f t="shared" si="58"/>
        <v>ꞈ</v>
      </c>
      <c r="AT908" s="70" t="str">
        <v>ꞈ</v>
      </c>
      <c r="AU908" s="15">
        <v>0</v>
      </c>
      <c r="AV908" s="15" t="str">
        <v>BLOCCO ALVEOLATO INCASTRO  FORI VERTICALI  45/50/55/60 %</v>
      </c>
      <c r="AW908" s="15" t="str">
        <v>LATERCOM</v>
      </c>
      <c r="AX908" s="15" t="str">
        <v>BLOCCO PORTANTE ALVEOLATO FORI VERTICALI  P700- F.50% - F.55% incastro</v>
      </c>
      <c r="AY908" s="15">
        <v>0</v>
      </c>
      <c r="AZ908" s="15" t="str">
        <v>40x25x24,5 F.55%</v>
      </c>
      <c r="BA908" s="15">
        <v>0</v>
      </c>
      <c r="BB908" s="15">
        <v>0</v>
      </c>
      <c r="BC908" s="15">
        <v>0</v>
      </c>
      <c r="BD908" s="15">
        <v>0</v>
      </c>
      <c r="BE908" s="15">
        <v>0</v>
      </c>
      <c r="BF908" s="15">
        <v>1</v>
      </c>
      <c r="BG908" s="17" t="str">
        <f t="shared" si="59"/>
        <v>ꞈ</v>
      </c>
      <c r="BH908" s="70" t="str">
        <v>ꞈ</v>
      </c>
    </row>
    <row r="909" spans="1:60" ht="14.25" customHeight="1" x14ac:dyDescent="0.25">
      <c r="A909" s="47"/>
      <c r="C909" s="19" t="s">
        <v>120</v>
      </c>
      <c r="D909" s="19" t="s">
        <v>20</v>
      </c>
      <c r="E909" s="19" t="s">
        <v>22</v>
      </c>
      <c r="G909" s="58" t="s">
        <v>363</v>
      </c>
      <c r="I909" s="34"/>
      <c r="K909" s="20"/>
      <c r="L909" s="57">
        <f t="shared" si="57"/>
        <v>0</v>
      </c>
      <c r="M909" s="14">
        <f t="shared" si="56"/>
        <v>1</v>
      </c>
      <c r="N909" s="13">
        <f>IF(OR(totale!$A$5="",C909=totale!$A$5),0,1)</f>
        <v>1</v>
      </c>
      <c r="O909" s="13">
        <f>IF(OR(totale!$C$5="",E909=totale!$C$5),0,1)</f>
        <v>0</v>
      </c>
      <c r="P909" s="13">
        <v>0</v>
      </c>
      <c r="Q909" s="13">
        <f>IF(OR(totale!$E$5="",G909=totale!$E$5),0,1)</f>
        <v>0</v>
      </c>
      <c r="R909" s="19">
        <v>0</v>
      </c>
      <c r="S909" s="19" t="str">
        <v xml:space="preserve">TEVELLE - TAVELLONI - TAVELLINE </v>
      </c>
      <c r="T909" s="15" t="str">
        <v>WIENERBERGER</v>
      </c>
      <c r="U909" s="15" t="str">
        <v xml:space="preserve">TAVELLONI-TAGLIO OBLIQUO FIANCO MASCHIO FEMMINA DA CM 6 </v>
      </c>
      <c r="V909" s="15">
        <v>0</v>
      </c>
      <c r="W909" s="19">
        <v>60</v>
      </c>
      <c r="X909" s="19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1</v>
      </c>
      <c r="AG909" s="15">
        <v>0</v>
      </c>
      <c r="AH909" s="15" t="str">
        <v xml:space="preserve">TRAMEZZATURA MATERIALE ALVEOLATO </v>
      </c>
      <c r="AI909" s="15" t="str">
        <v>IBL</v>
      </c>
      <c r="AJ909" s="15" t="str">
        <v xml:space="preserve">TRAMEZZA - FORATO PORIZZATA/ALVEOLATA </v>
      </c>
      <c r="AK909" s="15">
        <v>0</v>
      </c>
      <c r="AL909" s="15" t="str">
        <v>8x50x19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1</v>
      </c>
      <c r="AS909" s="17" t="str">
        <f t="shared" si="58"/>
        <v>ꞈ</v>
      </c>
      <c r="AT909" s="70" t="str">
        <v>ꞈ</v>
      </c>
      <c r="AU909" s="15">
        <v>0</v>
      </c>
      <c r="AV909" s="15" t="str">
        <v>LATERIZIO CON EPS GRAFFITE</v>
      </c>
      <c r="AW909" s="15" t="str">
        <v>LATERCOM</v>
      </c>
      <c r="AX909" s="15" t="str">
        <v>BLOCCCO ALVEOLATO CON EPS  GRAFFITATO- NORMABLOCK  incastro</v>
      </c>
      <c r="AY909" s="15">
        <v>0</v>
      </c>
      <c r="AZ909" s="15" t="str">
        <v>40x25x24,5 F.60%</v>
      </c>
      <c r="BA909" s="15">
        <v>0</v>
      </c>
      <c r="BB909" s="15">
        <v>0</v>
      </c>
      <c r="BC909" s="15">
        <v>0</v>
      </c>
      <c r="BD909" s="15">
        <v>0</v>
      </c>
      <c r="BE909" s="15">
        <v>0</v>
      </c>
      <c r="BF909" s="15">
        <v>1</v>
      </c>
      <c r="BG909" s="17" t="str">
        <f t="shared" si="59"/>
        <v>ꞈ</v>
      </c>
      <c r="BH909" s="70" t="str">
        <v>ꞈ</v>
      </c>
    </row>
    <row r="910" spans="1:60" ht="14.25" customHeight="1" x14ac:dyDescent="0.25">
      <c r="A910" s="47"/>
      <c r="C910" s="19" t="s">
        <v>120</v>
      </c>
      <c r="D910" s="19" t="s">
        <v>20</v>
      </c>
      <c r="E910" s="19" t="s">
        <v>22</v>
      </c>
      <c r="G910" s="58" t="s">
        <v>409</v>
      </c>
      <c r="I910" s="34"/>
      <c r="K910" s="20"/>
      <c r="L910" s="57">
        <f t="shared" si="57"/>
        <v>0</v>
      </c>
      <c r="M910" s="14">
        <f t="shared" si="56"/>
        <v>1</v>
      </c>
      <c r="N910" s="13">
        <f>IF(OR(totale!$A$5="",C910=totale!$A$5),0,1)</f>
        <v>1</v>
      </c>
      <c r="O910" s="13">
        <f>IF(OR(totale!$C$5="",E910=totale!$C$5),0,1)</f>
        <v>0</v>
      </c>
      <c r="P910" s="13">
        <v>0</v>
      </c>
      <c r="Q910" s="13">
        <f>IF(OR(totale!$E$5="",G910=totale!$E$5),0,1)</f>
        <v>0</v>
      </c>
      <c r="R910" s="19">
        <v>0</v>
      </c>
      <c r="S910" s="19" t="str">
        <v xml:space="preserve">TEVELLE - TAVELLONI - TAVELLINE </v>
      </c>
      <c r="T910" s="15" t="str">
        <v>WIENERBERGER</v>
      </c>
      <c r="U910" s="15" t="str">
        <v xml:space="preserve">TAVELLONI-TAGLIO OBLIQUO FIANCO MASCHIO FEMMINA DA CM 6 </v>
      </c>
      <c r="V910" s="15">
        <v>0</v>
      </c>
      <c r="W910" s="19">
        <v>70</v>
      </c>
      <c r="X910" s="19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1</v>
      </c>
      <c r="AG910" s="15">
        <v>0</v>
      </c>
      <c r="AH910" s="15" t="str">
        <v xml:space="preserve">TRAMEZZATURA MATERIALE ALVEOLATO </v>
      </c>
      <c r="AI910" s="15" t="str">
        <v>IBL</v>
      </c>
      <c r="AJ910" s="15" t="str">
        <v xml:space="preserve">TRAMEZZA - FORATO PORIZZATA/ALVEOLATA </v>
      </c>
      <c r="AK910" s="15">
        <v>0</v>
      </c>
      <c r="AL910" s="15" t="str">
        <v>12x50x19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1</v>
      </c>
      <c r="AS910" s="17" t="str">
        <f t="shared" si="58"/>
        <v>ꞈ</v>
      </c>
      <c r="AT910" s="70" t="str">
        <v>ꞈ</v>
      </c>
      <c r="AU910" s="15">
        <v>0</v>
      </c>
      <c r="AV910" s="15" t="str">
        <v>LATERIZIO CON EPS GRAFFITE</v>
      </c>
      <c r="AW910" s="15" t="str">
        <v>LATERCOM</v>
      </c>
      <c r="AX910" s="15" t="str">
        <v xml:space="preserve">BLOCCCO ALVEOLATO CON EPS  GRAFFITATO- NORMABLOCK PIU' - CON FASCIA ISOLANTE-- CAM </v>
      </c>
      <c r="AY910" s="15">
        <v>0</v>
      </c>
      <c r="AZ910" s="15" t="str">
        <v>40x25x24,5 F.60%</v>
      </c>
      <c r="BA910" s="15">
        <v>0</v>
      </c>
      <c r="BB910" s="15">
        <v>0</v>
      </c>
      <c r="BC910" s="15">
        <v>0</v>
      </c>
      <c r="BD910" s="15">
        <v>0</v>
      </c>
      <c r="BE910" s="15">
        <v>0</v>
      </c>
      <c r="BF910" s="15">
        <v>1</v>
      </c>
      <c r="BG910" s="17" t="str">
        <f t="shared" si="59"/>
        <v>ꞈ</v>
      </c>
      <c r="BH910" s="70" t="str">
        <v>ꞈ</v>
      </c>
    </row>
    <row r="911" spans="1:60" ht="14.25" customHeight="1" x14ac:dyDescent="0.25">
      <c r="A911" s="47"/>
      <c r="C911" s="19" t="s">
        <v>120</v>
      </c>
      <c r="D911" s="19" t="s">
        <v>20</v>
      </c>
      <c r="E911" s="19" t="s">
        <v>22</v>
      </c>
      <c r="G911" s="58" t="s">
        <v>425</v>
      </c>
      <c r="I911" s="34"/>
      <c r="K911" s="20"/>
      <c r="L911" s="57">
        <f t="shared" si="57"/>
        <v>0</v>
      </c>
      <c r="M911" s="14">
        <f t="shared" si="56"/>
        <v>1</v>
      </c>
      <c r="N911" s="13">
        <f>IF(OR(totale!$A$5="",C911=totale!$A$5),0,1)</f>
        <v>1</v>
      </c>
      <c r="O911" s="13">
        <f>IF(OR(totale!$C$5="",E911=totale!$C$5),0,1)</f>
        <v>0</v>
      </c>
      <c r="P911" s="13">
        <v>0</v>
      </c>
      <c r="Q911" s="13">
        <f>IF(OR(totale!$E$5="",G911=totale!$E$5),0,1)</f>
        <v>0</v>
      </c>
      <c r="R911" s="19">
        <v>0</v>
      </c>
      <c r="S911" s="19" t="str">
        <v xml:space="preserve">TEVELLE - TAVELLONI - TAVELLINE </v>
      </c>
      <c r="T911" s="15" t="str">
        <v>WIENERBERGER</v>
      </c>
      <c r="U911" s="15" t="str">
        <v xml:space="preserve">TAVELLONI-TAGLIO OBLIQUO FIANCO MASCHIO FEMMINA DA CM 6 </v>
      </c>
      <c r="V911" s="15">
        <v>0</v>
      </c>
      <c r="W911" s="19">
        <v>80</v>
      </c>
      <c r="X911" s="19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1</v>
      </c>
      <c r="AG911" s="15">
        <v>0</v>
      </c>
      <c r="AH911" s="15" t="str">
        <v xml:space="preserve">TRAMEZZATURA MATERIALE ALVEOLATO </v>
      </c>
      <c r="AI911" s="15" t="str">
        <v>IBL</v>
      </c>
      <c r="AJ911" s="15" t="str">
        <v xml:space="preserve">TRAMEZZA - FORATO PORIZZATA/ALVEOLATA </v>
      </c>
      <c r="AK911" s="15">
        <v>0</v>
      </c>
      <c r="AL911" s="15" t="str">
        <v>8x50x25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1</v>
      </c>
      <c r="AS911" s="17" t="str">
        <f t="shared" si="58"/>
        <v>ꞈ</v>
      </c>
      <c r="AT911" s="70" t="str">
        <v>ꞈ</v>
      </c>
      <c r="AU911" s="15">
        <v>0</v>
      </c>
      <c r="AV911" s="15" t="str">
        <v>LATERIZIO CON EPS GRAFFITE</v>
      </c>
      <c r="AW911" s="15" t="str">
        <v>LATERCOM</v>
      </c>
      <c r="AX911" s="15" t="str">
        <v>BLOCCCO ALVEOLATO CON EPS  GRAFFITATO- NORMABLOCK PIU' - CON FASCIA ISOLANTE</v>
      </c>
      <c r="AY911" s="15">
        <v>0</v>
      </c>
      <c r="AZ911" s="15" t="str">
        <v>40x25x24,5 f.60% incastro</v>
      </c>
      <c r="BA911" s="15">
        <v>0</v>
      </c>
      <c r="BB911" s="15">
        <v>0</v>
      </c>
      <c r="BC911" s="15">
        <v>0</v>
      </c>
      <c r="BD911" s="15">
        <v>0</v>
      </c>
      <c r="BE911" s="15">
        <v>0</v>
      </c>
      <c r="BF911" s="15">
        <v>1</v>
      </c>
      <c r="BG911" s="17" t="str">
        <f t="shared" si="59"/>
        <v>ꞈ</v>
      </c>
      <c r="BH911" s="70" t="str">
        <v>ꞈ</v>
      </c>
    </row>
    <row r="912" spans="1:60" ht="14.25" customHeight="1" x14ac:dyDescent="0.25">
      <c r="A912" s="47"/>
      <c r="C912" s="19" t="s">
        <v>111</v>
      </c>
      <c r="D912" s="19" t="s">
        <v>20</v>
      </c>
      <c r="E912" s="19" t="s">
        <v>113</v>
      </c>
      <c r="G912" s="58">
        <v>70</v>
      </c>
      <c r="I912" s="34"/>
      <c r="K912" s="20"/>
      <c r="L912" s="57">
        <f t="shared" si="57"/>
        <v>0</v>
      </c>
      <c r="M912" s="14">
        <f t="shared" si="56"/>
        <v>1</v>
      </c>
      <c r="N912" s="13">
        <f>IF(OR(totale!$A$5="",C912=totale!$A$5),0,1)</f>
        <v>1</v>
      </c>
      <c r="O912" s="13">
        <f>IF(OR(totale!$C$5="",E912=totale!$C$5),0,1)</f>
        <v>0</v>
      </c>
      <c r="P912" s="13">
        <v>0</v>
      </c>
      <c r="Q912" s="13">
        <f>IF(OR(totale!$E$5="",G912=totale!$E$5),0,1)</f>
        <v>0</v>
      </c>
      <c r="R912" s="19">
        <v>0</v>
      </c>
      <c r="S912" s="19" t="str">
        <v xml:space="preserve">TEVELLE - TAVELLONI - TAVELLINE </v>
      </c>
      <c r="T912" s="15" t="str">
        <v>WIENERBERGER</v>
      </c>
      <c r="U912" s="15" t="str">
        <v xml:space="preserve">TAVELLONI-TAGLIO OBLIQUO FIANCO MASCHIO FEMMINA DA CM 6 </v>
      </c>
      <c r="V912" s="15">
        <v>0</v>
      </c>
      <c r="W912" s="19">
        <v>90</v>
      </c>
      <c r="X912" s="19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1</v>
      </c>
      <c r="AG912" s="15">
        <v>0</v>
      </c>
      <c r="AH912" s="15" t="str">
        <v xml:space="preserve">TRAMEZZATURA MATERIALE ALVEOLATO </v>
      </c>
      <c r="AI912" s="15" t="str">
        <v>IBL</v>
      </c>
      <c r="AJ912" s="15" t="str">
        <v xml:space="preserve">TRAMEZZA - FORATO PORIZZATA/ALVEOLATA </v>
      </c>
      <c r="AK912" s="15">
        <v>0</v>
      </c>
      <c r="AL912" s="15" t="str">
        <v>12x50x25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1</v>
      </c>
      <c r="AS912" s="17" t="str">
        <f t="shared" si="58"/>
        <v>ꞈ</v>
      </c>
      <c r="AT912" s="70" t="str">
        <v>ꞈ</v>
      </c>
      <c r="AU912" s="15">
        <v>0</v>
      </c>
      <c r="AV912" s="15" t="str">
        <v>BLOCCO ALVEOLATO LISCIO FORI ORIZZONATALI  45/50/55/60 %</v>
      </c>
      <c r="AW912" s="15" t="str">
        <v>DCB</v>
      </c>
      <c r="AX912" s="15" t="str">
        <v xml:space="preserve">BLOCCO TAMPONAMENTO FORI ORIZZONATI ALVEOLATO LISCIO SETTI SOTTILI </v>
      </c>
      <c r="AY912" s="15">
        <v>0</v>
      </c>
      <c r="AZ912" s="15" t="str">
        <v>40x25x25</v>
      </c>
      <c r="BA912" s="15">
        <v>0</v>
      </c>
      <c r="BB912" s="15">
        <v>0</v>
      </c>
      <c r="BC912" s="15">
        <v>0</v>
      </c>
      <c r="BD912" s="15">
        <v>0</v>
      </c>
      <c r="BE912" s="15">
        <v>0</v>
      </c>
      <c r="BF912" s="15">
        <v>1</v>
      </c>
      <c r="BG912" s="17" t="str">
        <f t="shared" si="59"/>
        <v>ꞈ</v>
      </c>
      <c r="BH912" s="70" t="str">
        <v>ꞈ</v>
      </c>
    </row>
    <row r="913" spans="1:60" ht="14.25" customHeight="1" x14ac:dyDescent="0.25">
      <c r="A913" s="47"/>
      <c r="C913" s="19" t="s">
        <v>111</v>
      </c>
      <c r="D913" s="19" t="s">
        <v>20</v>
      </c>
      <c r="E913" s="19" t="s">
        <v>113</v>
      </c>
      <c r="G913" s="58">
        <v>80</v>
      </c>
      <c r="I913" s="34"/>
      <c r="K913" s="20"/>
      <c r="L913" s="57">
        <f t="shared" si="57"/>
        <v>0</v>
      </c>
      <c r="M913" s="14">
        <f t="shared" si="56"/>
        <v>1</v>
      </c>
      <c r="N913" s="13">
        <f>IF(OR(totale!$A$5="",C913=totale!$A$5),0,1)</f>
        <v>1</v>
      </c>
      <c r="O913" s="13">
        <f>IF(OR(totale!$C$5="",E913=totale!$C$5),0,1)</f>
        <v>0</v>
      </c>
      <c r="P913" s="13">
        <v>0</v>
      </c>
      <c r="Q913" s="13">
        <f>IF(OR(totale!$E$5="",G913=totale!$E$5),0,1)</f>
        <v>0</v>
      </c>
      <c r="R913" s="19">
        <v>0</v>
      </c>
      <c r="S913" s="19" t="str">
        <v xml:space="preserve">TEVELLE - TAVELLONI - TAVELLINE </v>
      </c>
      <c r="T913" s="15" t="str">
        <v>WIENERBERGER</v>
      </c>
      <c r="U913" s="15" t="str">
        <v xml:space="preserve">TAVELLONI-TAGLIO OBLIQUO FIANCO MASCHIO FEMMINA DA CM 6 </v>
      </c>
      <c r="V913" s="15">
        <v>0</v>
      </c>
      <c r="W913" s="19">
        <v>100</v>
      </c>
      <c r="X913" s="19">
        <v>0</v>
      </c>
      <c r="Y913" s="15">
        <v>0</v>
      </c>
      <c r="Z913" s="15">
        <v>0</v>
      </c>
      <c r="AA913" s="15">
        <v>0</v>
      </c>
      <c r="AB913" s="15">
        <v>0</v>
      </c>
      <c r="AC913" s="15">
        <v>1</v>
      </c>
      <c r="AG913" s="15">
        <v>0</v>
      </c>
      <c r="AH913" s="15" t="str">
        <v xml:space="preserve">TRAMEZZATURA MATERIALE ALVEOLATO </v>
      </c>
      <c r="AI913" s="15" t="str">
        <v>LATERCOM</v>
      </c>
      <c r="AJ913" s="15" t="str">
        <v xml:space="preserve">TRAMEZZA - FORATO PORIZZATA/ALVEOLATA </v>
      </c>
      <c r="AK913" s="15">
        <v>0</v>
      </c>
      <c r="AL913" s="15" t="str">
        <v>8x50x19</v>
      </c>
      <c r="AM913" s="15">
        <v>0</v>
      </c>
      <c r="AN913" s="15">
        <v>0</v>
      </c>
      <c r="AO913" s="15">
        <v>0</v>
      </c>
      <c r="AP913" s="15">
        <v>0</v>
      </c>
      <c r="AQ913" s="15">
        <v>0</v>
      </c>
      <c r="AR913" s="15">
        <v>1</v>
      </c>
      <c r="AS913" s="17" t="str">
        <f t="shared" si="58"/>
        <v>ꞈ</v>
      </c>
      <c r="AT913" s="70" t="str">
        <v>ꞈ</v>
      </c>
      <c r="AU913" s="15">
        <v>0</v>
      </c>
      <c r="AV913" s="15" t="str">
        <v>BLOCCO ALVEOLATO INCASTRO  FORI VERTICALI  45/50/55/60 %</v>
      </c>
      <c r="AW913" s="15" t="str">
        <v>DI MUZIO</v>
      </c>
      <c r="AX913" s="15" t="str">
        <v xml:space="preserve">BLOCCO  INCASTRO P.600 SETTI SOTTILI </v>
      </c>
      <c r="AY913" s="15">
        <v>0</v>
      </c>
      <c r="AZ913" s="15" t="str">
        <v>40x25x25</v>
      </c>
      <c r="BA913" s="15">
        <v>0</v>
      </c>
      <c r="BB913" s="15">
        <v>0</v>
      </c>
      <c r="BC913" s="15">
        <v>0</v>
      </c>
      <c r="BD913" s="15">
        <v>0</v>
      </c>
      <c r="BE913" s="15">
        <v>0</v>
      </c>
      <c r="BF913" s="15">
        <v>1</v>
      </c>
      <c r="BG913" s="17" t="str">
        <f t="shared" si="59"/>
        <v>ꞈ</v>
      </c>
      <c r="BH913" s="70" t="str">
        <v>ꞈ</v>
      </c>
    </row>
    <row r="914" spans="1:60" ht="14.25" customHeight="1" x14ac:dyDescent="0.25">
      <c r="A914" s="47"/>
      <c r="C914" s="19" t="s">
        <v>111</v>
      </c>
      <c r="D914" s="19" t="s">
        <v>20</v>
      </c>
      <c r="E914" s="19" t="s">
        <v>113</v>
      </c>
      <c r="G914" s="58">
        <v>90</v>
      </c>
      <c r="I914" s="34"/>
      <c r="K914" s="20"/>
      <c r="L914" s="57">
        <f t="shared" si="57"/>
        <v>0</v>
      </c>
      <c r="M914" s="14">
        <f t="shared" si="56"/>
        <v>1</v>
      </c>
      <c r="N914" s="13">
        <f>IF(OR(totale!$A$5="",C914=totale!$A$5),0,1)</f>
        <v>1</v>
      </c>
      <c r="O914" s="13">
        <f>IF(OR(totale!$C$5="",E914=totale!$C$5),0,1)</f>
        <v>0</v>
      </c>
      <c r="P914" s="13">
        <v>0</v>
      </c>
      <c r="Q914" s="13">
        <f>IF(OR(totale!$E$5="",G914=totale!$E$5),0,1)</f>
        <v>0</v>
      </c>
      <c r="R914" s="19">
        <v>0</v>
      </c>
      <c r="S914" s="19" t="str">
        <v xml:space="preserve">TEVELLE - TAVELLONI - TAVELLINE </v>
      </c>
      <c r="T914" s="15" t="str">
        <v>WIENERBERGER</v>
      </c>
      <c r="U914" s="15" t="str">
        <v xml:space="preserve">TAVELLONI-TAGLIO OBLIQUO FIANCO MASCHIO FEMMINA DA CM 6 </v>
      </c>
      <c r="V914" s="15">
        <v>0</v>
      </c>
      <c r="W914" s="19">
        <v>110</v>
      </c>
      <c r="X914" s="19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1</v>
      </c>
      <c r="AG914" s="15">
        <v>0</v>
      </c>
      <c r="AH914" s="15" t="str">
        <v xml:space="preserve">TRAMEZZATURA MATERIALE ALVEOLATO </v>
      </c>
      <c r="AI914" s="15" t="str">
        <v>LATERCOM</v>
      </c>
      <c r="AJ914" s="15" t="str">
        <v xml:space="preserve">TRAMEZZA - FORATO PORIZZATA/ALVEOLATA </v>
      </c>
      <c r="AK914" s="15">
        <v>0</v>
      </c>
      <c r="AL914" s="15" t="str">
        <v>12x50x19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1</v>
      </c>
      <c r="AS914" s="17" t="str">
        <f t="shared" si="58"/>
        <v>ꞈ</v>
      </c>
      <c r="AT914" s="70" t="str">
        <v>ꞈ</v>
      </c>
      <c r="AU914" s="15">
        <v>0</v>
      </c>
      <c r="AV914" s="15" t="str">
        <v>BLOCCO ALVEOLATO INCASTRO  FORI VERTICALI  45/50/55/60 %</v>
      </c>
      <c r="AW914" s="15" t="str">
        <v>LATERCOM</v>
      </c>
      <c r="AX914" s="15" t="str">
        <v xml:space="preserve">BLOCCO SISMICO/ PORTANTE ALVEOLATO INCASTRO SETTI SOTTILI </v>
      </c>
      <c r="AY914" s="15">
        <v>0</v>
      </c>
      <c r="AZ914" s="15" t="str">
        <v>40x25x25 F.55%</v>
      </c>
      <c r="BA914" s="15">
        <v>0</v>
      </c>
      <c r="BB914" s="15">
        <v>0</v>
      </c>
      <c r="BC914" s="15">
        <v>0</v>
      </c>
      <c r="BD914" s="15">
        <v>0</v>
      </c>
      <c r="BE914" s="15">
        <v>0</v>
      </c>
      <c r="BF914" s="15">
        <v>1</v>
      </c>
      <c r="BG914" s="17" t="str">
        <f t="shared" si="59"/>
        <v>ꞈ</v>
      </c>
      <c r="BH914" s="70" t="str">
        <v>ꞈ</v>
      </c>
    </row>
    <row r="915" spans="1:60" ht="14.25" customHeight="1" x14ac:dyDescent="0.25">
      <c r="A915" s="47"/>
      <c r="C915" s="19" t="s">
        <v>111</v>
      </c>
      <c r="D915" s="19" t="s">
        <v>20</v>
      </c>
      <c r="E915" s="19" t="s">
        <v>113</v>
      </c>
      <c r="G915" s="58">
        <v>100</v>
      </c>
      <c r="I915" s="34"/>
      <c r="K915" s="20"/>
      <c r="L915" s="57">
        <f t="shared" si="57"/>
        <v>0</v>
      </c>
      <c r="M915" s="14">
        <f t="shared" si="56"/>
        <v>1</v>
      </c>
      <c r="N915" s="13">
        <f>IF(OR(totale!$A$5="",C915=totale!$A$5),0,1)</f>
        <v>1</v>
      </c>
      <c r="O915" s="13">
        <f>IF(OR(totale!$C$5="",E915=totale!$C$5),0,1)</f>
        <v>0</v>
      </c>
      <c r="P915" s="13">
        <v>0</v>
      </c>
      <c r="Q915" s="13">
        <f>IF(OR(totale!$E$5="",G915=totale!$E$5),0,1)</f>
        <v>0</v>
      </c>
      <c r="R915" s="19">
        <v>0</v>
      </c>
      <c r="S915" s="19" t="str">
        <v xml:space="preserve">TEVELLE - TAVELLONI - TAVELLINE </v>
      </c>
      <c r="T915" s="15" t="str">
        <v>WIENERBERGER</v>
      </c>
      <c r="U915" s="15" t="str">
        <v xml:space="preserve">TAVELLONI-TAGLIO OBLIQUO FIANCO MASCHIO FEMMINA DA CM 6 </v>
      </c>
      <c r="V915" s="15">
        <v>0</v>
      </c>
      <c r="W915" s="19">
        <v>120</v>
      </c>
      <c r="X915" s="19">
        <v>0</v>
      </c>
      <c r="Y915" s="15">
        <v>0</v>
      </c>
      <c r="Z915" s="15">
        <v>0</v>
      </c>
      <c r="AA915" s="15">
        <v>0</v>
      </c>
      <c r="AB915" s="15">
        <v>0</v>
      </c>
      <c r="AC915" s="15">
        <v>1</v>
      </c>
      <c r="AG915" s="15">
        <v>0</v>
      </c>
      <c r="AH915" s="15" t="str">
        <v xml:space="preserve">TRAMEZZATURA MATERIALE ALVEOLATO </v>
      </c>
      <c r="AI915" s="15" t="str">
        <v>LATERCOM</v>
      </c>
      <c r="AJ915" s="15" t="str">
        <v xml:space="preserve">TRAMEZZA - FORATO PORIZZATA/ALVEOLATA </v>
      </c>
      <c r="AK915" s="15">
        <v>0</v>
      </c>
      <c r="AL915" s="15" t="str">
        <v>8x50x24,5</v>
      </c>
      <c r="AM915" s="15">
        <v>0</v>
      </c>
      <c r="AN915" s="15">
        <v>0</v>
      </c>
      <c r="AO915" s="15">
        <v>0</v>
      </c>
      <c r="AP915" s="15">
        <v>0</v>
      </c>
      <c r="AQ915" s="15">
        <v>0</v>
      </c>
      <c r="AR915" s="15">
        <v>1</v>
      </c>
      <c r="AS915" s="17" t="str">
        <f t="shared" si="58"/>
        <v>ꞈ</v>
      </c>
      <c r="AT915" s="70" t="str">
        <v>ꞈ</v>
      </c>
      <c r="AU915" s="15">
        <v>0</v>
      </c>
      <c r="AV915" s="15" t="str">
        <v xml:space="preserve">BLOCCO ALVEOLATO ACCOPPIATO AD ISOLANTE </v>
      </c>
      <c r="AW915" s="15" t="str">
        <v>T2D</v>
      </c>
      <c r="AX915" s="15" t="str">
        <v>BLOCCO LATERIZIO ALVELATO ACCOPPIATO AD ISOLANTE TAMPONAMENTO</v>
      </c>
      <c r="AY915" s="15">
        <v>0</v>
      </c>
      <c r="AZ915" s="15" t="str">
        <v>40x25x25 F.55%</v>
      </c>
      <c r="BA915" s="15">
        <v>0</v>
      </c>
      <c r="BB915" s="15">
        <v>0</v>
      </c>
      <c r="BC915" s="15">
        <v>0</v>
      </c>
      <c r="BD915" s="15">
        <v>0</v>
      </c>
      <c r="BE915" s="15">
        <v>0</v>
      </c>
      <c r="BF915" s="15">
        <v>1</v>
      </c>
      <c r="BG915" s="17" t="str">
        <f t="shared" si="59"/>
        <v>ꞈ</v>
      </c>
      <c r="BH915" s="70" t="str">
        <v>ꞈ</v>
      </c>
    </row>
    <row r="916" spans="1:60" ht="14.25" customHeight="1" x14ac:dyDescent="0.25">
      <c r="A916" s="47"/>
      <c r="C916" s="19" t="s">
        <v>111</v>
      </c>
      <c r="D916" s="19" t="s">
        <v>20</v>
      </c>
      <c r="E916" s="19" t="s">
        <v>113</v>
      </c>
      <c r="G916" s="58">
        <v>110</v>
      </c>
      <c r="I916" s="34"/>
      <c r="K916" s="20"/>
      <c r="L916" s="57">
        <f t="shared" si="57"/>
        <v>0</v>
      </c>
      <c r="M916" s="14">
        <f t="shared" si="56"/>
        <v>1</v>
      </c>
      <c r="N916" s="13">
        <f>IF(OR(totale!$A$5="",C916=totale!$A$5),0,1)</f>
        <v>1</v>
      </c>
      <c r="O916" s="13">
        <f>IF(OR(totale!$C$5="",E916=totale!$C$5),0,1)</f>
        <v>0</v>
      </c>
      <c r="P916" s="13">
        <v>0</v>
      </c>
      <c r="Q916" s="13">
        <f>IF(OR(totale!$E$5="",G916=totale!$E$5),0,1)</f>
        <v>0</v>
      </c>
      <c r="R916" s="19">
        <v>0</v>
      </c>
      <c r="S916" s="19" t="str">
        <v xml:space="preserve">TEVELLE - TAVELLONI - TAVELLINE </v>
      </c>
      <c r="T916" s="15" t="str">
        <v>WIENERBERGER</v>
      </c>
      <c r="U916" s="15" t="str">
        <v xml:space="preserve">TAVELLONI-TAGLIO OBLIQUO FIANCO MASCHIO FEMMINA DA CM 6 </v>
      </c>
      <c r="V916" s="15">
        <v>0</v>
      </c>
      <c r="W916" s="19">
        <v>130</v>
      </c>
      <c r="X916" s="19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1</v>
      </c>
      <c r="AG916" s="15">
        <v>0</v>
      </c>
      <c r="AH916" s="15" t="str">
        <v xml:space="preserve">TRAMEZZATURA MATERIALE ALVEOLATO </v>
      </c>
      <c r="AI916" s="15" t="str">
        <v>LATERCOM</v>
      </c>
      <c r="AJ916" s="15" t="str">
        <v xml:space="preserve">TRAMEZZA - FORATO PORIZZATA/ALVEOLATA </v>
      </c>
      <c r="AK916" s="15">
        <v>0</v>
      </c>
      <c r="AL916" s="15" t="str">
        <v>12x50x24,5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1</v>
      </c>
      <c r="AS916" s="17" t="str">
        <f t="shared" si="58"/>
        <v>ꞈ</v>
      </c>
      <c r="AT916" s="70" t="str">
        <v>ꞈ</v>
      </c>
      <c r="AU916" s="15">
        <v>0</v>
      </c>
      <c r="AV916" s="15" t="str">
        <v xml:space="preserve">BLOCCO ALVEOLATO ACCOPPIATO AD ISOLANTE </v>
      </c>
      <c r="AW916" s="15" t="str">
        <v>T2D</v>
      </c>
      <c r="AX916" s="15" t="str">
        <v xml:space="preserve">BLOCCO LATERIZIO ALVEOLATO ACCOPPIATO AD ISOLANTE PORTANTE </v>
      </c>
      <c r="AY916" s="15">
        <v>0</v>
      </c>
      <c r="AZ916" s="15" t="str">
        <v>40x26x19 F.45%</v>
      </c>
      <c r="BA916" s="15">
        <v>0</v>
      </c>
      <c r="BB916" s="15">
        <v>0</v>
      </c>
      <c r="BC916" s="15">
        <v>0</v>
      </c>
      <c r="BD916" s="15">
        <v>0</v>
      </c>
      <c r="BE916" s="15">
        <v>0</v>
      </c>
      <c r="BF916" s="15">
        <v>1</v>
      </c>
      <c r="BG916" s="17" t="str">
        <f t="shared" si="59"/>
        <v>ꞈ</v>
      </c>
      <c r="BH916" s="70" t="str">
        <v>ꞈ</v>
      </c>
    </row>
    <row r="917" spans="1:60" ht="14.25" customHeight="1" x14ac:dyDescent="0.25">
      <c r="A917" s="47"/>
      <c r="C917" s="19" t="s">
        <v>111</v>
      </c>
      <c r="D917" s="19" t="s">
        <v>20</v>
      </c>
      <c r="E917" s="19" t="s">
        <v>113</v>
      </c>
      <c r="G917" s="58">
        <v>120</v>
      </c>
      <c r="I917" s="34"/>
      <c r="K917" s="20"/>
      <c r="L917" s="57">
        <f t="shared" si="57"/>
        <v>0</v>
      </c>
      <c r="M917" s="14">
        <f t="shared" si="56"/>
        <v>1</v>
      </c>
      <c r="N917" s="13">
        <f>IF(OR(totale!$A$5="",C917=totale!$A$5),0,1)</f>
        <v>1</v>
      </c>
      <c r="O917" s="13">
        <f>IF(OR(totale!$C$5="",E917=totale!$C$5),0,1)</f>
        <v>0</v>
      </c>
      <c r="P917" s="13">
        <v>0</v>
      </c>
      <c r="Q917" s="13">
        <f>IF(OR(totale!$E$5="",G917=totale!$E$5),0,1)</f>
        <v>0</v>
      </c>
      <c r="R917" s="19">
        <v>0</v>
      </c>
      <c r="S917" s="19" t="str">
        <v xml:space="preserve">TEVELLE - TAVELLONI - TAVELLINE </v>
      </c>
      <c r="T917" s="15" t="str">
        <v>WIENERBERGER</v>
      </c>
      <c r="U917" s="15" t="str">
        <v xml:space="preserve">TAVELLONI-TAGLIO OBLIQUO FIANCO MASCHIO FEMMINA DA CM 6 </v>
      </c>
      <c r="V917" s="15">
        <v>0</v>
      </c>
      <c r="W917" s="19">
        <v>140</v>
      </c>
      <c r="X917" s="19">
        <v>0</v>
      </c>
      <c r="Y917" s="15">
        <v>0</v>
      </c>
      <c r="Z917" s="15">
        <v>0</v>
      </c>
      <c r="AA917" s="15">
        <v>0</v>
      </c>
      <c r="AB917" s="15">
        <v>0</v>
      </c>
      <c r="AC917" s="15">
        <v>1</v>
      </c>
      <c r="AG917" s="15">
        <v>0</v>
      </c>
      <c r="AH917" s="15" t="str">
        <v xml:space="preserve">TRAMEZZATURA MATERIALE ALVEOLATO </v>
      </c>
      <c r="AI917" s="15" t="str">
        <v>T2D</v>
      </c>
      <c r="AJ917" s="15" t="str">
        <v xml:space="preserve">TRAMEZZA - FORATO PORIZZATA/ALVEOLATA </v>
      </c>
      <c r="AK917" s="15">
        <v>0</v>
      </c>
      <c r="AL917" s="15" t="str">
        <v>8x50x19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1</v>
      </c>
      <c r="AS917" s="17" t="str">
        <f t="shared" si="58"/>
        <v>ꞈ</v>
      </c>
      <c r="AT917" s="70" t="str">
        <v>ꞈ</v>
      </c>
      <c r="AU917" s="15">
        <v>0</v>
      </c>
      <c r="AV917" s="15" t="str">
        <v>BLOCCO ALVEOLATO MURATURA ARMATA</v>
      </c>
      <c r="AW917" s="15" t="str">
        <v>DI MUZIO</v>
      </c>
      <c r="AX917" s="15" t="str">
        <v xml:space="preserve">BLOCCCO PER MURATURA ARMATA ALVEOLATO LISCIO </v>
      </c>
      <c r="AY917" s="15">
        <v>0</v>
      </c>
      <c r="AZ917" s="15" t="str">
        <v>40x30x19 F.45%</v>
      </c>
      <c r="BA917" s="15">
        <v>0</v>
      </c>
      <c r="BB917" s="15">
        <v>0</v>
      </c>
      <c r="BC917" s="15">
        <v>0</v>
      </c>
      <c r="BD917" s="15">
        <v>0</v>
      </c>
      <c r="BE917" s="15">
        <v>0</v>
      </c>
      <c r="BF917" s="15">
        <v>1</v>
      </c>
      <c r="BG917" s="17" t="str">
        <f t="shared" si="59"/>
        <v>ꞈ</v>
      </c>
      <c r="BH917" s="70" t="str">
        <v>ꞈ</v>
      </c>
    </row>
    <row r="918" spans="1:60" ht="14.25" customHeight="1" x14ac:dyDescent="0.25">
      <c r="A918" s="47"/>
      <c r="C918" s="19" t="s">
        <v>111</v>
      </c>
      <c r="D918" s="19" t="s">
        <v>20</v>
      </c>
      <c r="E918" s="19" t="s">
        <v>113</v>
      </c>
      <c r="G918" s="58">
        <v>130</v>
      </c>
      <c r="I918" s="34"/>
      <c r="K918" s="20"/>
      <c r="L918" s="57">
        <f t="shared" si="57"/>
        <v>0</v>
      </c>
      <c r="M918" s="14">
        <f t="shared" si="56"/>
        <v>1</v>
      </c>
      <c r="N918" s="13">
        <f>IF(OR(totale!$A$5="",C918=totale!$A$5),0,1)</f>
        <v>1</v>
      </c>
      <c r="O918" s="13">
        <f>IF(OR(totale!$C$5="",E918=totale!$C$5),0,1)</f>
        <v>0</v>
      </c>
      <c r="P918" s="13">
        <v>0</v>
      </c>
      <c r="Q918" s="13">
        <f>IF(OR(totale!$E$5="",G918=totale!$E$5),0,1)</f>
        <v>0</v>
      </c>
      <c r="R918" s="19">
        <v>0</v>
      </c>
      <c r="S918" s="19" t="str">
        <v xml:space="preserve">TEVELLE - TAVELLONI - TAVELLINE </v>
      </c>
      <c r="T918" s="15" t="str">
        <v>WIENERBERGER</v>
      </c>
      <c r="U918" s="15" t="str">
        <v xml:space="preserve">TAVELLA DIVISIBILE </v>
      </c>
      <c r="V918" s="15">
        <v>0</v>
      </c>
      <c r="W918" s="19" t="str">
        <v>3x25x40</v>
      </c>
      <c r="X918" s="19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1</v>
      </c>
      <c r="AG918" s="15">
        <v>0</v>
      </c>
      <c r="AH918" s="15" t="str">
        <v xml:space="preserve">TRAMEZZATURA MATERIALE ALVEOLATO </v>
      </c>
      <c r="AI918" s="15" t="str">
        <v>T2D</v>
      </c>
      <c r="AJ918" s="15" t="str">
        <v xml:space="preserve">TRAMEZZA - FORATO PORIZZATA/ALVEOLATA </v>
      </c>
      <c r="AK918" s="15">
        <v>0</v>
      </c>
      <c r="AL918" s="15" t="str">
        <v>10x50x19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1</v>
      </c>
      <c r="AS918" s="17" t="str">
        <f t="shared" si="58"/>
        <v>ꞈ</v>
      </c>
      <c r="AT918" s="70" t="str">
        <v>ꞈ</v>
      </c>
      <c r="AU918" s="15">
        <v>0</v>
      </c>
      <c r="AV918" s="15" t="str">
        <v>BLOCCO ALVEOLATO INCASTRO  FORI VERTICALI  45/50/55/60 %</v>
      </c>
      <c r="AW918" s="15" t="str">
        <v>WIENERBERGER</v>
      </c>
      <c r="AX918" s="15" t="str">
        <v>BLOCCO PORTANTE ALVEOLATO FORI VERTICALI  P800- F.45%  incastro</v>
      </c>
      <c r="AY918" s="15">
        <v>0</v>
      </c>
      <c r="AZ918" s="15" t="str">
        <v xml:space="preserve">41x24x19 </v>
      </c>
      <c r="BA918" s="15">
        <v>0</v>
      </c>
      <c r="BB918" s="15">
        <v>0</v>
      </c>
      <c r="BC918" s="15">
        <v>0</v>
      </c>
      <c r="BD918" s="15">
        <v>0</v>
      </c>
      <c r="BE918" s="15">
        <v>0</v>
      </c>
      <c r="BF918" s="15">
        <v>1</v>
      </c>
      <c r="BG918" s="17" t="str">
        <f t="shared" si="59"/>
        <v>ꞈ</v>
      </c>
      <c r="BH918" s="70" t="str">
        <v>ꞈ</v>
      </c>
    </row>
    <row r="919" spans="1:60" ht="14.25" customHeight="1" x14ac:dyDescent="0.25">
      <c r="A919" s="47"/>
      <c r="C919" s="19" t="s">
        <v>111</v>
      </c>
      <c r="D919" s="19" t="s">
        <v>20</v>
      </c>
      <c r="E919" s="19" t="s">
        <v>113</v>
      </c>
      <c r="G919" s="58">
        <v>140</v>
      </c>
      <c r="I919" s="34"/>
      <c r="K919" s="20"/>
      <c r="L919" s="57">
        <f t="shared" si="57"/>
        <v>0</v>
      </c>
      <c r="M919" s="14">
        <f t="shared" si="56"/>
        <v>1</v>
      </c>
      <c r="N919" s="13">
        <f>IF(OR(totale!$A$5="",C919=totale!$A$5),0,1)</f>
        <v>1</v>
      </c>
      <c r="O919" s="13">
        <f>IF(OR(totale!$C$5="",E919=totale!$C$5),0,1)</f>
        <v>0</v>
      </c>
      <c r="P919" s="13">
        <v>0</v>
      </c>
      <c r="Q919" s="13">
        <f>IF(OR(totale!$E$5="",G919=totale!$E$5),0,1)</f>
        <v>0</v>
      </c>
      <c r="R919" s="19">
        <v>0</v>
      </c>
      <c r="S919" s="19" t="str">
        <v xml:space="preserve">TEVELLE - TAVELLONI - TAVELLINE </v>
      </c>
      <c r="T919" s="15" t="str">
        <v>WIENERBERGER</v>
      </c>
      <c r="U919" s="15" t="str">
        <v xml:space="preserve">TAVELLA DIVISIBILE </v>
      </c>
      <c r="V919" s="15">
        <v>0</v>
      </c>
      <c r="W919" s="19" t="str">
        <v>3x25x50</v>
      </c>
      <c r="X919" s="19">
        <v>0</v>
      </c>
      <c r="Y919" s="15">
        <v>0</v>
      </c>
      <c r="Z919" s="15">
        <v>0</v>
      </c>
      <c r="AA919" s="15">
        <v>0</v>
      </c>
      <c r="AB919" s="15">
        <v>0</v>
      </c>
      <c r="AC919" s="15">
        <v>1</v>
      </c>
      <c r="AG919" s="15">
        <v>0</v>
      </c>
      <c r="AH919" s="15" t="str">
        <v xml:space="preserve">TRAMEZZATURA MATERIALE ALVEOLATO </v>
      </c>
      <c r="AI919" s="15" t="str">
        <v>T2D</v>
      </c>
      <c r="AJ919" s="15" t="str">
        <v xml:space="preserve">TRAMEZZA - FORATO PORIZZATA/ALVEOLATA </v>
      </c>
      <c r="AK919" s="15">
        <v>0</v>
      </c>
      <c r="AL919" s="15" t="str">
        <v>12x50x19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1</v>
      </c>
      <c r="AS919" s="17" t="str">
        <f t="shared" si="58"/>
        <v>ꞈ</v>
      </c>
      <c r="AT919" s="70" t="str">
        <v>ꞈ</v>
      </c>
      <c r="AU919" s="15">
        <v>0</v>
      </c>
      <c r="AV919" s="15" t="str">
        <v>BLOCCO ALVEOLATO LISCIO FORI VERTICALI   45/50/55/60 %</v>
      </c>
      <c r="AW919" s="15" t="str">
        <v>FBM</v>
      </c>
      <c r="AX919" s="15" t="str">
        <v>BLOCCO PORTANTE ALVEOLATO FORI VERTICALI  P800 -  F.45% - F.50% liscio</v>
      </c>
      <c r="AY919" s="15">
        <v>0</v>
      </c>
      <c r="AZ919" s="15" t="str">
        <v xml:space="preserve">41x25x18/19 </v>
      </c>
      <c r="BA919" s="15">
        <v>0</v>
      </c>
      <c r="BB919" s="15">
        <v>0</v>
      </c>
      <c r="BC919" s="15">
        <v>0</v>
      </c>
      <c r="BD919" s="15">
        <v>0</v>
      </c>
      <c r="BE919" s="15">
        <v>0</v>
      </c>
      <c r="BF919" s="15">
        <v>1</v>
      </c>
      <c r="BG919" s="17" t="str">
        <f t="shared" si="59"/>
        <v>ꞈ</v>
      </c>
      <c r="BH919" s="70" t="str">
        <v>ꞈ</v>
      </c>
    </row>
    <row r="920" spans="1:60" ht="14.25" customHeight="1" x14ac:dyDescent="0.25">
      <c r="A920" s="47"/>
      <c r="C920" s="19" t="s">
        <v>111</v>
      </c>
      <c r="D920" s="19" t="s">
        <v>20</v>
      </c>
      <c r="E920" s="19" t="s">
        <v>113</v>
      </c>
      <c r="G920" s="58">
        <v>150</v>
      </c>
      <c r="I920" s="34"/>
      <c r="K920" s="20"/>
      <c r="L920" s="57">
        <f t="shared" si="57"/>
        <v>0</v>
      </c>
      <c r="M920" s="14">
        <f t="shared" si="56"/>
        <v>1</v>
      </c>
      <c r="N920" s="13">
        <f>IF(OR(totale!$A$5="",C920=totale!$A$5),0,1)</f>
        <v>1</v>
      </c>
      <c r="O920" s="13">
        <f>IF(OR(totale!$C$5="",E920=totale!$C$5),0,1)</f>
        <v>0</v>
      </c>
      <c r="P920" s="13">
        <v>0</v>
      </c>
      <c r="Q920" s="13">
        <f>IF(OR(totale!$E$5="",G920=totale!$E$5),0,1)</f>
        <v>0</v>
      </c>
      <c r="R920" s="19">
        <v>0</v>
      </c>
      <c r="S920" s="19" t="str">
        <v xml:space="preserve">TEVELLE - TAVELLONI - TAVELLINE </v>
      </c>
      <c r="T920" s="15" t="str">
        <v>WIENERBERGER</v>
      </c>
      <c r="U920" s="15" t="str">
        <v xml:space="preserve">TAVELLA DIVISIBILE </v>
      </c>
      <c r="V920" s="15">
        <v>0</v>
      </c>
      <c r="W920" s="19" t="str">
        <v>4x25x50</v>
      </c>
      <c r="X920" s="19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1</v>
      </c>
      <c r="AG920" s="15">
        <v>0</v>
      </c>
      <c r="AH920" s="15" t="str">
        <v xml:space="preserve">TRAMEZZATURA MATERIALE ALVEOLATO </v>
      </c>
      <c r="AI920" s="15" t="str">
        <v>T2D</v>
      </c>
      <c r="AJ920" s="15" t="str">
        <v xml:space="preserve">TRAMEZZA - FORATO PORIZZATA/ALVEOLATA </v>
      </c>
      <c r="AK920" s="15">
        <v>0</v>
      </c>
      <c r="AL920" s="15" t="str">
        <v>15x50x19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1</v>
      </c>
      <c r="AS920" s="17" t="str">
        <f t="shared" si="58"/>
        <v>ꞈ</v>
      </c>
      <c r="AT920" s="70" t="str">
        <v>ꞈ</v>
      </c>
      <c r="AU920" s="15">
        <v>0</v>
      </c>
      <c r="AV920" s="15" t="str">
        <v>BLOCCO ALVEOLATO LISCIO FORI VERTICALI   45/50/55/60 %</v>
      </c>
      <c r="AW920" s="15" t="str">
        <v>T2D</v>
      </c>
      <c r="AX920" s="15" t="str">
        <v>BLOCCO PORTANTE ALVEOLATO FORI VERTICALI  P800 -  F.45% - F.50% liscio</v>
      </c>
      <c r="AY920" s="15">
        <v>0</v>
      </c>
      <c r="AZ920" s="15" t="str">
        <v xml:space="preserve">41x25x18/19 </v>
      </c>
      <c r="BA920" s="15">
        <v>0</v>
      </c>
      <c r="BB920" s="15">
        <v>0</v>
      </c>
      <c r="BC920" s="15">
        <v>0</v>
      </c>
      <c r="BD920" s="15">
        <v>0</v>
      </c>
      <c r="BE920" s="15">
        <v>0</v>
      </c>
      <c r="BF920" s="15">
        <v>1</v>
      </c>
      <c r="BG920" s="17" t="str">
        <f t="shared" si="59"/>
        <v>ꞈ</v>
      </c>
      <c r="BH920" s="70" t="str">
        <v>ꞈ</v>
      </c>
    </row>
    <row r="921" spans="1:60" ht="14.25" customHeight="1" x14ac:dyDescent="0.25">
      <c r="A921" s="47"/>
      <c r="C921" s="19" t="s">
        <v>111</v>
      </c>
      <c r="D921" s="19" t="s">
        <v>20</v>
      </c>
      <c r="E921" s="19" t="s">
        <v>113</v>
      </c>
      <c r="G921" s="58">
        <v>160</v>
      </c>
      <c r="I921" s="34"/>
      <c r="K921" s="20"/>
      <c r="L921" s="57">
        <f t="shared" si="57"/>
        <v>0</v>
      </c>
      <c r="M921" s="14">
        <f t="shared" si="56"/>
        <v>1</v>
      </c>
      <c r="N921" s="13">
        <f>IF(OR(totale!$A$5="",C921=totale!$A$5),0,1)</f>
        <v>1</v>
      </c>
      <c r="O921" s="13">
        <f>IF(OR(totale!$C$5="",E921=totale!$C$5),0,1)</f>
        <v>0</v>
      </c>
      <c r="P921" s="13">
        <v>0</v>
      </c>
      <c r="Q921" s="13">
        <f>IF(OR(totale!$E$5="",G921=totale!$E$5),0,1)</f>
        <v>0</v>
      </c>
      <c r="R921" s="19">
        <v>0</v>
      </c>
      <c r="S921" s="19" t="str">
        <v xml:space="preserve">TEVELLE - TAVELLONI - TAVELLINE </v>
      </c>
      <c r="T921" s="15" t="str">
        <v>WIENERBERGER</v>
      </c>
      <c r="U921" s="15" t="str">
        <v xml:space="preserve">TAVELLA TAGLIO RETTO FIANCO RETTO </v>
      </c>
      <c r="V921" s="15">
        <v>0</v>
      </c>
      <c r="W921" s="19" t="str">
        <v>3x25x40</v>
      </c>
      <c r="X921" s="19">
        <v>0</v>
      </c>
      <c r="Y921" s="15">
        <v>0</v>
      </c>
      <c r="Z921" s="15">
        <v>0</v>
      </c>
      <c r="AA921" s="15">
        <v>0</v>
      </c>
      <c r="AB921" s="15">
        <v>0</v>
      </c>
      <c r="AC921" s="15">
        <v>1</v>
      </c>
      <c r="AG921" s="15">
        <v>0</v>
      </c>
      <c r="AH921" s="15" t="str">
        <v xml:space="preserve">TRAMEZZATURA MATERIALE ALVEOLATO </v>
      </c>
      <c r="AI921" s="15" t="str">
        <v>T2D</v>
      </c>
      <c r="AJ921" s="15" t="str">
        <v xml:space="preserve">TRAMEZZA - FORATO PORIZZATA/ALVEOLATA </v>
      </c>
      <c r="AK921" s="15">
        <v>0</v>
      </c>
      <c r="AL921" s="15" t="str">
        <v>8x50x24,5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1</v>
      </c>
      <c r="AS921" s="17" t="str">
        <f t="shared" si="58"/>
        <v>ꞈ</v>
      </c>
      <c r="AT921" s="70" t="str">
        <v>ꞈ</v>
      </c>
      <c r="AU921" s="15">
        <v>0</v>
      </c>
      <c r="AV921" s="15" t="str">
        <v>BLOCCO ALVEOLATO LISCIO FORI ORIZZONATALI  45/50/55/60 %</v>
      </c>
      <c r="AW921" s="15" t="str">
        <v>DI MUZIO</v>
      </c>
      <c r="AX921" s="15" t="str">
        <v>BLOCCO PORTANTE ALVEOLATO FORI VERTICALI  P800 -  F.45% - F.50% liscio</v>
      </c>
      <c r="AY921" s="15">
        <v>0</v>
      </c>
      <c r="AZ921" s="15" t="str">
        <v xml:space="preserve">41x25x18/19 </v>
      </c>
      <c r="BA921" s="15">
        <v>0</v>
      </c>
      <c r="BB921" s="15">
        <v>0</v>
      </c>
      <c r="BC921" s="15">
        <v>0</v>
      </c>
      <c r="BD921" s="15">
        <v>0</v>
      </c>
      <c r="BE921" s="15">
        <v>0</v>
      </c>
      <c r="BF921" s="15">
        <v>1</v>
      </c>
      <c r="BG921" s="17" t="str">
        <f t="shared" si="59"/>
        <v>ꞈ</v>
      </c>
      <c r="BH921" s="70" t="str">
        <v>ꞈ</v>
      </c>
    </row>
    <row r="922" spans="1:60" ht="14.25" customHeight="1" x14ac:dyDescent="0.25">
      <c r="A922" s="47"/>
      <c r="C922" s="19" t="s">
        <v>111</v>
      </c>
      <c r="D922" s="19" t="s">
        <v>20</v>
      </c>
      <c r="E922" s="19" t="s">
        <v>113</v>
      </c>
      <c r="G922" s="58">
        <v>170</v>
      </c>
      <c r="I922" s="34"/>
      <c r="K922" s="20"/>
      <c r="L922" s="57">
        <f t="shared" si="57"/>
        <v>0</v>
      </c>
      <c r="M922" s="14">
        <f t="shared" si="56"/>
        <v>1</v>
      </c>
      <c r="N922" s="13">
        <f>IF(OR(totale!$A$5="",C922=totale!$A$5),0,1)</f>
        <v>1</v>
      </c>
      <c r="O922" s="13">
        <f>IF(OR(totale!$C$5="",E922=totale!$C$5),0,1)</f>
        <v>0</v>
      </c>
      <c r="P922" s="13">
        <v>0</v>
      </c>
      <c r="Q922" s="13">
        <f>IF(OR(totale!$E$5="",G922=totale!$E$5),0,1)</f>
        <v>0</v>
      </c>
      <c r="R922" s="19">
        <v>0</v>
      </c>
      <c r="S922" s="19" t="str">
        <v xml:space="preserve">TEVELLE - TAVELLONI - TAVELLINE </v>
      </c>
      <c r="T922" s="15" t="str">
        <v>WIENERBERGER</v>
      </c>
      <c r="U922" s="15" t="str">
        <v xml:space="preserve">TAVELLA TAGLIO RETTO FIANCO RETTO </v>
      </c>
      <c r="V922" s="15">
        <v>0</v>
      </c>
      <c r="W922" s="19" t="str">
        <v>3x25x50</v>
      </c>
      <c r="X922" s="19">
        <v>0</v>
      </c>
      <c r="Y922" s="15">
        <v>0</v>
      </c>
      <c r="Z922" s="15">
        <v>0</v>
      </c>
      <c r="AA922" s="15">
        <v>0</v>
      </c>
      <c r="AB922" s="15">
        <v>0</v>
      </c>
      <c r="AC922" s="15">
        <v>1</v>
      </c>
      <c r="AG922" s="15">
        <v>0</v>
      </c>
      <c r="AH922" s="15" t="str">
        <v xml:space="preserve">TRAMEZZATURA MATERIALE ALVEOLATO </v>
      </c>
      <c r="AI922" s="15" t="str">
        <v>T2D</v>
      </c>
      <c r="AJ922" s="15" t="str">
        <v xml:space="preserve">TRAMEZZA - FORATO PORIZZATA/ALVEOLATA </v>
      </c>
      <c r="AK922" s="15">
        <v>0</v>
      </c>
      <c r="AL922" s="15" t="str">
        <v>12x50x24,5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1</v>
      </c>
      <c r="AS922" s="17" t="str">
        <f t="shared" si="58"/>
        <v>ꞈ</v>
      </c>
      <c r="AT922" s="70" t="str">
        <v>ꞈ</v>
      </c>
      <c r="AU922" s="15">
        <v>0</v>
      </c>
      <c r="AV922" s="15" t="str">
        <v>BLOCCO ALVEOLATO INCASTRO  FORI VERTICALI  45/50/55/60 %</v>
      </c>
      <c r="AW922" s="15" t="str">
        <v>T2D</v>
      </c>
      <c r="AX922" s="15" t="str">
        <v xml:space="preserve">BLOCCO SISMICO/ PORTANTE ALVEOLATO INCASTRO SETTI SOTTILI </v>
      </c>
      <c r="AY922" s="15">
        <v>0</v>
      </c>
      <c r="AZ922" s="15" t="str">
        <v>41x25x18/19 F.50%</v>
      </c>
      <c r="BA922" s="15">
        <v>0</v>
      </c>
      <c r="BB922" s="15">
        <v>0</v>
      </c>
      <c r="BC922" s="15">
        <v>0</v>
      </c>
      <c r="BD922" s="15">
        <v>0</v>
      </c>
      <c r="BE922" s="15">
        <v>0</v>
      </c>
      <c r="BF922" s="15">
        <v>1</v>
      </c>
      <c r="BG922" s="17" t="str">
        <f t="shared" si="59"/>
        <v>ꞈ</v>
      </c>
      <c r="BH922" s="70" t="str">
        <v>ꞈ</v>
      </c>
    </row>
    <row r="923" spans="1:60" ht="14.25" customHeight="1" x14ac:dyDescent="0.25">
      <c r="A923" s="47"/>
      <c r="C923" s="19" t="s">
        <v>111</v>
      </c>
      <c r="D923" s="19" t="s">
        <v>20</v>
      </c>
      <c r="E923" s="19" t="s">
        <v>113</v>
      </c>
      <c r="G923" s="58">
        <v>180</v>
      </c>
      <c r="I923" s="34"/>
      <c r="K923" s="20"/>
      <c r="L923" s="57">
        <f t="shared" si="57"/>
        <v>0</v>
      </c>
      <c r="M923" s="14">
        <f t="shared" si="56"/>
        <v>1</v>
      </c>
      <c r="N923" s="13">
        <f>IF(OR(totale!$A$5="",C923=totale!$A$5),0,1)</f>
        <v>1</v>
      </c>
      <c r="O923" s="13">
        <f>IF(OR(totale!$C$5="",E923=totale!$C$5),0,1)</f>
        <v>0</v>
      </c>
      <c r="P923" s="13">
        <v>0</v>
      </c>
      <c r="Q923" s="13">
        <f>IF(OR(totale!$E$5="",G923=totale!$E$5),0,1)</f>
        <v>0</v>
      </c>
      <c r="R923" s="19">
        <v>0</v>
      </c>
      <c r="S923" s="19" t="str">
        <v xml:space="preserve">TEVELLE - TAVELLONI - TAVELLINE </v>
      </c>
      <c r="T923" s="15" t="str">
        <v>WIENERBERGER</v>
      </c>
      <c r="U923" s="15" t="str">
        <v xml:space="preserve">TAVELLA TAGLIO RETTO FIANCO RETTO </v>
      </c>
      <c r="V923" s="15">
        <v>0</v>
      </c>
      <c r="W923" s="19" t="str">
        <v>3x25x60</v>
      </c>
      <c r="X923" s="19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1</v>
      </c>
      <c r="AG923" s="15">
        <v>0</v>
      </c>
      <c r="AH923" s="15" t="str">
        <v xml:space="preserve">TRAMEZZATURA MATERIALE ALVEOLATO </v>
      </c>
      <c r="AI923" s="15" t="str">
        <v>T2D</v>
      </c>
      <c r="AJ923" s="15" t="str">
        <v xml:space="preserve">TRAMEZZA - FORATO PORIZZATA/ALVEOLATA </v>
      </c>
      <c r="AK923" s="15">
        <v>0</v>
      </c>
      <c r="AL923" s="15" t="str">
        <v>10x50x24,5</v>
      </c>
      <c r="AM923" s="15">
        <v>0</v>
      </c>
      <c r="AN923" s="15">
        <v>0</v>
      </c>
      <c r="AO923" s="15">
        <v>0</v>
      </c>
      <c r="AP923" s="15">
        <v>0</v>
      </c>
      <c r="AQ923" s="15">
        <v>0</v>
      </c>
      <c r="AR923" s="15">
        <v>1</v>
      </c>
      <c r="AS923" s="17" t="str">
        <f t="shared" si="58"/>
        <v>ꞈ</v>
      </c>
      <c r="AT923" s="70" t="str">
        <v>ꞈ</v>
      </c>
      <c r="AU923" s="15">
        <v>0</v>
      </c>
      <c r="AV923" s="15" t="str">
        <v xml:space="preserve">LATERIZIO RETTIFICATO PLANARE CON LANA DI ROCCIA </v>
      </c>
      <c r="AW923" s="15" t="str">
        <v>WIENERBERGER</v>
      </c>
      <c r="AX923" s="15" t="str">
        <v>LATERIZIO PORIZZATO/ALVEOLATO RETTIFICATO - PLAN CON LANA DI ROCCI A</v>
      </c>
      <c r="AY923" s="15">
        <v>0</v>
      </c>
      <c r="AZ923" s="15" t="str">
        <v xml:space="preserve">42,5x24,8X24,9 </v>
      </c>
      <c r="BA923" s="15">
        <v>0</v>
      </c>
      <c r="BB923" s="15">
        <v>0</v>
      </c>
      <c r="BC923" s="15">
        <v>0</v>
      </c>
      <c r="BD923" s="15">
        <v>0</v>
      </c>
      <c r="BE923" s="15">
        <v>0</v>
      </c>
      <c r="BF923" s="15">
        <v>1</v>
      </c>
      <c r="BG923" s="17" t="str">
        <f t="shared" si="59"/>
        <v>ꞈ</v>
      </c>
      <c r="BH923" s="70" t="str">
        <v>ꞈ</v>
      </c>
    </row>
    <row r="924" spans="1:60" ht="14.25" customHeight="1" x14ac:dyDescent="0.25">
      <c r="A924" s="47"/>
      <c r="C924" s="19" t="s">
        <v>111</v>
      </c>
      <c r="D924" s="19" t="s">
        <v>20</v>
      </c>
      <c r="E924" s="19" t="s">
        <v>114</v>
      </c>
      <c r="G924" s="58">
        <v>120</v>
      </c>
      <c r="I924" s="34"/>
      <c r="K924" s="20"/>
      <c r="L924" s="57">
        <f t="shared" si="57"/>
        <v>0</v>
      </c>
      <c r="M924" s="14">
        <f t="shared" ref="M924:M936" si="60">SUM(N924:Q924)</f>
        <v>1</v>
      </c>
      <c r="N924" s="13">
        <f>IF(OR(totale!$A$5="",C924=totale!$A$5),0,1)</f>
        <v>1</v>
      </c>
      <c r="O924" s="13">
        <f>IF(OR(totale!$C$5="",E924=totale!$C$5),0,1)</f>
        <v>0</v>
      </c>
      <c r="P924" s="13">
        <v>0</v>
      </c>
      <c r="Q924" s="13">
        <f>IF(OR(totale!$E$5="",G924=totale!$E$5),0,1)</f>
        <v>0</v>
      </c>
      <c r="R924" s="19">
        <v>0</v>
      </c>
      <c r="S924" s="19" t="str">
        <v xml:space="preserve">TEVELLE - TAVELLONI - TAVELLINE </v>
      </c>
      <c r="T924" s="15" t="str">
        <v>WIENERBERGER</v>
      </c>
      <c r="U924" s="15" t="str">
        <v>TAVELLONI-TAGLIO OBLIQUO FIANCO RETTO CM 4</v>
      </c>
      <c r="V924" s="15">
        <v>0</v>
      </c>
      <c r="W924" s="19">
        <v>60</v>
      </c>
      <c r="X924" s="19">
        <v>0</v>
      </c>
      <c r="Y924" s="15">
        <v>0</v>
      </c>
      <c r="Z924" s="15">
        <v>0</v>
      </c>
      <c r="AA924" s="15">
        <v>0</v>
      </c>
      <c r="AB924" s="15">
        <v>0</v>
      </c>
      <c r="AC924" s="15">
        <v>1</v>
      </c>
      <c r="AG924" s="15">
        <v>0</v>
      </c>
      <c r="AH924" s="15" t="str">
        <v xml:space="preserve">TRAMEZZATURA MATERIALE ALVEOLATO </v>
      </c>
      <c r="AI924" s="15" t="str">
        <v>T2D</v>
      </c>
      <c r="AJ924" s="15" t="str">
        <v xml:space="preserve">TRAMEZZA - FORATO PORIZZATA/ALVEOLATA </v>
      </c>
      <c r="AK924" s="15">
        <v>0</v>
      </c>
      <c r="AL924" s="15" t="str">
        <v>8x50x25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1</v>
      </c>
      <c r="AS924" s="17" t="str">
        <f t="shared" si="58"/>
        <v>ꞈ</v>
      </c>
      <c r="AT924" s="70" t="str">
        <v>ꞈ</v>
      </c>
      <c r="AU924" s="15">
        <v>0</v>
      </c>
      <c r="AV924" s="15" t="str">
        <v xml:space="preserve">LATERIZIO RETTIFICATO PLANARE </v>
      </c>
      <c r="AW924" s="15" t="str">
        <v>ZANROSSO</v>
      </c>
      <c r="AX924" s="15" t="str">
        <v>BLOCCO ALVEOLATO RETTIFICATO - BLOCCO PLANANARE  F.55% - 45%</v>
      </c>
      <c r="AY924" s="15">
        <v>0</v>
      </c>
      <c r="AZ924" s="15" t="str">
        <v>42x23x23,8</v>
      </c>
      <c r="BA924" s="15">
        <v>0</v>
      </c>
      <c r="BB924" s="15">
        <v>0</v>
      </c>
      <c r="BC924" s="15">
        <v>0</v>
      </c>
      <c r="BD924" s="15">
        <v>0</v>
      </c>
      <c r="BE924" s="15">
        <v>0</v>
      </c>
      <c r="BF924" s="15">
        <v>1</v>
      </c>
      <c r="BG924" s="17" t="str">
        <f t="shared" si="59"/>
        <v>ꞈ</v>
      </c>
      <c r="BH924" s="70" t="str">
        <v>ꞈ</v>
      </c>
    </row>
    <row r="925" spans="1:60" ht="14.25" customHeight="1" x14ac:dyDescent="0.25">
      <c r="A925" s="47"/>
      <c r="C925" s="19" t="s">
        <v>111</v>
      </c>
      <c r="D925" s="19" t="s">
        <v>20</v>
      </c>
      <c r="E925" s="19" t="s">
        <v>114</v>
      </c>
      <c r="G925" s="58">
        <v>130</v>
      </c>
      <c r="I925" s="34"/>
      <c r="K925" s="20"/>
      <c r="L925" s="57">
        <f t="shared" si="57"/>
        <v>0</v>
      </c>
      <c r="M925" s="14">
        <f t="shared" si="60"/>
        <v>1</v>
      </c>
      <c r="N925" s="13">
        <f>IF(OR(totale!$A$5="",C925=totale!$A$5),0,1)</f>
        <v>1</v>
      </c>
      <c r="O925" s="13">
        <f>IF(OR(totale!$C$5="",E925=totale!$C$5),0,1)</f>
        <v>0</v>
      </c>
      <c r="P925" s="13">
        <v>0</v>
      </c>
      <c r="Q925" s="13">
        <f>IF(OR(totale!$E$5="",G925=totale!$E$5),0,1)</f>
        <v>0</v>
      </c>
      <c r="R925" s="19">
        <v>0</v>
      </c>
      <c r="S925" s="19" t="str">
        <v xml:space="preserve">TEVELLE - TAVELLONI - TAVELLINE </v>
      </c>
      <c r="T925" s="15" t="str">
        <v>WIENERBERGER</v>
      </c>
      <c r="U925" s="15" t="str">
        <v>TAVELLONI-TAGLIO OBLIQUO FIANCO RETTO CM 4</v>
      </c>
      <c r="V925" s="15">
        <v>0</v>
      </c>
      <c r="W925" s="19">
        <v>70</v>
      </c>
      <c r="X925" s="19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1</v>
      </c>
      <c r="AG925" s="15">
        <v>0</v>
      </c>
      <c r="AH925" s="15" t="str">
        <v xml:space="preserve">TRAMEZZATURA MATERIALE ALVEOLATO </v>
      </c>
      <c r="AI925" s="15" t="str">
        <v>T2D</v>
      </c>
      <c r="AJ925" s="15" t="str">
        <v xml:space="preserve">TRAMEZZA - FORATO PORIZZATA/ALVEOLATA </v>
      </c>
      <c r="AK925" s="15">
        <v>0</v>
      </c>
      <c r="AL925" s="15" t="str">
        <v>12x50x25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AR925" s="15">
        <v>1</v>
      </c>
      <c r="AS925" s="17" t="str">
        <f t="shared" si="58"/>
        <v>ꞈ</v>
      </c>
      <c r="AT925" s="70" t="str">
        <v>ꞈ</v>
      </c>
      <c r="AU925" s="15">
        <v>0</v>
      </c>
      <c r="AV925" s="15" t="str">
        <v>BLOCCO ALVEOLATO MURATURA ARMATA</v>
      </c>
      <c r="AW925" s="15" t="str">
        <v>FBM</v>
      </c>
      <c r="AX925" s="15" t="str">
        <v xml:space="preserve">BLOCCCO PER MURATURA ARMATA ALVEOLATO LISCIO </v>
      </c>
      <c r="AY925" s="15">
        <v>0</v>
      </c>
      <c r="AZ925" s="15" t="str">
        <v>42x25x18 F.45%</v>
      </c>
      <c r="BA925" s="15">
        <v>0</v>
      </c>
      <c r="BB925" s="15">
        <v>0</v>
      </c>
      <c r="BC925" s="15">
        <v>0</v>
      </c>
      <c r="BD925" s="15">
        <v>0</v>
      </c>
      <c r="BE925" s="15">
        <v>0</v>
      </c>
      <c r="BF925" s="15">
        <v>1</v>
      </c>
      <c r="BG925" s="17" t="str">
        <f t="shared" si="59"/>
        <v>ꞈ</v>
      </c>
      <c r="BH925" s="70" t="str">
        <v>ꞈ</v>
      </c>
    </row>
    <row r="926" spans="1:60" ht="14.25" customHeight="1" x14ac:dyDescent="0.25">
      <c r="A926" s="47"/>
      <c r="C926" s="19" t="s">
        <v>111</v>
      </c>
      <c r="D926" s="19" t="s">
        <v>20</v>
      </c>
      <c r="E926" s="19" t="s">
        <v>115</v>
      </c>
      <c r="G926" s="58" t="s">
        <v>288</v>
      </c>
      <c r="I926" s="34"/>
      <c r="K926" s="20"/>
      <c r="L926" s="57">
        <f t="shared" si="57"/>
        <v>0</v>
      </c>
      <c r="M926" s="14">
        <f t="shared" si="60"/>
        <v>1</v>
      </c>
      <c r="N926" s="13">
        <f>IF(OR(totale!$A$5="",C926=totale!$A$5),0,1)</f>
        <v>1</v>
      </c>
      <c r="O926" s="13">
        <f>IF(OR(totale!$C$5="",E926=totale!$C$5),0,1)</f>
        <v>0</v>
      </c>
      <c r="P926" s="13">
        <v>0</v>
      </c>
      <c r="Q926" s="13">
        <f>IF(OR(totale!$E$5="",G926=totale!$E$5),0,1)</f>
        <v>0</v>
      </c>
      <c r="R926" s="19">
        <v>0</v>
      </c>
      <c r="S926" s="19" t="str">
        <v xml:space="preserve">TEVELLE - TAVELLONI - TAVELLINE </v>
      </c>
      <c r="T926" s="15" t="str">
        <v>WIENERBERGER</v>
      </c>
      <c r="U926" s="15" t="str">
        <v>TAVELLONI-TAGLIO OBLIQUO FIANCO RETTO CM 4</v>
      </c>
      <c r="V926" s="15">
        <v>0</v>
      </c>
      <c r="W926" s="19">
        <v>80</v>
      </c>
      <c r="X926" s="19">
        <v>0</v>
      </c>
      <c r="Y926" s="15">
        <v>0</v>
      </c>
      <c r="Z926" s="15">
        <v>0</v>
      </c>
      <c r="AA926" s="15">
        <v>0</v>
      </c>
      <c r="AB926" s="15">
        <v>0</v>
      </c>
      <c r="AC926" s="15">
        <v>1</v>
      </c>
      <c r="AG926" s="15">
        <v>0</v>
      </c>
      <c r="AH926" s="15" t="str">
        <v xml:space="preserve">TRAMEZZATURA MATERIALE ALVEOLATO </v>
      </c>
      <c r="AI926" s="15" t="str">
        <v>T2D</v>
      </c>
      <c r="AJ926" s="15" t="str">
        <v xml:space="preserve">TRAMEZZA - FORATO PORIZZATA/ALVEOLATA </v>
      </c>
      <c r="AK926" s="15">
        <v>0</v>
      </c>
      <c r="AL926" s="15" t="str">
        <v>8x45x19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1</v>
      </c>
      <c r="AS926" s="17" t="str">
        <f t="shared" si="58"/>
        <v>ꞈ</v>
      </c>
      <c r="AT926" s="70" t="str">
        <v>ꞈ</v>
      </c>
      <c r="AU926" s="15">
        <v>0</v>
      </c>
      <c r="AV926" s="15" t="str">
        <v>BLOCCO ALVEOLATO LISCIO FORI VERTICALI   45/50/55/60 %</v>
      </c>
      <c r="AW926" s="15" t="str">
        <v>FBM</v>
      </c>
      <c r="AX926" s="15" t="str">
        <v>BLOCCO PORTANTE ALVEOLATO FORI VERTICALI  P800 -  F.45% - F.50% liscio</v>
      </c>
      <c r="AY926" s="15">
        <v>0</v>
      </c>
      <c r="AZ926" s="15" t="str">
        <v xml:space="preserve">42x25x18/19 </v>
      </c>
      <c r="BA926" s="15">
        <v>0</v>
      </c>
      <c r="BB926" s="15">
        <v>0</v>
      </c>
      <c r="BC926" s="15">
        <v>0</v>
      </c>
      <c r="BD926" s="15">
        <v>0</v>
      </c>
      <c r="BE926" s="15">
        <v>0</v>
      </c>
      <c r="BF926" s="15">
        <v>1</v>
      </c>
      <c r="BG926" s="17" t="str">
        <f t="shared" si="59"/>
        <v>ꞈ</v>
      </c>
      <c r="BH926" s="70" t="str">
        <v>ꞈ</v>
      </c>
    </row>
    <row r="927" spans="1:60" ht="14.25" customHeight="1" x14ac:dyDescent="0.25">
      <c r="A927" s="47"/>
      <c r="C927" s="19" t="s">
        <v>111</v>
      </c>
      <c r="D927" s="19" t="s">
        <v>20</v>
      </c>
      <c r="E927" s="19" t="s">
        <v>115</v>
      </c>
      <c r="G927" s="58" t="s">
        <v>291</v>
      </c>
      <c r="I927" s="34"/>
      <c r="K927" s="20"/>
      <c r="L927" s="57">
        <f t="shared" si="57"/>
        <v>0</v>
      </c>
      <c r="M927" s="14">
        <f t="shared" si="60"/>
        <v>1</v>
      </c>
      <c r="N927" s="13">
        <f>IF(OR(totale!$A$5="",C927=totale!$A$5),0,1)</f>
        <v>1</v>
      </c>
      <c r="O927" s="13">
        <f>IF(OR(totale!$C$5="",E927=totale!$C$5),0,1)</f>
        <v>0</v>
      </c>
      <c r="P927" s="13">
        <v>0</v>
      </c>
      <c r="Q927" s="13">
        <f>IF(OR(totale!$E$5="",G927=totale!$E$5),0,1)</f>
        <v>0</v>
      </c>
      <c r="R927" s="19">
        <v>0</v>
      </c>
      <c r="S927" s="19" t="str">
        <v xml:space="preserve">TEVELLE - TAVELLONI - TAVELLINE </v>
      </c>
      <c r="T927" s="15" t="str">
        <v>WIENERBERGER</v>
      </c>
      <c r="U927" s="15" t="str">
        <v>TAVELLONI-TAGLIO OBLIQUO FIANCO RETTO CM 4</v>
      </c>
      <c r="V927" s="15">
        <v>0</v>
      </c>
      <c r="W927" s="19">
        <v>90</v>
      </c>
      <c r="X927" s="19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1</v>
      </c>
      <c r="AG927" s="15">
        <v>0</v>
      </c>
      <c r="AH927" s="15" t="str">
        <v xml:space="preserve">TRAMEZZATURA MATERIALE ALVEOLATO </v>
      </c>
      <c r="AI927" s="15" t="str">
        <v>T2D</v>
      </c>
      <c r="AJ927" s="15" t="str">
        <v xml:space="preserve">TRAMEZZA - FORATO PORIZZATA/ALVEOLATA </v>
      </c>
      <c r="AK927" s="15">
        <v>0</v>
      </c>
      <c r="AL927" s="15" t="str">
        <v>10x45x19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1</v>
      </c>
      <c r="AS927" s="17" t="str">
        <f t="shared" si="58"/>
        <v>ꞈ</v>
      </c>
      <c r="AT927" s="70" t="str">
        <v>ꞈ</v>
      </c>
      <c r="AU927" s="15">
        <v>0</v>
      </c>
      <c r="AV927" s="15" t="str">
        <v>BLOCCO ALVEOLATO LISCIO FORI VERTICALI   45/50/55/60 %</v>
      </c>
      <c r="AW927" s="15" t="str">
        <v>FBM</v>
      </c>
      <c r="AX927" s="15" t="str">
        <v>BLOCCO PORTANTE ALVEOLATO FORI VERTICALI  P800 -  F.45% - F.50% liscio</v>
      </c>
      <c r="AY927" s="15">
        <v>0</v>
      </c>
      <c r="AZ927" s="15" t="str">
        <v>42x25x18/19  con tasca</v>
      </c>
      <c r="BA927" s="15">
        <v>0</v>
      </c>
      <c r="BB927" s="15">
        <v>0</v>
      </c>
      <c r="BC927" s="15">
        <v>0</v>
      </c>
      <c r="BD927" s="15">
        <v>0</v>
      </c>
      <c r="BE927" s="15">
        <v>0</v>
      </c>
      <c r="BF927" s="15">
        <v>1</v>
      </c>
      <c r="BG927" s="17" t="str">
        <f t="shared" si="59"/>
        <v>ꞈ</v>
      </c>
      <c r="BH927" s="70" t="str">
        <v>ꞈ</v>
      </c>
    </row>
    <row r="928" spans="1:60" ht="14.25" customHeight="1" x14ac:dyDescent="0.25">
      <c r="A928" s="47"/>
      <c r="C928" s="19" t="s">
        <v>111</v>
      </c>
      <c r="D928" s="19" t="s">
        <v>20</v>
      </c>
      <c r="E928" s="19" t="s">
        <v>21</v>
      </c>
      <c r="G928" s="58" t="s">
        <v>288</v>
      </c>
      <c r="I928" s="34"/>
      <c r="K928" s="20"/>
      <c r="L928" s="57">
        <f t="shared" si="57"/>
        <v>0</v>
      </c>
      <c r="M928" s="14">
        <f t="shared" si="60"/>
        <v>1</v>
      </c>
      <c r="N928" s="13">
        <f>IF(OR(totale!$A$5="",C928=totale!$A$5),0,1)</f>
        <v>1</v>
      </c>
      <c r="O928" s="13">
        <f>IF(OR(totale!$C$5="",E928=totale!$C$5),0,1)</f>
        <v>0</v>
      </c>
      <c r="P928" s="13">
        <v>0</v>
      </c>
      <c r="Q928" s="13">
        <f>IF(OR(totale!$E$5="",G928=totale!$E$5),0,1)</f>
        <v>0</v>
      </c>
      <c r="R928" s="19">
        <v>0</v>
      </c>
      <c r="S928" s="19" t="str">
        <v xml:space="preserve">TEVELLE - TAVELLONI - TAVELLINE </v>
      </c>
      <c r="T928" s="15" t="str">
        <v>WIENERBERGER</v>
      </c>
      <c r="U928" s="15" t="str">
        <v>TAVELLONI-TAGLIO OBLIQUO FIANCO RETTO CM 4</v>
      </c>
      <c r="V928" s="15">
        <v>0</v>
      </c>
      <c r="W928" s="19">
        <v>100</v>
      </c>
      <c r="X928" s="19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1</v>
      </c>
      <c r="AG928" s="15">
        <v>0</v>
      </c>
      <c r="AH928" s="15" t="str">
        <v xml:space="preserve">TRAMEZZATURA MATERIALE ALVEOLATO </v>
      </c>
      <c r="AI928" s="15" t="str">
        <v>T2D</v>
      </c>
      <c r="AJ928" s="15" t="str">
        <v xml:space="preserve">TRAMEZZA - FORATO PORIZZATA/ALVEOLATA </v>
      </c>
      <c r="AK928" s="15">
        <v>0</v>
      </c>
      <c r="AL928" s="15" t="str">
        <v>10x50x25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1</v>
      </c>
      <c r="AS928" s="17" t="str">
        <f t="shared" si="58"/>
        <v>ꞈ</v>
      </c>
      <c r="AT928" s="70" t="str">
        <v>ꞈ</v>
      </c>
      <c r="AU928" s="15">
        <v>0</v>
      </c>
      <c r="AV928" s="15" t="str">
        <v>LATERIZIO CON EPS GRAFFITE</v>
      </c>
      <c r="AW928" s="15" t="str">
        <v>FBM</v>
      </c>
      <c r="AX928" s="15" t="str">
        <v>BLOCCCO PORTANTE  ALVEOLATO CON EPS  GRAFFITATO - NORMABLOCK F.45%</v>
      </c>
      <c r="AY928" s="15">
        <v>0</v>
      </c>
      <c r="AZ928" s="15" t="str">
        <v>42x25x18/19 liscio</v>
      </c>
      <c r="BA928" s="15">
        <v>0</v>
      </c>
      <c r="BB928" s="15">
        <v>0</v>
      </c>
      <c r="BC928" s="15">
        <v>0</v>
      </c>
      <c r="BD928" s="15">
        <v>0</v>
      </c>
      <c r="BE928" s="15">
        <v>0</v>
      </c>
      <c r="BF928" s="15">
        <v>1</v>
      </c>
      <c r="BG928" s="17" t="str">
        <f t="shared" si="59"/>
        <v>ꞈ</v>
      </c>
      <c r="BH928" s="70" t="str">
        <v>ꞈ</v>
      </c>
    </row>
    <row r="929" spans="1:60" ht="14.25" customHeight="1" x14ac:dyDescent="0.25">
      <c r="A929" s="47"/>
      <c r="C929" s="19" t="s">
        <v>111</v>
      </c>
      <c r="D929" s="19" t="s">
        <v>20</v>
      </c>
      <c r="E929" s="19" t="s">
        <v>21</v>
      </c>
      <c r="G929" s="58" t="s">
        <v>291</v>
      </c>
      <c r="I929" s="34"/>
      <c r="K929" s="20"/>
      <c r="L929" s="57">
        <f t="shared" si="57"/>
        <v>0</v>
      </c>
      <c r="M929" s="14">
        <f t="shared" si="60"/>
        <v>1</v>
      </c>
      <c r="N929" s="13">
        <f>IF(OR(totale!$A$5="",C929=totale!$A$5),0,1)</f>
        <v>1</v>
      </c>
      <c r="O929" s="13">
        <f>IF(OR(totale!$C$5="",E929=totale!$C$5),0,1)</f>
        <v>0</v>
      </c>
      <c r="P929" s="13">
        <v>0</v>
      </c>
      <c r="Q929" s="13">
        <f>IF(OR(totale!$E$5="",G929=totale!$E$5),0,1)</f>
        <v>0</v>
      </c>
      <c r="R929" s="19">
        <v>0</v>
      </c>
      <c r="S929" s="19" t="str">
        <v xml:space="preserve">TEVELLE - TAVELLONI - TAVELLINE </v>
      </c>
      <c r="T929" s="15" t="str">
        <v>WIENERBERGER</v>
      </c>
      <c r="U929" s="15" t="str">
        <v>TAVELLONI-TAGLIO OBLIQUO FIANCO RETTO CM 4</v>
      </c>
      <c r="V929" s="15">
        <v>0</v>
      </c>
      <c r="W929" s="19">
        <v>110</v>
      </c>
      <c r="X929" s="19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1</v>
      </c>
      <c r="AG929" s="15">
        <v>0</v>
      </c>
      <c r="AH929" s="15" t="str">
        <v xml:space="preserve">TRAMEZZATURA MATERIALE ALVEOLATO </v>
      </c>
      <c r="AI929" s="15" t="str">
        <v>T2D</v>
      </c>
      <c r="AJ929" s="15" t="str">
        <v xml:space="preserve">TRAMEZZA - FORATO PORIZZATA/ALVEOLATA </v>
      </c>
      <c r="AK929" s="15">
        <v>0</v>
      </c>
      <c r="AL929" s="15" t="str">
        <v>12x45x19</v>
      </c>
      <c r="AM929" s="15">
        <v>0</v>
      </c>
      <c r="AN929" s="15">
        <v>0</v>
      </c>
      <c r="AO929" s="15">
        <v>0</v>
      </c>
      <c r="AP929" s="15">
        <v>0</v>
      </c>
      <c r="AQ929" s="15">
        <v>0</v>
      </c>
      <c r="AR929" s="15">
        <v>1</v>
      </c>
      <c r="AS929" s="17" t="str">
        <f t="shared" si="58"/>
        <v>ꞈ</v>
      </c>
      <c r="AT929" s="70" t="str">
        <v>ꞈ</v>
      </c>
      <c r="AU929" s="15">
        <v>0</v>
      </c>
      <c r="AV929" s="15" t="str">
        <v>LATERIZIO CON EPS GRAFFITE</v>
      </c>
      <c r="AW929" s="15" t="str">
        <v>FBM</v>
      </c>
      <c r="AX929" s="15" t="str">
        <v>BLOCCCO PORTANTE  ALVEOLATO CON EPS  GRAFFITATO - NORMABLOCK F.45%</v>
      </c>
      <c r="AY929" s="15">
        <v>0</v>
      </c>
      <c r="AZ929" s="15" t="str">
        <v>42x25x18/19 liscio c/tasca</v>
      </c>
      <c r="BA929" s="15">
        <v>0</v>
      </c>
      <c r="BB929" s="15">
        <v>0</v>
      </c>
      <c r="BC929" s="15">
        <v>0</v>
      </c>
      <c r="BD929" s="15">
        <v>0</v>
      </c>
      <c r="BE929" s="15">
        <v>0</v>
      </c>
      <c r="BF929" s="15">
        <v>1</v>
      </c>
      <c r="BG929" s="17" t="str">
        <f t="shared" si="59"/>
        <v>ꞈ</v>
      </c>
      <c r="BH929" s="70" t="str">
        <v>ꞈ</v>
      </c>
    </row>
    <row r="930" spans="1:60" ht="14.25" customHeight="1" x14ac:dyDescent="0.25">
      <c r="A930" s="47"/>
      <c r="C930" s="19" t="s">
        <v>111</v>
      </c>
      <c r="D930" s="19" t="s">
        <v>20</v>
      </c>
      <c r="E930" s="19" t="s">
        <v>21</v>
      </c>
      <c r="G930" s="58" t="s">
        <v>382</v>
      </c>
      <c r="I930" s="34"/>
      <c r="K930" s="20"/>
      <c r="L930" s="57">
        <f t="shared" si="57"/>
        <v>0</v>
      </c>
      <c r="M930" s="14">
        <f t="shared" si="60"/>
        <v>1</v>
      </c>
      <c r="N930" s="13">
        <f>IF(OR(totale!$A$5="",C930=totale!$A$5),0,1)</f>
        <v>1</v>
      </c>
      <c r="O930" s="13">
        <f>IF(OR(totale!$C$5="",E930=totale!$C$5),0,1)</f>
        <v>0</v>
      </c>
      <c r="P930" s="13">
        <v>0</v>
      </c>
      <c r="Q930" s="13">
        <f>IF(OR(totale!$E$5="",G930=totale!$E$5),0,1)</f>
        <v>0</v>
      </c>
      <c r="R930" s="19">
        <v>0</v>
      </c>
      <c r="S930" s="19" t="str">
        <v xml:space="preserve">TEVELLE - TAVELLONI - TAVELLINE </v>
      </c>
      <c r="T930" s="15" t="str">
        <v>WIENERBERGER</v>
      </c>
      <c r="U930" s="15" t="str">
        <v>TAVELLONI-TAGLIO OBLIQUO FIANCO RETTO CM 4</v>
      </c>
      <c r="V930" s="15">
        <v>0</v>
      </c>
      <c r="W930" s="19">
        <v>120</v>
      </c>
      <c r="X930" s="19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1</v>
      </c>
      <c r="AG930" s="15">
        <v>0</v>
      </c>
      <c r="AH930" s="15" t="str">
        <v xml:space="preserve">TRAMEZZATURA MATERIALE ALVEOLATO </v>
      </c>
      <c r="AI930" s="15" t="str">
        <v>T2D</v>
      </c>
      <c r="AJ930" s="15" t="str">
        <v xml:space="preserve">TRAMEZZA - FORATO PORIZZATA/ALVEOLATA </v>
      </c>
      <c r="AK930" s="15">
        <v>0</v>
      </c>
      <c r="AL930" s="15" t="str">
        <v>17x45x25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1</v>
      </c>
      <c r="AS930" s="17" t="str">
        <f t="shared" si="58"/>
        <v>ꞈ</v>
      </c>
      <c r="AT930" s="70" t="str">
        <v>ꞈ</v>
      </c>
      <c r="AU930" s="15">
        <v>0</v>
      </c>
      <c r="AV930" s="15" t="str">
        <v>BLOCCO ALVEOLATO INCASTRO  FORI VERTICALI  45/50/55/60 %</v>
      </c>
      <c r="AW930" s="15" t="str">
        <v>FBM</v>
      </c>
      <c r="AX930" s="15" t="str">
        <v>BLOCCO TAMPONAMENTO ALVEOLATO FORI VERTICALI  P600 - F.60% incastro</v>
      </c>
      <c r="AY930" s="15">
        <v>0</v>
      </c>
      <c r="AZ930" s="15" t="str">
        <v>42x30x18/19</v>
      </c>
      <c r="BA930" s="15">
        <v>0</v>
      </c>
      <c r="BB930" s="15">
        <v>0</v>
      </c>
      <c r="BC930" s="15">
        <v>0</v>
      </c>
      <c r="BD930" s="15">
        <v>0</v>
      </c>
      <c r="BE930" s="15">
        <v>0</v>
      </c>
      <c r="BF930" s="15">
        <v>1</v>
      </c>
      <c r="BG930" s="17" t="str">
        <f t="shared" si="59"/>
        <v>ꞈ</v>
      </c>
      <c r="BH930" s="70" t="str">
        <v>ꞈ</v>
      </c>
    </row>
    <row r="931" spans="1:60" ht="14.25" customHeight="1" x14ac:dyDescent="0.25">
      <c r="A931" s="47"/>
      <c r="C931" s="19" t="s">
        <v>111</v>
      </c>
      <c r="D931" s="19" t="s">
        <v>20</v>
      </c>
      <c r="E931" s="19" t="s">
        <v>21</v>
      </c>
      <c r="G931" s="58" t="s">
        <v>383</v>
      </c>
      <c r="I931" s="34"/>
      <c r="K931" s="20"/>
      <c r="L931" s="57">
        <f t="shared" si="57"/>
        <v>0</v>
      </c>
      <c r="M931" s="14">
        <f t="shared" si="60"/>
        <v>1</v>
      </c>
      <c r="N931" s="13">
        <f>IF(OR(totale!$A$5="",C931=totale!$A$5),0,1)</f>
        <v>1</v>
      </c>
      <c r="O931" s="13">
        <f>IF(OR(totale!$C$5="",E931=totale!$C$5),0,1)</f>
        <v>0</v>
      </c>
      <c r="P931" s="13">
        <v>0</v>
      </c>
      <c r="Q931" s="13">
        <f>IF(OR(totale!$E$5="",G931=totale!$E$5),0,1)</f>
        <v>0</v>
      </c>
      <c r="R931" s="19">
        <v>0</v>
      </c>
      <c r="S931" s="19" t="str">
        <v xml:space="preserve">TEVELLE - TAVELLONI - TAVELLINE </v>
      </c>
      <c r="T931" s="15" t="str">
        <v>WIENERBERGER</v>
      </c>
      <c r="U931" s="15" t="str">
        <v xml:space="preserve">TAVELLONI RIGATO TAGLIO OBLIQUO DA CM 8 </v>
      </c>
      <c r="V931" s="15">
        <v>0</v>
      </c>
      <c r="W931" s="19">
        <v>80</v>
      </c>
      <c r="X931" s="19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1</v>
      </c>
      <c r="AG931" s="15">
        <v>0</v>
      </c>
      <c r="AH931" s="15" t="str">
        <v xml:space="preserve">TRAMEZZATURA MATERIALE ALVEOLATO </v>
      </c>
      <c r="AI931" s="15" t="str">
        <v>T2D</v>
      </c>
      <c r="AJ931" s="15" t="str">
        <v xml:space="preserve">TRAMEZZA - FORATO PORIZZATA/ALVEOLATA </v>
      </c>
      <c r="AK931" s="15">
        <v>0</v>
      </c>
      <c r="AL931" s="15" t="str">
        <v>20x45x19</v>
      </c>
      <c r="AM931" s="15">
        <v>0</v>
      </c>
      <c r="AN931" s="15">
        <v>0</v>
      </c>
      <c r="AO931" s="15">
        <v>0</v>
      </c>
      <c r="AP931" s="15">
        <v>0</v>
      </c>
      <c r="AQ931" s="15">
        <v>0</v>
      </c>
      <c r="AR931" s="15">
        <v>1</v>
      </c>
      <c r="AS931" s="17" t="str">
        <f t="shared" si="58"/>
        <v>ꞈ</v>
      </c>
      <c r="AT931" s="70" t="str">
        <v>ꞈ</v>
      </c>
      <c r="AU931" s="15">
        <v>0</v>
      </c>
      <c r="AV931" s="15" t="str">
        <v>BLOCCO ALVEOLATO INCASTRO  FORI VERTICALI  45/50/55/60 %</v>
      </c>
      <c r="AW931" s="15" t="str">
        <v>T2D</v>
      </c>
      <c r="AX931" s="15" t="str">
        <v>BLOCCO TAMPONAMENTO ALVEOLATO FORI VERTICALI  P600 - F.60% incastro</v>
      </c>
      <c r="AY931" s="15">
        <v>0</v>
      </c>
      <c r="AZ931" s="15" t="str">
        <v>42x30x18/19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1</v>
      </c>
      <c r="BG931" s="17" t="str">
        <f t="shared" si="59"/>
        <v>ꞈ</v>
      </c>
      <c r="BH931" s="70" t="str">
        <v>ꞈ</v>
      </c>
    </row>
    <row r="932" spans="1:60" ht="14.25" customHeight="1" x14ac:dyDescent="0.25">
      <c r="A932" s="47"/>
      <c r="C932" s="19" t="s">
        <v>111</v>
      </c>
      <c r="D932" s="19" t="s">
        <v>20</v>
      </c>
      <c r="E932" s="19" t="s">
        <v>21</v>
      </c>
      <c r="G932" s="58" t="s">
        <v>384</v>
      </c>
      <c r="I932" s="34"/>
      <c r="K932" s="20"/>
      <c r="L932" s="57">
        <f t="shared" si="57"/>
        <v>0</v>
      </c>
      <c r="M932" s="14">
        <f t="shared" si="60"/>
        <v>1</v>
      </c>
      <c r="N932" s="13">
        <f>IF(OR(totale!$A$5="",C932=totale!$A$5),0,1)</f>
        <v>1</v>
      </c>
      <c r="O932" s="13">
        <f>IF(OR(totale!$C$5="",E932=totale!$C$5),0,1)</f>
        <v>0</v>
      </c>
      <c r="P932" s="13">
        <v>0</v>
      </c>
      <c r="Q932" s="13">
        <f>IF(OR(totale!$E$5="",G932=totale!$E$5),0,1)</f>
        <v>0</v>
      </c>
      <c r="R932" s="19">
        <v>0</v>
      </c>
      <c r="S932" s="19" t="str">
        <v xml:space="preserve">TEVELLE - TAVELLONI - TAVELLINE </v>
      </c>
      <c r="T932" s="15" t="str">
        <v>WIENERBERGER</v>
      </c>
      <c r="U932" s="15" t="str">
        <v xml:space="preserve">TAVELLONI RIGATO TAGLIO OBLIQUO DA CM 8 </v>
      </c>
      <c r="V932" s="15">
        <v>0</v>
      </c>
      <c r="W932" s="19">
        <v>90</v>
      </c>
      <c r="X932" s="19">
        <v>0</v>
      </c>
      <c r="Y932" s="15">
        <v>0</v>
      </c>
      <c r="Z932" s="15">
        <v>0</v>
      </c>
      <c r="AA932" s="15">
        <v>0</v>
      </c>
      <c r="AB932" s="15">
        <v>0</v>
      </c>
      <c r="AC932" s="15">
        <v>1</v>
      </c>
      <c r="AG932" s="15">
        <v>0</v>
      </c>
      <c r="AH932" s="15" t="str">
        <v xml:space="preserve">TRAMEZZATURA MATERIALE ALVEOLATO </v>
      </c>
      <c r="AI932" s="15" t="str">
        <v>T2D</v>
      </c>
      <c r="AJ932" s="15" t="str">
        <v xml:space="preserve">TRAMEZZA - FORATO PORIZZATA/ALVEOLATA </v>
      </c>
      <c r="AK932" s="15">
        <v>0</v>
      </c>
      <c r="AL932" s="15" t="str">
        <v>25x42,5x19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1</v>
      </c>
      <c r="AS932" s="17" t="str">
        <f t="shared" si="58"/>
        <v>ꞈ</v>
      </c>
      <c r="AT932" s="70" t="str">
        <v>ꞈ</v>
      </c>
      <c r="AU932" s="15">
        <v>0</v>
      </c>
      <c r="AV932" s="15" t="str">
        <v>LATERIZIO CON EPS GRAFFITE</v>
      </c>
      <c r="AW932" s="15" t="str">
        <v>FBM</v>
      </c>
      <c r="AX932" s="15" t="str">
        <v>BLOCCCO TAMPONATURA  ALVEOLATO CON EPS  GRAFFITATO - NORMABLOCK</v>
      </c>
      <c r="AY932" s="15">
        <v>0</v>
      </c>
      <c r="AZ932" s="15" t="str">
        <v>42x30x18/19 incastro</v>
      </c>
      <c r="BA932" s="15">
        <v>0</v>
      </c>
      <c r="BB932" s="15">
        <v>0</v>
      </c>
      <c r="BC932" s="15">
        <v>0</v>
      </c>
      <c r="BD932" s="15">
        <v>0</v>
      </c>
      <c r="BE932" s="15">
        <v>0</v>
      </c>
      <c r="BF932" s="15">
        <v>1</v>
      </c>
      <c r="BG932" s="17" t="str">
        <f t="shared" si="59"/>
        <v>ꞈ</v>
      </c>
      <c r="BH932" s="70" t="str">
        <v>ꞈ</v>
      </c>
    </row>
    <row r="933" spans="1:60" ht="14.25" customHeight="1" x14ac:dyDescent="0.25">
      <c r="A933" s="47"/>
      <c r="C933" s="19" t="s">
        <v>111</v>
      </c>
      <c r="D933" s="19" t="s">
        <v>20</v>
      </c>
      <c r="E933" s="19" t="s">
        <v>21</v>
      </c>
      <c r="G933" s="58" t="s">
        <v>385</v>
      </c>
      <c r="I933" s="34"/>
      <c r="K933" s="20"/>
      <c r="L933" s="57">
        <f t="shared" si="57"/>
        <v>0</v>
      </c>
      <c r="M933" s="14">
        <f t="shared" si="60"/>
        <v>1</v>
      </c>
      <c r="N933" s="13">
        <f>IF(OR(totale!$A$5="",C933=totale!$A$5),0,1)</f>
        <v>1</v>
      </c>
      <c r="O933" s="13">
        <f>IF(OR(totale!$C$5="",E933=totale!$C$5),0,1)</f>
        <v>0</v>
      </c>
      <c r="P933" s="13">
        <v>0</v>
      </c>
      <c r="Q933" s="13">
        <f>IF(OR(totale!$E$5="",G933=totale!$E$5),0,1)</f>
        <v>0</v>
      </c>
      <c r="R933" s="19">
        <v>0</v>
      </c>
      <c r="S933" s="19" t="str">
        <v xml:space="preserve">TEVELLE - TAVELLONI - TAVELLINE </v>
      </c>
      <c r="T933" s="15" t="str">
        <v>WIENERBERGER</v>
      </c>
      <c r="U933" s="15" t="str">
        <v xml:space="preserve">TAVELLONI RIGATO TAGLIO OBLIQUO DA CM 8 </v>
      </c>
      <c r="V933" s="15">
        <v>0</v>
      </c>
      <c r="W933" s="19">
        <v>100</v>
      </c>
      <c r="X933" s="19">
        <v>0</v>
      </c>
      <c r="Y933" s="15">
        <v>0</v>
      </c>
      <c r="Z933" s="15">
        <v>0</v>
      </c>
      <c r="AA933" s="15">
        <v>0</v>
      </c>
      <c r="AB933" s="15">
        <v>0</v>
      </c>
      <c r="AC933" s="15">
        <v>1</v>
      </c>
      <c r="AG933" s="15">
        <v>0</v>
      </c>
      <c r="AH933" s="15" t="str">
        <v xml:space="preserve">TRAMEZZATURA MATERIALE ALVEOLATO </v>
      </c>
      <c r="AI933" s="15" t="str">
        <v>T2D</v>
      </c>
      <c r="AJ933" s="15" t="str">
        <v xml:space="preserve">TRAMEZZA - FORATO PORIZZATA/ALVEOLATA </v>
      </c>
      <c r="AK933" s="15">
        <v>0</v>
      </c>
      <c r="AL933" s="15" t="str">
        <v>10x30x19</v>
      </c>
      <c r="AM933" s="15">
        <v>0</v>
      </c>
      <c r="AN933" s="15">
        <v>0</v>
      </c>
      <c r="AO933" s="15">
        <v>0</v>
      </c>
      <c r="AP933" s="15">
        <v>0</v>
      </c>
      <c r="AQ933" s="15">
        <v>0</v>
      </c>
      <c r="AR933" s="15">
        <v>1</v>
      </c>
      <c r="AS933" s="17" t="str">
        <f t="shared" si="58"/>
        <v>ꞈ</v>
      </c>
      <c r="AT933" s="70" t="str">
        <v>ꞈ</v>
      </c>
      <c r="AU933" s="15">
        <v>0</v>
      </c>
      <c r="AV933" s="15" t="str">
        <v>BLOCCO ALVEOLATO INCASTRO  FORI VERTICALI  45/50/55/60 %</v>
      </c>
      <c r="AW933" s="15" t="str">
        <v>WIENERBERGER</v>
      </c>
      <c r="AX933" s="15" t="str">
        <v>BLOCCO PORTANTE ALVEOLATO FORI VERTICALI  P800- F.45%  incastro</v>
      </c>
      <c r="AY933" s="15">
        <v>0</v>
      </c>
      <c r="AZ933" s="15" t="str">
        <v xml:space="preserve">44x25x19 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1</v>
      </c>
      <c r="BG933" s="17" t="str">
        <f t="shared" si="59"/>
        <v>ꞈ</v>
      </c>
      <c r="BH933" s="70" t="str">
        <v>ꞈ</v>
      </c>
    </row>
    <row r="934" spans="1:60" ht="14.25" customHeight="1" x14ac:dyDescent="0.25">
      <c r="A934" s="47"/>
      <c r="C934" s="19" t="s">
        <v>111</v>
      </c>
      <c r="D934" s="19" t="s">
        <v>20</v>
      </c>
      <c r="E934" s="19" t="s">
        <v>21</v>
      </c>
      <c r="G934" s="58" t="s">
        <v>386</v>
      </c>
      <c r="I934" s="34"/>
      <c r="K934" s="20"/>
      <c r="L934" s="57">
        <f t="shared" si="57"/>
        <v>0</v>
      </c>
      <c r="M934" s="14">
        <f t="shared" si="60"/>
        <v>1</v>
      </c>
      <c r="N934" s="13">
        <f>IF(OR(totale!$A$5="",C934=totale!$A$5),0,1)</f>
        <v>1</v>
      </c>
      <c r="O934" s="13">
        <f>IF(OR(totale!$C$5="",E934=totale!$C$5),0,1)</f>
        <v>0</v>
      </c>
      <c r="P934" s="13">
        <v>0</v>
      </c>
      <c r="Q934" s="13">
        <f>IF(OR(totale!$E$5="",G934=totale!$E$5),0,1)</f>
        <v>0</v>
      </c>
      <c r="R934" s="19">
        <v>0</v>
      </c>
      <c r="S934" s="19" t="str">
        <v xml:space="preserve">TEVELLE - TAVELLONI - TAVELLINE </v>
      </c>
      <c r="T934" s="15" t="str">
        <v>WIENERBERGER</v>
      </c>
      <c r="U934" s="15" t="str">
        <v xml:space="preserve">TAVELLONI RIGATO TAGLIO OBLIQUO DA CM 8 </v>
      </c>
      <c r="V934" s="15">
        <v>0</v>
      </c>
      <c r="W934" s="19">
        <v>120</v>
      </c>
      <c r="X934" s="19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1</v>
      </c>
      <c r="AG934" s="15">
        <v>0</v>
      </c>
      <c r="AH934" s="15" t="str">
        <v xml:space="preserve">TRAMEZZATURA MATERIALE ALVEOLATO </v>
      </c>
      <c r="AI934" s="15" t="str">
        <v>T2D</v>
      </c>
      <c r="AJ934" s="15" t="str">
        <v xml:space="preserve">TRAMEZZA - FORATO PORIZZATA/ALVEOLATA </v>
      </c>
      <c r="AK934" s="15">
        <v>0</v>
      </c>
      <c r="AL934" s="15" t="str">
        <v>12,5x30x19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1</v>
      </c>
      <c r="AS934" s="17" t="str">
        <f t="shared" si="58"/>
        <v>ꞈ</v>
      </c>
      <c r="AT934" s="70" t="str">
        <v>ꞈ</v>
      </c>
      <c r="AU934" s="15">
        <v>0</v>
      </c>
      <c r="AV934" s="15" t="str">
        <v>BLOCCO ALVEOLATO INCASTRO  FORI VERTICALI  45/50/55/60 %</v>
      </c>
      <c r="AW934" s="15" t="str">
        <v>WIENERBERGER</v>
      </c>
      <c r="AX934" s="15" t="str">
        <v>BLOCCO PORTANTE ALVEOLATO FORI VERTICALI  P700- F.50% - F.55% incastro</v>
      </c>
      <c r="AY934" s="15">
        <v>0</v>
      </c>
      <c r="AZ934" s="15" t="str">
        <v>44x25x19 F.55%</v>
      </c>
      <c r="BA934" s="15">
        <v>0</v>
      </c>
      <c r="BB934" s="15">
        <v>0</v>
      </c>
      <c r="BC934" s="15">
        <v>0</v>
      </c>
      <c r="BD934" s="15">
        <v>0</v>
      </c>
      <c r="BE934" s="15">
        <v>0</v>
      </c>
      <c r="BF934" s="15">
        <v>1</v>
      </c>
      <c r="BG934" s="17" t="str">
        <f t="shared" si="59"/>
        <v>ꞈ</v>
      </c>
      <c r="BH934" s="70" t="str">
        <v>ꞈ</v>
      </c>
    </row>
    <row r="935" spans="1:60" ht="14.25" customHeight="1" x14ac:dyDescent="0.25">
      <c r="A935" s="47"/>
      <c r="C935" s="19" t="s">
        <v>111</v>
      </c>
      <c r="D935" s="19" t="s">
        <v>20</v>
      </c>
      <c r="E935" s="19" t="s">
        <v>21</v>
      </c>
      <c r="G935" s="58" t="s">
        <v>380</v>
      </c>
      <c r="I935" s="34"/>
      <c r="K935" s="20"/>
      <c r="L935" s="57">
        <f t="shared" si="57"/>
        <v>0</v>
      </c>
      <c r="M935" s="14">
        <f t="shared" si="60"/>
        <v>1</v>
      </c>
      <c r="N935" s="13">
        <f>IF(OR(totale!$A$5="",C935=totale!$A$5),0,1)</f>
        <v>1</v>
      </c>
      <c r="O935" s="13">
        <f>IF(OR(totale!$C$5="",E935=totale!$C$5),0,1)</f>
        <v>0</v>
      </c>
      <c r="P935" s="13">
        <v>0</v>
      </c>
      <c r="Q935" s="13">
        <f>IF(OR(totale!$E$5="",G935=totale!$E$5),0,1)</f>
        <v>0</v>
      </c>
      <c r="R935" s="19">
        <v>0</v>
      </c>
      <c r="S935" s="19" t="str">
        <v xml:space="preserve">TEVELLE - TAVELLONI - TAVELLINE </v>
      </c>
      <c r="T935" s="15" t="str">
        <v>WIENERBERGER</v>
      </c>
      <c r="U935" s="15" t="str">
        <v xml:space="preserve">TAVELLONI RIGATO TAGLIO OBLIQUO DA CM 8 </v>
      </c>
      <c r="V935" s="15">
        <v>0</v>
      </c>
      <c r="W935" s="19">
        <v>140</v>
      </c>
      <c r="X935" s="19">
        <v>0</v>
      </c>
      <c r="Y935" s="15">
        <v>0</v>
      </c>
      <c r="Z935" s="15">
        <v>0</v>
      </c>
      <c r="AA935" s="15">
        <v>0</v>
      </c>
      <c r="AB935" s="15">
        <v>0</v>
      </c>
      <c r="AC935" s="15">
        <v>1</v>
      </c>
      <c r="AG935" s="15">
        <v>0</v>
      </c>
      <c r="AH935" s="15" t="str">
        <v xml:space="preserve">TRAMEZZATURA MATERIALE ALVEOLATO </v>
      </c>
      <c r="AI935" s="15" t="str">
        <v>T2D</v>
      </c>
      <c r="AJ935" s="15" t="str">
        <v xml:space="preserve">TRAMEZZA - FORATO PORIZZATA/ALVEOLATA </v>
      </c>
      <c r="AK935" s="15">
        <v>0</v>
      </c>
      <c r="AL935" s="15" t="str">
        <v>15x30x19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1</v>
      </c>
      <c r="AS935" s="17" t="str">
        <f t="shared" si="58"/>
        <v>ꞈ</v>
      </c>
      <c r="AT935" s="70" t="str">
        <v>ꞈ</v>
      </c>
      <c r="AU935" s="15">
        <v>0</v>
      </c>
      <c r="AV935" s="15" t="str">
        <v>BLOCCO ALVEOLATO MURATURA ARMATA</v>
      </c>
      <c r="AW935" s="15" t="str">
        <v>T2D</v>
      </c>
      <c r="AX935" s="15" t="str">
        <v xml:space="preserve">BLOCCCO PER MURATURA ARMATA ALVEOLATO LISCIO </v>
      </c>
      <c r="AY935" s="15">
        <v>0</v>
      </c>
      <c r="AZ935" s="15" t="str">
        <v>45x21x19 F.45%</v>
      </c>
      <c r="BA935" s="15">
        <v>0</v>
      </c>
      <c r="BB935" s="15">
        <v>0</v>
      </c>
      <c r="BC935" s="15">
        <v>0</v>
      </c>
      <c r="BD935" s="15">
        <v>0</v>
      </c>
      <c r="BE935" s="15">
        <v>0</v>
      </c>
      <c r="BF935" s="15">
        <v>1</v>
      </c>
      <c r="BG935" s="17" t="str">
        <f t="shared" si="59"/>
        <v>ꞈ</v>
      </c>
      <c r="BH935" s="70" t="str">
        <v>ꞈ</v>
      </c>
    </row>
    <row r="936" spans="1:60" ht="14.25" customHeight="1" x14ac:dyDescent="0.25">
      <c r="A936" s="47"/>
      <c r="C936" s="19" t="s">
        <v>111</v>
      </c>
      <c r="D936" s="19" t="s">
        <v>20</v>
      </c>
      <c r="E936" s="19" t="s">
        <v>21</v>
      </c>
      <c r="G936" s="58" t="s">
        <v>381</v>
      </c>
      <c r="I936" s="34"/>
      <c r="K936" s="20"/>
      <c r="L936" s="57">
        <f t="shared" si="57"/>
        <v>0</v>
      </c>
      <c r="M936" s="14">
        <f t="shared" si="60"/>
        <v>1</v>
      </c>
      <c r="N936" s="13">
        <f>IF(OR(totale!$A$5="",C936=totale!$A$5),0,1)</f>
        <v>1</v>
      </c>
      <c r="O936" s="13">
        <f>IF(OR(totale!$C$5="",E936=totale!$C$5),0,1)</f>
        <v>0</v>
      </c>
      <c r="P936" s="13">
        <v>0</v>
      </c>
      <c r="Q936" s="13">
        <f>IF(OR(totale!$E$5="",G936=totale!$E$5),0,1)</f>
        <v>0</v>
      </c>
      <c r="R936" s="19">
        <v>0</v>
      </c>
      <c r="S936" s="19" t="str">
        <v xml:space="preserve">TEVELLE - TAVELLONI - TAVELLINE </v>
      </c>
      <c r="T936" s="15" t="str">
        <v>WIENERBERGER</v>
      </c>
      <c r="U936" s="15" t="str">
        <v xml:space="preserve">TAVELLONI RIGATO TAGLIO OBLIQUO DA CM 8 </v>
      </c>
      <c r="V936" s="15">
        <v>0</v>
      </c>
      <c r="W936" s="19">
        <v>160</v>
      </c>
      <c r="X936" s="19">
        <v>0</v>
      </c>
      <c r="Y936" s="15">
        <v>0</v>
      </c>
      <c r="Z936" s="15">
        <v>0</v>
      </c>
      <c r="AA936" s="15">
        <v>0</v>
      </c>
      <c r="AB936" s="15">
        <v>0</v>
      </c>
      <c r="AC936" s="15">
        <v>1</v>
      </c>
      <c r="AG936" s="15">
        <v>0</v>
      </c>
      <c r="AH936" s="15" t="str">
        <v xml:space="preserve">TRAMEZZATURA MATERIALE ALVEOLATO </v>
      </c>
      <c r="AI936" s="15" t="str">
        <v>T2D</v>
      </c>
      <c r="AJ936" s="15" t="str">
        <v xml:space="preserve">TRAMEZZA - FORATO PORIZZATA/ALVEOLATA </v>
      </c>
      <c r="AK936" s="15">
        <v>0</v>
      </c>
      <c r="AL936" s="15" t="str">
        <v>17,5x30x19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1</v>
      </c>
      <c r="AS936" s="17" t="str">
        <f t="shared" si="58"/>
        <v>ꞈ</v>
      </c>
      <c r="AT936" s="70" t="str">
        <v>ꞈ</v>
      </c>
      <c r="AU936" s="15">
        <v>0</v>
      </c>
      <c r="AV936" s="15" t="str">
        <v>BLOCCO ALVEOLATO MURATURA ARMATA</v>
      </c>
      <c r="AW936" s="15" t="str">
        <v>T2D</v>
      </c>
      <c r="AX936" s="15" t="str">
        <v>BLOCCCO PER MURATURA ARMATA ALVEOLATO CON EPS  GRAFFITATO- NORMABLOCK</v>
      </c>
      <c r="AY936" s="15">
        <v>0</v>
      </c>
      <c r="AZ936" s="15" t="str">
        <v>45x22x19 F.45%</v>
      </c>
      <c r="BA936" s="15">
        <v>0</v>
      </c>
      <c r="BB936" s="15">
        <v>0</v>
      </c>
      <c r="BC936" s="15">
        <v>0</v>
      </c>
      <c r="BD936" s="15">
        <v>0</v>
      </c>
      <c r="BE936" s="15">
        <v>0</v>
      </c>
      <c r="BF936" s="15">
        <v>1</v>
      </c>
      <c r="BG936" s="17" t="str">
        <f t="shared" si="59"/>
        <v>ꞈ</v>
      </c>
      <c r="BH936" s="70" t="str">
        <v>ꞈ</v>
      </c>
    </row>
    <row r="937" spans="1:60" ht="14.25" customHeight="1" x14ac:dyDescent="0.25">
      <c r="A937" s="47"/>
      <c r="C937" s="19" t="s">
        <v>100</v>
      </c>
      <c r="D937" s="19" t="s">
        <v>509</v>
      </c>
      <c r="E937" s="19" t="s">
        <v>101</v>
      </c>
      <c r="G937" s="19" t="s">
        <v>443</v>
      </c>
      <c r="I937" s="34"/>
      <c r="K937" s="20"/>
      <c r="L937" s="57">
        <f t="shared" ref="L937:L1000" si="61">K937*POWER(0.99475,J937)</f>
        <v>0</v>
      </c>
      <c r="M937" s="14">
        <f t="shared" ref="M937:M1000" si="62">SUM(N937:Q937)</f>
        <v>1</v>
      </c>
      <c r="N937" s="13">
        <f>IF(OR(totale!$A$5="",C937=totale!$A$5),0,1)</f>
        <v>1</v>
      </c>
      <c r="O937" s="13">
        <f>IF(OR(totale!$C$5="",E937=totale!$C$5),0,1)</f>
        <v>0</v>
      </c>
      <c r="P937" s="13">
        <v>0</v>
      </c>
      <c r="Q937" s="13">
        <f>IF(OR(totale!$E$5="",G937=totale!$E$5),0,1)</f>
        <v>0</v>
      </c>
      <c r="R937" s="19">
        <v>0</v>
      </c>
      <c r="S937" s="19" t="str">
        <v xml:space="preserve">TEVELLE - TAVELLONI - TAVELLINE </v>
      </c>
      <c r="T937" s="15" t="str">
        <v>WIENERBERGER</v>
      </c>
      <c r="U937" s="15" t="str">
        <v xml:space="preserve">TAVELLONI RIGATO TAGLIO OBLIQUO DA CM 8 </v>
      </c>
      <c r="V937" s="15">
        <v>0</v>
      </c>
      <c r="W937" s="19">
        <v>180</v>
      </c>
      <c r="X937" s="19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1</v>
      </c>
      <c r="AG937" s="15">
        <v>0</v>
      </c>
      <c r="AH937" s="15" t="str">
        <v xml:space="preserve">TRAMEZZATURA MATERIALE ALVEOLATO </v>
      </c>
      <c r="AI937" s="15" t="str">
        <v>T2D</v>
      </c>
      <c r="AJ937" s="15" t="str">
        <v xml:space="preserve">TRAMEZZA - FORATO PORIZZATA/ALVEOLATA </v>
      </c>
      <c r="AK937" s="15">
        <v>0</v>
      </c>
      <c r="AL937" s="15" t="str">
        <v>20x30x19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1</v>
      </c>
      <c r="AT937" s="70">
        <v>0</v>
      </c>
      <c r="AU937" s="15">
        <v>0</v>
      </c>
      <c r="AV937" s="15" t="str">
        <v>LATERIZIO CON EPS GRAFFITE</v>
      </c>
      <c r="AW937" s="15" t="str">
        <v>LATERCOM</v>
      </c>
      <c r="AX937" s="15" t="str">
        <v>BLOCCCO ALVEOLATO CON EPS  GRAFFITATO- NORMABLOCK  incastro</v>
      </c>
      <c r="AY937" s="15">
        <v>0</v>
      </c>
      <c r="AZ937" s="15" t="str">
        <v>45x23,5x19 F.55%</v>
      </c>
      <c r="BA937" s="15">
        <v>0</v>
      </c>
      <c r="BB937" s="15">
        <v>0</v>
      </c>
      <c r="BC937" s="15">
        <v>0</v>
      </c>
      <c r="BD937" s="15">
        <v>0</v>
      </c>
      <c r="BE937" s="15">
        <v>0</v>
      </c>
      <c r="BF937" s="15">
        <v>1</v>
      </c>
      <c r="BH937" s="70">
        <v>0</v>
      </c>
    </row>
    <row r="938" spans="1:60" ht="14.25" customHeight="1" x14ac:dyDescent="0.25">
      <c r="A938" s="47"/>
      <c r="C938" s="19" t="s">
        <v>100</v>
      </c>
      <c r="D938" s="19" t="s">
        <v>509</v>
      </c>
      <c r="E938" s="19" t="s">
        <v>101</v>
      </c>
      <c r="G938" s="19" t="s">
        <v>459</v>
      </c>
      <c r="I938" s="34"/>
      <c r="K938" s="20"/>
      <c r="L938" s="57">
        <f t="shared" si="61"/>
        <v>0</v>
      </c>
      <c r="M938" s="14">
        <f t="shared" si="62"/>
        <v>1</v>
      </c>
      <c r="N938" s="13">
        <f>IF(OR(totale!$A$5="",C938=totale!$A$5),0,1)</f>
        <v>1</v>
      </c>
      <c r="O938" s="13">
        <f>IF(OR(totale!$C$5="",E938=totale!$C$5),0,1)</f>
        <v>0</v>
      </c>
      <c r="P938" s="13">
        <v>0</v>
      </c>
      <c r="Q938" s="13">
        <f>IF(OR(totale!$E$5="",G938=totale!$E$5),0,1)</f>
        <v>0</v>
      </c>
      <c r="R938" s="19">
        <v>0</v>
      </c>
      <c r="S938" s="19" t="str">
        <v xml:space="preserve">TEVELLE - TAVELLONI - TAVELLINE </v>
      </c>
      <c r="T938" s="15" t="str">
        <v>WIENERBERGER</v>
      </c>
      <c r="U938" s="15" t="str">
        <v xml:space="preserve">TAVELLONI RIGATO TAGLIO OBLIQUO DA CM 8 </v>
      </c>
      <c r="V938" s="15">
        <v>0</v>
      </c>
      <c r="W938" s="19">
        <v>200</v>
      </c>
      <c r="X938" s="19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1</v>
      </c>
      <c r="AG938" s="15">
        <v>0</v>
      </c>
      <c r="AH938" s="15" t="str">
        <v xml:space="preserve">TRAMEZZATURA MATERIALE ALVEOLATO </v>
      </c>
      <c r="AI938" s="15" t="str">
        <v>WIENERBERGER</v>
      </c>
      <c r="AJ938" s="15" t="str">
        <v xml:space="preserve">TRAMEZZA - FORATO PORIZZATA/ALVEOLATA </v>
      </c>
      <c r="AK938" s="15">
        <v>0</v>
      </c>
      <c r="AL938" s="15" t="str">
        <v>8x50x19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1</v>
      </c>
      <c r="AT938" s="70">
        <v>0</v>
      </c>
      <c r="AU938" s="15">
        <v>0</v>
      </c>
      <c r="AV938" s="15" t="str">
        <v>LATERIZIO CON EPS GRAFFITE</v>
      </c>
      <c r="AW938" s="15" t="str">
        <v>LATERCOM</v>
      </c>
      <c r="AX938" s="15" t="str">
        <v>BLOCCCO ALVEOLATO CON EPS  GRAFFITATO- NORMABLOCK PIU' - CON FASCIA ISOLANTE</v>
      </c>
      <c r="AY938" s="15">
        <v>0</v>
      </c>
      <c r="AZ938" s="15" t="str">
        <v>45x23,5x24,5 F.55% incastro</v>
      </c>
      <c r="BA938" s="15">
        <v>0</v>
      </c>
      <c r="BB938" s="15">
        <v>0</v>
      </c>
      <c r="BC938" s="15">
        <v>0</v>
      </c>
      <c r="BD938" s="15">
        <v>0</v>
      </c>
      <c r="BE938" s="15">
        <v>0</v>
      </c>
      <c r="BF938" s="15">
        <v>1</v>
      </c>
      <c r="BH938" s="70">
        <v>0</v>
      </c>
    </row>
    <row r="939" spans="1:60" ht="14.25" customHeight="1" x14ac:dyDescent="0.25">
      <c r="A939" s="47"/>
      <c r="C939" s="19" t="s">
        <v>100</v>
      </c>
      <c r="D939" s="19" t="s">
        <v>509</v>
      </c>
      <c r="E939" s="19" t="s">
        <v>101</v>
      </c>
      <c r="G939" s="19" t="s">
        <v>61</v>
      </c>
      <c r="I939" s="34"/>
      <c r="K939" s="20"/>
      <c r="L939" s="57">
        <f t="shared" si="61"/>
        <v>0</v>
      </c>
      <c r="M939" s="14">
        <f t="shared" si="62"/>
        <v>1</v>
      </c>
      <c r="N939" s="13">
        <f>IF(OR(totale!$A$5="",C939=totale!$A$5),0,1)</f>
        <v>1</v>
      </c>
      <c r="O939" s="13">
        <f>IF(OR(totale!$C$5="",E939=totale!$C$5),0,1)</f>
        <v>0</v>
      </c>
      <c r="P939" s="13">
        <v>0</v>
      </c>
      <c r="Q939" s="13">
        <f>IF(OR(totale!$E$5="",G939=totale!$E$5),0,1)</f>
        <v>0</v>
      </c>
      <c r="R939" s="19">
        <v>0</v>
      </c>
      <c r="S939" s="19" t="str">
        <v xml:space="preserve">TEVELLE - TAVELLONI - TAVELLINE </v>
      </c>
      <c r="T939" s="15" t="str">
        <v>WIENERBERGER</v>
      </c>
      <c r="U939" s="15" t="str">
        <v xml:space="preserve">TAVELLONI RIGATO TAGLIO OBLIQUO DA CM 8 </v>
      </c>
      <c r="V939" s="15">
        <v>0</v>
      </c>
      <c r="W939" s="19">
        <v>220</v>
      </c>
      <c r="X939" s="19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1</v>
      </c>
      <c r="AG939" s="15">
        <v>0</v>
      </c>
      <c r="AH939" s="15" t="str">
        <v xml:space="preserve">TRAMEZZATURA MATERIALE ALVEOLATO </v>
      </c>
      <c r="AI939" s="15" t="str">
        <v>WIENERBERGER</v>
      </c>
      <c r="AJ939" s="15" t="str">
        <v xml:space="preserve">TRAMEZZA - FORATO PORIZZATA/ALVEOLATA </v>
      </c>
      <c r="AK939" s="15">
        <v>0</v>
      </c>
      <c r="AL939" s="15" t="str">
        <v>8x50x23,8</v>
      </c>
      <c r="AM939" s="15">
        <v>0</v>
      </c>
      <c r="AN939" s="15">
        <v>0</v>
      </c>
      <c r="AO939" s="15">
        <v>0</v>
      </c>
      <c r="AP939" s="15">
        <v>0</v>
      </c>
      <c r="AQ939" s="15">
        <v>0</v>
      </c>
      <c r="AR939" s="15">
        <v>1</v>
      </c>
      <c r="AT939" s="70">
        <v>0</v>
      </c>
      <c r="AU939" s="15">
        <v>0</v>
      </c>
      <c r="AV939" s="15" t="str">
        <v>LATERIZIO CON EPS GRAFFITE</v>
      </c>
      <c r="AW939" s="15" t="str">
        <v>LATERCOM</v>
      </c>
      <c r="AX939" s="15" t="str">
        <v xml:space="preserve">BLOCCCO ALVEOLATO CON EPS  GRAFFITATO- NORMABLOCK PIU' - CON FASCIA ISOLANTE-- CAM </v>
      </c>
      <c r="AY939" s="15">
        <v>0</v>
      </c>
      <c r="AZ939" s="15" t="str">
        <v>45x23,5x24,5 F.55% incastro</v>
      </c>
      <c r="BA939" s="15">
        <v>0</v>
      </c>
      <c r="BB939" s="15">
        <v>0</v>
      </c>
      <c r="BC939" s="15">
        <v>0</v>
      </c>
      <c r="BD939" s="15">
        <v>0</v>
      </c>
      <c r="BE939" s="15">
        <v>0</v>
      </c>
      <c r="BF939" s="15">
        <v>1</v>
      </c>
      <c r="BH939" s="70">
        <v>0</v>
      </c>
    </row>
    <row r="940" spans="1:60" ht="14.25" customHeight="1" x14ac:dyDescent="0.25">
      <c r="A940" s="47"/>
      <c r="C940" s="19" t="s">
        <v>100</v>
      </c>
      <c r="D940" s="19" t="s">
        <v>509</v>
      </c>
      <c r="E940" s="19" t="s">
        <v>101</v>
      </c>
      <c r="G940" s="19" t="s">
        <v>511</v>
      </c>
      <c r="I940" s="34"/>
      <c r="K940" s="20"/>
      <c r="L940" s="57">
        <f t="shared" si="61"/>
        <v>0</v>
      </c>
      <c r="M940" s="14">
        <f t="shared" si="62"/>
        <v>1</v>
      </c>
      <c r="N940" s="13">
        <f>IF(OR(totale!$A$5="",C940=totale!$A$5),0,1)</f>
        <v>1</v>
      </c>
      <c r="O940" s="13">
        <f>IF(OR(totale!$C$5="",E940=totale!$C$5),0,1)</f>
        <v>0</v>
      </c>
      <c r="P940" s="13">
        <v>0</v>
      </c>
      <c r="Q940" s="13">
        <f>IF(OR(totale!$E$5="",G940=totale!$E$5),0,1)</f>
        <v>0</v>
      </c>
      <c r="R940" s="19">
        <v>0</v>
      </c>
      <c r="S940" s="19" t="str">
        <v xml:space="preserve">TEVELLE - TAVELLONI - TAVELLINE </v>
      </c>
      <c r="T940" s="15" t="str">
        <v>WIENERBERGER</v>
      </c>
      <c r="U940" s="15" t="str">
        <v>TAVELLONI RIGATO TAGLIO OBLIQUO DA CM 10</v>
      </c>
      <c r="V940" s="15">
        <v>0</v>
      </c>
      <c r="W940" s="19">
        <v>80</v>
      </c>
      <c r="X940" s="19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1</v>
      </c>
      <c r="AG940" s="15">
        <v>0</v>
      </c>
      <c r="AH940" s="15" t="str">
        <v xml:space="preserve">TRAMEZZATURA MATERIALE ALVEOLATO </v>
      </c>
      <c r="AI940" s="15" t="str">
        <v>WIENERBERGER</v>
      </c>
      <c r="AJ940" s="15" t="str">
        <v xml:space="preserve">TRAMEZZA - FORATO PORIZZATA/ALVEOLATA </v>
      </c>
      <c r="AK940" s="15">
        <v>0</v>
      </c>
      <c r="AL940" s="15" t="str">
        <v>10x50x19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1</v>
      </c>
      <c r="AT940" s="70">
        <v>0</v>
      </c>
      <c r="AU940" s="15">
        <v>0</v>
      </c>
      <c r="AV940" s="15" t="str">
        <v xml:space="preserve">LATERIZIO RETTIFICATO PLANARE </v>
      </c>
      <c r="AW940" s="15" t="str">
        <v>LATERCOM</v>
      </c>
      <c r="AX940" s="15" t="str">
        <v>BLOCCO ALVEOLATO RETTIFICATO - BLOCCO PLANANARE  F.55% - 45%</v>
      </c>
      <c r="AY940" s="15">
        <v>0</v>
      </c>
      <c r="AZ940" s="15" t="str">
        <v>45x23x23,5</v>
      </c>
      <c r="BA940" s="15">
        <v>0</v>
      </c>
      <c r="BB940" s="15">
        <v>0</v>
      </c>
      <c r="BC940" s="15">
        <v>0</v>
      </c>
      <c r="BD940" s="15">
        <v>0</v>
      </c>
      <c r="BE940" s="15">
        <v>0</v>
      </c>
      <c r="BF940" s="15">
        <v>1</v>
      </c>
      <c r="BH940" s="70">
        <v>0</v>
      </c>
    </row>
    <row r="941" spans="1:60" ht="14.25" customHeight="1" x14ac:dyDescent="0.25">
      <c r="A941" s="47"/>
      <c r="C941" t="s">
        <v>100</v>
      </c>
      <c r="D941" s="19" t="s">
        <v>509</v>
      </c>
      <c r="E941" s="19" t="s">
        <v>101</v>
      </c>
      <c r="G941" s="33" t="s">
        <v>130</v>
      </c>
      <c r="I941" s="34"/>
      <c r="K941" s="20"/>
      <c r="L941" s="57">
        <f t="shared" si="61"/>
        <v>0</v>
      </c>
      <c r="M941" s="14">
        <f t="shared" si="62"/>
        <v>1</v>
      </c>
      <c r="N941" s="13">
        <f>IF(OR(totale!$A$5="",C941=totale!$A$5),0,1)</f>
        <v>1</v>
      </c>
      <c r="O941" s="13">
        <f>IF(OR(totale!$C$5="",E941=totale!$C$5),0,1)</f>
        <v>0</v>
      </c>
      <c r="P941" s="13">
        <v>0</v>
      </c>
      <c r="Q941" s="13">
        <f>IF(OR(totale!$E$5="",G941=totale!$E$5),0,1)</f>
        <v>0</v>
      </c>
      <c r="R941" s="19">
        <v>0</v>
      </c>
      <c r="S941" s="19" t="str">
        <v xml:space="preserve">TEVELLE - TAVELLONI - TAVELLINE </v>
      </c>
      <c r="T941" s="15" t="str">
        <v>WIENERBERGER</v>
      </c>
      <c r="U941" s="15" t="str">
        <v>TAVELLONI RIGATO TAGLIO OBLIQUO DA CM 10</v>
      </c>
      <c r="V941" s="15">
        <v>0</v>
      </c>
      <c r="W941" s="19">
        <v>90</v>
      </c>
      <c r="X941" s="19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1</v>
      </c>
      <c r="AG941" s="15">
        <v>0</v>
      </c>
      <c r="AH941" s="15" t="str">
        <v xml:space="preserve">TRAMEZZATURA MATERIALE ALVEOLATO </v>
      </c>
      <c r="AI941" s="15" t="str">
        <v>WIENERBERGER</v>
      </c>
      <c r="AJ941" s="15" t="str">
        <v xml:space="preserve">TRAMEZZA - FORATO PORIZZATA/ALVEOLATA </v>
      </c>
      <c r="AK941" s="15">
        <v>0</v>
      </c>
      <c r="AL941" s="15" t="str">
        <v>12x50x19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1</v>
      </c>
      <c r="AT941" s="70">
        <v>0</v>
      </c>
      <c r="AU941" s="15">
        <v>0</v>
      </c>
      <c r="AV941" s="15" t="str">
        <v xml:space="preserve">LATERIZIO RETTIFICATO PLANARE </v>
      </c>
      <c r="AW941" s="15" t="str">
        <v>ZANROSSO</v>
      </c>
      <c r="AX941" s="15" t="str">
        <v>BLOCCO ALVEOLATO RETTIFICATO - BLOCCO PLANANARE  F.55% - 45%</v>
      </c>
      <c r="AY941" s="15">
        <v>0</v>
      </c>
      <c r="AZ941" s="15" t="str">
        <v>45x23x23,8</v>
      </c>
      <c r="BA941" s="15">
        <v>0</v>
      </c>
      <c r="BB941" s="15">
        <v>0</v>
      </c>
      <c r="BC941" s="15">
        <v>0</v>
      </c>
      <c r="BD941" s="15">
        <v>0</v>
      </c>
      <c r="BE941" s="15">
        <v>0</v>
      </c>
      <c r="BF941" s="15">
        <v>1</v>
      </c>
      <c r="BH941" s="70">
        <v>0</v>
      </c>
    </row>
    <row r="942" spans="1:60" ht="14.25" customHeight="1" x14ac:dyDescent="0.25">
      <c r="A942" s="47"/>
      <c r="C942" t="s">
        <v>100</v>
      </c>
      <c r="D942" s="19" t="s">
        <v>509</v>
      </c>
      <c r="E942" s="19" t="s">
        <v>101</v>
      </c>
      <c r="G942" s="33" t="s">
        <v>152</v>
      </c>
      <c r="I942" s="34"/>
      <c r="K942" s="20"/>
      <c r="L942" s="57">
        <f t="shared" si="61"/>
        <v>0</v>
      </c>
      <c r="M942" s="14">
        <f t="shared" si="62"/>
        <v>1</v>
      </c>
      <c r="N942" s="13">
        <f>IF(OR(totale!$A$5="",C942=totale!$A$5),0,1)</f>
        <v>1</v>
      </c>
      <c r="O942" s="13">
        <f>IF(OR(totale!$C$5="",E942=totale!$C$5),0,1)</f>
        <v>0</v>
      </c>
      <c r="P942" s="13">
        <v>0</v>
      </c>
      <c r="Q942" s="13">
        <f>IF(OR(totale!$E$5="",G942=totale!$E$5),0,1)</f>
        <v>0</v>
      </c>
      <c r="R942" s="19">
        <v>0</v>
      </c>
      <c r="S942" s="19" t="str">
        <v xml:space="preserve">TEVELLE - TAVELLONI - TAVELLINE </v>
      </c>
      <c r="T942" s="15" t="str">
        <v>WIENERBERGER</v>
      </c>
      <c r="U942" s="15" t="str">
        <v>TAVELLONI RIGATO TAGLIO OBLIQUO DA CM 10</v>
      </c>
      <c r="V942" s="15">
        <v>0</v>
      </c>
      <c r="W942" s="19">
        <v>100</v>
      </c>
      <c r="X942" s="19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1</v>
      </c>
      <c r="AG942" s="15">
        <v>0</v>
      </c>
      <c r="AH942" s="15" t="str">
        <v xml:space="preserve">TRAMEZZATURA MATERIALE ALVEOLATO </v>
      </c>
      <c r="AI942" s="15" t="str">
        <v>WIENERBERGER</v>
      </c>
      <c r="AJ942" s="15" t="str">
        <v xml:space="preserve">TRAMEZZA - FORATO PORIZZATA/ALVEOLATA </v>
      </c>
      <c r="AK942" s="15">
        <v>0</v>
      </c>
      <c r="AL942" s="15" t="str">
        <v>12x50x23,8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1</v>
      </c>
      <c r="AT942" s="70">
        <v>0</v>
      </c>
      <c r="AU942" s="15">
        <v>0</v>
      </c>
      <c r="AV942" s="15" t="str">
        <v>BLOCCO ALVEOLATO INCASTRO  FORI VERTICALI  45/50/55/60 %</v>
      </c>
      <c r="AW942" s="15" t="str">
        <v>T2D</v>
      </c>
      <c r="AX942" s="15" t="str">
        <v xml:space="preserve">BLOCCO SISMICO/ PORTANTE ALVEOLATO INCASTRO SETTI SOTTILI </v>
      </c>
      <c r="AY942" s="15">
        <v>0</v>
      </c>
      <c r="AZ942" s="15" t="str">
        <v>45x25x18/19 F.50%</v>
      </c>
      <c r="BA942" s="15">
        <v>0</v>
      </c>
      <c r="BB942" s="15">
        <v>0</v>
      </c>
      <c r="BC942" s="15">
        <v>0</v>
      </c>
      <c r="BD942" s="15">
        <v>0</v>
      </c>
      <c r="BE942" s="15">
        <v>0</v>
      </c>
      <c r="BF942" s="15">
        <v>1</v>
      </c>
      <c r="BH942" s="70">
        <v>0</v>
      </c>
    </row>
    <row r="943" spans="1:60" ht="14.25" customHeight="1" x14ac:dyDescent="0.25">
      <c r="A943" s="47"/>
      <c r="C943" t="s">
        <v>100</v>
      </c>
      <c r="D943" s="19" t="s">
        <v>509</v>
      </c>
      <c r="E943" s="19" t="s">
        <v>101</v>
      </c>
      <c r="G943" s="33" t="s">
        <v>205</v>
      </c>
      <c r="I943" s="34"/>
      <c r="K943" s="20"/>
      <c r="L943" s="57">
        <f t="shared" si="61"/>
        <v>0</v>
      </c>
      <c r="M943" s="14">
        <f t="shared" si="62"/>
        <v>1</v>
      </c>
      <c r="N943" s="13">
        <f>IF(OR(totale!$A$5="",C943=totale!$A$5),0,1)</f>
        <v>1</v>
      </c>
      <c r="O943" s="13">
        <f>IF(OR(totale!$C$5="",E943=totale!$C$5),0,1)</f>
        <v>0</v>
      </c>
      <c r="P943" s="13">
        <v>0</v>
      </c>
      <c r="Q943" s="13">
        <f>IF(OR(totale!$E$5="",G943=totale!$E$5),0,1)</f>
        <v>0</v>
      </c>
      <c r="R943" s="19">
        <v>0</v>
      </c>
      <c r="S943" s="19" t="str">
        <v xml:space="preserve">TEVELLE - TAVELLONI - TAVELLINE </v>
      </c>
      <c r="T943" s="15" t="str">
        <v>WIENERBERGER</v>
      </c>
      <c r="U943" s="15" t="str">
        <v>TAVELLONI RIGATO TAGLIO OBLIQUO DA CM 10</v>
      </c>
      <c r="V943" s="15">
        <v>0</v>
      </c>
      <c r="W943" s="19">
        <v>120</v>
      </c>
      <c r="X943" s="19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1</v>
      </c>
      <c r="AG943" s="15">
        <v>0</v>
      </c>
      <c r="AH943" s="15" t="str">
        <v xml:space="preserve">TRAMEZZATURA MATERIALE ALVEOLATO </v>
      </c>
      <c r="AI943" s="15" t="str">
        <v>WIENERBERGER</v>
      </c>
      <c r="AJ943" s="15" t="str">
        <v xml:space="preserve">TRAMEZZA - FORATO PORIZZATA/ALVEOLATA </v>
      </c>
      <c r="AK943" s="15">
        <v>0</v>
      </c>
      <c r="AL943" s="15" t="str">
        <v>15x50x19</v>
      </c>
      <c r="AM943" s="15">
        <v>0</v>
      </c>
      <c r="AN943" s="15">
        <v>0</v>
      </c>
      <c r="AO943" s="15">
        <v>0</v>
      </c>
      <c r="AP943" s="15">
        <v>0</v>
      </c>
      <c r="AQ943" s="15">
        <v>0</v>
      </c>
      <c r="AR943" s="15">
        <v>1</v>
      </c>
      <c r="AT943" s="70">
        <v>0</v>
      </c>
      <c r="AU943" s="15">
        <v>0</v>
      </c>
      <c r="AV943" s="15" t="str">
        <v>BLOCCO ALVEOLATO INCASTRO  FORI VERTICALI  45/50/55/60 %</v>
      </c>
      <c r="AW943" s="15" t="str">
        <v>WIENERBERGER</v>
      </c>
      <c r="AX943" s="15" t="str">
        <v>BLOCCO PORTANTE ALVEOLATO FORI VERTICALI  P800- F.45%  incastro</v>
      </c>
      <c r="AY943" s="15">
        <v>0</v>
      </c>
      <c r="AZ943" s="15" t="str">
        <v xml:space="preserve">45x25x19 </v>
      </c>
      <c r="BA943" s="15">
        <v>0</v>
      </c>
      <c r="BB943" s="15">
        <v>0</v>
      </c>
      <c r="BC943" s="15">
        <v>0</v>
      </c>
      <c r="BD943" s="15">
        <v>0</v>
      </c>
      <c r="BE943" s="15">
        <v>0</v>
      </c>
      <c r="BF943" s="15">
        <v>1</v>
      </c>
      <c r="BH943" s="70">
        <v>0</v>
      </c>
    </row>
    <row r="944" spans="1:60" ht="14.25" customHeight="1" x14ac:dyDescent="0.25">
      <c r="A944" s="47"/>
      <c r="C944" t="s">
        <v>100</v>
      </c>
      <c r="D944" s="19" t="s">
        <v>509</v>
      </c>
      <c r="E944" s="19" t="s">
        <v>101</v>
      </c>
      <c r="G944" s="33" t="s">
        <v>248</v>
      </c>
      <c r="I944" s="34"/>
      <c r="K944" s="20"/>
      <c r="L944" s="57">
        <f t="shared" si="61"/>
        <v>0</v>
      </c>
      <c r="M944" s="14">
        <f t="shared" si="62"/>
        <v>1</v>
      </c>
      <c r="N944" s="13">
        <f>IF(OR(totale!$A$5="",C944=totale!$A$5),0,1)</f>
        <v>1</v>
      </c>
      <c r="O944" s="13">
        <f>IF(OR(totale!$C$5="",E944=totale!$C$5),0,1)</f>
        <v>0</v>
      </c>
      <c r="P944" s="13">
        <v>0</v>
      </c>
      <c r="Q944" s="13">
        <f>IF(OR(totale!$E$5="",G944=totale!$E$5),0,1)</f>
        <v>0</v>
      </c>
      <c r="R944" s="19">
        <v>0</v>
      </c>
      <c r="S944" s="19" t="str">
        <v xml:space="preserve">TEVELLE - TAVELLONI - TAVELLINE </v>
      </c>
      <c r="T944" s="15" t="str">
        <v>WIENERBERGER</v>
      </c>
      <c r="U944" s="15" t="str">
        <v>TAVELLONI RIGATO TAGLIO OBLIQUO DA CM 10</v>
      </c>
      <c r="V944" s="15">
        <v>0</v>
      </c>
      <c r="W944" s="19">
        <v>140</v>
      </c>
      <c r="X944" s="19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1</v>
      </c>
      <c r="AG944" s="15">
        <v>0</v>
      </c>
      <c r="AH944" s="15" t="str">
        <v xml:space="preserve">TRAMEZZATURA MATERIALE ALVEOLATO </v>
      </c>
      <c r="AI944" s="15" t="str">
        <v>WIENERBERGER</v>
      </c>
      <c r="AJ944" s="15" t="str">
        <v xml:space="preserve">TRAMEZZA - FORATO PORIZZATA/ALVEOLATA </v>
      </c>
      <c r="AK944" s="15">
        <v>0</v>
      </c>
      <c r="AL944" s="15" t="str">
        <v>17x50x19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1</v>
      </c>
      <c r="AT944" s="70">
        <v>0</v>
      </c>
      <c r="AU944" s="15">
        <v>0</v>
      </c>
      <c r="AV944" s="15" t="str">
        <v>BLOCCO ALVEOLATO INCASTRO  FORI VERTICALI  45/50/55/60 %</v>
      </c>
      <c r="AW944" s="15" t="str">
        <v>WIENERBERGER</v>
      </c>
      <c r="AX944" s="15" t="str">
        <v>BLOCCO PORTANTE ALVEOLATO FORI VERTICALI  P700- F.50% - F.55% incastro</v>
      </c>
      <c r="AY944" s="15">
        <v>0</v>
      </c>
      <c r="AZ944" s="15" t="str">
        <v>45x25x19 F.55</v>
      </c>
      <c r="BA944" s="15">
        <v>0</v>
      </c>
      <c r="BB944" s="15">
        <v>0</v>
      </c>
      <c r="BC944" s="15">
        <v>0</v>
      </c>
      <c r="BD944" s="15">
        <v>0</v>
      </c>
      <c r="BE944" s="15">
        <v>0</v>
      </c>
      <c r="BF944" s="15">
        <v>1</v>
      </c>
      <c r="BH944" s="70">
        <v>0</v>
      </c>
    </row>
    <row r="945" spans="1:60" ht="14.25" customHeight="1" x14ac:dyDescent="0.25">
      <c r="A945" s="47"/>
      <c r="C945" t="s">
        <v>100</v>
      </c>
      <c r="D945" s="19" t="s">
        <v>509</v>
      </c>
      <c r="E945" s="19" t="s">
        <v>101</v>
      </c>
      <c r="G945" s="19" t="s">
        <v>265</v>
      </c>
      <c r="I945" s="34"/>
      <c r="K945" s="20"/>
      <c r="L945" s="57">
        <f t="shared" si="61"/>
        <v>0</v>
      </c>
      <c r="M945" s="14">
        <f t="shared" si="62"/>
        <v>1</v>
      </c>
      <c r="N945" s="13">
        <f>IF(OR(totale!$A$5="",C945=totale!$A$5),0,1)</f>
        <v>1</v>
      </c>
      <c r="O945" s="13">
        <f>IF(OR(totale!$C$5="",E945=totale!$C$5),0,1)</f>
        <v>0</v>
      </c>
      <c r="P945" s="13">
        <v>0</v>
      </c>
      <c r="Q945" s="13">
        <f>IF(OR(totale!$E$5="",G945=totale!$E$5),0,1)</f>
        <v>0</v>
      </c>
      <c r="R945" s="19">
        <v>0</v>
      </c>
      <c r="S945" s="19" t="str">
        <v xml:space="preserve">TEVELLE - TAVELLONI - TAVELLINE </v>
      </c>
      <c r="T945" s="15" t="str">
        <v>WIENERBERGER</v>
      </c>
      <c r="U945" s="15" t="str">
        <v>TAVELLONI RIGATO TAGLIO OBLIQUO DA CM 10</v>
      </c>
      <c r="V945" s="15">
        <v>0</v>
      </c>
      <c r="W945" s="19">
        <v>160</v>
      </c>
      <c r="X945" s="19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1</v>
      </c>
      <c r="AG945" s="15">
        <v>0</v>
      </c>
      <c r="AH945" s="15" t="str">
        <v xml:space="preserve">TRAMEZZATURA MATERIALE ALVEOLATO </v>
      </c>
      <c r="AI945" s="15" t="str">
        <v>WIENERBERGER</v>
      </c>
      <c r="AJ945" s="15" t="str">
        <v xml:space="preserve">TRAMEZZA - FORATO PORIZZATA/ALVEOLATA </v>
      </c>
      <c r="AK945" s="15">
        <v>0</v>
      </c>
      <c r="AL945" s="15" t="str">
        <v>17x50x23,8</v>
      </c>
      <c r="AM945" s="15">
        <v>0</v>
      </c>
      <c r="AN945" s="15">
        <v>0</v>
      </c>
      <c r="AO945" s="15">
        <v>0</v>
      </c>
      <c r="AP945" s="15">
        <v>0</v>
      </c>
      <c r="AQ945" s="15">
        <v>0</v>
      </c>
      <c r="AR945" s="15">
        <v>1</v>
      </c>
      <c r="AT945" s="70">
        <v>0</v>
      </c>
      <c r="AU945" s="15">
        <v>0</v>
      </c>
      <c r="AV945" s="15" t="str">
        <v xml:space="preserve">LATERIZIO RETTIFICATO PLANARE </v>
      </c>
      <c r="AW945" s="15" t="str">
        <v>WIENERBERGER</v>
      </c>
      <c r="AX945" s="15" t="str">
        <v>BLOCCO ALVEOLATO RETTIFICATO - BLOCCO PLANANARE  F.55% - 45%</v>
      </c>
      <c r="AY945" s="15">
        <v>0</v>
      </c>
      <c r="AZ945" s="15" t="str">
        <v>45x25x19,9</v>
      </c>
      <c r="BA945" s="15">
        <v>0</v>
      </c>
      <c r="BB945" s="15">
        <v>0</v>
      </c>
      <c r="BC945" s="15">
        <v>0</v>
      </c>
      <c r="BD945" s="15">
        <v>0</v>
      </c>
      <c r="BE945" s="15">
        <v>0</v>
      </c>
      <c r="BF945" s="15">
        <v>1</v>
      </c>
      <c r="BH945" s="70">
        <v>0</v>
      </c>
    </row>
    <row r="946" spans="1:60" ht="14.25" customHeight="1" x14ac:dyDescent="0.25">
      <c r="A946" s="47"/>
      <c r="C946" s="19" t="s">
        <v>103</v>
      </c>
      <c r="D946" s="19" t="s">
        <v>509</v>
      </c>
      <c r="E946" s="19" t="s">
        <v>60</v>
      </c>
      <c r="G946" s="19" t="s">
        <v>148</v>
      </c>
      <c r="I946" s="34"/>
      <c r="K946" s="20"/>
      <c r="L946" s="57">
        <f t="shared" si="61"/>
        <v>0</v>
      </c>
      <c r="M946" s="14">
        <f t="shared" si="62"/>
        <v>1</v>
      </c>
      <c r="N946" s="13">
        <f>IF(OR(totale!$A$5="",C946=totale!$A$5),0,1)</f>
        <v>1</v>
      </c>
      <c r="O946" s="13">
        <f>IF(OR(totale!$C$5="",E946=totale!$C$5),0,1)</f>
        <v>0</v>
      </c>
      <c r="P946" s="13">
        <v>0</v>
      </c>
      <c r="Q946" s="13">
        <f>IF(OR(totale!$E$5="",G946=totale!$E$5),0,1)</f>
        <v>0</v>
      </c>
      <c r="R946" s="19">
        <v>0</v>
      </c>
      <c r="S946" s="19" t="str">
        <v xml:space="preserve">TEVELLE - TAVELLONI - TAVELLINE </v>
      </c>
      <c r="T946" s="15" t="str">
        <v>WIENERBERGER</v>
      </c>
      <c r="U946" s="15" t="str">
        <v>TAVELLONI RIGATO TAGLIO OBLIQUO DA CM 10</v>
      </c>
      <c r="V946" s="15">
        <v>0</v>
      </c>
      <c r="W946" s="19">
        <v>180</v>
      </c>
      <c r="X946" s="19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1</v>
      </c>
      <c r="AG946" s="15">
        <v>0</v>
      </c>
      <c r="AH946" s="15" t="str">
        <v xml:space="preserve">TRAMEZZATURA MATERIALE ALVEOLATO </v>
      </c>
      <c r="AI946" s="15" t="str">
        <v>WIENERBERGER</v>
      </c>
      <c r="AJ946" s="15" t="str">
        <v xml:space="preserve">TRAMEZZA - FORATO PORIZZATA/ALVEOLATA </v>
      </c>
      <c r="AK946" s="15">
        <v>0</v>
      </c>
      <c r="AL946" s="15" t="str">
        <v>20x50x19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1</v>
      </c>
      <c r="AT946" s="70">
        <v>0</v>
      </c>
      <c r="AU946" s="15">
        <v>0</v>
      </c>
      <c r="AV946" s="15" t="str">
        <v xml:space="preserve">LATERIZIO RETTIFICATO PLANARE </v>
      </c>
      <c r="AW946" s="15" t="str">
        <v>WIENERBERGER</v>
      </c>
      <c r="AX946" s="15" t="str">
        <v>BLOCCO ALVEOLATO RETTIFICATO - BLOCCO PLANANARE  F.55% - 45%</v>
      </c>
      <c r="AY946" s="15">
        <v>0</v>
      </c>
      <c r="AZ946" s="15" t="str">
        <v>45x25x19,9 F.45%</v>
      </c>
      <c r="BA946" s="15">
        <v>0</v>
      </c>
      <c r="BB946" s="15">
        <v>0</v>
      </c>
      <c r="BC946" s="15">
        <v>0</v>
      </c>
      <c r="BD946" s="15">
        <v>0</v>
      </c>
      <c r="BE946" s="15">
        <v>0</v>
      </c>
      <c r="BF946" s="15">
        <v>1</v>
      </c>
      <c r="BH946" s="70">
        <v>0</v>
      </c>
    </row>
    <row r="947" spans="1:60" ht="14.25" customHeight="1" x14ac:dyDescent="0.25">
      <c r="A947" s="47"/>
      <c r="C947" s="19" t="s">
        <v>103</v>
      </c>
      <c r="D947" s="19" t="s">
        <v>509</v>
      </c>
      <c r="E947" s="19" t="s">
        <v>34</v>
      </c>
      <c r="G947" s="19" t="s">
        <v>150</v>
      </c>
      <c r="I947" s="34"/>
      <c r="K947" s="20"/>
      <c r="L947" s="57">
        <f t="shared" si="61"/>
        <v>0</v>
      </c>
      <c r="M947" s="14">
        <f t="shared" si="62"/>
        <v>1</v>
      </c>
      <c r="N947" s="13">
        <f>IF(OR(totale!$A$5="",C947=totale!$A$5),0,1)</f>
        <v>1</v>
      </c>
      <c r="O947" s="13">
        <f>IF(OR(totale!$C$5="",E947=totale!$C$5),0,1)</f>
        <v>0</v>
      </c>
      <c r="P947" s="13">
        <v>0</v>
      </c>
      <c r="Q947" s="13">
        <f>IF(OR(totale!$E$5="",G947=totale!$E$5),0,1)</f>
        <v>0</v>
      </c>
      <c r="R947" s="19">
        <v>0</v>
      </c>
      <c r="S947" s="19" t="str">
        <v xml:space="preserve">TEVELLE - TAVELLONI - TAVELLINE </v>
      </c>
      <c r="T947" s="15" t="str">
        <v>WIENERBERGER</v>
      </c>
      <c r="U947" s="15" t="str">
        <v>TAVELLONI RIGATO TAGLIO OBLIQUO DA CM 10</v>
      </c>
      <c r="V947" s="15">
        <v>0</v>
      </c>
      <c r="W947" s="19">
        <v>200</v>
      </c>
      <c r="X947" s="19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1</v>
      </c>
      <c r="AG947" s="15">
        <v>0</v>
      </c>
      <c r="AH947" s="15" t="str">
        <v xml:space="preserve">TRAMEZZATURA MATERIALE ALVEOLATO </v>
      </c>
      <c r="AI947" s="15" t="str">
        <v>WIENERBERGER</v>
      </c>
      <c r="AJ947" s="15" t="str">
        <v xml:space="preserve">TRAMEZZA - FORATO PORIZZATA/ALVEOLATA </v>
      </c>
      <c r="AK947" s="15">
        <v>0</v>
      </c>
      <c r="AL947" s="15" t="str">
        <v>20x50x23,8</v>
      </c>
      <c r="AM947" s="15">
        <v>0</v>
      </c>
      <c r="AN947" s="15">
        <v>0</v>
      </c>
      <c r="AO947" s="15">
        <v>0</v>
      </c>
      <c r="AP947" s="15">
        <v>0</v>
      </c>
      <c r="AQ947" s="15">
        <v>0</v>
      </c>
      <c r="AR947" s="15">
        <v>1</v>
      </c>
      <c r="AT947" s="70">
        <v>0</v>
      </c>
      <c r="AU947" s="15">
        <v>0</v>
      </c>
      <c r="AV947" s="15" t="str">
        <v>LATERIZIO CON EPS GRAFFITE</v>
      </c>
      <c r="AW947" s="15" t="str">
        <v>LATERCOM</v>
      </c>
      <c r="AX947" s="15" t="str">
        <v>BLOCCCO ALVEOLATO CON EPS  GRAFFITATO- NORMABLOCK RETTIFICATO incastro</v>
      </c>
      <c r="AY947" s="15">
        <v>0</v>
      </c>
      <c r="AZ947" s="15" t="str">
        <v>45x25x23,5 F.55%</v>
      </c>
      <c r="BA947" s="15">
        <v>0</v>
      </c>
      <c r="BB947" s="15">
        <v>0</v>
      </c>
      <c r="BC947" s="15">
        <v>0</v>
      </c>
      <c r="BD947" s="15">
        <v>0</v>
      </c>
      <c r="BE947" s="15">
        <v>0</v>
      </c>
      <c r="BF947" s="15">
        <v>1</v>
      </c>
      <c r="BH947" s="70">
        <v>0</v>
      </c>
    </row>
    <row r="948" spans="1:60" ht="14.25" customHeight="1" x14ac:dyDescent="0.25">
      <c r="A948" s="47"/>
      <c r="C948" s="19" t="s">
        <v>103</v>
      </c>
      <c r="D948" s="19" t="s">
        <v>509</v>
      </c>
      <c r="E948" s="19" t="s">
        <v>58</v>
      </c>
      <c r="G948" s="19" t="s">
        <v>152</v>
      </c>
      <c r="I948" s="34"/>
      <c r="K948" s="20"/>
      <c r="L948" s="57">
        <f t="shared" si="61"/>
        <v>0</v>
      </c>
      <c r="M948" s="14">
        <f t="shared" si="62"/>
        <v>1</v>
      </c>
      <c r="N948" s="13">
        <f>IF(OR(totale!$A$5="",C948=totale!$A$5),0,1)</f>
        <v>1</v>
      </c>
      <c r="O948" s="13">
        <f>IF(OR(totale!$C$5="",E948=totale!$C$5),0,1)</f>
        <v>0</v>
      </c>
      <c r="P948" s="13">
        <v>0</v>
      </c>
      <c r="Q948" s="13">
        <f>IF(OR(totale!$E$5="",G948=totale!$E$5),0,1)</f>
        <v>0</v>
      </c>
      <c r="R948" s="19">
        <v>0</v>
      </c>
      <c r="S948" s="19" t="str">
        <v xml:space="preserve">TEVELLE - TAVELLONI - TAVELLINE </v>
      </c>
      <c r="T948" s="15" t="str">
        <v>WIENERBERGER</v>
      </c>
      <c r="U948" s="15" t="str">
        <v>TAVELLONI RIGATO TAGLIO OBLIQUO DA CM 10</v>
      </c>
      <c r="V948" s="15">
        <v>0</v>
      </c>
      <c r="W948" s="19">
        <v>220</v>
      </c>
      <c r="X948" s="19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1</v>
      </c>
      <c r="AG948" s="15">
        <v>0</v>
      </c>
      <c r="AH948" s="15" t="str">
        <v xml:space="preserve">TRAMEZZATURA MATERIALE ALVEOLATO </v>
      </c>
      <c r="AI948" s="15" t="str">
        <v>WIENERBERGER</v>
      </c>
      <c r="AJ948" s="15" t="str">
        <v xml:space="preserve">TRAMEZZA - FORATO PORIZZATA/ALVEOLATA </v>
      </c>
      <c r="AK948" s="15">
        <v>0</v>
      </c>
      <c r="AL948" s="15" t="str">
        <v>10x30x19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1</v>
      </c>
      <c r="AT948" s="70">
        <v>0</v>
      </c>
      <c r="AU948" s="15">
        <v>0</v>
      </c>
      <c r="AV948" s="15" t="str">
        <v>BLOCCO ALVEOLATO INCASTRO  FORI VERTICALI  45/50/55/60 %</v>
      </c>
      <c r="AW948" s="15" t="str">
        <v>LATERCOM</v>
      </c>
      <c r="AX948" s="15" t="str">
        <v>BLOCCO PORTANTE ALVEOLATO FORI VERTICALI  P700- F.50% - F.55% incastro</v>
      </c>
      <c r="AY948" s="15">
        <v>0</v>
      </c>
      <c r="AZ948" s="15" t="str">
        <v>45x25x24,5 F.55%</v>
      </c>
      <c r="BA948" s="15">
        <v>0</v>
      </c>
      <c r="BB948" s="15">
        <v>0</v>
      </c>
      <c r="BC948" s="15">
        <v>0</v>
      </c>
      <c r="BD948" s="15">
        <v>0</v>
      </c>
      <c r="BE948" s="15">
        <v>0</v>
      </c>
      <c r="BF948" s="15">
        <v>1</v>
      </c>
      <c r="BH948" s="70">
        <v>0</v>
      </c>
    </row>
    <row r="949" spans="1:60" ht="14.25" customHeight="1" x14ac:dyDescent="0.25">
      <c r="A949" s="47"/>
      <c r="C949" s="19" t="s">
        <v>103</v>
      </c>
      <c r="D949" s="19" t="s">
        <v>509</v>
      </c>
      <c r="E949" s="19" t="s">
        <v>33</v>
      </c>
      <c r="G949" s="19" t="s">
        <v>141</v>
      </c>
      <c r="I949" s="34"/>
      <c r="K949" s="20"/>
      <c r="L949" s="57">
        <f t="shared" si="61"/>
        <v>0</v>
      </c>
      <c r="M949" s="14">
        <f t="shared" si="62"/>
        <v>1</v>
      </c>
      <c r="N949" s="13">
        <f>IF(OR(totale!$A$5="",C949=totale!$A$5),0,1)</f>
        <v>1</v>
      </c>
      <c r="O949" s="13">
        <f>IF(OR(totale!$C$5="",E949=totale!$C$5),0,1)</f>
        <v>0</v>
      </c>
      <c r="P949" s="13">
        <v>0</v>
      </c>
      <c r="Q949" s="13">
        <f>IF(OR(totale!$E$5="",G949=totale!$E$5),0,1)</f>
        <v>0</v>
      </c>
      <c r="R949" s="19">
        <v>0</v>
      </c>
      <c r="S949" s="19" t="str">
        <v>TRAMEZZATURA MATERIALE  LATERIZIO COMUNE</v>
      </c>
      <c r="T949" s="15" t="str">
        <v>ZANROSSO</v>
      </c>
      <c r="U949" s="15" t="str">
        <v xml:space="preserve">TRAMEZZA-FORATO-SCATOLA-FORATELLA LEGGERA  LATERIZIO NORMALE </v>
      </c>
      <c r="V949" s="15">
        <v>0</v>
      </c>
      <c r="W949" s="19" t="str">
        <v>6x25x50</v>
      </c>
      <c r="X949" s="19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1</v>
      </c>
      <c r="AG949" s="15">
        <v>0</v>
      </c>
      <c r="AH949" s="15" t="str">
        <v xml:space="preserve">TRAMEZZATURA MATERIALE ALVEOLATO </v>
      </c>
      <c r="AI949" s="15" t="str">
        <v>WIENERBERGER</v>
      </c>
      <c r="AJ949" s="15" t="str">
        <v xml:space="preserve">TRAMEZZA - FORATO PORIZZATA/ALVEOLATA </v>
      </c>
      <c r="AK949" s="15">
        <v>0</v>
      </c>
      <c r="AL949" s="15" t="str">
        <v>12,5x30x19</v>
      </c>
      <c r="AM949" s="15">
        <v>0</v>
      </c>
      <c r="AN949" s="15">
        <v>0</v>
      </c>
      <c r="AO949" s="15">
        <v>0</v>
      </c>
      <c r="AP949" s="15">
        <v>0</v>
      </c>
      <c r="AQ949" s="15">
        <v>0</v>
      </c>
      <c r="AR949" s="15">
        <v>1</v>
      </c>
      <c r="AT949" s="70">
        <v>0</v>
      </c>
      <c r="AU949" s="15">
        <v>0</v>
      </c>
      <c r="AV949" s="15" t="str">
        <v>LATERIZIO CON EPS GRAFFITE</v>
      </c>
      <c r="AW949" s="15" t="str">
        <v>LATERCOM</v>
      </c>
      <c r="AX949" s="15" t="str">
        <v xml:space="preserve">BLOCCCO ALVEOLATO CON EPS  GRAFFITATO- NORMABLOCK PIU' - CON FASCIA ISOLANTE-- CAM </v>
      </c>
      <c r="AY949" s="15">
        <v>0</v>
      </c>
      <c r="AZ949" s="15" t="str">
        <v>45x25x24,5 F.60%</v>
      </c>
      <c r="BA949" s="15">
        <v>0</v>
      </c>
      <c r="BB949" s="15">
        <v>0</v>
      </c>
      <c r="BC949" s="15">
        <v>0</v>
      </c>
      <c r="BD949" s="15">
        <v>0</v>
      </c>
      <c r="BE949" s="15">
        <v>0</v>
      </c>
      <c r="BF949" s="15">
        <v>1</v>
      </c>
      <c r="BH949" s="70">
        <v>0</v>
      </c>
    </row>
    <row r="950" spans="1:60" ht="14.25" customHeight="1" x14ac:dyDescent="0.25">
      <c r="A950" s="47"/>
      <c r="C950" s="19" t="s">
        <v>104</v>
      </c>
      <c r="D950" s="19" t="s">
        <v>509</v>
      </c>
      <c r="E950" s="19" t="s">
        <v>28</v>
      </c>
      <c r="G950" s="19" t="s">
        <v>475</v>
      </c>
      <c r="I950" s="34"/>
      <c r="K950" s="20"/>
      <c r="L950" s="57">
        <f t="shared" si="61"/>
        <v>0</v>
      </c>
      <c r="M950" s="14">
        <f t="shared" si="62"/>
        <v>1</v>
      </c>
      <c r="N950" s="13">
        <f>IF(OR(totale!$A$5="",C950=totale!$A$5),0,1)</f>
        <v>1</v>
      </c>
      <c r="O950" s="13">
        <f>IF(OR(totale!$C$5="",E950=totale!$C$5),0,1)</f>
        <v>0</v>
      </c>
      <c r="P950" s="13">
        <v>0</v>
      </c>
      <c r="Q950" s="13">
        <f>IF(OR(totale!$E$5="",G950=totale!$E$5),0,1)</f>
        <v>0</v>
      </c>
      <c r="R950" s="19">
        <v>0</v>
      </c>
      <c r="S950" s="19" t="str">
        <v>TRAMEZZATURA MATERIALE  LATERIZIO COMUNE</v>
      </c>
      <c r="T950" s="15" t="str">
        <v>ZANROSSO</v>
      </c>
      <c r="U950" s="15" t="str">
        <v xml:space="preserve">TRAMEZZA-FORATO-SCATOLA-FORATELLA LEGGERA  LATERIZIO NORMALE </v>
      </c>
      <c r="V950" s="15">
        <v>0</v>
      </c>
      <c r="W950" s="19" t="str">
        <v>8x25x50</v>
      </c>
      <c r="X950" s="19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1</v>
      </c>
      <c r="AG950" s="15">
        <v>0</v>
      </c>
      <c r="AH950" s="15" t="str">
        <v xml:space="preserve">TRAMEZZATURA MATERIALE ALVEOLATO </v>
      </c>
      <c r="AI950" s="15" t="str">
        <v>WIENERBERGER</v>
      </c>
      <c r="AJ950" s="15" t="str">
        <v xml:space="preserve">TRAMEZZA - FORATO PORIZZATA/ALVEOLATA </v>
      </c>
      <c r="AK950" s="15">
        <v>0</v>
      </c>
      <c r="AL950" s="15" t="str">
        <v>15x30x19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1</v>
      </c>
      <c r="AT950" s="70">
        <v>0</v>
      </c>
      <c r="AU950" s="15">
        <v>0</v>
      </c>
      <c r="AV950" s="15" t="str">
        <v>LATERIZIO CON EPS GRAFFITE</v>
      </c>
      <c r="AW950" s="15" t="str">
        <v>LATERCOM</v>
      </c>
      <c r="AX950" s="15" t="str">
        <v>BLOCCCO ALVEOLATO CON EPS  GRAFFITATO- NORMABLOCK PIU' - CON FASCIA ISOLANTE</v>
      </c>
      <c r="AY950" s="15">
        <v>0</v>
      </c>
      <c r="AZ950" s="15" t="str">
        <v>45x25x24,5 f.60% incastro</v>
      </c>
      <c r="BA950" s="15">
        <v>0</v>
      </c>
      <c r="BB950" s="15">
        <v>0</v>
      </c>
      <c r="BC950" s="15">
        <v>0</v>
      </c>
      <c r="BD950" s="15">
        <v>0</v>
      </c>
      <c r="BE950" s="15">
        <v>0</v>
      </c>
      <c r="BF950" s="15">
        <v>1</v>
      </c>
      <c r="BH950" s="70">
        <v>0</v>
      </c>
    </row>
    <row r="951" spans="1:60" ht="14.25" customHeight="1" x14ac:dyDescent="0.25">
      <c r="A951" s="47"/>
      <c r="C951" s="19" t="s">
        <v>104</v>
      </c>
      <c r="D951" s="19" t="s">
        <v>509</v>
      </c>
      <c r="E951" s="19" t="s">
        <v>28</v>
      </c>
      <c r="G951" s="19" t="s">
        <v>158</v>
      </c>
      <c r="I951" s="34"/>
      <c r="K951" s="20"/>
      <c r="L951" s="57">
        <f t="shared" si="61"/>
        <v>0</v>
      </c>
      <c r="M951" s="14">
        <f t="shared" si="62"/>
        <v>1</v>
      </c>
      <c r="N951" s="13">
        <f>IF(OR(totale!$A$5="",C951=totale!$A$5),0,1)</f>
        <v>1</v>
      </c>
      <c r="O951" s="13">
        <f>IF(OR(totale!$C$5="",E951=totale!$C$5),0,1)</f>
        <v>0</v>
      </c>
      <c r="P951" s="13">
        <v>0</v>
      </c>
      <c r="Q951" s="13">
        <f>IF(OR(totale!$E$5="",G951=totale!$E$5),0,1)</f>
        <v>0</v>
      </c>
      <c r="R951" s="19">
        <v>0</v>
      </c>
      <c r="S951" s="19" t="str">
        <v>TRAMEZZATURA MATERIALE  LATERIZIO COMUNE</v>
      </c>
      <c r="T951" s="15" t="str">
        <v>ZANROSSO</v>
      </c>
      <c r="U951" s="15" t="str">
        <v xml:space="preserve">TRAMEZZA-FORATO-SCATOLA-FORATELLA LEGGERA  LATERIZIO NORMALE </v>
      </c>
      <c r="V951" s="15">
        <v>0</v>
      </c>
      <c r="W951" s="19" t="str">
        <v>10x25x50</v>
      </c>
      <c r="X951" s="19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1</v>
      </c>
      <c r="AG951" s="15">
        <v>0</v>
      </c>
      <c r="AH951" s="15" t="str">
        <v xml:space="preserve">TRAMEZZATURA MATERIALE ALVEOLATO </v>
      </c>
      <c r="AI951" s="15" t="str">
        <v>WIENERBERGER</v>
      </c>
      <c r="AJ951" s="15" t="str">
        <v xml:space="preserve">TRAMEZZA - FORATO PORIZZATA/ALVEOLATA </v>
      </c>
      <c r="AK951" s="15">
        <v>0</v>
      </c>
      <c r="AL951" s="15" t="str">
        <v>17,5x30x19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1</v>
      </c>
      <c r="AT951" s="70">
        <v>0</v>
      </c>
      <c r="AU951" s="15">
        <v>0</v>
      </c>
      <c r="AV951" s="15" t="str">
        <v>BLOCCO ALVEOLATO INCASTRO  FORI VERTICALI  45/50/55/60 %</v>
      </c>
      <c r="AW951" s="15" t="str">
        <v>DI MUZIO</v>
      </c>
      <c r="AX951" s="15" t="str">
        <v xml:space="preserve">BLOCCO  INCASTRO P.600 SETTI SOTTILI </v>
      </c>
      <c r="AY951" s="15">
        <v>0</v>
      </c>
      <c r="AZ951" s="15" t="str">
        <v>45x25x25</v>
      </c>
      <c r="BA951" s="15">
        <v>0</v>
      </c>
      <c r="BB951" s="15">
        <v>0</v>
      </c>
      <c r="BC951" s="15">
        <v>0</v>
      </c>
      <c r="BD951" s="15">
        <v>0</v>
      </c>
      <c r="BE951" s="15">
        <v>0</v>
      </c>
      <c r="BF951" s="15">
        <v>1</v>
      </c>
      <c r="BH951" s="70">
        <v>0</v>
      </c>
    </row>
    <row r="952" spans="1:60" ht="14.25" customHeight="1" x14ac:dyDescent="0.25">
      <c r="A952" s="47"/>
      <c r="C952" s="94" t="s">
        <v>104</v>
      </c>
      <c r="D952" s="19" t="s">
        <v>509</v>
      </c>
      <c r="E952" s="19" t="s">
        <v>28</v>
      </c>
      <c r="G952" s="19" t="s">
        <v>212</v>
      </c>
      <c r="I952" s="34"/>
      <c r="K952" s="20"/>
      <c r="L952" s="57">
        <f t="shared" si="61"/>
        <v>0</v>
      </c>
      <c r="M952" s="14">
        <f t="shared" si="62"/>
        <v>1</v>
      </c>
      <c r="N952" s="13">
        <f>IF(OR(totale!$A$5="",C952=totale!$A$5),0,1)</f>
        <v>1</v>
      </c>
      <c r="O952" s="13">
        <f>IF(OR(totale!$C$5="",E952=totale!$C$5),0,1)</f>
        <v>0</v>
      </c>
      <c r="P952" s="13">
        <v>0</v>
      </c>
      <c r="Q952" s="13">
        <f>IF(OR(totale!$E$5="",G952=totale!$E$5),0,1)</f>
        <v>0</v>
      </c>
      <c r="R952" s="19">
        <v>0</v>
      </c>
      <c r="S952" s="19" t="str">
        <v>TRAMEZZATURA MATERIALE  LATERIZIO COMUNE</v>
      </c>
      <c r="T952" s="15" t="str">
        <v>ZANROSSO</v>
      </c>
      <c r="U952" s="15" t="str">
        <v xml:space="preserve">TRAMEZZA-FORATO-SCATOLA-FORATELLA LEGGERA  LATERIZIO NORMALE </v>
      </c>
      <c r="V952" s="15">
        <v>0</v>
      </c>
      <c r="W952" s="19" t="str">
        <v>12x25x50</v>
      </c>
      <c r="X952" s="19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1</v>
      </c>
      <c r="AG952" s="15">
        <v>0</v>
      </c>
      <c r="AH952" s="15" t="str">
        <v xml:space="preserve">TRAMEZZATURA MATERIALE ALVEOLATO </v>
      </c>
      <c r="AI952" s="15" t="str">
        <v>WIENERBERGER</v>
      </c>
      <c r="AJ952" s="15" t="str">
        <v xml:space="preserve">TRAMEZZA - FORATO PORIZZATA/ALVEOLATA </v>
      </c>
      <c r="AK952" s="15">
        <v>0</v>
      </c>
      <c r="AL952" s="15" t="str">
        <v>20x30x19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1</v>
      </c>
      <c r="AT952" s="70">
        <v>0</v>
      </c>
      <c r="AU952" s="15">
        <v>0</v>
      </c>
      <c r="AV952" s="15" t="str">
        <v>BLOCCO ALVEOLATO INCASTRO  FORI VERTICALI  45/50/55/60 %</v>
      </c>
      <c r="AW952" s="15" t="str">
        <v>LATERCOM</v>
      </c>
      <c r="AX952" s="15" t="str">
        <v xml:space="preserve">BLOCCO SISMICO/ PORTANTE ALVEOLATO INCASTRO SETTI SOTTILI </v>
      </c>
      <c r="AY952" s="15">
        <v>0</v>
      </c>
      <c r="AZ952" s="15" t="str">
        <v>45x25x25 F.55%</v>
      </c>
      <c r="BA952" s="15">
        <v>0</v>
      </c>
      <c r="BB952" s="15">
        <v>0</v>
      </c>
      <c r="BC952" s="15">
        <v>0</v>
      </c>
      <c r="BD952" s="15">
        <v>0</v>
      </c>
      <c r="BE952" s="15">
        <v>0</v>
      </c>
      <c r="BF952" s="15">
        <v>1</v>
      </c>
      <c r="BH952" s="70">
        <v>0</v>
      </c>
    </row>
    <row r="953" spans="1:60" ht="14.25" customHeight="1" x14ac:dyDescent="0.25">
      <c r="A953" s="47"/>
      <c r="C953" s="94" t="s">
        <v>512</v>
      </c>
      <c r="D953" s="19" t="s">
        <v>509</v>
      </c>
      <c r="E953" s="19" t="s">
        <v>505</v>
      </c>
      <c r="G953" s="19" t="s">
        <v>61</v>
      </c>
      <c r="I953" s="34"/>
      <c r="K953" s="20"/>
      <c r="L953" s="57">
        <f t="shared" si="61"/>
        <v>0</v>
      </c>
      <c r="M953" s="14">
        <f t="shared" si="62"/>
        <v>1</v>
      </c>
      <c r="N953" s="13">
        <f>IF(OR(totale!$A$5="",C953=totale!$A$5),0,1)</f>
        <v>1</v>
      </c>
      <c r="O953" s="13">
        <f>IF(OR(totale!$C$5="",E953=totale!$C$5),0,1)</f>
        <v>0</v>
      </c>
      <c r="P953" s="13">
        <v>0</v>
      </c>
      <c r="Q953" s="13">
        <f>IF(OR(totale!$E$5="",G953=totale!$E$5),0,1)</f>
        <v>0</v>
      </c>
      <c r="R953" s="19">
        <v>0</v>
      </c>
      <c r="S953" s="19" t="str">
        <v>MATERIALE IN LATERIZIO COMUNE</v>
      </c>
      <c r="T953" s="15" t="str">
        <v>ZANROSSO</v>
      </c>
      <c r="U953" s="15" t="str">
        <v xml:space="preserve">TRIPLO UNI </v>
      </c>
      <c r="V953" s="15">
        <v>0</v>
      </c>
      <c r="W953" s="19" t="str">
        <v>12x25x19</v>
      </c>
      <c r="X953" s="19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1</v>
      </c>
      <c r="AG953" s="15">
        <v>0</v>
      </c>
      <c r="AH953" s="15" t="str">
        <v xml:space="preserve">TRAMEZZATURA MATERIALE ALVEOLATO </v>
      </c>
      <c r="AI953" s="15" t="str">
        <v>WIENERBERGER</v>
      </c>
      <c r="AJ953" s="15" t="str">
        <v xml:space="preserve">TRAMEZZA - FORATO PORIZZATA/ALVEOLATA </v>
      </c>
      <c r="AK953" s="15">
        <v>0</v>
      </c>
      <c r="AL953" s="15" t="str">
        <v>20x33x19</v>
      </c>
      <c r="AM953" s="15">
        <v>0</v>
      </c>
      <c r="AN953" s="15">
        <v>0</v>
      </c>
      <c r="AO953" s="15">
        <v>0</v>
      </c>
      <c r="AP953" s="15">
        <v>0</v>
      </c>
      <c r="AQ953" s="15">
        <v>0</v>
      </c>
      <c r="AR953" s="15">
        <v>1</v>
      </c>
      <c r="AT953" s="70">
        <v>0</v>
      </c>
      <c r="AU953" s="15">
        <v>0</v>
      </c>
      <c r="AV953" s="15" t="str">
        <v xml:space="preserve">BLOCCO ALVEOLATO ACCOPPIATO AD ISOLANTE </v>
      </c>
      <c r="AW953" s="15" t="str">
        <v>T2D</v>
      </c>
      <c r="AX953" s="15" t="str">
        <v>BLOCCO LATERIZIO ALVELATO ACCOPPIATO AD ISOLANTE TAMPONAMENTO</v>
      </c>
      <c r="AY953" s="15">
        <v>0</v>
      </c>
      <c r="AZ953" s="15" t="str">
        <v>45x25x25 F.55%</v>
      </c>
      <c r="BA953" s="15">
        <v>0</v>
      </c>
      <c r="BB953" s="15">
        <v>0</v>
      </c>
      <c r="BC953" s="15">
        <v>0</v>
      </c>
      <c r="BD953" s="15">
        <v>0</v>
      </c>
      <c r="BE953" s="15">
        <v>0</v>
      </c>
      <c r="BF953" s="15">
        <v>1</v>
      </c>
      <c r="BH953" s="70">
        <v>0</v>
      </c>
    </row>
    <row r="954" spans="1:60" ht="14.25" customHeight="1" x14ac:dyDescent="0.25">
      <c r="A954" s="47"/>
      <c r="C954" s="94" t="s">
        <v>512</v>
      </c>
      <c r="D954" s="19" t="s">
        <v>509</v>
      </c>
      <c r="E954" s="19" t="s">
        <v>505</v>
      </c>
      <c r="G954" s="19" t="s">
        <v>130</v>
      </c>
      <c r="I954" s="34"/>
      <c r="K954" s="20"/>
      <c r="L954" s="57">
        <f t="shared" si="61"/>
        <v>0</v>
      </c>
      <c r="M954" s="14">
        <f t="shared" si="62"/>
        <v>1</v>
      </c>
      <c r="N954" s="13">
        <f>IF(OR(totale!$A$5="",C954=totale!$A$5),0,1)</f>
        <v>1</v>
      </c>
      <c r="O954" s="13">
        <f>IF(OR(totale!$C$5="",E954=totale!$C$5),0,1)</f>
        <v>0</v>
      </c>
      <c r="P954" s="13">
        <v>0</v>
      </c>
      <c r="Q954" s="13">
        <f>IF(OR(totale!$E$5="",G954=totale!$E$5),0,1)</f>
        <v>0</v>
      </c>
      <c r="R954" s="19">
        <v>0</v>
      </c>
      <c r="S954" s="19" t="str">
        <v>MATERIALE IN LATERIZIO COMUNE</v>
      </c>
      <c r="T954" s="15" t="str">
        <v>ZANROSSO</v>
      </c>
      <c r="U954" s="15" t="str">
        <v>DOPPIO UNI H.12</v>
      </c>
      <c r="V954" s="15">
        <v>0</v>
      </c>
      <c r="W954" s="19" t="str">
        <v>12x12x25</v>
      </c>
      <c r="X954" s="19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1</v>
      </c>
      <c r="AG954" s="15">
        <v>0</v>
      </c>
      <c r="AH954" s="15" t="str">
        <v xml:space="preserve">TRAMEZZATURA MATERIALE ALVEOLATO </v>
      </c>
      <c r="AI954" s="15" t="str">
        <v>WIENERBERGER</v>
      </c>
      <c r="AJ954" s="15" t="str">
        <v xml:space="preserve">TRAMEZZA - FORATO PORIZZATA/ALVEOLATA </v>
      </c>
      <c r="AK954" s="15">
        <v>0</v>
      </c>
      <c r="AL954" s="15" t="str">
        <v>12x50x23,8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1</v>
      </c>
      <c r="AT954" s="70">
        <v>0</v>
      </c>
      <c r="AU954" s="15">
        <v>0</v>
      </c>
      <c r="AV954" s="15" t="str">
        <v>BLOCCO ALVEOLATO INCASTRO  FORI VERTICALI  45/50/55/60 %</v>
      </c>
      <c r="AW954" s="15" t="str">
        <v>DCB</v>
      </c>
      <c r="AX954" s="15" t="str">
        <v xml:space="preserve">BLOCCO SISMICO/ PORTANTE ALVEOLATO INCASTRO SETTI SOTTILI </v>
      </c>
      <c r="AY954" s="15">
        <v>0</v>
      </c>
      <c r="AZ954" s="15" t="str">
        <v>45x25x25 F.59%</v>
      </c>
      <c r="BA954" s="15">
        <v>0</v>
      </c>
      <c r="BB954" s="15">
        <v>0</v>
      </c>
      <c r="BC954" s="15">
        <v>0</v>
      </c>
      <c r="BD954" s="15">
        <v>0</v>
      </c>
      <c r="BE954" s="15">
        <v>0</v>
      </c>
      <c r="BF954" s="15">
        <v>1</v>
      </c>
      <c r="BH954" s="70">
        <v>0</v>
      </c>
    </row>
    <row r="955" spans="1:60" ht="14.25" customHeight="1" x14ac:dyDescent="0.25">
      <c r="A955" s="47"/>
      <c r="C955" s="94" t="s">
        <v>512</v>
      </c>
      <c r="D955" s="19" t="s">
        <v>509</v>
      </c>
      <c r="E955" s="19" t="s">
        <v>505</v>
      </c>
      <c r="G955" s="19" t="s">
        <v>171</v>
      </c>
      <c r="I955" s="34"/>
      <c r="K955" s="20"/>
      <c r="L955" s="57">
        <f t="shared" si="61"/>
        <v>0</v>
      </c>
      <c r="M955" s="14">
        <f t="shared" si="62"/>
        <v>1</v>
      </c>
      <c r="N955" s="13">
        <f>IF(OR(totale!$A$5="",C955=totale!$A$5),0,1)</f>
        <v>1</v>
      </c>
      <c r="O955" s="13">
        <f>IF(OR(totale!$C$5="",E955=totale!$C$5),0,1)</f>
        <v>0</v>
      </c>
      <c r="P955" s="13">
        <v>0</v>
      </c>
      <c r="Q955" s="13">
        <f>IF(OR(totale!$E$5="",G955=totale!$E$5),0,1)</f>
        <v>0</v>
      </c>
      <c r="R955" s="19">
        <v>0</v>
      </c>
      <c r="S955" s="19" t="str">
        <v>MATERIALE IN LATERIZIO COMUNE</v>
      </c>
      <c r="T955" s="15" t="str">
        <v>ZANROSSO</v>
      </c>
      <c r="U955" s="15" t="str">
        <v xml:space="preserve">BLOCCO MODULARE - VALIGIA F.45% </v>
      </c>
      <c r="V955" s="15">
        <v>0</v>
      </c>
      <c r="W955" s="19" t="str">
        <v>20x25x19</v>
      </c>
      <c r="X955" s="19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1</v>
      </c>
      <c r="AG955" s="15">
        <v>0</v>
      </c>
      <c r="AH955" s="15" t="str">
        <v xml:space="preserve">TRAMEZZATURA MATERIALE ALVEOLATO </v>
      </c>
      <c r="AI955" s="15" t="str">
        <v>ZANROSSO</v>
      </c>
      <c r="AJ955" s="15" t="str">
        <v xml:space="preserve">TRAMEZZA - FORATO PORIZZATA/ALVEOLATA </v>
      </c>
      <c r="AK955" s="15">
        <v>0</v>
      </c>
      <c r="AL955" s="15" t="str">
        <v>8x50x19</v>
      </c>
      <c r="AM955" s="15">
        <v>0</v>
      </c>
      <c r="AN955" s="15">
        <v>0</v>
      </c>
      <c r="AO955" s="15">
        <v>0</v>
      </c>
      <c r="AP955" s="15">
        <v>0</v>
      </c>
      <c r="AQ955" s="15">
        <v>0</v>
      </c>
      <c r="AR955" s="15">
        <v>1</v>
      </c>
      <c r="AT955" s="70">
        <v>0</v>
      </c>
      <c r="AU955" s="15">
        <v>0</v>
      </c>
      <c r="AV955" s="15" t="str">
        <v>BLOCCO ALVEOLATO LISCIO FORI VERTICALI   45/50/55/60 %</v>
      </c>
      <c r="AW955" s="15" t="str">
        <v>DCB</v>
      </c>
      <c r="AX955" s="15" t="str">
        <v>BLOCCO PORTANTE ALVEOLATO FORI VERTICALI  P800 -  F.45% - F.50% liscio</v>
      </c>
      <c r="AY955" s="15">
        <v>0</v>
      </c>
      <c r="AZ955" s="15" t="str">
        <v>45x30x18/19</v>
      </c>
      <c r="BA955" s="15">
        <v>0</v>
      </c>
      <c r="BB955" s="15">
        <v>0</v>
      </c>
      <c r="BC955" s="15">
        <v>0</v>
      </c>
      <c r="BD955" s="15">
        <v>0</v>
      </c>
      <c r="BE955" s="15">
        <v>0</v>
      </c>
      <c r="BF955" s="15">
        <v>1</v>
      </c>
      <c r="BH955" s="70">
        <v>0</v>
      </c>
    </row>
    <row r="956" spans="1:60" ht="14.25" customHeight="1" x14ac:dyDescent="0.25">
      <c r="A956" s="47"/>
      <c r="C956" s="94" t="s">
        <v>512</v>
      </c>
      <c r="D956" s="19" t="s">
        <v>509</v>
      </c>
      <c r="E956" s="19" t="s">
        <v>505</v>
      </c>
      <c r="G956" s="19" t="s">
        <v>63</v>
      </c>
      <c r="I956" s="34"/>
      <c r="K956" s="20"/>
      <c r="L956" s="57">
        <f t="shared" si="61"/>
        <v>0</v>
      </c>
      <c r="M956" s="14">
        <f t="shared" si="62"/>
        <v>1</v>
      </c>
      <c r="N956" s="13">
        <f>IF(OR(totale!$A$5="",C956=totale!$A$5),0,1)</f>
        <v>1</v>
      </c>
      <c r="O956" s="13">
        <f>IF(OR(totale!$C$5="",E956=totale!$C$5),0,1)</f>
        <v>0</v>
      </c>
      <c r="P956" s="13">
        <v>0</v>
      </c>
      <c r="Q956" s="13">
        <f>IF(OR(totale!$E$5="",G956=totale!$E$5),0,1)</f>
        <v>0</v>
      </c>
      <c r="R956" s="19">
        <v>0</v>
      </c>
      <c r="S956" s="19" t="str">
        <v>MATERIALE IN LATERIZIO COMUNE</v>
      </c>
      <c r="T956" s="15" t="str">
        <v>ZANROSSO</v>
      </c>
      <c r="U956" s="15" t="str">
        <v xml:space="preserve">BLOCCO UNIVERSALE F.45% </v>
      </c>
      <c r="V956" s="15">
        <v>0</v>
      </c>
      <c r="W956" s="19" t="str">
        <v xml:space="preserve">30x25x19 </v>
      </c>
      <c r="X956" s="19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1</v>
      </c>
      <c r="AG956" s="15">
        <v>0</v>
      </c>
      <c r="AH956" s="15" t="str">
        <v xml:space="preserve">TRAMEZZATURA MATERIALE ALVEOLATO </v>
      </c>
      <c r="AI956" s="15" t="str">
        <v>ZANROSSO</v>
      </c>
      <c r="AJ956" s="15" t="str">
        <v xml:space="preserve">TRAMEZZA - FORATO PORIZZATA/ALVEOLATA </v>
      </c>
      <c r="AK956" s="15">
        <v>0</v>
      </c>
      <c r="AL956" s="15" t="str">
        <v>10x50x19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1</v>
      </c>
      <c r="AT956" s="70">
        <v>0</v>
      </c>
      <c r="AU956" s="15">
        <v>0</v>
      </c>
      <c r="AV956" s="15" t="str">
        <v>BLOCCO ALVEOLATO LISCIO FORI VERTICALI   45/50/55/60 %</v>
      </c>
      <c r="AW956" s="15" t="str">
        <v>WIENERBERGER</v>
      </c>
      <c r="AX956" s="15" t="str">
        <v>BLOCCO PORTANTE ALVEOLATO FORI VERTICALI  P800 -  F.45% - F.50% liscio</v>
      </c>
      <c r="AY956" s="15">
        <v>0</v>
      </c>
      <c r="AZ956" s="15" t="str">
        <v>45x30x18/19</v>
      </c>
      <c r="BA956" s="15">
        <v>0</v>
      </c>
      <c r="BB956" s="15">
        <v>0</v>
      </c>
      <c r="BC956" s="15">
        <v>0</v>
      </c>
      <c r="BD956" s="15">
        <v>0</v>
      </c>
      <c r="BE956" s="15">
        <v>0</v>
      </c>
      <c r="BF956" s="15">
        <v>1</v>
      </c>
      <c r="BH956" s="70">
        <v>0</v>
      </c>
    </row>
    <row r="957" spans="1:60" ht="14.25" customHeight="1" x14ac:dyDescent="0.25">
      <c r="A957" s="47"/>
      <c r="C957" s="94" t="s">
        <v>512</v>
      </c>
      <c r="D957" s="19" t="s">
        <v>509</v>
      </c>
      <c r="E957" s="19" t="s">
        <v>505</v>
      </c>
      <c r="G957" s="19" t="s">
        <v>205</v>
      </c>
      <c r="I957" s="34"/>
      <c r="K957" s="20"/>
      <c r="L957" s="57">
        <f t="shared" si="61"/>
        <v>0</v>
      </c>
      <c r="M957" s="14">
        <f t="shared" si="62"/>
        <v>1</v>
      </c>
      <c r="N957" s="13">
        <f>IF(OR(totale!$A$5="",C957=totale!$A$5),0,1)</f>
        <v>1</v>
      </c>
      <c r="O957" s="13">
        <f>IF(OR(totale!$C$5="",E957=totale!$C$5),0,1)</f>
        <v>0</v>
      </c>
      <c r="P957" s="13">
        <v>0</v>
      </c>
      <c r="Q957" s="13">
        <f>IF(OR(totale!$E$5="",G957=totale!$E$5),0,1)</f>
        <v>0</v>
      </c>
      <c r="R957" s="19">
        <v>0</v>
      </c>
      <c r="S957" s="19" t="str">
        <v>MATERIALE IN LATERIZIO COMUNE</v>
      </c>
      <c r="T957" s="15" t="str">
        <v>ZANROSSO</v>
      </c>
      <c r="U957" s="15" t="str">
        <v>BLOCCO INCASTRO F.45% INC.25</v>
      </c>
      <c r="V957" s="15">
        <v>0</v>
      </c>
      <c r="W957" s="19" t="str">
        <v>25x19x30</v>
      </c>
      <c r="X957" s="19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1</v>
      </c>
      <c r="AG957" s="15">
        <v>0</v>
      </c>
      <c r="AH957" s="15" t="str">
        <v xml:space="preserve">TRAMEZZATURA MATERIALE ALVEOLATO </v>
      </c>
      <c r="AI957" s="15" t="str">
        <v>ZANROSSO</v>
      </c>
      <c r="AJ957" s="15" t="str">
        <v xml:space="preserve">TRAMEZZA - FORATO PORIZZATA/ALVEOLATA </v>
      </c>
      <c r="AK957" s="15">
        <v>0</v>
      </c>
      <c r="AL957" s="15" t="str">
        <v>12x50x19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1</v>
      </c>
      <c r="AT957" s="70">
        <v>0</v>
      </c>
      <c r="AU957" s="15">
        <v>0</v>
      </c>
      <c r="AV957" s="15" t="str">
        <v>BLOCCO ALVEOLATO LISCIO FORI ORIZZONATALI  45/50/55/60 %</v>
      </c>
      <c r="AW957" s="15" t="str">
        <v>DI MUZIO</v>
      </c>
      <c r="AX957" s="15" t="str">
        <v>BLOCCO PORTANTE ALVEOLATO FORI VERTICALI  P800 -  F.45% - F.50% liscio</v>
      </c>
      <c r="AY957" s="15">
        <v>0</v>
      </c>
      <c r="AZ957" s="15" t="str">
        <v>45x30x18/19</v>
      </c>
      <c r="BA957" s="15">
        <v>0</v>
      </c>
      <c r="BB957" s="15">
        <v>0</v>
      </c>
      <c r="BC957" s="15">
        <v>0</v>
      </c>
      <c r="BD957" s="15">
        <v>0</v>
      </c>
      <c r="BE957" s="15">
        <v>0</v>
      </c>
      <c r="BF957" s="15">
        <v>1</v>
      </c>
      <c r="BH957" s="70">
        <v>0</v>
      </c>
    </row>
    <row r="958" spans="1:60" ht="14.25" customHeight="1" x14ac:dyDescent="0.25">
      <c r="A958" s="47"/>
      <c r="C958" s="94" t="s">
        <v>512</v>
      </c>
      <c r="D958" s="19" t="s">
        <v>509</v>
      </c>
      <c r="E958" s="19" t="s">
        <v>505</v>
      </c>
      <c r="G958" s="19" t="s">
        <v>250</v>
      </c>
      <c r="I958" s="34"/>
      <c r="K958" s="20"/>
      <c r="L958" s="57">
        <f t="shared" si="61"/>
        <v>0</v>
      </c>
      <c r="M958" s="14">
        <f t="shared" si="62"/>
        <v>1</v>
      </c>
      <c r="N958" s="13">
        <f>IF(OR(totale!$A$5="",C958=totale!$A$5),0,1)</f>
        <v>1</v>
      </c>
      <c r="O958" s="13">
        <f>IF(OR(totale!$C$5="",E958=totale!$C$5),0,1)</f>
        <v>0</v>
      </c>
      <c r="P958" s="13">
        <v>0</v>
      </c>
      <c r="Q958" s="13">
        <f>IF(OR(totale!$E$5="",G958=totale!$E$5),0,1)</f>
        <v>0</v>
      </c>
      <c r="R958" s="19">
        <v>0</v>
      </c>
      <c r="S958" s="19" t="str">
        <v>MATERIALE IN LATERIZIO COMUNE</v>
      </c>
      <c r="T958" s="15" t="str">
        <v>ZANROSSO</v>
      </c>
      <c r="U958" s="15" t="str">
        <v>BLOCCO INCASTRO F.45% INC.30</v>
      </c>
      <c r="V958" s="15">
        <v>0</v>
      </c>
      <c r="W958" s="19" t="str">
        <v>30x19x25</v>
      </c>
      <c r="X958" s="19">
        <v>0</v>
      </c>
      <c r="Y958" s="15">
        <v>0</v>
      </c>
      <c r="Z958" s="15">
        <v>0</v>
      </c>
      <c r="AA958" s="15">
        <v>0</v>
      </c>
      <c r="AB958" s="15">
        <v>0</v>
      </c>
      <c r="AC958" s="15">
        <v>1</v>
      </c>
      <c r="AG958" s="15">
        <v>0</v>
      </c>
      <c r="AH958" s="15" t="str">
        <v xml:space="preserve">TRAMEZZATURA MATERIALE ALVEOLATO </v>
      </c>
      <c r="AI958" s="15" t="str">
        <v>ZANROSSO</v>
      </c>
      <c r="AJ958" s="15" t="str">
        <v xml:space="preserve">TRAMEZZA - FORATO PORIZZATA/ALVEOLATA </v>
      </c>
      <c r="AK958" s="15">
        <v>0</v>
      </c>
      <c r="AL958" s="15" t="str">
        <v>8x50x24,5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1</v>
      </c>
      <c r="AT958" s="70">
        <v>0</v>
      </c>
      <c r="AU958" s="15">
        <v>0</v>
      </c>
      <c r="AV958" s="15" t="str">
        <v>BLOCCO ALVEOLATO MURATURA ARMATA</v>
      </c>
      <c r="AW958" s="15" t="str">
        <v>DI MUZIO</v>
      </c>
      <c r="AX958" s="15" t="str">
        <v xml:space="preserve">BLOCCCO PER MURATURA ARMATA ALVEOLATO LISCIO </v>
      </c>
      <c r="AY958" s="15">
        <v>0</v>
      </c>
      <c r="AZ958" s="15" t="str">
        <v>45x30x19 F.45%</v>
      </c>
      <c r="BA958" s="15">
        <v>0</v>
      </c>
      <c r="BB958" s="15">
        <v>0</v>
      </c>
      <c r="BC958" s="15">
        <v>0</v>
      </c>
      <c r="BD958" s="15">
        <v>0</v>
      </c>
      <c r="BE958" s="15">
        <v>0</v>
      </c>
      <c r="BF958" s="15">
        <v>1</v>
      </c>
      <c r="BH958" s="70">
        <v>0</v>
      </c>
    </row>
    <row r="959" spans="1:60" ht="14.25" customHeight="1" x14ac:dyDescent="0.25">
      <c r="A959" s="47"/>
      <c r="C959" s="94" t="s">
        <v>512</v>
      </c>
      <c r="D959" s="19" t="s">
        <v>509</v>
      </c>
      <c r="E959" s="19" t="s">
        <v>505</v>
      </c>
      <c r="G959" s="19" t="s">
        <v>256</v>
      </c>
      <c r="I959" s="34"/>
      <c r="K959" s="20"/>
      <c r="L959" s="57">
        <f t="shared" si="61"/>
        <v>0</v>
      </c>
      <c r="M959" s="14">
        <f t="shared" si="62"/>
        <v>1</v>
      </c>
      <c r="N959" s="13">
        <f>IF(OR(totale!$A$5="",C959=totale!$A$5),0,1)</f>
        <v>1</v>
      </c>
      <c r="O959" s="13">
        <f>IF(OR(totale!$C$5="",E959=totale!$C$5),0,1)</f>
        <v>0</v>
      </c>
      <c r="P959" s="13">
        <v>0</v>
      </c>
      <c r="Q959" s="13">
        <f>IF(OR(totale!$E$5="",G959=totale!$E$5),0,1)</f>
        <v>0</v>
      </c>
      <c r="R959" s="19">
        <v>0</v>
      </c>
      <c r="S959" s="19" t="str">
        <v xml:space="preserve">TRAMEZZATURA MATERIALE ALVEOLATO </v>
      </c>
      <c r="T959" s="15" t="str">
        <v>ZANROSSO</v>
      </c>
      <c r="U959" s="15" t="str">
        <v xml:space="preserve">TRAMEZZA - FORATO PORIZZATA/ALVEOLATA </v>
      </c>
      <c r="V959" s="15">
        <v>0</v>
      </c>
      <c r="W959" s="19" t="str">
        <v>8x50x19</v>
      </c>
      <c r="X959" s="19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1</v>
      </c>
      <c r="AG959" s="15">
        <v>0</v>
      </c>
      <c r="AH959" s="15" t="str">
        <v xml:space="preserve">TRAMEZZATURA MATERIALE ALVEOLATO </v>
      </c>
      <c r="AI959" s="15" t="str">
        <v>ZANROSSO</v>
      </c>
      <c r="AJ959" s="15" t="str">
        <v xml:space="preserve">TRAMEZZA - FORATO PORIZZATA/ALVEOLATA </v>
      </c>
      <c r="AK959" s="15">
        <v>0</v>
      </c>
      <c r="AL959" s="15" t="str">
        <v>12x50x24,5</v>
      </c>
      <c r="AM959" s="15">
        <v>0</v>
      </c>
      <c r="AN959" s="15">
        <v>0</v>
      </c>
      <c r="AO959" s="15">
        <v>0</v>
      </c>
      <c r="AP959" s="15">
        <v>0</v>
      </c>
      <c r="AQ959" s="15">
        <v>0</v>
      </c>
      <c r="AR959" s="15">
        <v>1</v>
      </c>
      <c r="AT959" s="70">
        <v>0</v>
      </c>
      <c r="AU959" s="15">
        <v>0</v>
      </c>
      <c r="AV959" s="15" t="str">
        <v>BLOCCO ALVEOLATO LISCIO FORI VERTICALI   45/50/55/60 %</v>
      </c>
      <c r="AW959" s="15" t="str">
        <v>DCB</v>
      </c>
      <c r="AX959" s="15" t="str">
        <v>BLOCCO PORTANTE ALVEOLATO FORI VERTICALI  P800 -  F.45% - F.50% liscio</v>
      </c>
      <c r="AY959" s="15">
        <v>0</v>
      </c>
      <c r="AZ959" s="15" t="str">
        <v>45x32x18/19</v>
      </c>
      <c r="BA959" s="15">
        <v>0</v>
      </c>
      <c r="BB959" s="15">
        <v>0</v>
      </c>
      <c r="BC959" s="15">
        <v>0</v>
      </c>
      <c r="BD959" s="15">
        <v>0</v>
      </c>
      <c r="BE959" s="15">
        <v>0</v>
      </c>
      <c r="BF959" s="15">
        <v>1</v>
      </c>
      <c r="BH959" s="70">
        <v>0</v>
      </c>
    </row>
    <row r="960" spans="1:60" ht="14.25" customHeight="1" x14ac:dyDescent="0.25">
      <c r="A960" s="47"/>
      <c r="C960" s="94" t="s">
        <v>512</v>
      </c>
      <c r="D960" s="19" t="s">
        <v>509</v>
      </c>
      <c r="E960" s="19" t="s">
        <v>505</v>
      </c>
      <c r="G960" s="19" t="s">
        <v>304</v>
      </c>
      <c r="I960" s="34"/>
      <c r="K960" s="20"/>
      <c r="L960" s="57">
        <f t="shared" si="61"/>
        <v>0</v>
      </c>
      <c r="M960" s="14">
        <f t="shared" si="62"/>
        <v>1</v>
      </c>
      <c r="N960" s="13">
        <f>IF(OR(totale!$A$5="",C960=totale!$A$5),0,1)</f>
        <v>1</v>
      </c>
      <c r="O960" s="13">
        <f>IF(OR(totale!$C$5="",E960=totale!$C$5),0,1)</f>
        <v>0</v>
      </c>
      <c r="P960" s="13">
        <v>0</v>
      </c>
      <c r="Q960" s="13">
        <f>IF(OR(totale!$E$5="",G960=totale!$E$5),0,1)</f>
        <v>0</v>
      </c>
      <c r="R960" s="19">
        <v>0</v>
      </c>
      <c r="S960" s="19" t="str">
        <v xml:space="preserve">TRAMEZZATURA MATERIALE ALVEOLATO </v>
      </c>
      <c r="T960" s="15" t="str">
        <v>ZANROSSO</v>
      </c>
      <c r="U960" s="15" t="str">
        <v xml:space="preserve">TRAMEZZA - FORATO PORIZZATA/ALVEOLATA </v>
      </c>
      <c r="V960" s="15">
        <v>0</v>
      </c>
      <c r="W960" s="19" t="str">
        <v>10x50x19</v>
      </c>
      <c r="X960" s="19">
        <v>0</v>
      </c>
      <c r="Y960" s="15">
        <v>0</v>
      </c>
      <c r="Z960" s="15">
        <v>0</v>
      </c>
      <c r="AA960" s="15">
        <v>0</v>
      </c>
      <c r="AB960" s="15">
        <v>0</v>
      </c>
      <c r="AC960" s="15">
        <v>1</v>
      </c>
      <c r="AG960" s="15">
        <v>0</v>
      </c>
      <c r="AH960" s="15" t="str">
        <v xml:space="preserve">TRAMEZZATURA MATERIALE ALVEOLATO </v>
      </c>
      <c r="AI960" s="15" t="str">
        <v>ZANROSSO</v>
      </c>
      <c r="AJ960" s="15" t="str">
        <v xml:space="preserve">TRAMEZZA - FORATO PORIZZATA/ALVEOLATA </v>
      </c>
      <c r="AK960" s="15">
        <v>0</v>
      </c>
      <c r="AL960" s="15" t="str">
        <v>10x50x24,5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1</v>
      </c>
      <c r="AT960" s="70">
        <v>0</v>
      </c>
      <c r="AU960" s="15">
        <v>0</v>
      </c>
      <c r="AV960" s="15" t="str">
        <v>BLOCCO ALVEOLATO MURATURA ARMATA</v>
      </c>
      <c r="AW960" s="15" t="str">
        <v>DCB</v>
      </c>
      <c r="AX960" s="15" t="str">
        <v xml:space="preserve">BLOCCCO PER MURATURA ARMATA ALVEOLATO LISCIO </v>
      </c>
      <c r="AY960" s="15">
        <v>0</v>
      </c>
      <c r="AZ960" s="15" t="str">
        <v>45x33x19 F.45%</v>
      </c>
      <c r="BA960" s="15">
        <v>0</v>
      </c>
      <c r="BB960" s="15">
        <v>0</v>
      </c>
      <c r="BC960" s="15">
        <v>0</v>
      </c>
      <c r="BD960" s="15">
        <v>0</v>
      </c>
      <c r="BE960" s="15">
        <v>0</v>
      </c>
      <c r="BF960" s="15">
        <v>1</v>
      </c>
      <c r="BH960" s="70">
        <v>0</v>
      </c>
    </row>
    <row r="961" spans="1:60" ht="14.25" customHeight="1" x14ac:dyDescent="0.25">
      <c r="A961" s="47"/>
      <c r="C961" s="94" t="s">
        <v>512</v>
      </c>
      <c r="D961" s="19" t="s">
        <v>509</v>
      </c>
      <c r="E961" s="19" t="s">
        <v>505</v>
      </c>
      <c r="G961" s="19" t="s">
        <v>318</v>
      </c>
      <c r="I961" s="34"/>
      <c r="K961" s="20"/>
      <c r="L961" s="57">
        <f t="shared" si="61"/>
        <v>0</v>
      </c>
      <c r="M961" s="14">
        <f t="shared" si="62"/>
        <v>1</v>
      </c>
      <c r="N961" s="13">
        <f>IF(OR(totale!$A$5="",C961=totale!$A$5),0,1)</f>
        <v>1</v>
      </c>
      <c r="O961" s="13">
        <f>IF(OR(totale!$C$5="",E961=totale!$C$5),0,1)</f>
        <v>0</v>
      </c>
      <c r="P961" s="13">
        <v>0</v>
      </c>
      <c r="Q961" s="13">
        <f>IF(OR(totale!$E$5="",G961=totale!$E$5),0,1)</f>
        <v>0</v>
      </c>
      <c r="R961" s="19">
        <v>0</v>
      </c>
      <c r="S961" s="19" t="str">
        <v xml:space="preserve">TRAMEZZATURA MATERIALE ALVEOLATO </v>
      </c>
      <c r="T961" s="15" t="str">
        <v>ZANROSSO</v>
      </c>
      <c r="U961" s="15" t="str">
        <v xml:space="preserve">TRAMEZZA - FORATO PORIZZATA/ALVEOLATA </v>
      </c>
      <c r="V961" s="15">
        <v>0</v>
      </c>
      <c r="W961" s="19" t="str">
        <v>12x50x19</v>
      </c>
      <c r="X961" s="19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1</v>
      </c>
      <c r="AG961" s="15">
        <v>0</v>
      </c>
      <c r="AH961" s="15" t="str">
        <v xml:space="preserve">TRAMEZZATURA MATERIALE ALVEOLATO </v>
      </c>
      <c r="AI961" s="15" t="str">
        <v>ZANROSSO</v>
      </c>
      <c r="AJ961" s="15" t="str">
        <v xml:space="preserve">TRAMEZZA - FORATO PORIZZATA/ALVEOLATA </v>
      </c>
      <c r="AK961" s="15">
        <v>0</v>
      </c>
      <c r="AL961" s="15" t="str">
        <v>17x50x24,5</v>
      </c>
      <c r="AM961" s="15">
        <v>0</v>
      </c>
      <c r="AN961" s="15">
        <v>0</v>
      </c>
      <c r="AO961" s="15">
        <v>0</v>
      </c>
      <c r="AP961" s="15">
        <v>0</v>
      </c>
      <c r="AQ961" s="15">
        <v>0</v>
      </c>
      <c r="AR961" s="15">
        <v>1</v>
      </c>
      <c r="AT961" s="70">
        <v>0</v>
      </c>
      <c r="AU961" s="15">
        <v>0</v>
      </c>
      <c r="AV961" s="15" t="str">
        <v>BLOCCO ALVEOLATO MURATURA ARMATA</v>
      </c>
      <c r="AW961" s="15" t="str">
        <v>T2D</v>
      </c>
      <c r="AX961" s="15" t="str">
        <v xml:space="preserve">BLOCCCO PER MURATURA ARMATA ALVEOLATO LISCIO </v>
      </c>
      <c r="AY961" s="15">
        <v>0</v>
      </c>
      <c r="AZ961" s="15" t="str">
        <v>45x33x19 F.45%</v>
      </c>
      <c r="BA961" s="15">
        <v>0</v>
      </c>
      <c r="BB961" s="15">
        <v>0</v>
      </c>
      <c r="BC961" s="15">
        <v>0</v>
      </c>
      <c r="BD961" s="15">
        <v>0</v>
      </c>
      <c r="BE961" s="15">
        <v>0</v>
      </c>
      <c r="BF961" s="15">
        <v>1</v>
      </c>
      <c r="BH961" s="70">
        <v>0</v>
      </c>
    </row>
    <row r="962" spans="1:60" ht="14.25" customHeight="1" x14ac:dyDescent="0.25">
      <c r="A962" s="47"/>
      <c r="C962" s="94" t="s">
        <v>512</v>
      </c>
      <c r="D962" s="19" t="s">
        <v>509</v>
      </c>
      <c r="E962" s="19" t="s">
        <v>505</v>
      </c>
      <c r="G962" s="19" t="s">
        <v>355</v>
      </c>
      <c r="I962" s="34"/>
      <c r="K962" s="20"/>
      <c r="L962" s="57">
        <f t="shared" si="61"/>
        <v>0</v>
      </c>
      <c r="M962" s="14">
        <f t="shared" si="62"/>
        <v>1</v>
      </c>
      <c r="N962" s="13">
        <f>IF(OR(totale!$A$5="",C962=totale!$A$5),0,1)</f>
        <v>1</v>
      </c>
      <c r="O962" s="13">
        <f>IF(OR(totale!$C$5="",E962=totale!$C$5),0,1)</f>
        <v>0</v>
      </c>
      <c r="P962" s="13">
        <v>0</v>
      </c>
      <c r="Q962" s="13">
        <f>IF(OR(totale!$E$5="",G962=totale!$E$5),0,1)</f>
        <v>0</v>
      </c>
      <c r="R962" s="19">
        <v>0</v>
      </c>
      <c r="S962" s="19" t="str">
        <v xml:space="preserve">TRAMEZZATURA MATERIALE ALVEOLATO </v>
      </c>
      <c r="T962" s="15" t="str">
        <v>ZANROSSO</v>
      </c>
      <c r="U962" s="15" t="str">
        <v xml:space="preserve">TRAMEZZA - FORATO PORIZZATA/ALVEOLATA </v>
      </c>
      <c r="V962" s="15">
        <v>0</v>
      </c>
      <c r="W962" s="19" t="str">
        <v>8x50x24,5</v>
      </c>
      <c r="X962" s="19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1</v>
      </c>
      <c r="AG962" s="15">
        <v>0</v>
      </c>
      <c r="AH962" s="15" t="str">
        <v xml:space="preserve">TRAMEZZATURA MATERIALE ALVEOLATO </v>
      </c>
      <c r="AI962" s="15" t="str">
        <v>ZANROSSO</v>
      </c>
      <c r="AJ962" s="15" t="str">
        <v xml:space="preserve">TRAMEZZA - FORATO PORIZZATA/ALVEOLATA </v>
      </c>
      <c r="AK962" s="15">
        <v>0</v>
      </c>
      <c r="AL962" s="15" t="str">
        <v>20x50x24,5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1</v>
      </c>
      <c r="AT962" s="70">
        <v>0</v>
      </c>
      <c r="AU962" s="15">
        <v>0</v>
      </c>
      <c r="AV962" s="15" t="str">
        <v>BLOCCO ALVEOLATO MURATURA ARMATA</v>
      </c>
      <c r="AW962" s="15" t="str">
        <v>T2D</v>
      </c>
      <c r="AX962" s="15" t="str">
        <v>BLOCCCO PER MURATURA ARMATA ALVEOLATO CON EPS  GRAFFITATO- NORMABLOCK</v>
      </c>
      <c r="AY962" s="15">
        <v>0</v>
      </c>
      <c r="AZ962" s="15" t="str">
        <v>45x33x19 F.45%</v>
      </c>
      <c r="BA962" s="15">
        <v>0</v>
      </c>
      <c r="BB962" s="15">
        <v>0</v>
      </c>
      <c r="BC962" s="15">
        <v>0</v>
      </c>
      <c r="BD962" s="15">
        <v>0</v>
      </c>
      <c r="BE962" s="15">
        <v>0</v>
      </c>
      <c r="BF962" s="15">
        <v>1</v>
      </c>
      <c r="BH962" s="70">
        <v>0</v>
      </c>
    </row>
    <row r="963" spans="1:60" ht="14.25" customHeight="1" x14ac:dyDescent="0.25">
      <c r="A963" s="47"/>
      <c r="C963" s="94" t="s">
        <v>512</v>
      </c>
      <c r="D963" s="19" t="s">
        <v>509</v>
      </c>
      <c r="E963" s="19" t="s">
        <v>506</v>
      </c>
      <c r="G963" s="19" t="s">
        <v>266</v>
      </c>
      <c r="I963" s="34"/>
      <c r="K963" s="20"/>
      <c r="L963" s="57">
        <f t="shared" si="61"/>
        <v>0</v>
      </c>
      <c r="M963" s="14">
        <f t="shared" si="62"/>
        <v>1</v>
      </c>
      <c r="N963" s="13">
        <f>IF(OR(totale!$A$5="",C963=totale!$A$5),0,1)</f>
        <v>1</v>
      </c>
      <c r="O963" s="13">
        <f>IF(OR(totale!$C$5="",E963=totale!$C$5),0,1)</f>
        <v>0</v>
      </c>
      <c r="P963" s="13">
        <v>0</v>
      </c>
      <c r="Q963" s="13">
        <f>IF(OR(totale!$E$5="",G963=totale!$E$5),0,1)</f>
        <v>0</v>
      </c>
      <c r="R963" s="19">
        <v>0</v>
      </c>
      <c r="S963" s="19" t="str">
        <v xml:space="preserve">TRAMEZZATURA MATERIALE ALVEOLATO </v>
      </c>
      <c r="T963" s="15" t="str">
        <v>ZANROSSO</v>
      </c>
      <c r="U963" s="15" t="str">
        <v xml:space="preserve">TRAMEZZA - FORATO PORIZZATA/ALVEOLATA </v>
      </c>
      <c r="V963" s="15">
        <v>0</v>
      </c>
      <c r="W963" s="19" t="str">
        <v>12x50x24,5</v>
      </c>
      <c r="X963" s="19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1</v>
      </c>
      <c r="AG963" s="15">
        <v>0</v>
      </c>
      <c r="AH963" s="15" t="str">
        <v xml:space="preserve">TRAMEZZATURA MATERIALE ALVEOLATO </v>
      </c>
      <c r="AI963" s="15" t="str">
        <v>DI MUZIO</v>
      </c>
      <c r="AJ963" s="15" t="str">
        <v xml:space="preserve">TRAMEZZA - FORATO PORIZZATA/ALVEOLATA </v>
      </c>
      <c r="AK963" s="15">
        <v>0</v>
      </c>
      <c r="AL963" s="15" t="str">
        <v>8x33x19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1</v>
      </c>
      <c r="AT963" s="70">
        <v>0</v>
      </c>
      <c r="AU963" s="15">
        <v>0</v>
      </c>
      <c r="AV963" s="15" t="str">
        <v xml:space="preserve">BLOCCO ALVEOLATO ACCOPPIATO AD ISOLANTE </v>
      </c>
      <c r="AW963" s="15" t="str">
        <v>T2D</v>
      </c>
      <c r="AX963" s="15" t="str">
        <v xml:space="preserve">BLOCCO LATERIZIO ALVEOLATO ACCOPPIATO AD ISOLANTE PORTANTE </v>
      </c>
      <c r="AY963" s="15">
        <v>0</v>
      </c>
      <c r="AZ963" s="15" t="str">
        <v>46x26x19 F.45%</v>
      </c>
      <c r="BA963" s="15">
        <v>0</v>
      </c>
      <c r="BB963" s="15">
        <v>0</v>
      </c>
      <c r="BC963" s="15">
        <v>0</v>
      </c>
      <c r="BD963" s="15">
        <v>0</v>
      </c>
      <c r="BE963" s="15">
        <v>0</v>
      </c>
      <c r="BF963" s="15">
        <v>1</v>
      </c>
      <c r="BH963" s="70">
        <v>0</v>
      </c>
    </row>
    <row r="964" spans="1:60" ht="14.25" customHeight="1" x14ac:dyDescent="0.25">
      <c r="A964" s="47"/>
      <c r="C964" s="19" t="s">
        <v>512</v>
      </c>
      <c r="D964" s="19" t="s">
        <v>509</v>
      </c>
      <c r="E964" s="19" t="s">
        <v>506</v>
      </c>
      <c r="G964" s="19" t="s">
        <v>268</v>
      </c>
      <c r="I964" s="34"/>
      <c r="K964" s="20"/>
      <c r="L964" s="57">
        <f t="shared" si="61"/>
        <v>0</v>
      </c>
      <c r="M964" s="14">
        <f t="shared" si="62"/>
        <v>1</v>
      </c>
      <c r="N964" s="13">
        <f>IF(OR(totale!$A$5="",C964=totale!$A$5),0,1)</f>
        <v>1</v>
      </c>
      <c r="O964" s="13">
        <f>IF(OR(totale!$C$5="",E964=totale!$C$5),0,1)</f>
        <v>0</v>
      </c>
      <c r="P964" s="13">
        <v>0</v>
      </c>
      <c r="Q964" s="13">
        <f>IF(OR(totale!$E$5="",G964=totale!$E$5),0,1)</f>
        <v>0</v>
      </c>
      <c r="R964" s="19">
        <v>0</v>
      </c>
      <c r="S964" s="19" t="str">
        <v xml:space="preserve">TRAMEZZATURA MATERIALE ALVEOLATO </v>
      </c>
      <c r="T964" s="15" t="str">
        <v>ZANROSSO</v>
      </c>
      <c r="U964" s="15" t="str">
        <v xml:space="preserve">TRAMEZZA - FORATO PORIZZATA/ALVEOLATA </v>
      </c>
      <c r="V964" s="15">
        <v>0</v>
      </c>
      <c r="W964" s="19" t="str">
        <v>10x50x24,5</v>
      </c>
      <c r="X964" s="19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1</v>
      </c>
      <c r="AG964" s="15">
        <v>0</v>
      </c>
      <c r="AH964" s="15" t="str">
        <v xml:space="preserve">TRAMEZZATURA MATERIALE ALVEOLATO </v>
      </c>
      <c r="AI964" s="15" t="str">
        <v>DI MUZIO</v>
      </c>
      <c r="AJ964" s="15" t="str">
        <v xml:space="preserve">TRAMEZZA - FORATO PORIZZATA/ALVEOLATA </v>
      </c>
      <c r="AK964" s="15">
        <v>0</v>
      </c>
      <c r="AL964" s="15" t="str">
        <v>12x33x19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1</v>
      </c>
      <c r="AT964" s="70">
        <v>0</v>
      </c>
      <c r="AU964" s="15">
        <v>0</v>
      </c>
      <c r="AV964" s="15" t="str">
        <v xml:space="preserve">TEVELLE - TAVELLONI - TAVELLINE </v>
      </c>
      <c r="AW964" s="15" t="str">
        <v>ESSE ELLE LAT.</v>
      </c>
      <c r="AX964" s="15" t="str">
        <v xml:space="preserve">TAVELLA TAGLIO RETTO FIANCO RETTO </v>
      </c>
      <c r="AY964" s="15">
        <v>0</v>
      </c>
      <c r="AZ964" s="15" t="str">
        <v>4x25x100</v>
      </c>
      <c r="BA964" s="15">
        <v>0</v>
      </c>
      <c r="BB964" s="15">
        <v>0</v>
      </c>
      <c r="BC964" s="15">
        <v>0</v>
      </c>
      <c r="BD964" s="15">
        <v>0</v>
      </c>
      <c r="BE964" s="15">
        <v>0</v>
      </c>
      <c r="BF964" s="15">
        <v>1</v>
      </c>
      <c r="BH964" s="70">
        <v>0</v>
      </c>
    </row>
    <row r="965" spans="1:60" ht="14.25" customHeight="1" x14ac:dyDescent="0.25">
      <c r="A965" s="47"/>
      <c r="C965" s="19" t="s">
        <v>105</v>
      </c>
      <c r="D965" s="19" t="s">
        <v>509</v>
      </c>
      <c r="E965" s="19" t="s">
        <v>27</v>
      </c>
      <c r="G965" s="19" t="s">
        <v>176</v>
      </c>
      <c r="I965" s="34"/>
      <c r="K965" s="20"/>
      <c r="L965" s="57">
        <f t="shared" si="61"/>
        <v>0</v>
      </c>
      <c r="M965" s="14">
        <f t="shared" si="62"/>
        <v>1</v>
      </c>
      <c r="N965" s="13">
        <f>IF(OR(totale!$A$5="",C965=totale!$A$5),0,1)</f>
        <v>1</v>
      </c>
      <c r="O965" s="13">
        <f>IF(OR(totale!$C$5="",E965=totale!$C$5),0,1)</f>
        <v>0</v>
      </c>
      <c r="P965" s="13">
        <v>0</v>
      </c>
      <c r="Q965" s="13">
        <f>IF(OR(totale!$E$5="",G965=totale!$E$5),0,1)</f>
        <v>0</v>
      </c>
      <c r="R965" s="19">
        <v>0</v>
      </c>
      <c r="S965" s="19" t="str">
        <v xml:space="preserve">TRAMEZZATURA MATERIALE ALVEOLATO </v>
      </c>
      <c r="T965" s="15" t="str">
        <v>ZANROSSO</v>
      </c>
      <c r="U965" s="15" t="str">
        <v xml:space="preserve">TRAMEZZA - FORATO PORIZZATA/ALVEOLATA </v>
      </c>
      <c r="V965" s="15">
        <v>0</v>
      </c>
      <c r="W965" s="19" t="str">
        <v>17x50x24,5</v>
      </c>
      <c r="X965" s="19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1</v>
      </c>
      <c r="AG965" s="15">
        <v>0</v>
      </c>
      <c r="AH965" s="15" t="str">
        <v xml:space="preserve">TRAMEZZATURA MATERIALE ALVEOLATO </v>
      </c>
      <c r="AI965" s="15" t="str">
        <v>DI MUZIO</v>
      </c>
      <c r="AJ965" s="15" t="str">
        <v xml:space="preserve">TRAMEZZA - FORATO PORIZZATA/ALVEOLATA </v>
      </c>
      <c r="AK965" s="15">
        <v>0</v>
      </c>
      <c r="AL965" s="15" t="str">
        <v>20x33x25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1</v>
      </c>
      <c r="AT965" s="70">
        <v>0</v>
      </c>
      <c r="AU965" s="15">
        <v>0</v>
      </c>
      <c r="AV965" s="15" t="str">
        <v xml:space="preserve">TEVELLE - TAVELLONI - TAVELLINE </v>
      </c>
      <c r="AW965" s="15" t="str">
        <v>LATERCOM</v>
      </c>
      <c r="AX965" s="15" t="str">
        <v xml:space="preserve">TAVELLA TAGLIO RETTO FIANCO RETTO </v>
      </c>
      <c r="AY965" s="15">
        <v>0</v>
      </c>
      <c r="AZ965" s="15" t="str">
        <v>4x25x100</v>
      </c>
      <c r="BA965" s="15">
        <v>0</v>
      </c>
      <c r="BB965" s="15">
        <v>0</v>
      </c>
      <c r="BC965" s="15">
        <v>0</v>
      </c>
      <c r="BD965" s="15">
        <v>0</v>
      </c>
      <c r="BE965" s="15">
        <v>0</v>
      </c>
      <c r="BF965" s="15">
        <v>1</v>
      </c>
      <c r="BH965" s="70">
        <v>0</v>
      </c>
    </row>
    <row r="966" spans="1:60" ht="14.25" customHeight="1" x14ac:dyDescent="0.25">
      <c r="A966" s="47"/>
      <c r="C966" s="19" t="s">
        <v>105</v>
      </c>
      <c r="D966" s="19" t="s">
        <v>509</v>
      </c>
      <c r="E966" s="19" t="s">
        <v>27</v>
      </c>
      <c r="G966" s="19" t="s">
        <v>510</v>
      </c>
      <c r="I966" s="34"/>
      <c r="K966" s="20"/>
      <c r="L966" s="57">
        <f t="shared" si="61"/>
        <v>0</v>
      </c>
      <c r="M966" s="14">
        <f t="shared" si="62"/>
        <v>1</v>
      </c>
      <c r="N966" s="13">
        <f>IF(OR(totale!$A$5="",C966=totale!$A$5),0,1)</f>
        <v>1</v>
      </c>
      <c r="O966" s="13">
        <f>IF(OR(totale!$C$5="",E966=totale!$C$5),0,1)</f>
        <v>0</v>
      </c>
      <c r="P966" s="13">
        <v>0</v>
      </c>
      <c r="Q966" s="13">
        <f>IF(OR(totale!$E$5="",G966=totale!$E$5),0,1)</f>
        <v>0</v>
      </c>
      <c r="R966" s="19">
        <v>0</v>
      </c>
      <c r="S966" s="19" t="str">
        <v xml:space="preserve">TRAMEZZATURA MATERIALE ALVEOLATO </v>
      </c>
      <c r="T966" s="15" t="str">
        <v>ZANROSSO</v>
      </c>
      <c r="U966" s="15" t="str">
        <v xml:space="preserve">TRAMEZZA - FORATO PORIZZATA/ALVEOLATA </v>
      </c>
      <c r="V966" s="15">
        <v>0</v>
      </c>
      <c r="W966" s="19" t="str">
        <v>20x50x24,5</v>
      </c>
      <c r="X966" s="19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1</v>
      </c>
      <c r="AG966" s="15">
        <v>0</v>
      </c>
      <c r="AH966" s="15" t="str">
        <v xml:space="preserve">LATERIZIO RETTIFICATO PLANARE </v>
      </c>
      <c r="AI966" s="15" t="str">
        <v>LATERCOM</v>
      </c>
      <c r="AJ966" s="15" t="str">
        <v>TRAMEZZA - FORATO PORIZZATA/ALVEOLATA RETTIFICATA - PLAN</v>
      </c>
      <c r="AK966" s="15">
        <v>0</v>
      </c>
      <c r="AL966" s="15" t="str">
        <v>8x50x23,8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1</v>
      </c>
      <c r="AT966" s="70">
        <v>0</v>
      </c>
      <c r="AU966" s="15">
        <v>0</v>
      </c>
      <c r="AV966" s="15" t="str">
        <v xml:space="preserve">TEVELLE - TAVELLONI - TAVELLINE </v>
      </c>
      <c r="AW966" s="15" t="str">
        <v>T2D</v>
      </c>
      <c r="AX966" s="15" t="str">
        <v xml:space="preserve">TAVELLA TAGLIO RETTO FIANCO RETTO </v>
      </c>
      <c r="AY966" s="15">
        <v>0</v>
      </c>
      <c r="AZ966" s="15" t="str">
        <v>4x25x100</v>
      </c>
      <c r="BA966" s="15">
        <v>0</v>
      </c>
      <c r="BB966" s="15">
        <v>0</v>
      </c>
      <c r="BC966" s="15">
        <v>0</v>
      </c>
      <c r="BD966" s="15">
        <v>0</v>
      </c>
      <c r="BE966" s="15">
        <v>0</v>
      </c>
      <c r="BF966" s="15">
        <v>1</v>
      </c>
      <c r="BH966" s="70">
        <v>0</v>
      </c>
    </row>
    <row r="967" spans="1:60" ht="14.25" customHeight="1" x14ac:dyDescent="0.25">
      <c r="A967" s="47"/>
      <c r="C967" s="19" t="s">
        <v>105</v>
      </c>
      <c r="D967" s="19" t="s">
        <v>509</v>
      </c>
      <c r="E967" s="19" t="s">
        <v>27</v>
      </c>
      <c r="G967" s="19" t="s">
        <v>300</v>
      </c>
      <c r="I967" s="34"/>
      <c r="K967" s="20"/>
      <c r="L967" s="57">
        <f t="shared" si="61"/>
        <v>0</v>
      </c>
      <c r="M967" s="14">
        <f t="shared" si="62"/>
        <v>1</v>
      </c>
      <c r="N967" s="13">
        <f>IF(OR(totale!$A$5="",C967=totale!$A$5),0,1)</f>
        <v>1</v>
      </c>
      <c r="O967" s="13">
        <f>IF(OR(totale!$C$5="",E967=totale!$C$5),0,1)</f>
        <v>0</v>
      </c>
      <c r="P967" s="13">
        <v>0</v>
      </c>
      <c r="Q967" s="13">
        <f>IF(OR(totale!$E$5="",G967=totale!$E$5),0,1)</f>
        <v>0</v>
      </c>
      <c r="R967" s="19">
        <v>0</v>
      </c>
      <c r="S967" s="19" t="str">
        <v>BLOCCO ALVEOLATO LISCIO FORI VERTICALI   45/50/55/60 %</v>
      </c>
      <c r="T967" s="15" t="str">
        <v>ZANROSSO</v>
      </c>
      <c r="U967" s="15" t="str">
        <v>BLOCCO PORTANTE ALVEOLATO FORI VERTICALI  P800 -  F.45% - F.50% liscio</v>
      </c>
      <c r="V967" s="15">
        <v>0</v>
      </c>
      <c r="W967" s="19" t="str">
        <v>30x25x18/19</v>
      </c>
      <c r="X967" s="19">
        <v>0</v>
      </c>
      <c r="Y967" s="15">
        <v>0</v>
      </c>
      <c r="Z967" s="15">
        <v>0</v>
      </c>
      <c r="AA967" s="15">
        <v>0</v>
      </c>
      <c r="AB967" s="15">
        <v>0</v>
      </c>
      <c r="AC967" s="15">
        <v>1</v>
      </c>
      <c r="AG967" s="15">
        <v>0</v>
      </c>
      <c r="AH967" s="15" t="str">
        <v xml:space="preserve">LATERIZIO RETTIFICATO PLANARE </v>
      </c>
      <c r="AI967" s="15" t="str">
        <v>LATERCOM</v>
      </c>
      <c r="AJ967" s="15" t="str">
        <v>TRAMEZZA - FORATO PORIZZATA/ALVEOLATA RETTIFICATA - PLAN</v>
      </c>
      <c r="AK967" s="15">
        <v>0</v>
      </c>
      <c r="AL967" s="15" t="str">
        <v>12x50x23,8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1</v>
      </c>
      <c r="AT967" s="70">
        <v>0</v>
      </c>
      <c r="AU967" s="15">
        <v>0</v>
      </c>
      <c r="AV967" s="15" t="str">
        <v xml:space="preserve">TEVELLE - TAVELLONI - TAVELLINE </v>
      </c>
      <c r="AW967" s="15" t="str">
        <v>ZANROSSO</v>
      </c>
      <c r="AX967" s="15" t="str">
        <v xml:space="preserve">TAVELLA TAGLIO RETTO FIANCO RETTO </v>
      </c>
      <c r="AY967" s="15">
        <v>0</v>
      </c>
      <c r="AZ967" s="15" t="str">
        <v>4x25x100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1</v>
      </c>
      <c r="BH967" s="70">
        <v>0</v>
      </c>
    </row>
    <row r="968" spans="1:60" ht="14.25" customHeight="1" x14ac:dyDescent="0.25">
      <c r="A968" s="47"/>
      <c r="C968" s="19" t="s">
        <v>105</v>
      </c>
      <c r="D968" s="19" t="s">
        <v>509</v>
      </c>
      <c r="E968" s="19" t="s">
        <v>27</v>
      </c>
      <c r="G968" s="19" t="s">
        <v>318</v>
      </c>
      <c r="I968" s="34"/>
      <c r="K968" s="20"/>
      <c r="L968" s="57">
        <f t="shared" si="61"/>
        <v>0</v>
      </c>
      <c r="M968" s="14">
        <f t="shared" si="62"/>
        <v>1</v>
      </c>
      <c r="N968" s="13">
        <f>IF(OR(totale!$A$5="",C968=totale!$A$5),0,1)</f>
        <v>1</v>
      </c>
      <c r="O968" s="13">
        <f>IF(OR(totale!$C$5="",E968=totale!$C$5),0,1)</f>
        <v>0</v>
      </c>
      <c r="P968" s="13">
        <v>0</v>
      </c>
      <c r="Q968" s="13">
        <f>IF(OR(totale!$E$5="",G968=totale!$E$5),0,1)</f>
        <v>0</v>
      </c>
      <c r="R968" s="19">
        <v>0</v>
      </c>
      <c r="S968" s="19" t="str">
        <v>BLOCCO ALVEOLATO LISCIO FORI VERTICALI   45/50/55/60 %</v>
      </c>
      <c r="T968" s="15" t="str">
        <v>ZANROSSO</v>
      </c>
      <c r="U968" s="15" t="str">
        <v>BLOCCO TAMPONAMENTO ALVEOLATO FORI VERTICALI  P600- F.65% - F.60% liscio</v>
      </c>
      <c r="V968" s="15">
        <v>0</v>
      </c>
      <c r="W968" s="19" t="str">
        <v>22x25x24,5</v>
      </c>
      <c r="X968" s="19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1</v>
      </c>
      <c r="AG968" s="15">
        <v>0</v>
      </c>
      <c r="AH968" s="15" t="str">
        <v xml:space="preserve">LATERIZIO RETTIFICATO PLANARE </v>
      </c>
      <c r="AI968" s="15" t="str">
        <v>WIENERBERGER</v>
      </c>
      <c r="AJ968" s="15" t="str">
        <v>TRAMEZZA - FORATO PORIZZATA/ALVEOLATA RETTIFICATA - PLAN</v>
      </c>
      <c r="AK968" s="15">
        <v>0</v>
      </c>
      <c r="AL968" s="15" t="str">
        <v>8x50x19,9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1</v>
      </c>
      <c r="AT968" s="70">
        <v>0</v>
      </c>
      <c r="AU968" s="15">
        <v>0</v>
      </c>
      <c r="AV968" s="15" t="str">
        <v xml:space="preserve">TEVELLE - TAVELLONI - TAVELLINE </v>
      </c>
      <c r="AW968" s="15" t="str">
        <v>LATERCOM</v>
      </c>
      <c r="AX968" s="15" t="str">
        <v xml:space="preserve">TAVELLA TAGLIO RETTO FIANCO RETTO </v>
      </c>
      <c r="AY968" s="15">
        <v>0</v>
      </c>
      <c r="AZ968" s="15" t="str">
        <v>4x25x120</v>
      </c>
      <c r="BA968" s="15">
        <v>0</v>
      </c>
      <c r="BB968" s="15">
        <v>0</v>
      </c>
      <c r="BC968" s="15">
        <v>0</v>
      </c>
      <c r="BD968" s="15">
        <v>0</v>
      </c>
      <c r="BE968" s="15">
        <v>0</v>
      </c>
      <c r="BF968" s="15">
        <v>1</v>
      </c>
      <c r="BH968" s="70">
        <v>0</v>
      </c>
    </row>
    <row r="969" spans="1:60" ht="14.25" customHeight="1" x14ac:dyDescent="0.25">
      <c r="A969" s="47"/>
      <c r="C969" s="19" t="s">
        <v>105</v>
      </c>
      <c r="D969" s="19" t="s">
        <v>509</v>
      </c>
      <c r="E969" s="19" t="s">
        <v>27</v>
      </c>
      <c r="G969" s="19" t="s">
        <v>342</v>
      </c>
      <c r="I969" s="34"/>
      <c r="K969" s="20"/>
      <c r="L969" s="57">
        <f t="shared" si="61"/>
        <v>0</v>
      </c>
      <c r="M969" s="14">
        <f t="shared" si="62"/>
        <v>1</v>
      </c>
      <c r="N969" s="13">
        <f>IF(OR(totale!$A$5="",C969=totale!$A$5),0,1)</f>
        <v>1</v>
      </c>
      <c r="O969" s="13">
        <f>IF(OR(totale!$C$5="",E969=totale!$C$5),0,1)</f>
        <v>0</v>
      </c>
      <c r="P969" s="13">
        <v>0</v>
      </c>
      <c r="Q969" s="13">
        <f>IF(OR(totale!$E$5="",G969=totale!$E$5),0,1)</f>
        <v>0</v>
      </c>
      <c r="R969" s="19">
        <v>0</v>
      </c>
      <c r="S969" s="19" t="str">
        <v>BLOCCO ALVEOLATO LISCIO FORI VERTICALI   45/50/55/60 %</v>
      </c>
      <c r="T969" s="15" t="str">
        <v>ZANROSSO</v>
      </c>
      <c r="U969" s="15" t="str">
        <v>BLOCCO TAMPONAMENTO ALVEOLATO FORI VERTICALI  P600- F.65% - F.60% liscio</v>
      </c>
      <c r="V969" s="15">
        <v>0</v>
      </c>
      <c r="W969" s="19" t="str">
        <v>22x30x24,5</v>
      </c>
      <c r="X969" s="19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1</v>
      </c>
      <c r="AG969" s="15">
        <v>0</v>
      </c>
      <c r="AH969" s="15" t="str">
        <v xml:space="preserve">LATERIZIO RETTIFICATO PLANARE </v>
      </c>
      <c r="AI969" s="15" t="str">
        <v>WIENERBERGER</v>
      </c>
      <c r="AJ969" s="15" t="str">
        <v>TRAMEZZA - FORATO PORIZZATA/ALVEOLATA RETTIFICATA - PLAN</v>
      </c>
      <c r="AK969" s="15">
        <v>0</v>
      </c>
      <c r="AL969" s="15" t="str">
        <v>8x50x24,9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1</v>
      </c>
      <c r="AT969" s="70">
        <v>0</v>
      </c>
      <c r="AU969" s="15">
        <v>0</v>
      </c>
      <c r="AV969" s="15" t="str">
        <v xml:space="preserve">TEVELLE - TAVELLONI - TAVELLINE </v>
      </c>
      <c r="AW969" s="15" t="str">
        <v>ZANROSSO</v>
      </c>
      <c r="AX969" s="15" t="str">
        <v xml:space="preserve">TAVELLA TAGLIO RETTO FIANCO RETTO </v>
      </c>
      <c r="AY969" s="15">
        <v>0</v>
      </c>
      <c r="AZ969" s="15" t="str">
        <v>4x25x120</v>
      </c>
      <c r="BA969" s="15">
        <v>0</v>
      </c>
      <c r="BB969" s="15">
        <v>0</v>
      </c>
      <c r="BC969" s="15">
        <v>0</v>
      </c>
      <c r="BD969" s="15">
        <v>0</v>
      </c>
      <c r="BE969" s="15">
        <v>0</v>
      </c>
      <c r="BF969" s="15">
        <v>1</v>
      </c>
      <c r="BH969" s="70">
        <v>0</v>
      </c>
    </row>
    <row r="970" spans="1:60" ht="14.25" customHeight="1" x14ac:dyDescent="0.25">
      <c r="A970" s="47"/>
      <c r="C970" s="19" t="s">
        <v>105</v>
      </c>
      <c r="D970" s="19" t="s">
        <v>509</v>
      </c>
      <c r="E970" s="19" t="s">
        <v>27</v>
      </c>
      <c r="G970" s="19" t="s">
        <v>407</v>
      </c>
      <c r="I970" s="34"/>
      <c r="K970" s="20"/>
      <c r="L970" s="57">
        <f t="shared" si="61"/>
        <v>0</v>
      </c>
      <c r="M970" s="14">
        <f t="shared" si="62"/>
        <v>1</v>
      </c>
      <c r="N970" s="13">
        <f>IF(OR(totale!$A$5="",C970=totale!$A$5),0,1)</f>
        <v>1</v>
      </c>
      <c r="O970" s="13">
        <f>IF(OR(totale!$C$5="",E970=totale!$C$5),0,1)</f>
        <v>0</v>
      </c>
      <c r="P970" s="13">
        <v>0</v>
      </c>
      <c r="Q970" s="13">
        <f>IF(OR(totale!$E$5="",G970=totale!$E$5),0,1)</f>
        <v>0</v>
      </c>
      <c r="R970" s="19">
        <v>0</v>
      </c>
      <c r="S970" s="19" t="str">
        <v>BLOCCO ALVEOLATO LISCIO FORI VERTICALI   45/50/55/60 %</v>
      </c>
      <c r="T970" s="15" t="str">
        <v>ZANROSSO</v>
      </c>
      <c r="U970" s="15" t="str">
        <v>BLOCCO TAMPONAMENTO ALVEOLATO FORI VERTICALI  P600- F.65% - F.60% liscio</v>
      </c>
      <c r="V970" s="15">
        <v>0</v>
      </c>
      <c r="W970" s="19" t="str">
        <v>23x35x24,5</v>
      </c>
      <c r="X970" s="19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1</v>
      </c>
      <c r="AG970" s="15">
        <v>0</v>
      </c>
      <c r="AH970" s="15" t="str">
        <v xml:space="preserve">LATERIZIO RETTIFICATO PLANARE </v>
      </c>
      <c r="AI970" s="15" t="str">
        <v>WIENERBERGER</v>
      </c>
      <c r="AJ970" s="15" t="str">
        <v>TRAMEZZA - FORATO PORIZZATA/ALVEOLATA RETTIFICATA - PLAN</v>
      </c>
      <c r="AK970" s="15">
        <v>0</v>
      </c>
      <c r="AL970" s="15" t="str">
        <v>10x50x19,9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1</v>
      </c>
      <c r="AT970" s="70">
        <v>0</v>
      </c>
      <c r="AU970" s="15">
        <v>0</v>
      </c>
      <c r="AV970" s="15" t="str">
        <v xml:space="preserve">TEVELLE - TAVELLONI - TAVELLINE </v>
      </c>
      <c r="AW970" s="15" t="str">
        <v>ESSE ELLE LAT.</v>
      </c>
      <c r="AX970" s="15" t="str">
        <v xml:space="preserve">TAVELLA DIVISIBILE </v>
      </c>
      <c r="AY970" s="15">
        <v>0</v>
      </c>
      <c r="AZ970" s="15" t="str">
        <v>4x25x50</v>
      </c>
      <c r="BA970" s="15">
        <v>0</v>
      </c>
      <c r="BB970" s="15">
        <v>0</v>
      </c>
      <c r="BC970" s="15">
        <v>0</v>
      </c>
      <c r="BD970" s="15">
        <v>0</v>
      </c>
      <c r="BE970" s="15">
        <v>0</v>
      </c>
      <c r="BF970" s="15">
        <v>1</v>
      </c>
      <c r="BH970" s="70">
        <v>0</v>
      </c>
    </row>
    <row r="971" spans="1:60" ht="14.25" customHeight="1" x14ac:dyDescent="0.25">
      <c r="A971" s="47"/>
      <c r="C971" s="19" t="s">
        <v>105</v>
      </c>
      <c r="D971" s="19" t="s">
        <v>509</v>
      </c>
      <c r="E971" s="19" t="s">
        <v>27</v>
      </c>
      <c r="G971" s="19" t="s">
        <v>438</v>
      </c>
      <c r="I971" s="34"/>
      <c r="K971" s="20"/>
      <c r="L971" s="57">
        <f t="shared" si="61"/>
        <v>0</v>
      </c>
      <c r="M971" s="14">
        <f t="shared" si="62"/>
        <v>1</v>
      </c>
      <c r="N971" s="13">
        <f>IF(OR(totale!$A$5="",C971=totale!$A$5),0,1)</f>
        <v>1</v>
      </c>
      <c r="O971" s="13">
        <f>IF(OR(totale!$C$5="",E971=totale!$C$5),0,1)</f>
        <v>0</v>
      </c>
      <c r="P971" s="13">
        <v>0</v>
      </c>
      <c r="Q971" s="13">
        <f>IF(OR(totale!$E$5="",G971=totale!$E$5),0,1)</f>
        <v>0</v>
      </c>
      <c r="R971" s="19">
        <v>0</v>
      </c>
      <c r="S971" s="19" t="str">
        <v>BLOCCO ALVEOLATO LISCIO FORI VERTICALI   45/50/55/60 %</v>
      </c>
      <c r="T971" s="15" t="str">
        <v>ZANROSSO</v>
      </c>
      <c r="U971" s="15" t="str">
        <v>BLOCCO TAMPONAMENTO ALVEOLATO FORI VERTICALI  P600- F.65% - F.60% liscio</v>
      </c>
      <c r="V971" s="15">
        <v>0</v>
      </c>
      <c r="W971" s="19" t="str">
        <v>23x38x24,5</v>
      </c>
      <c r="X971" s="19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1</v>
      </c>
      <c r="AG971" s="15">
        <v>0</v>
      </c>
      <c r="AH971" s="15" t="str">
        <v xml:space="preserve">LATERIZIO RETTIFICATO PLANARE </v>
      </c>
      <c r="AI971" s="15" t="str">
        <v>WIENERBERGER</v>
      </c>
      <c r="AJ971" s="15" t="str">
        <v>TRAMEZZA - FORATO PORIZZATA/ALVEOLATA RETTIFICATA - PLAN</v>
      </c>
      <c r="AK971" s="15">
        <v>0</v>
      </c>
      <c r="AL971" s="15" t="str">
        <v>12x50x24,9</v>
      </c>
      <c r="AM971" s="15">
        <v>0</v>
      </c>
      <c r="AN971" s="15">
        <v>0</v>
      </c>
      <c r="AO971" s="15">
        <v>0</v>
      </c>
      <c r="AP971" s="15">
        <v>0</v>
      </c>
      <c r="AQ971" s="15">
        <v>0</v>
      </c>
      <c r="AR971" s="15">
        <v>1</v>
      </c>
      <c r="AT971" s="70">
        <v>0</v>
      </c>
      <c r="AU971" s="15">
        <v>0</v>
      </c>
      <c r="AV971" s="15" t="str">
        <v xml:space="preserve">TEVELLE - TAVELLONI - TAVELLINE </v>
      </c>
      <c r="AW971" s="15" t="str">
        <v>ESSE ELLE LAT.</v>
      </c>
      <c r="AX971" s="15" t="str">
        <v xml:space="preserve">TAVELLA TAGLIO RETTO FIANCO RETTO </v>
      </c>
      <c r="AY971" s="15">
        <v>0</v>
      </c>
      <c r="AZ971" s="15" t="str">
        <v>4x25x50</v>
      </c>
      <c r="BA971" s="15">
        <v>0</v>
      </c>
      <c r="BB971" s="15">
        <v>0</v>
      </c>
      <c r="BC971" s="15">
        <v>0</v>
      </c>
      <c r="BD971" s="15">
        <v>0</v>
      </c>
      <c r="BE971" s="15">
        <v>0</v>
      </c>
      <c r="BF971" s="15">
        <v>1</v>
      </c>
      <c r="BH971" s="70">
        <v>0</v>
      </c>
    </row>
    <row r="972" spans="1:60" ht="14.25" customHeight="1" x14ac:dyDescent="0.25">
      <c r="A972" s="47"/>
      <c r="C972" s="19" t="s">
        <v>105</v>
      </c>
      <c r="D972" s="19" t="s">
        <v>509</v>
      </c>
      <c r="E972" s="19" t="s">
        <v>46</v>
      </c>
      <c r="G972" s="19" t="s">
        <v>308</v>
      </c>
      <c r="I972" s="34"/>
      <c r="K972" s="20"/>
      <c r="L972" s="57">
        <f t="shared" si="61"/>
        <v>0</v>
      </c>
      <c r="M972" s="14">
        <f t="shared" si="62"/>
        <v>1</v>
      </c>
      <c r="N972" s="13">
        <f>IF(OR(totale!$A$5="",C972=totale!$A$5),0,1)</f>
        <v>1</v>
      </c>
      <c r="O972" s="13">
        <f>IF(OR(totale!$C$5="",E972=totale!$C$5),0,1)</f>
        <v>0</v>
      </c>
      <c r="P972" s="13">
        <v>0</v>
      </c>
      <c r="Q972" s="13">
        <f>IF(OR(totale!$E$5="",G972=totale!$E$5),0,1)</f>
        <v>0</v>
      </c>
      <c r="R972" s="19">
        <v>0</v>
      </c>
      <c r="S972" s="19" t="str">
        <v>BLOCCO ALVEOLATO LISCIO FORI VERTICALI   45/50/55/60 %</v>
      </c>
      <c r="T972" s="15" t="str">
        <v>ZANROSSO</v>
      </c>
      <c r="U972" s="15" t="str">
        <v>BLOCCO TAMPONAMENTO ALVEOLATO FORI VERTICALI  P600- F.65% - F.60% liscio</v>
      </c>
      <c r="V972" s="15">
        <v>0</v>
      </c>
      <c r="W972" s="19" t="str">
        <v>23x42x24,5</v>
      </c>
      <c r="X972" s="19">
        <v>0</v>
      </c>
      <c r="Y972" s="15">
        <v>0</v>
      </c>
      <c r="Z972" s="15">
        <v>0</v>
      </c>
      <c r="AA972" s="15">
        <v>0</v>
      </c>
      <c r="AB972" s="15">
        <v>0</v>
      </c>
      <c r="AC972" s="15">
        <v>1</v>
      </c>
      <c r="AG972" s="15">
        <v>0</v>
      </c>
      <c r="AH972" s="15" t="str">
        <v xml:space="preserve">LATERIZIO RETTIFICATO PLANARE </v>
      </c>
      <c r="AI972" s="15" t="str">
        <v>WIENERBERGER</v>
      </c>
      <c r="AJ972" s="15" t="str">
        <v>TRAMEZZA - FORATO PORIZZATA/ALVEOLATA RETTIFICATA - PLAN</v>
      </c>
      <c r="AK972" s="15">
        <v>0</v>
      </c>
      <c r="AL972" s="15" t="str">
        <v>12x50x19,9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1</v>
      </c>
      <c r="AT972" s="70">
        <v>0</v>
      </c>
      <c r="AU972" s="15">
        <v>0</v>
      </c>
      <c r="AV972" s="15" t="str">
        <v xml:space="preserve">TEVELLE - TAVELLONI - TAVELLINE </v>
      </c>
      <c r="AW972" s="15" t="str">
        <v>LATERCOM</v>
      </c>
      <c r="AX972" s="15" t="str">
        <v xml:space="preserve">TAVELLA DIVISIBILE </v>
      </c>
      <c r="AY972" s="15">
        <v>0</v>
      </c>
      <c r="AZ972" s="15" t="str">
        <v>4x25x50</v>
      </c>
      <c r="BA972" s="15">
        <v>0</v>
      </c>
      <c r="BB972" s="15">
        <v>0</v>
      </c>
      <c r="BC972" s="15">
        <v>0</v>
      </c>
      <c r="BD972" s="15">
        <v>0</v>
      </c>
      <c r="BE972" s="15">
        <v>0</v>
      </c>
      <c r="BF972" s="15">
        <v>1</v>
      </c>
      <c r="BH972" s="70">
        <v>0</v>
      </c>
    </row>
    <row r="973" spans="1:60" ht="14.25" customHeight="1" x14ac:dyDescent="0.25">
      <c r="A973" s="47"/>
      <c r="C973" s="19" t="s">
        <v>105</v>
      </c>
      <c r="D973" s="19" t="s">
        <v>509</v>
      </c>
      <c r="E973" s="19" t="s">
        <v>46</v>
      </c>
      <c r="G973" s="19" t="s">
        <v>318</v>
      </c>
      <c r="I973" s="34"/>
      <c r="K973" s="20"/>
      <c r="L973" s="57">
        <f t="shared" si="61"/>
        <v>0</v>
      </c>
      <c r="M973" s="14">
        <f t="shared" si="62"/>
        <v>1</v>
      </c>
      <c r="N973" s="13">
        <f>IF(OR(totale!$A$5="",C973=totale!$A$5),0,1)</f>
        <v>1</v>
      </c>
      <c r="O973" s="13">
        <f>IF(OR(totale!$C$5="",E973=totale!$C$5),0,1)</f>
        <v>0</v>
      </c>
      <c r="P973" s="13">
        <v>0</v>
      </c>
      <c r="Q973" s="13">
        <f>IF(OR(totale!$E$5="",G973=totale!$E$5),0,1)</f>
        <v>0</v>
      </c>
      <c r="R973" s="19">
        <v>0</v>
      </c>
      <c r="S973" s="19" t="str">
        <v>BLOCCO ALVEOLATO LISCIO FORI VERTICALI   45/50/55/60 %</v>
      </c>
      <c r="T973" s="15" t="str">
        <v>ZANROSSO</v>
      </c>
      <c r="U973" s="15" t="str">
        <v>BLOCCO TAMPONAMENTO ALVEOLATO FORI VERTICALI  P600- F.65% - F.60% liscio</v>
      </c>
      <c r="V973" s="15">
        <v>0</v>
      </c>
      <c r="W973" s="19" t="str">
        <v>22x45x24,5</v>
      </c>
      <c r="X973" s="19">
        <v>0</v>
      </c>
      <c r="Y973" s="15">
        <v>0</v>
      </c>
      <c r="Z973" s="15">
        <v>0</v>
      </c>
      <c r="AA973" s="15">
        <v>0</v>
      </c>
      <c r="AB973" s="15">
        <v>0</v>
      </c>
      <c r="AC973" s="15">
        <v>1</v>
      </c>
      <c r="AG973" s="15">
        <v>0</v>
      </c>
      <c r="AH973" s="15" t="str">
        <v xml:space="preserve">LATERIZIO RETTIFICATO PLANARE </v>
      </c>
      <c r="AI973" s="15" t="str">
        <v>WIENERBERGER</v>
      </c>
      <c r="AJ973" s="15" t="str">
        <v>TRAMEZZA - FORATO PORIZZATA/ALVEOLATA RETTIFICATA - PLAN</v>
      </c>
      <c r="AK973" s="15">
        <v>0</v>
      </c>
      <c r="AL973" s="15" t="str">
        <v>20x50x24,9</v>
      </c>
      <c r="AM973" s="15">
        <v>0</v>
      </c>
      <c r="AN973" s="15">
        <v>0</v>
      </c>
      <c r="AO973" s="15">
        <v>0</v>
      </c>
      <c r="AP973" s="15">
        <v>0</v>
      </c>
      <c r="AQ973" s="15">
        <v>0</v>
      </c>
      <c r="AR973" s="15">
        <v>1</v>
      </c>
      <c r="AT973" s="70">
        <v>0</v>
      </c>
      <c r="AU973" s="15">
        <v>0</v>
      </c>
      <c r="AV973" s="15" t="str">
        <v xml:space="preserve">TEVELLE - TAVELLONI - TAVELLINE </v>
      </c>
      <c r="AW973" s="15" t="str">
        <v>LATERCOM</v>
      </c>
      <c r="AX973" s="15" t="str">
        <v xml:space="preserve">TAVELLA TAGLIO RETTO FIANCO RETTO </v>
      </c>
      <c r="AY973" s="15">
        <v>0</v>
      </c>
      <c r="AZ973" s="15" t="str">
        <v>4x25x50</v>
      </c>
      <c r="BA973" s="15">
        <v>0</v>
      </c>
      <c r="BB973" s="15">
        <v>0</v>
      </c>
      <c r="BC973" s="15">
        <v>0</v>
      </c>
      <c r="BD973" s="15">
        <v>0</v>
      </c>
      <c r="BE973" s="15">
        <v>0</v>
      </c>
      <c r="BF973" s="15">
        <v>1</v>
      </c>
      <c r="BH973" s="70">
        <v>0</v>
      </c>
    </row>
    <row r="974" spans="1:60" ht="14.25" customHeight="1" x14ac:dyDescent="0.25">
      <c r="A974" s="47"/>
      <c r="C974" s="19" t="s">
        <v>107</v>
      </c>
      <c r="D974" s="19" t="s">
        <v>509</v>
      </c>
      <c r="E974" s="19" t="s">
        <v>25</v>
      </c>
      <c r="G974" s="19" t="s">
        <v>256</v>
      </c>
      <c r="I974" s="34"/>
      <c r="K974" s="20"/>
      <c r="L974" s="57">
        <f t="shared" si="61"/>
        <v>0</v>
      </c>
      <c r="M974" s="14">
        <f t="shared" si="62"/>
        <v>1</v>
      </c>
      <c r="N974" s="13">
        <f>IF(OR(totale!$A$5="",C974=totale!$A$5),0,1)</f>
        <v>1</v>
      </c>
      <c r="O974" s="13">
        <f>IF(OR(totale!$C$5="",E974=totale!$C$5),0,1)</f>
        <v>0</v>
      </c>
      <c r="P974" s="13">
        <v>0</v>
      </c>
      <c r="Q974" s="13">
        <f>IF(OR(totale!$E$5="",G974=totale!$E$5),0,1)</f>
        <v>0</v>
      </c>
      <c r="R974" s="19">
        <v>0</v>
      </c>
      <c r="S974" s="19" t="str">
        <v>BLOCCO ALVEOLATO INCASTRO  FORI VERTICALI  45/50/55/60 %</v>
      </c>
      <c r="T974" s="15" t="str">
        <v>ZANROSSO</v>
      </c>
      <c r="U974" s="15" t="str">
        <v>BLOCCO PORTANTE ALVEOLATO FORI VERTICALI  P800- F.45%  incastro</v>
      </c>
      <c r="V974" s="15">
        <v>0</v>
      </c>
      <c r="W974" s="19" t="str">
        <v>25x30x24,5/25</v>
      </c>
      <c r="X974" s="19">
        <v>0</v>
      </c>
      <c r="Y974" s="15">
        <v>0</v>
      </c>
      <c r="Z974" s="15">
        <v>0</v>
      </c>
      <c r="AA974" s="15">
        <v>0</v>
      </c>
      <c r="AB974" s="15">
        <v>0</v>
      </c>
      <c r="AC974" s="15">
        <v>1</v>
      </c>
      <c r="AG974" s="15">
        <v>0</v>
      </c>
      <c r="AH974" s="15" t="str">
        <v xml:space="preserve">LATERIZIO RETTIFICATO PLANARE </v>
      </c>
      <c r="AI974" s="15" t="str">
        <v>WIENERBERGER</v>
      </c>
      <c r="AJ974" s="15" t="str">
        <v>TRAMEZZA - FORATO PORIZZATA/ALVEOLATA RETTIFICATA - PLAN</v>
      </c>
      <c r="AK974" s="15">
        <v>0</v>
      </c>
      <c r="AL974" s="15" t="str">
        <v>20x50x19,9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1</v>
      </c>
      <c r="AT974" s="70">
        <v>0</v>
      </c>
      <c r="AU974" s="15">
        <v>0</v>
      </c>
      <c r="AV974" s="15" t="str">
        <v xml:space="preserve">TEVELLE - TAVELLONI - TAVELLINE </v>
      </c>
      <c r="AW974" s="15" t="str">
        <v>T2D</v>
      </c>
      <c r="AX974" s="15" t="str">
        <v xml:space="preserve">TAVELLA DIVISIBILE </v>
      </c>
      <c r="AY974" s="15">
        <v>0</v>
      </c>
      <c r="AZ974" s="15" t="str">
        <v>4x25x50</v>
      </c>
      <c r="BA974" s="15">
        <v>0</v>
      </c>
      <c r="BB974" s="15">
        <v>0</v>
      </c>
      <c r="BC974" s="15">
        <v>0</v>
      </c>
      <c r="BD974" s="15">
        <v>0</v>
      </c>
      <c r="BE974" s="15">
        <v>0</v>
      </c>
      <c r="BF974" s="15">
        <v>1</v>
      </c>
      <c r="BH974" s="70">
        <v>0</v>
      </c>
    </row>
    <row r="975" spans="1:60" ht="14.25" customHeight="1" x14ac:dyDescent="0.25">
      <c r="A975" s="47"/>
      <c r="C975" s="19" t="s">
        <v>107</v>
      </c>
      <c r="D975" s="19" t="s">
        <v>509</v>
      </c>
      <c r="E975" s="19" t="s">
        <v>507</v>
      </c>
      <c r="G975" s="19" t="s">
        <v>318</v>
      </c>
      <c r="I975" s="34"/>
      <c r="K975" s="20"/>
      <c r="L975" s="57">
        <f t="shared" si="61"/>
        <v>0</v>
      </c>
      <c r="M975" s="14">
        <f t="shared" si="62"/>
        <v>1</v>
      </c>
      <c r="N975" s="13">
        <f>IF(OR(totale!$A$5="",C975=totale!$A$5),0,1)</f>
        <v>1</v>
      </c>
      <c r="O975" s="13">
        <f>IF(OR(totale!$C$5="",E975=totale!$C$5),0,1)</f>
        <v>0</v>
      </c>
      <c r="P975" s="13">
        <v>0</v>
      </c>
      <c r="Q975" s="13">
        <f>IF(OR(totale!$E$5="",G975=totale!$E$5),0,1)</f>
        <v>0</v>
      </c>
      <c r="R975" s="19">
        <v>0</v>
      </c>
      <c r="S975" s="19" t="str">
        <v>BLOCCO ALVEOLATO INCASTRO  FORI VERTICALI  45/50/55/60 %</v>
      </c>
      <c r="T975" s="15" t="str">
        <v>ZANROSSO</v>
      </c>
      <c r="U975" s="15" t="str">
        <v>BLOCCO PORTANTE ALVEOLATO FORI VERTICALI  P800- F.45%  incastro</v>
      </c>
      <c r="V975" s="15">
        <v>0</v>
      </c>
      <c r="W975" s="19" t="str">
        <v>30x25x24,5/25</v>
      </c>
      <c r="X975" s="19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1</v>
      </c>
      <c r="AG975" s="15">
        <v>0</v>
      </c>
      <c r="AH975" s="15" t="str">
        <v xml:space="preserve">LATERIZIO RETTIFICATO PLANARE </v>
      </c>
      <c r="AI975" s="15" t="str">
        <v>ZANROSSO</v>
      </c>
      <c r="AJ975" s="15" t="str">
        <v>TRAMEZZA - FORATO PORIZZATA/ALVEOLATA RETTIFICATA - PLAN</v>
      </c>
      <c r="AK975" s="15">
        <v>0</v>
      </c>
      <c r="AL975" s="15" t="str">
        <v>12x50x23,8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1</v>
      </c>
      <c r="AT975" s="70">
        <v>0</v>
      </c>
      <c r="AU975" s="15">
        <v>0</v>
      </c>
      <c r="AV975" s="15" t="str">
        <v xml:space="preserve">TEVELLE - TAVELLONI - TAVELLINE </v>
      </c>
      <c r="AW975" s="15" t="str">
        <v>T2D</v>
      </c>
      <c r="AX975" s="15" t="str">
        <v xml:space="preserve">TAVELLA TAGLIO RETTO FIANCO RETTO </v>
      </c>
      <c r="AY975" s="15">
        <v>0</v>
      </c>
      <c r="AZ975" s="15" t="str">
        <v>4x25x50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1</v>
      </c>
      <c r="BH975" s="70">
        <v>0</v>
      </c>
    </row>
    <row r="976" spans="1:60" ht="14.25" customHeight="1" x14ac:dyDescent="0.25">
      <c r="A976" s="47"/>
      <c r="C976" s="19" t="s">
        <v>107</v>
      </c>
      <c r="D976" s="19" t="s">
        <v>509</v>
      </c>
      <c r="E976" s="19" t="s">
        <v>507</v>
      </c>
      <c r="G976" s="19" t="s">
        <v>355</v>
      </c>
      <c r="I976" s="34"/>
      <c r="K976" s="20"/>
      <c r="L976" s="57">
        <f t="shared" si="61"/>
        <v>0</v>
      </c>
      <c r="M976" s="14">
        <f t="shared" si="62"/>
        <v>1</v>
      </c>
      <c r="N976" s="13">
        <f>IF(OR(totale!$A$5="",C976=totale!$A$5),0,1)</f>
        <v>1</v>
      </c>
      <c r="O976" s="13">
        <f>IF(OR(totale!$C$5="",E976=totale!$C$5),0,1)</f>
        <v>0</v>
      </c>
      <c r="P976" s="13">
        <v>0</v>
      </c>
      <c r="Q976" s="13">
        <f>IF(OR(totale!$E$5="",G976=totale!$E$5),0,1)</f>
        <v>0</v>
      </c>
      <c r="R976" s="19">
        <v>0</v>
      </c>
      <c r="S976" s="19" t="str">
        <v>BLOCCO ALVEOLATO MURATURA ARMATA</v>
      </c>
      <c r="T976" s="15" t="str">
        <v>ZANROSSO</v>
      </c>
      <c r="U976" s="15" t="str">
        <v xml:space="preserve">BLOCCCO PER MURATURA ARMATA ALVEOLATO LISCIO </v>
      </c>
      <c r="V976" s="15">
        <v>0</v>
      </c>
      <c r="W976" s="19" t="str">
        <v>25x30x19 F.45%</v>
      </c>
      <c r="X976" s="19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1</v>
      </c>
      <c r="AG976" s="15">
        <v>0</v>
      </c>
      <c r="AH976" s="15" t="str">
        <v>LATERIZIO CON EPS GRAFFITE</v>
      </c>
      <c r="AI976" s="15" t="str">
        <v>LATERCOM</v>
      </c>
      <c r="AJ976" s="15" t="str">
        <v>TRAMEZZA-FORATO-SCATOLA-FORATELLA ALVEOLATA  CON EPS GRAFFITATO - NORMABLOCK -- CAM--</v>
      </c>
      <c r="AK976" s="15">
        <v>0</v>
      </c>
      <c r="AL976" s="15" t="str">
        <v>8x25x24,5 lat.normale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1</v>
      </c>
      <c r="AT976" s="70">
        <v>0</v>
      </c>
      <c r="AU976" s="15">
        <v>0</v>
      </c>
      <c r="AV976" s="15" t="str">
        <v xml:space="preserve">TEVELLE - TAVELLONI - TAVELLINE </v>
      </c>
      <c r="AW976" s="15" t="str">
        <v>WIENERBERGER</v>
      </c>
      <c r="AX976" s="15" t="str">
        <v xml:space="preserve">TAVELLA DIVISIBILE </v>
      </c>
      <c r="AY976" s="15">
        <v>0</v>
      </c>
      <c r="AZ976" s="15" t="str">
        <v>4x25x50</v>
      </c>
      <c r="BA976" s="15">
        <v>0</v>
      </c>
      <c r="BB976" s="15">
        <v>0</v>
      </c>
      <c r="BC976" s="15">
        <v>0</v>
      </c>
      <c r="BD976" s="15">
        <v>0</v>
      </c>
      <c r="BE976" s="15">
        <v>0</v>
      </c>
      <c r="BF976" s="15">
        <v>1</v>
      </c>
      <c r="BH976" s="70">
        <v>0</v>
      </c>
    </row>
    <row r="977" spans="1:60" ht="14.25" customHeight="1" x14ac:dyDescent="0.25">
      <c r="A977" s="47"/>
      <c r="C977" s="19" t="s">
        <v>107</v>
      </c>
      <c r="D977" s="19" t="s">
        <v>509</v>
      </c>
      <c r="E977" s="19" t="s">
        <v>507</v>
      </c>
      <c r="G977" s="19" t="s">
        <v>376</v>
      </c>
      <c r="I977" s="34"/>
      <c r="K977" s="20"/>
      <c r="L977" s="57">
        <f t="shared" si="61"/>
        <v>0</v>
      </c>
      <c r="M977" s="14">
        <f t="shared" si="62"/>
        <v>1</v>
      </c>
      <c r="N977" s="13">
        <f>IF(OR(totale!$A$5="",C977=totale!$A$5),0,1)</f>
        <v>1</v>
      </c>
      <c r="O977" s="13">
        <f>IF(OR(totale!$C$5="",E977=totale!$C$5),0,1)</f>
        <v>0</v>
      </c>
      <c r="P977" s="13">
        <v>0</v>
      </c>
      <c r="Q977" s="13">
        <f>IF(OR(totale!$E$5="",G977=totale!$E$5),0,1)</f>
        <v>0</v>
      </c>
      <c r="R977" s="19">
        <v>0</v>
      </c>
      <c r="S977" s="19" t="str">
        <v>BLOCCO ALVEOLATO MURATURA ARMATA</v>
      </c>
      <c r="T977" s="15" t="str">
        <v>ZANROSSO</v>
      </c>
      <c r="U977" s="15" t="str">
        <v xml:space="preserve">BLOCCCO PER MURATURA ARMATA ALVEOLATO LISCIO </v>
      </c>
      <c r="V977" s="15">
        <v>0</v>
      </c>
      <c r="W977" s="19" t="str">
        <v>30x21x19 F.45%</v>
      </c>
      <c r="X977" s="19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1</v>
      </c>
      <c r="AG977" s="15">
        <v>0</v>
      </c>
      <c r="AH977" s="15" t="str">
        <v>LATERIZIO CON EPS GRAFFITE</v>
      </c>
      <c r="AI977" s="15" t="str">
        <v>LATERCOM</v>
      </c>
      <c r="AJ977" s="15" t="str">
        <v>TRAMEZZA-FORATO-SCATOLA-FORATELLA ALVEOLATA  CON EPS GRAFFITATO - NORMABLOCK -- CAM--</v>
      </c>
      <c r="AK977" s="15">
        <v>0</v>
      </c>
      <c r="AL977" s="15" t="str">
        <v>12x25x24,5 lat.normale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1</v>
      </c>
      <c r="AT977" s="70">
        <v>0</v>
      </c>
      <c r="AU977" s="15">
        <v>0</v>
      </c>
      <c r="AV977" s="15" t="str">
        <v xml:space="preserve">TEVELLE - TAVELLONI - TAVELLINE </v>
      </c>
      <c r="AW977" s="15" t="str">
        <v>ZANROSSO</v>
      </c>
      <c r="AX977" s="15" t="str">
        <v xml:space="preserve">TAVELLA TAGLIO RETTO FIANCO RETTO </v>
      </c>
      <c r="AY977" s="15">
        <v>0</v>
      </c>
      <c r="AZ977" s="15" t="str">
        <v>4x25x50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1</v>
      </c>
      <c r="BH977" s="70">
        <v>0</v>
      </c>
    </row>
    <row r="978" spans="1:60" ht="14.25" customHeight="1" x14ac:dyDescent="0.25">
      <c r="A978" s="47"/>
      <c r="C978" s="19" t="s">
        <v>107</v>
      </c>
      <c r="D978" s="19" t="s">
        <v>509</v>
      </c>
      <c r="E978" s="19" t="s">
        <v>507</v>
      </c>
      <c r="G978" s="19" t="s">
        <v>402</v>
      </c>
      <c r="I978" s="34"/>
      <c r="K978" s="20"/>
      <c r="L978" s="57">
        <f t="shared" si="61"/>
        <v>0</v>
      </c>
      <c r="M978" s="14">
        <f t="shared" si="62"/>
        <v>1</v>
      </c>
      <c r="N978" s="13">
        <f>IF(OR(totale!$A$5="",C978=totale!$A$5),0,1)</f>
        <v>1</v>
      </c>
      <c r="O978" s="13">
        <f>IF(OR(totale!$C$5="",E978=totale!$C$5),0,1)</f>
        <v>0</v>
      </c>
      <c r="P978" s="13">
        <v>0</v>
      </c>
      <c r="Q978" s="13">
        <f>IF(OR(totale!$E$5="",G978=totale!$E$5),0,1)</f>
        <v>0</v>
      </c>
      <c r="R978" s="19">
        <v>0</v>
      </c>
      <c r="S978" s="19" t="str">
        <v>BLOCCO ALVEOLATO MURATURA ARMATA</v>
      </c>
      <c r="T978" s="15" t="str">
        <v>ZANROSSO</v>
      </c>
      <c r="U978" s="15" t="str">
        <v xml:space="preserve">BLOCCCO PER MURATURA ARMATA ALVEOLATO LISCIO </v>
      </c>
      <c r="V978" s="15">
        <v>0</v>
      </c>
      <c r="W978" s="19" t="str">
        <v>35x25x19 F.45%</v>
      </c>
      <c r="X978" s="19">
        <v>0</v>
      </c>
      <c r="Y978" s="15">
        <v>0</v>
      </c>
      <c r="Z978" s="15">
        <v>0</v>
      </c>
      <c r="AA978" s="15">
        <v>0</v>
      </c>
      <c r="AB978" s="15">
        <v>0</v>
      </c>
      <c r="AC978" s="15">
        <v>1</v>
      </c>
      <c r="AG978" s="15">
        <v>0</v>
      </c>
      <c r="AH978" s="15" t="str">
        <v>LATERIZIO CON EPS GRAFFITE</v>
      </c>
      <c r="AI978" s="15" t="str">
        <v>LATERCOM</v>
      </c>
      <c r="AJ978" s="15" t="str">
        <v>TRAMEZZA-FORATO-SCATOLA-FORATELLA ALVEOLATA  CON EPS GRAFFITATO - NORMABLOCK -- CAM--</v>
      </c>
      <c r="AK978" s="15">
        <v>0</v>
      </c>
      <c r="AL978" s="15" t="str">
        <v>8x24,5x47,5 alveolata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1</v>
      </c>
      <c r="AT978" s="70">
        <v>0</v>
      </c>
      <c r="AU978" s="15">
        <v>0</v>
      </c>
      <c r="AV978" s="15" t="str">
        <v xml:space="preserve">TEVELLE - TAVELLONI - TAVELLINE </v>
      </c>
      <c r="AW978" s="15" t="str">
        <v>ESSE ELLE LAT.</v>
      </c>
      <c r="AX978" s="15" t="str">
        <v xml:space="preserve">TAVELLA TAGLIO RETTO FIANCO RETTO </v>
      </c>
      <c r="AY978" s="15">
        <v>0</v>
      </c>
      <c r="AZ978" s="15" t="str">
        <v>4x25x60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1</v>
      </c>
      <c r="BH978" s="70">
        <v>0</v>
      </c>
    </row>
    <row r="979" spans="1:60" ht="14.25" customHeight="1" x14ac:dyDescent="0.25">
      <c r="A979" s="47"/>
      <c r="C979" s="19" t="s">
        <v>107</v>
      </c>
      <c r="D979" s="19" t="s">
        <v>509</v>
      </c>
      <c r="E979" s="19" t="s">
        <v>507</v>
      </c>
      <c r="G979" s="19" t="s">
        <v>435</v>
      </c>
      <c r="I979" s="34"/>
      <c r="K979" s="20"/>
      <c r="L979" s="57">
        <f t="shared" si="61"/>
        <v>0</v>
      </c>
      <c r="M979" s="14">
        <f t="shared" si="62"/>
        <v>1</v>
      </c>
      <c r="N979" s="13">
        <f>IF(OR(totale!$A$5="",C979=totale!$A$5),0,1)</f>
        <v>1</v>
      </c>
      <c r="O979" s="13">
        <f>IF(OR(totale!$C$5="",E979=totale!$C$5),0,1)</f>
        <v>0</v>
      </c>
      <c r="P979" s="13">
        <v>0</v>
      </c>
      <c r="Q979" s="13">
        <f>IF(OR(totale!$E$5="",G979=totale!$E$5),0,1)</f>
        <v>0</v>
      </c>
      <c r="R979" s="19">
        <v>0</v>
      </c>
      <c r="S979" s="19" t="str">
        <v>BLOCCO ALVEOLATO MURATURA ARMATA</v>
      </c>
      <c r="T979" s="15" t="str">
        <v>ZANROSSO</v>
      </c>
      <c r="U979" s="15" t="str">
        <v xml:space="preserve">BLOCCCO PER MURATURA ARMATA ALVEOLATO LISCIO </v>
      </c>
      <c r="V979" s="15">
        <v>0</v>
      </c>
      <c r="W979" s="19" t="str">
        <v>38x25x19 F.45%</v>
      </c>
      <c r="X979" s="19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1</v>
      </c>
      <c r="AG979" s="15">
        <v>0</v>
      </c>
      <c r="AH979" s="15" t="str">
        <v>LATERIZIO CON EPS GRAFFITE</v>
      </c>
      <c r="AI979" s="15" t="str">
        <v>LATERCOM</v>
      </c>
      <c r="AJ979" s="15" t="str">
        <v>TRAMEZZA-FORATO-SCATOLA-FORATELLA ALVEOLATA  CON EPS GRAFFITATO - NORMABLOCK -- CAM--</v>
      </c>
      <c r="AK979" s="15">
        <v>0</v>
      </c>
      <c r="AL979" s="15" t="str">
        <v>10x24,5x47,5 alveolata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1</v>
      </c>
      <c r="AT979" s="70">
        <v>0</v>
      </c>
      <c r="AU979" s="15">
        <v>0</v>
      </c>
      <c r="AV979" s="15" t="str">
        <v xml:space="preserve">TEVELLE - TAVELLONI - TAVELLINE </v>
      </c>
      <c r="AW979" s="15" t="str">
        <v>LATERCOM</v>
      </c>
      <c r="AX979" s="15" t="str">
        <v xml:space="preserve">TAVELLA TAGLIO RETTO FIANCO RETTO </v>
      </c>
      <c r="AY979" s="15">
        <v>0</v>
      </c>
      <c r="AZ979" s="15" t="str">
        <v>4x25x60</v>
      </c>
      <c r="BA979" s="15">
        <v>0</v>
      </c>
      <c r="BB979" s="15">
        <v>0</v>
      </c>
      <c r="BC979" s="15">
        <v>0</v>
      </c>
      <c r="BD979" s="15">
        <v>0</v>
      </c>
      <c r="BE979" s="15">
        <v>0</v>
      </c>
      <c r="BF979" s="15">
        <v>1</v>
      </c>
      <c r="BH979" s="70">
        <v>0</v>
      </c>
    </row>
    <row r="980" spans="1:60" ht="14.25" customHeight="1" x14ac:dyDescent="0.25">
      <c r="A980" s="47"/>
      <c r="C980" s="19" t="s">
        <v>108</v>
      </c>
      <c r="D980" s="19" t="s">
        <v>509</v>
      </c>
      <c r="E980" s="19" t="s">
        <v>42</v>
      </c>
      <c r="G980" s="19" t="s">
        <v>309</v>
      </c>
      <c r="I980" s="34"/>
      <c r="K980" s="20"/>
      <c r="L980" s="57">
        <f t="shared" si="61"/>
        <v>0</v>
      </c>
      <c r="M980" s="14">
        <f t="shared" si="62"/>
        <v>1</v>
      </c>
      <c r="N980" s="13">
        <f>IF(OR(totale!$A$5="",C980=totale!$A$5),0,1)</f>
        <v>1</v>
      </c>
      <c r="O980" s="13">
        <f>IF(OR(totale!$C$5="",E980=totale!$C$5),0,1)</f>
        <v>0</v>
      </c>
      <c r="P980" s="13">
        <v>0</v>
      </c>
      <c r="Q980" s="13">
        <f>IF(OR(totale!$E$5="",G980=totale!$E$5),0,1)</f>
        <v>0</v>
      </c>
      <c r="R980" s="19">
        <v>0</v>
      </c>
      <c r="S980" s="19" t="str">
        <v xml:space="preserve">LATERIZIO RETTIFICATO PLANARE </v>
      </c>
      <c r="T980" s="15" t="str">
        <v>ZANROSSO</v>
      </c>
      <c r="U980" s="15" t="str">
        <v>TRAMEZZA - FORATO PORIZZATA/ALVEOLATA RETTIFICATA - PLAN</v>
      </c>
      <c r="V980" s="15">
        <v>0</v>
      </c>
      <c r="W980" s="19" t="str">
        <v>12x50x23,8</v>
      </c>
      <c r="X980" s="19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1</v>
      </c>
      <c r="AG980" s="15">
        <v>0</v>
      </c>
      <c r="AH980" s="15" t="str">
        <v>LATERIZIO CON EPS GRAFFITE</v>
      </c>
      <c r="AI980" s="15" t="str">
        <v>LATERCOM</v>
      </c>
      <c r="AJ980" s="15" t="str">
        <v>TRAMEZZA-FORATO-SCATOLA-FORATELLA ALVEOLATA  CON EPS GRAFFITATO - NORMABLOCK -- CAM--</v>
      </c>
      <c r="AK980" s="15">
        <v>0</v>
      </c>
      <c r="AL980" s="15" t="str">
        <v>12x24,5x47,5 alveolata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1</v>
      </c>
      <c r="AT980" s="70">
        <v>0</v>
      </c>
      <c r="AU980" s="15">
        <v>0</v>
      </c>
      <c r="AV980" s="15" t="str">
        <v xml:space="preserve">TEVELLE - TAVELLONI - TAVELLINE </v>
      </c>
      <c r="AW980" s="15" t="str">
        <v>T2D</v>
      </c>
      <c r="AX980" s="15" t="str">
        <v xml:space="preserve">TAVELLA TAGLIO RETTO FIANCO RETTO </v>
      </c>
      <c r="AY980" s="15">
        <v>0</v>
      </c>
      <c r="AZ980" s="15" t="str">
        <v>4x25x60</v>
      </c>
      <c r="BA980" s="15">
        <v>0</v>
      </c>
      <c r="BB980" s="15">
        <v>0</v>
      </c>
      <c r="BC980" s="15">
        <v>0</v>
      </c>
      <c r="BD980" s="15">
        <v>0</v>
      </c>
      <c r="BE980" s="15">
        <v>0</v>
      </c>
      <c r="BF980" s="15">
        <v>1</v>
      </c>
      <c r="BH980" s="70">
        <v>0</v>
      </c>
    </row>
    <row r="981" spans="1:60" ht="14.25" customHeight="1" x14ac:dyDescent="0.25">
      <c r="A981" s="47"/>
      <c r="C981" s="19" t="s">
        <v>109</v>
      </c>
      <c r="D981" s="19" t="s">
        <v>509</v>
      </c>
      <c r="E981" s="19" t="s">
        <v>24</v>
      </c>
      <c r="G981" s="19" t="s">
        <v>319</v>
      </c>
      <c r="I981" s="34"/>
      <c r="K981" s="20"/>
      <c r="L981" s="57">
        <f t="shared" si="61"/>
        <v>0</v>
      </c>
      <c r="M981" s="14">
        <f t="shared" si="62"/>
        <v>1</v>
      </c>
      <c r="N981" s="13">
        <f>IF(OR(totale!$A$5="",C981=totale!$A$5),0,1)</f>
        <v>1</v>
      </c>
      <c r="O981" s="13">
        <f>IF(OR(totale!$C$5="",E981=totale!$C$5),0,1)</f>
        <v>0</v>
      </c>
      <c r="P981" s="13">
        <v>0</v>
      </c>
      <c r="Q981" s="13">
        <f>IF(OR(totale!$E$5="",G981=totale!$E$5),0,1)</f>
        <v>0</v>
      </c>
      <c r="R981" s="19">
        <v>0</v>
      </c>
      <c r="S981" s="19" t="str">
        <v xml:space="preserve">LATERIZIO RETTIFICATO PLANARE </v>
      </c>
      <c r="T981" s="15" t="str">
        <v>ZANROSSO</v>
      </c>
      <c r="U981" s="15" t="str">
        <v>BLOCCO ALVEOLATO RETTIFICATO - BLOCCO PLANANARE  F.55% - 45%</v>
      </c>
      <c r="V981" s="15">
        <v>0</v>
      </c>
      <c r="W981" s="19" t="str">
        <v>25x28,5x23,8</v>
      </c>
      <c r="X981" s="19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1</v>
      </c>
      <c r="AG981" s="15">
        <v>0</v>
      </c>
      <c r="AH981" s="15" t="str">
        <v>LATERIZIO CON EPS GRAFFITE</v>
      </c>
      <c r="AI981" s="15" t="str">
        <v>LATERCOM</v>
      </c>
      <c r="AJ981" s="15" t="str">
        <v>TRAMEZZA-FORATO-SCATOLA-FORATELLA ALVEOLATA  CON EPS GRAFFITATO - NORMABLOCK -- CAM--</v>
      </c>
      <c r="AK981" s="15">
        <v>0</v>
      </c>
      <c r="AL981" s="15" t="str">
        <v>15x24,5x47,5 alveolata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1</v>
      </c>
      <c r="AT981" s="70">
        <v>0</v>
      </c>
      <c r="AU981" s="15">
        <v>0</v>
      </c>
      <c r="AV981" s="15" t="str">
        <v xml:space="preserve">TEVELLE - TAVELLONI - TAVELLINE </v>
      </c>
      <c r="AW981" s="15" t="str">
        <v>ZANROSSO</v>
      </c>
      <c r="AX981" s="15" t="str">
        <v xml:space="preserve">TAVELLA TAGLIO RETTO FIANCO RETTO </v>
      </c>
      <c r="AY981" s="15">
        <v>0</v>
      </c>
      <c r="AZ981" s="15" t="str">
        <v>4x25x60</v>
      </c>
      <c r="BA981" s="15">
        <v>0</v>
      </c>
      <c r="BB981" s="15">
        <v>0</v>
      </c>
      <c r="BC981" s="15">
        <v>0</v>
      </c>
      <c r="BD981" s="15">
        <v>0</v>
      </c>
      <c r="BE981" s="15">
        <v>0</v>
      </c>
      <c r="BF981" s="15">
        <v>1</v>
      </c>
      <c r="BH981" s="70">
        <v>0</v>
      </c>
    </row>
    <row r="982" spans="1:60" ht="14.25" customHeight="1" x14ac:dyDescent="0.25">
      <c r="A982" s="47"/>
      <c r="C982" s="19" t="s">
        <v>109</v>
      </c>
      <c r="D982" s="19" t="s">
        <v>509</v>
      </c>
      <c r="E982" s="19" t="s">
        <v>24</v>
      </c>
      <c r="G982" s="19" t="s">
        <v>345</v>
      </c>
      <c r="I982" s="34"/>
      <c r="K982" s="20"/>
      <c r="L982" s="57">
        <f t="shared" si="61"/>
        <v>0</v>
      </c>
      <c r="M982" s="14">
        <f t="shared" si="62"/>
        <v>1</v>
      </c>
      <c r="N982" s="13">
        <f>IF(OR(totale!$A$5="",C982=totale!$A$5),0,1)</f>
        <v>1</v>
      </c>
      <c r="O982" s="13">
        <f>IF(OR(totale!$C$5="",E982=totale!$C$5),0,1)</f>
        <v>0</v>
      </c>
      <c r="P982" s="13">
        <v>0</v>
      </c>
      <c r="Q982" s="13">
        <f>IF(OR(totale!$E$5="",G982=totale!$E$5),0,1)</f>
        <v>0</v>
      </c>
      <c r="R982" s="19">
        <v>0</v>
      </c>
      <c r="S982" s="19" t="str">
        <v xml:space="preserve">LATERIZIO RETTIFICATO PLANARE </v>
      </c>
      <c r="T982" s="15" t="str">
        <v>ZANROSSO</v>
      </c>
      <c r="U982" s="15" t="str">
        <v>BLOCCO ALVEOLATO RETTIFICATO - BLOCCO PLANANARE  F.55% - 45%</v>
      </c>
      <c r="V982" s="15">
        <v>0</v>
      </c>
      <c r="W982" s="19" t="str">
        <v>30x22x23,8</v>
      </c>
      <c r="X982" s="19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1</v>
      </c>
      <c r="AG982" s="15">
        <v>0</v>
      </c>
      <c r="AH982" s="15" t="str">
        <v>LATERIZIO CON EPS GRAFFITE</v>
      </c>
      <c r="AI982" s="15" t="str">
        <v>FBM</v>
      </c>
      <c r="AJ982" s="15" t="str">
        <v>TRAMEZZA-FORATO-SCATOLA-FORATELLA ALVEOLATA CON EPS GRAFFITATO - NORMABLOCK</v>
      </c>
      <c r="AK982" s="15">
        <v>0</v>
      </c>
      <c r="AL982" s="15" t="str">
        <v>8x25x18 lat.normale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1</v>
      </c>
      <c r="AT982" s="70">
        <v>0</v>
      </c>
      <c r="AU982" s="15">
        <v>0</v>
      </c>
      <c r="AV982" s="15" t="str">
        <v xml:space="preserve">TEVELLE - TAVELLONI - TAVELLINE </v>
      </c>
      <c r="AW982" s="15" t="str">
        <v>ESSE ELLE LAT.</v>
      </c>
      <c r="AX982" s="15" t="str">
        <v xml:space="preserve">TAVELLA TAGLIO RETTO FIANCO RETTO </v>
      </c>
      <c r="AY982" s="15">
        <v>0</v>
      </c>
      <c r="AZ982" s="15" t="str">
        <v>4x25x70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1</v>
      </c>
      <c r="BH982" s="70">
        <v>0</v>
      </c>
    </row>
    <row r="983" spans="1:60" ht="14.25" customHeight="1" x14ac:dyDescent="0.25">
      <c r="A983" s="47"/>
      <c r="C983" s="19" t="s">
        <v>109</v>
      </c>
      <c r="D983" s="19" t="s">
        <v>509</v>
      </c>
      <c r="E983" s="19" t="s">
        <v>24</v>
      </c>
      <c r="G983" s="19" t="s">
        <v>405</v>
      </c>
      <c r="I983" s="34"/>
      <c r="K983" s="20"/>
      <c r="L983" s="57">
        <f t="shared" si="61"/>
        <v>0</v>
      </c>
      <c r="M983" s="14">
        <f t="shared" si="62"/>
        <v>1</v>
      </c>
      <c r="N983" s="13">
        <f>IF(OR(totale!$A$5="",C983=totale!$A$5),0,1)</f>
        <v>1</v>
      </c>
      <c r="O983" s="13">
        <f>IF(OR(totale!$C$5="",E983=totale!$C$5),0,1)</f>
        <v>0</v>
      </c>
      <c r="P983" s="13">
        <v>0</v>
      </c>
      <c r="Q983" s="13">
        <f>IF(OR(totale!$E$5="",G983=totale!$E$5),0,1)</f>
        <v>0</v>
      </c>
      <c r="R983" s="19">
        <v>0</v>
      </c>
      <c r="S983" s="19" t="str">
        <v xml:space="preserve">LATERIZIO RETTIFICATO PLANARE </v>
      </c>
      <c r="T983" s="15" t="str">
        <v>ZANROSSO</v>
      </c>
      <c r="U983" s="15" t="str">
        <v>BLOCCO ALVEOLATO RETTIFICATO - BLOCCO PLANANARE  F.55% - 45%</v>
      </c>
      <c r="V983" s="15">
        <v>0</v>
      </c>
      <c r="W983" s="19" t="str">
        <v>35x23x23,8</v>
      </c>
      <c r="X983" s="19">
        <v>0</v>
      </c>
      <c r="Y983" s="15">
        <v>0</v>
      </c>
      <c r="Z983" s="15">
        <v>0</v>
      </c>
      <c r="AA983" s="15">
        <v>0</v>
      </c>
      <c r="AB983" s="15">
        <v>0</v>
      </c>
      <c r="AC983" s="15">
        <v>1</v>
      </c>
      <c r="AG983" s="15">
        <v>0</v>
      </c>
      <c r="AH983" s="15" t="str">
        <v>LATERIZIO CON EPS GRAFFITE</v>
      </c>
      <c r="AI983" s="15" t="str">
        <v>FBM</v>
      </c>
      <c r="AJ983" s="15" t="str">
        <v>TRAMEZZA-FORATO-SCATOLA-FORATELLA ALVEOLATA CON EPS GRAFFITATO - NORMABLOCK</v>
      </c>
      <c r="AK983" s="15">
        <v>0</v>
      </c>
      <c r="AL983" s="15" t="str">
        <v>12x25x18 lat.normale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v>1</v>
      </c>
      <c r="AT983" s="70">
        <v>0</v>
      </c>
      <c r="AU983" s="15">
        <v>0</v>
      </c>
      <c r="AV983" s="15" t="str">
        <v xml:space="preserve">TEVELLE - TAVELLONI - TAVELLINE </v>
      </c>
      <c r="AW983" s="15" t="str">
        <v>LATERCOM</v>
      </c>
      <c r="AX983" s="15" t="str">
        <v xml:space="preserve">TAVELLA TAGLIO RETTO FIANCO RETTO </v>
      </c>
      <c r="AY983" s="15">
        <v>0</v>
      </c>
      <c r="AZ983" s="15" t="str">
        <v>4x25x70</v>
      </c>
      <c r="BA983" s="15">
        <v>0</v>
      </c>
      <c r="BB983" s="15">
        <v>0</v>
      </c>
      <c r="BC983" s="15">
        <v>0</v>
      </c>
      <c r="BD983" s="15">
        <v>0</v>
      </c>
      <c r="BE983" s="15">
        <v>0</v>
      </c>
      <c r="BF983" s="15">
        <v>1</v>
      </c>
      <c r="BH983" s="70">
        <v>0</v>
      </c>
    </row>
    <row r="984" spans="1:60" ht="14.25" customHeight="1" x14ac:dyDescent="0.25">
      <c r="A984" s="47"/>
      <c r="C984" s="19" t="s">
        <v>109</v>
      </c>
      <c r="D984" s="19" t="s">
        <v>509</v>
      </c>
      <c r="E984" s="19" t="s">
        <v>24</v>
      </c>
      <c r="G984" s="19" t="s">
        <v>439</v>
      </c>
      <c r="I984" s="34"/>
      <c r="K984" s="20"/>
      <c r="L984" s="57">
        <f t="shared" si="61"/>
        <v>0</v>
      </c>
      <c r="M984" s="14">
        <f t="shared" si="62"/>
        <v>1</v>
      </c>
      <c r="N984" s="13">
        <f>IF(OR(totale!$A$5="",C984=totale!$A$5),0,1)</f>
        <v>1</v>
      </c>
      <c r="O984" s="13">
        <f>IF(OR(totale!$C$5="",E984=totale!$C$5),0,1)</f>
        <v>0</v>
      </c>
      <c r="P984" s="13">
        <v>0</v>
      </c>
      <c r="Q984" s="13">
        <f>IF(OR(totale!$E$5="",G984=totale!$E$5),0,1)</f>
        <v>0</v>
      </c>
      <c r="R984" s="19">
        <v>0</v>
      </c>
      <c r="S984" s="19" t="str">
        <v xml:space="preserve">LATERIZIO RETTIFICATO PLANARE </v>
      </c>
      <c r="T984" s="15" t="str">
        <v>ZANROSSO</v>
      </c>
      <c r="U984" s="15" t="str">
        <v>BLOCCO ALVEOLATO RETTIFICATO - BLOCCO PLANANARE  F.55% - 45%</v>
      </c>
      <c r="V984" s="15">
        <v>0</v>
      </c>
      <c r="W984" s="19" t="str">
        <v>38x23x23,8</v>
      </c>
      <c r="X984" s="19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1</v>
      </c>
      <c r="AG984" s="15">
        <v>0</v>
      </c>
      <c r="AH984" s="15" t="str">
        <v>LATERIZIO CON EPS GRAFFITE</v>
      </c>
      <c r="AI984" s="15" t="str">
        <v>FBM</v>
      </c>
      <c r="AJ984" s="15" t="str">
        <v>TRAMEZZA-FORATO-SCATOLA-FORATELLA ALVEOLATA CON EPS GRAFFITATO - NORMABLOCK</v>
      </c>
      <c r="AK984" s="15">
        <v>0</v>
      </c>
      <c r="AL984" s="15" t="str">
        <v>8x25x50 alveolata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1</v>
      </c>
      <c r="AT984" s="70">
        <v>0</v>
      </c>
      <c r="AU984" s="15">
        <v>0</v>
      </c>
      <c r="AV984" s="15" t="str">
        <v xml:space="preserve">TEVELLE - TAVELLONI - TAVELLINE </v>
      </c>
      <c r="AW984" s="15" t="str">
        <v>T2D</v>
      </c>
      <c r="AX984" s="15" t="str">
        <v xml:space="preserve">TAVELLA TAGLIO RETTO FIANCO RETTO </v>
      </c>
      <c r="AY984" s="15">
        <v>0</v>
      </c>
      <c r="AZ984" s="15" t="str">
        <v>4x25x70</v>
      </c>
      <c r="BA984" s="15">
        <v>0</v>
      </c>
      <c r="BB984" s="15">
        <v>0</v>
      </c>
      <c r="BC984" s="15">
        <v>0</v>
      </c>
      <c r="BD984" s="15">
        <v>0</v>
      </c>
      <c r="BE984" s="15">
        <v>0</v>
      </c>
      <c r="BF984" s="15">
        <v>1</v>
      </c>
      <c r="BH984" s="70">
        <v>0</v>
      </c>
    </row>
    <row r="985" spans="1:60" ht="14.25" customHeight="1" x14ac:dyDescent="0.25">
      <c r="A985" s="47"/>
      <c r="C985" s="19" t="s">
        <v>111</v>
      </c>
      <c r="D985" s="19" t="s">
        <v>509</v>
      </c>
      <c r="E985" s="19" t="s">
        <v>36</v>
      </c>
      <c r="G985" s="19">
        <v>60</v>
      </c>
      <c r="I985" s="34"/>
      <c r="K985" s="20"/>
      <c r="L985" s="57">
        <f t="shared" si="61"/>
        <v>0</v>
      </c>
      <c r="M985" s="14">
        <f t="shared" si="62"/>
        <v>1</v>
      </c>
      <c r="N985" s="13">
        <f>IF(OR(totale!$A$5="",C985=totale!$A$5),0,1)</f>
        <v>1</v>
      </c>
      <c r="O985" s="13">
        <f>IF(OR(totale!$C$5="",E985=totale!$C$5),0,1)</f>
        <v>0</v>
      </c>
      <c r="P985" s="13">
        <v>0</v>
      </c>
      <c r="Q985" s="13">
        <f>IF(OR(totale!$E$5="",G985=totale!$E$5),0,1)</f>
        <v>0</v>
      </c>
      <c r="R985" s="19">
        <v>0</v>
      </c>
      <c r="S985" s="19" t="str">
        <v xml:space="preserve">LATERIZIO RETTIFICATO PLANARE </v>
      </c>
      <c r="T985" s="15" t="str">
        <v>ZANROSSO</v>
      </c>
      <c r="U985" s="15" t="str">
        <v>BLOCCO ALVEOLATO RETTIFICATO - BLOCCO PLANANARE  F.55% - 45%</v>
      </c>
      <c r="V985" s="15">
        <v>0</v>
      </c>
      <c r="W985" s="19" t="str">
        <v>42x23x23,8</v>
      </c>
      <c r="X985" s="19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G985" s="15">
        <v>0</v>
      </c>
      <c r="AH985" s="15" t="str">
        <v>LATERIZIO CON EPS GRAFFITE</v>
      </c>
      <c r="AI985" s="15" t="str">
        <v>FBM</v>
      </c>
      <c r="AJ985" s="15" t="str">
        <v>TRAMEZZA-FORATO-SCATOLA-FORATELLA ALVEOLATA CON EPS GRAFFITATO - NORMABLOCK</v>
      </c>
      <c r="AK985" s="15">
        <v>0</v>
      </c>
      <c r="AL985" s="15" t="str">
        <v>12x25x50 alveolata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1</v>
      </c>
      <c r="AT985" s="70">
        <v>0</v>
      </c>
      <c r="AU985" s="15">
        <v>0</v>
      </c>
      <c r="AV985" s="15" t="str">
        <v xml:space="preserve">TEVELLE - TAVELLONI - TAVELLINE </v>
      </c>
      <c r="AW985" s="15" t="str">
        <v>ZANROSSO</v>
      </c>
      <c r="AX985" s="15" t="str">
        <v xml:space="preserve">TAVELLA TAGLIO RETTO FIANCO RETTO </v>
      </c>
      <c r="AY985" s="15">
        <v>0</v>
      </c>
      <c r="AZ985" s="15" t="str">
        <v>4x25x70</v>
      </c>
      <c r="BA985" s="15">
        <v>0</v>
      </c>
      <c r="BB985" s="15">
        <v>0</v>
      </c>
      <c r="BC985" s="15">
        <v>0</v>
      </c>
      <c r="BD985" s="15">
        <v>0</v>
      </c>
      <c r="BE985" s="15">
        <v>0</v>
      </c>
      <c r="BF985" s="15">
        <v>1</v>
      </c>
      <c r="BH985" s="70">
        <v>0</v>
      </c>
    </row>
    <row r="986" spans="1:60" ht="14.25" customHeight="1" x14ac:dyDescent="0.25">
      <c r="A986" s="47"/>
      <c r="C986" s="19" t="s">
        <v>111</v>
      </c>
      <c r="D986" s="19" t="s">
        <v>509</v>
      </c>
      <c r="E986" s="19" t="s">
        <v>36</v>
      </c>
      <c r="G986" s="19">
        <v>70</v>
      </c>
      <c r="I986" s="34"/>
      <c r="K986" s="20"/>
      <c r="L986" s="57">
        <f t="shared" si="61"/>
        <v>0</v>
      </c>
      <c r="M986" s="14">
        <f t="shared" si="62"/>
        <v>1</v>
      </c>
      <c r="N986" s="13">
        <f>IF(OR(totale!$A$5="",C986=totale!$A$5),0,1)</f>
        <v>1</v>
      </c>
      <c r="O986" s="13">
        <f>IF(OR(totale!$C$5="",E986=totale!$C$5),0,1)</f>
        <v>0</v>
      </c>
      <c r="P986" s="13">
        <v>0</v>
      </c>
      <c r="Q986" s="13">
        <f>IF(OR(totale!$E$5="",G986=totale!$E$5),0,1)</f>
        <v>0</v>
      </c>
      <c r="R986" s="19">
        <v>0</v>
      </c>
      <c r="S986" s="19" t="str">
        <v xml:space="preserve">LATERIZIO RETTIFICATO PLANARE </v>
      </c>
      <c r="T986" s="15" t="str">
        <v>ZANROSSO</v>
      </c>
      <c r="U986" s="15" t="str">
        <v>BLOCCO ALVEOLATO RETTIFICATO - BLOCCO PLANANARE  F.55% - 45%</v>
      </c>
      <c r="V986" s="15">
        <v>0</v>
      </c>
      <c r="W986" s="19" t="str">
        <v>45x23x23,8</v>
      </c>
      <c r="X986" s="19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1</v>
      </c>
      <c r="AG986" s="15">
        <v>0</v>
      </c>
      <c r="AH986" s="15" t="str">
        <v>LATERIZIO CON EPS GRAFFITE</v>
      </c>
      <c r="AI986" s="15" t="str">
        <v>LATERCOM</v>
      </c>
      <c r="AJ986" s="15" t="str">
        <v>TRAMEZZA-FORATO-SCATOLA-FORATELLA ALVEOLATA CON EPS GRAFFITATO - NORMABLOCK</v>
      </c>
      <c r="AK986" s="15">
        <v>0</v>
      </c>
      <c r="AL986" s="15" t="str">
        <v>8x25x24,5 lat.normale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1</v>
      </c>
      <c r="AT986" s="70">
        <v>0</v>
      </c>
      <c r="AU986" s="15">
        <v>0</v>
      </c>
      <c r="AV986" s="15" t="str">
        <v xml:space="preserve">TEVELLE - TAVELLONI - TAVELLINE </v>
      </c>
      <c r="AW986" s="15" t="str">
        <v>ESSE ELLE LAT.</v>
      </c>
      <c r="AX986" s="15" t="str">
        <v xml:space="preserve">TAVELLA TAGLIO RETTO FIANCO RETTO </v>
      </c>
      <c r="AY986" s="15">
        <v>0</v>
      </c>
      <c r="AZ986" s="15" t="str">
        <v>4x25x80</v>
      </c>
      <c r="BA986" s="15">
        <v>0</v>
      </c>
      <c r="BB986" s="15">
        <v>0</v>
      </c>
      <c r="BC986" s="15">
        <v>0</v>
      </c>
      <c r="BD986" s="15">
        <v>0</v>
      </c>
      <c r="BE986" s="15">
        <v>0</v>
      </c>
      <c r="BF986" s="15">
        <v>1</v>
      </c>
      <c r="BH986" s="70">
        <v>0</v>
      </c>
    </row>
    <row r="987" spans="1:60" ht="14.25" customHeight="1" x14ac:dyDescent="0.25">
      <c r="A987" s="47"/>
      <c r="C987" s="19" t="s">
        <v>111</v>
      </c>
      <c r="D987" s="19" t="s">
        <v>509</v>
      </c>
      <c r="E987" s="19" t="s">
        <v>36</v>
      </c>
      <c r="G987" s="19">
        <v>80</v>
      </c>
      <c r="I987" s="34"/>
      <c r="K987" s="20"/>
      <c r="L987" s="57">
        <f t="shared" si="61"/>
        <v>0</v>
      </c>
      <c r="M987" s="14">
        <f t="shared" si="62"/>
        <v>1</v>
      </c>
      <c r="N987" s="13">
        <f>IF(OR(totale!$A$5="",C987=totale!$A$5),0,1)</f>
        <v>1</v>
      </c>
      <c r="O987" s="13">
        <f>IF(OR(totale!$C$5="",E987=totale!$C$5),0,1)</f>
        <v>0</v>
      </c>
      <c r="P987" s="13">
        <v>0</v>
      </c>
      <c r="Q987" s="13">
        <f>IF(OR(totale!$E$5="",G987=totale!$E$5),0,1)</f>
        <v>0</v>
      </c>
      <c r="R987" s="19">
        <v>0</v>
      </c>
      <c r="S987" s="19" t="str">
        <v xml:space="preserve">TEVELLE - TAVELLONI - TAVELLINE </v>
      </c>
      <c r="T987" s="15" t="str">
        <v>ZANROSSO</v>
      </c>
      <c r="U987" s="15" t="str">
        <v xml:space="preserve">TAVELLONI-TAGLIO OBLIQUO FIANCO MASCHIO FEMMINA DA CM 6 </v>
      </c>
      <c r="V987" s="15">
        <v>0</v>
      </c>
      <c r="W987" s="19">
        <v>70</v>
      </c>
      <c r="X987" s="19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1</v>
      </c>
      <c r="AG987" s="15">
        <v>0</v>
      </c>
      <c r="AH987" s="15" t="str">
        <v>LATERIZIO CON EPS GRAFFITE</v>
      </c>
      <c r="AI987" s="15" t="str">
        <v>LATERCOM</v>
      </c>
      <c r="AJ987" s="15" t="str">
        <v>TRAMEZZA-FORATO-SCATOLA-FORATELLA ALVEOLATA CON EPS GRAFFITATO - NORMABLOCK</v>
      </c>
      <c r="AK987" s="15">
        <v>0</v>
      </c>
      <c r="AL987" s="15" t="str">
        <v>10x25x24,5 lat.normale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1</v>
      </c>
      <c r="AT987" s="70">
        <v>0</v>
      </c>
      <c r="AU987" s="15">
        <v>0</v>
      </c>
      <c r="AV987" s="15" t="str">
        <v xml:space="preserve">TEVELLE - TAVELLONI - TAVELLINE </v>
      </c>
      <c r="AW987" s="15" t="str">
        <v>LATERCOM</v>
      </c>
      <c r="AX987" s="15" t="str">
        <v xml:space="preserve">TAVELLA TAGLIO RETTO FIANCO RETTO </v>
      </c>
      <c r="AY987" s="15">
        <v>0</v>
      </c>
      <c r="AZ987" s="15" t="str">
        <v>4x25x80</v>
      </c>
      <c r="BA987" s="15">
        <v>0</v>
      </c>
      <c r="BB987" s="15">
        <v>0</v>
      </c>
      <c r="BC987" s="15">
        <v>0</v>
      </c>
      <c r="BD987" s="15">
        <v>0</v>
      </c>
      <c r="BE987" s="15">
        <v>0</v>
      </c>
      <c r="BF987" s="15">
        <v>1</v>
      </c>
      <c r="BH987" s="70">
        <v>0</v>
      </c>
    </row>
    <row r="988" spans="1:60" ht="14.25" customHeight="1" x14ac:dyDescent="0.25">
      <c r="A988" s="47"/>
      <c r="C988" s="19" t="s">
        <v>111</v>
      </c>
      <c r="D988" s="19" t="s">
        <v>509</v>
      </c>
      <c r="E988" s="19" t="s">
        <v>36</v>
      </c>
      <c r="G988" s="19">
        <v>90</v>
      </c>
      <c r="I988" s="34"/>
      <c r="K988" s="20"/>
      <c r="L988" s="57">
        <f t="shared" si="61"/>
        <v>0</v>
      </c>
      <c r="M988" s="14">
        <f t="shared" si="62"/>
        <v>1</v>
      </c>
      <c r="N988" s="13">
        <f>IF(OR(totale!$A$5="",C988=totale!$A$5),0,1)</f>
        <v>1</v>
      </c>
      <c r="O988" s="13">
        <f>IF(OR(totale!$C$5="",E988=totale!$C$5),0,1)</f>
        <v>0</v>
      </c>
      <c r="P988" s="13">
        <v>0</v>
      </c>
      <c r="Q988" s="13">
        <f>IF(OR(totale!$E$5="",G988=totale!$E$5),0,1)</f>
        <v>0</v>
      </c>
      <c r="R988" s="19">
        <v>0</v>
      </c>
      <c r="S988" s="19" t="str">
        <v xml:space="preserve">TEVELLE - TAVELLONI - TAVELLINE </v>
      </c>
      <c r="T988" s="15" t="str">
        <v>ZANROSSO</v>
      </c>
      <c r="U988" s="15" t="str">
        <v xml:space="preserve">TAVELLONI-TAGLIO OBLIQUO FIANCO MASCHIO FEMMINA DA CM 6 </v>
      </c>
      <c r="V988" s="15">
        <v>0</v>
      </c>
      <c r="W988" s="19">
        <v>80</v>
      </c>
      <c r="X988" s="19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1</v>
      </c>
      <c r="AG988" s="15">
        <v>0</v>
      </c>
      <c r="AH988" s="15" t="str">
        <v>LATERIZIO CON EPS GRAFFITE</v>
      </c>
      <c r="AI988" s="15" t="str">
        <v>LATERCOM</v>
      </c>
      <c r="AJ988" s="15" t="str">
        <v>TRAMEZZA-FORATO-SCATOLA-FORATELLA ALVEOLATA CON EPS GRAFFITATO - NORMABLOCK</v>
      </c>
      <c r="AK988" s="15">
        <v>0</v>
      </c>
      <c r="AL988" s="15" t="str">
        <v>8x24,5x47,5 alveolata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1</v>
      </c>
      <c r="AT988" s="70">
        <v>0</v>
      </c>
      <c r="AU988" s="15">
        <v>0</v>
      </c>
      <c r="AV988" s="15" t="str">
        <v xml:space="preserve">TEVELLE - TAVELLONI - TAVELLINE </v>
      </c>
      <c r="AW988" s="15" t="str">
        <v>T2D</v>
      </c>
      <c r="AX988" s="15" t="str">
        <v xml:space="preserve">TAVELLA TAGLIO RETTO FIANCO RETTO </v>
      </c>
      <c r="AY988" s="15">
        <v>0</v>
      </c>
      <c r="AZ988" s="15" t="str">
        <v>4x25x80</v>
      </c>
      <c r="BA988" s="15">
        <v>0</v>
      </c>
      <c r="BB988" s="15">
        <v>0</v>
      </c>
      <c r="BC988" s="15">
        <v>0</v>
      </c>
      <c r="BD988" s="15">
        <v>0</v>
      </c>
      <c r="BE988" s="15">
        <v>0</v>
      </c>
      <c r="BF988" s="15">
        <v>1</v>
      </c>
      <c r="BH988" s="70">
        <v>0</v>
      </c>
    </row>
    <row r="989" spans="1:60" ht="14.25" customHeight="1" x14ac:dyDescent="0.25">
      <c r="A989" s="47"/>
      <c r="C989" s="19" t="s">
        <v>111</v>
      </c>
      <c r="D989" s="19" t="s">
        <v>509</v>
      </c>
      <c r="E989" s="19" t="s">
        <v>36</v>
      </c>
      <c r="G989" s="19">
        <v>100</v>
      </c>
      <c r="I989" s="34"/>
      <c r="K989" s="20"/>
      <c r="L989" s="57">
        <f t="shared" si="61"/>
        <v>0</v>
      </c>
      <c r="M989" s="14">
        <f t="shared" si="62"/>
        <v>1</v>
      </c>
      <c r="N989" s="13">
        <f>IF(OR(totale!$A$5="",C989=totale!$A$5),0,1)</f>
        <v>1</v>
      </c>
      <c r="O989" s="13">
        <f>IF(OR(totale!$C$5="",E989=totale!$C$5),0,1)</f>
        <v>0</v>
      </c>
      <c r="P989" s="13">
        <v>0</v>
      </c>
      <c r="Q989" s="13">
        <f>IF(OR(totale!$E$5="",G989=totale!$E$5),0,1)</f>
        <v>0</v>
      </c>
      <c r="R989" s="19">
        <v>0</v>
      </c>
      <c r="S989" s="19" t="str">
        <v xml:space="preserve">TEVELLE - TAVELLONI - TAVELLINE </v>
      </c>
      <c r="T989" s="15" t="str">
        <v>ZANROSSO</v>
      </c>
      <c r="U989" s="15" t="str">
        <v xml:space="preserve">TAVELLONI-TAGLIO OBLIQUO FIANCO MASCHIO FEMMINA DA CM 6 </v>
      </c>
      <c r="V989" s="15">
        <v>0</v>
      </c>
      <c r="W989" s="19">
        <v>90</v>
      </c>
      <c r="X989" s="19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1</v>
      </c>
      <c r="AG989" s="15">
        <v>0</v>
      </c>
      <c r="AH989" s="15" t="str">
        <v>LATERIZIO CON EPS GRAFFITE</v>
      </c>
      <c r="AI989" s="15" t="str">
        <v>LATERCOM</v>
      </c>
      <c r="AJ989" s="15" t="str">
        <v>TRAMEZZA-FORATO-SCATOLA-FORATELLA ALVEOLATA CON EPS GRAFFITATO - NORMABLOCK</v>
      </c>
      <c r="AK989" s="15">
        <v>0</v>
      </c>
      <c r="AL989" s="15" t="str">
        <v>10x24,5x47,5 alveolata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R989" s="15">
        <v>1</v>
      </c>
      <c r="AT989" s="70">
        <v>0</v>
      </c>
      <c r="AU989" s="15">
        <v>0</v>
      </c>
      <c r="AV989" s="15" t="str">
        <v xml:space="preserve">TEVELLE - TAVELLONI - TAVELLINE </v>
      </c>
      <c r="AW989" s="15" t="str">
        <v>ZANROSSO</v>
      </c>
      <c r="AX989" s="15" t="str">
        <v xml:space="preserve">TAVELLA TAGLIO RETTO FIANCO RETTO </v>
      </c>
      <c r="AY989" s="15">
        <v>0</v>
      </c>
      <c r="AZ989" s="15" t="str">
        <v>4x25x80</v>
      </c>
      <c r="BA989" s="15">
        <v>0</v>
      </c>
      <c r="BB989" s="15">
        <v>0</v>
      </c>
      <c r="BC989" s="15">
        <v>0</v>
      </c>
      <c r="BD989" s="15">
        <v>0</v>
      </c>
      <c r="BE989" s="15">
        <v>0</v>
      </c>
      <c r="BF989" s="15">
        <v>1</v>
      </c>
      <c r="BH989" s="70">
        <v>0</v>
      </c>
    </row>
    <row r="990" spans="1:60" ht="14.25" customHeight="1" x14ac:dyDescent="0.25">
      <c r="A990" s="47"/>
      <c r="C990" s="19" t="s">
        <v>111</v>
      </c>
      <c r="D990" s="19" t="s">
        <v>509</v>
      </c>
      <c r="E990" s="19" t="s">
        <v>36</v>
      </c>
      <c r="G990" s="19">
        <v>110</v>
      </c>
      <c r="I990" s="34"/>
      <c r="K990" s="20"/>
      <c r="L990" s="57">
        <f t="shared" si="61"/>
        <v>0</v>
      </c>
      <c r="M990" s="14">
        <f t="shared" si="62"/>
        <v>1</v>
      </c>
      <c r="N990" s="13">
        <f>IF(OR(totale!$A$5="",C990=totale!$A$5),0,1)</f>
        <v>1</v>
      </c>
      <c r="O990" s="13">
        <f>IF(OR(totale!$C$5="",E990=totale!$C$5),0,1)</f>
        <v>0</v>
      </c>
      <c r="P990" s="13">
        <v>0</v>
      </c>
      <c r="Q990" s="13">
        <f>IF(OR(totale!$E$5="",G990=totale!$E$5),0,1)</f>
        <v>0</v>
      </c>
      <c r="R990" s="19">
        <v>0</v>
      </c>
      <c r="S990" s="19" t="str">
        <v xml:space="preserve">TEVELLE - TAVELLONI - TAVELLINE </v>
      </c>
      <c r="T990" s="15" t="str">
        <v>ZANROSSO</v>
      </c>
      <c r="U990" s="15" t="str">
        <v xml:space="preserve">TAVELLONI-TAGLIO OBLIQUO FIANCO MASCHIO FEMMINA DA CM 6 </v>
      </c>
      <c r="V990" s="15">
        <v>0</v>
      </c>
      <c r="W990" s="19">
        <v>100</v>
      </c>
      <c r="X990" s="19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1</v>
      </c>
      <c r="AG990" s="15">
        <v>0</v>
      </c>
      <c r="AH990" s="15" t="str">
        <v>TRAMEZZATURA MATERIALE  LATERIZIO COMUNE</v>
      </c>
      <c r="AI990" s="15" t="str">
        <v>DCB</v>
      </c>
      <c r="AJ990" s="15" t="str">
        <v xml:space="preserve">TRAMEZZA-FORATO-SCATOLA-FORATELLA LEGGERA  LATERIZIO NORMALE </v>
      </c>
      <c r="AK990" s="15">
        <v>0</v>
      </c>
      <c r="AL990" s="15" t="str">
        <v>5x14x28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1</v>
      </c>
      <c r="AT990" s="70">
        <v>0</v>
      </c>
      <c r="AU990" s="15">
        <v>0</v>
      </c>
      <c r="AV990" s="15" t="str">
        <v xml:space="preserve">TEVELLE - TAVELLONI - TAVELLINE </v>
      </c>
      <c r="AW990" s="15" t="str">
        <v>ESSE ELLE LAT.</v>
      </c>
      <c r="AX990" s="15" t="str">
        <v xml:space="preserve">TAVELLA TAGLIO RETTO FIANCO RETTO </v>
      </c>
      <c r="AY990" s="15">
        <v>0</v>
      </c>
      <c r="AZ990" s="15" t="str">
        <v>4x25x90</v>
      </c>
      <c r="BA990" s="15">
        <v>0</v>
      </c>
      <c r="BB990" s="15">
        <v>0</v>
      </c>
      <c r="BC990" s="15">
        <v>0</v>
      </c>
      <c r="BD990" s="15">
        <v>0</v>
      </c>
      <c r="BE990" s="15">
        <v>0</v>
      </c>
      <c r="BF990" s="15">
        <v>1</v>
      </c>
      <c r="BH990" s="70">
        <v>0</v>
      </c>
    </row>
    <row r="991" spans="1:60" ht="14.25" customHeight="1" x14ac:dyDescent="0.25">
      <c r="A991" s="47"/>
      <c r="C991" s="19" t="s">
        <v>111</v>
      </c>
      <c r="D991" s="19" t="s">
        <v>509</v>
      </c>
      <c r="E991" s="19" t="s">
        <v>36</v>
      </c>
      <c r="G991" s="19">
        <v>120</v>
      </c>
      <c r="I991" s="34"/>
      <c r="K991" s="20"/>
      <c r="L991" s="57">
        <f t="shared" si="61"/>
        <v>0</v>
      </c>
      <c r="M991" s="14">
        <f t="shared" si="62"/>
        <v>1</v>
      </c>
      <c r="N991" s="13">
        <f>IF(OR(totale!$A$5="",C991=totale!$A$5),0,1)</f>
        <v>1</v>
      </c>
      <c r="O991" s="13">
        <f>IF(OR(totale!$C$5="",E991=totale!$C$5),0,1)</f>
        <v>0</v>
      </c>
      <c r="P991" s="13">
        <v>0</v>
      </c>
      <c r="Q991" s="13">
        <f>IF(OR(totale!$E$5="",G991=totale!$E$5),0,1)</f>
        <v>0</v>
      </c>
      <c r="R991" s="19">
        <v>0</v>
      </c>
      <c r="S991" s="19" t="str">
        <v xml:space="preserve">TEVELLE - TAVELLONI - TAVELLINE </v>
      </c>
      <c r="T991" s="15" t="str">
        <v>ZANROSSO</v>
      </c>
      <c r="U991" s="15" t="str">
        <v xml:space="preserve">TAVELLONI-TAGLIO OBLIQUO FIANCO MASCHIO FEMMINA DA CM 6 </v>
      </c>
      <c r="V991" s="15">
        <v>0</v>
      </c>
      <c r="W991" s="19">
        <v>110</v>
      </c>
      <c r="X991" s="19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1</v>
      </c>
      <c r="AG991" s="15">
        <v>0</v>
      </c>
      <c r="AH991" s="15" t="str">
        <v>TRAMEZZATURA MATERIALE  LATERIZIO COMUNE</v>
      </c>
      <c r="AI991" s="15" t="str">
        <v>DCB</v>
      </c>
      <c r="AJ991" s="15" t="str">
        <v xml:space="preserve">TRAMEZZA-FORATO-SCATOLA-FORATELLA LEGGERA  LATERIZIO NORMALE </v>
      </c>
      <c r="AK991" s="15">
        <v>0</v>
      </c>
      <c r="AL991" s="15" t="str">
        <v>6x25x25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1</v>
      </c>
      <c r="AT991" s="70">
        <v>0</v>
      </c>
      <c r="AU991" s="15">
        <v>0</v>
      </c>
      <c r="AV991" s="15" t="str">
        <v xml:space="preserve">TEVELLE - TAVELLONI - TAVELLINE </v>
      </c>
      <c r="AW991" s="15" t="str">
        <v>LATERCOM</v>
      </c>
      <c r="AX991" s="15" t="str">
        <v xml:space="preserve">TAVELLA TAGLIO RETTO FIANCO RETTO </v>
      </c>
      <c r="AY991" s="15">
        <v>0</v>
      </c>
      <c r="AZ991" s="15" t="str">
        <v>4x25x90</v>
      </c>
      <c r="BA991" s="15">
        <v>0</v>
      </c>
      <c r="BB991" s="15">
        <v>0</v>
      </c>
      <c r="BC991" s="15">
        <v>0</v>
      </c>
      <c r="BD991" s="15">
        <v>0</v>
      </c>
      <c r="BE991" s="15">
        <v>0</v>
      </c>
      <c r="BF991" s="15">
        <v>1</v>
      </c>
      <c r="BH991" s="70">
        <v>0</v>
      </c>
    </row>
    <row r="992" spans="1:60" ht="14.25" customHeight="1" x14ac:dyDescent="0.25">
      <c r="A992" s="47"/>
      <c r="C992" s="19" t="s">
        <v>111</v>
      </c>
      <c r="D992" s="19" t="s">
        <v>509</v>
      </c>
      <c r="E992" s="19" t="s">
        <v>36</v>
      </c>
      <c r="G992" s="19">
        <v>130</v>
      </c>
      <c r="I992" s="34"/>
      <c r="K992" s="20"/>
      <c r="L992" s="57">
        <f t="shared" si="61"/>
        <v>0</v>
      </c>
      <c r="M992" s="14">
        <f t="shared" si="62"/>
        <v>1</v>
      </c>
      <c r="N992" s="13">
        <f>IF(OR(totale!$A$5="",C992=totale!$A$5),0,1)</f>
        <v>1</v>
      </c>
      <c r="O992" s="13">
        <f>IF(OR(totale!$C$5="",E992=totale!$C$5),0,1)</f>
        <v>0</v>
      </c>
      <c r="P992" s="13">
        <v>0</v>
      </c>
      <c r="Q992" s="13">
        <f>IF(OR(totale!$E$5="",G992=totale!$E$5),0,1)</f>
        <v>0</v>
      </c>
      <c r="R992" s="19">
        <v>0</v>
      </c>
      <c r="S992" s="19" t="str">
        <v xml:space="preserve">TEVELLE - TAVELLONI - TAVELLINE </v>
      </c>
      <c r="T992" s="15" t="str">
        <v>ZANROSSO</v>
      </c>
      <c r="U992" s="15" t="str">
        <v xml:space="preserve">TAVELLONI-TAGLIO OBLIQUO FIANCO MASCHIO FEMMINA DA CM 6 </v>
      </c>
      <c r="V992" s="15">
        <v>0</v>
      </c>
      <c r="W992" s="19">
        <v>120</v>
      </c>
      <c r="X992" s="19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1</v>
      </c>
      <c r="AG992" s="15">
        <v>0</v>
      </c>
      <c r="AH992" s="15" t="str">
        <v>TRAMEZZATURA MATERIALE  LATERIZIO COMUNE</v>
      </c>
      <c r="AI992" s="15" t="str">
        <v>DCB</v>
      </c>
      <c r="AJ992" s="15" t="str">
        <v xml:space="preserve">TRAMEZZA-FORATO-SCATOLA-FORATELLA LEGGERA  LATERIZIO NORMALE </v>
      </c>
      <c r="AK992" s="15">
        <v>0</v>
      </c>
      <c r="AL992" s="15" t="str">
        <v>8x14x30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1</v>
      </c>
      <c r="AT992" s="70">
        <v>0</v>
      </c>
      <c r="AU992" s="15">
        <v>0</v>
      </c>
      <c r="AV992" s="15" t="str">
        <v xml:space="preserve">TEVELLE - TAVELLONI - TAVELLINE </v>
      </c>
      <c r="AW992" s="15" t="str">
        <v>T2D</v>
      </c>
      <c r="AX992" s="15" t="str">
        <v xml:space="preserve">TAVELLA TAGLIO RETTO FIANCO RETTO </v>
      </c>
      <c r="AY992" s="15">
        <v>0</v>
      </c>
      <c r="AZ992" s="15" t="str">
        <v>4x25x90</v>
      </c>
      <c r="BA992" s="15">
        <v>0</v>
      </c>
      <c r="BB992" s="15">
        <v>0</v>
      </c>
      <c r="BC992" s="15">
        <v>0</v>
      </c>
      <c r="BD992" s="15">
        <v>0</v>
      </c>
      <c r="BE992" s="15">
        <v>0</v>
      </c>
      <c r="BF992" s="15">
        <v>1</v>
      </c>
      <c r="BH992" s="70">
        <v>0</v>
      </c>
    </row>
    <row r="993" spans="1:60" ht="14.25" customHeight="1" x14ac:dyDescent="0.25">
      <c r="A993" s="47"/>
      <c r="C993" s="19" t="s">
        <v>111</v>
      </c>
      <c r="D993" s="19" t="s">
        <v>509</v>
      </c>
      <c r="E993" s="19" t="s">
        <v>36</v>
      </c>
      <c r="G993" s="19">
        <v>140</v>
      </c>
      <c r="I993" s="34"/>
      <c r="K993" s="20"/>
      <c r="L993" s="57">
        <f t="shared" si="61"/>
        <v>0</v>
      </c>
      <c r="M993" s="14">
        <f t="shared" si="62"/>
        <v>1</v>
      </c>
      <c r="N993" s="13">
        <f>IF(OR(totale!$A$5="",C993=totale!$A$5),0,1)</f>
        <v>1</v>
      </c>
      <c r="O993" s="13">
        <f>IF(OR(totale!$C$5="",E993=totale!$C$5),0,1)</f>
        <v>0</v>
      </c>
      <c r="P993" s="13">
        <v>0</v>
      </c>
      <c r="Q993" s="13">
        <f>IF(OR(totale!$E$5="",G993=totale!$E$5),0,1)</f>
        <v>0</v>
      </c>
      <c r="R993" s="19">
        <v>0</v>
      </c>
      <c r="S993" s="19" t="str">
        <v xml:space="preserve">TEVELLE - TAVELLONI - TAVELLINE </v>
      </c>
      <c r="T993" s="15" t="str">
        <v>ZANROSSO</v>
      </c>
      <c r="U993" s="15" t="str">
        <v xml:space="preserve">TAVELLONI-TAGLIO OBLIQUO FIANCO MASCHIO FEMMINA DA CM 6 </v>
      </c>
      <c r="V993" s="15">
        <v>0</v>
      </c>
      <c r="W993" s="19">
        <v>130</v>
      </c>
      <c r="X993" s="19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1</v>
      </c>
      <c r="AG993" s="15">
        <v>0</v>
      </c>
      <c r="AH993" s="15" t="str">
        <v>TRAMEZZATURA MATERIALE  LATERIZIO COMUNE</v>
      </c>
      <c r="AI993" s="15" t="str">
        <v>DCB</v>
      </c>
      <c r="AJ993" s="15" t="str">
        <v xml:space="preserve">TRAMEZZA-FORATO-SCATOLA-FORATELLA LEGGERA  LATERIZIO NORMALE </v>
      </c>
      <c r="AK993" s="15">
        <v>0</v>
      </c>
      <c r="AL993" s="15" t="str">
        <v>8x14x33</v>
      </c>
      <c r="AM993" s="15">
        <v>0</v>
      </c>
      <c r="AN993" s="15">
        <v>0</v>
      </c>
      <c r="AO993" s="15">
        <v>0</v>
      </c>
      <c r="AP993" s="15">
        <v>0</v>
      </c>
      <c r="AQ993" s="15">
        <v>0</v>
      </c>
      <c r="AR993" s="15">
        <v>1</v>
      </c>
      <c r="AT993" s="70">
        <v>0</v>
      </c>
      <c r="AU993" s="15">
        <v>0</v>
      </c>
      <c r="AV993" s="15" t="str">
        <v xml:space="preserve">TEVELLE - TAVELLONI - TAVELLINE </v>
      </c>
      <c r="AW993" s="15" t="str">
        <v>ZANROSSO</v>
      </c>
      <c r="AX993" s="15" t="str">
        <v xml:space="preserve">TAVELLA TAGLIO RETTO FIANCO RETTO </v>
      </c>
      <c r="AY993" s="15">
        <v>0</v>
      </c>
      <c r="AZ993" s="15" t="str">
        <v>4x25x90</v>
      </c>
      <c r="BA993" s="15">
        <v>0</v>
      </c>
      <c r="BB993" s="15">
        <v>0</v>
      </c>
      <c r="BC993" s="15">
        <v>0</v>
      </c>
      <c r="BD993" s="15">
        <v>0</v>
      </c>
      <c r="BE993" s="15">
        <v>0</v>
      </c>
      <c r="BF993" s="15">
        <v>1</v>
      </c>
      <c r="BH993" s="70">
        <v>0</v>
      </c>
    </row>
    <row r="994" spans="1:60" ht="14.25" customHeight="1" x14ac:dyDescent="0.25">
      <c r="A994" s="47"/>
      <c r="C994" s="19" t="s">
        <v>111</v>
      </c>
      <c r="D994" s="19" t="s">
        <v>509</v>
      </c>
      <c r="E994" s="19" t="s">
        <v>36</v>
      </c>
      <c r="G994" s="19">
        <v>150</v>
      </c>
      <c r="I994" s="34"/>
      <c r="K994" s="20"/>
      <c r="L994" s="57">
        <f t="shared" si="61"/>
        <v>0</v>
      </c>
      <c r="M994" s="14">
        <f t="shared" si="62"/>
        <v>1</v>
      </c>
      <c r="N994" s="13">
        <f>IF(OR(totale!$A$5="",C994=totale!$A$5),0,1)</f>
        <v>1</v>
      </c>
      <c r="O994" s="13">
        <f>IF(OR(totale!$C$5="",E994=totale!$C$5),0,1)</f>
        <v>0</v>
      </c>
      <c r="P994" s="13">
        <v>0</v>
      </c>
      <c r="Q994" s="13">
        <f>IF(OR(totale!$E$5="",G994=totale!$E$5),0,1)</f>
        <v>0</v>
      </c>
      <c r="R994" s="19">
        <v>0</v>
      </c>
      <c r="S994" s="19" t="str">
        <v xml:space="preserve">TEVELLE - TAVELLONI - TAVELLINE </v>
      </c>
      <c r="T994" s="15" t="str">
        <v>ZANROSSO</v>
      </c>
      <c r="U994" s="15" t="str">
        <v xml:space="preserve">TAVELLONI-TAGLIO OBLIQUO FIANCO MASCHIO FEMMINA DA CM 6 </v>
      </c>
      <c r="V994" s="15">
        <v>0</v>
      </c>
      <c r="W994" s="19">
        <v>140</v>
      </c>
      <c r="X994" s="19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1</v>
      </c>
      <c r="AG994" s="15">
        <v>0</v>
      </c>
      <c r="AH994" s="15" t="str">
        <v>TRAMEZZATURA MATERIALE  LATERIZIO COMUNE</v>
      </c>
      <c r="AI994" s="15" t="str">
        <v>DCB</v>
      </c>
      <c r="AJ994" s="15" t="str">
        <v xml:space="preserve">TRAMEZZA-FORATO-SCATOLA-FORATELLA LEGGERA  LATERIZIO NORMALE </v>
      </c>
      <c r="AK994" s="15">
        <v>0</v>
      </c>
      <c r="AL994" s="15" t="str">
        <v>8x14X28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1</v>
      </c>
      <c r="AT994" s="70">
        <v>0</v>
      </c>
      <c r="AU994" s="15">
        <v>0</v>
      </c>
      <c r="AV994" s="15" t="str">
        <v>MATERIALE IN LATERIZIO COMUNE</v>
      </c>
      <c r="AW994" s="15" t="str">
        <v>FBM</v>
      </c>
      <c r="AX994" s="15" t="str">
        <v xml:space="preserve">TOZZETTO DI MATTONE PIENO </v>
      </c>
      <c r="AY994" s="15">
        <v>0</v>
      </c>
      <c r="AZ994" s="15" t="str">
        <v>5,5x5,5x25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1</v>
      </c>
      <c r="BH994" s="70">
        <v>0</v>
      </c>
    </row>
    <row r="995" spans="1:60" ht="14.25" customHeight="1" x14ac:dyDescent="0.25">
      <c r="A995" s="47"/>
      <c r="C995" s="19" t="s">
        <v>111</v>
      </c>
      <c r="D995" s="19" t="s">
        <v>509</v>
      </c>
      <c r="E995" s="19" t="s">
        <v>36</v>
      </c>
      <c r="G995" s="19">
        <v>160</v>
      </c>
      <c r="I995" s="34"/>
      <c r="K995" s="20"/>
      <c r="L995" s="57">
        <f t="shared" si="61"/>
        <v>0</v>
      </c>
      <c r="M995" s="14">
        <f t="shared" si="62"/>
        <v>1</v>
      </c>
      <c r="N995" s="13">
        <f>IF(OR(totale!$A$5="",C995=totale!$A$5),0,1)</f>
        <v>1</v>
      </c>
      <c r="O995" s="13">
        <f>IF(OR(totale!$C$5="",E995=totale!$C$5),0,1)</f>
        <v>0</v>
      </c>
      <c r="P995" s="13">
        <v>0</v>
      </c>
      <c r="Q995" s="13">
        <f>IF(OR(totale!$E$5="",G995=totale!$E$5),0,1)</f>
        <v>0</v>
      </c>
      <c r="R995" s="19">
        <v>0</v>
      </c>
      <c r="S995" s="19" t="str">
        <v xml:space="preserve">TEVELLE - TAVELLONI - TAVELLINE </v>
      </c>
      <c r="T995" s="15" t="str">
        <v>ZANROSSO</v>
      </c>
      <c r="U995" s="15" t="str">
        <v xml:space="preserve">TAVELLONI-TAGLIO OBLIQUO FIANCO MASCHIO FEMMINA DA CM 6 </v>
      </c>
      <c r="V995" s="15">
        <v>0</v>
      </c>
      <c r="W995" s="19">
        <v>150</v>
      </c>
      <c r="X995" s="19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1</v>
      </c>
      <c r="AG995" s="15">
        <v>0</v>
      </c>
      <c r="AH995" s="15" t="str">
        <v>TRAMEZZATURA MATERIALE  LATERIZIO COMUNE</v>
      </c>
      <c r="AI995" s="15" t="str">
        <v>DCB</v>
      </c>
      <c r="AJ995" s="15" t="str">
        <v xml:space="preserve">TRAMEZZA-FORATO-SCATOLA-FORATELLA LEGGERA  LATERIZIO NORMALE </v>
      </c>
      <c r="AK995" s="15">
        <v>0</v>
      </c>
      <c r="AL995" s="15" t="str">
        <v>8x15x30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1</v>
      </c>
      <c r="AT995" s="70">
        <v>0</v>
      </c>
      <c r="AU995" s="15">
        <v>0</v>
      </c>
      <c r="AV995" s="15" t="str">
        <v>BLOCCO ALVEOLATO INCASTRO  FORI VERTICALI  45/50/55/60 %</v>
      </c>
      <c r="AW995" s="15" t="str">
        <v>T2D</v>
      </c>
      <c r="AX995" s="15" t="str">
        <v xml:space="preserve">BLOCCO SISMICO/ PORTANTE ALVEOLATO INCASTRO SETTI SOTTILI </v>
      </c>
      <c r="AY995" s="15">
        <v>0</v>
      </c>
      <c r="AZ995" s="15" t="str">
        <v>50x25x18/19 F.55%</v>
      </c>
      <c r="BA995" s="15">
        <v>0</v>
      </c>
      <c r="BB995" s="15">
        <v>0</v>
      </c>
      <c r="BC995" s="15">
        <v>0</v>
      </c>
      <c r="BD995" s="15">
        <v>0</v>
      </c>
      <c r="BE995" s="15">
        <v>0</v>
      </c>
      <c r="BF995" s="15">
        <v>1</v>
      </c>
      <c r="BH995" s="70">
        <v>0</v>
      </c>
    </row>
    <row r="996" spans="1:60" ht="14.25" customHeight="1" x14ac:dyDescent="0.25">
      <c r="A996" s="47"/>
      <c r="C996" s="19" t="s">
        <v>111</v>
      </c>
      <c r="D996" s="19" t="s">
        <v>509</v>
      </c>
      <c r="E996" s="19" t="s">
        <v>36</v>
      </c>
      <c r="G996" s="19">
        <v>170</v>
      </c>
      <c r="I996" s="34"/>
      <c r="K996" s="20"/>
      <c r="L996" s="57">
        <f t="shared" si="61"/>
        <v>0</v>
      </c>
      <c r="M996" s="14">
        <f t="shared" si="62"/>
        <v>1</v>
      </c>
      <c r="N996" s="13">
        <f>IF(OR(totale!$A$5="",C996=totale!$A$5),0,1)</f>
        <v>1</v>
      </c>
      <c r="O996" s="13">
        <f>IF(OR(totale!$C$5="",E996=totale!$C$5),0,1)</f>
        <v>0</v>
      </c>
      <c r="P996" s="13">
        <v>0</v>
      </c>
      <c r="Q996" s="13">
        <f>IF(OR(totale!$E$5="",G996=totale!$E$5),0,1)</f>
        <v>0</v>
      </c>
      <c r="R996" s="19">
        <v>0</v>
      </c>
      <c r="S996" s="19" t="str">
        <v xml:space="preserve">TEVELLE - TAVELLONI - TAVELLINE </v>
      </c>
      <c r="T996" s="15" t="str">
        <v>ZANROSSO</v>
      </c>
      <c r="U996" s="15" t="str">
        <v xml:space="preserve">TAVELLONI-TAGLIO OBLIQUO FIANCO MASCHIO FEMMINA DA CM 6 </v>
      </c>
      <c r="V996" s="15">
        <v>0</v>
      </c>
      <c r="W996" s="19">
        <v>160</v>
      </c>
      <c r="X996" s="19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1</v>
      </c>
      <c r="AG996" s="15">
        <v>0</v>
      </c>
      <c r="AH996" s="15" t="str">
        <v>TRAMEZZATURA MATERIALE  LATERIZIO COMUNE</v>
      </c>
      <c r="AI996" s="15" t="str">
        <v>DCB</v>
      </c>
      <c r="AJ996" s="15" t="str">
        <v xml:space="preserve">TRAMEZZA-FORATO-SCATOLA-FORATELLA LEGGERA  LATERIZIO NORMALE </v>
      </c>
      <c r="AK996" s="15">
        <v>0</v>
      </c>
      <c r="AL996" s="15" t="str">
        <v>8x25x25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1</v>
      </c>
      <c r="AT996" s="70">
        <v>0</v>
      </c>
      <c r="AU996" s="15">
        <v>0</v>
      </c>
      <c r="AV996" s="15" t="str">
        <v>BLOCCO ALVEOLATO INCASTRO  FORI VERTICALI  45/50/55/60 %</v>
      </c>
      <c r="AW996" s="15" t="str">
        <v>DCB</v>
      </c>
      <c r="AX996" s="15" t="str">
        <v xml:space="preserve">BLOCCO SISMICO/ PORTANTE ALVEOLATO INCASTRO SETTI SOTTILI </v>
      </c>
      <c r="AY996" s="15">
        <v>0</v>
      </c>
      <c r="AZ996" s="15" t="str">
        <v>50x25x18/19 F.59%</v>
      </c>
      <c r="BA996" s="15">
        <v>0</v>
      </c>
      <c r="BB996" s="15">
        <v>0</v>
      </c>
      <c r="BC996" s="15">
        <v>0</v>
      </c>
      <c r="BD996" s="15">
        <v>0</v>
      </c>
      <c r="BE996" s="15">
        <v>0</v>
      </c>
      <c r="BF996" s="15">
        <v>1</v>
      </c>
      <c r="BH996" s="70">
        <v>0</v>
      </c>
    </row>
    <row r="997" spans="1:60" ht="14.25" customHeight="1" x14ac:dyDescent="0.25">
      <c r="A997" s="47"/>
      <c r="C997" s="19" t="s">
        <v>111</v>
      </c>
      <c r="D997" s="19" t="s">
        <v>509</v>
      </c>
      <c r="E997" s="19" t="s">
        <v>36</v>
      </c>
      <c r="G997" s="19">
        <v>180</v>
      </c>
      <c r="I997" s="34"/>
      <c r="K997" s="20"/>
      <c r="L997" s="57">
        <f t="shared" si="61"/>
        <v>0</v>
      </c>
      <c r="M997" s="14">
        <f t="shared" si="62"/>
        <v>1</v>
      </c>
      <c r="N997" s="13">
        <f>IF(OR(totale!$A$5="",C997=totale!$A$5),0,1)</f>
        <v>1</v>
      </c>
      <c r="O997" s="13">
        <f>IF(OR(totale!$C$5="",E997=totale!$C$5),0,1)</f>
        <v>0</v>
      </c>
      <c r="P997" s="13">
        <v>0</v>
      </c>
      <c r="Q997" s="13">
        <f>IF(OR(totale!$E$5="",G997=totale!$E$5),0,1)</f>
        <v>0</v>
      </c>
      <c r="R997" s="19">
        <v>0</v>
      </c>
      <c r="S997" s="19" t="str">
        <v xml:space="preserve">TEVELLE - TAVELLONI - TAVELLINE </v>
      </c>
      <c r="T997" s="15" t="str">
        <v>ZANROSSO</v>
      </c>
      <c r="U997" s="15" t="str">
        <v xml:space="preserve">TAVELLONI-TAGLIO OBLIQUO FIANCO MASCHIO FEMMINA DA CM 6 </v>
      </c>
      <c r="V997" s="15">
        <v>0</v>
      </c>
      <c r="W997" s="19">
        <v>170</v>
      </c>
      <c r="X997" s="19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1</v>
      </c>
      <c r="AG997" s="15">
        <v>0</v>
      </c>
      <c r="AH997" s="15" t="str">
        <v>TRAMEZZATURA MATERIALE  LATERIZIO COMUNE</v>
      </c>
      <c r="AI997" s="15" t="str">
        <v>DCB</v>
      </c>
      <c r="AJ997" s="15" t="str">
        <v xml:space="preserve">TRAMEZZA-FORATO-SCATOLA-FORATELLA LEGGERA  LATERIZIO NORMALE </v>
      </c>
      <c r="AK997" s="15">
        <v>0</v>
      </c>
      <c r="AL997" s="15" t="str">
        <v>10x14x28</v>
      </c>
      <c r="AM997" s="15">
        <v>0</v>
      </c>
      <c r="AN997" s="15">
        <v>0</v>
      </c>
      <c r="AO997" s="15">
        <v>0</v>
      </c>
      <c r="AP997" s="15">
        <v>0</v>
      </c>
      <c r="AQ997" s="15">
        <v>0</v>
      </c>
      <c r="AR997" s="15">
        <v>1</v>
      </c>
      <c r="AT997" s="70">
        <v>0</v>
      </c>
      <c r="AU997" s="15">
        <v>0</v>
      </c>
      <c r="AV997" s="15" t="str">
        <v>BLOCCO ALVEOLATO INCASTRO  FORI VERTICALI  45/50/55/60 %</v>
      </c>
      <c r="AW997" s="15" t="str">
        <v>DCB</v>
      </c>
      <c r="AX997" s="15" t="str">
        <v xml:space="preserve">BLOCCO SISMICO/ PORTANTE ALVEOLATO INCASTRO SETTI SOTTILI </v>
      </c>
      <c r="AY997" s="15">
        <v>0</v>
      </c>
      <c r="AZ997" s="15" t="str">
        <v>50x25x25 F.59%</v>
      </c>
      <c r="BA997" s="15">
        <v>0</v>
      </c>
      <c r="BB997" s="15">
        <v>0</v>
      </c>
      <c r="BC997" s="15">
        <v>0</v>
      </c>
      <c r="BD997" s="15">
        <v>0</v>
      </c>
      <c r="BE997" s="15">
        <v>0</v>
      </c>
      <c r="BF997" s="15">
        <v>1</v>
      </c>
      <c r="BH997" s="70">
        <v>0</v>
      </c>
    </row>
    <row r="998" spans="1:60" ht="14.25" customHeight="1" x14ac:dyDescent="0.25">
      <c r="A998" s="47"/>
      <c r="C998" s="19" t="s">
        <v>111</v>
      </c>
      <c r="D998" s="19" t="s">
        <v>509</v>
      </c>
      <c r="E998" s="19" t="s">
        <v>36</v>
      </c>
      <c r="G998" s="19">
        <v>200</v>
      </c>
      <c r="I998" s="34"/>
      <c r="K998" s="20"/>
      <c r="L998" s="57">
        <f t="shared" si="61"/>
        <v>0</v>
      </c>
      <c r="M998" s="14">
        <f t="shared" si="62"/>
        <v>1</v>
      </c>
      <c r="N998" s="13">
        <f>IF(OR(totale!$A$5="",C998=totale!$A$5),0,1)</f>
        <v>1</v>
      </c>
      <c r="O998" s="13">
        <f>IF(OR(totale!$C$5="",E998=totale!$C$5),0,1)</f>
        <v>0</v>
      </c>
      <c r="P998" s="13">
        <v>0</v>
      </c>
      <c r="Q998" s="13">
        <f>IF(OR(totale!$E$5="",G998=totale!$E$5),0,1)</f>
        <v>0</v>
      </c>
      <c r="R998" s="19">
        <v>0</v>
      </c>
      <c r="S998" s="19" t="str">
        <v xml:space="preserve">TEVELLE - TAVELLONI - TAVELLINE </v>
      </c>
      <c r="T998" s="15" t="str">
        <v>ZANROSSO</v>
      </c>
      <c r="U998" s="15" t="str">
        <v xml:space="preserve">TAVELLONI-TAGLIO OBLIQUO FIANCO MASCHIO FEMMINA DA CM 6 </v>
      </c>
      <c r="V998" s="15">
        <v>0</v>
      </c>
      <c r="W998" s="19">
        <v>180</v>
      </c>
      <c r="X998" s="19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1</v>
      </c>
      <c r="AG998" s="15">
        <v>0</v>
      </c>
      <c r="AH998" s="15" t="str">
        <v>TRAMEZZATURA MATERIALE  LATERIZIO COMUNE</v>
      </c>
      <c r="AI998" s="15" t="str">
        <v>DCB</v>
      </c>
      <c r="AJ998" s="15" t="str">
        <v xml:space="preserve">TRAMEZZA-FORATO-SCATOLA-FORATELLA LEGGERA  LATERIZIO NORMALE </v>
      </c>
      <c r="AK998" s="15">
        <v>0</v>
      </c>
      <c r="AL998" s="15" t="str">
        <v>10x25x25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1</v>
      </c>
      <c r="AT998" s="70">
        <v>0</v>
      </c>
      <c r="AU998" s="15">
        <v>0</v>
      </c>
      <c r="AV998" s="15" t="str">
        <v>TRAMEZZATURA MATERIALE  LATERIZIO COMUNE</v>
      </c>
      <c r="AW998" s="15" t="str">
        <v>DI MUZIO</v>
      </c>
      <c r="AX998" s="15" t="str">
        <v xml:space="preserve">TRAMEZZA-FORATO-SCATOLA-FORATELLA LEGGERA  LATERIZIO NORMALE </v>
      </c>
      <c r="AY998" s="15">
        <v>0</v>
      </c>
      <c r="AZ998" s="15" t="str">
        <v>5x14X25</v>
      </c>
      <c r="BA998" s="15">
        <v>0</v>
      </c>
      <c r="BB998" s="15">
        <v>0</v>
      </c>
      <c r="BC998" s="15">
        <v>0</v>
      </c>
      <c r="BD998" s="15">
        <v>0</v>
      </c>
      <c r="BE998" s="15">
        <v>0</v>
      </c>
      <c r="BF998" s="15">
        <v>1</v>
      </c>
      <c r="BH998" s="70">
        <v>0</v>
      </c>
    </row>
    <row r="999" spans="1:60" ht="14.25" customHeight="1" x14ac:dyDescent="0.25">
      <c r="A999" s="47"/>
      <c r="C999" s="19" t="s">
        <v>111</v>
      </c>
      <c r="D999" s="19" t="s">
        <v>509</v>
      </c>
      <c r="E999" s="19" t="s">
        <v>36</v>
      </c>
      <c r="G999" s="19">
        <v>220</v>
      </c>
      <c r="I999" s="34"/>
      <c r="K999" s="20"/>
      <c r="L999" s="57">
        <f t="shared" si="61"/>
        <v>0</v>
      </c>
      <c r="M999" s="14">
        <f t="shared" si="62"/>
        <v>1</v>
      </c>
      <c r="N999" s="13">
        <f>IF(OR(totale!$A$5="",C999=totale!$A$5),0,1)</f>
        <v>1</v>
      </c>
      <c r="O999" s="13">
        <f>IF(OR(totale!$C$5="",E999=totale!$C$5),0,1)</f>
        <v>0</v>
      </c>
      <c r="P999" s="13">
        <v>0</v>
      </c>
      <c r="Q999" s="13">
        <f>IF(OR(totale!$E$5="",G999=totale!$E$5),0,1)</f>
        <v>0</v>
      </c>
      <c r="R999" s="19">
        <v>0</v>
      </c>
      <c r="S999" s="19" t="str">
        <v xml:space="preserve">TEVELLE - TAVELLONI - TAVELLINE </v>
      </c>
      <c r="T999" s="15" t="str">
        <v>ZANROSSO</v>
      </c>
      <c r="U999" s="15" t="str">
        <v>TAVELLONI ARCHITRAVE TAGLIO DIRITTO - TRAMEZZONE -TRAMEZZA PER PORTA CM 8</v>
      </c>
      <c r="V999" s="15">
        <v>0</v>
      </c>
      <c r="W999" s="19">
        <v>120</v>
      </c>
      <c r="X999" s="19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1</v>
      </c>
      <c r="AG999" s="15">
        <v>0</v>
      </c>
      <c r="AH999" s="15" t="str">
        <v>TRAMEZZATURA MATERIALE  LATERIZIO COMUNE</v>
      </c>
      <c r="AI999" s="15" t="str">
        <v>DCB</v>
      </c>
      <c r="AJ999" s="15" t="str">
        <v xml:space="preserve">TRAMEZZA-FORATO-SCATOLA-FORATELLA LEGGERA  LATERIZIO NORMALE </v>
      </c>
      <c r="AK999" s="15">
        <v>0</v>
      </c>
      <c r="AL999" s="15" t="str">
        <v>12x25x25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1</v>
      </c>
      <c r="AT999" s="70">
        <v>0</v>
      </c>
      <c r="AU999" s="15">
        <v>0</v>
      </c>
      <c r="AV999" s="15" t="str">
        <v>TRAMEZZATURA MATERIALE  LATERIZIO COMUNE</v>
      </c>
      <c r="AW999" s="15" t="str">
        <v>DCB</v>
      </c>
      <c r="AX999" s="15" t="str">
        <v xml:space="preserve">TRAMEZZA-FORATO-SCATOLA-FORATELLA LEGGERA  LATERIZIO NORMALE </v>
      </c>
      <c r="AY999" s="15">
        <v>0</v>
      </c>
      <c r="AZ999" s="15" t="str">
        <v>5x14x28</v>
      </c>
      <c r="BA999" s="15">
        <v>0</v>
      </c>
      <c r="BB999" s="15">
        <v>0</v>
      </c>
      <c r="BC999" s="15">
        <v>0</v>
      </c>
      <c r="BD999" s="15">
        <v>0</v>
      </c>
      <c r="BE999" s="15">
        <v>0</v>
      </c>
      <c r="BF999" s="15">
        <v>1</v>
      </c>
      <c r="BH999" s="70">
        <v>0</v>
      </c>
    </row>
    <row r="1000" spans="1:60" ht="14.25" customHeight="1" x14ac:dyDescent="0.25">
      <c r="A1000" s="47"/>
      <c r="C1000" s="19" t="s">
        <v>111</v>
      </c>
      <c r="D1000" s="19" t="s">
        <v>509</v>
      </c>
      <c r="E1000" s="19" t="s">
        <v>114</v>
      </c>
      <c r="G1000" s="19">
        <v>80</v>
      </c>
      <c r="I1000" s="34"/>
      <c r="K1000" s="20"/>
      <c r="L1000" s="57">
        <f t="shared" si="61"/>
        <v>0</v>
      </c>
      <c r="M1000" s="14">
        <f t="shared" si="62"/>
        <v>1</v>
      </c>
      <c r="N1000" s="13">
        <f>IF(OR(totale!$A$5="",C1000=totale!$A$5),0,1)</f>
        <v>1</v>
      </c>
      <c r="O1000" s="13">
        <f>IF(OR(totale!$C$5="",E1000=totale!$C$5),0,1)</f>
        <v>0</v>
      </c>
      <c r="P1000" s="13">
        <v>0</v>
      </c>
      <c r="Q1000" s="13">
        <f>IF(OR(totale!$E$5="",G1000=totale!$E$5),0,1)</f>
        <v>0</v>
      </c>
      <c r="R1000" s="19">
        <v>0</v>
      </c>
      <c r="S1000" s="19" t="str">
        <v xml:space="preserve">TEVELLE - TAVELLONI - TAVELLINE </v>
      </c>
      <c r="T1000" s="15" t="str">
        <v>ZANROSSO</v>
      </c>
      <c r="U1000" s="15" t="str">
        <v>TAVELLONI ARCHITRAVE TAGLIO DIRITTO - TRAMEZZONE -TRAMEZZA PER PORTA CM 8</v>
      </c>
      <c r="V1000" s="15">
        <v>0</v>
      </c>
      <c r="W1000" s="19">
        <v>130</v>
      </c>
      <c r="X1000" s="19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1</v>
      </c>
      <c r="AG1000" s="15">
        <v>0</v>
      </c>
      <c r="AH1000" s="15" t="str">
        <v>TRAMEZZATURA MATERIALE  LATERIZIO COMUNE</v>
      </c>
      <c r="AI1000" s="15" t="str">
        <v>DCB</v>
      </c>
      <c r="AJ1000" s="15" t="str">
        <v xml:space="preserve">TRAMEZZA-FORATO-SCATOLA-FORATELLA LEGGERA  LATERIZIO NORMALE </v>
      </c>
      <c r="AK1000" s="15">
        <v>0</v>
      </c>
      <c r="AL1000" s="15" t="str">
        <v>14x25x25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1</v>
      </c>
      <c r="AT1000" s="70">
        <v>0</v>
      </c>
      <c r="AU1000" s="15">
        <v>0</v>
      </c>
      <c r="AV1000" s="15" t="str">
        <v>TRAMEZZATURA MATERIALE  LATERIZIO COMUNE</v>
      </c>
      <c r="AW1000" s="15" t="str">
        <v>FBM</v>
      </c>
      <c r="AX1000" s="15" t="str">
        <v xml:space="preserve">TRAMEZZA-FORATO-SCATOLA-FORATELLA LEGGERA  LATERIZIO NORMALE </v>
      </c>
      <c r="AY1000" s="15">
        <v>0</v>
      </c>
      <c r="AZ1000" s="15" t="str">
        <v>5x14x28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1</v>
      </c>
      <c r="BH1000" s="70">
        <v>0</v>
      </c>
    </row>
    <row r="1001" spans="1:60" ht="14.25" customHeight="1" x14ac:dyDescent="0.25">
      <c r="A1001" s="47"/>
      <c r="C1001" s="19" t="s">
        <v>111</v>
      </c>
      <c r="D1001" s="19" t="s">
        <v>509</v>
      </c>
      <c r="E1001" s="19" t="s">
        <v>114</v>
      </c>
      <c r="G1001" s="19">
        <v>90</v>
      </c>
      <c r="I1001" s="34"/>
      <c r="K1001" s="20"/>
      <c r="L1001" s="57">
        <f t="shared" ref="L1001:L1022" si="63">K1001*POWER(0.99475,J1001)</f>
        <v>0</v>
      </c>
      <c r="M1001" s="14">
        <f t="shared" ref="M1001:M1022" si="64">SUM(N1001:Q1001)</f>
        <v>1</v>
      </c>
      <c r="N1001" s="13">
        <f>IF(OR(totale!$A$5="",C1001=totale!$A$5),0,1)</f>
        <v>1</v>
      </c>
      <c r="O1001" s="13">
        <f>IF(OR(totale!$C$5="",E1001=totale!$C$5),0,1)</f>
        <v>0</v>
      </c>
      <c r="P1001" s="13">
        <v>0</v>
      </c>
      <c r="Q1001" s="13">
        <f>IF(OR(totale!$E$5="",G1001=totale!$E$5),0,1)</f>
        <v>0</v>
      </c>
      <c r="R1001" s="19">
        <v>0</v>
      </c>
      <c r="S1001" s="19" t="str">
        <v xml:space="preserve">TEVELLE - TAVELLONI - TAVELLINE </v>
      </c>
      <c r="T1001" s="15" t="str">
        <v>ZANROSSO</v>
      </c>
      <c r="U1001" s="15" t="str">
        <v xml:space="preserve">TAVELLA DIVISIBILE </v>
      </c>
      <c r="V1001" s="15">
        <v>0</v>
      </c>
      <c r="W1001" s="19" t="str">
        <v>3x25x50</v>
      </c>
      <c r="X1001" s="19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1</v>
      </c>
      <c r="AG1001" s="15">
        <v>0</v>
      </c>
      <c r="AH1001" s="15" t="str">
        <v>TRAMEZZATURA MATERIALE  LATERIZIO COMUNE</v>
      </c>
      <c r="AI1001" s="15" t="str">
        <v>FBM</v>
      </c>
      <c r="AJ1001" s="15" t="str">
        <v xml:space="preserve">TRAMEZZA-FORATO-SCATOLA-FORATELLA LEGGERA  LATERIZIO NORMALE </v>
      </c>
      <c r="AK1001" s="15">
        <v>0</v>
      </c>
      <c r="AL1001" s="15" t="str">
        <v>5x14x28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1</v>
      </c>
      <c r="AT1001" s="70">
        <v>0</v>
      </c>
      <c r="AU1001" s="15">
        <v>0</v>
      </c>
      <c r="AV1001" s="15" t="str">
        <v>TRAMEZZATURA MATERIALE  LATERIZIO COMUNE</v>
      </c>
      <c r="AW1001" s="15" t="str">
        <v>T2D</v>
      </c>
      <c r="AX1001" s="15" t="str">
        <v xml:space="preserve">TRAMEZZA-FORATO-SCATOLA-FORATELLA LEGGERA  LATERIZIO NORMALE </v>
      </c>
      <c r="AY1001" s="15">
        <v>0</v>
      </c>
      <c r="AZ1001" s="15" t="str">
        <v>5x14x28</v>
      </c>
      <c r="BA1001" s="15">
        <v>0</v>
      </c>
      <c r="BB1001" s="15">
        <v>0</v>
      </c>
      <c r="BC1001" s="15">
        <v>0</v>
      </c>
      <c r="BD1001" s="15">
        <v>0</v>
      </c>
      <c r="BE1001" s="15">
        <v>0</v>
      </c>
      <c r="BF1001" s="15">
        <v>1</v>
      </c>
      <c r="BH1001" s="70">
        <v>0</v>
      </c>
    </row>
    <row r="1002" spans="1:60" ht="14.25" customHeight="1" x14ac:dyDescent="0.25">
      <c r="A1002" s="47"/>
      <c r="C1002" s="19" t="s">
        <v>111</v>
      </c>
      <c r="D1002" s="19" t="s">
        <v>509</v>
      </c>
      <c r="E1002" s="19" t="s">
        <v>114</v>
      </c>
      <c r="G1002" s="19">
        <v>100</v>
      </c>
      <c r="I1002" s="34"/>
      <c r="K1002" s="20"/>
      <c r="L1002" s="57">
        <f t="shared" si="63"/>
        <v>0</v>
      </c>
      <c r="M1002" s="14">
        <f t="shared" si="64"/>
        <v>1</v>
      </c>
      <c r="N1002" s="13">
        <f>IF(OR(totale!$A$5="",C1002=totale!$A$5),0,1)</f>
        <v>1</v>
      </c>
      <c r="O1002" s="13">
        <f>IF(OR(totale!$C$5="",E1002=totale!$C$5),0,1)</f>
        <v>0</v>
      </c>
      <c r="P1002" s="13">
        <v>0</v>
      </c>
      <c r="Q1002" s="13">
        <f>IF(OR(totale!$E$5="",G1002=totale!$E$5),0,1)</f>
        <v>0</v>
      </c>
      <c r="R1002" s="19">
        <v>0</v>
      </c>
      <c r="S1002" s="19" t="str">
        <v xml:space="preserve">TEVELLE - TAVELLONI - TAVELLINE </v>
      </c>
      <c r="T1002" s="15" t="str">
        <v>ZANROSSO</v>
      </c>
      <c r="U1002" s="15" t="str">
        <v xml:space="preserve">TAVELLA DIVISIBILE </v>
      </c>
      <c r="V1002" s="15">
        <v>0</v>
      </c>
      <c r="W1002" s="19" t="str">
        <v>3x25x60</v>
      </c>
      <c r="X1002" s="19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1</v>
      </c>
      <c r="AG1002" s="15">
        <v>0</v>
      </c>
      <c r="AH1002" s="15" t="str">
        <v>TRAMEZZATURA MATERIALE  LATERIZIO COMUNE</v>
      </c>
      <c r="AI1002" s="15" t="str">
        <v>FBM</v>
      </c>
      <c r="AJ1002" s="15" t="str">
        <v xml:space="preserve">TRAMEZZA-FORATO-SCATOLA-FORATELLA LEGGERA  LATERIZIO NORMALE </v>
      </c>
      <c r="AK1002" s="15">
        <v>0</v>
      </c>
      <c r="AL1002" s="15" t="str">
        <v>6x25x25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1</v>
      </c>
      <c r="AT1002" s="70">
        <v>0</v>
      </c>
      <c r="AU1002" s="15">
        <v>0</v>
      </c>
      <c r="AV1002" s="15" t="str">
        <v xml:space="preserve">TEVELLE - TAVELLONI - TAVELLINE </v>
      </c>
      <c r="AW1002" s="15" t="str">
        <v>ESSE ELLE LAT.</v>
      </c>
      <c r="AX1002" s="15" t="str">
        <v xml:space="preserve">TAVELLA TAGLIO RETTO FIANCO RETTO </v>
      </c>
      <c r="AY1002" s="15">
        <v>0</v>
      </c>
      <c r="AZ1002" s="15" t="str">
        <v>5x20x40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1</v>
      </c>
      <c r="BH1002" s="70">
        <v>0</v>
      </c>
    </row>
    <row r="1003" spans="1:60" ht="14.25" customHeight="1" x14ac:dyDescent="0.25">
      <c r="A1003" s="47"/>
      <c r="C1003" s="19" t="s">
        <v>111</v>
      </c>
      <c r="D1003" s="19" t="s">
        <v>509</v>
      </c>
      <c r="E1003" s="19" t="s">
        <v>114</v>
      </c>
      <c r="G1003" s="19">
        <v>110</v>
      </c>
      <c r="I1003" s="34"/>
      <c r="K1003" s="20"/>
      <c r="L1003" s="57">
        <f t="shared" si="63"/>
        <v>0</v>
      </c>
      <c r="M1003" s="14">
        <f t="shared" si="64"/>
        <v>1</v>
      </c>
      <c r="N1003" s="13">
        <f>IF(OR(totale!$A$5="",C1003=totale!$A$5),0,1)</f>
        <v>1</v>
      </c>
      <c r="O1003" s="13">
        <f>IF(OR(totale!$C$5="",E1003=totale!$C$5),0,1)</f>
        <v>0</v>
      </c>
      <c r="P1003" s="13">
        <v>0</v>
      </c>
      <c r="Q1003" s="13">
        <f>IF(OR(totale!$E$5="",G1003=totale!$E$5),0,1)</f>
        <v>0</v>
      </c>
      <c r="R1003" s="19">
        <v>0</v>
      </c>
      <c r="S1003" s="19" t="str">
        <v xml:space="preserve">TEVELLE - TAVELLONI - TAVELLINE </v>
      </c>
      <c r="T1003" s="15" t="str">
        <v>ZANROSSO</v>
      </c>
      <c r="U1003" s="15" t="str">
        <v xml:space="preserve">TAVELLA TAGLIO RETTO FIANCO RETTO </v>
      </c>
      <c r="V1003" s="15">
        <v>0</v>
      </c>
      <c r="W1003" s="19" t="str">
        <v>3x25x50</v>
      </c>
      <c r="X1003" s="19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1</v>
      </c>
      <c r="AG1003" s="15">
        <v>0</v>
      </c>
      <c r="AH1003" s="15" t="str">
        <v>TRAMEZZATURA MATERIALE  LATERIZIO COMUNE</v>
      </c>
      <c r="AI1003" s="15" t="str">
        <v>FBM</v>
      </c>
      <c r="AJ1003" s="15" t="str">
        <v xml:space="preserve">TRAMEZZA-FORATO-SCATOLA-FORATELLA LEGGERA  LATERIZIO NORMALE </v>
      </c>
      <c r="AK1003" s="15">
        <v>0</v>
      </c>
      <c r="AL1003" s="15" t="str">
        <v>8x14X28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1</v>
      </c>
      <c r="AT1003" s="70">
        <v>0</v>
      </c>
      <c r="AU1003" s="15">
        <v>0</v>
      </c>
      <c r="AV1003" s="15" t="str">
        <v xml:space="preserve">TEVELLE - TAVELLONI - TAVELLINE </v>
      </c>
      <c r="AW1003" s="15" t="str">
        <v>ESSE ELLE LAT.</v>
      </c>
      <c r="AX1003" s="15" t="str">
        <v xml:space="preserve">TAVELLA TAGLIO RETTO FIANCO RETTO </v>
      </c>
      <c r="AY1003" s="15">
        <v>0</v>
      </c>
      <c r="AZ1003" s="15" t="str">
        <v>5x20x50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1</v>
      </c>
      <c r="BH1003" s="70">
        <v>0</v>
      </c>
    </row>
    <row r="1004" spans="1:60" ht="14.25" customHeight="1" x14ac:dyDescent="0.25">
      <c r="A1004" s="47"/>
      <c r="C1004" s="19" t="s">
        <v>111</v>
      </c>
      <c r="D1004" s="19" t="s">
        <v>509</v>
      </c>
      <c r="E1004" s="19" t="s">
        <v>114</v>
      </c>
      <c r="G1004" s="19">
        <v>120</v>
      </c>
      <c r="I1004" s="34"/>
      <c r="K1004" s="20"/>
      <c r="L1004" s="57">
        <f t="shared" si="63"/>
        <v>0</v>
      </c>
      <c r="M1004" s="14">
        <f t="shared" si="64"/>
        <v>1</v>
      </c>
      <c r="N1004" s="13">
        <f>IF(OR(totale!$A$5="",C1004=totale!$A$5),0,1)</f>
        <v>1</v>
      </c>
      <c r="O1004" s="13">
        <f>IF(OR(totale!$C$5="",E1004=totale!$C$5),0,1)</f>
        <v>0</v>
      </c>
      <c r="P1004" s="13">
        <v>0</v>
      </c>
      <c r="Q1004" s="13">
        <f>IF(OR(totale!$E$5="",G1004=totale!$E$5),0,1)</f>
        <v>0</v>
      </c>
      <c r="R1004" s="19">
        <v>0</v>
      </c>
      <c r="S1004" s="19" t="str">
        <v xml:space="preserve">TEVELLE - TAVELLONI - TAVELLINE </v>
      </c>
      <c r="T1004" s="15" t="str">
        <v>ZANROSSO</v>
      </c>
      <c r="U1004" s="15" t="str">
        <v xml:space="preserve">TAVELLA TAGLIO RETTO FIANCO RETTO </v>
      </c>
      <c r="V1004" s="15">
        <v>0</v>
      </c>
      <c r="W1004" s="19" t="str">
        <v>3x25x60</v>
      </c>
      <c r="X1004" s="19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1</v>
      </c>
      <c r="AG1004" s="15">
        <v>0</v>
      </c>
      <c r="AH1004" s="15" t="str">
        <v>TRAMEZZATURA MATERIALE  LATERIZIO COMUNE</v>
      </c>
      <c r="AI1004" s="15" t="str">
        <v>FBM</v>
      </c>
      <c r="AJ1004" s="15" t="str">
        <v xml:space="preserve">TRAMEZZA-FORATO-SCATOLA-FORATELLA LEGGERA  LATERIZIO NORMALE </v>
      </c>
      <c r="AK1004" s="15">
        <v>0</v>
      </c>
      <c r="AL1004" s="15" t="str">
        <v>8x25x25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1</v>
      </c>
      <c r="AT1004" s="70">
        <v>0</v>
      </c>
      <c r="AU1004" s="15">
        <v>0</v>
      </c>
      <c r="AV1004" s="15" t="str">
        <v xml:space="preserve">TEVELLE - TAVELLONI - TAVELLINE </v>
      </c>
      <c r="AW1004" s="15" t="str">
        <v>ESSE ELLE LAT.</v>
      </c>
      <c r="AX1004" s="15" t="str">
        <v xml:space="preserve">TAVELLA TAGLIO RETTO FIANCO RETTO </v>
      </c>
      <c r="AY1004" s="15">
        <v>0</v>
      </c>
      <c r="AZ1004" s="15" t="str">
        <v>5x20x60</v>
      </c>
      <c r="BA1004" s="15">
        <v>0</v>
      </c>
      <c r="BB1004" s="15">
        <v>0</v>
      </c>
      <c r="BC1004" s="15">
        <v>0</v>
      </c>
      <c r="BD1004" s="15">
        <v>0</v>
      </c>
      <c r="BE1004" s="15">
        <v>0</v>
      </c>
      <c r="BF1004" s="15">
        <v>1</v>
      </c>
      <c r="BH1004" s="70">
        <v>0</v>
      </c>
    </row>
    <row r="1005" spans="1:60" ht="14.25" customHeight="1" x14ac:dyDescent="0.25">
      <c r="A1005" s="47"/>
      <c r="C1005" s="19" t="s">
        <v>111</v>
      </c>
      <c r="D1005" s="19" t="s">
        <v>509</v>
      </c>
      <c r="E1005" s="19" t="s">
        <v>114</v>
      </c>
      <c r="G1005" s="19">
        <v>130</v>
      </c>
      <c r="I1005" s="34"/>
      <c r="K1005" s="20"/>
      <c r="L1005" s="57">
        <f t="shared" si="63"/>
        <v>0</v>
      </c>
      <c r="M1005" s="14">
        <f t="shared" si="64"/>
        <v>1</v>
      </c>
      <c r="N1005" s="13">
        <f>IF(OR(totale!$A$5="",C1005=totale!$A$5),0,1)</f>
        <v>1</v>
      </c>
      <c r="O1005" s="13">
        <f>IF(OR(totale!$C$5="",E1005=totale!$C$5),0,1)</f>
        <v>0</v>
      </c>
      <c r="P1005" s="13">
        <v>0</v>
      </c>
      <c r="Q1005" s="13">
        <f>IF(OR(totale!$E$5="",G1005=totale!$E$5),0,1)</f>
        <v>0</v>
      </c>
      <c r="R1005" s="19">
        <v>0</v>
      </c>
      <c r="S1005" s="19" t="str">
        <v xml:space="preserve">TEVELLE - TAVELLONI - TAVELLINE </v>
      </c>
      <c r="T1005" s="15" t="str">
        <v>ZANROSSO</v>
      </c>
      <c r="U1005" s="15" t="str">
        <v xml:space="preserve">TAVELLA TAGLIO RETTO FIANCO RETTO </v>
      </c>
      <c r="V1005" s="15">
        <v>0</v>
      </c>
      <c r="W1005" s="19" t="str">
        <v>4x25x50</v>
      </c>
      <c r="X1005" s="19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1</v>
      </c>
      <c r="AG1005" s="15">
        <v>0</v>
      </c>
      <c r="AH1005" s="15" t="str">
        <v>TRAMEZZATURA MATERIALE  LATERIZIO COMUNE</v>
      </c>
      <c r="AI1005" s="15" t="str">
        <v>FBM</v>
      </c>
      <c r="AJ1005" s="15" t="str">
        <v xml:space="preserve">TRAMEZZA-FORATO-SCATOLA-FORATELLA LEGGERA  LATERIZIO NORMALE </v>
      </c>
      <c r="AK1005" s="15">
        <v>0</v>
      </c>
      <c r="AL1005" s="15" t="str">
        <v>8x16x33</v>
      </c>
      <c r="AM1005" s="15">
        <v>0</v>
      </c>
      <c r="AN1005" s="15">
        <v>0</v>
      </c>
      <c r="AO1005" s="15">
        <v>0</v>
      </c>
      <c r="AP1005" s="15">
        <v>0</v>
      </c>
      <c r="AQ1005" s="15">
        <v>0</v>
      </c>
      <c r="AR1005" s="15">
        <v>1</v>
      </c>
      <c r="AT1005" s="70">
        <v>0</v>
      </c>
      <c r="AU1005" s="15">
        <v>0</v>
      </c>
      <c r="AV1005" s="15" t="str">
        <v xml:space="preserve">TEVELLE - TAVELLONI - TAVELLINE </v>
      </c>
      <c r="AW1005" s="15" t="str">
        <v>LATERCOM</v>
      </c>
      <c r="AX1005" s="15" t="str">
        <v xml:space="preserve">TAVELLA TAGLIO RETTO FIANCO RETTO </v>
      </c>
      <c r="AY1005" s="15">
        <v>0</v>
      </c>
      <c r="AZ1005" s="15" t="str">
        <v>5x25x50</v>
      </c>
      <c r="BA1005" s="15">
        <v>0</v>
      </c>
      <c r="BB1005" s="15">
        <v>0</v>
      </c>
      <c r="BC1005" s="15">
        <v>0</v>
      </c>
      <c r="BD1005" s="15">
        <v>0</v>
      </c>
      <c r="BE1005" s="15">
        <v>0</v>
      </c>
      <c r="BF1005" s="15">
        <v>1</v>
      </c>
      <c r="BH1005" s="70">
        <v>0</v>
      </c>
    </row>
    <row r="1006" spans="1:60" ht="14.25" customHeight="1" x14ac:dyDescent="0.25">
      <c r="A1006" s="47"/>
      <c r="C1006" s="19" t="s">
        <v>111</v>
      </c>
      <c r="D1006" s="19" t="s">
        <v>509</v>
      </c>
      <c r="E1006" s="19" t="s">
        <v>114</v>
      </c>
      <c r="G1006" s="19">
        <v>140</v>
      </c>
      <c r="I1006" s="34"/>
      <c r="K1006" s="20"/>
      <c r="L1006" s="57">
        <f t="shared" si="63"/>
        <v>0</v>
      </c>
      <c r="M1006" s="14">
        <f t="shared" si="64"/>
        <v>1</v>
      </c>
      <c r="N1006" s="13">
        <f>IF(OR(totale!$A$5="",C1006=totale!$A$5),0,1)</f>
        <v>1</v>
      </c>
      <c r="O1006" s="13">
        <f>IF(OR(totale!$C$5="",E1006=totale!$C$5),0,1)</f>
        <v>0</v>
      </c>
      <c r="P1006" s="13">
        <v>0</v>
      </c>
      <c r="Q1006" s="13">
        <f>IF(OR(totale!$E$5="",G1006=totale!$E$5),0,1)</f>
        <v>0</v>
      </c>
      <c r="R1006" s="19">
        <v>0</v>
      </c>
      <c r="S1006" s="19" t="str">
        <v xml:space="preserve">TEVELLE - TAVELLONI - TAVELLINE </v>
      </c>
      <c r="T1006" s="15" t="str">
        <v>ZANROSSO</v>
      </c>
      <c r="U1006" s="15" t="str">
        <v xml:space="preserve">TAVELLA TAGLIO RETTO FIANCO RETTO </v>
      </c>
      <c r="V1006" s="15">
        <v>0</v>
      </c>
      <c r="W1006" s="19" t="str">
        <v>4x25x60</v>
      </c>
      <c r="X1006" s="19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1</v>
      </c>
      <c r="AG1006" s="15">
        <v>0</v>
      </c>
      <c r="AH1006" s="15" t="str">
        <v>TRAMEZZATURA MATERIALE  LATERIZIO COMUNE</v>
      </c>
      <c r="AI1006" s="15" t="str">
        <v>FBM</v>
      </c>
      <c r="AJ1006" s="15" t="str">
        <v xml:space="preserve">TRAMEZZA-FORATO-SCATOLA-FORATELLA LEGGERA  LATERIZIO NORMALE </v>
      </c>
      <c r="AK1006" s="15">
        <v>0</v>
      </c>
      <c r="AL1006" s="15" t="str">
        <v>10x25x25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1</v>
      </c>
      <c r="AT1006" s="70">
        <v>0</v>
      </c>
      <c r="AU1006" s="15">
        <v>0</v>
      </c>
      <c r="AV1006" s="15" t="str">
        <v xml:space="preserve">TEVELLE - TAVELLONI - TAVELLINE </v>
      </c>
      <c r="AW1006" s="15" t="str">
        <v>T2D</v>
      </c>
      <c r="AX1006" s="15" t="str">
        <v xml:space="preserve">TAVELLA TAGLIO RETTO FIANCO RETTO </v>
      </c>
      <c r="AY1006" s="15">
        <v>0</v>
      </c>
      <c r="AZ1006" s="15" t="str">
        <v>5x25x50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1</v>
      </c>
      <c r="BH1006" s="70">
        <v>0</v>
      </c>
    </row>
    <row r="1007" spans="1:60" ht="14.25" customHeight="1" x14ac:dyDescent="0.25">
      <c r="A1007" s="47"/>
      <c r="C1007" s="19" t="s">
        <v>111</v>
      </c>
      <c r="D1007" s="19" t="s">
        <v>509</v>
      </c>
      <c r="E1007" s="19" t="s">
        <v>114</v>
      </c>
      <c r="G1007" s="19">
        <v>150</v>
      </c>
      <c r="I1007" s="34"/>
      <c r="K1007" s="20"/>
      <c r="L1007" s="57">
        <f t="shared" si="63"/>
        <v>0</v>
      </c>
      <c r="M1007" s="14">
        <f t="shared" si="64"/>
        <v>1</v>
      </c>
      <c r="N1007" s="13">
        <f>IF(OR(totale!$A$5="",C1007=totale!$A$5),0,1)</f>
        <v>1</v>
      </c>
      <c r="O1007" s="13">
        <f>IF(OR(totale!$C$5="",E1007=totale!$C$5),0,1)</f>
        <v>0</v>
      </c>
      <c r="P1007" s="13">
        <v>0</v>
      </c>
      <c r="Q1007" s="13">
        <f>IF(OR(totale!$E$5="",G1007=totale!$E$5),0,1)</f>
        <v>0</v>
      </c>
      <c r="R1007" s="19">
        <v>0</v>
      </c>
      <c r="S1007" s="19" t="str">
        <v xml:space="preserve">TEVELLE - TAVELLONI - TAVELLINE </v>
      </c>
      <c r="T1007" s="15" t="str">
        <v>ZANROSSO</v>
      </c>
      <c r="U1007" s="15" t="str">
        <v xml:space="preserve">TAVELLA TAGLIO RETTO FIANCO RETTO </v>
      </c>
      <c r="V1007" s="15">
        <v>0</v>
      </c>
      <c r="W1007" s="19" t="str">
        <v>4x25x70</v>
      </c>
      <c r="X1007" s="19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1</v>
      </c>
      <c r="AG1007" s="15">
        <v>0</v>
      </c>
      <c r="AH1007" s="15" t="str">
        <v>TRAMEZZATURA MATERIALE  LATERIZIO COMUNE</v>
      </c>
      <c r="AI1007" s="15" t="str">
        <v>FBM</v>
      </c>
      <c r="AJ1007" s="15" t="str">
        <v xml:space="preserve">TRAMEZZA-FORATO-SCATOLA-FORATELLA LEGGERA  LATERIZIO NORMALE </v>
      </c>
      <c r="AK1007" s="15">
        <v>0</v>
      </c>
      <c r="AL1007" s="15" t="str">
        <v>12x25x25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1</v>
      </c>
      <c r="AT1007" s="70">
        <v>0</v>
      </c>
      <c r="AU1007" s="15">
        <v>0</v>
      </c>
      <c r="AV1007" s="15" t="str">
        <v>TRAMEZZATURA MATERIALE  LATERIZIO COMUNE</v>
      </c>
      <c r="AW1007" s="15" t="str">
        <v>LATERCOM</v>
      </c>
      <c r="AX1007" s="15" t="str">
        <v xml:space="preserve">TRAMEZZA-FORATO-SCATOLA-FORATELLA LEGGERA  LATERIZIO NORMALE </v>
      </c>
      <c r="AY1007" s="15">
        <v>0</v>
      </c>
      <c r="AZ1007" s="15" t="str">
        <v>6x15x30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1</v>
      </c>
      <c r="BH1007" s="70">
        <v>0</v>
      </c>
    </row>
    <row r="1008" spans="1:60" ht="14.25" customHeight="1" x14ac:dyDescent="0.25">
      <c r="A1008" s="47"/>
      <c r="C1008" s="19" t="s">
        <v>111</v>
      </c>
      <c r="D1008" s="19" t="s">
        <v>509</v>
      </c>
      <c r="E1008" s="19" t="s">
        <v>114</v>
      </c>
      <c r="G1008" s="19">
        <v>160</v>
      </c>
      <c r="I1008" s="34"/>
      <c r="K1008" s="20"/>
      <c r="L1008" s="57">
        <f t="shared" si="63"/>
        <v>0</v>
      </c>
      <c r="M1008" s="14">
        <f t="shared" si="64"/>
        <v>1</v>
      </c>
      <c r="N1008" s="13">
        <f>IF(OR(totale!$A$5="",C1008=totale!$A$5),0,1)</f>
        <v>1</v>
      </c>
      <c r="O1008" s="13">
        <f>IF(OR(totale!$C$5="",E1008=totale!$C$5),0,1)</f>
        <v>0</v>
      </c>
      <c r="P1008" s="13">
        <v>0</v>
      </c>
      <c r="Q1008" s="13">
        <f>IF(OR(totale!$E$5="",G1008=totale!$E$5),0,1)</f>
        <v>0</v>
      </c>
      <c r="R1008" s="19">
        <v>0</v>
      </c>
      <c r="S1008" s="19" t="str">
        <v xml:space="preserve">TEVELLE - TAVELLONI - TAVELLINE </v>
      </c>
      <c r="T1008" s="15" t="str">
        <v>ZANROSSO</v>
      </c>
      <c r="U1008" s="15" t="str">
        <v xml:space="preserve">TAVELLA TAGLIO RETTO FIANCO RETTO </v>
      </c>
      <c r="V1008" s="15">
        <v>0</v>
      </c>
      <c r="W1008" s="19" t="str">
        <v>4x25x80</v>
      </c>
      <c r="X1008" s="19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1</v>
      </c>
      <c r="AG1008" s="15">
        <v>0</v>
      </c>
      <c r="AH1008" s="15" t="str">
        <v>TRAMEZZATURA MATERIALE  LATERIZIO COMUNE</v>
      </c>
      <c r="AI1008" s="15" t="str">
        <v>FBM</v>
      </c>
      <c r="AJ1008" s="15" t="str">
        <v xml:space="preserve">TRAMEZZA-FORATO-SCATOLA-FORATELLA LEGGERA  LATERIZIO NORMALE </v>
      </c>
      <c r="AK1008" s="15">
        <v>0</v>
      </c>
      <c r="AL1008" s="15" t="str">
        <v>15x25x25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1</v>
      </c>
      <c r="AT1008" s="70">
        <v>0</v>
      </c>
      <c r="AU1008" s="15">
        <v>0</v>
      </c>
      <c r="AV1008" s="15" t="str">
        <v>TRAMEZZATURA MATERIALE  LATERIZIO COMUNE</v>
      </c>
      <c r="AW1008" s="15" t="str">
        <v>T2D</v>
      </c>
      <c r="AX1008" s="15" t="str">
        <v xml:space="preserve">TRAMEZZA-FORATO-SCATOLA-FORATELLA LEGGERA  LATERIZIO NORMALE </v>
      </c>
      <c r="AY1008" s="15">
        <v>0</v>
      </c>
      <c r="AZ1008" s="15" t="str">
        <v>6x15x33</v>
      </c>
      <c r="BA1008" s="15">
        <v>0</v>
      </c>
      <c r="BB1008" s="15">
        <v>0</v>
      </c>
      <c r="BC1008" s="15">
        <v>0</v>
      </c>
      <c r="BD1008" s="15">
        <v>0</v>
      </c>
      <c r="BE1008" s="15">
        <v>0</v>
      </c>
      <c r="BF1008" s="15">
        <v>1</v>
      </c>
      <c r="BH1008" s="70">
        <v>0</v>
      </c>
    </row>
    <row r="1009" spans="1:60" ht="14.25" customHeight="1" x14ac:dyDescent="0.25">
      <c r="A1009" s="47"/>
      <c r="C1009" s="19" t="s">
        <v>111</v>
      </c>
      <c r="D1009" s="19" t="s">
        <v>509</v>
      </c>
      <c r="E1009" s="19" t="s">
        <v>114</v>
      </c>
      <c r="G1009" s="19">
        <v>180</v>
      </c>
      <c r="I1009" s="34"/>
      <c r="K1009" s="20"/>
      <c r="L1009" s="57">
        <f t="shared" si="63"/>
        <v>0</v>
      </c>
      <c r="M1009" s="14">
        <f t="shared" si="64"/>
        <v>1</v>
      </c>
      <c r="N1009" s="13">
        <f>IF(OR(totale!$A$5="",C1009=totale!$A$5),0,1)</f>
        <v>1</v>
      </c>
      <c r="O1009" s="13">
        <f>IF(OR(totale!$C$5="",E1009=totale!$C$5),0,1)</f>
        <v>0</v>
      </c>
      <c r="P1009" s="13">
        <v>0</v>
      </c>
      <c r="Q1009" s="13">
        <f>IF(OR(totale!$E$5="",G1009=totale!$E$5),0,1)</f>
        <v>0</v>
      </c>
      <c r="R1009" s="19">
        <v>0</v>
      </c>
      <c r="S1009" s="19" t="str">
        <v xml:space="preserve">TEVELLE - TAVELLONI - TAVELLINE </v>
      </c>
      <c r="T1009" s="15" t="str">
        <v>ZANROSSO</v>
      </c>
      <c r="U1009" s="15" t="str">
        <v xml:space="preserve">TAVELLA TAGLIO RETTO FIANCO RETTO </v>
      </c>
      <c r="V1009" s="15">
        <v>0</v>
      </c>
      <c r="W1009" s="19" t="str">
        <v>4x25x90</v>
      </c>
      <c r="X1009" s="19">
        <v>0</v>
      </c>
      <c r="Y1009" s="15">
        <v>0</v>
      </c>
      <c r="Z1009" s="15">
        <v>0</v>
      </c>
      <c r="AA1009" s="15">
        <v>0</v>
      </c>
      <c r="AB1009" s="15">
        <v>0</v>
      </c>
      <c r="AC1009" s="15">
        <v>1</v>
      </c>
      <c r="AG1009" s="15">
        <v>0</v>
      </c>
      <c r="AH1009" s="15" t="str">
        <v>TRAMEZZATURA MATERIALE  LATERIZIO COMUNE</v>
      </c>
      <c r="AI1009" s="15" t="str">
        <v>IBL</v>
      </c>
      <c r="AJ1009" s="15" t="str">
        <v xml:space="preserve">TRAMEZZA-FORATO-SCATOLA-FORATELLA LEGGERA  LATERIZIO NORMALE </v>
      </c>
      <c r="AK1009" s="15">
        <v>0</v>
      </c>
      <c r="AL1009" s="15" t="str">
        <v>8x25x25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1</v>
      </c>
      <c r="AT1009" s="70">
        <v>0</v>
      </c>
      <c r="AU1009" s="15">
        <v>0</v>
      </c>
      <c r="AV1009" s="15" t="str">
        <v>TRAMEZZATURA MATERIALE  LATERIZIO COMUNE</v>
      </c>
      <c r="AW1009" s="15" t="str">
        <v>DCB</v>
      </c>
      <c r="AX1009" s="15" t="str">
        <v xml:space="preserve">TRAMEZZA-FORATO-SCATOLA-FORATELLA LEGGERA  LATERIZIO NORMALE </v>
      </c>
      <c r="AY1009" s="15">
        <v>0</v>
      </c>
      <c r="AZ1009" s="15" t="str">
        <v>6x25x25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1</v>
      </c>
      <c r="BH1009" s="70">
        <v>0</v>
      </c>
    </row>
    <row r="1010" spans="1:60" ht="14.25" customHeight="1" x14ac:dyDescent="0.25">
      <c r="A1010" s="47"/>
      <c r="C1010" s="19" t="s">
        <v>111</v>
      </c>
      <c r="D1010" s="19" t="s">
        <v>509</v>
      </c>
      <c r="E1010" s="19" t="s">
        <v>114</v>
      </c>
      <c r="G1010" s="19">
        <v>200</v>
      </c>
      <c r="I1010" s="34"/>
      <c r="K1010" s="20"/>
      <c r="L1010" s="57">
        <f t="shared" si="63"/>
        <v>0</v>
      </c>
      <c r="M1010" s="14">
        <f t="shared" si="64"/>
        <v>1</v>
      </c>
      <c r="N1010" s="13">
        <f>IF(OR(totale!$A$5="",C1010=totale!$A$5),0,1)</f>
        <v>1</v>
      </c>
      <c r="O1010" s="13">
        <f>IF(OR(totale!$C$5="",E1010=totale!$C$5),0,1)</f>
        <v>0</v>
      </c>
      <c r="P1010" s="13">
        <v>0</v>
      </c>
      <c r="Q1010" s="13">
        <f>IF(OR(totale!$E$5="",G1010=totale!$E$5),0,1)</f>
        <v>0</v>
      </c>
      <c r="R1010" s="19">
        <v>0</v>
      </c>
      <c r="S1010" s="19" t="str">
        <v xml:space="preserve">TEVELLE - TAVELLONI - TAVELLINE </v>
      </c>
      <c r="T1010" s="15" t="str">
        <v>ZANROSSO</v>
      </c>
      <c r="U1010" s="15" t="str">
        <v xml:space="preserve">TAVELLA TAGLIO RETTO FIANCO RETTO </v>
      </c>
      <c r="V1010" s="15">
        <v>0</v>
      </c>
      <c r="W1010" s="19" t="str">
        <v>4x25x100</v>
      </c>
      <c r="X1010" s="19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1</v>
      </c>
      <c r="AG1010" s="15">
        <v>0</v>
      </c>
      <c r="AH1010" s="15" t="str">
        <v>TRAMEZZATURA MATERIALE  LATERIZIO COMUNE</v>
      </c>
      <c r="AI1010" s="15" t="str">
        <v>IBL</v>
      </c>
      <c r="AJ1010" s="15" t="str">
        <v xml:space="preserve">TRAMEZZA-FORATO-SCATOLA-FORATELLA LEGGERA  LATERIZIO NORMALE </v>
      </c>
      <c r="AK1010" s="15">
        <v>0</v>
      </c>
      <c r="AL1010" s="15" t="str">
        <v>12x25x25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1</v>
      </c>
      <c r="AT1010" s="70">
        <v>0</v>
      </c>
      <c r="AU1010" s="15">
        <v>0</v>
      </c>
      <c r="AV1010" s="15" t="str">
        <v>TRAMEZZATURA MATERIALE  LATERIZIO COMUNE</v>
      </c>
      <c r="AW1010" s="15" t="str">
        <v>FBM</v>
      </c>
      <c r="AX1010" s="15" t="str">
        <v xml:space="preserve">TRAMEZZA-FORATO-SCATOLA-FORATELLA LEGGERA  LATERIZIO NORMALE </v>
      </c>
      <c r="AY1010" s="15">
        <v>0</v>
      </c>
      <c r="AZ1010" s="15" t="str">
        <v>6x25x25</v>
      </c>
      <c r="BA1010" s="15">
        <v>0</v>
      </c>
      <c r="BB1010" s="15">
        <v>0</v>
      </c>
      <c r="BC1010" s="15">
        <v>0</v>
      </c>
      <c r="BD1010" s="15">
        <v>0</v>
      </c>
      <c r="BE1010" s="15">
        <v>0</v>
      </c>
      <c r="BF1010" s="15">
        <v>1</v>
      </c>
      <c r="BH1010" s="70">
        <v>0</v>
      </c>
    </row>
    <row r="1011" spans="1:60" ht="14.25" customHeight="1" x14ac:dyDescent="0.25">
      <c r="A1011" s="47"/>
      <c r="C1011" s="19" t="s">
        <v>111</v>
      </c>
      <c r="D1011" s="19" t="s">
        <v>509</v>
      </c>
      <c r="E1011" s="19" t="s">
        <v>114</v>
      </c>
      <c r="G1011" s="19">
        <v>220</v>
      </c>
      <c r="I1011" s="34"/>
      <c r="K1011" s="20"/>
      <c r="L1011" s="57">
        <f t="shared" si="63"/>
        <v>0</v>
      </c>
      <c r="M1011" s="14">
        <f t="shared" si="64"/>
        <v>1</v>
      </c>
      <c r="N1011" s="13">
        <f>IF(OR(totale!$A$5="",C1011=totale!$A$5),0,1)</f>
        <v>1</v>
      </c>
      <c r="O1011" s="13">
        <f>IF(OR(totale!$C$5="",E1011=totale!$C$5),0,1)</f>
        <v>0</v>
      </c>
      <c r="P1011" s="13">
        <v>0</v>
      </c>
      <c r="Q1011" s="13">
        <f>IF(OR(totale!$E$5="",G1011=totale!$E$5),0,1)</f>
        <v>0</v>
      </c>
      <c r="R1011" s="19">
        <v>0</v>
      </c>
      <c r="S1011" s="19" t="str">
        <v xml:space="preserve">TEVELLE - TAVELLONI - TAVELLINE </v>
      </c>
      <c r="T1011" s="15" t="str">
        <v>ZANROSSO</v>
      </c>
      <c r="U1011" s="15" t="str">
        <v xml:space="preserve">TAVELLA TAGLIO RETTO FIANCO RETTO </v>
      </c>
      <c r="V1011" s="15">
        <v>0</v>
      </c>
      <c r="W1011" s="19" t="str">
        <v>4x25x120</v>
      </c>
      <c r="X1011" s="19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1</v>
      </c>
      <c r="AG1011" s="15">
        <v>0</v>
      </c>
      <c r="AH1011" s="15" t="str">
        <v>TRAMEZZATURA MATERIALE  LATERIZIO COMUNE</v>
      </c>
      <c r="AI1011" s="15" t="str">
        <v>LATERCOM</v>
      </c>
      <c r="AJ1011" s="15" t="str">
        <v xml:space="preserve">TRAMEZZA-FORATO-SCATOLA-FORATELLA LEGGERA  LATERIZIO NORMALE </v>
      </c>
      <c r="AK1011" s="15">
        <v>0</v>
      </c>
      <c r="AL1011" s="15" t="str">
        <v>4,5x15x30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1</v>
      </c>
      <c r="AT1011" s="70">
        <v>0</v>
      </c>
      <c r="AU1011" s="15">
        <v>0</v>
      </c>
      <c r="AV1011" s="15" t="str">
        <v>TRAMEZZATURA MATERIALE  LATERIZIO COMUNE</v>
      </c>
      <c r="AW1011" s="15" t="str">
        <v>LATERCOM</v>
      </c>
      <c r="AX1011" s="15" t="str">
        <v xml:space="preserve">TRAMEZZA-FORATO-SCATOLA-FORATELLA LEGGERA  LATERIZIO NORMALE </v>
      </c>
      <c r="AY1011" s="15">
        <v>0</v>
      </c>
      <c r="AZ1011" s="15" t="str">
        <v>6x25x25</v>
      </c>
      <c r="BA1011" s="15">
        <v>0</v>
      </c>
      <c r="BB1011" s="15">
        <v>0</v>
      </c>
      <c r="BC1011" s="15">
        <v>0</v>
      </c>
      <c r="BD1011" s="15">
        <v>0</v>
      </c>
      <c r="BE1011" s="15">
        <v>0</v>
      </c>
      <c r="BF1011" s="15">
        <v>1</v>
      </c>
      <c r="BH1011" s="70">
        <v>0</v>
      </c>
    </row>
    <row r="1012" spans="1:60" ht="14.25" customHeight="1" x14ac:dyDescent="0.25">
      <c r="A1012" s="47"/>
      <c r="C1012" s="19" t="s">
        <v>513</v>
      </c>
      <c r="D1012" s="19" t="s">
        <v>509</v>
      </c>
      <c r="E1012" s="19" t="s">
        <v>508</v>
      </c>
      <c r="G1012" s="19">
        <v>100</v>
      </c>
      <c r="I1012" s="34"/>
      <c r="K1012" s="20"/>
      <c r="L1012" s="57">
        <f t="shared" si="63"/>
        <v>0</v>
      </c>
      <c r="M1012" s="14">
        <f t="shared" si="64"/>
        <v>0</v>
      </c>
      <c r="N1012" s="13">
        <f>IF(OR(totale!$A$5="",C1012=totale!$A$5),0,1)</f>
        <v>0</v>
      </c>
      <c r="O1012" s="13">
        <f>IF(OR(totale!$C$5="",E1012=totale!$C$5),0,1)</f>
        <v>0</v>
      </c>
      <c r="P1012" s="13">
        <v>0</v>
      </c>
      <c r="Q1012" s="13">
        <f>IF(OR(totale!$E$5="",G1012=totale!$E$5),0,1)</f>
        <v>0</v>
      </c>
      <c r="R1012" s="19">
        <v>0</v>
      </c>
      <c r="S1012" s="19" t="str">
        <v>TRAMEZZATURA MATERIALE  LATERIZIO COMUNE</v>
      </c>
      <c r="T1012" s="15" t="str">
        <v>DI MUZIO</v>
      </c>
      <c r="U1012" s="15" t="str">
        <v xml:space="preserve">TRAMEZZA-FORATO-SCATOLA-FORATELLA LEGGERA  LATERIZIO NORMALE </v>
      </c>
      <c r="V1012" s="15">
        <v>0</v>
      </c>
      <c r="W1012" s="19" t="str">
        <v>5x14X25</v>
      </c>
      <c r="X1012" s="19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1</v>
      </c>
      <c r="AG1012" s="15">
        <v>0</v>
      </c>
      <c r="AH1012" s="15" t="str">
        <v>TRAMEZZATURA MATERIALE  LATERIZIO COMUNE</v>
      </c>
      <c r="AI1012" s="15" t="str">
        <v>LATERCOM</v>
      </c>
      <c r="AJ1012" s="15" t="str">
        <v xml:space="preserve">TRAMEZZA-FORATO-SCATOLA-FORATELLA LEGGERA  LATERIZIO NORMALE </v>
      </c>
      <c r="AK1012" s="15">
        <v>0</v>
      </c>
      <c r="AL1012" s="15" t="str">
        <v>6x15x30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1</v>
      </c>
      <c r="AT1012" s="70">
        <v>0</v>
      </c>
      <c r="AU1012" s="15">
        <v>0</v>
      </c>
      <c r="AV1012" s="15" t="str">
        <v>TRAMEZZATURA MATERIALE  LATERIZIO COMUNE</v>
      </c>
      <c r="AW1012" s="15" t="str">
        <v>T2D</v>
      </c>
      <c r="AX1012" s="15" t="str">
        <v xml:space="preserve">TRAMEZZA-FORATO-SCATOLA-FORATELLA LEGGERA  LATERIZIO NORMALE </v>
      </c>
      <c r="AY1012" s="15">
        <v>0</v>
      </c>
      <c r="AZ1012" s="15" t="str">
        <v>6x25x25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1</v>
      </c>
      <c r="BH1012" s="70">
        <v>0</v>
      </c>
    </row>
    <row r="1013" spans="1:60" ht="14.25" customHeight="1" x14ac:dyDescent="0.25">
      <c r="A1013" s="47"/>
      <c r="C1013" s="19" t="s">
        <v>513</v>
      </c>
      <c r="D1013" s="19" t="s">
        <v>509</v>
      </c>
      <c r="E1013" s="19" t="s">
        <v>508</v>
      </c>
      <c r="G1013" s="19">
        <v>125</v>
      </c>
      <c r="I1013" s="34"/>
      <c r="K1013" s="20"/>
      <c r="L1013" s="57">
        <f t="shared" si="63"/>
        <v>0</v>
      </c>
      <c r="M1013" s="14">
        <f t="shared" si="64"/>
        <v>0</v>
      </c>
      <c r="N1013" s="13">
        <f>IF(OR(totale!$A$5="",C1013=totale!$A$5),0,1)</f>
        <v>0</v>
      </c>
      <c r="O1013" s="13">
        <f>IF(OR(totale!$C$5="",E1013=totale!$C$5),0,1)</f>
        <v>0</v>
      </c>
      <c r="P1013" s="13">
        <v>0</v>
      </c>
      <c r="Q1013" s="13">
        <f>IF(OR(totale!$E$5="",G1013=totale!$E$5),0,1)</f>
        <v>0</v>
      </c>
      <c r="R1013" s="19">
        <v>0</v>
      </c>
      <c r="S1013" s="19" t="str">
        <v>TRAMEZZATURA MATERIALE  LATERIZIO COMUNE</v>
      </c>
      <c r="T1013" s="15" t="str">
        <v>DI MUZIO</v>
      </c>
      <c r="U1013" s="15" t="str">
        <v xml:space="preserve">TRAMEZZA-FORATO-SCATOLA-FORATELLA LEGGERA  LATERIZIO NORMALE </v>
      </c>
      <c r="V1013" s="15">
        <v>0</v>
      </c>
      <c r="W1013" s="19" t="str">
        <v>8x14X25</v>
      </c>
      <c r="X1013" s="19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1</v>
      </c>
      <c r="AG1013" s="15">
        <v>0</v>
      </c>
      <c r="AH1013" s="15" t="str">
        <v>TRAMEZZATURA MATERIALE  LATERIZIO COMUNE</v>
      </c>
      <c r="AI1013" s="15" t="str">
        <v>LATERCOM</v>
      </c>
      <c r="AJ1013" s="15" t="str">
        <v xml:space="preserve">TRAMEZZA-FORATO-SCATOLA-FORATELLA LEGGERA  LATERIZIO NORMALE </v>
      </c>
      <c r="AK1013" s="15">
        <v>0</v>
      </c>
      <c r="AL1013" s="15" t="str">
        <v>6x25x50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1</v>
      </c>
      <c r="AT1013" s="70">
        <v>0</v>
      </c>
      <c r="AU1013" s="15">
        <v>0</v>
      </c>
      <c r="AV1013" s="15" t="str">
        <v>TRAMEZZATURA MATERIALE  LATERIZIO COMUNE</v>
      </c>
      <c r="AW1013" s="15" t="str">
        <v>WIENERBERGER</v>
      </c>
      <c r="AX1013" s="15" t="str">
        <v xml:space="preserve">TRAMEZZA-FORATO-SCATOLA-FORATELLA LEGGERA  LATERIZIO NORMALE </v>
      </c>
      <c r="AY1013" s="15">
        <v>0</v>
      </c>
      <c r="AZ1013" s="15" t="str">
        <v>6x25x25</v>
      </c>
      <c r="BA1013" s="15">
        <v>0</v>
      </c>
      <c r="BB1013" s="15">
        <v>0</v>
      </c>
      <c r="BC1013" s="15">
        <v>0</v>
      </c>
      <c r="BD1013" s="15">
        <v>0</v>
      </c>
      <c r="BE1013" s="15">
        <v>0</v>
      </c>
      <c r="BF1013" s="15">
        <v>1</v>
      </c>
      <c r="BH1013" s="70">
        <v>0</v>
      </c>
    </row>
    <row r="1014" spans="1:60" ht="14.25" customHeight="1" x14ac:dyDescent="0.25">
      <c r="A1014" s="47"/>
      <c r="C1014" s="19" t="s">
        <v>513</v>
      </c>
      <c r="D1014" s="19" t="s">
        <v>509</v>
      </c>
      <c r="E1014" s="19" t="s">
        <v>508</v>
      </c>
      <c r="G1014" s="19">
        <v>150</v>
      </c>
      <c r="I1014" s="34"/>
      <c r="K1014" s="20"/>
      <c r="L1014" s="57">
        <f t="shared" si="63"/>
        <v>0</v>
      </c>
      <c r="M1014" s="14">
        <f t="shared" si="64"/>
        <v>0</v>
      </c>
      <c r="N1014" s="13">
        <f>IF(OR(totale!$A$5="",C1014=totale!$A$5),0,1)</f>
        <v>0</v>
      </c>
      <c r="O1014" s="13">
        <f>IF(OR(totale!$C$5="",E1014=totale!$C$5),0,1)</f>
        <v>0</v>
      </c>
      <c r="P1014" s="13">
        <v>0</v>
      </c>
      <c r="Q1014" s="13">
        <f>IF(OR(totale!$E$5="",G1014=totale!$E$5),0,1)</f>
        <v>0</v>
      </c>
      <c r="R1014" s="19">
        <v>0</v>
      </c>
      <c r="S1014" s="19" t="str">
        <v>TRAMEZZATURA MATERIALE  LATERIZIO COMUNE</v>
      </c>
      <c r="T1014" s="15" t="str">
        <v>DI MUZIO</v>
      </c>
      <c r="U1014" s="15" t="str">
        <v xml:space="preserve">TRAMEZZA-FORATO-SCATOLA-FORATELLA LEGGERA  LATERIZIO NORMALE </v>
      </c>
      <c r="V1014" s="15">
        <v>0</v>
      </c>
      <c r="W1014" s="19" t="str">
        <v>8x25x25</v>
      </c>
      <c r="X1014" s="19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1</v>
      </c>
      <c r="AG1014" s="15">
        <v>0</v>
      </c>
      <c r="AH1014" s="15" t="str">
        <v>TRAMEZZATURA MATERIALE  LATERIZIO COMUNE</v>
      </c>
      <c r="AI1014" s="15" t="str">
        <v>LATERCOM</v>
      </c>
      <c r="AJ1014" s="15" t="str">
        <v xml:space="preserve">TRAMEZZA-FORATO-SCATOLA-FORATELLA LEGGERA  LATERIZIO NORMALE </v>
      </c>
      <c r="AK1014" s="15">
        <v>0</v>
      </c>
      <c r="AL1014" s="15" t="str">
        <v>6x25x25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1</v>
      </c>
      <c r="AT1014" s="70">
        <v>0</v>
      </c>
      <c r="AU1014" s="15">
        <v>0</v>
      </c>
      <c r="AV1014" s="15" t="str">
        <v xml:space="preserve">TEVELLE - TAVELLONI - TAVELLINE </v>
      </c>
      <c r="AW1014" s="15" t="str">
        <v>FBM</v>
      </c>
      <c r="AX1014" s="15" t="str">
        <v xml:space="preserve">TAVELLA CAMPIGIANA </v>
      </c>
      <c r="AY1014" s="15">
        <v>0</v>
      </c>
      <c r="AZ1014" s="15" t="str">
        <v>6x25x50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1</v>
      </c>
      <c r="BH1014" s="70">
        <v>0</v>
      </c>
    </row>
    <row r="1015" spans="1:60" ht="14.25" customHeight="1" x14ac:dyDescent="0.25">
      <c r="A1015" s="47"/>
      <c r="C1015" s="19" t="s">
        <v>513</v>
      </c>
      <c r="D1015" s="19" t="s">
        <v>509</v>
      </c>
      <c r="E1015" s="19" t="s">
        <v>508</v>
      </c>
      <c r="G1015" s="19">
        <v>175</v>
      </c>
      <c r="I1015" s="34"/>
      <c r="K1015" s="20"/>
      <c r="L1015" s="57">
        <f t="shared" si="63"/>
        <v>0</v>
      </c>
      <c r="M1015" s="14">
        <f t="shared" si="64"/>
        <v>0</v>
      </c>
      <c r="N1015" s="13">
        <f>IF(OR(totale!$A$5="",C1015=totale!$A$5),0,1)</f>
        <v>0</v>
      </c>
      <c r="O1015" s="13">
        <f>IF(OR(totale!$C$5="",E1015=totale!$C$5),0,1)</f>
        <v>0</v>
      </c>
      <c r="P1015" s="13">
        <v>0</v>
      </c>
      <c r="Q1015" s="13">
        <f>IF(OR(totale!$E$5="",G1015=totale!$E$5),0,1)</f>
        <v>0</v>
      </c>
      <c r="R1015" s="19">
        <v>0</v>
      </c>
      <c r="S1015" s="19" t="str">
        <v>TRAMEZZATURA MATERIALE  LATERIZIO COMUNE</v>
      </c>
      <c r="T1015" s="15" t="str">
        <v>DI MUZIO</v>
      </c>
      <c r="U1015" s="15" t="str">
        <v xml:space="preserve">TRAMEZZA-FORATO-SCATOLA-FORATELLA LEGGERA  LATERIZIO NORMALE </v>
      </c>
      <c r="V1015" s="15">
        <v>0</v>
      </c>
      <c r="W1015" s="19" t="str">
        <v>10x14X25</v>
      </c>
      <c r="X1015" s="19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1</v>
      </c>
      <c r="AG1015" s="15">
        <v>0</v>
      </c>
      <c r="AH1015" s="15" t="str">
        <v>TRAMEZZATURA MATERIALE  LATERIZIO COMUNE</v>
      </c>
      <c r="AI1015" s="15" t="str">
        <v>LATERCOM</v>
      </c>
      <c r="AJ1015" s="15" t="str">
        <v xml:space="preserve">TRAMEZZA-FORATO-SCATOLA-FORATELLA LEGGERA  LATERIZIO NORMALE </v>
      </c>
      <c r="AK1015" s="15">
        <v>0</v>
      </c>
      <c r="AL1015" s="15" t="str">
        <v>8x14x33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1</v>
      </c>
      <c r="AT1015" s="70">
        <v>0</v>
      </c>
      <c r="AU1015" s="15">
        <v>0</v>
      </c>
      <c r="AV1015" s="15" t="str">
        <v xml:space="preserve">TEVELLE - TAVELLONI - TAVELLINE </v>
      </c>
      <c r="AW1015" s="15" t="str">
        <v>FBM</v>
      </c>
      <c r="AX1015" s="15" t="str">
        <v xml:space="preserve">PIANELLONE DA STALLA </v>
      </c>
      <c r="AY1015" s="15">
        <v>0</v>
      </c>
      <c r="AZ1015" s="15" t="str">
        <v>6x25X50</v>
      </c>
      <c r="BA1015" s="15">
        <v>0</v>
      </c>
      <c r="BB1015" s="15">
        <v>0</v>
      </c>
      <c r="BC1015" s="15">
        <v>0</v>
      </c>
      <c r="BD1015" s="15">
        <v>0</v>
      </c>
      <c r="BE1015" s="15">
        <v>0</v>
      </c>
      <c r="BF1015" s="15">
        <v>1</v>
      </c>
      <c r="BH1015" s="70">
        <v>0</v>
      </c>
    </row>
    <row r="1016" spans="1:60" ht="14.25" customHeight="1" x14ac:dyDescent="0.25">
      <c r="A1016" s="47"/>
      <c r="C1016" s="19" t="s">
        <v>513</v>
      </c>
      <c r="D1016" s="19" t="s">
        <v>509</v>
      </c>
      <c r="E1016" s="19" t="s">
        <v>508</v>
      </c>
      <c r="G1016" s="19">
        <v>200</v>
      </c>
      <c r="I1016" s="34"/>
      <c r="K1016" s="20"/>
      <c r="L1016" s="57">
        <f t="shared" si="63"/>
        <v>0</v>
      </c>
      <c r="M1016" s="14">
        <f t="shared" si="64"/>
        <v>0</v>
      </c>
      <c r="N1016" s="13">
        <f>IF(OR(totale!$A$5="",C1016=totale!$A$5),0,1)</f>
        <v>0</v>
      </c>
      <c r="O1016" s="13">
        <f>IF(OR(totale!$C$5="",E1016=totale!$C$5),0,1)</f>
        <v>0</v>
      </c>
      <c r="P1016" s="13">
        <v>0</v>
      </c>
      <c r="Q1016" s="13">
        <f>IF(OR(totale!$E$5="",G1016=totale!$E$5),0,1)</f>
        <v>0</v>
      </c>
      <c r="R1016" s="19">
        <v>0</v>
      </c>
      <c r="S1016" s="19" t="str">
        <v>TRAMEZZATURA MATERIALE  LATERIZIO COMUNE</v>
      </c>
      <c r="T1016" s="15" t="str">
        <v>DI MUZIO</v>
      </c>
      <c r="U1016" s="15" t="str">
        <v xml:space="preserve">TRAMEZZA-FORATO-SCATOLA-FORATELLA LEGGERA  LATERIZIO NORMALE </v>
      </c>
      <c r="V1016" s="15">
        <v>0</v>
      </c>
      <c r="W1016" s="19" t="str">
        <v>10x25x25</v>
      </c>
      <c r="X1016" s="19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1</v>
      </c>
      <c r="AG1016" s="15">
        <v>0</v>
      </c>
      <c r="AH1016" s="15" t="str">
        <v>TRAMEZZATURA MATERIALE  LATERIZIO COMUNE</v>
      </c>
      <c r="AI1016" s="15" t="str">
        <v>LATERCOM</v>
      </c>
      <c r="AJ1016" s="15" t="str">
        <v xml:space="preserve">TRAMEZZA-FORATO-SCATOLA-FORATELLA LEGGERA  LATERIZIO NORMALE </v>
      </c>
      <c r="AK1016" s="15">
        <v>0</v>
      </c>
      <c r="AL1016" s="15" t="str">
        <v>8x12x25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1</v>
      </c>
      <c r="AT1016" s="70">
        <v>0</v>
      </c>
      <c r="AU1016" s="15">
        <v>0</v>
      </c>
      <c r="AV1016" s="15" t="str">
        <v>TRAMEZZATURA MATERIALE  LATERIZIO COMUNE</v>
      </c>
      <c r="AW1016" s="15" t="str">
        <v>LATERCOM</v>
      </c>
      <c r="AX1016" s="15" t="str">
        <v xml:space="preserve">TRAMEZZA-FORATO-SCATOLA-FORATELLA LEGGERA  LATERIZIO NORMALE </v>
      </c>
      <c r="AY1016" s="15">
        <v>0</v>
      </c>
      <c r="AZ1016" s="15" t="str">
        <v>6x25x50</v>
      </c>
      <c r="BA1016" s="15">
        <v>0</v>
      </c>
      <c r="BB1016" s="15">
        <v>0</v>
      </c>
      <c r="BC1016" s="15">
        <v>0</v>
      </c>
      <c r="BD1016" s="15">
        <v>0</v>
      </c>
      <c r="BE1016" s="15">
        <v>0</v>
      </c>
      <c r="BF1016" s="15">
        <v>1</v>
      </c>
      <c r="BH1016" s="70">
        <v>0</v>
      </c>
    </row>
    <row r="1017" spans="1:60" ht="14.25" customHeight="1" x14ac:dyDescent="0.25">
      <c r="A1017" s="47"/>
      <c r="C1017" s="19" t="s">
        <v>513</v>
      </c>
      <c r="D1017" s="19" t="s">
        <v>509</v>
      </c>
      <c r="E1017" s="19" t="s">
        <v>508</v>
      </c>
      <c r="G1017" s="19">
        <v>225</v>
      </c>
      <c r="I1017" s="34"/>
      <c r="K1017" s="20"/>
      <c r="L1017" s="57">
        <f t="shared" si="63"/>
        <v>0</v>
      </c>
      <c r="M1017" s="14">
        <f t="shared" si="64"/>
        <v>0</v>
      </c>
      <c r="N1017" s="13">
        <f>IF(OR(totale!$A$5="",C1017=totale!$A$5),0,1)</f>
        <v>0</v>
      </c>
      <c r="O1017" s="13">
        <f>IF(OR(totale!$C$5="",E1017=totale!$C$5),0,1)</f>
        <v>0</v>
      </c>
      <c r="P1017" s="13">
        <v>0</v>
      </c>
      <c r="Q1017" s="13">
        <f>IF(OR(totale!$E$5="",G1017=totale!$E$5),0,1)</f>
        <v>0</v>
      </c>
      <c r="R1017" s="19">
        <v>0</v>
      </c>
      <c r="S1017" s="19" t="str">
        <v>TRAMEZZATURA MATERIALE  LATERIZIO COMUNE</v>
      </c>
      <c r="T1017" s="15" t="str">
        <v>DI MUZIO</v>
      </c>
      <c r="U1017" s="15" t="str">
        <v xml:space="preserve">TRAMEZZA-FORATO-SCATOLA-FORATELLA LEGGERA  LATERIZIO NORMALE </v>
      </c>
      <c r="V1017" s="15">
        <v>0</v>
      </c>
      <c r="W1017" s="19" t="str">
        <v>12x25x25</v>
      </c>
      <c r="X1017" s="19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1</v>
      </c>
      <c r="AG1017" s="15">
        <v>0</v>
      </c>
      <c r="AH1017" s="15" t="str">
        <v>TRAMEZZATURA MATERIALE  LATERIZIO COMUNE</v>
      </c>
      <c r="AI1017" s="15" t="str">
        <v>LATERCOM</v>
      </c>
      <c r="AJ1017" s="15" t="str">
        <v xml:space="preserve">TRAMEZZA-FORATO-SCATOLA-FORATELLA LEGGERA  LATERIZIO NORMALE </v>
      </c>
      <c r="AK1017" s="15">
        <v>0</v>
      </c>
      <c r="AL1017" s="15" t="str">
        <v>8x25x50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R1017" s="15">
        <v>1</v>
      </c>
      <c r="AT1017" s="70">
        <v>0</v>
      </c>
      <c r="AU1017" s="15">
        <v>0</v>
      </c>
      <c r="AV1017" s="15" t="str">
        <v>TRAMEZZATURA MATERIALE  LATERIZIO COMUNE</v>
      </c>
      <c r="AW1017" s="15" t="str">
        <v>T2D</v>
      </c>
      <c r="AX1017" s="15" t="str">
        <v xml:space="preserve">TRAMEZZA-FORATO-SCATOLA-FORATELLA LEGGERA  LATERIZIO NORMALE </v>
      </c>
      <c r="AY1017" s="15">
        <v>0</v>
      </c>
      <c r="AZ1017" s="15" t="str">
        <v>6x25x50</v>
      </c>
      <c r="BA1017" s="15">
        <v>0</v>
      </c>
      <c r="BB1017" s="15">
        <v>0</v>
      </c>
      <c r="BC1017" s="15">
        <v>0</v>
      </c>
      <c r="BD1017" s="15">
        <v>0</v>
      </c>
      <c r="BE1017" s="15">
        <v>0</v>
      </c>
      <c r="BF1017" s="15">
        <v>1</v>
      </c>
      <c r="BH1017" s="70">
        <v>0</v>
      </c>
    </row>
    <row r="1018" spans="1:60" ht="14.25" customHeight="1" x14ac:dyDescent="0.25">
      <c r="A1018" s="47"/>
      <c r="C1018" s="19" t="s">
        <v>513</v>
      </c>
      <c r="D1018" s="19" t="s">
        <v>509</v>
      </c>
      <c r="E1018" s="19" t="s">
        <v>508</v>
      </c>
      <c r="G1018" s="19">
        <v>250</v>
      </c>
      <c r="I1018" s="34"/>
      <c r="K1018" s="20"/>
      <c r="L1018" s="57">
        <f t="shared" si="63"/>
        <v>0</v>
      </c>
      <c r="M1018" s="14">
        <f t="shared" si="64"/>
        <v>0</v>
      </c>
      <c r="N1018" s="13">
        <f>IF(OR(totale!$A$5="",C1018=totale!$A$5),0,1)</f>
        <v>0</v>
      </c>
      <c r="O1018" s="13">
        <f>IF(OR(totale!$C$5="",E1018=totale!$C$5),0,1)</f>
        <v>0</v>
      </c>
      <c r="P1018" s="13">
        <v>0</v>
      </c>
      <c r="Q1018" s="13">
        <f>IF(OR(totale!$E$5="",G1018=totale!$E$5),0,1)</f>
        <v>0</v>
      </c>
      <c r="R1018" s="19">
        <v>0</v>
      </c>
      <c r="S1018" s="19" t="str">
        <v>TRAMEZZATURA MATERIALE  LATERIZIO COMUNE</v>
      </c>
      <c r="T1018" s="15" t="str">
        <v>DI MUZIO</v>
      </c>
      <c r="U1018" s="15" t="str">
        <v xml:space="preserve">TRAMEZZA-FORATO-SCATOLA-FORATELLA LEGGERA  LATERIZIO NORMALE </v>
      </c>
      <c r="V1018" s="15">
        <v>0</v>
      </c>
      <c r="W1018" s="19" t="str">
        <v>20x25x25</v>
      </c>
      <c r="X1018" s="19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1</v>
      </c>
      <c r="AG1018" s="15">
        <v>0</v>
      </c>
      <c r="AH1018" s="15" t="str">
        <v>TRAMEZZATURA MATERIALE  LATERIZIO COMUNE</v>
      </c>
      <c r="AI1018" s="15" t="str">
        <v>LATERCOM</v>
      </c>
      <c r="AJ1018" s="15" t="str">
        <v xml:space="preserve">TRAMEZZA-FORATO-SCATOLA-FORATELLA LEGGERA  LATERIZIO NORMALE </v>
      </c>
      <c r="AK1018" s="15">
        <v>0</v>
      </c>
      <c r="AL1018" s="15" t="str">
        <v>8x25x25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1</v>
      </c>
      <c r="AT1018" s="70">
        <v>0</v>
      </c>
      <c r="AU1018" s="15">
        <v>0</v>
      </c>
      <c r="AV1018" s="15" t="str">
        <v>TRAMEZZATURA MATERIALE  LATERIZIO COMUNE</v>
      </c>
      <c r="AW1018" s="15" t="str">
        <v>WIENERBERGER</v>
      </c>
      <c r="AX1018" s="15" t="str">
        <v xml:space="preserve">TRAMEZZA-FORATO-SCATOLA-FORATELLA LEGGERA  LATERIZIO NORMALE </v>
      </c>
      <c r="AY1018" s="15">
        <v>0</v>
      </c>
      <c r="AZ1018" s="15" t="str">
        <v>6x25x50</v>
      </c>
      <c r="BA1018" s="15">
        <v>0</v>
      </c>
      <c r="BB1018" s="15">
        <v>0</v>
      </c>
      <c r="BC1018" s="15">
        <v>0</v>
      </c>
      <c r="BD1018" s="15">
        <v>0</v>
      </c>
      <c r="BE1018" s="15">
        <v>0</v>
      </c>
      <c r="BF1018" s="15">
        <v>1</v>
      </c>
      <c r="BH1018" s="70">
        <v>0</v>
      </c>
    </row>
    <row r="1019" spans="1:60" ht="14.25" customHeight="1" x14ac:dyDescent="0.25">
      <c r="A1019" s="47"/>
      <c r="C1019" s="19" t="s">
        <v>513</v>
      </c>
      <c r="D1019" s="19" t="s">
        <v>509</v>
      </c>
      <c r="E1019" s="19" t="s">
        <v>508</v>
      </c>
      <c r="G1019" s="19">
        <v>275</v>
      </c>
      <c r="I1019" s="34"/>
      <c r="K1019" s="20"/>
      <c r="L1019" s="57">
        <f t="shared" si="63"/>
        <v>0</v>
      </c>
      <c r="M1019" s="14">
        <f t="shared" si="64"/>
        <v>0</v>
      </c>
      <c r="N1019" s="13">
        <f>IF(OR(totale!$A$5="",C1019=totale!$A$5),0,1)</f>
        <v>0</v>
      </c>
      <c r="O1019" s="13">
        <f>IF(OR(totale!$C$5="",E1019=totale!$C$5),0,1)</f>
        <v>0</v>
      </c>
      <c r="P1019" s="13">
        <v>0</v>
      </c>
      <c r="Q1019" s="13">
        <f>IF(OR(totale!$E$5="",G1019=totale!$E$5),0,1)</f>
        <v>0</v>
      </c>
      <c r="R1019" s="19">
        <v>0</v>
      </c>
      <c r="S1019" s="19" t="str">
        <v>TRAMEZZATURA MATERIALE  LATERIZIO COMUNE</v>
      </c>
      <c r="T1019" s="15" t="str">
        <v>DI MUZIO</v>
      </c>
      <c r="U1019" s="15" t="str">
        <v xml:space="preserve">TRAMEZZA-FORATO-SCATOLA-FORATELLA LEGGERA  LATERIZIO NORMALE </v>
      </c>
      <c r="V1019" s="15">
        <v>0</v>
      </c>
      <c r="W1019" s="19" t="str">
        <v>25x25X20</v>
      </c>
      <c r="X1019" s="19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1</v>
      </c>
      <c r="AG1019" s="15">
        <v>0</v>
      </c>
      <c r="AH1019" s="15" t="str">
        <v>TRAMEZZATURA MATERIALE  LATERIZIO COMUNE</v>
      </c>
      <c r="AI1019" s="15" t="str">
        <v>LATERCOM</v>
      </c>
      <c r="AJ1019" s="15" t="str">
        <v xml:space="preserve">TRAMEZZA-FORATO-SCATOLA-FORATELLA LEGGERA  LATERIZIO NORMALE </v>
      </c>
      <c r="AK1019" s="15">
        <v>0</v>
      </c>
      <c r="AL1019" s="15" t="str">
        <v>8x15x33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1</v>
      </c>
      <c r="AT1019" s="70">
        <v>0</v>
      </c>
      <c r="AU1019" s="15">
        <v>0</v>
      </c>
      <c r="AV1019" s="15" t="str">
        <v>TRAMEZZATURA MATERIALE  LATERIZIO COMUNE</v>
      </c>
      <c r="AW1019" s="15" t="str">
        <v>ZANROSSO</v>
      </c>
      <c r="AX1019" s="15" t="str">
        <v xml:space="preserve">TRAMEZZA-FORATO-SCATOLA-FORATELLA LEGGERA  LATERIZIO NORMALE </v>
      </c>
      <c r="AY1019" s="15">
        <v>0</v>
      </c>
      <c r="AZ1019" s="15" t="str">
        <v>6x25x50</v>
      </c>
      <c r="BA1019" s="15">
        <v>0</v>
      </c>
      <c r="BB1019" s="15">
        <v>0</v>
      </c>
      <c r="BC1019" s="15">
        <v>0</v>
      </c>
      <c r="BD1019" s="15">
        <v>0</v>
      </c>
      <c r="BE1019" s="15">
        <v>0</v>
      </c>
      <c r="BF1019" s="15">
        <v>1</v>
      </c>
      <c r="BH1019" s="70">
        <v>0</v>
      </c>
    </row>
    <row r="1020" spans="1:60" ht="14.25" customHeight="1" x14ac:dyDescent="0.25">
      <c r="A1020" s="47"/>
      <c r="C1020" s="19" t="s">
        <v>513</v>
      </c>
      <c r="D1020" s="19" t="s">
        <v>509</v>
      </c>
      <c r="E1020" s="19" t="s">
        <v>508</v>
      </c>
      <c r="G1020" s="19">
        <v>300</v>
      </c>
      <c r="I1020" s="34"/>
      <c r="K1020" s="20"/>
      <c r="L1020" s="57">
        <f t="shared" si="63"/>
        <v>0</v>
      </c>
      <c r="M1020" s="14">
        <f t="shared" si="64"/>
        <v>0</v>
      </c>
      <c r="N1020" s="13">
        <f>IF(OR(totale!$A$5="",C1020=totale!$A$5),0,1)</f>
        <v>0</v>
      </c>
      <c r="O1020" s="13">
        <f>IF(OR(totale!$C$5="",E1020=totale!$C$5),0,1)</f>
        <v>0</v>
      </c>
      <c r="P1020" s="13">
        <v>0</v>
      </c>
      <c r="Q1020" s="13">
        <f>IF(OR(totale!$E$5="",G1020=totale!$E$5),0,1)</f>
        <v>0</v>
      </c>
      <c r="R1020" s="19">
        <v>0</v>
      </c>
      <c r="S1020" s="19" t="str">
        <v>TRAMEZZATURA MATERIALE  LATERIZIO COMUNE</v>
      </c>
      <c r="T1020" s="15" t="str">
        <v>DI MUZIO</v>
      </c>
      <c r="U1020" s="15" t="str">
        <v xml:space="preserve">TRAMEZZA-FORATO-SCATOLA-FORATELLA LEGGERA  LATERIZIO NORMALE </v>
      </c>
      <c r="V1020" s="15">
        <v>0</v>
      </c>
      <c r="W1020" s="19" t="str">
        <v>25x30X25</v>
      </c>
      <c r="X1020" s="19">
        <v>0</v>
      </c>
      <c r="Y1020" s="15">
        <v>0</v>
      </c>
      <c r="Z1020" s="15">
        <v>0</v>
      </c>
      <c r="AA1020" s="15">
        <v>0</v>
      </c>
      <c r="AB1020" s="15">
        <v>0</v>
      </c>
      <c r="AC1020" s="15">
        <v>1</v>
      </c>
      <c r="AG1020" s="15">
        <v>0</v>
      </c>
      <c r="AH1020" s="15" t="str">
        <v>TRAMEZZATURA MATERIALE  LATERIZIO COMUNE</v>
      </c>
      <c r="AI1020" s="15" t="str">
        <v>LATERCOM</v>
      </c>
      <c r="AJ1020" s="15" t="str">
        <v xml:space="preserve">TRAMEZZA-FORATO-SCATOLA-FORATELLA LEGGERA  LATERIZIO NORMALE </v>
      </c>
      <c r="AK1020" s="15">
        <v>0</v>
      </c>
      <c r="AL1020" s="15" t="str">
        <v>8x25x33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1</v>
      </c>
      <c r="AT1020" s="70">
        <v>0</v>
      </c>
      <c r="AU1020" s="15">
        <v>0</v>
      </c>
      <c r="AV1020" s="15" t="str">
        <v>MATERIALE IN LATERIZIO COMUNE</v>
      </c>
      <c r="AW1020" s="15" t="str">
        <v>T2D</v>
      </c>
      <c r="AX1020" s="15" t="str">
        <v xml:space="preserve">SEMIPIENO 6 FORI </v>
      </c>
      <c r="AY1020" s="15">
        <v>0</v>
      </c>
      <c r="AZ1020" s="15" t="str">
        <v>7x23x11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1</v>
      </c>
      <c r="BH1020" s="70">
        <v>0</v>
      </c>
    </row>
    <row r="1021" spans="1:60" ht="14.25" customHeight="1" x14ac:dyDescent="0.25">
      <c r="A1021" s="47"/>
      <c r="C1021" s="19" t="s">
        <v>513</v>
      </c>
      <c r="D1021" s="19" t="s">
        <v>509</v>
      </c>
      <c r="E1021" s="19" t="s">
        <v>508</v>
      </c>
      <c r="G1021" s="19">
        <v>325</v>
      </c>
      <c r="I1021" s="34"/>
      <c r="K1021" s="20"/>
      <c r="L1021" s="57">
        <f t="shared" si="63"/>
        <v>0</v>
      </c>
      <c r="M1021" s="14">
        <f t="shared" si="64"/>
        <v>0</v>
      </c>
      <c r="N1021" s="13">
        <f>IF(OR(totale!$A$5="",C1021=totale!$A$5),0,1)</f>
        <v>0</v>
      </c>
      <c r="O1021" s="13">
        <f>IF(OR(totale!$C$5="",E1021=totale!$C$5),0,1)</f>
        <v>0</v>
      </c>
      <c r="P1021" s="13">
        <v>0</v>
      </c>
      <c r="Q1021" s="13">
        <f>IF(OR(totale!$E$5="",G1021=totale!$E$5),0,1)</f>
        <v>0</v>
      </c>
      <c r="R1021" s="19">
        <v>0</v>
      </c>
      <c r="S1021" s="19" t="str">
        <v>MATERIALE IN LATERIZIO COMUNE</v>
      </c>
      <c r="T1021" s="15" t="str">
        <v>DI MUZIO</v>
      </c>
      <c r="U1021" s="15" t="str">
        <v xml:space="preserve">MATTONE PIENO </v>
      </c>
      <c r="V1021" s="15">
        <v>0</v>
      </c>
      <c r="W1021" s="19" t="str">
        <v>12x24x5,5</v>
      </c>
      <c r="X1021" s="19">
        <v>0</v>
      </c>
      <c r="Y1021" s="15">
        <v>0</v>
      </c>
      <c r="Z1021" s="15">
        <v>0</v>
      </c>
      <c r="AA1021" s="15">
        <v>0</v>
      </c>
      <c r="AB1021" s="15">
        <v>0</v>
      </c>
      <c r="AC1021" s="15">
        <v>1</v>
      </c>
      <c r="AG1021" s="15">
        <v>0</v>
      </c>
      <c r="AH1021" s="15" t="str">
        <v>TRAMEZZATURA MATERIALE  LATERIZIO COMUNE</v>
      </c>
      <c r="AI1021" s="15" t="str">
        <v>LATERCOM</v>
      </c>
      <c r="AJ1021" s="15" t="str">
        <v xml:space="preserve">TRAMEZZA-FORATO-SCATOLA-FORATELLA LEGGERA  LATERIZIO NORMALE </v>
      </c>
      <c r="AK1021" s="15">
        <v>0</v>
      </c>
      <c r="AL1021" s="15" t="str">
        <v>12x15x30</v>
      </c>
      <c r="AM1021" s="15">
        <v>0</v>
      </c>
      <c r="AN1021" s="15">
        <v>0</v>
      </c>
      <c r="AO1021" s="15">
        <v>0</v>
      </c>
      <c r="AP1021" s="15">
        <v>0</v>
      </c>
      <c r="AQ1021" s="15">
        <v>0</v>
      </c>
      <c r="AR1021" s="15">
        <v>1</v>
      </c>
      <c r="AT1021" s="70">
        <v>0</v>
      </c>
      <c r="AU1021" s="15">
        <v>0</v>
      </c>
      <c r="AV1021" s="15" t="str">
        <v>MATERIALE IN LATERIZIO COMUNE</v>
      </c>
      <c r="AW1021" s="15" t="str">
        <v>WIENERBERGER</v>
      </c>
      <c r="AX1021" s="15" t="str">
        <v xml:space="preserve">SEMIPIENO 6 FORI </v>
      </c>
      <c r="AY1021" s="15">
        <v>0</v>
      </c>
      <c r="AZ1021" s="15" t="str">
        <v>7x23x11</v>
      </c>
      <c r="BA1021" s="15">
        <v>0</v>
      </c>
      <c r="BB1021" s="15">
        <v>0</v>
      </c>
      <c r="BC1021" s="15">
        <v>0</v>
      </c>
      <c r="BD1021" s="15">
        <v>0</v>
      </c>
      <c r="BE1021" s="15">
        <v>0</v>
      </c>
      <c r="BF1021" s="15">
        <v>1</v>
      </c>
      <c r="BH1021" s="70">
        <v>0</v>
      </c>
    </row>
    <row r="1022" spans="1:60" ht="14.25" customHeight="1" x14ac:dyDescent="0.25">
      <c r="A1022" s="47"/>
      <c r="C1022" s="19" t="s">
        <v>513</v>
      </c>
      <c r="D1022" s="19" t="s">
        <v>509</v>
      </c>
      <c r="E1022" s="19" t="s">
        <v>508</v>
      </c>
      <c r="G1022" s="19">
        <v>350</v>
      </c>
      <c r="I1022" s="34"/>
      <c r="K1022" s="20"/>
      <c r="L1022" s="57">
        <f t="shared" si="63"/>
        <v>0</v>
      </c>
      <c r="M1022" s="14">
        <f t="shared" si="64"/>
        <v>0</v>
      </c>
      <c r="N1022" s="13">
        <f>IF(OR(totale!$A$5="",C1022=totale!$A$5),0,1)</f>
        <v>0</v>
      </c>
      <c r="O1022" s="13">
        <f>IF(OR(totale!$C$5="",E1022=totale!$C$5),0,1)</f>
        <v>0</v>
      </c>
      <c r="P1022" s="13">
        <v>0</v>
      </c>
      <c r="Q1022" s="13">
        <f>IF(OR(totale!$E$5="",G1022=totale!$E$5),0,1)</f>
        <v>0</v>
      </c>
      <c r="R1022" s="19">
        <v>0</v>
      </c>
      <c r="S1022" s="19" t="str">
        <v>MATERIALE IN LATERIZIO COMUNE</v>
      </c>
      <c r="T1022" s="15" t="str">
        <v>DI MUZIO</v>
      </c>
      <c r="U1022" s="15" t="str">
        <v xml:space="preserve">TRIPLO UNI </v>
      </c>
      <c r="V1022" s="15">
        <v>0</v>
      </c>
      <c r="W1022" s="19" t="str">
        <v>12x25x19</v>
      </c>
      <c r="X1022" s="19">
        <v>0</v>
      </c>
      <c r="Y1022" s="15">
        <v>0</v>
      </c>
      <c r="Z1022" s="15">
        <v>0</v>
      </c>
      <c r="AA1022" s="15">
        <v>0</v>
      </c>
      <c r="AB1022" s="15">
        <v>0</v>
      </c>
      <c r="AC1022" s="15">
        <v>1</v>
      </c>
      <c r="AG1022" s="15">
        <v>0</v>
      </c>
      <c r="AH1022" s="15" t="str">
        <v>TRAMEZZATURA MATERIALE  LATERIZIO COMUNE</v>
      </c>
      <c r="AI1022" s="15" t="str">
        <v>LATERCOM</v>
      </c>
      <c r="AJ1022" s="15" t="str">
        <v xml:space="preserve">TRAMEZZA-FORATO-SCATOLA-FORATELLA LEGGERA  LATERIZIO NORMALE </v>
      </c>
      <c r="AK1022" s="15">
        <v>0</v>
      </c>
      <c r="AL1022" s="15" t="str">
        <v>12x25x25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1</v>
      </c>
      <c r="AT1022" s="70">
        <v>0</v>
      </c>
      <c r="AU1022" s="15">
        <v>0</v>
      </c>
      <c r="AV1022" s="15" t="str">
        <v>TRAMEZZATURA MATERIALE  LATERIZIO COMUNE</v>
      </c>
      <c r="AW1022" s="15" t="str">
        <v>LATERCOM</v>
      </c>
      <c r="AX1022" s="15" t="str">
        <v xml:space="preserve">TRAMEZZA-FORATO-SCATOLA-FORATELLA LEGGERA  LATERIZIO NORMALE </v>
      </c>
      <c r="AY1022" s="15">
        <v>0</v>
      </c>
      <c r="AZ1022" s="15" t="str">
        <v>8x12x25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1</v>
      </c>
      <c r="BH1022" s="70">
        <v>0</v>
      </c>
    </row>
    <row r="1023" spans="1:60" ht="14.25" customHeight="1" x14ac:dyDescent="0.25">
      <c r="A1023" s="48"/>
      <c r="C1023" s="19" t="s">
        <v>513</v>
      </c>
      <c r="D1023" s="19" t="s">
        <v>517</v>
      </c>
      <c r="E1023" s="19" t="s">
        <v>508</v>
      </c>
      <c r="G1023" s="19">
        <v>100</v>
      </c>
      <c r="I1023" s="34"/>
      <c r="K1023" s="57"/>
      <c r="L1023" s="57">
        <f t="shared" ref="L1023:L1086" si="65">K1023*POWER(0.99475,J1023)</f>
        <v>0</v>
      </c>
      <c r="M1023" s="14">
        <f t="shared" ref="M1023:M1086" si="66">SUM(N1023:Q1023)</f>
        <v>0</v>
      </c>
      <c r="N1023" s="13">
        <f>IF(OR(totale!$A$5="",C1023=totale!$A$5),0,1)</f>
        <v>0</v>
      </c>
      <c r="O1023" s="13">
        <f>IF(OR(totale!$C$5="",E1023=totale!$C$5),0,1)</f>
        <v>0</v>
      </c>
      <c r="P1023" s="13">
        <v>0</v>
      </c>
      <c r="Q1023" s="13">
        <f>IF(OR(totale!$E$5="",G1023=totale!$E$5),0,1)</f>
        <v>0</v>
      </c>
      <c r="R1023" s="19">
        <v>0</v>
      </c>
      <c r="S1023" s="19" t="str">
        <v>MATERIALE IN LATERIZIO COMUNE</v>
      </c>
      <c r="T1023" s="15" t="str">
        <v>DI MUZIO</v>
      </c>
      <c r="U1023" s="15" t="str">
        <v>QUADRI UNI -DOPPIO DOPPIO UNI</v>
      </c>
      <c r="V1023" s="15">
        <v>0</v>
      </c>
      <c r="W1023" s="19" t="str">
        <v>12x25x25</v>
      </c>
      <c r="X1023" s="19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1</v>
      </c>
      <c r="AG1023" s="15">
        <v>0</v>
      </c>
      <c r="AH1023" s="15" t="str">
        <v>TRAMEZZATURA MATERIALE  LATERIZIO COMUNE</v>
      </c>
      <c r="AI1023" s="15" t="str">
        <v>LATERCOM</v>
      </c>
      <c r="AJ1023" s="15" t="str">
        <v xml:space="preserve">TRAMEZZA-FORATO-SCATOLA-FORATELLA LEGGERA  LATERIZIO NORMALE </v>
      </c>
      <c r="AK1023" s="15">
        <v>0</v>
      </c>
      <c r="AL1023" s="15" t="str">
        <v>12x25x33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1</v>
      </c>
      <c r="AU1023" s="15">
        <v>0</v>
      </c>
      <c r="AV1023" s="15" t="str">
        <v>TRAMEZZATURA MATERIALE  LATERIZIO COMUNE</v>
      </c>
      <c r="AW1023" s="15" t="str">
        <v>T2D</v>
      </c>
      <c r="AX1023" s="15" t="str">
        <v xml:space="preserve">TRAMEZZA-FORATO-SCATOLA-FORATELLA LEGGERA  LATERIZIO NORMALE </v>
      </c>
      <c r="AY1023" s="15">
        <v>0</v>
      </c>
      <c r="AZ1023" s="15" t="str">
        <v>8x12x25</v>
      </c>
      <c r="BA1023" s="15">
        <v>0</v>
      </c>
      <c r="BB1023" s="15">
        <v>0</v>
      </c>
      <c r="BC1023" s="15">
        <v>0</v>
      </c>
      <c r="BD1023" s="15">
        <v>0</v>
      </c>
      <c r="BE1023" s="15">
        <v>0</v>
      </c>
      <c r="BF1023" s="15">
        <v>1</v>
      </c>
    </row>
    <row r="1024" spans="1:60" ht="14.25" customHeight="1" x14ac:dyDescent="0.25">
      <c r="A1024" s="48"/>
      <c r="C1024" s="19" t="s">
        <v>513</v>
      </c>
      <c r="D1024" s="19" t="s">
        <v>517</v>
      </c>
      <c r="E1024" s="19" t="s">
        <v>508</v>
      </c>
      <c r="G1024" s="19">
        <v>125</v>
      </c>
      <c r="I1024" s="34"/>
      <c r="K1024" s="57"/>
      <c r="L1024" s="57">
        <f t="shared" si="65"/>
        <v>0</v>
      </c>
      <c r="M1024" s="14">
        <f t="shared" si="66"/>
        <v>0</v>
      </c>
      <c r="N1024" s="13">
        <f>IF(OR(totale!$A$5="",C1024=totale!$A$5),0,1)</f>
        <v>0</v>
      </c>
      <c r="O1024" s="13">
        <f>IF(OR(totale!$C$5="",E1024=totale!$C$5),0,1)</f>
        <v>0</v>
      </c>
      <c r="P1024" s="13">
        <v>0</v>
      </c>
      <c r="Q1024" s="13">
        <f>IF(OR(totale!$E$5="",G1024=totale!$E$5),0,1)</f>
        <v>0</v>
      </c>
      <c r="R1024" s="19">
        <v>0</v>
      </c>
      <c r="S1024" s="19" t="str">
        <v>MATERIALE IN LATERIZIO COMUNE</v>
      </c>
      <c r="T1024" s="15" t="str">
        <v>DI MUZIO</v>
      </c>
      <c r="U1024" s="15" t="str">
        <v>DOPPIO UNI H.12</v>
      </c>
      <c r="V1024" s="15">
        <v>0</v>
      </c>
      <c r="W1024" s="19" t="str">
        <v>12x12x25</v>
      </c>
      <c r="X1024" s="19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1</v>
      </c>
      <c r="AG1024" s="15">
        <v>0</v>
      </c>
      <c r="AH1024" s="15" t="str">
        <v>TRAMEZZATURA MATERIALE  LATERIZIO COMUNE</v>
      </c>
      <c r="AI1024" s="15" t="str">
        <v>LATERCOM</v>
      </c>
      <c r="AJ1024" s="15" t="str">
        <v xml:space="preserve">TRAMEZZA-FORATO-SCATOLA-FORATELLA LEGGERA  LATERIZIO NORMALE </v>
      </c>
      <c r="AK1024" s="15">
        <v>0</v>
      </c>
      <c r="AL1024" s="15" t="str">
        <v>12x25x50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1</v>
      </c>
      <c r="AU1024" s="15">
        <v>0</v>
      </c>
      <c r="AV1024" s="15" t="str">
        <v>TRAMEZZATURA MATERIALE  LATERIZIO COMUNE</v>
      </c>
      <c r="AW1024" s="15" t="str">
        <v>WIENERBERGER</v>
      </c>
      <c r="AX1024" s="15" t="str">
        <v xml:space="preserve">TRAMEZZA-FORATO-SCATOLA-FORATELLA LEGGERA  LATERIZIO NORMALE </v>
      </c>
      <c r="AY1024" s="15">
        <v>0</v>
      </c>
      <c r="AZ1024" s="15" t="str">
        <v>8x12x25</v>
      </c>
      <c r="BA1024" s="15">
        <v>0</v>
      </c>
      <c r="BB1024" s="15">
        <v>0</v>
      </c>
      <c r="BC1024" s="15">
        <v>0</v>
      </c>
      <c r="BD1024" s="15">
        <v>0</v>
      </c>
      <c r="BE1024" s="15">
        <v>0</v>
      </c>
      <c r="BF1024" s="15">
        <v>1</v>
      </c>
    </row>
    <row r="1025" spans="1:58" ht="14.25" customHeight="1" x14ac:dyDescent="0.25">
      <c r="A1025" s="48"/>
      <c r="C1025" s="19" t="s">
        <v>513</v>
      </c>
      <c r="D1025" s="19" t="s">
        <v>517</v>
      </c>
      <c r="E1025" s="19" t="s">
        <v>508</v>
      </c>
      <c r="G1025" s="19">
        <v>150</v>
      </c>
      <c r="I1025" s="34"/>
      <c r="K1025" s="57"/>
      <c r="L1025" s="57">
        <f t="shared" si="65"/>
        <v>0</v>
      </c>
      <c r="M1025" s="14">
        <f t="shared" si="66"/>
        <v>0</v>
      </c>
      <c r="N1025" s="13">
        <f>IF(OR(totale!$A$5="",C1025=totale!$A$5),0,1)</f>
        <v>0</v>
      </c>
      <c r="O1025" s="13">
        <f>IF(OR(totale!$C$5="",E1025=totale!$C$5),0,1)</f>
        <v>0</v>
      </c>
      <c r="P1025" s="13">
        <v>0</v>
      </c>
      <c r="Q1025" s="13">
        <f>IF(OR(totale!$E$5="",G1025=totale!$E$5),0,1)</f>
        <v>0</v>
      </c>
      <c r="R1025" s="19">
        <v>0</v>
      </c>
      <c r="S1025" s="19" t="str">
        <v xml:space="preserve">TRAMEZZATURA MATERIALE ALVEOLATO </v>
      </c>
      <c r="T1025" s="15" t="str">
        <v>DI MUZIO</v>
      </c>
      <c r="U1025" s="15" t="str">
        <v xml:space="preserve">TRAMEZZA - FORATO PORIZZATA/ALVEOLATA </v>
      </c>
      <c r="V1025" s="15">
        <v>0</v>
      </c>
      <c r="W1025" s="19" t="str">
        <v>8x33x19</v>
      </c>
      <c r="X1025" s="19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1</v>
      </c>
      <c r="AG1025" s="15">
        <v>0</v>
      </c>
      <c r="AH1025" s="15" t="str">
        <v>TRAMEZZATURA MATERIALE  LATERIZIO COMUNE</v>
      </c>
      <c r="AI1025" s="15" t="str">
        <v>T2D</v>
      </c>
      <c r="AJ1025" s="15" t="str">
        <v xml:space="preserve">TRAMEZZA-FORATO-SCATOLA-FORATELLA LEGGERA  LATERIZIO NORMALE </v>
      </c>
      <c r="AK1025" s="15">
        <v>0</v>
      </c>
      <c r="AL1025" s="15" t="str">
        <v>5x14x28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1</v>
      </c>
      <c r="AU1025" s="15">
        <v>0</v>
      </c>
      <c r="AV1025" s="15" t="str">
        <v>TRAMEZZATURA MATERIALE  LATERIZIO COMUNE</v>
      </c>
      <c r="AW1025" s="15" t="str">
        <v>DI MUZIO</v>
      </c>
      <c r="AX1025" s="15" t="str">
        <v xml:space="preserve">TRAMEZZA-FORATO-SCATOLA-FORATELLA LEGGERA  LATERIZIO NORMALE </v>
      </c>
      <c r="AY1025" s="15">
        <v>0</v>
      </c>
      <c r="AZ1025" s="15" t="str">
        <v>8x14X25</v>
      </c>
      <c r="BA1025" s="15">
        <v>0</v>
      </c>
      <c r="BB1025" s="15">
        <v>0</v>
      </c>
      <c r="BC1025" s="15">
        <v>0</v>
      </c>
      <c r="BD1025" s="15">
        <v>0</v>
      </c>
      <c r="BE1025" s="15">
        <v>0</v>
      </c>
      <c r="BF1025" s="15">
        <v>1</v>
      </c>
    </row>
    <row r="1026" spans="1:58" ht="14.25" customHeight="1" x14ac:dyDescent="0.25">
      <c r="A1026" s="48"/>
      <c r="C1026" s="19" t="s">
        <v>513</v>
      </c>
      <c r="D1026" s="19" t="s">
        <v>517</v>
      </c>
      <c r="E1026" s="19" t="s">
        <v>508</v>
      </c>
      <c r="G1026" s="19">
        <v>175</v>
      </c>
      <c r="I1026" s="34"/>
      <c r="K1026" s="57"/>
      <c r="L1026" s="57">
        <f t="shared" si="65"/>
        <v>0</v>
      </c>
      <c r="M1026" s="14">
        <f t="shared" si="66"/>
        <v>0</v>
      </c>
      <c r="N1026" s="13">
        <f>IF(OR(totale!$A$5="",C1026=totale!$A$5),0,1)</f>
        <v>0</v>
      </c>
      <c r="O1026" s="13">
        <f>IF(OR(totale!$C$5="",E1026=totale!$C$5),0,1)</f>
        <v>0</v>
      </c>
      <c r="P1026" s="13">
        <v>0</v>
      </c>
      <c r="Q1026" s="13">
        <f>IF(OR(totale!$E$5="",G1026=totale!$E$5),0,1)</f>
        <v>0</v>
      </c>
      <c r="R1026" s="19">
        <v>0</v>
      </c>
      <c r="S1026" s="19" t="str">
        <v xml:space="preserve">TRAMEZZATURA MATERIALE ALVEOLATO </v>
      </c>
      <c r="T1026" s="15" t="str">
        <v>DI MUZIO</v>
      </c>
      <c r="U1026" s="15" t="str">
        <v xml:space="preserve">TRAMEZZA - FORATO PORIZZATA/ALVEOLATA </v>
      </c>
      <c r="V1026" s="15">
        <v>0</v>
      </c>
      <c r="W1026" s="19" t="str">
        <v>12x33x19</v>
      </c>
      <c r="X1026" s="19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1</v>
      </c>
      <c r="AG1026" s="15">
        <v>0</v>
      </c>
      <c r="AH1026" s="15" t="str">
        <v>TRAMEZZATURA MATERIALE  LATERIZIO COMUNE</v>
      </c>
      <c r="AI1026" s="15" t="str">
        <v>T2D</v>
      </c>
      <c r="AJ1026" s="15" t="str">
        <v xml:space="preserve">TRAMEZZA-FORATO-SCATOLA-FORATELLA LEGGERA  LATERIZIO NORMALE </v>
      </c>
      <c r="AK1026" s="15">
        <v>0</v>
      </c>
      <c r="AL1026" s="15" t="str">
        <v>6x15x33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1</v>
      </c>
      <c r="AU1026" s="15">
        <v>0</v>
      </c>
      <c r="AV1026" s="15" t="str">
        <v>TRAMEZZATURA MATERIALE  LATERIZIO COMUNE</v>
      </c>
      <c r="AW1026" s="15" t="str">
        <v>DCB</v>
      </c>
      <c r="AX1026" s="15" t="str">
        <v xml:space="preserve">TRAMEZZA-FORATO-SCATOLA-FORATELLA LEGGERA  LATERIZIO NORMALE </v>
      </c>
      <c r="AY1026" s="15">
        <v>0</v>
      </c>
      <c r="AZ1026" s="15" t="str">
        <v>8x14X28</v>
      </c>
      <c r="BA1026" s="15">
        <v>0</v>
      </c>
      <c r="BB1026" s="15">
        <v>0</v>
      </c>
      <c r="BC1026" s="15">
        <v>0</v>
      </c>
      <c r="BD1026" s="15">
        <v>0</v>
      </c>
      <c r="BE1026" s="15">
        <v>0</v>
      </c>
      <c r="BF1026" s="15">
        <v>1</v>
      </c>
    </row>
    <row r="1027" spans="1:58" ht="14.25" customHeight="1" x14ac:dyDescent="0.25">
      <c r="A1027" s="48"/>
      <c r="C1027" s="19" t="s">
        <v>513</v>
      </c>
      <c r="D1027" s="19" t="s">
        <v>517</v>
      </c>
      <c r="E1027" s="19" t="s">
        <v>508</v>
      </c>
      <c r="G1027" s="19">
        <v>200</v>
      </c>
      <c r="I1027" s="34"/>
      <c r="K1027" s="57"/>
      <c r="L1027" s="57">
        <f t="shared" si="65"/>
        <v>0</v>
      </c>
      <c r="M1027" s="14">
        <f t="shared" si="66"/>
        <v>0</v>
      </c>
      <c r="N1027" s="13">
        <f>IF(OR(totale!$A$5="",C1027=totale!$A$5),0,1)</f>
        <v>0</v>
      </c>
      <c r="O1027" s="13">
        <f>IF(OR(totale!$C$5="",E1027=totale!$C$5),0,1)</f>
        <v>0</v>
      </c>
      <c r="P1027" s="13">
        <v>0</v>
      </c>
      <c r="Q1027" s="13">
        <f>IF(OR(totale!$E$5="",G1027=totale!$E$5),0,1)</f>
        <v>0</v>
      </c>
      <c r="R1027" s="19">
        <v>0</v>
      </c>
      <c r="S1027" s="19" t="str">
        <v xml:space="preserve">TRAMEZZATURA MATERIALE ALVEOLATO </v>
      </c>
      <c r="T1027" s="15" t="str">
        <v>DI MUZIO</v>
      </c>
      <c r="U1027" s="15" t="str">
        <v xml:space="preserve">TRAMEZZA - FORATO PORIZZATA/ALVEOLATA </v>
      </c>
      <c r="V1027" s="15">
        <v>0</v>
      </c>
      <c r="W1027" s="19" t="str">
        <v>20x33x25</v>
      </c>
      <c r="X1027" s="19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1</v>
      </c>
      <c r="AG1027" s="15">
        <v>0</v>
      </c>
      <c r="AH1027" s="15" t="str">
        <v>TRAMEZZATURA MATERIALE  LATERIZIO COMUNE</v>
      </c>
      <c r="AI1027" s="15" t="str">
        <v>T2D</v>
      </c>
      <c r="AJ1027" s="15" t="str">
        <v xml:space="preserve">TRAMEZZA-FORATO-SCATOLA-FORATELLA LEGGERA  LATERIZIO NORMALE </v>
      </c>
      <c r="AK1027" s="15">
        <v>0</v>
      </c>
      <c r="AL1027" s="15" t="str">
        <v>6x25x50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1</v>
      </c>
      <c r="AU1027" s="15">
        <v>0</v>
      </c>
      <c r="AV1027" s="15" t="str">
        <v>TRAMEZZATURA MATERIALE  LATERIZIO COMUNE</v>
      </c>
      <c r="AW1027" s="15" t="str">
        <v>FBM</v>
      </c>
      <c r="AX1027" s="15" t="str">
        <v xml:space="preserve">TRAMEZZA-FORATO-SCATOLA-FORATELLA LEGGERA  LATERIZIO NORMALE </v>
      </c>
      <c r="AY1027" s="15">
        <v>0</v>
      </c>
      <c r="AZ1027" s="15" t="str">
        <v>8x14X28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1</v>
      </c>
    </row>
    <row r="1028" spans="1:58" ht="14.25" customHeight="1" x14ac:dyDescent="0.25">
      <c r="A1028" s="48"/>
      <c r="C1028" s="19" t="s">
        <v>513</v>
      </c>
      <c r="D1028" s="19" t="s">
        <v>517</v>
      </c>
      <c r="E1028" s="19" t="s">
        <v>508</v>
      </c>
      <c r="G1028" s="19">
        <v>225</v>
      </c>
      <c r="I1028" s="34"/>
      <c r="K1028" s="57"/>
      <c r="L1028" s="57">
        <f t="shared" si="65"/>
        <v>0</v>
      </c>
      <c r="M1028" s="14">
        <f t="shared" si="66"/>
        <v>0</v>
      </c>
      <c r="N1028" s="13">
        <f>IF(OR(totale!$A$5="",C1028=totale!$A$5),0,1)</f>
        <v>0</v>
      </c>
      <c r="O1028" s="13">
        <f>IF(OR(totale!$C$5="",E1028=totale!$C$5),0,1)</f>
        <v>0</v>
      </c>
      <c r="P1028" s="13">
        <v>0</v>
      </c>
      <c r="Q1028" s="13">
        <f>IF(OR(totale!$E$5="",G1028=totale!$E$5),0,1)</f>
        <v>0</v>
      </c>
      <c r="R1028" s="19">
        <v>0</v>
      </c>
      <c r="S1028" s="19" t="str">
        <v>BLOCCO  ALVEOLATO DOPPIA POSA  55/60 %</v>
      </c>
      <c r="T1028" s="15" t="str">
        <v>DI MUZIO</v>
      </c>
      <c r="U1028" s="15" t="str">
        <v xml:space="preserve">BLOCCO BIO (FARINA DI LEGNO) TAMPONAMENTO DOPPIA POSA P.600 </v>
      </c>
      <c r="V1028" s="15">
        <v>0</v>
      </c>
      <c r="W1028" s="19" t="str">
        <v>8x25x25</v>
      </c>
      <c r="X1028" s="19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1</v>
      </c>
      <c r="AG1028" s="15">
        <v>0</v>
      </c>
      <c r="AH1028" s="15" t="str">
        <v>TRAMEZZATURA MATERIALE  LATERIZIO COMUNE</v>
      </c>
      <c r="AI1028" s="15" t="str">
        <v>T2D</v>
      </c>
      <c r="AJ1028" s="15" t="str">
        <v xml:space="preserve">TRAMEZZA-FORATO-SCATOLA-FORATELLA LEGGERA  LATERIZIO NORMALE </v>
      </c>
      <c r="AK1028" s="15">
        <v>0</v>
      </c>
      <c r="AL1028" s="15" t="str">
        <v>6x25x25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1</v>
      </c>
      <c r="AU1028" s="15">
        <v>0</v>
      </c>
      <c r="AV1028" s="15" t="str">
        <v>TRAMEZZATURA MATERIALE  LATERIZIO COMUNE</v>
      </c>
      <c r="AW1028" s="15" t="str">
        <v>T2D</v>
      </c>
      <c r="AX1028" s="15" t="str">
        <v xml:space="preserve">TRAMEZZA-FORATO-SCATOLA-FORATELLA LEGGERA  LATERIZIO NORMALE </v>
      </c>
      <c r="AY1028" s="15">
        <v>0</v>
      </c>
      <c r="AZ1028" s="15" t="str">
        <v>8x14X28</v>
      </c>
      <c r="BA1028" s="15">
        <v>0</v>
      </c>
      <c r="BB1028" s="15">
        <v>0</v>
      </c>
      <c r="BC1028" s="15">
        <v>0</v>
      </c>
      <c r="BD1028" s="15">
        <v>0</v>
      </c>
      <c r="BE1028" s="15">
        <v>0</v>
      </c>
      <c r="BF1028" s="15">
        <v>1</v>
      </c>
    </row>
    <row r="1029" spans="1:58" ht="14.25" customHeight="1" x14ac:dyDescent="0.25">
      <c r="A1029" s="48"/>
      <c r="C1029" s="19" t="s">
        <v>513</v>
      </c>
      <c r="D1029" s="19" t="s">
        <v>517</v>
      </c>
      <c r="E1029" s="19" t="s">
        <v>508</v>
      </c>
      <c r="G1029" s="19">
        <v>250</v>
      </c>
      <c r="I1029" s="34"/>
      <c r="K1029" s="57"/>
      <c r="L1029" s="57">
        <f t="shared" si="65"/>
        <v>0</v>
      </c>
      <c r="M1029" s="14">
        <f t="shared" si="66"/>
        <v>0</v>
      </c>
      <c r="N1029" s="13">
        <f>IF(OR(totale!$A$5="",C1029=totale!$A$5),0,1)</f>
        <v>0</v>
      </c>
      <c r="O1029" s="13">
        <f>IF(OR(totale!$C$5="",E1029=totale!$C$5),0,1)</f>
        <v>0</v>
      </c>
      <c r="P1029" s="13">
        <v>0</v>
      </c>
      <c r="Q1029" s="13">
        <f>IF(OR(totale!$E$5="",G1029=totale!$E$5),0,1)</f>
        <v>0</v>
      </c>
      <c r="R1029" s="19">
        <v>0</v>
      </c>
      <c r="S1029" s="19" t="str">
        <v>BLOCCO  ALVEOLATO DOPPIA POSA  55/60 %</v>
      </c>
      <c r="T1029" s="15" t="str">
        <v>DI MUZIO</v>
      </c>
      <c r="U1029" s="15" t="str">
        <v xml:space="preserve">BLOCCO BIO (FARINA DI LEGNO) TAMPONAMENTO DOPPIA POSA P.600 </v>
      </c>
      <c r="V1029" s="15">
        <v>0</v>
      </c>
      <c r="W1029" s="19" t="str">
        <v>10x25x25</v>
      </c>
      <c r="X1029" s="19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1</v>
      </c>
      <c r="AG1029" s="15">
        <v>0</v>
      </c>
      <c r="AH1029" s="15" t="str">
        <v>TRAMEZZATURA MATERIALE  LATERIZIO COMUNE</v>
      </c>
      <c r="AI1029" s="15" t="str">
        <v>T2D</v>
      </c>
      <c r="AJ1029" s="15" t="str">
        <v xml:space="preserve">TRAMEZZA-FORATO-SCATOLA-FORATELLA LEGGERA  LATERIZIO NORMALE </v>
      </c>
      <c r="AK1029" s="15">
        <v>0</v>
      </c>
      <c r="AL1029" s="15" t="str">
        <v>8x14x33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1</v>
      </c>
      <c r="AU1029" s="15">
        <v>0</v>
      </c>
      <c r="AV1029" s="15" t="str">
        <v>TRAMEZZATURA MATERIALE  LATERIZIO COMUNE</v>
      </c>
      <c r="AW1029" s="15" t="str">
        <v>DCB</v>
      </c>
      <c r="AX1029" s="15" t="str">
        <v xml:space="preserve">TRAMEZZA-FORATO-SCATOLA-FORATELLA LEGGERA  LATERIZIO NORMALE </v>
      </c>
      <c r="AY1029" s="15">
        <v>0</v>
      </c>
      <c r="AZ1029" s="15" t="str">
        <v>8x14x30</v>
      </c>
      <c r="BA1029" s="15">
        <v>0</v>
      </c>
      <c r="BB1029" s="15">
        <v>0</v>
      </c>
      <c r="BC1029" s="15">
        <v>0</v>
      </c>
      <c r="BD1029" s="15">
        <v>0</v>
      </c>
      <c r="BE1029" s="15">
        <v>0</v>
      </c>
      <c r="BF1029" s="15">
        <v>1</v>
      </c>
    </row>
    <row r="1030" spans="1:58" ht="14.25" customHeight="1" x14ac:dyDescent="0.25">
      <c r="A1030" s="48"/>
      <c r="C1030" s="19" t="s">
        <v>513</v>
      </c>
      <c r="D1030" s="19" t="s">
        <v>517</v>
      </c>
      <c r="E1030" s="19" t="s">
        <v>508</v>
      </c>
      <c r="G1030" s="19">
        <v>275</v>
      </c>
      <c r="I1030" s="34"/>
      <c r="K1030" s="57"/>
      <c r="L1030" s="57">
        <f t="shared" si="65"/>
        <v>0</v>
      </c>
      <c r="M1030" s="14">
        <f t="shared" si="66"/>
        <v>0</v>
      </c>
      <c r="N1030" s="13">
        <f>IF(OR(totale!$A$5="",C1030=totale!$A$5),0,1)</f>
        <v>0</v>
      </c>
      <c r="O1030" s="13">
        <f>IF(OR(totale!$C$5="",E1030=totale!$C$5),0,1)</f>
        <v>0</v>
      </c>
      <c r="P1030" s="13">
        <v>0</v>
      </c>
      <c r="Q1030" s="13">
        <f>IF(OR(totale!$E$5="",G1030=totale!$E$5),0,1)</f>
        <v>0</v>
      </c>
      <c r="R1030" s="19">
        <v>0</v>
      </c>
      <c r="S1030" s="19" t="str">
        <v>BLOCCO  ALVEOLATO DOPPIA POSA  55/60 %</v>
      </c>
      <c r="T1030" s="15" t="str">
        <v>DI MUZIO</v>
      </c>
      <c r="U1030" s="15" t="str">
        <v xml:space="preserve">BLOCCO BIO (FARINA DI LEGNO) TAMPONAMENTO DOPPIA POSA P.600 </v>
      </c>
      <c r="V1030" s="15">
        <v>0</v>
      </c>
      <c r="W1030" s="19" t="str">
        <v>12,5x25x25</v>
      </c>
      <c r="X1030" s="19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1</v>
      </c>
      <c r="AG1030" s="15">
        <v>0</v>
      </c>
      <c r="AH1030" s="15" t="str">
        <v>TRAMEZZATURA MATERIALE  LATERIZIO COMUNE</v>
      </c>
      <c r="AI1030" s="15" t="str">
        <v>T2D</v>
      </c>
      <c r="AJ1030" s="15" t="str">
        <v xml:space="preserve">TRAMEZZA-FORATO-SCATOLA-FORATELLA LEGGERA  LATERIZIO NORMALE </v>
      </c>
      <c r="AK1030" s="15">
        <v>0</v>
      </c>
      <c r="AL1030" s="15" t="str">
        <v>8x12x25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1</v>
      </c>
      <c r="AU1030" s="15">
        <v>0</v>
      </c>
      <c r="AV1030" s="15" t="str">
        <v>TRAMEZZATURA MATERIALE  LATERIZIO COMUNE</v>
      </c>
      <c r="AW1030" s="15" t="str">
        <v>DCB</v>
      </c>
      <c r="AX1030" s="15" t="str">
        <v xml:space="preserve">TRAMEZZA-FORATO-SCATOLA-FORATELLA LEGGERA  LATERIZIO NORMALE </v>
      </c>
      <c r="AY1030" s="15">
        <v>0</v>
      </c>
      <c r="AZ1030" s="15" t="str">
        <v>8x14x33</v>
      </c>
      <c r="BA1030" s="15">
        <v>0</v>
      </c>
      <c r="BB1030" s="15">
        <v>0</v>
      </c>
      <c r="BC1030" s="15">
        <v>0</v>
      </c>
      <c r="BD1030" s="15">
        <v>0</v>
      </c>
      <c r="BE1030" s="15">
        <v>0</v>
      </c>
      <c r="BF1030" s="15">
        <v>1</v>
      </c>
    </row>
    <row r="1031" spans="1:58" ht="14.25" customHeight="1" x14ac:dyDescent="0.25">
      <c r="A1031" s="48"/>
      <c r="C1031" s="19" t="s">
        <v>513</v>
      </c>
      <c r="D1031" s="19" t="s">
        <v>517</v>
      </c>
      <c r="E1031" s="19" t="s">
        <v>508</v>
      </c>
      <c r="G1031" s="19">
        <v>300</v>
      </c>
      <c r="I1031" s="34"/>
      <c r="K1031" s="57"/>
      <c r="L1031" s="57">
        <f t="shared" si="65"/>
        <v>0</v>
      </c>
      <c r="M1031" s="14">
        <f t="shared" si="66"/>
        <v>0</v>
      </c>
      <c r="N1031" s="13">
        <f>IF(OR(totale!$A$5="",C1031=totale!$A$5),0,1)</f>
        <v>0</v>
      </c>
      <c r="O1031" s="13">
        <f>IF(OR(totale!$C$5="",E1031=totale!$C$5),0,1)</f>
        <v>0</v>
      </c>
      <c r="P1031" s="13">
        <v>0</v>
      </c>
      <c r="Q1031" s="13">
        <f>IF(OR(totale!$E$5="",G1031=totale!$E$5),0,1)</f>
        <v>0</v>
      </c>
      <c r="R1031" s="19">
        <v>0</v>
      </c>
      <c r="S1031" s="19" t="str">
        <v>BLOCCO  ALVEOLATO DOPPIA POSA  55/60 %</v>
      </c>
      <c r="T1031" s="15" t="str">
        <v>DI MUZIO</v>
      </c>
      <c r="U1031" s="15" t="str">
        <v xml:space="preserve">BLOCCO BIO (FARINA DI LEGNO) TAMPONAMENTO DOPPIA POSA P.600 </v>
      </c>
      <c r="V1031" s="15">
        <v>0</v>
      </c>
      <c r="W1031" s="19" t="str">
        <v>15x25x25</v>
      </c>
      <c r="X1031" s="19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1</v>
      </c>
      <c r="AG1031" s="15">
        <v>0</v>
      </c>
      <c r="AH1031" s="15" t="str">
        <v>TRAMEZZATURA MATERIALE  LATERIZIO COMUNE</v>
      </c>
      <c r="AI1031" s="15" t="str">
        <v>T2D</v>
      </c>
      <c r="AJ1031" s="15" t="str">
        <v xml:space="preserve">TRAMEZZA-FORATO-SCATOLA-FORATELLA LEGGERA  LATERIZIO NORMALE </v>
      </c>
      <c r="AK1031" s="15">
        <v>0</v>
      </c>
      <c r="AL1031" s="15" t="str">
        <v>8x25x50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1</v>
      </c>
      <c r="AU1031" s="15">
        <v>0</v>
      </c>
      <c r="AV1031" s="15" t="str">
        <v>TRAMEZZATURA MATERIALE  LATERIZIO COMUNE</v>
      </c>
      <c r="AW1031" s="15" t="str">
        <v>LATERCOM</v>
      </c>
      <c r="AX1031" s="15" t="str">
        <v xml:space="preserve">TRAMEZZA-FORATO-SCATOLA-FORATELLA LEGGERA  LATERIZIO NORMALE </v>
      </c>
      <c r="AY1031" s="15">
        <v>0</v>
      </c>
      <c r="AZ1031" s="15" t="str">
        <v>8x14x33</v>
      </c>
      <c r="BA1031" s="15">
        <v>0</v>
      </c>
      <c r="BB1031" s="15">
        <v>0</v>
      </c>
      <c r="BC1031" s="15">
        <v>0</v>
      </c>
      <c r="BD1031" s="15">
        <v>0</v>
      </c>
      <c r="BE1031" s="15">
        <v>0</v>
      </c>
      <c r="BF1031" s="15">
        <v>1</v>
      </c>
    </row>
    <row r="1032" spans="1:58" ht="14.25" customHeight="1" x14ac:dyDescent="0.25">
      <c r="A1032" s="48"/>
      <c r="C1032" s="19" t="s">
        <v>513</v>
      </c>
      <c r="D1032" s="19" t="s">
        <v>517</v>
      </c>
      <c r="E1032" s="19" t="s">
        <v>508</v>
      </c>
      <c r="G1032" s="19">
        <v>325</v>
      </c>
      <c r="I1032" s="34"/>
      <c r="K1032" s="57"/>
      <c r="L1032" s="57">
        <f t="shared" si="65"/>
        <v>0</v>
      </c>
      <c r="M1032" s="14">
        <f t="shared" si="66"/>
        <v>0</v>
      </c>
      <c r="N1032" s="13">
        <f>IF(OR(totale!$A$5="",C1032=totale!$A$5),0,1)</f>
        <v>0</v>
      </c>
      <c r="O1032" s="13">
        <f>IF(OR(totale!$C$5="",E1032=totale!$C$5),0,1)</f>
        <v>0</v>
      </c>
      <c r="P1032" s="13">
        <v>0</v>
      </c>
      <c r="Q1032" s="13">
        <f>IF(OR(totale!$E$5="",G1032=totale!$E$5),0,1)</f>
        <v>0</v>
      </c>
      <c r="R1032" s="19">
        <v>0</v>
      </c>
      <c r="S1032" s="19" t="str">
        <v>BLOCCO  ALVEOLATO DOPPIA POSA  55/60 %</v>
      </c>
      <c r="T1032" s="15" t="str">
        <v>DI MUZIO</v>
      </c>
      <c r="U1032" s="15" t="str">
        <v xml:space="preserve">BLOCCO BIO (FARINA DI LEGNO) TAMPONAMENTO DOPPIA POSA P.600 </v>
      </c>
      <c r="V1032" s="15">
        <v>0</v>
      </c>
      <c r="W1032" s="19" t="str">
        <v>20x25x25</v>
      </c>
      <c r="X1032" s="19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1</v>
      </c>
      <c r="AG1032" s="15">
        <v>0</v>
      </c>
      <c r="AH1032" s="15" t="str">
        <v>TRAMEZZATURA MATERIALE  LATERIZIO COMUNE</v>
      </c>
      <c r="AI1032" s="15" t="str">
        <v>T2D</v>
      </c>
      <c r="AJ1032" s="15" t="str">
        <v xml:space="preserve">TRAMEZZA-FORATO-SCATOLA-FORATELLA LEGGERA  LATERIZIO NORMALE </v>
      </c>
      <c r="AK1032" s="15">
        <v>0</v>
      </c>
      <c r="AL1032" s="15" t="str">
        <v>8x14X28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1</v>
      </c>
      <c r="AU1032" s="15">
        <v>0</v>
      </c>
      <c r="AV1032" s="15" t="str">
        <v>TRAMEZZATURA MATERIALE  LATERIZIO COMUNE</v>
      </c>
      <c r="AW1032" s="15" t="str">
        <v>T2D</v>
      </c>
      <c r="AX1032" s="15" t="str">
        <v xml:space="preserve">TRAMEZZA-FORATO-SCATOLA-FORATELLA LEGGERA  LATERIZIO NORMALE </v>
      </c>
      <c r="AY1032" s="15">
        <v>0</v>
      </c>
      <c r="AZ1032" s="15" t="str">
        <v>8x14x33</v>
      </c>
      <c r="BA1032" s="15">
        <v>0</v>
      </c>
      <c r="BB1032" s="15">
        <v>0</v>
      </c>
      <c r="BC1032" s="15">
        <v>0</v>
      </c>
      <c r="BD1032" s="15">
        <v>0</v>
      </c>
      <c r="BE1032" s="15">
        <v>0</v>
      </c>
      <c r="BF1032" s="15">
        <v>1</v>
      </c>
    </row>
    <row r="1033" spans="1:58" ht="14.25" customHeight="1" x14ac:dyDescent="0.25">
      <c r="A1033" s="48"/>
      <c r="C1033" s="19" t="s">
        <v>513</v>
      </c>
      <c r="D1033" s="19" t="s">
        <v>517</v>
      </c>
      <c r="E1033" s="19" t="s">
        <v>508</v>
      </c>
      <c r="G1033" s="19">
        <v>350</v>
      </c>
      <c r="I1033" s="34"/>
      <c r="K1033" s="57"/>
      <c r="L1033" s="57">
        <f t="shared" si="65"/>
        <v>0</v>
      </c>
      <c r="M1033" s="14">
        <f t="shared" si="66"/>
        <v>0</v>
      </c>
      <c r="N1033" s="13">
        <f>IF(OR(totale!$A$5="",C1033=totale!$A$5),0,1)</f>
        <v>0</v>
      </c>
      <c r="O1033" s="13">
        <f>IF(OR(totale!$C$5="",E1033=totale!$C$5),0,1)</f>
        <v>0</v>
      </c>
      <c r="P1033" s="13">
        <v>0</v>
      </c>
      <c r="Q1033" s="13">
        <f>IF(OR(totale!$E$5="",G1033=totale!$E$5),0,1)</f>
        <v>0</v>
      </c>
      <c r="R1033" s="19">
        <v>0</v>
      </c>
      <c r="S1033" s="19" t="str">
        <v>BLOCCO  ALVEOLATO DOPPIA POSA  55/60 %</v>
      </c>
      <c r="T1033" s="15" t="str">
        <v>DI MUZIO</v>
      </c>
      <c r="U1033" s="15" t="str">
        <v xml:space="preserve">BLOCCO BIO (FARINA DI LEGNO) TAMPONAMENTO DOPPIA POSA P.600 </v>
      </c>
      <c r="V1033" s="15">
        <v>0</v>
      </c>
      <c r="W1033" s="19" t="str">
        <v>25x25x25</v>
      </c>
      <c r="X1033" s="19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1</v>
      </c>
      <c r="AG1033" s="15">
        <v>0</v>
      </c>
      <c r="AH1033" s="15" t="str">
        <v>TRAMEZZATURA MATERIALE  LATERIZIO COMUNE</v>
      </c>
      <c r="AI1033" s="15" t="str">
        <v>T2D</v>
      </c>
      <c r="AJ1033" s="15" t="str">
        <v xml:space="preserve">TRAMEZZA-FORATO-SCATOLA-FORATELLA LEGGERA  LATERIZIO NORMALE </v>
      </c>
      <c r="AK1033" s="15">
        <v>0</v>
      </c>
      <c r="AL1033" s="15" t="str">
        <v>8x15x30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1</v>
      </c>
      <c r="AU1033" s="15">
        <v>0</v>
      </c>
      <c r="AV1033" s="15" t="str">
        <v>TRAMEZZATURA MATERIALE  LATERIZIO COMUNE</v>
      </c>
      <c r="AW1033" s="15" t="str">
        <v>DCB</v>
      </c>
      <c r="AX1033" s="15" t="str">
        <v xml:space="preserve">TRAMEZZA-FORATO-SCATOLA-FORATELLA LEGGERA  LATERIZIO NORMALE </v>
      </c>
      <c r="AY1033" s="15">
        <v>0</v>
      </c>
      <c r="AZ1033" s="15" t="str">
        <v>8x15x30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1</v>
      </c>
    </row>
    <row r="1034" spans="1:58" ht="14.25" customHeight="1" x14ac:dyDescent="0.25">
      <c r="A1034" s="48"/>
      <c r="C1034" s="19" t="s">
        <v>513</v>
      </c>
      <c r="D1034" s="19" t="s">
        <v>98</v>
      </c>
      <c r="E1034" s="19" t="s">
        <v>508</v>
      </c>
      <c r="G1034" s="19">
        <v>100</v>
      </c>
      <c r="I1034" s="34"/>
      <c r="K1034" s="57"/>
      <c r="L1034" s="57">
        <f t="shared" si="65"/>
        <v>0</v>
      </c>
      <c r="M1034" s="14">
        <f t="shared" si="66"/>
        <v>0</v>
      </c>
      <c r="N1034" s="13">
        <f>IF(OR(totale!$A$5="",C1034=totale!$A$5),0,1)</f>
        <v>0</v>
      </c>
      <c r="O1034" s="13">
        <f>IF(OR(totale!$C$5="",E1034=totale!$C$5),0,1)</f>
        <v>0</v>
      </c>
      <c r="P1034" s="13">
        <v>0</v>
      </c>
      <c r="Q1034" s="13">
        <f>IF(OR(totale!$E$5="",G1034=totale!$E$5),0,1)</f>
        <v>0</v>
      </c>
      <c r="R1034" s="19">
        <v>0</v>
      </c>
      <c r="S1034" s="19" t="str">
        <v>BLOCCO  ALVEOLATO DOPPIA POSA  55/60 %</v>
      </c>
      <c r="T1034" s="15" t="str">
        <v>DI MUZIO</v>
      </c>
      <c r="U1034" s="15" t="str">
        <v xml:space="preserve">BLOCCO BIO (FARINA DI LEGNO) TAMPONAMENTO DOPPIA POSA P.600 </v>
      </c>
      <c r="V1034" s="15">
        <v>0</v>
      </c>
      <c r="W1034" s="19" t="str">
        <v>25x30x19</v>
      </c>
      <c r="X1034" s="19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1</v>
      </c>
      <c r="AG1034" s="15">
        <v>0</v>
      </c>
      <c r="AH1034" s="15" t="str">
        <v>TRAMEZZATURA MATERIALE  LATERIZIO COMUNE</v>
      </c>
      <c r="AI1034" s="15" t="str">
        <v>T2D</v>
      </c>
      <c r="AJ1034" s="15" t="str">
        <v xml:space="preserve">TRAMEZZA-FORATO-SCATOLA-FORATELLA LEGGERA  LATERIZIO NORMALE </v>
      </c>
      <c r="AK1034" s="15">
        <v>0</v>
      </c>
      <c r="AL1034" s="15" t="str">
        <v>8x25x25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1</v>
      </c>
      <c r="AU1034" s="15">
        <v>0</v>
      </c>
      <c r="AV1034" s="15" t="str">
        <v>TRAMEZZATURA MATERIALE  LATERIZIO COMUNE</v>
      </c>
      <c r="AW1034" s="15" t="str">
        <v>T2D</v>
      </c>
      <c r="AX1034" s="15" t="str">
        <v xml:space="preserve">TRAMEZZA-FORATO-SCATOLA-FORATELLA LEGGERA  LATERIZIO NORMALE </v>
      </c>
      <c r="AY1034" s="15">
        <v>0</v>
      </c>
      <c r="AZ1034" s="15" t="str">
        <v>8x15x30</v>
      </c>
      <c r="BA1034" s="15">
        <v>0</v>
      </c>
      <c r="BB1034" s="15">
        <v>0</v>
      </c>
      <c r="BC1034" s="15">
        <v>0</v>
      </c>
      <c r="BD1034" s="15">
        <v>0</v>
      </c>
      <c r="BE1034" s="15">
        <v>0</v>
      </c>
      <c r="BF1034" s="15">
        <v>1</v>
      </c>
    </row>
    <row r="1035" spans="1:58" ht="14.25" customHeight="1" x14ac:dyDescent="0.25">
      <c r="A1035" s="48"/>
      <c r="C1035" s="19" t="s">
        <v>513</v>
      </c>
      <c r="D1035" s="19" t="s">
        <v>98</v>
      </c>
      <c r="E1035" s="19" t="s">
        <v>508</v>
      </c>
      <c r="G1035" s="19">
        <v>125</v>
      </c>
      <c r="I1035" s="34"/>
      <c r="K1035" s="57"/>
      <c r="L1035" s="57">
        <f t="shared" si="65"/>
        <v>0</v>
      </c>
      <c r="M1035" s="14">
        <f t="shared" si="66"/>
        <v>0</v>
      </c>
      <c r="N1035" s="13">
        <f>IF(OR(totale!$A$5="",C1035=totale!$A$5),0,1)</f>
        <v>0</v>
      </c>
      <c r="O1035" s="13">
        <f>IF(OR(totale!$C$5="",E1035=totale!$C$5),0,1)</f>
        <v>0</v>
      </c>
      <c r="P1035" s="13">
        <v>0</v>
      </c>
      <c r="Q1035" s="13">
        <f>IF(OR(totale!$E$5="",G1035=totale!$E$5),0,1)</f>
        <v>0</v>
      </c>
      <c r="R1035" s="19">
        <v>0</v>
      </c>
      <c r="S1035" s="19" t="str">
        <v>BLOCCO  ALVEOLATO DOPPIA POSA  55/60 %</v>
      </c>
      <c r="T1035" s="15" t="str">
        <v>DI MUZIO</v>
      </c>
      <c r="U1035" s="15" t="str">
        <v xml:space="preserve">BLOCCO BIO (FARINA DI LEGNO) TAMPONAMENTO DOPPIA POSA P.600 </v>
      </c>
      <c r="V1035" s="15">
        <v>0</v>
      </c>
      <c r="W1035" s="19" t="str">
        <v>30x25x19</v>
      </c>
      <c r="X1035" s="19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1</v>
      </c>
      <c r="AG1035" s="15">
        <v>0</v>
      </c>
      <c r="AH1035" s="15" t="str">
        <v>TRAMEZZATURA MATERIALE  LATERIZIO COMUNE</v>
      </c>
      <c r="AI1035" s="15" t="str">
        <v>T2D</v>
      </c>
      <c r="AJ1035" s="15" t="str">
        <v xml:space="preserve">TRAMEZZA-FORATO-SCATOLA-FORATELLA LEGGERA  LATERIZIO NORMALE </v>
      </c>
      <c r="AK1035" s="15">
        <v>0</v>
      </c>
      <c r="AL1035" s="15" t="str">
        <v>10x14x28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R1035" s="15">
        <v>1</v>
      </c>
      <c r="AU1035" s="15">
        <v>0</v>
      </c>
      <c r="AV1035" s="15" t="str">
        <v>TRAMEZZATURA MATERIALE  LATERIZIO COMUNE</v>
      </c>
      <c r="AW1035" s="15" t="str">
        <v>WIENERBERGER</v>
      </c>
      <c r="AX1035" s="15" t="str">
        <v xml:space="preserve">TRAMEZZA-FORATO-SCATOLA-FORATELLA LEGGERA  LATERIZIO NORMALE </v>
      </c>
      <c r="AY1035" s="15">
        <v>0</v>
      </c>
      <c r="AZ1035" s="15" t="str">
        <v>8x15x30</v>
      </c>
      <c r="BA1035" s="15">
        <v>0</v>
      </c>
      <c r="BB1035" s="15">
        <v>0</v>
      </c>
      <c r="BC1035" s="15">
        <v>0</v>
      </c>
      <c r="BD1035" s="15">
        <v>0</v>
      </c>
      <c r="BE1035" s="15">
        <v>0</v>
      </c>
      <c r="BF1035" s="15">
        <v>1</v>
      </c>
    </row>
    <row r="1036" spans="1:58" ht="14.25" customHeight="1" x14ac:dyDescent="0.25">
      <c r="A1036" s="48"/>
      <c r="C1036" s="19" t="s">
        <v>513</v>
      </c>
      <c r="D1036" s="19" t="s">
        <v>98</v>
      </c>
      <c r="E1036" s="19" t="s">
        <v>508</v>
      </c>
      <c r="G1036" s="19">
        <v>150</v>
      </c>
      <c r="I1036" s="34"/>
      <c r="K1036" s="57"/>
      <c r="L1036" s="57">
        <f t="shared" si="65"/>
        <v>0</v>
      </c>
      <c r="M1036" s="14">
        <f t="shared" si="66"/>
        <v>0</v>
      </c>
      <c r="N1036" s="13">
        <f>IF(OR(totale!$A$5="",C1036=totale!$A$5),0,1)</f>
        <v>0</v>
      </c>
      <c r="O1036" s="13">
        <f>IF(OR(totale!$C$5="",E1036=totale!$C$5),0,1)</f>
        <v>0</v>
      </c>
      <c r="P1036" s="13">
        <v>0</v>
      </c>
      <c r="Q1036" s="13">
        <f>IF(OR(totale!$E$5="",G1036=totale!$E$5),0,1)</f>
        <v>0</v>
      </c>
      <c r="R1036" s="19">
        <v>0</v>
      </c>
      <c r="S1036" s="19" t="str">
        <v>BLOCCO  ALVEOLATO DOPPIA POSA  55/60 %</v>
      </c>
      <c r="T1036" s="15" t="str">
        <v>DI MUZIO</v>
      </c>
      <c r="U1036" s="15" t="str">
        <v xml:space="preserve">BLOCCO BIO (FARINA DI LEGNO) TAMPONAMENTO DOPPIA POSA P.600 </v>
      </c>
      <c r="V1036" s="15">
        <v>0</v>
      </c>
      <c r="W1036" s="19" t="str">
        <v>30x25x25</v>
      </c>
      <c r="X1036" s="19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1</v>
      </c>
      <c r="AG1036" s="15">
        <v>0</v>
      </c>
      <c r="AH1036" s="15" t="str">
        <v>TRAMEZZATURA MATERIALE  LATERIZIO COMUNE</v>
      </c>
      <c r="AI1036" s="15" t="str">
        <v>T2D</v>
      </c>
      <c r="AJ1036" s="15" t="str">
        <v xml:space="preserve">TRAMEZZA-FORATO-SCATOLA-FORATELLA LEGGERA  LATERIZIO NORMALE </v>
      </c>
      <c r="AK1036" s="15">
        <v>0</v>
      </c>
      <c r="AL1036" s="15" t="str">
        <v>10x25x25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1</v>
      </c>
      <c r="AU1036" s="15">
        <v>0</v>
      </c>
      <c r="AV1036" s="15" t="str">
        <v>TRAMEZZATURA MATERIALE  LATERIZIO COMUNE</v>
      </c>
      <c r="AW1036" s="15" t="str">
        <v>LATERCOM</v>
      </c>
      <c r="AX1036" s="15" t="str">
        <v xml:space="preserve">TRAMEZZA-FORATO-SCATOLA-FORATELLA LEGGERA  LATERIZIO NORMALE </v>
      </c>
      <c r="AY1036" s="15">
        <v>0</v>
      </c>
      <c r="AZ1036" s="15" t="str">
        <v>8x15x33</v>
      </c>
      <c r="BA1036" s="15">
        <v>0</v>
      </c>
      <c r="BB1036" s="15">
        <v>0</v>
      </c>
      <c r="BC1036" s="15">
        <v>0</v>
      </c>
      <c r="BD1036" s="15">
        <v>0</v>
      </c>
      <c r="BE1036" s="15">
        <v>0</v>
      </c>
      <c r="BF1036" s="15">
        <v>1</v>
      </c>
    </row>
    <row r="1037" spans="1:58" ht="14.25" customHeight="1" x14ac:dyDescent="0.25">
      <c r="A1037" s="48"/>
      <c r="C1037" s="19" t="s">
        <v>513</v>
      </c>
      <c r="D1037" s="19" t="s">
        <v>98</v>
      </c>
      <c r="E1037" s="19" t="s">
        <v>508</v>
      </c>
      <c r="G1037" s="19">
        <v>175</v>
      </c>
      <c r="I1037" s="34"/>
      <c r="K1037" s="57"/>
      <c r="L1037" s="57">
        <f t="shared" si="65"/>
        <v>0</v>
      </c>
      <c r="M1037" s="14">
        <f t="shared" si="66"/>
        <v>0</v>
      </c>
      <c r="N1037" s="13">
        <f>IF(OR(totale!$A$5="",C1037=totale!$A$5),0,1)</f>
        <v>0</v>
      </c>
      <c r="O1037" s="13">
        <f>IF(OR(totale!$C$5="",E1037=totale!$C$5),0,1)</f>
        <v>0</v>
      </c>
      <c r="P1037" s="13">
        <v>0</v>
      </c>
      <c r="Q1037" s="13">
        <f>IF(OR(totale!$E$5="",G1037=totale!$E$5),0,1)</f>
        <v>0</v>
      </c>
      <c r="R1037" s="19">
        <v>0</v>
      </c>
      <c r="S1037" s="19" t="str">
        <v>BLOCCO  ALVEOLATO DOPPIA POSA  55/60 %</v>
      </c>
      <c r="T1037" s="15" t="str">
        <v>DI MUZIO</v>
      </c>
      <c r="U1037" s="15" t="str">
        <v xml:space="preserve">BLOCCO BIO (FARINA DI LEGNO) TAMPONAMENTO DOPPIA POSA P.600 </v>
      </c>
      <c r="V1037" s="15">
        <v>0</v>
      </c>
      <c r="W1037" s="19" t="str">
        <v>35x25x25</v>
      </c>
      <c r="X1037" s="19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1</v>
      </c>
      <c r="AG1037" s="15">
        <v>0</v>
      </c>
      <c r="AH1037" s="15" t="str">
        <v>TRAMEZZATURA MATERIALE  LATERIZIO COMUNE</v>
      </c>
      <c r="AI1037" s="15" t="str">
        <v>T2D</v>
      </c>
      <c r="AJ1037" s="15" t="str">
        <v xml:space="preserve">TRAMEZZA-FORATO-SCATOLA-FORATELLA LEGGERA  LATERIZIO NORMALE </v>
      </c>
      <c r="AK1037" s="15">
        <v>0</v>
      </c>
      <c r="AL1037" s="15" t="str">
        <v>12x15x30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v>1</v>
      </c>
      <c r="AU1037" s="15">
        <v>0</v>
      </c>
      <c r="AV1037" s="15" t="str">
        <v>TRAMEZZATURA MATERIALE  LATERIZIO COMUNE</v>
      </c>
      <c r="AW1037" s="15" t="str">
        <v>FBM</v>
      </c>
      <c r="AX1037" s="15" t="str">
        <v xml:space="preserve">TRAMEZZA-FORATO-SCATOLA-FORATELLA LEGGERA  LATERIZIO NORMALE </v>
      </c>
      <c r="AY1037" s="15">
        <v>0</v>
      </c>
      <c r="AZ1037" s="15" t="str">
        <v>8x16x33</v>
      </c>
      <c r="BA1037" s="15">
        <v>0</v>
      </c>
      <c r="BB1037" s="15">
        <v>0</v>
      </c>
      <c r="BC1037" s="15">
        <v>0</v>
      </c>
      <c r="BD1037" s="15">
        <v>0</v>
      </c>
      <c r="BE1037" s="15">
        <v>0</v>
      </c>
      <c r="BF1037" s="15">
        <v>1</v>
      </c>
    </row>
    <row r="1038" spans="1:58" ht="14.25" customHeight="1" x14ac:dyDescent="0.25">
      <c r="A1038" s="48"/>
      <c r="C1038" s="19" t="s">
        <v>513</v>
      </c>
      <c r="D1038" s="19" t="s">
        <v>98</v>
      </c>
      <c r="E1038" s="19" t="s">
        <v>508</v>
      </c>
      <c r="G1038" s="19">
        <v>200</v>
      </c>
      <c r="I1038" s="34"/>
      <c r="K1038" s="57"/>
      <c r="L1038" s="57">
        <f t="shared" si="65"/>
        <v>0</v>
      </c>
      <c r="M1038" s="14">
        <f t="shared" si="66"/>
        <v>0</v>
      </c>
      <c r="N1038" s="13">
        <f>IF(OR(totale!$A$5="",C1038=totale!$A$5),0,1)</f>
        <v>0</v>
      </c>
      <c r="O1038" s="13">
        <f>IF(OR(totale!$C$5="",E1038=totale!$C$5),0,1)</f>
        <v>0</v>
      </c>
      <c r="P1038" s="13">
        <v>0</v>
      </c>
      <c r="Q1038" s="13">
        <f>IF(OR(totale!$E$5="",G1038=totale!$E$5),0,1)</f>
        <v>0</v>
      </c>
      <c r="R1038" s="19">
        <v>0</v>
      </c>
      <c r="S1038" s="19" t="str">
        <v>BLOCCO  ALVEOLATO DOPPIA POSA  55/60 %</v>
      </c>
      <c r="T1038" s="15" t="str">
        <v>DI MUZIO</v>
      </c>
      <c r="U1038" s="15" t="str">
        <v xml:space="preserve">BLOCCO DOPPIA POSA LISCIO P.600 </v>
      </c>
      <c r="V1038" s="15">
        <v>0</v>
      </c>
      <c r="W1038" s="19" t="str">
        <v>25x30x25</v>
      </c>
      <c r="X1038" s="19">
        <v>0</v>
      </c>
      <c r="Y1038" s="15">
        <v>0</v>
      </c>
      <c r="Z1038" s="15">
        <v>0</v>
      </c>
      <c r="AA1038" s="15">
        <v>0</v>
      </c>
      <c r="AB1038" s="15">
        <v>0</v>
      </c>
      <c r="AC1038" s="15">
        <v>1</v>
      </c>
      <c r="AG1038" s="15">
        <v>0</v>
      </c>
      <c r="AH1038" s="15" t="str">
        <v>TRAMEZZATURA MATERIALE  LATERIZIO COMUNE</v>
      </c>
      <c r="AI1038" s="15" t="str">
        <v>T2D</v>
      </c>
      <c r="AJ1038" s="15" t="str">
        <v xml:space="preserve">TRAMEZZA-FORATO-SCATOLA-FORATELLA LEGGERA  LATERIZIO NORMALE </v>
      </c>
      <c r="AK1038" s="15">
        <v>0</v>
      </c>
      <c r="AL1038" s="15" t="str">
        <v>12x25x25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1</v>
      </c>
      <c r="AU1038" s="15">
        <v>0</v>
      </c>
      <c r="AV1038" s="15" t="str">
        <v>MATERIALE IN LATERIZIO COMUNE</v>
      </c>
      <c r="AW1038" s="15" t="str">
        <v>T2D</v>
      </c>
      <c r="AX1038" s="15" t="str">
        <v>SEMIPIENO 6 FORI PESANTE</v>
      </c>
      <c r="AY1038" s="15">
        <v>0</v>
      </c>
      <c r="AZ1038" s="15" t="str">
        <v>8x23x11</v>
      </c>
      <c r="BA1038" s="15">
        <v>0</v>
      </c>
      <c r="BB1038" s="15">
        <v>0</v>
      </c>
      <c r="BC1038" s="15">
        <v>0</v>
      </c>
      <c r="BD1038" s="15">
        <v>0</v>
      </c>
      <c r="BE1038" s="15">
        <v>0</v>
      </c>
      <c r="BF1038" s="15">
        <v>1</v>
      </c>
    </row>
    <row r="1039" spans="1:58" ht="14.25" customHeight="1" x14ac:dyDescent="0.25">
      <c r="A1039" s="48"/>
      <c r="C1039" s="19" t="s">
        <v>513</v>
      </c>
      <c r="D1039" s="19" t="s">
        <v>98</v>
      </c>
      <c r="E1039" s="19" t="s">
        <v>508</v>
      </c>
      <c r="G1039" s="19">
        <v>225</v>
      </c>
      <c r="I1039" s="34"/>
      <c r="K1039" s="57"/>
      <c r="L1039" s="57">
        <f t="shared" si="65"/>
        <v>0</v>
      </c>
      <c r="M1039" s="14">
        <f t="shared" si="66"/>
        <v>0</v>
      </c>
      <c r="N1039" s="13">
        <f>IF(OR(totale!$A$5="",C1039=totale!$A$5),0,1)</f>
        <v>0</v>
      </c>
      <c r="O1039" s="13">
        <f>IF(OR(totale!$C$5="",E1039=totale!$C$5),0,1)</f>
        <v>0</v>
      </c>
      <c r="P1039" s="13">
        <v>0</v>
      </c>
      <c r="Q1039" s="13">
        <f>IF(OR(totale!$E$5="",G1039=totale!$E$5),0,1)</f>
        <v>0</v>
      </c>
      <c r="R1039" s="19">
        <v>0</v>
      </c>
      <c r="S1039" s="19" t="str">
        <v>BLOCCO  ALVEOLATO DOPPIA POSA  55/60 %</v>
      </c>
      <c r="T1039" s="15" t="str">
        <v>DI MUZIO</v>
      </c>
      <c r="U1039" s="15" t="str">
        <v xml:space="preserve">BLOCCO DOPPIA POSA LISCIO P.600 </v>
      </c>
      <c r="V1039" s="15">
        <v>0</v>
      </c>
      <c r="W1039" s="19" t="str">
        <v>25x32x25</v>
      </c>
      <c r="X1039" s="19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1</v>
      </c>
      <c r="AG1039" s="15">
        <v>0</v>
      </c>
      <c r="AH1039" s="15" t="str">
        <v>TRAMEZZATURA MATERIALE  LATERIZIO COMUNE</v>
      </c>
      <c r="AI1039" s="15" t="str">
        <v>T2D</v>
      </c>
      <c r="AJ1039" s="15" t="str">
        <v xml:space="preserve">TRAMEZZA-FORATO-SCATOLA-FORATELLA LEGGERA  LATERIZIO NORMALE </v>
      </c>
      <c r="AK1039" s="15">
        <v>0</v>
      </c>
      <c r="AL1039" s="15" t="str">
        <v>12x25x50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1</v>
      </c>
      <c r="AU1039" s="15">
        <v>0</v>
      </c>
      <c r="AV1039" s="15" t="str">
        <v>MATERIALE IN LATERIZIO COMUNE</v>
      </c>
      <c r="AW1039" s="15" t="str">
        <v>WIENERBERGER</v>
      </c>
      <c r="AX1039" s="15" t="str">
        <v>SEMIPIENO 6 FORI PESANTE</v>
      </c>
      <c r="AY1039" s="15">
        <v>0</v>
      </c>
      <c r="AZ1039" s="15" t="str">
        <v>8x23x11</v>
      </c>
      <c r="BA1039" s="15">
        <v>0</v>
      </c>
      <c r="BB1039" s="15">
        <v>0</v>
      </c>
      <c r="BC1039" s="15">
        <v>0</v>
      </c>
      <c r="BD1039" s="15">
        <v>0</v>
      </c>
      <c r="BE1039" s="15">
        <v>0</v>
      </c>
      <c r="BF1039" s="15">
        <v>1</v>
      </c>
    </row>
    <row r="1040" spans="1:58" ht="14.25" customHeight="1" x14ac:dyDescent="0.25">
      <c r="A1040" s="48"/>
      <c r="C1040" s="19" t="s">
        <v>513</v>
      </c>
      <c r="D1040" s="19" t="s">
        <v>98</v>
      </c>
      <c r="E1040" s="19" t="s">
        <v>508</v>
      </c>
      <c r="G1040" s="19">
        <v>250</v>
      </c>
      <c r="I1040" s="34"/>
      <c r="K1040" s="57"/>
      <c r="L1040" s="57">
        <f t="shared" si="65"/>
        <v>0</v>
      </c>
      <c r="M1040" s="14">
        <f t="shared" si="66"/>
        <v>0</v>
      </c>
      <c r="N1040" s="13">
        <f>IF(OR(totale!$A$5="",C1040=totale!$A$5),0,1)</f>
        <v>0</v>
      </c>
      <c r="O1040" s="13">
        <f>IF(OR(totale!$C$5="",E1040=totale!$C$5),0,1)</f>
        <v>0</v>
      </c>
      <c r="P1040" s="13">
        <v>0</v>
      </c>
      <c r="Q1040" s="13">
        <f>IF(OR(totale!$E$5="",G1040=totale!$E$5),0,1)</f>
        <v>0</v>
      </c>
      <c r="R1040" s="19">
        <v>0</v>
      </c>
      <c r="S1040" s="19" t="str">
        <v>BLOCCO ALVEOLATO LISCIO FORI ORIZZONATALI  45/50/55/60 %</v>
      </c>
      <c r="T1040" s="15" t="str">
        <v>DI MUZIO</v>
      </c>
      <c r="U1040" s="15" t="str">
        <v>BLOCCO PORTANTE ALVEOLATO FORI VERTICALI  P800 -  F.45% - F.50% liscio</v>
      </c>
      <c r="V1040" s="15">
        <v>0</v>
      </c>
      <c r="W1040" s="19" t="str">
        <v>14x30x19</v>
      </c>
      <c r="X1040" s="19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1</v>
      </c>
      <c r="AG1040" s="15">
        <v>0</v>
      </c>
      <c r="AH1040" s="15" t="str">
        <v>TRAMEZZATURA MATERIALE  LATERIZIO COMUNE</v>
      </c>
      <c r="AI1040" s="15" t="str">
        <v>T2D</v>
      </c>
      <c r="AJ1040" s="15" t="str">
        <v xml:space="preserve">TRAMEZZA-FORATO-SCATOLA-FORATELLA LEGGERA  LATERIZIO NORMALE </v>
      </c>
      <c r="AK1040" s="15">
        <v>0</v>
      </c>
      <c r="AL1040" s="15" t="str">
        <v>14x25x25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1</v>
      </c>
      <c r="AU1040" s="15">
        <v>0</v>
      </c>
      <c r="AV1040" s="15" t="str">
        <v>LATERIZIO CON EPS GRAFFITE</v>
      </c>
      <c r="AW1040" s="15" t="str">
        <v>LATERCOM</v>
      </c>
      <c r="AX1040" s="15" t="str">
        <v>TRAMEZZA-FORATO-SCATOLA-FORATELLA ALVEOLATA CON EPS GRAFFITATO - NORMABLOCK</v>
      </c>
      <c r="AY1040" s="15">
        <v>0</v>
      </c>
      <c r="AZ1040" s="15" t="str">
        <v>8x24,5x47,5 alveolata</v>
      </c>
      <c r="BA1040" s="15">
        <v>0</v>
      </c>
      <c r="BB1040" s="15">
        <v>0</v>
      </c>
      <c r="BC1040" s="15">
        <v>0</v>
      </c>
      <c r="BD1040" s="15">
        <v>0</v>
      </c>
      <c r="BE1040" s="15">
        <v>0</v>
      </c>
      <c r="BF1040" s="15">
        <v>1</v>
      </c>
    </row>
    <row r="1041" spans="1:58" ht="14.25" customHeight="1" x14ac:dyDescent="0.25">
      <c r="A1041" s="48"/>
      <c r="C1041" s="19" t="s">
        <v>513</v>
      </c>
      <c r="D1041" s="19" t="s">
        <v>98</v>
      </c>
      <c r="E1041" s="19" t="s">
        <v>508</v>
      </c>
      <c r="G1041" s="19">
        <v>275</v>
      </c>
      <c r="I1041" s="34"/>
      <c r="K1041" s="57"/>
      <c r="L1041" s="57">
        <f t="shared" si="65"/>
        <v>0</v>
      </c>
      <c r="M1041" s="14">
        <f t="shared" si="66"/>
        <v>0</v>
      </c>
      <c r="N1041" s="13">
        <f>IF(OR(totale!$A$5="",C1041=totale!$A$5),0,1)</f>
        <v>0</v>
      </c>
      <c r="O1041" s="13">
        <f>IF(OR(totale!$C$5="",E1041=totale!$C$5),0,1)</f>
        <v>0</v>
      </c>
      <c r="P1041" s="13">
        <v>0</v>
      </c>
      <c r="Q1041" s="13">
        <f>IF(OR(totale!$E$5="",G1041=totale!$E$5),0,1)</f>
        <v>0</v>
      </c>
      <c r="R1041" s="19">
        <v>0</v>
      </c>
      <c r="S1041" s="19" t="str">
        <v>BLOCCO ALVEOLATO LISCIO FORI ORIZZONATALI  45/50/55/60 %</v>
      </c>
      <c r="T1041" s="15" t="str">
        <v>DI MUZIO</v>
      </c>
      <c r="U1041" s="15" t="str">
        <v>BLOCCO PORTANTE ALVEOLATO FORI VERTICALI  P800 -  F.45% - F.50% liscio</v>
      </c>
      <c r="V1041" s="15">
        <v>0</v>
      </c>
      <c r="W1041" s="19" t="str">
        <v>14x30x25</v>
      </c>
      <c r="X1041" s="19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1</v>
      </c>
      <c r="AG1041" s="15">
        <v>0</v>
      </c>
      <c r="AH1041" s="15" t="str">
        <v>TRAMEZZATURA MATERIALE  LATERIZIO COMUNE</v>
      </c>
      <c r="AI1041" s="15" t="str">
        <v>T2D</v>
      </c>
      <c r="AJ1041" s="15" t="str">
        <v xml:space="preserve">TRAMEZZA-FORATO-SCATOLA-FORATELLA LEGGERA  LATERIZIO NORMALE </v>
      </c>
      <c r="AK1041" s="15">
        <v>0</v>
      </c>
      <c r="AL1041" s="15" t="str">
        <v>20x25x25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1</v>
      </c>
      <c r="AU1041" s="15">
        <v>0</v>
      </c>
      <c r="AV1041" s="15" t="str">
        <v>LATERIZIO CON EPS GRAFFITE</v>
      </c>
      <c r="AW1041" s="15" t="str">
        <v>LATERCOM</v>
      </c>
      <c r="AX1041" s="15" t="str">
        <v>TRAMEZZA-FORATO-SCATOLA-FORATELLA ALVEOLATA  CON EPS GRAFFITATO - NORMABLOCK -- CAM--</v>
      </c>
      <c r="AY1041" s="15">
        <v>0</v>
      </c>
      <c r="AZ1041" s="15" t="str">
        <v>8x24,5x47,5 alveolata</v>
      </c>
      <c r="BA1041" s="15">
        <v>0</v>
      </c>
      <c r="BB1041" s="15">
        <v>0</v>
      </c>
      <c r="BC1041" s="15">
        <v>0</v>
      </c>
      <c r="BD1041" s="15">
        <v>0</v>
      </c>
      <c r="BE1041" s="15">
        <v>0</v>
      </c>
      <c r="BF1041" s="15">
        <v>1</v>
      </c>
    </row>
    <row r="1042" spans="1:58" ht="14.25" customHeight="1" x14ac:dyDescent="0.25">
      <c r="A1042" s="48"/>
      <c r="C1042" s="19" t="s">
        <v>513</v>
      </c>
      <c r="D1042" s="19" t="s">
        <v>98</v>
      </c>
      <c r="E1042" s="19" t="s">
        <v>508</v>
      </c>
      <c r="G1042" s="19">
        <v>300</v>
      </c>
      <c r="I1042" s="34"/>
      <c r="K1042" s="57"/>
      <c r="L1042" s="57">
        <f t="shared" si="65"/>
        <v>0</v>
      </c>
      <c r="M1042" s="14">
        <f t="shared" si="66"/>
        <v>0</v>
      </c>
      <c r="N1042" s="13">
        <f>IF(OR(totale!$A$5="",C1042=totale!$A$5),0,1)</f>
        <v>0</v>
      </c>
      <c r="O1042" s="13">
        <f>IF(OR(totale!$C$5="",E1042=totale!$C$5),0,1)</f>
        <v>0</v>
      </c>
      <c r="P1042" s="13">
        <v>0</v>
      </c>
      <c r="Q1042" s="13">
        <f>IF(OR(totale!$E$5="",G1042=totale!$E$5),0,1)</f>
        <v>0</v>
      </c>
      <c r="R1042" s="19">
        <v>0</v>
      </c>
      <c r="S1042" s="19" t="str">
        <v>BLOCCO ALVEOLATO LISCIO FORI ORIZZONATALI  45/50/55/60 %</v>
      </c>
      <c r="T1042" s="15" t="str">
        <v>DI MUZIO</v>
      </c>
      <c r="U1042" s="15" t="str">
        <v>BLOCCO PORTANTE ALVEOLATO FORI VERTICALI  P800 -  F.45% - F.50% liscio</v>
      </c>
      <c r="V1042" s="15">
        <v>0</v>
      </c>
      <c r="W1042" s="19" t="str">
        <v>30x25x18/19</v>
      </c>
      <c r="X1042" s="19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1</v>
      </c>
      <c r="AG1042" s="15">
        <v>0</v>
      </c>
      <c r="AH1042" s="15" t="str">
        <v>TRAMEZZATURA MATERIALE  LATERIZIO COMUNE</v>
      </c>
      <c r="AI1042" s="15" t="str">
        <v>T2D</v>
      </c>
      <c r="AJ1042" s="15" t="str">
        <v xml:space="preserve">TRAMEZZA-FORATO-SCATOLA-FORATELLA LEGGERA  LATERIZIO NORMALE </v>
      </c>
      <c r="AK1042" s="15">
        <v>0</v>
      </c>
      <c r="AL1042" s="15" t="str">
        <v>25x25x25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1</v>
      </c>
      <c r="AU1042" s="15">
        <v>0</v>
      </c>
      <c r="AV1042" s="15" t="str">
        <v>LATERIZIO CON EPS GRAFFITE</v>
      </c>
      <c r="AW1042" s="15" t="str">
        <v>FBM</v>
      </c>
      <c r="AX1042" s="15" t="str">
        <v>TRAMEZZA-FORATO-SCATOLA-FORATELLA ALVEOLATA CON EPS GRAFFITATO - NORMABLOCK</v>
      </c>
      <c r="AY1042" s="15">
        <v>0</v>
      </c>
      <c r="AZ1042" s="15" t="str">
        <v>8x25x18 lat.normale</v>
      </c>
      <c r="BA1042" s="15">
        <v>0</v>
      </c>
      <c r="BB1042" s="15">
        <v>0</v>
      </c>
      <c r="BC1042" s="15">
        <v>0</v>
      </c>
      <c r="BD1042" s="15">
        <v>0</v>
      </c>
      <c r="BE1042" s="15">
        <v>0</v>
      </c>
      <c r="BF1042" s="15">
        <v>1</v>
      </c>
    </row>
    <row r="1043" spans="1:58" ht="14.25" customHeight="1" x14ac:dyDescent="0.25">
      <c r="A1043" s="48"/>
      <c r="C1043" s="19" t="s">
        <v>513</v>
      </c>
      <c r="D1043" s="19" t="s">
        <v>98</v>
      </c>
      <c r="E1043" s="19" t="s">
        <v>508</v>
      </c>
      <c r="G1043" s="19">
        <v>325</v>
      </c>
      <c r="I1043" s="34"/>
      <c r="K1043" s="57"/>
      <c r="L1043" s="57">
        <f t="shared" si="65"/>
        <v>0</v>
      </c>
      <c r="M1043" s="14">
        <f t="shared" si="66"/>
        <v>0</v>
      </c>
      <c r="N1043" s="13">
        <f>IF(OR(totale!$A$5="",C1043=totale!$A$5),0,1)</f>
        <v>0</v>
      </c>
      <c r="O1043" s="13">
        <f>IF(OR(totale!$C$5="",E1043=totale!$C$5),0,1)</f>
        <v>0</v>
      </c>
      <c r="P1043" s="13">
        <v>0</v>
      </c>
      <c r="Q1043" s="13">
        <f>IF(OR(totale!$E$5="",G1043=totale!$E$5),0,1)</f>
        <v>0</v>
      </c>
      <c r="R1043" s="19">
        <v>0</v>
      </c>
      <c r="S1043" s="19" t="str">
        <v>BLOCCO ALVEOLATO LISCIO FORI ORIZZONATALI  45/50/55/60 %</v>
      </c>
      <c r="T1043" s="15" t="str">
        <v>DI MUZIO</v>
      </c>
      <c r="U1043" s="15" t="str">
        <v>BLOCCO PORTANTE ALVEOLATO FORI VERTICALI  P800 -  F.45% - F.50% liscio</v>
      </c>
      <c r="V1043" s="15">
        <v>0</v>
      </c>
      <c r="W1043" s="19" t="str">
        <v>30x25x25</v>
      </c>
      <c r="X1043" s="19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1</v>
      </c>
      <c r="AG1043" s="15">
        <v>0</v>
      </c>
      <c r="AH1043" s="15" t="str">
        <v>TRAMEZZATURA MATERIALE  LATERIZIO COMUNE</v>
      </c>
      <c r="AI1043" s="15" t="str">
        <v>WIENERBERGER</v>
      </c>
      <c r="AJ1043" s="15" t="str">
        <v xml:space="preserve">TRAMEZZA-FORATO-SCATOLA-FORATELLA LEGGERA  LATERIZIO NORMALE </v>
      </c>
      <c r="AK1043" s="15">
        <v>0</v>
      </c>
      <c r="AL1043" s="15" t="str">
        <v>4,5x15x30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1</v>
      </c>
      <c r="AU1043" s="15">
        <v>0</v>
      </c>
      <c r="AV1043" s="15" t="str">
        <v>LATERIZIO CON EPS GRAFFITE</v>
      </c>
      <c r="AW1043" s="15" t="str">
        <v>LATERCOM</v>
      </c>
      <c r="AX1043" s="15" t="str">
        <v>TRAMEZZA-FORATO-SCATOLA-FORATELLA ALVEOLATA CON EPS GRAFFITATO - NORMABLOCK</v>
      </c>
      <c r="AY1043" s="15">
        <v>0</v>
      </c>
      <c r="AZ1043" s="15" t="str">
        <v>8x25x24,5 lat.normale</v>
      </c>
      <c r="BA1043" s="15">
        <v>0</v>
      </c>
      <c r="BB1043" s="15">
        <v>0</v>
      </c>
      <c r="BC1043" s="15">
        <v>0</v>
      </c>
      <c r="BD1043" s="15">
        <v>0</v>
      </c>
      <c r="BE1043" s="15">
        <v>0</v>
      </c>
      <c r="BF1043" s="15">
        <v>1</v>
      </c>
    </row>
    <row r="1044" spans="1:58" ht="14.25" customHeight="1" x14ac:dyDescent="0.25">
      <c r="A1044" s="48"/>
      <c r="C1044" s="19" t="s">
        <v>513</v>
      </c>
      <c r="D1044" s="19" t="s">
        <v>98</v>
      </c>
      <c r="E1044" s="19" t="s">
        <v>508</v>
      </c>
      <c r="G1044" s="19">
        <v>350</v>
      </c>
      <c r="I1044" s="34"/>
      <c r="K1044" s="57"/>
      <c r="L1044" s="57">
        <f t="shared" si="65"/>
        <v>0</v>
      </c>
      <c r="M1044" s="14">
        <f t="shared" si="66"/>
        <v>0</v>
      </c>
      <c r="N1044" s="13">
        <f>IF(OR(totale!$A$5="",C1044=totale!$A$5),0,1)</f>
        <v>0</v>
      </c>
      <c r="O1044" s="13">
        <f>IF(OR(totale!$C$5="",E1044=totale!$C$5),0,1)</f>
        <v>0</v>
      </c>
      <c r="P1044" s="13">
        <v>0</v>
      </c>
      <c r="Q1044" s="13">
        <f>IF(OR(totale!$E$5="",G1044=totale!$E$5),0,1)</f>
        <v>0</v>
      </c>
      <c r="R1044" s="19">
        <v>0</v>
      </c>
      <c r="S1044" s="19" t="str">
        <v>BLOCCO ALVEOLATO LISCIO FORI ORIZZONATALI  45/50/55/60 %</v>
      </c>
      <c r="T1044" s="15" t="str">
        <v>DI MUZIO</v>
      </c>
      <c r="U1044" s="15" t="str">
        <v>BLOCCO PORTANTE ALVEOLATO FORI VERTICALI  P800 -  F.45% - F.50% liscio</v>
      </c>
      <c r="V1044" s="15">
        <v>0</v>
      </c>
      <c r="W1044" s="19" t="str">
        <v xml:space="preserve">35x25x18/19 </v>
      </c>
      <c r="X1044" s="19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1</v>
      </c>
      <c r="AG1044" s="15">
        <v>0</v>
      </c>
      <c r="AH1044" s="15" t="str">
        <v>TRAMEZZATURA MATERIALE  LATERIZIO COMUNE</v>
      </c>
      <c r="AI1044" s="15" t="str">
        <v>WIENERBERGER</v>
      </c>
      <c r="AJ1044" s="15" t="str">
        <v xml:space="preserve">TRAMEZZA-FORATO-SCATOLA-FORATELLA LEGGERA  LATERIZIO NORMALE </v>
      </c>
      <c r="AK1044" s="15">
        <v>0</v>
      </c>
      <c r="AL1044" s="15" t="str">
        <v>6x25x50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1</v>
      </c>
      <c r="AU1044" s="15">
        <v>0</v>
      </c>
      <c r="AV1044" s="15" t="str">
        <v>LATERIZIO CON EPS GRAFFITE</v>
      </c>
      <c r="AW1044" s="15" t="str">
        <v>LATERCOM</v>
      </c>
      <c r="AX1044" s="15" t="str">
        <v>TRAMEZZA-FORATO-SCATOLA-FORATELLA ALVEOLATA  CON EPS GRAFFITATO - NORMABLOCK -- CAM--</v>
      </c>
      <c r="AY1044" s="15">
        <v>0</v>
      </c>
      <c r="AZ1044" s="15" t="str">
        <v>8x25x24,5 lat.normale</v>
      </c>
      <c r="BA1044" s="15">
        <v>0</v>
      </c>
      <c r="BB1044" s="15">
        <v>0</v>
      </c>
      <c r="BC1044" s="15">
        <v>0</v>
      </c>
      <c r="BD1044" s="15">
        <v>0</v>
      </c>
      <c r="BE1044" s="15">
        <v>0</v>
      </c>
      <c r="BF1044" s="15">
        <v>1</v>
      </c>
    </row>
    <row r="1045" spans="1:58" ht="14.25" customHeight="1" x14ac:dyDescent="0.25">
      <c r="A1045" s="48"/>
      <c r="C1045" s="19" t="s">
        <v>513</v>
      </c>
      <c r="D1045" s="19" t="s">
        <v>64</v>
      </c>
      <c r="E1045" s="19" t="s">
        <v>508</v>
      </c>
      <c r="G1045" s="19">
        <v>100</v>
      </c>
      <c r="I1045" s="34"/>
      <c r="K1045" s="57"/>
      <c r="L1045" s="57">
        <f t="shared" si="65"/>
        <v>0</v>
      </c>
      <c r="M1045" s="14">
        <f t="shared" si="66"/>
        <v>0</v>
      </c>
      <c r="N1045" s="13">
        <f>IF(OR(totale!$A$5="",C1045=totale!$A$5),0,1)</f>
        <v>0</v>
      </c>
      <c r="O1045" s="13">
        <f>IF(OR(totale!$C$5="",E1045=totale!$C$5),0,1)</f>
        <v>0</v>
      </c>
      <c r="P1045" s="13">
        <v>0</v>
      </c>
      <c r="Q1045" s="13">
        <f>IF(OR(totale!$E$5="",G1045=totale!$E$5),0,1)</f>
        <v>0</v>
      </c>
      <c r="R1045" s="19">
        <v>0</v>
      </c>
      <c r="S1045" s="19" t="str">
        <v>BLOCCO ALVEOLATO LISCIO FORI ORIZZONATALI  45/50/55/60 %</v>
      </c>
      <c r="T1045" s="15" t="str">
        <v>DI MUZIO</v>
      </c>
      <c r="U1045" s="15" t="str">
        <v>BLOCCO PORTANTE ALVEOLATO FORI VERTICALI  P800 -  F.45% - F.50% liscio</v>
      </c>
      <c r="V1045" s="15">
        <v>0</v>
      </c>
      <c r="W1045" s="19" t="str">
        <v xml:space="preserve">41x25x18/19 </v>
      </c>
      <c r="X1045" s="19">
        <v>0</v>
      </c>
      <c r="Y1045" s="15">
        <v>0</v>
      </c>
      <c r="Z1045" s="15">
        <v>0</v>
      </c>
      <c r="AA1045" s="15">
        <v>0</v>
      </c>
      <c r="AB1045" s="15">
        <v>0</v>
      </c>
      <c r="AC1045" s="15">
        <v>1</v>
      </c>
      <c r="AG1045" s="15">
        <v>0</v>
      </c>
      <c r="AH1045" s="15" t="str">
        <v>TRAMEZZATURA MATERIALE  LATERIZIO COMUNE</v>
      </c>
      <c r="AI1045" s="15" t="str">
        <v>WIENERBERGER</v>
      </c>
      <c r="AJ1045" s="15" t="str">
        <v xml:space="preserve">TRAMEZZA-FORATO-SCATOLA-FORATELLA LEGGERA  LATERIZIO NORMALE </v>
      </c>
      <c r="AK1045" s="15">
        <v>0</v>
      </c>
      <c r="AL1045" s="15" t="str">
        <v>6x25x25</v>
      </c>
      <c r="AM1045" s="15">
        <v>0</v>
      </c>
      <c r="AN1045" s="15">
        <v>0</v>
      </c>
      <c r="AO1045" s="15">
        <v>0</v>
      </c>
      <c r="AP1045" s="15">
        <v>0</v>
      </c>
      <c r="AQ1045" s="15">
        <v>0</v>
      </c>
      <c r="AR1045" s="15">
        <v>1</v>
      </c>
      <c r="AU1045" s="15">
        <v>0</v>
      </c>
      <c r="AV1045" s="15" t="str">
        <v>TRAMEZZATURA MATERIALE  LATERIZIO COMUNE</v>
      </c>
      <c r="AW1045" s="15" t="str">
        <v>DCB</v>
      </c>
      <c r="AX1045" s="15" t="str">
        <v xml:space="preserve">TRAMEZZA-FORATO-SCATOLA-FORATELLA LEGGERA  LATERIZIO NORMALE </v>
      </c>
      <c r="AY1045" s="15">
        <v>0</v>
      </c>
      <c r="AZ1045" s="15" t="str">
        <v>8x25x25</v>
      </c>
      <c r="BA1045" s="15">
        <v>0</v>
      </c>
      <c r="BB1045" s="15">
        <v>0</v>
      </c>
      <c r="BC1045" s="15">
        <v>0</v>
      </c>
      <c r="BD1045" s="15">
        <v>0</v>
      </c>
      <c r="BE1045" s="15">
        <v>0</v>
      </c>
      <c r="BF1045" s="15">
        <v>1</v>
      </c>
    </row>
    <row r="1046" spans="1:58" ht="14.25" customHeight="1" x14ac:dyDescent="0.25">
      <c r="A1046" s="48"/>
      <c r="C1046" s="19" t="s">
        <v>513</v>
      </c>
      <c r="D1046" s="19" t="s">
        <v>64</v>
      </c>
      <c r="E1046" s="19" t="s">
        <v>508</v>
      </c>
      <c r="G1046" s="19">
        <v>125</v>
      </c>
      <c r="I1046" s="34"/>
      <c r="K1046" s="57"/>
      <c r="L1046" s="57">
        <f t="shared" si="65"/>
        <v>0</v>
      </c>
      <c r="M1046" s="14">
        <f t="shared" si="66"/>
        <v>0</v>
      </c>
      <c r="N1046" s="13">
        <f>IF(OR(totale!$A$5="",C1046=totale!$A$5),0,1)</f>
        <v>0</v>
      </c>
      <c r="O1046" s="13">
        <f>IF(OR(totale!$C$5="",E1046=totale!$C$5),0,1)</f>
        <v>0</v>
      </c>
      <c r="P1046" s="13">
        <v>0</v>
      </c>
      <c r="Q1046" s="13">
        <f>IF(OR(totale!$E$5="",G1046=totale!$E$5),0,1)</f>
        <v>0</v>
      </c>
      <c r="R1046" s="19">
        <v>0</v>
      </c>
      <c r="S1046" s="19" t="str">
        <v>BLOCCO ALVEOLATO LISCIO FORI ORIZZONATALI  45/50/55/60 %</v>
      </c>
      <c r="T1046" s="15" t="str">
        <v>DI MUZIO</v>
      </c>
      <c r="U1046" s="15" t="str">
        <v>BLOCCO PORTANTE ALVEOLATO FORI VERTICALI  P800 -  F.45% - F.50% liscio</v>
      </c>
      <c r="V1046" s="15">
        <v>0</v>
      </c>
      <c r="W1046" s="19" t="str">
        <v>45x30x18/19</v>
      </c>
      <c r="X1046" s="19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1</v>
      </c>
      <c r="AG1046" s="15">
        <v>0</v>
      </c>
      <c r="AH1046" s="15" t="str">
        <v>TRAMEZZATURA MATERIALE  LATERIZIO COMUNE</v>
      </c>
      <c r="AI1046" s="15" t="str">
        <v>WIENERBERGER</v>
      </c>
      <c r="AJ1046" s="15" t="str">
        <v xml:space="preserve">TRAMEZZA-FORATO-SCATOLA-FORATELLA LEGGERA  LATERIZIO NORMALE </v>
      </c>
      <c r="AK1046" s="15">
        <v>0</v>
      </c>
      <c r="AL1046" s="15" t="str">
        <v>8x12x25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1</v>
      </c>
      <c r="AU1046" s="15">
        <v>0</v>
      </c>
      <c r="AV1046" s="15" t="str">
        <v>TRAMEZZATURA MATERIALE  LATERIZIO COMUNE</v>
      </c>
      <c r="AW1046" s="15" t="str">
        <v>DCB</v>
      </c>
      <c r="AX1046" s="15" t="str">
        <v xml:space="preserve">TRAMEZZA-FORATO-SCATOLA-FORATELLA PESANTE LATERIZIO NORMALE </v>
      </c>
      <c r="AY1046" s="15">
        <v>0</v>
      </c>
      <c r="AZ1046" s="15" t="str">
        <v>8x25x25</v>
      </c>
      <c r="BA1046" s="15">
        <v>0</v>
      </c>
      <c r="BB1046" s="15">
        <v>0</v>
      </c>
      <c r="BC1046" s="15">
        <v>0</v>
      </c>
      <c r="BD1046" s="15">
        <v>0</v>
      </c>
      <c r="BE1046" s="15">
        <v>0</v>
      </c>
      <c r="BF1046" s="15">
        <v>1</v>
      </c>
    </row>
    <row r="1047" spans="1:58" ht="14.25" customHeight="1" x14ac:dyDescent="0.25">
      <c r="A1047" s="48"/>
      <c r="C1047" s="19" t="s">
        <v>513</v>
      </c>
      <c r="D1047" s="19" t="s">
        <v>64</v>
      </c>
      <c r="E1047" s="19" t="s">
        <v>508</v>
      </c>
      <c r="G1047" s="19">
        <v>150</v>
      </c>
      <c r="I1047" s="34"/>
      <c r="K1047" s="57"/>
      <c r="L1047" s="57">
        <f t="shared" si="65"/>
        <v>0</v>
      </c>
      <c r="M1047" s="14">
        <f t="shared" si="66"/>
        <v>0</v>
      </c>
      <c r="N1047" s="13">
        <f>IF(OR(totale!$A$5="",C1047=totale!$A$5),0,1)</f>
        <v>0</v>
      </c>
      <c r="O1047" s="13">
        <f>IF(OR(totale!$C$5="",E1047=totale!$C$5),0,1)</f>
        <v>0</v>
      </c>
      <c r="P1047" s="13">
        <v>0</v>
      </c>
      <c r="Q1047" s="13">
        <f>IF(OR(totale!$E$5="",G1047=totale!$E$5),0,1)</f>
        <v>0</v>
      </c>
      <c r="R1047" s="19">
        <v>0</v>
      </c>
      <c r="S1047" s="19" t="str">
        <v>BLOCCO ALVEOLATO LISCIO FORI ORIZZONATALI  45/50/55/60 %</v>
      </c>
      <c r="T1047" s="15" t="str">
        <v>DI MUZIO</v>
      </c>
      <c r="U1047" s="15" t="str">
        <v>BLOCCO PORTANTE ALVEOLATO FORI VERTICALI  P700- F.50% - F.55% liscio</v>
      </c>
      <c r="V1047" s="15">
        <v>0</v>
      </c>
      <c r="W1047" s="19" t="str">
        <v>30x25x19 F.55%</v>
      </c>
      <c r="X1047" s="19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1</v>
      </c>
      <c r="AG1047" s="15">
        <v>0</v>
      </c>
      <c r="AH1047" s="15" t="str">
        <v>TRAMEZZATURA MATERIALE  LATERIZIO COMUNE</v>
      </c>
      <c r="AI1047" s="15" t="str">
        <v>WIENERBERGER</v>
      </c>
      <c r="AJ1047" s="15" t="str">
        <v xml:space="preserve">TRAMEZZA-FORATO-SCATOLA-FORATELLA LEGGERA  LATERIZIO NORMALE </v>
      </c>
      <c r="AK1047" s="15">
        <v>0</v>
      </c>
      <c r="AL1047" s="15" t="str">
        <v>8x25x50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1</v>
      </c>
      <c r="AU1047" s="15">
        <v>0</v>
      </c>
      <c r="AV1047" s="15" t="str">
        <v>TRAMEZZATURA MATERIALE  LATERIZIO COMUNE</v>
      </c>
      <c r="AW1047" s="15" t="str">
        <v>FBM</v>
      </c>
      <c r="AX1047" s="15" t="str">
        <v xml:space="preserve">TRAMEZZA-FORATO-SCATOLA-FORATELLA LEGGERA  LATERIZIO NORMALE </v>
      </c>
      <c r="AY1047" s="15">
        <v>0</v>
      </c>
      <c r="AZ1047" s="15" t="str">
        <v>8x25x25</v>
      </c>
      <c r="BA1047" s="15">
        <v>0</v>
      </c>
      <c r="BB1047" s="15">
        <v>0</v>
      </c>
      <c r="BC1047" s="15">
        <v>0</v>
      </c>
      <c r="BD1047" s="15">
        <v>0</v>
      </c>
      <c r="BE1047" s="15">
        <v>0</v>
      </c>
      <c r="BF1047" s="15">
        <v>1</v>
      </c>
    </row>
    <row r="1048" spans="1:58" ht="14.25" customHeight="1" x14ac:dyDescent="0.25">
      <c r="A1048" s="48"/>
      <c r="C1048" s="19" t="s">
        <v>513</v>
      </c>
      <c r="D1048" s="19" t="s">
        <v>64</v>
      </c>
      <c r="E1048" s="19" t="s">
        <v>508</v>
      </c>
      <c r="G1048" s="19">
        <v>175</v>
      </c>
      <c r="I1048" s="34"/>
      <c r="K1048" s="57"/>
      <c r="L1048" s="57">
        <f t="shared" si="65"/>
        <v>0</v>
      </c>
      <c r="M1048" s="14">
        <f t="shared" si="66"/>
        <v>0</v>
      </c>
      <c r="N1048" s="13">
        <f>IF(OR(totale!$A$5="",C1048=totale!$A$5),0,1)</f>
        <v>0</v>
      </c>
      <c r="O1048" s="13">
        <f>IF(OR(totale!$C$5="",E1048=totale!$C$5),0,1)</f>
        <v>0</v>
      </c>
      <c r="P1048" s="13">
        <v>0</v>
      </c>
      <c r="Q1048" s="13">
        <f>IF(OR(totale!$E$5="",G1048=totale!$E$5),0,1)</f>
        <v>0</v>
      </c>
      <c r="R1048" s="19">
        <v>0</v>
      </c>
      <c r="S1048" s="19" t="str">
        <v>BLOCCO ALVEOLATO LISCIO FORI ORIZZONATALI  45/50/55/60 %</v>
      </c>
      <c r="T1048" s="15" t="str">
        <v>DI MUZIO</v>
      </c>
      <c r="U1048" s="15" t="str">
        <v>BLOCCO PORTANTE ALVEOLATO FORI VERTICALI  P700- F.50% - F.55% liscio</v>
      </c>
      <c r="V1048" s="15">
        <v>0</v>
      </c>
      <c r="W1048" s="19" t="str">
        <v>30x25x25</v>
      </c>
      <c r="X1048" s="19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1</v>
      </c>
      <c r="AG1048" s="15">
        <v>0</v>
      </c>
      <c r="AH1048" s="15" t="str">
        <v>TRAMEZZATURA MATERIALE  LATERIZIO COMUNE</v>
      </c>
      <c r="AI1048" s="15" t="str">
        <v>WIENERBERGER</v>
      </c>
      <c r="AJ1048" s="15" t="str">
        <v xml:space="preserve">TRAMEZZA-FORATO-SCATOLA-FORATELLA LEGGERA  LATERIZIO NORMALE </v>
      </c>
      <c r="AK1048" s="15">
        <v>0</v>
      </c>
      <c r="AL1048" s="15" t="str">
        <v>8x15x30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1</v>
      </c>
      <c r="AU1048" s="15">
        <v>0</v>
      </c>
      <c r="AV1048" s="15" t="str">
        <v>TRAMEZZATURA MATERIALE  LATERIZIO COMUNE</v>
      </c>
      <c r="AW1048" s="15" t="str">
        <v>FBM</v>
      </c>
      <c r="AX1048" s="15" t="str">
        <v xml:space="preserve">TRAMEZZA-FORATO-SCATOLA-FORATELLA PESANTE LATERIZIO NORMALE </v>
      </c>
      <c r="AY1048" s="15">
        <v>0</v>
      </c>
      <c r="AZ1048" s="15" t="str">
        <v>8x25x25</v>
      </c>
      <c r="BA1048" s="15">
        <v>0</v>
      </c>
      <c r="BB1048" s="15">
        <v>0</v>
      </c>
      <c r="BC1048" s="15">
        <v>0</v>
      </c>
      <c r="BD1048" s="15">
        <v>0</v>
      </c>
      <c r="BE1048" s="15">
        <v>0</v>
      </c>
      <c r="BF1048" s="15">
        <v>1</v>
      </c>
    </row>
    <row r="1049" spans="1:58" ht="14.25" customHeight="1" x14ac:dyDescent="0.25">
      <c r="A1049" s="48"/>
      <c r="C1049" s="19" t="s">
        <v>513</v>
      </c>
      <c r="D1049" s="19" t="s">
        <v>64</v>
      </c>
      <c r="E1049" s="19" t="s">
        <v>508</v>
      </c>
      <c r="G1049" s="19">
        <v>200</v>
      </c>
      <c r="I1049" s="34"/>
      <c r="K1049" s="57"/>
      <c r="L1049" s="57">
        <f t="shared" si="65"/>
        <v>0</v>
      </c>
      <c r="M1049" s="14">
        <f t="shared" si="66"/>
        <v>0</v>
      </c>
      <c r="N1049" s="13">
        <f>IF(OR(totale!$A$5="",C1049=totale!$A$5),0,1)</f>
        <v>0</v>
      </c>
      <c r="O1049" s="13">
        <f>IF(OR(totale!$C$5="",E1049=totale!$C$5),0,1)</f>
        <v>0</v>
      </c>
      <c r="P1049" s="13">
        <v>0</v>
      </c>
      <c r="Q1049" s="13">
        <f>IF(OR(totale!$E$5="",G1049=totale!$E$5),0,1)</f>
        <v>0</v>
      </c>
      <c r="R1049" s="19">
        <v>0</v>
      </c>
      <c r="S1049" s="19" t="str">
        <v>BLOCCO ALVEOLATO INCASTRO  FORI VERTICALI  45/50/55/60 %</v>
      </c>
      <c r="T1049" s="15" t="str">
        <v>DI MUZIO</v>
      </c>
      <c r="U1049" s="15" t="str">
        <v>BLOCCO PORTANTE ALVEOLATO FORI VERTICALI  P800- F.45%  incastro</v>
      </c>
      <c r="V1049" s="15">
        <v>0</v>
      </c>
      <c r="W1049" s="19" t="str">
        <v>25x30x19</v>
      </c>
      <c r="X1049" s="19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1</v>
      </c>
      <c r="AG1049" s="15">
        <v>0</v>
      </c>
      <c r="AH1049" s="15" t="str">
        <v>TRAMEZZATURA MATERIALE  LATERIZIO COMUNE</v>
      </c>
      <c r="AI1049" s="15" t="str">
        <v>WIENERBERGER</v>
      </c>
      <c r="AJ1049" s="15" t="str">
        <v xml:space="preserve">TRAMEZZA-FORATO-SCATOLA-FORATELLA LEGGERA  LATERIZIO NORMALE </v>
      </c>
      <c r="AK1049" s="15">
        <v>0</v>
      </c>
      <c r="AL1049" s="15" t="str">
        <v>8x25x25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1</v>
      </c>
      <c r="AU1049" s="15">
        <v>0</v>
      </c>
      <c r="AV1049" s="15" t="str">
        <v>TRAMEZZATURA MATERIALE  LATERIZIO COMUNE</v>
      </c>
      <c r="AW1049" s="15" t="str">
        <v>IBL</v>
      </c>
      <c r="AX1049" s="15" t="str">
        <v xml:space="preserve">TRAMEZZA-FORATO-SCATOLA-FORATELLA LEGGERA  LATERIZIO NORMALE </v>
      </c>
      <c r="AY1049" s="15">
        <v>0</v>
      </c>
      <c r="AZ1049" s="15" t="str">
        <v>8x25x25</v>
      </c>
      <c r="BA1049" s="15">
        <v>0</v>
      </c>
      <c r="BB1049" s="15">
        <v>0</v>
      </c>
      <c r="BC1049" s="15">
        <v>0</v>
      </c>
      <c r="BD1049" s="15">
        <v>0</v>
      </c>
      <c r="BE1049" s="15">
        <v>0</v>
      </c>
      <c r="BF1049" s="15">
        <v>1</v>
      </c>
    </row>
    <row r="1050" spans="1:58" ht="14.25" customHeight="1" x14ac:dyDescent="0.25">
      <c r="A1050" s="48"/>
      <c r="C1050" s="19" t="s">
        <v>513</v>
      </c>
      <c r="D1050" s="19" t="s">
        <v>64</v>
      </c>
      <c r="E1050" s="19" t="s">
        <v>508</v>
      </c>
      <c r="G1050" s="19">
        <v>225</v>
      </c>
      <c r="I1050" s="34"/>
      <c r="K1050" s="57"/>
      <c r="L1050" s="57">
        <f t="shared" si="65"/>
        <v>0</v>
      </c>
      <c r="M1050" s="14">
        <f t="shared" si="66"/>
        <v>0</v>
      </c>
      <c r="N1050" s="13">
        <f>IF(OR(totale!$A$5="",C1050=totale!$A$5),0,1)</f>
        <v>0</v>
      </c>
      <c r="O1050" s="13">
        <f>IF(OR(totale!$C$5="",E1050=totale!$C$5),0,1)</f>
        <v>0</v>
      </c>
      <c r="P1050" s="13">
        <v>0</v>
      </c>
      <c r="Q1050" s="13">
        <f>IF(OR(totale!$E$5="",G1050=totale!$E$5),0,1)</f>
        <v>0</v>
      </c>
      <c r="R1050" s="19">
        <v>0</v>
      </c>
      <c r="S1050" s="19" t="str">
        <v>BLOCCO ALVEOLATO INCASTRO  FORI VERTICALI  45/50/55/60 %</v>
      </c>
      <c r="T1050" s="15" t="str">
        <v>DI MUZIO</v>
      </c>
      <c r="U1050" s="15" t="str">
        <v xml:space="preserve">BLOCCO  INCASTRO P.600 SETTI SOTTILI </v>
      </c>
      <c r="V1050" s="15">
        <v>0</v>
      </c>
      <c r="W1050" s="19" t="str">
        <v>30x25x25</v>
      </c>
      <c r="X1050" s="19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1</v>
      </c>
      <c r="AG1050" s="15">
        <v>0</v>
      </c>
      <c r="AH1050" s="15" t="str">
        <v>TRAMEZZATURA MATERIALE  LATERIZIO COMUNE</v>
      </c>
      <c r="AI1050" s="15" t="str">
        <v>WIENERBERGER</v>
      </c>
      <c r="AJ1050" s="15" t="str">
        <v xml:space="preserve">TRAMEZZA-FORATO-SCATOLA-FORATELLA LEGGERA  LATERIZIO NORMALE </v>
      </c>
      <c r="AK1050" s="15">
        <v>0</v>
      </c>
      <c r="AL1050" s="15" t="str">
        <v>8x25x33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1</v>
      </c>
      <c r="AU1050" s="15">
        <v>0</v>
      </c>
      <c r="AV1050" s="15" t="str">
        <v>TRAMEZZATURA MATERIALE  LATERIZIO COMUNE</v>
      </c>
      <c r="AW1050" s="15" t="str">
        <v>LATERCOM</v>
      </c>
      <c r="AX1050" s="15" t="str">
        <v xml:space="preserve">TRAMEZZA-FORATO-SCATOLA-FORATELLA LEGGERA  LATERIZIO NORMALE </v>
      </c>
      <c r="AY1050" s="15">
        <v>0</v>
      </c>
      <c r="AZ1050" s="15" t="str">
        <v>8x25x25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1</v>
      </c>
    </row>
    <row r="1051" spans="1:58" ht="14.25" customHeight="1" x14ac:dyDescent="0.25">
      <c r="A1051" s="48"/>
      <c r="C1051" s="19" t="s">
        <v>513</v>
      </c>
      <c r="D1051" s="19" t="s">
        <v>64</v>
      </c>
      <c r="E1051" s="19" t="s">
        <v>508</v>
      </c>
      <c r="G1051" s="19">
        <v>250</v>
      </c>
      <c r="I1051" s="34"/>
      <c r="K1051" s="57"/>
      <c r="L1051" s="57">
        <f t="shared" si="65"/>
        <v>0</v>
      </c>
      <c r="M1051" s="14">
        <f t="shared" si="66"/>
        <v>0</v>
      </c>
      <c r="N1051" s="13">
        <f>IF(OR(totale!$A$5="",C1051=totale!$A$5),0,1)</f>
        <v>0</v>
      </c>
      <c r="O1051" s="13">
        <f>IF(OR(totale!$C$5="",E1051=totale!$C$5),0,1)</f>
        <v>0</v>
      </c>
      <c r="P1051" s="13">
        <v>0</v>
      </c>
      <c r="Q1051" s="13">
        <f>IF(OR(totale!$E$5="",G1051=totale!$E$5),0,1)</f>
        <v>0</v>
      </c>
      <c r="R1051" s="19">
        <v>0</v>
      </c>
      <c r="S1051" s="19" t="str">
        <v>BLOCCO ALVEOLATO INCASTRO  FORI VERTICALI  45/50/55/60 %</v>
      </c>
      <c r="T1051" s="15" t="str">
        <v>DI MUZIO</v>
      </c>
      <c r="U1051" s="15" t="str">
        <v xml:space="preserve">BLOCCO  INCASTRO P.600 SETTI SOTTILI </v>
      </c>
      <c r="V1051" s="15">
        <v>0</v>
      </c>
      <c r="W1051" s="19" t="str">
        <v>35x25x25</v>
      </c>
      <c r="X1051" s="19">
        <v>0</v>
      </c>
      <c r="Y1051" s="15">
        <v>0</v>
      </c>
      <c r="Z1051" s="15">
        <v>0</v>
      </c>
      <c r="AA1051" s="15">
        <v>0</v>
      </c>
      <c r="AB1051" s="15">
        <v>0</v>
      </c>
      <c r="AC1051" s="15">
        <v>1</v>
      </c>
      <c r="AG1051" s="15">
        <v>0</v>
      </c>
      <c r="AH1051" s="15" t="str">
        <v>TRAMEZZATURA MATERIALE  LATERIZIO COMUNE</v>
      </c>
      <c r="AI1051" s="15" t="str">
        <v>WIENERBERGER</v>
      </c>
      <c r="AJ1051" s="15" t="str">
        <v xml:space="preserve">TRAMEZZA-FORATO-SCATOLA-FORATELLA LEGGERA  LATERIZIO NORMALE </v>
      </c>
      <c r="AK1051" s="15">
        <v>0</v>
      </c>
      <c r="AL1051" s="15" t="str">
        <v>10x25x25</v>
      </c>
      <c r="AM1051" s="15">
        <v>0</v>
      </c>
      <c r="AN1051" s="15">
        <v>0</v>
      </c>
      <c r="AO1051" s="15">
        <v>0</v>
      </c>
      <c r="AP1051" s="15">
        <v>0</v>
      </c>
      <c r="AQ1051" s="15">
        <v>0</v>
      </c>
      <c r="AR1051" s="15">
        <v>1</v>
      </c>
      <c r="AU1051" s="15">
        <v>0</v>
      </c>
      <c r="AV1051" s="15" t="str">
        <v>TRAMEZZATURA MATERIALE  LATERIZIO COMUNE</v>
      </c>
      <c r="AW1051" s="15" t="str">
        <v>T2D</v>
      </c>
      <c r="AX1051" s="15" t="str">
        <v xml:space="preserve">TRAMEZZA-FORATO-SCATOLA-FORATELLA LEGGERA  LATERIZIO NORMALE </v>
      </c>
      <c r="AY1051" s="15">
        <v>0</v>
      </c>
      <c r="AZ1051" s="15" t="str">
        <v>8x25x25</v>
      </c>
      <c r="BA1051" s="15">
        <v>0</v>
      </c>
      <c r="BB1051" s="15">
        <v>0</v>
      </c>
      <c r="BC1051" s="15">
        <v>0</v>
      </c>
      <c r="BD1051" s="15">
        <v>0</v>
      </c>
      <c r="BE1051" s="15">
        <v>0</v>
      </c>
      <c r="BF1051" s="15">
        <v>1</v>
      </c>
    </row>
    <row r="1052" spans="1:58" ht="14.25" customHeight="1" x14ac:dyDescent="0.25">
      <c r="A1052" s="48"/>
      <c r="C1052" s="19" t="s">
        <v>513</v>
      </c>
      <c r="D1052" s="19" t="s">
        <v>64</v>
      </c>
      <c r="E1052" s="19" t="s">
        <v>508</v>
      </c>
      <c r="G1052" s="19">
        <v>275</v>
      </c>
      <c r="I1052" s="34"/>
      <c r="K1052" s="57"/>
      <c r="L1052" s="57">
        <f t="shared" si="65"/>
        <v>0</v>
      </c>
      <c r="M1052" s="14">
        <f t="shared" si="66"/>
        <v>0</v>
      </c>
      <c r="N1052" s="13">
        <f>IF(OR(totale!$A$5="",C1052=totale!$A$5),0,1)</f>
        <v>0</v>
      </c>
      <c r="O1052" s="13">
        <f>IF(OR(totale!$C$5="",E1052=totale!$C$5),0,1)</f>
        <v>0</v>
      </c>
      <c r="P1052" s="13">
        <v>0</v>
      </c>
      <c r="Q1052" s="13">
        <f>IF(OR(totale!$E$5="",G1052=totale!$E$5),0,1)</f>
        <v>0</v>
      </c>
      <c r="R1052" s="19">
        <v>0</v>
      </c>
      <c r="S1052" s="19" t="str">
        <v>BLOCCO ALVEOLATO INCASTRO  FORI VERTICALI  45/50/55/60 %</v>
      </c>
      <c r="T1052" s="15" t="str">
        <v>DI MUZIO</v>
      </c>
      <c r="U1052" s="15" t="str">
        <v xml:space="preserve">BLOCCO  INCASTRO P.600 SETTI SOTTILI </v>
      </c>
      <c r="V1052" s="15">
        <v>0</v>
      </c>
      <c r="W1052" s="19" t="str">
        <v>38x25x25</v>
      </c>
      <c r="X1052" s="19">
        <v>0</v>
      </c>
      <c r="Y1052" s="15">
        <v>0</v>
      </c>
      <c r="Z1052" s="15">
        <v>0</v>
      </c>
      <c r="AA1052" s="15">
        <v>0</v>
      </c>
      <c r="AB1052" s="15">
        <v>0</v>
      </c>
      <c r="AC1052" s="15">
        <v>1</v>
      </c>
      <c r="AG1052" s="15">
        <v>0</v>
      </c>
      <c r="AH1052" s="15" t="str">
        <v>TRAMEZZATURA MATERIALE  LATERIZIO COMUNE</v>
      </c>
      <c r="AI1052" s="15" t="str">
        <v>WIENERBERGER</v>
      </c>
      <c r="AJ1052" s="15" t="str">
        <v xml:space="preserve">TRAMEZZA-FORATO-SCATOLA-FORATELLA LEGGERA  LATERIZIO NORMALE </v>
      </c>
      <c r="AK1052" s="15">
        <v>0</v>
      </c>
      <c r="AL1052" s="15" t="str">
        <v>10x25x50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1</v>
      </c>
      <c r="AU1052" s="15">
        <v>0</v>
      </c>
      <c r="AV1052" s="15" t="str">
        <v>TRAMEZZATURA MATERIALE  LATERIZIO COMUNE</v>
      </c>
      <c r="AW1052" s="15" t="str">
        <v>WIENERBERGER</v>
      </c>
      <c r="AX1052" s="15" t="str">
        <v xml:space="preserve">TRAMEZZA-FORATO-SCATOLA-FORATELLA LEGGERA  LATERIZIO NORMALE </v>
      </c>
      <c r="AY1052" s="15">
        <v>0</v>
      </c>
      <c r="AZ1052" s="15" t="str">
        <v>8x25x25</v>
      </c>
      <c r="BA1052" s="15">
        <v>0</v>
      </c>
      <c r="BB1052" s="15">
        <v>0</v>
      </c>
      <c r="BC1052" s="15">
        <v>0</v>
      </c>
      <c r="BD1052" s="15">
        <v>0</v>
      </c>
      <c r="BE1052" s="15">
        <v>0</v>
      </c>
      <c r="BF1052" s="15">
        <v>1</v>
      </c>
    </row>
    <row r="1053" spans="1:58" ht="14.25" customHeight="1" x14ac:dyDescent="0.25">
      <c r="A1053" s="48"/>
      <c r="C1053" s="19" t="s">
        <v>513</v>
      </c>
      <c r="D1053" s="19" t="s">
        <v>64</v>
      </c>
      <c r="E1053" s="19" t="s">
        <v>508</v>
      </c>
      <c r="G1053" s="19">
        <v>300</v>
      </c>
      <c r="I1053" s="34"/>
      <c r="K1053" s="57"/>
      <c r="L1053" s="57">
        <f t="shared" si="65"/>
        <v>0</v>
      </c>
      <c r="M1053" s="14">
        <f t="shared" si="66"/>
        <v>0</v>
      </c>
      <c r="N1053" s="13">
        <f>IF(OR(totale!$A$5="",C1053=totale!$A$5),0,1)</f>
        <v>0</v>
      </c>
      <c r="O1053" s="13">
        <f>IF(OR(totale!$C$5="",E1053=totale!$C$5),0,1)</f>
        <v>0</v>
      </c>
      <c r="P1053" s="13">
        <v>0</v>
      </c>
      <c r="Q1053" s="13">
        <f>IF(OR(totale!$E$5="",G1053=totale!$E$5),0,1)</f>
        <v>0</v>
      </c>
      <c r="R1053" s="19">
        <v>0</v>
      </c>
      <c r="S1053" s="19" t="str">
        <v>BLOCCO ALVEOLATO INCASTRO  FORI VERTICALI  45/50/55/60 %</v>
      </c>
      <c r="T1053" s="15" t="str">
        <v>DI MUZIO</v>
      </c>
      <c r="U1053" s="15" t="str">
        <v xml:space="preserve">BLOCCO  INCASTRO P.600 SETTI SOTTILI </v>
      </c>
      <c r="V1053" s="15">
        <v>0</v>
      </c>
      <c r="W1053" s="19" t="str">
        <v>40x25x25</v>
      </c>
      <c r="X1053" s="19">
        <v>0</v>
      </c>
      <c r="Y1053" s="15">
        <v>0</v>
      </c>
      <c r="Z1053" s="15">
        <v>0</v>
      </c>
      <c r="AA1053" s="15">
        <v>0</v>
      </c>
      <c r="AB1053" s="15">
        <v>0</v>
      </c>
      <c r="AC1053" s="15">
        <v>1</v>
      </c>
      <c r="AG1053" s="15">
        <v>0</v>
      </c>
      <c r="AH1053" s="15" t="str">
        <v>TRAMEZZATURA MATERIALE  LATERIZIO COMUNE</v>
      </c>
      <c r="AI1053" s="15" t="str">
        <v>WIENERBERGER</v>
      </c>
      <c r="AJ1053" s="15" t="str">
        <v xml:space="preserve">TRAMEZZA-FORATO-SCATOLA-FORATELLA LEGGERA  LATERIZIO NORMALE </v>
      </c>
      <c r="AK1053" s="15">
        <v>0</v>
      </c>
      <c r="AL1053" s="15" t="str">
        <v>12x15x30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1</v>
      </c>
      <c r="AU1053" s="15">
        <v>0</v>
      </c>
      <c r="AV1053" s="15" t="str">
        <v>TRAMEZZATURA MATERIALE  LATERIZIO COMUNE</v>
      </c>
      <c r="AW1053" s="15" t="str">
        <v>WIENERBERGER</v>
      </c>
      <c r="AX1053" s="15" t="str">
        <v xml:space="preserve">TRAMEZZA-FORATO-SCATOLA-FORATELLA PESANTE LATERIZIO NORMALE </v>
      </c>
      <c r="AY1053" s="15">
        <v>0</v>
      </c>
      <c r="AZ1053" s="15" t="str">
        <v>8x25x25</v>
      </c>
      <c r="BA1053" s="15">
        <v>0</v>
      </c>
      <c r="BB1053" s="15">
        <v>0</v>
      </c>
      <c r="BC1053" s="15">
        <v>0</v>
      </c>
      <c r="BD1053" s="15">
        <v>0</v>
      </c>
      <c r="BE1053" s="15">
        <v>0</v>
      </c>
      <c r="BF1053" s="15">
        <v>1</v>
      </c>
    </row>
    <row r="1054" spans="1:58" ht="14.25" customHeight="1" x14ac:dyDescent="0.25">
      <c r="A1054" s="48"/>
      <c r="C1054" s="19" t="s">
        <v>513</v>
      </c>
      <c r="D1054" s="19" t="s">
        <v>64</v>
      </c>
      <c r="E1054" s="19" t="s">
        <v>508</v>
      </c>
      <c r="G1054" s="19">
        <v>325</v>
      </c>
      <c r="I1054" s="34"/>
      <c r="K1054" s="57"/>
      <c r="L1054" s="57">
        <f t="shared" si="65"/>
        <v>0</v>
      </c>
      <c r="M1054" s="14">
        <f t="shared" si="66"/>
        <v>0</v>
      </c>
      <c r="N1054" s="13">
        <f>IF(OR(totale!$A$5="",C1054=totale!$A$5),0,1)</f>
        <v>0</v>
      </c>
      <c r="O1054" s="13">
        <f>IF(OR(totale!$C$5="",E1054=totale!$C$5),0,1)</f>
        <v>0</v>
      </c>
      <c r="P1054" s="13">
        <v>0</v>
      </c>
      <c r="Q1054" s="13">
        <f>IF(OR(totale!$E$5="",G1054=totale!$E$5),0,1)</f>
        <v>0</v>
      </c>
      <c r="R1054" s="19">
        <v>0</v>
      </c>
      <c r="S1054" s="19" t="str">
        <v>BLOCCO ALVEOLATO INCASTRO  FORI VERTICALI  45/50/55/60 %</v>
      </c>
      <c r="T1054" s="15" t="str">
        <v>DI MUZIO</v>
      </c>
      <c r="U1054" s="15" t="str">
        <v xml:space="preserve">BLOCCO  INCASTRO P.600 SETTI SOTTILI </v>
      </c>
      <c r="V1054" s="15">
        <v>0</v>
      </c>
      <c r="W1054" s="19" t="str">
        <v>45x25x25</v>
      </c>
      <c r="X1054" s="19">
        <v>0</v>
      </c>
      <c r="Y1054" s="15">
        <v>0</v>
      </c>
      <c r="Z1054" s="15">
        <v>0</v>
      </c>
      <c r="AA1054" s="15">
        <v>0</v>
      </c>
      <c r="AB1054" s="15">
        <v>0</v>
      </c>
      <c r="AC1054" s="15">
        <v>1</v>
      </c>
      <c r="AG1054" s="15">
        <v>0</v>
      </c>
      <c r="AH1054" s="15" t="str">
        <v>TRAMEZZATURA MATERIALE  LATERIZIO COMUNE</v>
      </c>
      <c r="AI1054" s="15" t="str">
        <v>WIENERBERGER</v>
      </c>
      <c r="AJ1054" s="15" t="str">
        <v xml:space="preserve">TRAMEZZA-FORATO-SCATOLA-FORATELLA LEGGERA  LATERIZIO NORMALE </v>
      </c>
      <c r="AK1054" s="15">
        <v>0</v>
      </c>
      <c r="AL1054" s="15" t="str">
        <v>12x25x25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1</v>
      </c>
      <c r="AU1054" s="15">
        <v>0</v>
      </c>
      <c r="AV1054" s="15" t="str">
        <v>TRAMEZZATURA MATERIALE  LATERIZIO COMUNE</v>
      </c>
      <c r="AW1054" s="15" t="str">
        <v>DI MUZIO</v>
      </c>
      <c r="AX1054" s="15" t="str">
        <v xml:space="preserve">TRAMEZZA-FORATO-SCATOLA-FORATELLA LEGGERA  LATERIZIO NORMALE </v>
      </c>
      <c r="AY1054" s="15">
        <v>0</v>
      </c>
      <c r="AZ1054" s="15" t="str">
        <v>8x25x25</v>
      </c>
      <c r="BA1054" s="15">
        <v>0</v>
      </c>
      <c r="BB1054" s="15">
        <v>0</v>
      </c>
      <c r="BC1054" s="15">
        <v>0</v>
      </c>
      <c r="BD1054" s="15">
        <v>0</v>
      </c>
      <c r="BE1054" s="15">
        <v>0</v>
      </c>
      <c r="BF1054" s="15">
        <v>1</v>
      </c>
    </row>
    <row r="1055" spans="1:58" ht="14.25" customHeight="1" x14ac:dyDescent="0.25">
      <c r="A1055" s="48"/>
      <c r="C1055" s="19" t="s">
        <v>513</v>
      </c>
      <c r="D1055" s="19" t="s">
        <v>64</v>
      </c>
      <c r="E1055" s="19" t="s">
        <v>508</v>
      </c>
      <c r="G1055" s="19">
        <v>350</v>
      </c>
      <c r="I1055" s="34"/>
      <c r="K1055" s="57"/>
      <c r="L1055" s="57">
        <f t="shared" si="65"/>
        <v>0</v>
      </c>
      <c r="M1055" s="14">
        <f t="shared" si="66"/>
        <v>0</v>
      </c>
      <c r="N1055" s="13">
        <f>IF(OR(totale!$A$5="",C1055=totale!$A$5),0,1)</f>
        <v>0</v>
      </c>
      <c r="O1055" s="13">
        <f>IF(OR(totale!$C$5="",E1055=totale!$C$5),0,1)</f>
        <v>0</v>
      </c>
      <c r="P1055" s="13">
        <v>0</v>
      </c>
      <c r="Q1055" s="13">
        <f>IF(OR(totale!$E$5="",G1055=totale!$E$5),0,1)</f>
        <v>0</v>
      </c>
      <c r="R1055" s="19">
        <v>0</v>
      </c>
      <c r="S1055" s="19" t="str">
        <v xml:space="preserve">BLOCCO ALVEOLATO ACUSTICO </v>
      </c>
      <c r="T1055" s="15" t="str">
        <v>DI MUZIO</v>
      </c>
      <c r="U1055" s="15" t="str">
        <v xml:space="preserve">BLOCCO ACUSTICO ALVEOLATO AD ELEVATA MASSA </v>
      </c>
      <c r="V1055" s="15">
        <v>0</v>
      </c>
      <c r="W1055" s="19" t="str">
        <v xml:space="preserve">30x25x19 liscio </v>
      </c>
      <c r="X1055" s="19">
        <v>0</v>
      </c>
      <c r="Y1055" s="15">
        <v>0</v>
      </c>
      <c r="Z1055" s="15">
        <v>0</v>
      </c>
      <c r="AA1055" s="15">
        <v>0</v>
      </c>
      <c r="AB1055" s="15">
        <v>0</v>
      </c>
      <c r="AC1055" s="15">
        <v>1</v>
      </c>
      <c r="AG1055" s="15">
        <v>0</v>
      </c>
      <c r="AH1055" s="15" t="str">
        <v>TRAMEZZATURA MATERIALE  LATERIZIO COMUNE</v>
      </c>
      <c r="AI1055" s="15" t="str">
        <v>WIENERBERGER</v>
      </c>
      <c r="AJ1055" s="15" t="str">
        <v xml:space="preserve">TRAMEZZA-FORATO-SCATOLA-FORATELLA LEGGERA  LATERIZIO NORMALE </v>
      </c>
      <c r="AK1055" s="15">
        <v>0</v>
      </c>
      <c r="AL1055" s="15" t="str">
        <v>12x25x33</v>
      </c>
      <c r="AM1055" s="15">
        <v>0</v>
      </c>
      <c r="AN1055" s="15">
        <v>0</v>
      </c>
      <c r="AO1055" s="15">
        <v>0</v>
      </c>
      <c r="AP1055" s="15">
        <v>0</v>
      </c>
      <c r="AQ1055" s="15">
        <v>0</v>
      </c>
      <c r="AR1055" s="15">
        <v>1</v>
      </c>
      <c r="AU1055" s="15">
        <v>0</v>
      </c>
      <c r="AV1055" s="15" t="str">
        <v>BLOCCO  ALVEOLATO DOPPIA POSA  55/60 %</v>
      </c>
      <c r="AW1055" s="15" t="str">
        <v>DI MUZIO</v>
      </c>
      <c r="AX1055" s="15" t="str">
        <v xml:space="preserve">BLOCCO BIO (FARINA DI LEGNO) TAMPONAMENTO DOPPIA POSA P.600 </v>
      </c>
      <c r="AY1055" s="15">
        <v>0</v>
      </c>
      <c r="AZ1055" s="15" t="str">
        <v>8x25x25</v>
      </c>
      <c r="BA1055" s="15">
        <v>0</v>
      </c>
      <c r="BB1055" s="15">
        <v>0</v>
      </c>
      <c r="BC1055" s="15">
        <v>0</v>
      </c>
      <c r="BD1055" s="15">
        <v>0</v>
      </c>
      <c r="BE1055" s="15">
        <v>0</v>
      </c>
      <c r="BF1055" s="15">
        <v>1</v>
      </c>
    </row>
    <row r="1056" spans="1:58" ht="14.25" customHeight="1" x14ac:dyDescent="0.25">
      <c r="A1056" s="48"/>
      <c r="C1056" s="19" t="s">
        <v>513</v>
      </c>
      <c r="D1056" s="19" t="s">
        <v>518</v>
      </c>
      <c r="E1056" s="19" t="s">
        <v>508</v>
      </c>
      <c r="G1056" s="19">
        <v>100</v>
      </c>
      <c r="I1056" s="34"/>
      <c r="K1056" s="57"/>
      <c r="L1056" s="57">
        <f t="shared" si="65"/>
        <v>0</v>
      </c>
      <c r="M1056" s="14">
        <f t="shared" si="66"/>
        <v>0</v>
      </c>
      <c r="N1056" s="13">
        <f>IF(OR(totale!$A$5="",C1056=totale!$A$5),0,1)</f>
        <v>0</v>
      </c>
      <c r="O1056" s="13">
        <f>IF(OR(totale!$C$5="",E1056=totale!$C$5),0,1)</f>
        <v>0</v>
      </c>
      <c r="P1056" s="13">
        <v>0</v>
      </c>
      <c r="Q1056" s="13">
        <f>IF(OR(totale!$E$5="",G1056=totale!$E$5),0,1)</f>
        <v>0</v>
      </c>
      <c r="R1056" s="19">
        <v>0</v>
      </c>
      <c r="S1056" s="19" t="str">
        <v>BLOCCO ALVEOLATO MURATURA ARMATA</v>
      </c>
      <c r="T1056" s="15" t="str">
        <v>DI MUZIO</v>
      </c>
      <c r="U1056" s="15" t="str">
        <v xml:space="preserve">BLOCCCO PER MURATURA ARMATA ALVEOLATO LISCIO </v>
      </c>
      <c r="V1056" s="15">
        <v>0</v>
      </c>
      <c r="W1056" s="19" t="str">
        <v>30x25x25 F.45%</v>
      </c>
      <c r="X1056" s="19">
        <v>0</v>
      </c>
      <c r="Y1056" s="15">
        <v>0</v>
      </c>
      <c r="Z1056" s="15">
        <v>0</v>
      </c>
      <c r="AA1056" s="15">
        <v>0</v>
      </c>
      <c r="AB1056" s="15">
        <v>0</v>
      </c>
      <c r="AC1056" s="15">
        <v>1</v>
      </c>
      <c r="AG1056" s="15">
        <v>0</v>
      </c>
      <c r="AH1056" s="15" t="str">
        <v>TRAMEZZATURA MATERIALE  LATERIZIO COMUNE</v>
      </c>
      <c r="AI1056" s="15" t="str">
        <v>WIENERBERGER</v>
      </c>
      <c r="AJ1056" s="15" t="str">
        <v xml:space="preserve">TRAMEZZA-FORATO-SCATOLA-FORATELLA LEGGERA  LATERIZIO NORMALE </v>
      </c>
      <c r="AK1056" s="15">
        <v>0</v>
      </c>
      <c r="AL1056" s="15" t="str">
        <v>12x25x50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1</v>
      </c>
      <c r="AU1056" s="15">
        <v>0</v>
      </c>
      <c r="AV1056" s="15" t="str">
        <v>TRAMEZZATURA MATERIALE  LATERIZIO COMUNE</v>
      </c>
      <c r="AW1056" s="15" t="str">
        <v>LATERCOM</v>
      </c>
      <c r="AX1056" s="15" t="str">
        <v xml:space="preserve">TRAMEZZA-FORATO-SCATOLA-FORATELLA LEGGERA  LATERIZIO NORMALE </v>
      </c>
      <c r="AY1056" s="15">
        <v>0</v>
      </c>
      <c r="AZ1056" s="15" t="str">
        <v>8x25x33</v>
      </c>
      <c r="BA1056" s="15">
        <v>0</v>
      </c>
      <c r="BB1056" s="15">
        <v>0</v>
      </c>
      <c r="BC1056" s="15">
        <v>0</v>
      </c>
      <c r="BD1056" s="15">
        <v>0</v>
      </c>
      <c r="BE1056" s="15">
        <v>0</v>
      </c>
      <c r="BF1056" s="15">
        <v>1</v>
      </c>
    </row>
    <row r="1057" spans="1:58" ht="14.25" customHeight="1" x14ac:dyDescent="0.25">
      <c r="A1057" s="48"/>
      <c r="C1057" s="19" t="s">
        <v>513</v>
      </c>
      <c r="D1057" s="19" t="s">
        <v>518</v>
      </c>
      <c r="E1057" s="19" t="s">
        <v>508</v>
      </c>
      <c r="G1057" s="19">
        <v>125</v>
      </c>
      <c r="I1057" s="34"/>
      <c r="K1057" s="57"/>
      <c r="L1057" s="57">
        <f t="shared" si="65"/>
        <v>0</v>
      </c>
      <c r="M1057" s="14">
        <f t="shared" si="66"/>
        <v>0</v>
      </c>
      <c r="N1057" s="13">
        <f>IF(OR(totale!$A$5="",C1057=totale!$A$5),0,1)</f>
        <v>0</v>
      </c>
      <c r="O1057" s="13">
        <f>IF(OR(totale!$C$5="",E1057=totale!$C$5),0,1)</f>
        <v>0</v>
      </c>
      <c r="P1057" s="13">
        <v>0</v>
      </c>
      <c r="Q1057" s="13">
        <f>IF(OR(totale!$E$5="",G1057=totale!$E$5),0,1)</f>
        <v>0</v>
      </c>
      <c r="R1057" s="19">
        <v>0</v>
      </c>
      <c r="S1057" s="19" t="str">
        <v>BLOCCO ALVEOLATO MURATURA ARMATA</v>
      </c>
      <c r="T1057" s="15" t="str">
        <v>DI MUZIO</v>
      </c>
      <c r="U1057" s="15" t="str">
        <v xml:space="preserve">BLOCCCO PER MURATURA ARMATA ALVEOLATO LISCIO </v>
      </c>
      <c r="V1057" s="15">
        <v>0</v>
      </c>
      <c r="W1057" s="19" t="str">
        <v>35x25x19 F.45%</v>
      </c>
      <c r="X1057" s="19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1</v>
      </c>
      <c r="AG1057" s="15">
        <v>0</v>
      </c>
      <c r="AH1057" s="15" t="str">
        <v>TRAMEZZATURA MATERIALE  LATERIZIO COMUNE</v>
      </c>
      <c r="AI1057" s="15" t="str">
        <v>WIENERBERGER</v>
      </c>
      <c r="AJ1057" s="15" t="str">
        <v xml:space="preserve">TRAMEZZA-FORATO-SCATOLA-FORATELLA LEGGERA  LATERIZIO NORMALE </v>
      </c>
      <c r="AK1057" s="15">
        <v>0</v>
      </c>
      <c r="AL1057" s="15" t="str">
        <v>14x25x25</v>
      </c>
      <c r="AM1057" s="15">
        <v>0</v>
      </c>
      <c r="AN1057" s="15">
        <v>0</v>
      </c>
      <c r="AO1057" s="15">
        <v>0</v>
      </c>
      <c r="AP1057" s="15">
        <v>0</v>
      </c>
      <c r="AQ1057" s="15">
        <v>0</v>
      </c>
      <c r="AR1057" s="15">
        <v>1</v>
      </c>
      <c r="AU1057" s="15">
        <v>0</v>
      </c>
      <c r="AV1057" s="15" t="str">
        <v>TRAMEZZATURA MATERIALE  LATERIZIO COMUNE</v>
      </c>
      <c r="AW1057" s="15" t="str">
        <v>WIENERBERGER</v>
      </c>
      <c r="AX1057" s="15" t="str">
        <v xml:space="preserve">TRAMEZZA-FORATO-SCATOLA-FORATELLA LEGGERA  LATERIZIO NORMALE </v>
      </c>
      <c r="AY1057" s="15">
        <v>0</v>
      </c>
      <c r="AZ1057" s="15" t="str">
        <v>8x25x33</v>
      </c>
      <c r="BA1057" s="15">
        <v>0</v>
      </c>
      <c r="BB1057" s="15">
        <v>0</v>
      </c>
      <c r="BC1057" s="15">
        <v>0</v>
      </c>
      <c r="BD1057" s="15">
        <v>0</v>
      </c>
      <c r="BE1057" s="15">
        <v>0</v>
      </c>
      <c r="BF1057" s="15">
        <v>1</v>
      </c>
    </row>
    <row r="1058" spans="1:58" ht="14.25" customHeight="1" x14ac:dyDescent="0.25">
      <c r="A1058" s="48"/>
      <c r="C1058" s="19" t="s">
        <v>513</v>
      </c>
      <c r="D1058" s="19" t="s">
        <v>518</v>
      </c>
      <c r="E1058" s="19" t="s">
        <v>508</v>
      </c>
      <c r="G1058" s="19">
        <v>150</v>
      </c>
      <c r="I1058" s="34"/>
      <c r="K1058" s="57"/>
      <c r="L1058" s="57">
        <f t="shared" si="65"/>
        <v>0</v>
      </c>
      <c r="M1058" s="14">
        <f t="shared" si="66"/>
        <v>0</v>
      </c>
      <c r="N1058" s="13">
        <f>IF(OR(totale!$A$5="",C1058=totale!$A$5),0,1)</f>
        <v>0</v>
      </c>
      <c r="O1058" s="13">
        <f>IF(OR(totale!$C$5="",E1058=totale!$C$5),0,1)</f>
        <v>0</v>
      </c>
      <c r="P1058" s="13">
        <v>0</v>
      </c>
      <c r="Q1058" s="13">
        <f>IF(OR(totale!$E$5="",G1058=totale!$E$5),0,1)</f>
        <v>0</v>
      </c>
      <c r="R1058" s="19">
        <v>0</v>
      </c>
      <c r="S1058" s="19" t="str">
        <v>BLOCCO ALVEOLATO MURATURA ARMATA</v>
      </c>
      <c r="T1058" s="15" t="str">
        <v>DI MUZIO</v>
      </c>
      <c r="U1058" s="15" t="str">
        <v xml:space="preserve">BLOCCCO PER MURATURA ARMATA ALVEOLATO LISCIO </v>
      </c>
      <c r="V1058" s="15">
        <v>0</v>
      </c>
      <c r="W1058" s="19" t="str">
        <v>40x30x19 F.45%</v>
      </c>
      <c r="X1058" s="19">
        <v>0</v>
      </c>
      <c r="Y1058" s="15">
        <v>0</v>
      </c>
      <c r="Z1058" s="15">
        <v>0</v>
      </c>
      <c r="AA1058" s="15">
        <v>0</v>
      </c>
      <c r="AB1058" s="15">
        <v>0</v>
      </c>
      <c r="AC1058" s="15">
        <v>1</v>
      </c>
      <c r="AG1058" s="15">
        <v>0</v>
      </c>
      <c r="AH1058" s="15" t="str">
        <v>TRAMEZZATURA MATERIALE  LATERIZIO COMUNE</v>
      </c>
      <c r="AI1058" s="15" t="str">
        <v>WIENERBERGER</v>
      </c>
      <c r="AJ1058" s="15" t="str">
        <v xml:space="preserve">TRAMEZZA-FORATO-SCATOLA-FORATELLA LEGGERA  LATERIZIO NORMALE </v>
      </c>
      <c r="AK1058" s="15">
        <v>0</v>
      </c>
      <c r="AL1058" s="15" t="str">
        <v>20x25x25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1</v>
      </c>
      <c r="AU1058" s="15">
        <v>0</v>
      </c>
      <c r="AV1058" s="15" t="str">
        <v>TRAMEZZATURA MATERIALE  LATERIZIO COMUNE</v>
      </c>
      <c r="AW1058" s="15" t="str">
        <v>LATERCOM</v>
      </c>
      <c r="AX1058" s="15" t="str">
        <v xml:space="preserve">TRAMEZZA-FORATO-SCATOLA-FORATELLA LEGGERA  LATERIZIO NORMALE </v>
      </c>
      <c r="AY1058" s="15">
        <v>0</v>
      </c>
      <c r="AZ1058" s="15" t="str">
        <v>8x25x50</v>
      </c>
      <c r="BA1058" s="15">
        <v>0</v>
      </c>
      <c r="BB1058" s="15">
        <v>0</v>
      </c>
      <c r="BC1058" s="15">
        <v>0</v>
      </c>
      <c r="BD1058" s="15">
        <v>0</v>
      </c>
      <c r="BE1058" s="15">
        <v>0</v>
      </c>
      <c r="BF1058" s="15">
        <v>1</v>
      </c>
    </row>
    <row r="1059" spans="1:58" ht="14.25" customHeight="1" x14ac:dyDescent="0.25">
      <c r="A1059" s="48"/>
      <c r="C1059" s="19" t="s">
        <v>513</v>
      </c>
      <c r="D1059" s="19" t="s">
        <v>518</v>
      </c>
      <c r="E1059" s="19" t="s">
        <v>508</v>
      </c>
      <c r="G1059" s="19">
        <v>175</v>
      </c>
      <c r="I1059" s="34"/>
      <c r="K1059" s="57"/>
      <c r="L1059" s="57">
        <f t="shared" si="65"/>
        <v>0</v>
      </c>
      <c r="M1059" s="14">
        <f t="shared" si="66"/>
        <v>0</v>
      </c>
      <c r="N1059" s="13">
        <f>IF(OR(totale!$A$5="",C1059=totale!$A$5),0,1)</f>
        <v>0</v>
      </c>
      <c r="O1059" s="13">
        <f>IF(OR(totale!$C$5="",E1059=totale!$C$5),0,1)</f>
        <v>0</v>
      </c>
      <c r="P1059" s="13">
        <v>0</v>
      </c>
      <c r="Q1059" s="13">
        <f>IF(OR(totale!$E$5="",G1059=totale!$E$5),0,1)</f>
        <v>0</v>
      </c>
      <c r="R1059" s="19">
        <v>0</v>
      </c>
      <c r="S1059" s="19" t="str">
        <v>BLOCCO ALVEOLATO MURATURA ARMATA</v>
      </c>
      <c r="T1059" s="15" t="str">
        <v>DI MUZIO</v>
      </c>
      <c r="U1059" s="15" t="str">
        <v xml:space="preserve">BLOCCCO PER MURATURA ARMATA ALVEOLATO LISCIO </v>
      </c>
      <c r="V1059" s="15">
        <v>0</v>
      </c>
      <c r="W1059" s="19" t="str">
        <v>45x30x19 F.45%</v>
      </c>
      <c r="X1059" s="19">
        <v>0</v>
      </c>
      <c r="Y1059" s="15">
        <v>0</v>
      </c>
      <c r="Z1059" s="15">
        <v>0</v>
      </c>
      <c r="AA1059" s="15">
        <v>0</v>
      </c>
      <c r="AB1059" s="15">
        <v>0</v>
      </c>
      <c r="AC1059" s="15">
        <v>1</v>
      </c>
      <c r="AG1059" s="15">
        <v>0</v>
      </c>
      <c r="AH1059" s="15" t="str">
        <v>TRAMEZZATURA MATERIALE  LATERIZIO COMUNE</v>
      </c>
      <c r="AI1059" s="15" t="str">
        <v>ZANROSSO</v>
      </c>
      <c r="AJ1059" s="15" t="str">
        <v xml:space="preserve">TRAMEZZA-FORATO-SCATOLA-FORATELLA LEGGERA  LATERIZIO NORMALE </v>
      </c>
      <c r="AK1059" s="15">
        <v>0</v>
      </c>
      <c r="AL1059" s="15" t="str">
        <v>6x25x50</v>
      </c>
      <c r="AM1059" s="15">
        <v>0</v>
      </c>
      <c r="AN1059" s="15">
        <v>0</v>
      </c>
      <c r="AO1059" s="15">
        <v>0</v>
      </c>
      <c r="AP1059" s="15">
        <v>0</v>
      </c>
      <c r="AQ1059" s="15">
        <v>0</v>
      </c>
      <c r="AR1059" s="15">
        <v>1</v>
      </c>
      <c r="AU1059" s="15">
        <v>0</v>
      </c>
      <c r="AV1059" s="15" t="str">
        <v>TRAMEZZATURA MATERIALE  LATERIZIO COMUNE</v>
      </c>
      <c r="AW1059" s="15" t="str">
        <v>T2D</v>
      </c>
      <c r="AX1059" s="15" t="str">
        <v xml:space="preserve">TRAMEZZA-FORATO-SCATOLA-FORATELLA LEGGERA  LATERIZIO NORMALE </v>
      </c>
      <c r="AY1059" s="15">
        <v>0</v>
      </c>
      <c r="AZ1059" s="15" t="str">
        <v>8x25x50</v>
      </c>
      <c r="BA1059" s="15">
        <v>0</v>
      </c>
      <c r="BB1059" s="15">
        <v>0</v>
      </c>
      <c r="BC1059" s="15">
        <v>0</v>
      </c>
      <c r="BD1059" s="15">
        <v>0</v>
      </c>
      <c r="BE1059" s="15">
        <v>0</v>
      </c>
      <c r="BF1059" s="15">
        <v>1</v>
      </c>
    </row>
    <row r="1060" spans="1:58" ht="14.25" customHeight="1" x14ac:dyDescent="0.25">
      <c r="A1060" s="48"/>
      <c r="C1060" s="19" t="s">
        <v>513</v>
      </c>
      <c r="D1060" s="19" t="s">
        <v>518</v>
      </c>
      <c r="E1060" s="19" t="s">
        <v>508</v>
      </c>
      <c r="G1060" s="19">
        <v>200</v>
      </c>
      <c r="I1060" s="34"/>
      <c r="K1060" s="57"/>
      <c r="L1060" s="57">
        <f t="shared" si="65"/>
        <v>0</v>
      </c>
      <c r="M1060" s="14">
        <f t="shared" si="66"/>
        <v>0</v>
      </c>
      <c r="N1060" s="13">
        <f>IF(OR(totale!$A$5="",C1060=totale!$A$5),0,1)</f>
        <v>0</v>
      </c>
      <c r="O1060" s="13">
        <f>IF(OR(totale!$C$5="",E1060=totale!$C$5),0,1)</f>
        <v>0</v>
      </c>
      <c r="P1060" s="13">
        <v>0</v>
      </c>
      <c r="Q1060" s="13">
        <f>IF(OR(totale!$E$5="",G1060=totale!$E$5),0,1)</f>
        <v>0</v>
      </c>
      <c r="R1060" s="19">
        <v>0</v>
      </c>
      <c r="S1060" s="19" t="str">
        <v xml:space="preserve">TEVELLE - TAVELLONI - TAVELLINE </v>
      </c>
      <c r="T1060" s="15" t="str">
        <v>DI MUZIO</v>
      </c>
      <c r="U1060" s="15" t="str">
        <v>TAVELLONI RIGATO TAGLIO OBLIQUO FIANCO RETTO DA CM 6</v>
      </c>
      <c r="V1060" s="15">
        <v>0</v>
      </c>
      <c r="W1060" s="19">
        <v>60</v>
      </c>
      <c r="X1060" s="19">
        <v>0</v>
      </c>
      <c r="Y1060" s="15">
        <v>0</v>
      </c>
      <c r="Z1060" s="15">
        <v>0</v>
      </c>
      <c r="AA1060" s="15">
        <v>0</v>
      </c>
      <c r="AB1060" s="15">
        <v>0</v>
      </c>
      <c r="AC1060" s="15">
        <v>1</v>
      </c>
      <c r="AG1060" s="15">
        <v>0</v>
      </c>
      <c r="AH1060" s="15" t="str">
        <v>TRAMEZZATURA MATERIALE  LATERIZIO COMUNE</v>
      </c>
      <c r="AI1060" s="15" t="str">
        <v>ZANROSSO</v>
      </c>
      <c r="AJ1060" s="15" t="str">
        <v xml:space="preserve">TRAMEZZA-FORATO-SCATOLA-FORATELLA LEGGERA  LATERIZIO NORMALE </v>
      </c>
      <c r="AK1060" s="15">
        <v>0</v>
      </c>
      <c r="AL1060" s="15" t="str">
        <v>8x25x50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1</v>
      </c>
      <c r="AU1060" s="15">
        <v>0</v>
      </c>
      <c r="AV1060" s="15" t="str">
        <v>TRAMEZZATURA MATERIALE  LATERIZIO COMUNE</v>
      </c>
      <c r="AW1060" s="15" t="str">
        <v>WIENERBERGER</v>
      </c>
      <c r="AX1060" s="15" t="str">
        <v xml:space="preserve">TRAMEZZA-FORATO-SCATOLA-FORATELLA LEGGERA  LATERIZIO NORMALE </v>
      </c>
      <c r="AY1060" s="15">
        <v>0</v>
      </c>
      <c r="AZ1060" s="15" t="str">
        <v>8x25x50</v>
      </c>
      <c r="BA1060" s="15">
        <v>0</v>
      </c>
      <c r="BB1060" s="15">
        <v>0</v>
      </c>
      <c r="BC1060" s="15">
        <v>0</v>
      </c>
      <c r="BD1060" s="15">
        <v>0</v>
      </c>
      <c r="BE1060" s="15">
        <v>0</v>
      </c>
      <c r="BF1060" s="15">
        <v>1</v>
      </c>
    </row>
    <row r="1061" spans="1:58" ht="14.25" customHeight="1" x14ac:dyDescent="0.25">
      <c r="A1061" s="48"/>
      <c r="C1061" s="19" t="s">
        <v>513</v>
      </c>
      <c r="D1061" s="19" t="s">
        <v>518</v>
      </c>
      <c r="E1061" s="19" t="s">
        <v>508</v>
      </c>
      <c r="G1061" s="19">
        <v>225</v>
      </c>
      <c r="I1061" s="34"/>
      <c r="K1061" s="57"/>
      <c r="L1061" s="57">
        <f t="shared" si="65"/>
        <v>0</v>
      </c>
      <c r="M1061" s="14">
        <f t="shared" si="66"/>
        <v>0</v>
      </c>
      <c r="N1061" s="13">
        <f>IF(OR(totale!$A$5="",C1061=totale!$A$5),0,1)</f>
        <v>0</v>
      </c>
      <c r="O1061" s="13">
        <f>IF(OR(totale!$C$5="",E1061=totale!$C$5),0,1)</f>
        <v>0</v>
      </c>
      <c r="P1061" s="13">
        <v>0</v>
      </c>
      <c r="Q1061" s="13">
        <f>IF(OR(totale!$E$5="",G1061=totale!$E$5),0,1)</f>
        <v>0</v>
      </c>
      <c r="R1061" s="19">
        <v>0</v>
      </c>
      <c r="S1061" s="19" t="str">
        <v xml:space="preserve">TEVELLE - TAVELLONI - TAVELLINE </v>
      </c>
      <c r="T1061" s="15" t="str">
        <v>DI MUZIO</v>
      </c>
      <c r="U1061" s="15" t="str">
        <v>TAVELLONI RIGATO TAGLIO OBLIQUO FIANCO RETTO DA CM 6</v>
      </c>
      <c r="V1061" s="15">
        <v>0</v>
      </c>
      <c r="W1061" s="19">
        <v>70</v>
      </c>
      <c r="X1061" s="19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1</v>
      </c>
      <c r="AG1061" s="15">
        <v>0</v>
      </c>
      <c r="AH1061" s="15" t="str">
        <v>TRAMEZZATURA MATERIALE  LATERIZIO COMUNE</v>
      </c>
      <c r="AI1061" s="15" t="str">
        <v>ZANROSSO</v>
      </c>
      <c r="AJ1061" s="15" t="str">
        <v xml:space="preserve">TRAMEZZA-FORATO-SCATOLA-FORATELLA LEGGERA  LATERIZIO NORMALE </v>
      </c>
      <c r="AK1061" s="15">
        <v>0</v>
      </c>
      <c r="AL1061" s="15" t="str">
        <v>10x25x50</v>
      </c>
      <c r="AM1061" s="15">
        <v>0</v>
      </c>
      <c r="AN1061" s="15">
        <v>0</v>
      </c>
      <c r="AO1061" s="15">
        <v>0</v>
      </c>
      <c r="AP1061" s="15">
        <v>0</v>
      </c>
      <c r="AQ1061" s="15">
        <v>0</v>
      </c>
      <c r="AR1061" s="15">
        <v>1</v>
      </c>
      <c r="AU1061" s="15">
        <v>0</v>
      </c>
      <c r="AV1061" s="15" t="str">
        <v>TRAMEZZATURA MATERIALE  LATERIZIO COMUNE</v>
      </c>
      <c r="AW1061" s="15" t="str">
        <v>ZANROSSO</v>
      </c>
      <c r="AX1061" s="15" t="str">
        <v xml:space="preserve">TRAMEZZA-FORATO-SCATOLA-FORATELLA LEGGERA  LATERIZIO NORMALE </v>
      </c>
      <c r="AY1061" s="15">
        <v>0</v>
      </c>
      <c r="AZ1061" s="15" t="str">
        <v>8x25x50</v>
      </c>
      <c r="BA1061" s="15">
        <v>0</v>
      </c>
      <c r="BB1061" s="15">
        <v>0</v>
      </c>
      <c r="BC1061" s="15">
        <v>0</v>
      </c>
      <c r="BD1061" s="15">
        <v>0</v>
      </c>
      <c r="BE1061" s="15">
        <v>0</v>
      </c>
      <c r="BF1061" s="15">
        <v>1</v>
      </c>
    </row>
    <row r="1062" spans="1:58" ht="14.25" customHeight="1" x14ac:dyDescent="0.25">
      <c r="A1062" s="48"/>
      <c r="C1062" s="19" t="s">
        <v>513</v>
      </c>
      <c r="D1062" s="19" t="s">
        <v>518</v>
      </c>
      <c r="E1062" s="19" t="s">
        <v>508</v>
      </c>
      <c r="G1062" s="19">
        <v>250</v>
      </c>
      <c r="I1062" s="34"/>
      <c r="K1062" s="57"/>
      <c r="L1062" s="57">
        <f t="shared" si="65"/>
        <v>0</v>
      </c>
      <c r="M1062" s="14">
        <f t="shared" si="66"/>
        <v>0</v>
      </c>
      <c r="N1062" s="13">
        <f>IF(OR(totale!$A$5="",C1062=totale!$A$5),0,1)</f>
        <v>0</v>
      </c>
      <c r="O1062" s="13">
        <f>IF(OR(totale!$C$5="",E1062=totale!$C$5),0,1)</f>
        <v>0</v>
      </c>
      <c r="P1062" s="13">
        <v>0</v>
      </c>
      <c r="Q1062" s="13">
        <f>IF(OR(totale!$E$5="",G1062=totale!$E$5),0,1)</f>
        <v>0</v>
      </c>
      <c r="R1062" s="19">
        <v>0</v>
      </c>
      <c r="S1062" s="19" t="str">
        <v xml:space="preserve">TEVELLE - TAVELLONI - TAVELLINE </v>
      </c>
      <c r="T1062" s="15" t="str">
        <v>DI MUZIO</v>
      </c>
      <c r="U1062" s="15" t="str">
        <v>TAVELLONI RIGATO TAGLIO OBLIQUO FIANCO RETTO DA CM 6</v>
      </c>
      <c r="V1062" s="15">
        <v>0</v>
      </c>
      <c r="W1062" s="19">
        <v>80</v>
      </c>
      <c r="X1062" s="19">
        <v>0</v>
      </c>
      <c r="Y1062" s="15">
        <v>0</v>
      </c>
      <c r="Z1062" s="15">
        <v>0</v>
      </c>
      <c r="AA1062" s="15">
        <v>0</v>
      </c>
      <c r="AB1062" s="15">
        <v>0</v>
      </c>
      <c r="AC1062" s="15">
        <v>1</v>
      </c>
      <c r="AG1062" s="15">
        <v>0</v>
      </c>
      <c r="AH1062" s="15" t="str">
        <v>TRAMEZZATURA MATERIALE  LATERIZIO COMUNE</v>
      </c>
      <c r="AI1062" s="15" t="str">
        <v>ZANROSSO</v>
      </c>
      <c r="AJ1062" s="15" t="str">
        <v xml:space="preserve">TRAMEZZA-FORATO-SCATOLA-FORATELLA LEGGERA  LATERIZIO NORMALE </v>
      </c>
      <c r="AK1062" s="15">
        <v>0</v>
      </c>
      <c r="AL1062" s="15" t="str">
        <v>12x25x50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1</v>
      </c>
      <c r="AU1062" s="15">
        <v>0</v>
      </c>
      <c r="AV1062" s="15" t="str">
        <v>LATERIZIO CON EPS GRAFFITE</v>
      </c>
      <c r="AW1062" s="15" t="str">
        <v>FBM</v>
      </c>
      <c r="AX1062" s="15" t="str">
        <v>TRAMEZZA-FORATO-SCATOLA-FORATELLA ALVEOLATA CON EPS GRAFFITATO - NORMABLOCK</v>
      </c>
      <c r="AY1062" s="15">
        <v>0</v>
      </c>
      <c r="AZ1062" s="15" t="str">
        <v>8x25x50 alveolata</v>
      </c>
      <c r="BA1062" s="15">
        <v>0</v>
      </c>
      <c r="BB1062" s="15">
        <v>0</v>
      </c>
      <c r="BC1062" s="15">
        <v>0</v>
      </c>
      <c r="BD1062" s="15">
        <v>0</v>
      </c>
      <c r="BE1062" s="15">
        <v>0</v>
      </c>
      <c r="BF1062" s="15">
        <v>1</v>
      </c>
    </row>
    <row r="1063" spans="1:58" ht="14.25" customHeight="1" x14ac:dyDescent="0.25">
      <c r="A1063" s="48"/>
      <c r="C1063" s="19" t="s">
        <v>513</v>
      </c>
      <c r="D1063" s="19" t="s">
        <v>518</v>
      </c>
      <c r="E1063" s="19" t="s">
        <v>508</v>
      </c>
      <c r="G1063" s="19">
        <v>275</v>
      </c>
      <c r="I1063" s="34"/>
      <c r="K1063" s="57"/>
      <c r="L1063" s="57">
        <f t="shared" si="65"/>
        <v>0</v>
      </c>
      <c r="M1063" s="14">
        <f t="shared" si="66"/>
        <v>0</v>
      </c>
      <c r="N1063" s="13">
        <f>IF(OR(totale!$A$5="",C1063=totale!$A$5),0,1)</f>
        <v>0</v>
      </c>
      <c r="O1063" s="13">
        <f>IF(OR(totale!$C$5="",E1063=totale!$C$5),0,1)</f>
        <v>0</v>
      </c>
      <c r="P1063" s="13">
        <v>0</v>
      </c>
      <c r="Q1063" s="13">
        <f>IF(OR(totale!$E$5="",G1063=totale!$E$5),0,1)</f>
        <v>0</v>
      </c>
      <c r="R1063" s="19">
        <v>0</v>
      </c>
      <c r="S1063" s="19" t="str">
        <v xml:space="preserve">TEVELLE - TAVELLONI - TAVELLINE </v>
      </c>
      <c r="T1063" s="15" t="str">
        <v>DI MUZIO</v>
      </c>
      <c r="U1063" s="15" t="str">
        <v>TAVELLONI RIGATO TAGLIO OBLIQUO FIANCO RETTO DA CM 6</v>
      </c>
      <c r="V1063" s="15">
        <v>0</v>
      </c>
      <c r="W1063" s="19">
        <v>90</v>
      </c>
      <c r="X1063" s="19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1</v>
      </c>
      <c r="AG1063" s="15">
        <v>0</v>
      </c>
      <c r="AH1063" s="15" t="str">
        <v>TRAMEZZATURA MATERIALE  LATERIZIO COMUNE</v>
      </c>
      <c r="AI1063" s="15" t="str">
        <v>DI MUZIO</v>
      </c>
      <c r="AJ1063" s="15" t="str">
        <v xml:space="preserve">TRAMEZZA-FORATO-SCATOLA-FORATELLA LEGGERA  LATERIZIO NORMALE </v>
      </c>
      <c r="AK1063" s="15">
        <v>0</v>
      </c>
      <c r="AL1063" s="15" t="str">
        <v>5x14X25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1</v>
      </c>
      <c r="AU1063" s="15">
        <v>0</v>
      </c>
      <c r="AV1063" s="15" t="str">
        <v>MATERIALE IN LATERIZIO COMUNE</v>
      </c>
      <c r="AW1063" s="15" t="str">
        <v>T2D</v>
      </c>
      <c r="AX1063" s="15" t="str">
        <v>MULTIFORI NEO H.19</v>
      </c>
      <c r="AY1063" s="15">
        <v>0</v>
      </c>
      <c r="AZ1063" s="15" t="str">
        <v>8x28X19</v>
      </c>
      <c r="BA1063" s="15">
        <v>0</v>
      </c>
      <c r="BB1063" s="15">
        <v>0</v>
      </c>
      <c r="BC1063" s="15">
        <v>0</v>
      </c>
      <c r="BD1063" s="15">
        <v>0</v>
      </c>
      <c r="BE1063" s="15">
        <v>0</v>
      </c>
      <c r="BF1063" s="15">
        <v>1</v>
      </c>
    </row>
    <row r="1064" spans="1:58" ht="14.25" customHeight="1" x14ac:dyDescent="0.25">
      <c r="A1064" s="48"/>
      <c r="C1064" s="19" t="s">
        <v>513</v>
      </c>
      <c r="D1064" s="19" t="s">
        <v>518</v>
      </c>
      <c r="E1064" s="19" t="s">
        <v>508</v>
      </c>
      <c r="G1064" s="19">
        <v>300</v>
      </c>
      <c r="I1064" s="34"/>
      <c r="K1064" s="57"/>
      <c r="L1064" s="57">
        <f t="shared" si="65"/>
        <v>0</v>
      </c>
      <c r="M1064" s="14">
        <f t="shared" si="66"/>
        <v>0</v>
      </c>
      <c r="N1064" s="13">
        <f>IF(OR(totale!$A$5="",C1064=totale!$A$5),0,1)</f>
        <v>0</v>
      </c>
      <c r="O1064" s="13">
        <f>IF(OR(totale!$C$5="",E1064=totale!$C$5),0,1)</f>
        <v>0</v>
      </c>
      <c r="P1064" s="13">
        <v>0</v>
      </c>
      <c r="Q1064" s="13">
        <f>IF(OR(totale!$E$5="",G1064=totale!$E$5),0,1)</f>
        <v>0</v>
      </c>
      <c r="R1064" s="19">
        <v>0</v>
      </c>
      <c r="S1064" s="19" t="str">
        <v xml:space="preserve">TEVELLE - TAVELLONI - TAVELLINE </v>
      </c>
      <c r="T1064" s="15" t="str">
        <v>DI MUZIO</v>
      </c>
      <c r="U1064" s="15" t="str">
        <v>TAVELLONI RIGATO TAGLIO OBLIQUO FIANCO RETTO DA CM 6</v>
      </c>
      <c r="V1064" s="15">
        <v>0</v>
      </c>
      <c r="W1064" s="19">
        <v>100</v>
      </c>
      <c r="X1064" s="19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1</v>
      </c>
      <c r="AG1064" s="15">
        <v>0</v>
      </c>
      <c r="AH1064" s="15" t="str">
        <v>TRAMEZZATURA MATERIALE  LATERIZIO COMUNE</v>
      </c>
      <c r="AI1064" s="15" t="str">
        <v>DI MUZIO</v>
      </c>
      <c r="AJ1064" s="15" t="str">
        <v xml:space="preserve">TRAMEZZA-FORATO-SCATOLA-FORATELLA LEGGERA  LATERIZIO NORMALE </v>
      </c>
      <c r="AK1064" s="15">
        <v>0</v>
      </c>
      <c r="AL1064" s="15" t="str">
        <v>8x14X25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1</v>
      </c>
      <c r="AU1064" s="15">
        <v>0</v>
      </c>
      <c r="AV1064" s="15" t="str">
        <v>MATERIALE IN LATERIZIO COMUNE</v>
      </c>
      <c r="AW1064" s="15" t="str">
        <v>T2D</v>
      </c>
      <c r="AX1064" s="15" t="str">
        <v>MULTIFORI NEO H.12</v>
      </c>
      <c r="AY1064" s="15">
        <v>0</v>
      </c>
      <c r="AZ1064" s="15" t="str">
        <v>8x29X12</v>
      </c>
      <c r="BA1064" s="15">
        <v>0</v>
      </c>
      <c r="BB1064" s="15">
        <v>0</v>
      </c>
      <c r="BC1064" s="15">
        <v>0</v>
      </c>
      <c r="BD1064" s="15">
        <v>0</v>
      </c>
      <c r="BE1064" s="15">
        <v>0</v>
      </c>
      <c r="BF1064" s="15">
        <v>1</v>
      </c>
    </row>
    <row r="1065" spans="1:58" ht="14.25" customHeight="1" x14ac:dyDescent="0.25">
      <c r="A1065" s="48"/>
      <c r="C1065" s="19" t="s">
        <v>513</v>
      </c>
      <c r="D1065" s="19" t="s">
        <v>519</v>
      </c>
      <c r="E1065" s="19" t="s">
        <v>508</v>
      </c>
      <c r="G1065" s="19">
        <v>100</v>
      </c>
      <c r="I1065" s="34"/>
      <c r="K1065" s="57"/>
      <c r="L1065" s="57">
        <f t="shared" si="65"/>
        <v>0</v>
      </c>
      <c r="M1065" s="14">
        <f t="shared" si="66"/>
        <v>0</v>
      </c>
      <c r="N1065" s="13">
        <f>IF(OR(totale!$A$5="",C1065=totale!$A$5),0,1)</f>
        <v>0</v>
      </c>
      <c r="O1065" s="13">
        <f>IF(OR(totale!$C$5="",E1065=totale!$C$5),0,1)</f>
        <v>0</v>
      </c>
      <c r="P1065" s="13">
        <v>0</v>
      </c>
      <c r="Q1065" s="13">
        <f>IF(OR(totale!$E$5="",G1065=totale!$E$5),0,1)</f>
        <v>0</v>
      </c>
      <c r="R1065" s="19">
        <v>0</v>
      </c>
      <c r="S1065" s="19" t="str">
        <v xml:space="preserve">TEVELLE - TAVELLONI - TAVELLINE </v>
      </c>
      <c r="T1065" s="15" t="str">
        <v>DI MUZIO</v>
      </c>
      <c r="U1065" s="15" t="str">
        <v>TAVELLONI RIGATO TAGLIO OBLIQUO FIANCO RETTO DA CM 6</v>
      </c>
      <c r="V1065" s="15">
        <v>0</v>
      </c>
      <c r="W1065" s="19">
        <v>110</v>
      </c>
      <c r="X1065" s="19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1</v>
      </c>
      <c r="AG1065" s="15">
        <v>0</v>
      </c>
      <c r="AH1065" s="15" t="str">
        <v>TRAMEZZATURA MATERIALE  LATERIZIO COMUNE</v>
      </c>
      <c r="AI1065" s="15" t="str">
        <v>DI MUZIO</v>
      </c>
      <c r="AJ1065" s="15" t="str">
        <v xml:space="preserve">TRAMEZZA-FORATO-SCATOLA-FORATELLA LEGGERA  LATERIZIO NORMALE </v>
      </c>
      <c r="AK1065" s="15">
        <v>0</v>
      </c>
      <c r="AL1065" s="15" t="str">
        <v>8x25x25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1</v>
      </c>
      <c r="AU1065" s="15">
        <v>0</v>
      </c>
      <c r="AV1065" s="15" t="str">
        <v>MATERIALE IN LATERIZIO COMUNE</v>
      </c>
      <c r="AW1065" s="15" t="str">
        <v>WIENERBERGER</v>
      </c>
      <c r="AX1065" s="15" t="str">
        <v>MULTIFORI NEO H.12</v>
      </c>
      <c r="AY1065" s="15">
        <v>0</v>
      </c>
      <c r="AZ1065" s="15" t="str">
        <v>8x29X12</v>
      </c>
      <c r="BA1065" s="15">
        <v>0</v>
      </c>
      <c r="BB1065" s="15">
        <v>0</v>
      </c>
      <c r="BC1065" s="15">
        <v>0</v>
      </c>
      <c r="BD1065" s="15">
        <v>0</v>
      </c>
      <c r="BE1065" s="15">
        <v>0</v>
      </c>
      <c r="BF1065" s="15">
        <v>1</v>
      </c>
    </row>
    <row r="1066" spans="1:58" ht="14.25" customHeight="1" x14ac:dyDescent="0.25">
      <c r="A1066" s="48"/>
      <c r="C1066" s="19" t="s">
        <v>513</v>
      </c>
      <c r="D1066" s="19" t="s">
        <v>519</v>
      </c>
      <c r="E1066" s="19" t="s">
        <v>508</v>
      </c>
      <c r="G1066" s="19">
        <v>125</v>
      </c>
      <c r="I1066" s="34"/>
      <c r="K1066" s="57"/>
      <c r="L1066" s="57">
        <f t="shared" si="65"/>
        <v>0</v>
      </c>
      <c r="M1066" s="14">
        <f t="shared" si="66"/>
        <v>0</v>
      </c>
      <c r="N1066" s="13">
        <f>IF(OR(totale!$A$5="",C1066=totale!$A$5),0,1)</f>
        <v>0</v>
      </c>
      <c r="O1066" s="13">
        <f>IF(OR(totale!$C$5="",E1066=totale!$C$5),0,1)</f>
        <v>0</v>
      </c>
      <c r="P1066" s="13">
        <v>0</v>
      </c>
      <c r="Q1066" s="13">
        <f>IF(OR(totale!$E$5="",G1066=totale!$E$5),0,1)</f>
        <v>0</v>
      </c>
      <c r="R1066" s="19">
        <v>0</v>
      </c>
      <c r="S1066" s="19" t="str">
        <v xml:space="preserve">TEVELLE - TAVELLONI - TAVELLINE </v>
      </c>
      <c r="T1066" s="15" t="str">
        <v>DI MUZIO</v>
      </c>
      <c r="U1066" s="15" t="str">
        <v>TAVELLONI RIGATO TAGLIO OBLIQUO FIANCO RETTO DA CM 6</v>
      </c>
      <c r="V1066" s="15">
        <v>0</v>
      </c>
      <c r="W1066" s="19">
        <v>120</v>
      </c>
      <c r="X1066" s="19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1</v>
      </c>
      <c r="AG1066" s="15">
        <v>0</v>
      </c>
      <c r="AH1066" s="15" t="str">
        <v>TRAMEZZATURA MATERIALE  LATERIZIO COMUNE</v>
      </c>
      <c r="AI1066" s="15" t="str">
        <v>DI MUZIO</v>
      </c>
      <c r="AJ1066" s="15" t="str">
        <v xml:space="preserve">TRAMEZZA-FORATO-SCATOLA-FORATELLA LEGGERA  LATERIZIO NORMALE </v>
      </c>
      <c r="AK1066" s="15">
        <v>0</v>
      </c>
      <c r="AL1066" s="15" t="str">
        <v>10x14X25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1</v>
      </c>
      <c r="AU1066" s="15">
        <v>0</v>
      </c>
      <c r="AV1066" s="15" t="str">
        <v xml:space="preserve">TRAMEZZATURA MATERIALE ALVEOLATO </v>
      </c>
      <c r="AW1066" s="15" t="str">
        <v>DI MUZIO</v>
      </c>
      <c r="AX1066" s="15" t="str">
        <v xml:space="preserve">TRAMEZZA - FORATO PORIZZATA/ALVEOLATA </v>
      </c>
      <c r="AY1066" s="15">
        <v>0</v>
      </c>
      <c r="AZ1066" s="15" t="str">
        <v>8x33x19</v>
      </c>
      <c r="BA1066" s="15">
        <v>0</v>
      </c>
      <c r="BB1066" s="15">
        <v>0</v>
      </c>
      <c r="BC1066" s="15">
        <v>0</v>
      </c>
      <c r="BD1066" s="15">
        <v>0</v>
      </c>
      <c r="BE1066" s="15">
        <v>0</v>
      </c>
      <c r="BF1066" s="15">
        <v>1</v>
      </c>
    </row>
    <row r="1067" spans="1:58" ht="14.25" customHeight="1" x14ac:dyDescent="0.25">
      <c r="A1067" s="48"/>
      <c r="C1067" s="19" t="s">
        <v>513</v>
      </c>
      <c r="D1067" s="19" t="s">
        <v>519</v>
      </c>
      <c r="E1067" s="19" t="s">
        <v>508</v>
      </c>
      <c r="G1067" s="19">
        <v>150</v>
      </c>
      <c r="I1067" s="34"/>
      <c r="K1067" s="57"/>
      <c r="L1067" s="57">
        <f t="shared" si="65"/>
        <v>0</v>
      </c>
      <c r="M1067" s="14">
        <f t="shared" si="66"/>
        <v>0</v>
      </c>
      <c r="N1067" s="13">
        <f>IF(OR(totale!$A$5="",C1067=totale!$A$5),0,1)</f>
        <v>0</v>
      </c>
      <c r="O1067" s="13">
        <f>IF(OR(totale!$C$5="",E1067=totale!$C$5),0,1)</f>
        <v>0</v>
      </c>
      <c r="P1067" s="13">
        <v>0</v>
      </c>
      <c r="Q1067" s="13">
        <f>IF(OR(totale!$E$5="",G1067=totale!$E$5),0,1)</f>
        <v>0</v>
      </c>
      <c r="R1067" s="19">
        <v>0</v>
      </c>
      <c r="S1067" s="19" t="str">
        <v xml:space="preserve">TEVELLE - TAVELLONI - TAVELLINE </v>
      </c>
      <c r="T1067" s="15" t="str">
        <v>DI MUZIO</v>
      </c>
      <c r="U1067" s="15" t="str">
        <v>TAVELLONI RIGATO TAGLIO OBLIQUO FIANCO RETTO DA CM 6</v>
      </c>
      <c r="V1067" s="15">
        <v>0</v>
      </c>
      <c r="W1067" s="19">
        <v>130</v>
      </c>
      <c r="X1067" s="19">
        <v>0</v>
      </c>
      <c r="Y1067" s="15">
        <v>0</v>
      </c>
      <c r="Z1067" s="15">
        <v>0</v>
      </c>
      <c r="AA1067" s="15">
        <v>0</v>
      </c>
      <c r="AB1067" s="15">
        <v>0</v>
      </c>
      <c r="AC1067" s="15">
        <v>1</v>
      </c>
      <c r="AG1067" s="15">
        <v>0</v>
      </c>
      <c r="AH1067" s="15" t="str">
        <v>TRAMEZZATURA MATERIALE  LATERIZIO COMUNE</v>
      </c>
      <c r="AI1067" s="15" t="str">
        <v>DI MUZIO</v>
      </c>
      <c r="AJ1067" s="15" t="str">
        <v xml:space="preserve">TRAMEZZA-FORATO-SCATOLA-FORATELLA LEGGERA  LATERIZIO NORMALE </v>
      </c>
      <c r="AK1067" s="15">
        <v>0</v>
      </c>
      <c r="AL1067" s="15" t="str">
        <v>10x25x25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1</v>
      </c>
      <c r="AU1067" s="15">
        <v>0</v>
      </c>
      <c r="AV1067" s="15" t="str">
        <v xml:space="preserve">TRAMEZZATURA MATERIALE ALVEOLATO </v>
      </c>
      <c r="AW1067" s="15" t="str">
        <v>T2D</v>
      </c>
      <c r="AX1067" s="15" t="str">
        <v xml:space="preserve">TRAMEZZA - FORATO PORIZZATA/ALVEOLATA </v>
      </c>
      <c r="AY1067" s="15">
        <v>0</v>
      </c>
      <c r="AZ1067" s="15" t="str">
        <v>8x45x19</v>
      </c>
      <c r="BA1067" s="15">
        <v>0</v>
      </c>
      <c r="BB1067" s="15">
        <v>0</v>
      </c>
      <c r="BC1067" s="15">
        <v>0</v>
      </c>
      <c r="BD1067" s="15">
        <v>0</v>
      </c>
      <c r="BE1067" s="15">
        <v>0</v>
      </c>
      <c r="BF1067" s="15">
        <v>1</v>
      </c>
    </row>
    <row r="1068" spans="1:58" ht="14.25" customHeight="1" x14ac:dyDescent="0.25">
      <c r="A1068" s="48"/>
      <c r="C1068" s="19" t="s">
        <v>513</v>
      </c>
      <c r="D1068" s="19" t="s">
        <v>519</v>
      </c>
      <c r="E1068" s="19" t="s">
        <v>508</v>
      </c>
      <c r="G1068" s="19">
        <v>175</v>
      </c>
      <c r="I1068" s="34"/>
      <c r="K1068" s="57"/>
      <c r="L1068" s="57">
        <f t="shared" si="65"/>
        <v>0</v>
      </c>
      <c r="M1068" s="14">
        <f t="shared" si="66"/>
        <v>0</v>
      </c>
      <c r="N1068" s="13">
        <f>IF(OR(totale!$A$5="",C1068=totale!$A$5),0,1)</f>
        <v>0</v>
      </c>
      <c r="O1068" s="13">
        <f>IF(OR(totale!$C$5="",E1068=totale!$C$5),0,1)</f>
        <v>0</v>
      </c>
      <c r="P1068" s="13">
        <v>0</v>
      </c>
      <c r="Q1068" s="13">
        <f>IF(OR(totale!$E$5="",G1068=totale!$E$5),0,1)</f>
        <v>0</v>
      </c>
      <c r="R1068" s="19">
        <v>0</v>
      </c>
      <c r="S1068" s="19" t="str">
        <v xml:space="preserve">TEVELLE - TAVELLONI - TAVELLINE </v>
      </c>
      <c r="T1068" s="15" t="str">
        <v>DI MUZIO</v>
      </c>
      <c r="U1068" s="15" t="str">
        <v>TAVELLONI RIGATO TAGLIO OBLIQUO FIANCO RETTO DA CM 6</v>
      </c>
      <c r="V1068" s="15">
        <v>0</v>
      </c>
      <c r="W1068" s="19">
        <v>140</v>
      </c>
      <c r="X1068" s="19">
        <v>0</v>
      </c>
      <c r="Y1068" s="15">
        <v>0</v>
      </c>
      <c r="Z1068" s="15">
        <v>0</v>
      </c>
      <c r="AA1068" s="15">
        <v>0</v>
      </c>
      <c r="AB1068" s="15">
        <v>0</v>
      </c>
      <c r="AC1068" s="15">
        <v>1</v>
      </c>
      <c r="AG1068" s="15">
        <v>0</v>
      </c>
      <c r="AH1068" s="15" t="str">
        <v>TRAMEZZATURA MATERIALE  LATERIZIO COMUNE</v>
      </c>
      <c r="AI1068" s="15" t="str">
        <v>DI MUZIO</v>
      </c>
      <c r="AJ1068" s="15" t="str">
        <v xml:space="preserve">TRAMEZZA-FORATO-SCATOLA-FORATELLA LEGGERA  LATERIZIO NORMALE </v>
      </c>
      <c r="AK1068" s="15">
        <v>0</v>
      </c>
      <c r="AL1068" s="15" t="str">
        <v>12x25x25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1</v>
      </c>
      <c r="AU1068" s="15">
        <v>0</v>
      </c>
      <c r="AV1068" s="15" t="str">
        <v xml:space="preserve">TRAMEZZATURA MATERIALE ALVEOLATO </v>
      </c>
      <c r="AW1068" s="15" t="str">
        <v>IBL</v>
      </c>
      <c r="AX1068" s="15" t="str">
        <v xml:space="preserve">TRAMEZZA - FORATO PORIZZATA/ALVEOLATA </v>
      </c>
      <c r="AY1068" s="15">
        <v>0</v>
      </c>
      <c r="AZ1068" s="15" t="str">
        <v>8x50x19</v>
      </c>
      <c r="BA1068" s="15">
        <v>0</v>
      </c>
      <c r="BB1068" s="15">
        <v>0</v>
      </c>
      <c r="BC1068" s="15">
        <v>0</v>
      </c>
      <c r="BD1068" s="15">
        <v>0</v>
      </c>
      <c r="BE1068" s="15">
        <v>0</v>
      </c>
      <c r="BF1068" s="15">
        <v>1</v>
      </c>
    </row>
    <row r="1069" spans="1:58" ht="14.25" customHeight="1" x14ac:dyDescent="0.25">
      <c r="A1069" s="48"/>
      <c r="C1069" s="19" t="s">
        <v>513</v>
      </c>
      <c r="D1069" s="19" t="s">
        <v>519</v>
      </c>
      <c r="E1069" s="19" t="s">
        <v>508</v>
      </c>
      <c r="G1069" s="19">
        <v>200</v>
      </c>
      <c r="I1069" s="34"/>
      <c r="K1069" s="57"/>
      <c r="L1069" s="57">
        <f t="shared" si="65"/>
        <v>0</v>
      </c>
      <c r="M1069" s="14">
        <f t="shared" si="66"/>
        <v>0</v>
      </c>
      <c r="N1069" s="13">
        <f>IF(OR(totale!$A$5="",C1069=totale!$A$5),0,1)</f>
        <v>0</v>
      </c>
      <c r="O1069" s="13">
        <f>IF(OR(totale!$C$5="",E1069=totale!$C$5),0,1)</f>
        <v>0</v>
      </c>
      <c r="P1069" s="13">
        <v>0</v>
      </c>
      <c r="Q1069" s="13">
        <f>IF(OR(totale!$E$5="",G1069=totale!$E$5),0,1)</f>
        <v>0</v>
      </c>
      <c r="R1069" s="19">
        <v>0</v>
      </c>
      <c r="S1069" s="19" t="str">
        <v xml:space="preserve">TEVELLE - TAVELLONI - TAVELLINE </v>
      </c>
      <c r="T1069" s="15" t="str">
        <v>DI MUZIO</v>
      </c>
      <c r="U1069" s="15" t="str">
        <v>TAVELLONI RIGATO TAGLIO OBLIQUO FIANCO RETTO DA CM 6</v>
      </c>
      <c r="V1069" s="15">
        <v>0</v>
      </c>
      <c r="W1069" s="19">
        <v>150</v>
      </c>
      <c r="X1069" s="19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1</v>
      </c>
      <c r="AG1069" s="15">
        <v>0</v>
      </c>
      <c r="AH1069" s="15" t="str">
        <v>TRAMEZZATURA MATERIALE  LATERIZIO COMUNE</v>
      </c>
      <c r="AI1069" s="15" t="str">
        <v>DI MUZIO</v>
      </c>
      <c r="AJ1069" s="15" t="str">
        <v xml:space="preserve">TRAMEZZA-FORATO-SCATOLA-FORATELLA LEGGERA  LATERIZIO NORMALE </v>
      </c>
      <c r="AK1069" s="15">
        <v>0</v>
      </c>
      <c r="AL1069" s="15" t="str">
        <v>20x25x25</v>
      </c>
      <c r="AM1069" s="15">
        <v>0</v>
      </c>
      <c r="AN1069" s="15">
        <v>0</v>
      </c>
      <c r="AO1069" s="15">
        <v>0</v>
      </c>
      <c r="AP1069" s="15">
        <v>0</v>
      </c>
      <c r="AQ1069" s="15">
        <v>0</v>
      </c>
      <c r="AR1069" s="15">
        <v>1</v>
      </c>
      <c r="AU1069" s="15">
        <v>0</v>
      </c>
      <c r="AV1069" s="15" t="str">
        <v xml:space="preserve">TRAMEZZATURA MATERIALE ALVEOLATO </v>
      </c>
      <c r="AW1069" s="15" t="str">
        <v>LATERCOM</v>
      </c>
      <c r="AX1069" s="15" t="str">
        <v xml:space="preserve">TRAMEZZA - FORATO PORIZZATA/ALVEOLATA </v>
      </c>
      <c r="AY1069" s="15">
        <v>0</v>
      </c>
      <c r="AZ1069" s="15" t="str">
        <v>8x50x19</v>
      </c>
      <c r="BA1069" s="15">
        <v>0</v>
      </c>
      <c r="BB1069" s="15">
        <v>0</v>
      </c>
      <c r="BC1069" s="15">
        <v>0</v>
      </c>
      <c r="BD1069" s="15">
        <v>0</v>
      </c>
      <c r="BE1069" s="15">
        <v>0</v>
      </c>
      <c r="BF1069" s="15">
        <v>1</v>
      </c>
    </row>
    <row r="1070" spans="1:58" ht="14.25" customHeight="1" x14ac:dyDescent="0.25">
      <c r="A1070" s="48"/>
      <c r="C1070" s="19" t="s">
        <v>513</v>
      </c>
      <c r="D1070" s="19" t="s">
        <v>519</v>
      </c>
      <c r="E1070" s="19" t="s">
        <v>508</v>
      </c>
      <c r="G1070" s="19">
        <v>225</v>
      </c>
      <c r="I1070" s="34"/>
      <c r="K1070" s="57"/>
      <c r="L1070" s="57">
        <f t="shared" si="65"/>
        <v>0</v>
      </c>
      <c r="M1070" s="14">
        <f t="shared" si="66"/>
        <v>0</v>
      </c>
      <c r="N1070" s="13">
        <f>IF(OR(totale!$A$5="",C1070=totale!$A$5),0,1)</f>
        <v>0</v>
      </c>
      <c r="O1070" s="13">
        <f>IF(OR(totale!$C$5="",E1070=totale!$C$5),0,1)</f>
        <v>0</v>
      </c>
      <c r="P1070" s="13">
        <v>0</v>
      </c>
      <c r="Q1070" s="13">
        <f>IF(OR(totale!$E$5="",G1070=totale!$E$5),0,1)</f>
        <v>0</v>
      </c>
      <c r="R1070" s="19">
        <v>0</v>
      </c>
      <c r="S1070" s="19" t="str">
        <v xml:space="preserve">TEVELLE - TAVELLONI - TAVELLINE </v>
      </c>
      <c r="T1070" s="15" t="str">
        <v>DI MUZIO</v>
      </c>
      <c r="U1070" s="15" t="str">
        <v>TAVELLONI RIGATO TAGLIO OBLIQUO FIANCO RETTO DA CM 6</v>
      </c>
      <c r="V1070" s="15">
        <v>0</v>
      </c>
      <c r="W1070" s="19">
        <v>160</v>
      </c>
      <c r="X1070" s="19">
        <v>0</v>
      </c>
      <c r="Y1070" s="15">
        <v>0</v>
      </c>
      <c r="Z1070" s="15">
        <v>0</v>
      </c>
      <c r="AA1070" s="15">
        <v>0</v>
      </c>
      <c r="AB1070" s="15">
        <v>0</v>
      </c>
      <c r="AC1070" s="15">
        <v>1</v>
      </c>
      <c r="AG1070" s="15">
        <v>0</v>
      </c>
      <c r="AH1070" s="15" t="str">
        <v>TRAMEZZATURA MATERIALE  LATERIZIO COMUNE</v>
      </c>
      <c r="AI1070" s="15" t="str">
        <v>DI MUZIO</v>
      </c>
      <c r="AJ1070" s="15" t="str">
        <v xml:space="preserve">TRAMEZZA-FORATO-SCATOLA-FORATELLA LEGGERA  LATERIZIO NORMALE </v>
      </c>
      <c r="AK1070" s="15">
        <v>0</v>
      </c>
      <c r="AL1070" s="15" t="str">
        <v>25x25X20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1</v>
      </c>
      <c r="AU1070" s="15">
        <v>0</v>
      </c>
      <c r="AV1070" s="15" t="str">
        <v xml:space="preserve">TRAMEZZATURA MATERIALE ALVEOLATO </v>
      </c>
      <c r="AW1070" s="15" t="str">
        <v>T2D</v>
      </c>
      <c r="AX1070" s="15" t="str">
        <v xml:space="preserve">TRAMEZZA - FORATO PORIZZATA/ALVEOLATA </v>
      </c>
      <c r="AY1070" s="15">
        <v>0</v>
      </c>
      <c r="AZ1070" s="15" t="str">
        <v>8x50x19</v>
      </c>
      <c r="BA1070" s="15">
        <v>0</v>
      </c>
      <c r="BB1070" s="15">
        <v>0</v>
      </c>
      <c r="BC1070" s="15">
        <v>0</v>
      </c>
      <c r="BD1070" s="15">
        <v>0</v>
      </c>
      <c r="BE1070" s="15">
        <v>0</v>
      </c>
      <c r="BF1070" s="15">
        <v>1</v>
      </c>
    </row>
    <row r="1071" spans="1:58" ht="14.25" customHeight="1" x14ac:dyDescent="0.25">
      <c r="A1071" s="48"/>
      <c r="C1071" s="19" t="s">
        <v>513</v>
      </c>
      <c r="D1071" s="19" t="s">
        <v>519</v>
      </c>
      <c r="E1071" s="19" t="s">
        <v>508</v>
      </c>
      <c r="G1071" s="19">
        <v>250</v>
      </c>
      <c r="I1071" s="34"/>
      <c r="K1071" s="57"/>
      <c r="L1071" s="57">
        <f t="shared" si="65"/>
        <v>0</v>
      </c>
      <c r="M1071" s="14">
        <f t="shared" si="66"/>
        <v>0</v>
      </c>
      <c r="N1071" s="13">
        <f>IF(OR(totale!$A$5="",C1071=totale!$A$5),0,1)</f>
        <v>0</v>
      </c>
      <c r="O1071" s="13">
        <f>IF(OR(totale!$C$5="",E1071=totale!$C$5),0,1)</f>
        <v>0</v>
      </c>
      <c r="P1071" s="13">
        <v>0</v>
      </c>
      <c r="Q1071" s="13">
        <f>IF(OR(totale!$E$5="",G1071=totale!$E$5),0,1)</f>
        <v>0</v>
      </c>
      <c r="R1071" s="19">
        <v>0</v>
      </c>
      <c r="S1071" s="19" t="str">
        <v xml:space="preserve">TEVELLE - TAVELLONI - TAVELLINE </v>
      </c>
      <c r="T1071" s="15" t="str">
        <v>DI MUZIO</v>
      </c>
      <c r="U1071" s="15" t="str">
        <v>TAVELLONI RIGATO TAGLIO OBLIQUO FIANCO RETTO DA CM 6</v>
      </c>
      <c r="V1071" s="15">
        <v>0</v>
      </c>
      <c r="W1071" s="19">
        <v>170</v>
      </c>
      <c r="X1071" s="19">
        <v>0</v>
      </c>
      <c r="Y1071" s="15">
        <v>0</v>
      </c>
      <c r="Z1071" s="15">
        <v>0</v>
      </c>
      <c r="AA1071" s="15">
        <v>0</v>
      </c>
      <c r="AB1071" s="15">
        <v>0</v>
      </c>
      <c r="AC1071" s="15">
        <v>1</v>
      </c>
      <c r="AG1071" s="15">
        <v>0</v>
      </c>
      <c r="AH1071" s="15" t="str">
        <v>TRAMEZZATURA MATERIALE  LATERIZIO COMUNE</v>
      </c>
      <c r="AI1071" s="15" t="str">
        <v>DI MUZIO</v>
      </c>
      <c r="AJ1071" s="15" t="str">
        <v xml:space="preserve">TRAMEZZA-FORATO-SCATOLA-FORATELLA LEGGERA  LATERIZIO NORMALE </v>
      </c>
      <c r="AK1071" s="15">
        <v>0</v>
      </c>
      <c r="AL1071" s="15" t="str">
        <v>25x30X25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1</v>
      </c>
      <c r="AU1071" s="15">
        <v>0</v>
      </c>
      <c r="AV1071" s="15" t="str">
        <v xml:space="preserve">TRAMEZZATURA MATERIALE ALVEOLATO </v>
      </c>
      <c r="AW1071" s="15" t="str">
        <v>WIENERBERGER</v>
      </c>
      <c r="AX1071" s="15" t="str">
        <v xml:space="preserve">TRAMEZZA - FORATO PORIZZATA/ALVEOLATA </v>
      </c>
      <c r="AY1071" s="15">
        <v>0</v>
      </c>
      <c r="AZ1071" s="15" t="str">
        <v>8x50x19</v>
      </c>
      <c r="BA1071" s="15">
        <v>0</v>
      </c>
      <c r="BB1071" s="15">
        <v>0</v>
      </c>
      <c r="BC1071" s="15">
        <v>0</v>
      </c>
      <c r="BD1071" s="15">
        <v>0</v>
      </c>
      <c r="BE1071" s="15">
        <v>0</v>
      </c>
      <c r="BF1071" s="15">
        <v>1</v>
      </c>
    </row>
    <row r="1072" spans="1:58" ht="14.25" customHeight="1" x14ac:dyDescent="0.25">
      <c r="A1072" s="48"/>
      <c r="C1072" s="19" t="s">
        <v>513</v>
      </c>
      <c r="D1072" s="19" t="s">
        <v>519</v>
      </c>
      <c r="E1072" s="19" t="s">
        <v>508</v>
      </c>
      <c r="G1072" s="19">
        <v>275</v>
      </c>
      <c r="I1072" s="34"/>
      <c r="K1072" s="57"/>
      <c r="L1072" s="57">
        <f t="shared" si="65"/>
        <v>0</v>
      </c>
      <c r="M1072" s="14">
        <f t="shared" si="66"/>
        <v>0</v>
      </c>
      <c r="N1072" s="13">
        <f>IF(OR(totale!$A$5="",C1072=totale!$A$5),0,1)</f>
        <v>0</v>
      </c>
      <c r="O1072" s="13">
        <f>IF(OR(totale!$C$5="",E1072=totale!$C$5),0,1)</f>
        <v>0</v>
      </c>
      <c r="P1072" s="13">
        <v>0</v>
      </c>
      <c r="Q1072" s="13">
        <f>IF(OR(totale!$E$5="",G1072=totale!$E$5),0,1)</f>
        <v>0</v>
      </c>
      <c r="R1072" s="19">
        <v>0</v>
      </c>
      <c r="S1072" s="19" t="str">
        <v xml:space="preserve">TEVELLE - TAVELLONI - TAVELLINE </v>
      </c>
      <c r="T1072" s="15" t="str">
        <v>DI MUZIO</v>
      </c>
      <c r="U1072" s="15" t="str">
        <v>TAVELLONI RIGATO TAGLIO OBLIQUO FIANCO RETTO DA CM 6</v>
      </c>
      <c r="V1072" s="15">
        <v>0</v>
      </c>
      <c r="W1072" s="19">
        <v>180</v>
      </c>
      <c r="X1072" s="19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1</v>
      </c>
      <c r="AG1072" s="15">
        <v>0</v>
      </c>
      <c r="AH1072" s="15" t="str">
        <v>TRAMEZZATURA MATERIALE  LATERIZIO COMUNE</v>
      </c>
      <c r="AI1072" s="15" t="str">
        <v>DCB</v>
      </c>
      <c r="AJ1072" s="15" t="str">
        <v xml:space="preserve">TRAMEZZA-FORATO-SCATOLA-FORATELLA PESANTE LATERIZIO NORMALE </v>
      </c>
      <c r="AK1072" s="15">
        <v>0</v>
      </c>
      <c r="AL1072" s="15" t="str">
        <v>8x25x25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1</v>
      </c>
      <c r="AU1072" s="15">
        <v>0</v>
      </c>
      <c r="AV1072" s="15" t="str">
        <v xml:space="preserve">TRAMEZZATURA MATERIALE ALVEOLATO </v>
      </c>
      <c r="AW1072" s="15" t="str">
        <v>ZANROSSO</v>
      </c>
      <c r="AX1072" s="15" t="str">
        <v xml:space="preserve">TRAMEZZA - FORATO PORIZZATA/ALVEOLATA </v>
      </c>
      <c r="AY1072" s="15">
        <v>0</v>
      </c>
      <c r="AZ1072" s="15" t="str">
        <v>8x50x19</v>
      </c>
      <c r="BA1072" s="15">
        <v>0</v>
      </c>
      <c r="BB1072" s="15">
        <v>0</v>
      </c>
      <c r="BC1072" s="15">
        <v>0</v>
      </c>
      <c r="BD1072" s="15">
        <v>0</v>
      </c>
      <c r="BE1072" s="15">
        <v>0</v>
      </c>
      <c r="BF1072" s="15">
        <v>1</v>
      </c>
    </row>
    <row r="1073" spans="1:58" ht="14.25" customHeight="1" x14ac:dyDescent="0.25">
      <c r="A1073" s="48"/>
      <c r="C1073" s="19" t="s">
        <v>513</v>
      </c>
      <c r="D1073" s="19" t="s">
        <v>519</v>
      </c>
      <c r="E1073" s="19" t="s">
        <v>508</v>
      </c>
      <c r="G1073" s="19">
        <v>300</v>
      </c>
      <c r="I1073" s="34"/>
      <c r="K1073" s="57"/>
      <c r="L1073" s="57">
        <f t="shared" si="65"/>
        <v>0</v>
      </c>
      <c r="M1073" s="14">
        <f t="shared" si="66"/>
        <v>0</v>
      </c>
      <c r="N1073" s="13">
        <f>IF(OR(totale!$A$5="",C1073=totale!$A$5),0,1)</f>
        <v>0</v>
      </c>
      <c r="O1073" s="13">
        <f>IF(OR(totale!$C$5="",E1073=totale!$C$5),0,1)</f>
        <v>0</v>
      </c>
      <c r="P1073" s="13">
        <v>0</v>
      </c>
      <c r="Q1073" s="13">
        <f>IF(OR(totale!$E$5="",G1073=totale!$E$5),0,1)</f>
        <v>0</v>
      </c>
      <c r="R1073" s="19">
        <v>0</v>
      </c>
      <c r="S1073" s="19" t="str">
        <v xml:space="preserve">TEVELLE - TAVELLONI - TAVELLINE </v>
      </c>
      <c r="T1073" s="15" t="str">
        <v>DI MUZIO</v>
      </c>
      <c r="U1073" s="15" t="str">
        <v>TAVELLONI RIGATO TAGLIO OBLIQUO FIANCO RETTO DA CM 6</v>
      </c>
      <c r="V1073" s="15">
        <v>0</v>
      </c>
      <c r="W1073" s="19">
        <v>200</v>
      </c>
      <c r="X1073" s="19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1</v>
      </c>
      <c r="AG1073" s="15">
        <v>0</v>
      </c>
      <c r="AH1073" s="15" t="str">
        <v>TRAMEZZATURA MATERIALE  LATERIZIO COMUNE</v>
      </c>
      <c r="AI1073" s="15" t="str">
        <v>DCB</v>
      </c>
      <c r="AJ1073" s="15" t="str">
        <v xml:space="preserve">TRAMEZZA-FORATO-SCATOLA-FORATELLA PESANTE LATERIZIO NORMALE </v>
      </c>
      <c r="AK1073" s="15">
        <v>0</v>
      </c>
      <c r="AL1073" s="15" t="str">
        <v>10x25x25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1</v>
      </c>
      <c r="AU1073" s="15">
        <v>0</v>
      </c>
      <c r="AV1073" s="15" t="str">
        <v xml:space="preserve">LATERIZIO RETTIFICATO PLANARE </v>
      </c>
      <c r="AW1073" s="15" t="str">
        <v>WIENERBERGER</v>
      </c>
      <c r="AX1073" s="15" t="str">
        <v>TRAMEZZA - FORATO PORIZZATA/ALVEOLATA RETTIFICATA - PLAN</v>
      </c>
      <c r="AY1073" s="15">
        <v>0</v>
      </c>
      <c r="AZ1073" s="15" t="str">
        <v>8x50x19,9</v>
      </c>
      <c r="BA1073" s="15">
        <v>0</v>
      </c>
      <c r="BB1073" s="15">
        <v>0</v>
      </c>
      <c r="BC1073" s="15">
        <v>0</v>
      </c>
      <c r="BD1073" s="15">
        <v>0</v>
      </c>
      <c r="BE1073" s="15">
        <v>0</v>
      </c>
      <c r="BF1073" s="15">
        <v>1</v>
      </c>
    </row>
    <row r="1074" spans="1:58" ht="14.25" customHeight="1" x14ac:dyDescent="0.25">
      <c r="A1074" s="48"/>
      <c r="C1074" s="19" t="s">
        <v>513</v>
      </c>
      <c r="D1074" s="19" t="s">
        <v>519</v>
      </c>
      <c r="E1074" s="19" t="s">
        <v>508</v>
      </c>
      <c r="G1074" s="19">
        <v>325</v>
      </c>
      <c r="I1074" s="34"/>
      <c r="K1074" s="57"/>
      <c r="L1074" s="57">
        <f t="shared" si="65"/>
        <v>0</v>
      </c>
      <c r="M1074" s="14">
        <f t="shared" si="66"/>
        <v>0</v>
      </c>
      <c r="N1074" s="13">
        <f>IF(OR(totale!$A$5="",C1074=totale!$A$5),0,1)</f>
        <v>0</v>
      </c>
      <c r="O1074" s="13">
        <f>IF(OR(totale!$C$5="",E1074=totale!$C$5),0,1)</f>
        <v>0</v>
      </c>
      <c r="P1074" s="13">
        <v>0</v>
      </c>
      <c r="Q1074" s="13">
        <f>IF(OR(totale!$E$5="",G1074=totale!$E$5),0,1)</f>
        <v>0</v>
      </c>
      <c r="R1074" s="19">
        <v>0</v>
      </c>
      <c r="S1074" s="19" t="str">
        <v xml:space="preserve">TEVELLE - TAVELLONI - TAVELLINE </v>
      </c>
      <c r="T1074" s="15" t="str">
        <v>DI MUZIO</v>
      </c>
      <c r="U1074" s="15" t="str">
        <v>TAVELLONI RIGATO TAGLIO OBLIQUO FIANCO RETTO DA CM 6</v>
      </c>
      <c r="V1074" s="15">
        <v>0</v>
      </c>
      <c r="W1074" s="19">
        <v>220</v>
      </c>
      <c r="X1074" s="19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1</v>
      </c>
      <c r="AG1074" s="15">
        <v>0</v>
      </c>
      <c r="AH1074" s="15" t="str">
        <v>TRAMEZZATURA MATERIALE  LATERIZIO COMUNE</v>
      </c>
      <c r="AI1074" s="15" t="str">
        <v>FBM</v>
      </c>
      <c r="AJ1074" s="15" t="str">
        <v xml:space="preserve">TRAMEZZA-FORATO-SCATOLA-FORATELLA PESANTE LATERIZIO NORMALE </v>
      </c>
      <c r="AK1074" s="15">
        <v>0</v>
      </c>
      <c r="AL1074" s="15" t="str">
        <v>15x25x25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1</v>
      </c>
      <c r="AU1074" s="15">
        <v>0</v>
      </c>
      <c r="AV1074" s="15" t="str">
        <v xml:space="preserve">LATERIZIO RETTIFICATO PLANARE </v>
      </c>
      <c r="AW1074" s="15" t="str">
        <v>LATERCOM</v>
      </c>
      <c r="AX1074" s="15" t="str">
        <v>TRAMEZZA - FORATO PORIZZATA/ALVEOLATA RETTIFICATA - PLAN</v>
      </c>
      <c r="AY1074" s="15">
        <v>0</v>
      </c>
      <c r="AZ1074" s="15" t="str">
        <v>8x50x23,8</v>
      </c>
      <c r="BA1074" s="15">
        <v>0</v>
      </c>
      <c r="BB1074" s="15">
        <v>0</v>
      </c>
      <c r="BC1074" s="15">
        <v>0</v>
      </c>
      <c r="BD1074" s="15">
        <v>0</v>
      </c>
      <c r="BE1074" s="15">
        <v>0</v>
      </c>
      <c r="BF1074" s="15">
        <v>1</v>
      </c>
    </row>
    <row r="1075" spans="1:58" ht="14.25" customHeight="1" x14ac:dyDescent="0.25">
      <c r="A1075" s="48"/>
      <c r="C1075" s="19" t="s">
        <v>513</v>
      </c>
      <c r="D1075" s="19" t="s">
        <v>519</v>
      </c>
      <c r="E1075" s="19" t="s">
        <v>508</v>
      </c>
      <c r="G1075" s="19">
        <v>350</v>
      </c>
      <c r="I1075" s="34"/>
      <c r="K1075" s="57"/>
      <c r="L1075" s="57">
        <f t="shared" si="65"/>
        <v>0</v>
      </c>
      <c r="M1075" s="14">
        <f t="shared" si="66"/>
        <v>0</v>
      </c>
      <c r="N1075" s="13">
        <f>IF(OR(totale!$A$5="",C1075=totale!$A$5),0,1)</f>
        <v>0</v>
      </c>
      <c r="O1075" s="13">
        <f>IF(OR(totale!$C$5="",E1075=totale!$C$5),0,1)</f>
        <v>0</v>
      </c>
      <c r="P1075" s="13">
        <v>0</v>
      </c>
      <c r="Q1075" s="13">
        <f>IF(OR(totale!$E$5="",G1075=totale!$E$5),0,1)</f>
        <v>0</v>
      </c>
      <c r="R1075" s="19">
        <v>0</v>
      </c>
      <c r="S1075" s="19" t="str">
        <v xml:space="preserve">TEVELLE - TAVELLONI - TAVELLINE </v>
      </c>
      <c r="T1075" s="15" t="str">
        <v>DI MUZIO</v>
      </c>
      <c r="U1075" s="15" t="str">
        <v>TAVELLONI ARCHITRAVE TAGLIO DIRITTO - TRAMEZZONE -TRAMEZZA PER PORTA CM 8</v>
      </c>
      <c r="V1075" s="15">
        <v>0</v>
      </c>
      <c r="W1075" s="19">
        <v>80</v>
      </c>
      <c r="X1075" s="19">
        <v>0</v>
      </c>
      <c r="Y1075" s="15">
        <v>0</v>
      </c>
      <c r="Z1075" s="15">
        <v>0</v>
      </c>
      <c r="AA1075" s="15">
        <v>0</v>
      </c>
      <c r="AB1075" s="15">
        <v>0</v>
      </c>
      <c r="AC1075" s="15">
        <v>1</v>
      </c>
      <c r="AG1075" s="15">
        <v>0</v>
      </c>
      <c r="AH1075" s="15" t="str">
        <v>TRAMEZZATURA MATERIALE  LATERIZIO COMUNE</v>
      </c>
      <c r="AI1075" s="15" t="str">
        <v>FBM</v>
      </c>
      <c r="AJ1075" s="15" t="str">
        <v xml:space="preserve">TRAMEZZA-FORATO-SCATOLA-FORATELLA PESANTE LATERIZIO NORMALE </v>
      </c>
      <c r="AK1075" s="15">
        <v>0</v>
      </c>
      <c r="AL1075" s="15" t="str">
        <v>8x25x25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1</v>
      </c>
      <c r="AU1075" s="15">
        <v>0</v>
      </c>
      <c r="AV1075" s="15" t="str">
        <v xml:space="preserve">TRAMEZZATURA MATERIALE ALVEOLATO </v>
      </c>
      <c r="AW1075" s="15" t="str">
        <v>WIENERBERGER</v>
      </c>
      <c r="AX1075" s="15" t="str">
        <v xml:space="preserve">TRAMEZZA - FORATO PORIZZATA/ALVEOLATA </v>
      </c>
      <c r="AY1075" s="15">
        <v>0</v>
      </c>
      <c r="AZ1075" s="15" t="str">
        <v>8x50x23,8</v>
      </c>
      <c r="BA1075" s="15">
        <v>0</v>
      </c>
      <c r="BB1075" s="15">
        <v>0</v>
      </c>
      <c r="BC1075" s="15">
        <v>0</v>
      </c>
      <c r="BD1075" s="15">
        <v>0</v>
      </c>
      <c r="BE1075" s="15">
        <v>0</v>
      </c>
      <c r="BF1075" s="15">
        <v>1</v>
      </c>
    </row>
    <row r="1076" spans="1:58" ht="14.25" customHeight="1" x14ac:dyDescent="0.25">
      <c r="A1076" s="48"/>
      <c r="C1076" s="19" t="s">
        <v>513</v>
      </c>
      <c r="D1076" s="19" t="s">
        <v>520</v>
      </c>
      <c r="E1076" s="19" t="s">
        <v>508</v>
      </c>
      <c r="G1076" s="19">
        <v>100</v>
      </c>
      <c r="I1076" s="34"/>
      <c r="K1076" s="57"/>
      <c r="L1076" s="57">
        <f t="shared" si="65"/>
        <v>0</v>
      </c>
      <c r="M1076" s="14">
        <f t="shared" si="66"/>
        <v>0</v>
      </c>
      <c r="N1076" s="13">
        <f>IF(OR(totale!$A$5="",C1076=totale!$A$5),0,1)</f>
        <v>0</v>
      </c>
      <c r="O1076" s="13">
        <f>IF(OR(totale!$C$5="",E1076=totale!$C$5),0,1)</f>
        <v>0</v>
      </c>
      <c r="P1076" s="13">
        <v>0</v>
      </c>
      <c r="Q1076" s="13">
        <f>IF(OR(totale!$E$5="",G1076=totale!$E$5),0,1)</f>
        <v>0</v>
      </c>
      <c r="R1076" s="19">
        <v>0</v>
      </c>
      <c r="S1076" s="19" t="str">
        <v xml:space="preserve">TEVELLE - TAVELLONI - TAVELLINE </v>
      </c>
      <c r="T1076" s="15" t="str">
        <v>DI MUZIO</v>
      </c>
      <c r="U1076" s="15" t="str">
        <v>TAVELLONI ARCHITRAVE TAGLIO DIRITTO - TRAMEZZONE -TRAMEZZA PER PORTA CM 8</v>
      </c>
      <c r="V1076" s="15">
        <v>0</v>
      </c>
      <c r="W1076" s="19">
        <v>90</v>
      </c>
      <c r="X1076" s="19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1</v>
      </c>
      <c r="AG1076" s="15">
        <v>0</v>
      </c>
      <c r="AH1076" s="15" t="str">
        <v>TRAMEZZATURA MATERIALE  LATERIZIO COMUNE</v>
      </c>
      <c r="AI1076" s="15" t="str">
        <v>FBM</v>
      </c>
      <c r="AJ1076" s="15" t="str">
        <v xml:space="preserve">TRAMEZZA-FORATO-SCATOLA-FORATELLA PESANTE LATERIZIO NORMALE </v>
      </c>
      <c r="AK1076" s="15">
        <v>0</v>
      </c>
      <c r="AL1076" s="15" t="str">
        <v>12x25x25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1</v>
      </c>
      <c r="AU1076" s="15">
        <v>0</v>
      </c>
      <c r="AV1076" s="15" t="str">
        <v xml:space="preserve">TRAMEZZATURA MATERIALE ALVEOLATO </v>
      </c>
      <c r="AW1076" s="15" t="str">
        <v>LATERCOM</v>
      </c>
      <c r="AX1076" s="15" t="str">
        <v xml:space="preserve">TRAMEZZA - FORATO PORIZZATA/ALVEOLATA </v>
      </c>
      <c r="AY1076" s="15">
        <v>0</v>
      </c>
      <c r="AZ1076" s="15" t="str">
        <v>8x50x24,5</v>
      </c>
      <c r="BA1076" s="15">
        <v>0</v>
      </c>
      <c r="BB1076" s="15">
        <v>0</v>
      </c>
      <c r="BC1076" s="15">
        <v>0</v>
      </c>
      <c r="BD1076" s="15">
        <v>0</v>
      </c>
      <c r="BE1076" s="15">
        <v>0</v>
      </c>
      <c r="BF1076" s="15">
        <v>1</v>
      </c>
    </row>
    <row r="1077" spans="1:58" ht="14.25" customHeight="1" x14ac:dyDescent="0.25">
      <c r="A1077" s="48"/>
      <c r="C1077" s="19" t="s">
        <v>513</v>
      </c>
      <c r="D1077" s="19" t="s">
        <v>520</v>
      </c>
      <c r="E1077" s="19" t="s">
        <v>508</v>
      </c>
      <c r="G1077" s="19">
        <v>125</v>
      </c>
      <c r="I1077" s="34"/>
      <c r="K1077" s="57"/>
      <c r="L1077" s="57">
        <f t="shared" si="65"/>
        <v>0</v>
      </c>
      <c r="M1077" s="14">
        <f t="shared" si="66"/>
        <v>0</v>
      </c>
      <c r="N1077" s="13">
        <f>IF(OR(totale!$A$5="",C1077=totale!$A$5),0,1)</f>
        <v>0</v>
      </c>
      <c r="O1077" s="13">
        <f>IF(OR(totale!$C$5="",E1077=totale!$C$5),0,1)</f>
        <v>0</v>
      </c>
      <c r="P1077" s="13">
        <v>0</v>
      </c>
      <c r="Q1077" s="13">
        <f>IF(OR(totale!$E$5="",G1077=totale!$E$5),0,1)</f>
        <v>0</v>
      </c>
      <c r="R1077" s="19">
        <v>0</v>
      </c>
      <c r="S1077" s="19" t="str">
        <v xml:space="preserve">TEVELLE - TAVELLONI - TAVELLINE </v>
      </c>
      <c r="T1077" s="15" t="str">
        <v>DI MUZIO</v>
      </c>
      <c r="U1077" s="15" t="str">
        <v>TAVELLONI ARCHITRAVE TAGLIO DIRITTO - TRAMEZZONE -TRAMEZZA PER PORTA CM 8</v>
      </c>
      <c r="V1077" s="15">
        <v>0</v>
      </c>
      <c r="W1077" s="19">
        <v>100</v>
      </c>
      <c r="X1077" s="19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1</v>
      </c>
      <c r="AG1077" s="15">
        <v>0</v>
      </c>
      <c r="AH1077" s="15" t="str">
        <v>TRAMEZZATURA MATERIALE  LATERIZIO COMUNE</v>
      </c>
      <c r="AI1077" s="15" t="str">
        <v>WIENERBERGER</v>
      </c>
      <c r="AJ1077" s="15" t="str">
        <v xml:space="preserve">TRAMEZZA-FORATO-SCATOLA-FORATELLA PESANTE LATERIZIO NORMALE </v>
      </c>
      <c r="AK1077" s="15">
        <v>0</v>
      </c>
      <c r="AL1077" s="15" t="str">
        <v>15x25x25</v>
      </c>
      <c r="AM1077" s="15">
        <v>0</v>
      </c>
      <c r="AN1077" s="15">
        <v>0</v>
      </c>
      <c r="AO1077" s="15">
        <v>0</v>
      </c>
      <c r="AP1077" s="15">
        <v>0</v>
      </c>
      <c r="AQ1077" s="15">
        <v>0</v>
      </c>
      <c r="AR1077" s="15">
        <v>1</v>
      </c>
      <c r="AU1077" s="15">
        <v>0</v>
      </c>
      <c r="AV1077" s="15" t="str">
        <v xml:space="preserve">TRAMEZZATURA MATERIALE ALVEOLATO </v>
      </c>
      <c r="AW1077" s="15" t="str">
        <v>T2D</v>
      </c>
      <c r="AX1077" s="15" t="str">
        <v xml:space="preserve">TRAMEZZA - FORATO PORIZZATA/ALVEOLATA </v>
      </c>
      <c r="AY1077" s="15">
        <v>0</v>
      </c>
      <c r="AZ1077" s="15" t="str">
        <v>8x50x24,5</v>
      </c>
      <c r="BA1077" s="15">
        <v>0</v>
      </c>
      <c r="BB1077" s="15">
        <v>0</v>
      </c>
      <c r="BC1077" s="15">
        <v>0</v>
      </c>
      <c r="BD1077" s="15">
        <v>0</v>
      </c>
      <c r="BE1077" s="15">
        <v>0</v>
      </c>
      <c r="BF1077" s="15">
        <v>1</v>
      </c>
    </row>
    <row r="1078" spans="1:58" ht="14.25" customHeight="1" x14ac:dyDescent="0.25">
      <c r="A1078" s="48"/>
      <c r="C1078" s="19" t="s">
        <v>513</v>
      </c>
      <c r="D1078" s="19" t="s">
        <v>520</v>
      </c>
      <c r="E1078" s="19" t="s">
        <v>508</v>
      </c>
      <c r="G1078" s="19">
        <v>150</v>
      </c>
      <c r="I1078" s="34"/>
      <c r="K1078" s="57"/>
      <c r="L1078" s="57">
        <f t="shared" si="65"/>
        <v>0</v>
      </c>
      <c r="M1078" s="14">
        <f t="shared" si="66"/>
        <v>0</v>
      </c>
      <c r="N1078" s="13">
        <f>IF(OR(totale!$A$5="",C1078=totale!$A$5),0,1)</f>
        <v>0</v>
      </c>
      <c r="O1078" s="13">
        <f>IF(OR(totale!$C$5="",E1078=totale!$C$5),0,1)</f>
        <v>0</v>
      </c>
      <c r="P1078" s="13">
        <v>0</v>
      </c>
      <c r="Q1078" s="13">
        <f>IF(OR(totale!$E$5="",G1078=totale!$E$5),0,1)</f>
        <v>0</v>
      </c>
      <c r="R1078" s="19">
        <v>0</v>
      </c>
      <c r="S1078" s="19" t="str">
        <v xml:space="preserve">TEVELLE - TAVELLONI - TAVELLINE </v>
      </c>
      <c r="T1078" s="15" t="str">
        <v>DI MUZIO</v>
      </c>
      <c r="U1078" s="15" t="str">
        <v>TAVELLONI ARCHITRAVE TAGLIO DIRITTO - TRAMEZZONE -TRAMEZZA PER PORTA CM 8</v>
      </c>
      <c r="V1078" s="15">
        <v>0</v>
      </c>
      <c r="W1078" s="19">
        <v>110</v>
      </c>
      <c r="X1078" s="19">
        <v>0</v>
      </c>
      <c r="Y1078" s="15">
        <v>0</v>
      </c>
      <c r="Z1078" s="15">
        <v>0</v>
      </c>
      <c r="AA1078" s="15">
        <v>0</v>
      </c>
      <c r="AB1078" s="15">
        <v>0</v>
      </c>
      <c r="AC1078" s="15">
        <v>1</v>
      </c>
      <c r="AG1078" s="15">
        <v>0</v>
      </c>
      <c r="AH1078" s="15" t="str">
        <v>TRAMEZZATURA MATERIALE  LATERIZIO COMUNE</v>
      </c>
      <c r="AI1078" s="15" t="str">
        <v>WIENERBERGER</v>
      </c>
      <c r="AJ1078" s="15" t="str">
        <v xml:space="preserve">TRAMEZZA-FORATO-SCATOLA-FORATELLA PESANTE LATERIZIO NORMALE </v>
      </c>
      <c r="AK1078" s="15">
        <v>0</v>
      </c>
      <c r="AL1078" s="15" t="str">
        <v>15x25x30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1</v>
      </c>
      <c r="AU1078" s="15">
        <v>0</v>
      </c>
      <c r="AV1078" s="15" t="str">
        <v xml:space="preserve">TRAMEZZATURA MATERIALE ALVEOLATO </v>
      </c>
      <c r="AW1078" s="15" t="str">
        <v>ZANROSSO</v>
      </c>
      <c r="AX1078" s="15" t="str">
        <v xml:space="preserve">TRAMEZZA - FORATO PORIZZATA/ALVEOLATA </v>
      </c>
      <c r="AY1078" s="15">
        <v>0</v>
      </c>
      <c r="AZ1078" s="15" t="str">
        <v>8x50x24,5</v>
      </c>
      <c r="BA1078" s="15">
        <v>0</v>
      </c>
      <c r="BB1078" s="15">
        <v>0</v>
      </c>
      <c r="BC1078" s="15">
        <v>0</v>
      </c>
      <c r="BD1078" s="15">
        <v>0</v>
      </c>
      <c r="BE1078" s="15">
        <v>0</v>
      </c>
      <c r="BF1078" s="15">
        <v>1</v>
      </c>
    </row>
    <row r="1079" spans="1:58" ht="14.25" customHeight="1" x14ac:dyDescent="0.25">
      <c r="A1079" s="48"/>
      <c r="C1079" s="19" t="s">
        <v>513</v>
      </c>
      <c r="D1079" s="19" t="s">
        <v>520</v>
      </c>
      <c r="E1079" s="19" t="s">
        <v>508</v>
      </c>
      <c r="G1079" s="19">
        <v>175</v>
      </c>
      <c r="I1079" s="34"/>
      <c r="K1079" s="57"/>
      <c r="L1079" s="57">
        <f t="shared" si="65"/>
        <v>0</v>
      </c>
      <c r="M1079" s="14">
        <f t="shared" si="66"/>
        <v>0</v>
      </c>
      <c r="N1079" s="13">
        <f>IF(OR(totale!$A$5="",C1079=totale!$A$5),0,1)</f>
        <v>0</v>
      </c>
      <c r="O1079" s="13">
        <f>IF(OR(totale!$C$5="",E1079=totale!$C$5),0,1)</f>
        <v>0</v>
      </c>
      <c r="P1079" s="13">
        <v>0</v>
      </c>
      <c r="Q1079" s="13">
        <f>IF(OR(totale!$E$5="",G1079=totale!$E$5),0,1)</f>
        <v>0</v>
      </c>
      <c r="R1079" s="19">
        <v>0</v>
      </c>
      <c r="S1079" s="19" t="str">
        <v xml:space="preserve">TEVELLE - TAVELLONI - TAVELLINE </v>
      </c>
      <c r="T1079" s="15" t="str">
        <v>DI MUZIO</v>
      </c>
      <c r="U1079" s="15" t="str">
        <v>TAVELLONI ARCHITRAVE TAGLIO DIRITTO - TRAMEZZONE -TRAMEZZA PER PORTA CM 8</v>
      </c>
      <c r="V1079" s="15">
        <v>0</v>
      </c>
      <c r="W1079" s="19">
        <v>120</v>
      </c>
      <c r="X1079" s="19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1</v>
      </c>
      <c r="AG1079" s="15">
        <v>0</v>
      </c>
      <c r="AH1079" s="15" t="str">
        <v>TRAMEZZATURA MATERIALE  LATERIZIO COMUNE</v>
      </c>
      <c r="AI1079" s="15" t="str">
        <v>WIENERBERGER</v>
      </c>
      <c r="AJ1079" s="15" t="str">
        <v xml:space="preserve">TRAMEZZA-FORATO-SCATOLA-FORATELLA PESANTE LATERIZIO NORMALE </v>
      </c>
      <c r="AK1079" s="15">
        <v>0</v>
      </c>
      <c r="AL1079" s="15" t="str">
        <v>8x25x25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1</v>
      </c>
      <c r="AU1079" s="15">
        <v>0</v>
      </c>
      <c r="AV1079" s="15" t="str">
        <v xml:space="preserve">LATERIZIO RETTIFICATO PLANARE </v>
      </c>
      <c r="AW1079" s="15" t="str">
        <v>WIENERBERGER</v>
      </c>
      <c r="AX1079" s="15" t="str">
        <v>TRAMEZZA - FORATO PORIZZATA/ALVEOLATA RETTIFICATA - PLAN</v>
      </c>
      <c r="AY1079" s="15">
        <v>0</v>
      </c>
      <c r="AZ1079" s="15" t="str">
        <v>8x50x24,9</v>
      </c>
      <c r="BA1079" s="15">
        <v>0</v>
      </c>
      <c r="BB1079" s="15">
        <v>0</v>
      </c>
      <c r="BC1079" s="15">
        <v>0</v>
      </c>
      <c r="BD1079" s="15">
        <v>0</v>
      </c>
      <c r="BE1079" s="15">
        <v>0</v>
      </c>
      <c r="BF1079" s="15">
        <v>1</v>
      </c>
    </row>
    <row r="1080" spans="1:58" ht="14.25" customHeight="1" x14ac:dyDescent="0.25">
      <c r="A1080" s="48"/>
      <c r="C1080" s="19" t="s">
        <v>513</v>
      </c>
      <c r="D1080" s="19" t="s">
        <v>520</v>
      </c>
      <c r="E1080" s="19" t="s">
        <v>508</v>
      </c>
      <c r="G1080" s="19">
        <v>200</v>
      </c>
      <c r="I1080" s="34"/>
      <c r="K1080" s="57"/>
      <c r="L1080" s="57">
        <f t="shared" si="65"/>
        <v>0</v>
      </c>
      <c r="M1080" s="14">
        <f t="shared" si="66"/>
        <v>0</v>
      </c>
      <c r="N1080" s="13">
        <f>IF(OR(totale!$A$5="",C1080=totale!$A$5),0,1)</f>
        <v>0</v>
      </c>
      <c r="O1080" s="13">
        <f>IF(OR(totale!$C$5="",E1080=totale!$C$5),0,1)</f>
        <v>0</v>
      </c>
      <c r="P1080" s="13">
        <v>0</v>
      </c>
      <c r="Q1080" s="13">
        <f>IF(OR(totale!$E$5="",G1080=totale!$E$5),0,1)</f>
        <v>0</v>
      </c>
      <c r="R1080" s="19">
        <v>0</v>
      </c>
      <c r="S1080" s="19" t="str">
        <v xml:space="preserve">TEVELLE - TAVELLONI - TAVELLINE </v>
      </c>
      <c r="T1080" s="15" t="str">
        <v>DI MUZIO</v>
      </c>
      <c r="U1080" s="15" t="str">
        <v>TAVELLONI ARCHITRAVE TAGLIO DIRITTO - TRAMEZZONE -TRAMEZZA PER PORTA CM 8</v>
      </c>
      <c r="V1080" s="15">
        <v>0</v>
      </c>
      <c r="W1080" s="19">
        <v>130</v>
      </c>
      <c r="X1080" s="19">
        <v>0</v>
      </c>
      <c r="Y1080" s="15">
        <v>0</v>
      </c>
      <c r="Z1080" s="15">
        <v>0</v>
      </c>
      <c r="AA1080" s="15">
        <v>0</v>
      </c>
      <c r="AB1080" s="15">
        <v>0</v>
      </c>
      <c r="AC1080" s="15">
        <v>1</v>
      </c>
      <c r="AG1080" s="15">
        <v>0</v>
      </c>
      <c r="AH1080" s="15" t="str">
        <v>MATERIALE IN LATERIZIO COMUNE</v>
      </c>
      <c r="AI1080" s="15" t="str">
        <v>FBM</v>
      </c>
      <c r="AJ1080" s="15" t="str">
        <v xml:space="preserve">TRIPLO UNI </v>
      </c>
      <c r="AK1080" s="15">
        <v>0</v>
      </c>
      <c r="AL1080" s="15" t="str">
        <v>12x25x19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1</v>
      </c>
      <c r="AU1080" s="15">
        <v>0</v>
      </c>
      <c r="AV1080" s="15" t="str">
        <v xml:space="preserve">LATERIZIO RETTIFICATO PLANARE CON LANA DI ROCCIA </v>
      </c>
      <c r="AW1080" s="15" t="str">
        <v>WIENERBERGER</v>
      </c>
      <c r="AX1080" s="15" t="str">
        <v>LATERIZIO PORIZZATO/ALVEOLATO RETTIFICATO - PLAN CON LANA DI ROCCI A</v>
      </c>
      <c r="AY1080" s="15">
        <v>0</v>
      </c>
      <c r="AZ1080" s="15" t="str">
        <v>8x50x24,9</v>
      </c>
      <c r="BA1080" s="15">
        <v>0</v>
      </c>
      <c r="BB1080" s="15">
        <v>0</v>
      </c>
      <c r="BC1080" s="15">
        <v>0</v>
      </c>
      <c r="BD1080" s="15">
        <v>0</v>
      </c>
      <c r="BE1080" s="15">
        <v>0</v>
      </c>
      <c r="BF1080" s="15">
        <v>1</v>
      </c>
    </row>
    <row r="1081" spans="1:58" ht="14.25" customHeight="1" x14ac:dyDescent="0.25">
      <c r="A1081" s="48"/>
      <c r="C1081" s="19" t="s">
        <v>513</v>
      </c>
      <c r="D1081" s="19" t="s">
        <v>520</v>
      </c>
      <c r="E1081" s="19" t="s">
        <v>508</v>
      </c>
      <c r="G1081" s="19">
        <v>225</v>
      </c>
      <c r="I1081" s="34"/>
      <c r="K1081" s="57"/>
      <c r="L1081" s="57">
        <f t="shared" si="65"/>
        <v>0</v>
      </c>
      <c r="M1081" s="14">
        <f t="shared" si="66"/>
        <v>0</v>
      </c>
      <c r="N1081" s="13">
        <f>IF(OR(totale!$A$5="",C1081=totale!$A$5),0,1)</f>
        <v>0</v>
      </c>
      <c r="O1081" s="13">
        <f>IF(OR(totale!$C$5="",E1081=totale!$C$5),0,1)</f>
        <v>0</v>
      </c>
      <c r="P1081" s="13">
        <v>0</v>
      </c>
      <c r="Q1081" s="13">
        <f>IF(OR(totale!$E$5="",G1081=totale!$E$5),0,1)</f>
        <v>0</v>
      </c>
      <c r="R1081" s="19">
        <v>0</v>
      </c>
      <c r="S1081" s="19" t="str">
        <v xml:space="preserve">TEVELLE - TAVELLONI - TAVELLINE </v>
      </c>
      <c r="T1081" s="15" t="str">
        <v>DI MUZIO</v>
      </c>
      <c r="U1081" s="15" t="str">
        <v>TAVELLONI ARCHITRAVE TAGLIO DIRITTO - TRAMEZZONE -TRAMEZZA PER PORTA CM 8</v>
      </c>
      <c r="V1081" s="15">
        <v>0</v>
      </c>
      <c r="W1081" s="19">
        <v>140</v>
      </c>
      <c r="X1081" s="19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1</v>
      </c>
      <c r="AG1081" s="15">
        <v>0</v>
      </c>
      <c r="AH1081" s="15" t="str">
        <v>MATERIALE IN LATERIZIO COMUNE</v>
      </c>
      <c r="AI1081" s="15" t="str">
        <v>IBL</v>
      </c>
      <c r="AJ1081" s="15" t="str">
        <v xml:space="preserve">TRIPLO UNI </v>
      </c>
      <c r="AK1081" s="15">
        <v>0</v>
      </c>
      <c r="AL1081" s="15" t="str">
        <v>12x25x19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1</v>
      </c>
      <c r="AU1081" s="15">
        <v>0</v>
      </c>
      <c r="AV1081" s="15" t="str">
        <v xml:space="preserve">TRAMEZZATURA MATERIALE ALVEOLATO </v>
      </c>
      <c r="AW1081" s="15" t="str">
        <v>DCB</v>
      </c>
      <c r="AX1081" s="15" t="str">
        <v xml:space="preserve">TRAMEZZA - FORATO PORIZZATA/ALVEOLATA </v>
      </c>
      <c r="AY1081" s="15">
        <v>0</v>
      </c>
      <c r="AZ1081" s="15" t="str">
        <v>8x50x25</v>
      </c>
      <c r="BA1081" s="15">
        <v>0</v>
      </c>
      <c r="BB1081" s="15">
        <v>0</v>
      </c>
      <c r="BC1081" s="15">
        <v>0</v>
      </c>
      <c r="BD1081" s="15">
        <v>0</v>
      </c>
      <c r="BE1081" s="15">
        <v>0</v>
      </c>
      <c r="BF1081" s="15">
        <v>1</v>
      </c>
    </row>
    <row r="1082" spans="1:58" ht="14.25" customHeight="1" x14ac:dyDescent="0.25">
      <c r="A1082" s="48"/>
      <c r="C1082" s="19" t="s">
        <v>513</v>
      </c>
      <c r="D1082" s="19" t="s">
        <v>520</v>
      </c>
      <c r="E1082" s="19" t="s">
        <v>508</v>
      </c>
      <c r="G1082" s="19">
        <v>250</v>
      </c>
      <c r="I1082" s="34"/>
      <c r="K1082" s="57"/>
      <c r="L1082" s="57">
        <f t="shared" si="65"/>
        <v>0</v>
      </c>
      <c r="M1082" s="14">
        <f t="shared" si="66"/>
        <v>0</v>
      </c>
      <c r="N1082" s="13">
        <f>IF(OR(totale!$A$5="",C1082=totale!$A$5),0,1)</f>
        <v>0</v>
      </c>
      <c r="O1082" s="13">
        <f>IF(OR(totale!$C$5="",E1082=totale!$C$5),0,1)</f>
        <v>0</v>
      </c>
      <c r="P1082" s="13">
        <v>0</v>
      </c>
      <c r="Q1082" s="13">
        <f>IF(OR(totale!$E$5="",G1082=totale!$E$5),0,1)</f>
        <v>0</v>
      </c>
      <c r="R1082" s="19">
        <v>0</v>
      </c>
      <c r="S1082" s="19" t="str">
        <v xml:space="preserve">TEVELLE - TAVELLONI - TAVELLINE </v>
      </c>
      <c r="T1082" s="15" t="str">
        <v>DI MUZIO</v>
      </c>
      <c r="U1082" s="15" t="str">
        <v>TAVELLONI ARCHITRAVE TAGLIO DIRITTO - TRAMEZZONE -TRAMEZZA PER PORTA CM 8</v>
      </c>
      <c r="V1082" s="15">
        <v>0</v>
      </c>
      <c r="W1082" s="19">
        <v>150</v>
      </c>
      <c r="X1082" s="19">
        <v>0</v>
      </c>
      <c r="Y1082" s="15">
        <v>0</v>
      </c>
      <c r="Z1082" s="15">
        <v>0</v>
      </c>
      <c r="AA1082" s="15">
        <v>0</v>
      </c>
      <c r="AB1082" s="15">
        <v>0</v>
      </c>
      <c r="AC1082" s="15">
        <v>1</v>
      </c>
      <c r="AG1082" s="15">
        <v>0</v>
      </c>
      <c r="AH1082" s="15" t="str">
        <v>MATERIALE IN LATERIZIO COMUNE</v>
      </c>
      <c r="AI1082" s="15" t="str">
        <v>LATERCOM</v>
      </c>
      <c r="AJ1082" s="15" t="str">
        <v xml:space="preserve">TRIPLO UNI </v>
      </c>
      <c r="AK1082" s="15">
        <v>0</v>
      </c>
      <c r="AL1082" s="15" t="str">
        <v>12x25x19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1</v>
      </c>
      <c r="AU1082" s="15">
        <v>0</v>
      </c>
      <c r="AV1082" s="15" t="str">
        <v xml:space="preserve">TRAMEZZATURA MATERIALE ALVEOLATO </v>
      </c>
      <c r="AW1082" s="15" t="str">
        <v>FBM</v>
      </c>
      <c r="AX1082" s="15" t="str">
        <v xml:space="preserve">TRAMEZZA - FORATO PORIZZATA/ALVEOLATA </v>
      </c>
      <c r="AY1082" s="15">
        <v>0</v>
      </c>
      <c r="AZ1082" s="15" t="str">
        <v>8x50x25</v>
      </c>
      <c r="BA1082" s="15">
        <v>0</v>
      </c>
      <c r="BB1082" s="15">
        <v>0</v>
      </c>
      <c r="BC1082" s="15">
        <v>0</v>
      </c>
      <c r="BD1082" s="15">
        <v>0</v>
      </c>
      <c r="BE1082" s="15">
        <v>0</v>
      </c>
      <c r="BF1082" s="15">
        <v>1</v>
      </c>
    </row>
    <row r="1083" spans="1:58" ht="14.25" customHeight="1" x14ac:dyDescent="0.25">
      <c r="A1083" s="48"/>
      <c r="C1083" s="19" t="s">
        <v>513</v>
      </c>
      <c r="D1083" s="19" t="s">
        <v>520</v>
      </c>
      <c r="E1083" s="19" t="s">
        <v>508</v>
      </c>
      <c r="G1083" s="19">
        <v>275</v>
      </c>
      <c r="I1083" s="34"/>
      <c r="K1083" s="57"/>
      <c r="L1083" s="57">
        <f t="shared" si="65"/>
        <v>0</v>
      </c>
      <c r="M1083" s="14">
        <f t="shared" si="66"/>
        <v>0</v>
      </c>
      <c r="N1083" s="13">
        <f>IF(OR(totale!$A$5="",C1083=totale!$A$5),0,1)</f>
        <v>0</v>
      </c>
      <c r="O1083" s="13">
        <f>IF(OR(totale!$C$5="",E1083=totale!$C$5),0,1)</f>
        <v>0</v>
      </c>
      <c r="P1083" s="13">
        <v>0</v>
      </c>
      <c r="Q1083" s="13">
        <f>IF(OR(totale!$E$5="",G1083=totale!$E$5),0,1)</f>
        <v>0</v>
      </c>
      <c r="R1083" s="19">
        <v>0</v>
      </c>
      <c r="S1083" s="19" t="str">
        <v xml:space="preserve">TEVELLE - TAVELLONI - TAVELLINE </v>
      </c>
      <c r="T1083" s="15" t="str">
        <v>DI MUZIO</v>
      </c>
      <c r="U1083" s="15" t="str">
        <v>TAVELLONI ARCHITRAVE TAGLIO DIRITTO - TRAMEZZONE -TRAMEZZA PER PORTA CM 8</v>
      </c>
      <c r="V1083" s="15">
        <v>0</v>
      </c>
      <c r="W1083" s="19">
        <v>160</v>
      </c>
      <c r="X1083" s="19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1</v>
      </c>
      <c r="AG1083" s="15">
        <v>0</v>
      </c>
      <c r="AH1083" s="15" t="str">
        <v>MATERIALE IN LATERIZIO COMUNE</v>
      </c>
      <c r="AI1083" s="15" t="str">
        <v>T2D</v>
      </c>
      <c r="AJ1083" s="15" t="str">
        <v xml:space="preserve">TRIPLO UNI </v>
      </c>
      <c r="AK1083" s="15">
        <v>0</v>
      </c>
      <c r="AL1083" s="15" t="str">
        <v>12x25x19</v>
      </c>
      <c r="AM1083" s="15">
        <v>0</v>
      </c>
      <c r="AN1083" s="15">
        <v>0</v>
      </c>
      <c r="AO1083" s="15">
        <v>0</v>
      </c>
      <c r="AP1083" s="15">
        <v>0</v>
      </c>
      <c r="AQ1083" s="15">
        <v>0</v>
      </c>
      <c r="AR1083" s="15">
        <v>1</v>
      </c>
      <c r="AU1083" s="15">
        <v>0</v>
      </c>
      <c r="AV1083" s="15" t="str">
        <v xml:space="preserve">TRAMEZZATURA MATERIALE ALVEOLATO </v>
      </c>
      <c r="AW1083" s="15" t="str">
        <v>IBL</v>
      </c>
      <c r="AX1083" s="15" t="str">
        <v xml:space="preserve">TRAMEZZA - FORATO PORIZZATA/ALVEOLATA </v>
      </c>
      <c r="AY1083" s="15">
        <v>0</v>
      </c>
      <c r="AZ1083" s="15" t="str">
        <v>8x50x25</v>
      </c>
      <c r="BA1083" s="15">
        <v>0</v>
      </c>
      <c r="BB1083" s="15">
        <v>0</v>
      </c>
      <c r="BC1083" s="15">
        <v>0</v>
      </c>
      <c r="BD1083" s="15">
        <v>0</v>
      </c>
      <c r="BE1083" s="15">
        <v>0</v>
      </c>
      <c r="BF1083" s="15">
        <v>1</v>
      </c>
    </row>
    <row r="1084" spans="1:58" ht="14.25" customHeight="1" x14ac:dyDescent="0.25">
      <c r="A1084" s="48"/>
      <c r="C1084" s="19" t="s">
        <v>513</v>
      </c>
      <c r="D1084" s="19" t="s">
        <v>520</v>
      </c>
      <c r="E1084" s="19" t="s">
        <v>508</v>
      </c>
      <c r="G1084" s="19">
        <v>300</v>
      </c>
      <c r="I1084" s="34"/>
      <c r="K1084" s="57"/>
      <c r="L1084" s="57">
        <f t="shared" si="65"/>
        <v>0</v>
      </c>
      <c r="M1084" s="14">
        <f t="shared" si="66"/>
        <v>0</v>
      </c>
      <c r="N1084" s="13">
        <f>IF(OR(totale!$A$5="",C1084=totale!$A$5),0,1)</f>
        <v>0</v>
      </c>
      <c r="O1084" s="13">
        <f>IF(OR(totale!$C$5="",E1084=totale!$C$5),0,1)</f>
        <v>0</v>
      </c>
      <c r="P1084" s="13">
        <v>0</v>
      </c>
      <c r="Q1084" s="13">
        <f>IF(OR(totale!$E$5="",G1084=totale!$E$5),0,1)</f>
        <v>0</v>
      </c>
      <c r="R1084" s="19">
        <v>0</v>
      </c>
      <c r="S1084" s="19" t="str">
        <v xml:space="preserve">TEVELLE - TAVELLONI - TAVELLINE </v>
      </c>
      <c r="T1084" s="15" t="str">
        <v>DI MUZIO</v>
      </c>
      <c r="U1084" s="15" t="str">
        <v>TAVELLONI ARCHITRAVE TAGLIO DIRITTO - TRAMEZZONE -TRAMEZZA PER PORTA CM 8</v>
      </c>
      <c r="V1084" s="15">
        <v>0</v>
      </c>
      <c r="W1084" s="19">
        <v>180</v>
      </c>
      <c r="X1084" s="19">
        <v>0</v>
      </c>
      <c r="Y1084" s="15">
        <v>0</v>
      </c>
      <c r="Z1084" s="15">
        <v>0</v>
      </c>
      <c r="AA1084" s="15">
        <v>0</v>
      </c>
      <c r="AB1084" s="15">
        <v>0</v>
      </c>
      <c r="AC1084" s="15">
        <v>1</v>
      </c>
      <c r="AG1084" s="15">
        <v>0</v>
      </c>
      <c r="AH1084" s="15" t="str">
        <v>MATERIALE IN LATERIZIO COMUNE</v>
      </c>
      <c r="AI1084" s="15" t="str">
        <v>WIENERBERGER</v>
      </c>
      <c r="AJ1084" s="15" t="str">
        <v xml:space="preserve">TRIPLO UNI </v>
      </c>
      <c r="AK1084" s="15">
        <v>0</v>
      </c>
      <c r="AL1084" s="15" t="str">
        <v>12x25x19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1</v>
      </c>
      <c r="AU1084" s="15">
        <v>0</v>
      </c>
      <c r="AV1084" s="15" t="str">
        <v xml:space="preserve">TRAMEZZATURA MATERIALE ALVEOLATO </v>
      </c>
      <c r="AW1084" s="15" t="str">
        <v>T2D</v>
      </c>
      <c r="AX1084" s="15" t="str">
        <v xml:space="preserve">TRAMEZZA - FORATO PORIZZATA/ALVEOLATA </v>
      </c>
      <c r="AY1084" s="15">
        <v>0</v>
      </c>
      <c r="AZ1084" s="15" t="str">
        <v>8x50x25</v>
      </c>
      <c r="BA1084" s="15">
        <v>0</v>
      </c>
      <c r="BB1084" s="15">
        <v>0</v>
      </c>
      <c r="BC1084" s="15">
        <v>0</v>
      </c>
      <c r="BD1084" s="15">
        <v>0</v>
      </c>
      <c r="BE1084" s="15">
        <v>0</v>
      </c>
      <c r="BF1084" s="15">
        <v>1</v>
      </c>
    </row>
    <row r="1085" spans="1:58" ht="14.25" customHeight="1" x14ac:dyDescent="0.25">
      <c r="A1085" s="48"/>
      <c r="C1085" s="19" t="s">
        <v>513</v>
      </c>
      <c r="D1085" s="19" t="s">
        <v>520</v>
      </c>
      <c r="E1085" s="19" t="s">
        <v>508</v>
      </c>
      <c r="G1085" s="19">
        <v>325</v>
      </c>
      <c r="I1085" s="34"/>
      <c r="K1085" s="57"/>
      <c r="L1085" s="57">
        <f t="shared" si="65"/>
        <v>0</v>
      </c>
      <c r="M1085" s="14">
        <f t="shared" si="66"/>
        <v>0</v>
      </c>
      <c r="N1085" s="13">
        <f>IF(OR(totale!$A$5="",C1085=totale!$A$5),0,1)</f>
        <v>0</v>
      </c>
      <c r="O1085" s="13">
        <f>IF(OR(totale!$C$5="",E1085=totale!$C$5),0,1)</f>
        <v>0</v>
      </c>
      <c r="P1085" s="13">
        <v>0</v>
      </c>
      <c r="Q1085" s="13">
        <f>IF(OR(totale!$E$5="",G1085=totale!$E$5),0,1)</f>
        <v>0</v>
      </c>
      <c r="R1085" s="19">
        <v>0</v>
      </c>
      <c r="S1085" s="19" t="str">
        <v xml:space="preserve">TEVELLE - TAVELLONI - TAVELLINE </v>
      </c>
      <c r="T1085" s="15" t="str">
        <v>DI MUZIO</v>
      </c>
      <c r="U1085" s="15" t="str">
        <v>TAVELLONI ARCHITRAVE TAGLIO DIRITTO - TRAMEZZONE -TRAMEZZA PER PORTA CM 8</v>
      </c>
      <c r="V1085" s="15">
        <v>0</v>
      </c>
      <c r="W1085" s="19">
        <v>200</v>
      </c>
      <c r="X1085" s="19">
        <v>0</v>
      </c>
      <c r="Y1085" s="15">
        <v>0</v>
      </c>
      <c r="Z1085" s="15">
        <v>0</v>
      </c>
      <c r="AA1085" s="15">
        <v>0</v>
      </c>
      <c r="AB1085" s="15">
        <v>0</v>
      </c>
      <c r="AC1085" s="15">
        <v>1</v>
      </c>
      <c r="AG1085" s="15">
        <v>0</v>
      </c>
      <c r="AH1085" s="15" t="str">
        <v>MATERIALE IN LATERIZIO COMUNE</v>
      </c>
      <c r="AI1085" s="15" t="str">
        <v>ZANROSSO</v>
      </c>
      <c r="AJ1085" s="15" t="str">
        <v xml:space="preserve">TRIPLO UNI </v>
      </c>
      <c r="AK1085" s="15">
        <v>0</v>
      </c>
      <c r="AL1085" s="15" t="str">
        <v>12x25x19</v>
      </c>
      <c r="AM1085" s="15">
        <v>0</v>
      </c>
      <c r="AN1085" s="15">
        <v>0</v>
      </c>
      <c r="AO1085" s="15">
        <v>0</v>
      </c>
      <c r="AP1085" s="15">
        <v>0</v>
      </c>
      <c r="AQ1085" s="15">
        <v>0</v>
      </c>
      <c r="AR1085" s="15">
        <v>1</v>
      </c>
      <c r="AU1085" s="15">
        <v>0</v>
      </c>
      <c r="AV1085" s="15" t="str">
        <v xml:space="preserve">BLOCCO ALVEOLATO ACCOPPIATO AD ISOLANTE </v>
      </c>
      <c r="AW1085" s="15" t="str">
        <v>T2D</v>
      </c>
      <c r="AX1085" s="15" t="str">
        <v xml:space="preserve">BLOCCO LATERIZIO ALVEOLATO ACCOPPIATO AD ISOLANTE PORTANTE </v>
      </c>
      <c r="AY1085" s="15">
        <v>0</v>
      </c>
      <c r="AZ1085" s="15" t="str">
        <v>PEZZI SPECIALI</v>
      </c>
      <c r="BA1085" s="15">
        <v>0</v>
      </c>
      <c r="BB1085" s="15">
        <v>0</v>
      </c>
      <c r="BC1085" s="15">
        <v>0</v>
      </c>
      <c r="BD1085" s="15">
        <v>0</v>
      </c>
      <c r="BE1085" s="15">
        <v>0</v>
      </c>
      <c r="BF1085" s="15">
        <v>1</v>
      </c>
    </row>
    <row r="1086" spans="1:58" ht="14.25" customHeight="1" x14ac:dyDescent="0.25">
      <c r="A1086" s="48"/>
      <c r="C1086" s="19" t="s">
        <v>513</v>
      </c>
      <c r="D1086" s="19" t="s">
        <v>520</v>
      </c>
      <c r="E1086" s="19" t="s">
        <v>508</v>
      </c>
      <c r="G1086" s="19">
        <v>350</v>
      </c>
      <c r="I1086" s="34"/>
      <c r="K1086" s="57"/>
      <c r="L1086" s="57">
        <f t="shared" si="65"/>
        <v>0</v>
      </c>
      <c r="M1086" s="14">
        <f t="shared" si="66"/>
        <v>0</v>
      </c>
      <c r="N1086" s="13">
        <f>IF(OR(totale!$A$5="",C1086=totale!$A$5),0,1)</f>
        <v>0</v>
      </c>
      <c r="O1086" s="13">
        <f>IF(OR(totale!$C$5="",E1086=totale!$C$5),0,1)</f>
        <v>0</v>
      </c>
      <c r="P1086" s="13">
        <v>0</v>
      </c>
      <c r="Q1086" s="13">
        <f>IF(OR(totale!$E$5="",G1086=totale!$E$5),0,1)</f>
        <v>0</v>
      </c>
      <c r="R1086" s="19">
        <v>0</v>
      </c>
      <c r="S1086" s="19" t="str">
        <v xml:space="preserve">TEVELLE - TAVELLONI - TAVELLINE </v>
      </c>
      <c r="T1086" s="15" t="str">
        <v>DI MUZIO</v>
      </c>
      <c r="U1086" s="15" t="str">
        <v>TAVELLONI ARCHITRAVE TAGLIO DIRITTO - TRAMEZZONE -TRAMEZZA PER PORTA CM 8</v>
      </c>
      <c r="V1086" s="15">
        <v>0</v>
      </c>
      <c r="W1086" s="19">
        <v>220</v>
      </c>
      <c r="X1086" s="19">
        <v>0</v>
      </c>
      <c r="Y1086" s="15">
        <v>0</v>
      </c>
      <c r="Z1086" s="15">
        <v>0</v>
      </c>
      <c r="AA1086" s="15">
        <v>0</v>
      </c>
      <c r="AB1086" s="15">
        <v>0</v>
      </c>
      <c r="AC1086" s="15">
        <v>1</v>
      </c>
      <c r="AG1086" s="15">
        <v>0</v>
      </c>
      <c r="AH1086" s="15" t="str">
        <v>MATERIALE IN LATERIZIO COMUNE</v>
      </c>
      <c r="AI1086" s="15" t="str">
        <v>DI MUZIO</v>
      </c>
      <c r="AJ1086" s="15" t="str">
        <v xml:space="preserve">TRIPLO UNI </v>
      </c>
      <c r="AK1086" s="15">
        <v>0</v>
      </c>
      <c r="AL1086" s="15" t="str">
        <v>12x25x19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1</v>
      </c>
      <c r="AU1086" s="15">
        <v>0</v>
      </c>
      <c r="AV1086" s="15" t="str">
        <v xml:space="preserve">BLOCCO ALVEOLATO ACCOPPIATO AD ISOLANTE </v>
      </c>
      <c r="AW1086" s="15" t="str">
        <v>T2D</v>
      </c>
      <c r="AX1086" s="15" t="str">
        <v>BLOCCO LATERIZIO ALVELATO ACCOPPIATO AD ISOLANTE TAMPONAMENTO</v>
      </c>
      <c r="AY1086" s="15">
        <v>0</v>
      </c>
      <c r="AZ1086" s="15" t="str">
        <v>PEZZI SPECIALI</v>
      </c>
      <c r="BA1086" s="15">
        <v>0</v>
      </c>
      <c r="BB1086" s="15">
        <v>0</v>
      </c>
      <c r="BC1086" s="15">
        <v>0</v>
      </c>
      <c r="BD1086" s="15">
        <v>0</v>
      </c>
      <c r="BE1086" s="15">
        <v>0</v>
      </c>
      <c r="BF1086" s="15">
        <v>1</v>
      </c>
    </row>
    <row r="1087" spans="1:58" ht="14.25" customHeight="1" x14ac:dyDescent="0.25">
      <c r="A1087" s="48"/>
      <c r="I1087" s="34"/>
      <c r="K1087" s="57"/>
      <c r="L1087" s="57"/>
      <c r="M1087" s="57"/>
      <c r="N1087" s="57"/>
      <c r="O1087" s="57"/>
      <c r="P1087" s="57"/>
      <c r="Q1087" s="57"/>
    </row>
    <row r="1088" spans="1:58" ht="14.25" customHeight="1" x14ac:dyDescent="0.25">
      <c r="A1088" s="48"/>
      <c r="I1088" s="34"/>
      <c r="K1088" s="57"/>
      <c r="L1088" s="57"/>
      <c r="M1088" s="57"/>
      <c r="N1088" s="57"/>
      <c r="O1088" s="57"/>
      <c r="P1088" s="57"/>
      <c r="Q1088" s="57"/>
    </row>
    <row r="1089" spans="1:17" ht="14.25" customHeight="1" x14ac:dyDescent="0.25">
      <c r="A1089" s="48"/>
      <c r="I1089" s="34"/>
      <c r="K1089" s="57"/>
      <c r="L1089" s="57"/>
      <c r="M1089" s="57"/>
      <c r="N1089" s="57"/>
      <c r="O1089" s="57"/>
      <c r="P1089" s="57"/>
      <c r="Q1089" s="57"/>
    </row>
    <row r="1090" spans="1:17" ht="14.25" customHeight="1" x14ac:dyDescent="0.25">
      <c r="A1090" s="48"/>
      <c r="I1090" s="34"/>
      <c r="K1090" s="57"/>
      <c r="L1090" s="57"/>
      <c r="M1090" s="57"/>
      <c r="N1090" s="57"/>
      <c r="O1090" s="57"/>
      <c r="P1090" s="57"/>
      <c r="Q1090" s="57"/>
    </row>
    <row r="1091" spans="1:17" ht="14.25" customHeight="1" x14ac:dyDescent="0.25">
      <c r="A1091" s="48"/>
      <c r="I1091" s="34"/>
      <c r="K1091" s="57"/>
      <c r="L1091" s="57"/>
      <c r="M1091" s="57"/>
      <c r="N1091" s="57"/>
      <c r="O1091" s="57"/>
      <c r="P1091" s="57"/>
      <c r="Q1091" s="57"/>
    </row>
    <row r="1092" spans="1:17" ht="14.25" customHeight="1" x14ac:dyDescent="0.25">
      <c r="A1092" s="48"/>
      <c r="I1092" s="34"/>
      <c r="K1092" s="57"/>
      <c r="L1092" s="57"/>
      <c r="M1092" s="57"/>
      <c r="N1092" s="57"/>
      <c r="O1092" s="57"/>
      <c r="P1092" s="57"/>
      <c r="Q1092" s="57"/>
    </row>
    <row r="1093" spans="1:17" ht="14.25" customHeight="1" x14ac:dyDescent="0.25">
      <c r="A1093" s="48"/>
      <c r="I1093" s="34"/>
      <c r="K1093" s="57"/>
      <c r="L1093" s="57"/>
      <c r="M1093" s="57"/>
      <c r="N1093" s="57"/>
      <c r="O1093" s="57"/>
      <c r="P1093" s="57"/>
      <c r="Q1093" s="57"/>
    </row>
    <row r="1094" spans="1:17" ht="14.25" customHeight="1" x14ac:dyDescent="0.25">
      <c r="A1094" s="48"/>
      <c r="I1094" s="34"/>
      <c r="K1094" s="57"/>
      <c r="L1094" s="57"/>
      <c r="M1094" s="57"/>
      <c r="N1094" s="57"/>
      <c r="O1094" s="57"/>
      <c r="P1094" s="57"/>
      <c r="Q1094" s="57"/>
    </row>
    <row r="1095" spans="1:17" ht="14.25" customHeight="1" x14ac:dyDescent="0.25">
      <c r="A1095" s="48"/>
      <c r="I1095" s="34"/>
      <c r="K1095" s="57"/>
      <c r="L1095" s="57"/>
      <c r="M1095" s="57"/>
      <c r="N1095" s="57"/>
      <c r="O1095" s="57"/>
      <c r="P1095" s="57"/>
      <c r="Q1095" s="57"/>
    </row>
    <row r="1096" spans="1:17" ht="14.25" customHeight="1" x14ac:dyDescent="0.25">
      <c r="A1096" s="48"/>
      <c r="I1096" s="34"/>
      <c r="K1096" s="57"/>
      <c r="L1096" s="57"/>
      <c r="M1096" s="57"/>
      <c r="N1096" s="57"/>
      <c r="O1096" s="57"/>
      <c r="P1096" s="57"/>
      <c r="Q1096" s="57"/>
    </row>
    <row r="1097" spans="1:17" ht="14.25" customHeight="1" x14ac:dyDescent="0.25">
      <c r="A1097" s="48"/>
      <c r="I1097" s="34"/>
      <c r="K1097" s="57"/>
      <c r="L1097" s="57"/>
      <c r="M1097" s="57"/>
      <c r="N1097" s="57"/>
      <c r="O1097" s="57"/>
      <c r="P1097" s="57"/>
      <c r="Q1097" s="57"/>
    </row>
    <row r="1098" spans="1:17" ht="14.25" customHeight="1" x14ac:dyDescent="0.25">
      <c r="A1098" s="48"/>
      <c r="I1098" s="34"/>
      <c r="K1098" s="57"/>
      <c r="L1098" s="57"/>
      <c r="M1098" s="57"/>
      <c r="N1098" s="57"/>
      <c r="O1098" s="57"/>
      <c r="P1098" s="57"/>
      <c r="Q1098" s="57"/>
    </row>
    <row r="1099" spans="1:17" ht="14.25" customHeight="1" x14ac:dyDescent="0.25">
      <c r="A1099" s="48"/>
      <c r="I1099" s="34"/>
      <c r="K1099" s="57"/>
      <c r="L1099" s="57"/>
      <c r="M1099" s="57"/>
      <c r="N1099" s="57"/>
      <c r="O1099" s="57"/>
      <c r="P1099" s="57"/>
      <c r="Q1099" s="57"/>
    </row>
    <row r="1100" spans="1:17" ht="14.25" customHeight="1" x14ac:dyDescent="0.25">
      <c r="A1100" s="48"/>
      <c r="I1100" s="34"/>
      <c r="K1100" s="57"/>
      <c r="L1100" s="57"/>
      <c r="M1100" s="57"/>
      <c r="N1100" s="57"/>
      <c r="O1100" s="57"/>
      <c r="P1100" s="57"/>
      <c r="Q1100" s="57"/>
    </row>
    <row r="1101" spans="1:17" ht="14.25" customHeight="1" x14ac:dyDescent="0.25">
      <c r="A1101" s="48"/>
      <c r="I1101" s="34"/>
      <c r="K1101" s="57"/>
      <c r="L1101" s="57"/>
      <c r="M1101" s="57"/>
      <c r="N1101" s="57"/>
      <c r="O1101" s="57"/>
      <c r="P1101" s="57"/>
      <c r="Q1101" s="57"/>
    </row>
    <row r="1102" spans="1:17" ht="14.25" customHeight="1" x14ac:dyDescent="0.25">
      <c r="A1102" s="48"/>
      <c r="I1102" s="34"/>
      <c r="K1102" s="57"/>
      <c r="L1102" s="57"/>
      <c r="M1102" s="57"/>
      <c r="N1102" s="57"/>
      <c r="O1102" s="57"/>
      <c r="P1102" s="57"/>
      <c r="Q1102" s="57"/>
    </row>
    <row r="1103" spans="1:17" ht="14.25" customHeight="1" x14ac:dyDescent="0.25">
      <c r="A1103" s="48"/>
      <c r="I1103" s="34"/>
      <c r="K1103" s="57"/>
      <c r="L1103" s="57"/>
      <c r="M1103" s="57"/>
      <c r="N1103" s="57"/>
      <c r="O1103" s="57"/>
      <c r="P1103" s="57"/>
      <c r="Q1103" s="57"/>
    </row>
    <row r="1104" spans="1:17" ht="14.25" customHeight="1" x14ac:dyDescent="0.25">
      <c r="A1104" s="48"/>
      <c r="I1104" s="34"/>
      <c r="K1104" s="57"/>
      <c r="L1104" s="57"/>
      <c r="M1104" s="57"/>
      <c r="N1104" s="57"/>
      <c r="O1104" s="57"/>
      <c r="P1104" s="57"/>
      <c r="Q1104" s="57"/>
    </row>
    <row r="1105" spans="1:17" ht="14.25" customHeight="1" x14ac:dyDescent="0.25">
      <c r="A1105" s="48"/>
      <c r="I1105" s="34"/>
      <c r="K1105" s="57"/>
      <c r="L1105" s="57"/>
      <c r="M1105" s="57"/>
      <c r="N1105" s="57"/>
      <c r="O1105" s="57"/>
      <c r="P1105" s="57"/>
      <c r="Q1105" s="57"/>
    </row>
    <row r="1106" spans="1:17" ht="14.25" customHeight="1" x14ac:dyDescent="0.25">
      <c r="A1106" s="48"/>
      <c r="I1106" s="34"/>
      <c r="K1106" s="57"/>
      <c r="L1106" s="57"/>
      <c r="M1106" s="57"/>
      <c r="N1106" s="57"/>
      <c r="O1106" s="57"/>
      <c r="P1106" s="57"/>
      <c r="Q1106" s="57"/>
    </row>
    <row r="1107" spans="1:17" ht="14.25" customHeight="1" x14ac:dyDescent="0.25">
      <c r="A1107" s="48"/>
      <c r="I1107" s="34"/>
      <c r="K1107" s="57"/>
      <c r="L1107" s="57"/>
      <c r="M1107" s="57"/>
      <c r="N1107" s="57"/>
      <c r="O1107" s="57"/>
      <c r="P1107" s="57"/>
      <c r="Q1107" s="57"/>
    </row>
    <row r="1108" spans="1:17" ht="14.25" customHeight="1" x14ac:dyDescent="0.25">
      <c r="A1108" s="48"/>
      <c r="I1108" s="34"/>
      <c r="K1108" s="57"/>
      <c r="L1108" s="57"/>
      <c r="M1108" s="57"/>
      <c r="N1108" s="57"/>
      <c r="O1108" s="57"/>
      <c r="P1108" s="57"/>
      <c r="Q1108" s="57"/>
    </row>
    <row r="1109" spans="1:17" ht="14.25" customHeight="1" x14ac:dyDescent="0.25">
      <c r="A1109" s="48"/>
      <c r="I1109" s="34"/>
      <c r="K1109" s="57"/>
      <c r="L1109" s="57"/>
      <c r="M1109" s="57"/>
      <c r="N1109" s="57"/>
      <c r="O1109" s="57"/>
      <c r="P1109" s="57"/>
      <c r="Q1109" s="57"/>
    </row>
    <row r="1110" spans="1:17" ht="14.25" customHeight="1" x14ac:dyDescent="0.25">
      <c r="A1110" s="48"/>
      <c r="I1110" s="34"/>
      <c r="K1110" s="57"/>
      <c r="L1110" s="57"/>
      <c r="M1110" s="57"/>
      <c r="N1110" s="57"/>
      <c r="O1110" s="57"/>
      <c r="P1110" s="57"/>
      <c r="Q1110" s="57"/>
    </row>
    <row r="1111" spans="1:17" ht="14.25" customHeight="1" x14ac:dyDescent="0.25">
      <c r="A1111" s="48"/>
      <c r="I1111" s="34"/>
      <c r="K1111" s="57"/>
      <c r="L1111" s="57"/>
      <c r="M1111" s="57"/>
      <c r="N1111" s="57"/>
      <c r="O1111" s="57"/>
      <c r="P1111" s="57"/>
      <c r="Q1111" s="57"/>
    </row>
    <row r="1112" spans="1:17" ht="14.25" customHeight="1" x14ac:dyDescent="0.25">
      <c r="A1112" s="48"/>
      <c r="I1112" s="34"/>
      <c r="K1112" s="57"/>
      <c r="L1112" s="57"/>
      <c r="M1112" s="57"/>
      <c r="N1112" s="57"/>
      <c r="O1112" s="57"/>
      <c r="P1112" s="57"/>
      <c r="Q1112" s="57"/>
    </row>
    <row r="1113" spans="1:17" ht="14.25" customHeight="1" x14ac:dyDescent="0.25">
      <c r="A1113" s="48"/>
      <c r="I1113" s="34"/>
      <c r="K1113" s="57"/>
      <c r="L1113" s="57"/>
      <c r="M1113" s="57"/>
      <c r="N1113" s="57"/>
      <c r="O1113" s="57"/>
      <c r="P1113" s="57"/>
      <c r="Q1113" s="57"/>
    </row>
    <row r="1114" spans="1:17" ht="14.25" customHeight="1" x14ac:dyDescent="0.25">
      <c r="A1114" s="48"/>
      <c r="I1114" s="34"/>
      <c r="K1114" s="57"/>
      <c r="L1114" s="57"/>
      <c r="M1114" s="57"/>
      <c r="N1114" s="57"/>
      <c r="O1114" s="57"/>
      <c r="P1114" s="57"/>
      <c r="Q1114" s="57"/>
    </row>
    <row r="1115" spans="1:17" ht="14.25" customHeight="1" x14ac:dyDescent="0.25">
      <c r="A1115" s="48"/>
      <c r="I1115" s="34"/>
      <c r="K1115" s="57"/>
      <c r="L1115" s="57"/>
      <c r="M1115" s="57"/>
      <c r="N1115" s="57"/>
      <c r="O1115" s="57"/>
      <c r="P1115" s="57"/>
      <c r="Q1115" s="57"/>
    </row>
    <row r="1116" spans="1:17" ht="14.25" customHeight="1" x14ac:dyDescent="0.25">
      <c r="A1116" s="48"/>
      <c r="I1116" s="34"/>
      <c r="K1116" s="57"/>
      <c r="L1116" s="57"/>
      <c r="M1116" s="57"/>
      <c r="N1116" s="57"/>
      <c r="O1116" s="57"/>
      <c r="P1116" s="57"/>
      <c r="Q1116" s="57"/>
    </row>
    <row r="1117" spans="1:17" ht="14.25" customHeight="1" x14ac:dyDescent="0.25">
      <c r="A1117" s="48"/>
      <c r="I1117" s="34"/>
      <c r="K1117" s="57"/>
      <c r="L1117" s="57"/>
      <c r="M1117" s="57"/>
      <c r="N1117" s="57"/>
      <c r="O1117" s="57"/>
      <c r="P1117" s="57"/>
      <c r="Q1117" s="57"/>
    </row>
    <row r="1118" spans="1:17" ht="14.25" customHeight="1" x14ac:dyDescent="0.25">
      <c r="A1118" s="48"/>
      <c r="I1118" s="34"/>
      <c r="K1118" s="57"/>
      <c r="L1118" s="57"/>
      <c r="M1118" s="57"/>
      <c r="N1118" s="57"/>
      <c r="O1118" s="57"/>
      <c r="P1118" s="57"/>
      <c r="Q1118" s="57"/>
    </row>
    <row r="1119" spans="1:17" ht="14.25" customHeight="1" x14ac:dyDescent="0.25">
      <c r="A1119" s="48"/>
      <c r="I1119" s="34"/>
      <c r="K1119" s="57"/>
      <c r="L1119" s="57"/>
      <c r="M1119" s="57"/>
      <c r="N1119" s="57"/>
      <c r="O1119" s="57"/>
      <c r="P1119" s="57"/>
      <c r="Q1119" s="57"/>
    </row>
    <row r="1120" spans="1:17" ht="14.25" customHeight="1" x14ac:dyDescent="0.25">
      <c r="A1120" s="48"/>
      <c r="I1120" s="34"/>
      <c r="K1120" s="57"/>
      <c r="L1120" s="57"/>
      <c r="M1120" s="57"/>
      <c r="N1120" s="57"/>
      <c r="O1120" s="57"/>
      <c r="P1120" s="57"/>
      <c r="Q1120" s="57"/>
    </row>
    <row r="1121" spans="1:17" ht="14.25" customHeight="1" x14ac:dyDescent="0.25">
      <c r="A1121" s="48"/>
      <c r="I1121" s="34"/>
      <c r="K1121" s="57"/>
      <c r="L1121" s="57"/>
      <c r="M1121" s="57"/>
      <c r="N1121" s="57"/>
      <c r="O1121" s="57"/>
      <c r="P1121" s="57"/>
      <c r="Q1121" s="57"/>
    </row>
    <row r="1122" spans="1:17" ht="14.25" customHeight="1" x14ac:dyDescent="0.25">
      <c r="A1122" s="48"/>
      <c r="I1122" s="34"/>
      <c r="K1122" s="57"/>
      <c r="L1122" s="57"/>
      <c r="M1122" s="57"/>
      <c r="N1122" s="57"/>
      <c r="O1122" s="57"/>
      <c r="P1122" s="57"/>
      <c r="Q1122" s="57"/>
    </row>
    <row r="1123" spans="1:17" ht="14.25" customHeight="1" x14ac:dyDescent="0.25">
      <c r="A1123" s="48"/>
      <c r="I1123" s="34"/>
      <c r="K1123" s="57"/>
      <c r="L1123" s="57"/>
      <c r="M1123" s="57"/>
      <c r="N1123" s="57"/>
      <c r="O1123" s="57"/>
      <c r="P1123" s="57"/>
      <c r="Q1123" s="57"/>
    </row>
    <row r="1124" spans="1:17" ht="14.25" customHeight="1" x14ac:dyDescent="0.25">
      <c r="A1124" s="48"/>
      <c r="I1124" s="34"/>
      <c r="K1124" s="57"/>
      <c r="L1124" s="57"/>
      <c r="M1124" s="57"/>
      <c r="N1124" s="57"/>
      <c r="O1124" s="57"/>
      <c r="P1124" s="57"/>
      <c r="Q1124" s="57"/>
    </row>
    <row r="1125" spans="1:17" ht="14.25" customHeight="1" x14ac:dyDescent="0.25">
      <c r="A1125" s="48"/>
      <c r="I1125" s="34"/>
      <c r="K1125" s="57"/>
      <c r="L1125" s="57"/>
      <c r="M1125" s="57"/>
      <c r="N1125" s="57"/>
      <c r="O1125" s="57"/>
      <c r="P1125" s="57"/>
      <c r="Q1125" s="57"/>
    </row>
    <row r="1126" spans="1:17" ht="14.25" customHeight="1" x14ac:dyDescent="0.25">
      <c r="A1126" s="48"/>
      <c r="I1126" s="34"/>
      <c r="K1126" s="57"/>
      <c r="L1126" s="57"/>
      <c r="M1126" s="57"/>
      <c r="N1126" s="57"/>
      <c r="O1126" s="57"/>
      <c r="P1126" s="57"/>
      <c r="Q1126" s="57"/>
    </row>
    <row r="1127" spans="1:17" ht="14.25" customHeight="1" x14ac:dyDescent="0.25">
      <c r="A1127" s="48"/>
      <c r="I1127" s="34"/>
      <c r="K1127" s="57"/>
      <c r="L1127" s="57"/>
      <c r="M1127" s="57"/>
      <c r="N1127" s="57"/>
      <c r="O1127" s="57"/>
      <c r="P1127" s="57"/>
      <c r="Q1127" s="57"/>
    </row>
    <row r="1128" spans="1:17" ht="14.25" customHeight="1" x14ac:dyDescent="0.25">
      <c r="A1128" s="48"/>
      <c r="I1128" s="34"/>
      <c r="K1128" s="57"/>
      <c r="L1128" s="57"/>
      <c r="M1128" s="57"/>
      <c r="N1128" s="57"/>
      <c r="O1128" s="57"/>
      <c r="P1128" s="57"/>
      <c r="Q1128" s="57"/>
    </row>
    <row r="1129" spans="1:17" ht="14.25" customHeight="1" x14ac:dyDescent="0.25">
      <c r="A1129" s="48"/>
      <c r="I1129" s="34"/>
      <c r="K1129" s="57"/>
      <c r="L1129" s="57"/>
      <c r="M1129" s="57"/>
      <c r="N1129" s="57"/>
      <c r="O1129" s="57"/>
      <c r="P1129" s="57"/>
      <c r="Q1129" s="57"/>
    </row>
    <row r="1130" spans="1:17" ht="14.25" customHeight="1" x14ac:dyDescent="0.25">
      <c r="A1130" s="48"/>
      <c r="I1130" s="34"/>
      <c r="K1130" s="57"/>
      <c r="L1130" s="57"/>
      <c r="M1130" s="57"/>
      <c r="N1130" s="57"/>
      <c r="O1130" s="57"/>
      <c r="P1130" s="57"/>
      <c r="Q1130" s="57"/>
    </row>
    <row r="1131" spans="1:17" ht="14.25" customHeight="1" x14ac:dyDescent="0.25">
      <c r="A1131" s="48"/>
      <c r="I1131" s="34"/>
      <c r="K1131" s="57"/>
      <c r="L1131" s="57"/>
      <c r="M1131" s="57"/>
      <c r="N1131" s="57"/>
      <c r="O1131" s="57"/>
      <c r="P1131" s="57"/>
      <c r="Q1131" s="57"/>
    </row>
    <row r="1132" spans="1:17" ht="14.25" customHeight="1" x14ac:dyDescent="0.25">
      <c r="A1132" s="48"/>
      <c r="I1132" s="34"/>
      <c r="K1132" s="57"/>
      <c r="L1132" s="57"/>
      <c r="M1132" s="57"/>
      <c r="N1132" s="57"/>
      <c r="O1132" s="57"/>
      <c r="P1132" s="57"/>
      <c r="Q1132" s="57"/>
    </row>
    <row r="1133" spans="1:17" ht="14.25" customHeight="1" x14ac:dyDescent="0.25">
      <c r="A1133" s="48"/>
      <c r="I1133" s="34"/>
      <c r="K1133" s="57"/>
      <c r="L1133" s="57"/>
      <c r="M1133" s="57"/>
      <c r="N1133" s="57"/>
      <c r="O1133" s="57"/>
      <c r="P1133" s="57"/>
      <c r="Q1133" s="57"/>
    </row>
    <row r="1134" spans="1:17" ht="14.25" customHeight="1" x14ac:dyDescent="0.25">
      <c r="A1134" s="48"/>
      <c r="I1134" s="34"/>
      <c r="K1134" s="57"/>
      <c r="L1134" s="57"/>
      <c r="M1134" s="57"/>
      <c r="N1134" s="57"/>
      <c r="O1134" s="57"/>
      <c r="P1134" s="57"/>
      <c r="Q1134" s="57"/>
    </row>
    <row r="1135" spans="1:17" ht="14.25" customHeight="1" x14ac:dyDescent="0.25">
      <c r="A1135" s="48"/>
      <c r="I1135" s="34"/>
      <c r="K1135" s="57"/>
      <c r="L1135" s="57"/>
      <c r="M1135" s="57"/>
      <c r="N1135" s="57"/>
      <c r="O1135" s="57"/>
      <c r="P1135" s="57"/>
      <c r="Q1135" s="57"/>
    </row>
    <row r="1136" spans="1:17" ht="14.25" customHeight="1" x14ac:dyDescent="0.25">
      <c r="A1136" s="48"/>
      <c r="I1136" s="34"/>
      <c r="K1136" s="57"/>
      <c r="L1136" s="57"/>
      <c r="M1136" s="57"/>
      <c r="N1136" s="57"/>
      <c r="O1136" s="57"/>
      <c r="P1136" s="57"/>
      <c r="Q1136" s="57"/>
    </row>
    <row r="1137" spans="1:17" ht="14.25" customHeight="1" x14ac:dyDescent="0.25">
      <c r="A1137" s="48"/>
      <c r="I1137" s="34"/>
      <c r="K1137" s="57"/>
      <c r="L1137" s="57"/>
      <c r="M1137" s="57"/>
      <c r="N1137" s="57"/>
      <c r="O1137" s="57"/>
      <c r="P1137" s="57"/>
      <c r="Q1137" s="57"/>
    </row>
    <row r="1138" spans="1:17" ht="14.25" customHeight="1" x14ac:dyDescent="0.25">
      <c r="A1138" s="48"/>
      <c r="I1138" s="34"/>
      <c r="K1138" s="57"/>
      <c r="L1138" s="57"/>
      <c r="M1138" s="57"/>
      <c r="N1138" s="57"/>
      <c r="O1138" s="57"/>
      <c r="P1138" s="57"/>
      <c r="Q1138" s="57"/>
    </row>
    <row r="1139" spans="1:17" ht="14.25" customHeight="1" x14ac:dyDescent="0.25">
      <c r="A1139" s="48"/>
      <c r="I1139" s="34"/>
      <c r="K1139" s="57"/>
      <c r="L1139" s="57"/>
      <c r="M1139" s="57"/>
      <c r="N1139" s="57"/>
      <c r="O1139" s="57"/>
      <c r="P1139" s="57"/>
      <c r="Q1139" s="57"/>
    </row>
    <row r="1140" spans="1:17" ht="14.25" customHeight="1" x14ac:dyDescent="0.25">
      <c r="A1140" s="48"/>
      <c r="I1140" s="34"/>
      <c r="K1140" s="57"/>
      <c r="L1140" s="57"/>
      <c r="M1140" s="57"/>
      <c r="N1140" s="57"/>
      <c r="O1140" s="57"/>
      <c r="P1140" s="57"/>
      <c r="Q1140" s="57"/>
    </row>
    <row r="1141" spans="1:17" ht="14.25" customHeight="1" x14ac:dyDescent="0.25">
      <c r="A1141" s="48"/>
      <c r="I1141" s="34"/>
      <c r="K1141" s="57"/>
      <c r="L1141" s="57"/>
      <c r="M1141" s="57"/>
      <c r="N1141" s="57"/>
      <c r="O1141" s="57"/>
      <c r="P1141" s="57"/>
      <c r="Q1141" s="57"/>
    </row>
    <row r="1142" spans="1:17" ht="14.25" customHeight="1" x14ac:dyDescent="0.25">
      <c r="A1142" s="48"/>
      <c r="I1142" s="34"/>
      <c r="K1142" s="57"/>
      <c r="L1142" s="57"/>
      <c r="M1142" s="57"/>
      <c r="N1142" s="57"/>
      <c r="O1142" s="57"/>
      <c r="P1142" s="57"/>
      <c r="Q1142" s="57"/>
    </row>
    <row r="1143" spans="1:17" ht="14.25" customHeight="1" x14ac:dyDescent="0.25">
      <c r="A1143" s="48"/>
      <c r="I1143" s="34"/>
      <c r="K1143" s="57"/>
      <c r="L1143" s="57"/>
      <c r="M1143" s="57"/>
      <c r="N1143" s="57"/>
      <c r="O1143" s="57"/>
      <c r="P1143" s="57"/>
      <c r="Q1143" s="57"/>
    </row>
    <row r="1144" spans="1:17" ht="14.25" customHeight="1" x14ac:dyDescent="0.25">
      <c r="A1144" s="48"/>
      <c r="I1144" s="34"/>
      <c r="K1144" s="57"/>
      <c r="L1144" s="57"/>
      <c r="M1144" s="57"/>
      <c r="N1144" s="57"/>
      <c r="O1144" s="57"/>
      <c r="P1144" s="57"/>
      <c r="Q1144" s="57"/>
    </row>
    <row r="1145" spans="1:17" ht="14.25" customHeight="1" x14ac:dyDescent="0.25">
      <c r="A1145" s="48"/>
      <c r="I1145" s="34"/>
      <c r="K1145" s="57"/>
      <c r="L1145" s="57"/>
      <c r="M1145" s="57"/>
      <c r="N1145" s="57"/>
      <c r="O1145" s="57"/>
      <c r="P1145" s="57"/>
      <c r="Q1145" s="57"/>
    </row>
    <row r="1146" spans="1:17" ht="14.25" customHeight="1" x14ac:dyDescent="0.25">
      <c r="A1146" s="48"/>
      <c r="I1146" s="34"/>
      <c r="K1146" s="57"/>
      <c r="L1146" s="57"/>
      <c r="M1146" s="57"/>
      <c r="N1146" s="57"/>
      <c r="O1146" s="57"/>
      <c r="P1146" s="57"/>
      <c r="Q1146" s="57"/>
    </row>
    <row r="1147" spans="1:17" ht="14.25" customHeight="1" x14ac:dyDescent="0.25">
      <c r="A1147" s="48"/>
      <c r="I1147" s="34"/>
      <c r="K1147" s="57"/>
      <c r="L1147" s="57"/>
      <c r="M1147" s="57"/>
      <c r="N1147" s="57"/>
      <c r="O1147" s="57"/>
      <c r="P1147" s="57"/>
      <c r="Q1147" s="57"/>
    </row>
    <row r="1148" spans="1:17" ht="14.25" customHeight="1" x14ac:dyDescent="0.25">
      <c r="A1148" s="48"/>
      <c r="I1148" s="34"/>
      <c r="K1148" s="57"/>
      <c r="L1148" s="57"/>
      <c r="M1148" s="57"/>
      <c r="N1148" s="57"/>
      <c r="O1148" s="57"/>
      <c r="P1148" s="57"/>
      <c r="Q1148" s="57"/>
    </row>
    <row r="1149" spans="1:17" ht="14.25" customHeight="1" x14ac:dyDescent="0.25">
      <c r="A1149" s="48"/>
      <c r="I1149" s="34"/>
      <c r="K1149" s="57"/>
      <c r="L1149" s="57"/>
      <c r="M1149" s="57"/>
      <c r="N1149" s="57"/>
      <c r="O1149" s="57"/>
      <c r="P1149" s="57"/>
      <c r="Q1149" s="57"/>
    </row>
    <row r="1150" spans="1:17" ht="14.25" customHeight="1" x14ac:dyDescent="0.25">
      <c r="A1150" s="48"/>
      <c r="I1150" s="34"/>
      <c r="K1150" s="57"/>
      <c r="L1150" s="57"/>
      <c r="M1150" s="57"/>
      <c r="N1150" s="57"/>
      <c r="O1150" s="57"/>
      <c r="P1150" s="57"/>
      <c r="Q1150" s="57"/>
    </row>
    <row r="1151" spans="1:17" ht="14.25" customHeight="1" x14ac:dyDescent="0.25">
      <c r="A1151" s="48"/>
      <c r="I1151" s="34"/>
      <c r="K1151" s="57"/>
      <c r="L1151" s="57"/>
      <c r="M1151" s="57"/>
      <c r="N1151" s="57"/>
      <c r="O1151" s="57"/>
      <c r="P1151" s="57"/>
      <c r="Q1151" s="57"/>
    </row>
    <row r="1152" spans="1:17" ht="14.25" customHeight="1" x14ac:dyDescent="0.25">
      <c r="A1152" s="48"/>
      <c r="I1152" s="34"/>
      <c r="K1152" s="57"/>
      <c r="L1152" s="57"/>
      <c r="M1152" s="57"/>
      <c r="N1152" s="57"/>
      <c r="O1152" s="57"/>
      <c r="P1152" s="57"/>
      <c r="Q1152" s="57"/>
    </row>
    <row r="1153" spans="1:17" ht="14.25" customHeight="1" x14ac:dyDescent="0.25">
      <c r="A1153" s="48"/>
      <c r="I1153" s="34"/>
      <c r="K1153" s="57"/>
      <c r="L1153" s="57"/>
      <c r="M1153" s="57"/>
      <c r="N1153" s="57"/>
      <c r="O1153" s="57"/>
      <c r="P1153" s="57"/>
      <c r="Q1153" s="57"/>
    </row>
    <row r="1154" spans="1:17" ht="14.25" customHeight="1" x14ac:dyDescent="0.25">
      <c r="A1154" s="48"/>
      <c r="I1154" s="34"/>
      <c r="K1154" s="57"/>
      <c r="L1154" s="57"/>
      <c r="M1154" s="57"/>
      <c r="N1154" s="57"/>
      <c r="O1154" s="57"/>
      <c r="P1154" s="57"/>
      <c r="Q1154" s="57"/>
    </row>
    <row r="1155" spans="1:17" ht="14.25" customHeight="1" x14ac:dyDescent="0.25">
      <c r="A1155" s="48"/>
      <c r="I1155" s="34"/>
      <c r="K1155" s="57"/>
      <c r="L1155" s="57"/>
      <c r="M1155" s="57"/>
      <c r="N1155" s="57"/>
      <c r="O1155" s="57"/>
      <c r="P1155" s="57"/>
      <c r="Q1155" s="57"/>
    </row>
    <row r="1156" spans="1:17" ht="14.25" customHeight="1" x14ac:dyDescent="0.25">
      <c r="A1156" s="48"/>
      <c r="I1156" s="34"/>
      <c r="K1156" s="57"/>
      <c r="L1156" s="57"/>
      <c r="M1156" s="57"/>
      <c r="N1156" s="57"/>
      <c r="O1156" s="57"/>
      <c r="P1156" s="57"/>
      <c r="Q1156" s="57"/>
    </row>
    <row r="1157" spans="1:17" ht="14.25" customHeight="1" x14ac:dyDescent="0.25">
      <c r="A1157" s="48"/>
      <c r="I1157" s="34"/>
      <c r="K1157" s="57"/>
      <c r="L1157" s="57"/>
      <c r="M1157" s="57"/>
      <c r="N1157" s="57"/>
      <c r="O1157" s="57"/>
      <c r="P1157" s="57"/>
      <c r="Q1157" s="57"/>
    </row>
    <row r="1158" spans="1:17" ht="14.25" customHeight="1" x14ac:dyDescent="0.25">
      <c r="A1158" s="48"/>
      <c r="I1158" s="34"/>
      <c r="K1158" s="57"/>
      <c r="L1158" s="57"/>
      <c r="M1158" s="57"/>
      <c r="N1158" s="57"/>
      <c r="O1158" s="57"/>
      <c r="P1158" s="57"/>
      <c r="Q1158" s="57"/>
    </row>
    <row r="1159" spans="1:17" ht="14.25" customHeight="1" x14ac:dyDescent="0.25">
      <c r="A1159" s="48"/>
      <c r="I1159" s="34"/>
      <c r="K1159" s="57"/>
      <c r="L1159" s="57"/>
      <c r="M1159" s="57"/>
      <c r="N1159" s="57"/>
      <c r="O1159" s="57"/>
      <c r="P1159" s="57"/>
      <c r="Q1159" s="57"/>
    </row>
    <row r="1160" spans="1:17" ht="14.25" customHeight="1" x14ac:dyDescent="0.25">
      <c r="A1160" s="48"/>
      <c r="I1160" s="34"/>
      <c r="K1160" s="57"/>
      <c r="L1160" s="57"/>
      <c r="M1160" s="57"/>
      <c r="N1160" s="57"/>
      <c r="O1160" s="57"/>
      <c r="P1160" s="57"/>
      <c r="Q1160" s="57"/>
    </row>
    <row r="1161" spans="1:17" ht="14.25" customHeight="1" x14ac:dyDescent="0.25">
      <c r="A1161" s="48"/>
      <c r="I1161" s="34"/>
      <c r="K1161" s="57"/>
      <c r="L1161" s="57"/>
      <c r="M1161" s="57"/>
      <c r="N1161" s="57"/>
      <c r="O1161" s="57"/>
      <c r="P1161" s="57"/>
      <c r="Q1161" s="57"/>
    </row>
    <row r="1162" spans="1:17" ht="14.25" customHeight="1" x14ac:dyDescent="0.25">
      <c r="A1162" s="48"/>
      <c r="I1162" s="34"/>
      <c r="K1162" s="57"/>
      <c r="L1162" s="57"/>
      <c r="M1162" s="57"/>
      <c r="N1162" s="57"/>
      <c r="O1162" s="57"/>
      <c r="P1162" s="57"/>
      <c r="Q1162" s="57"/>
    </row>
    <row r="1163" spans="1:17" ht="14.25" customHeight="1" x14ac:dyDescent="0.25">
      <c r="A1163" s="48"/>
      <c r="I1163" s="34"/>
      <c r="K1163" s="57"/>
      <c r="L1163" s="57"/>
      <c r="M1163" s="57"/>
      <c r="N1163" s="57"/>
      <c r="O1163" s="57"/>
      <c r="P1163" s="57"/>
      <c r="Q1163" s="57"/>
    </row>
    <row r="1164" spans="1:17" ht="14.25" customHeight="1" x14ac:dyDescent="0.25">
      <c r="A1164" s="48"/>
      <c r="I1164" s="34"/>
      <c r="K1164" s="57"/>
      <c r="L1164" s="57"/>
      <c r="M1164" s="57"/>
      <c r="N1164" s="57"/>
      <c r="O1164" s="57"/>
      <c r="P1164" s="57"/>
      <c r="Q1164" s="57"/>
    </row>
    <row r="1165" spans="1:17" ht="14.25" customHeight="1" x14ac:dyDescent="0.25">
      <c r="A1165" s="48"/>
      <c r="I1165" s="34"/>
      <c r="K1165" s="57"/>
      <c r="L1165" s="57"/>
      <c r="M1165" s="57"/>
      <c r="N1165" s="57"/>
      <c r="O1165" s="57"/>
      <c r="P1165" s="57"/>
      <c r="Q1165" s="57"/>
    </row>
    <row r="1166" spans="1:17" ht="14.25" customHeight="1" x14ac:dyDescent="0.25">
      <c r="A1166" s="48"/>
      <c r="I1166" s="34"/>
      <c r="K1166" s="57"/>
      <c r="L1166" s="57"/>
      <c r="M1166" s="57"/>
      <c r="N1166" s="57"/>
      <c r="O1166" s="57"/>
      <c r="P1166" s="57"/>
      <c r="Q1166" s="57"/>
    </row>
    <row r="1167" spans="1:17" ht="14.25" customHeight="1" x14ac:dyDescent="0.25">
      <c r="A1167" s="48"/>
      <c r="I1167" s="34"/>
      <c r="K1167" s="57"/>
      <c r="L1167" s="57"/>
      <c r="M1167" s="57"/>
      <c r="N1167" s="57"/>
      <c r="O1167" s="57"/>
      <c r="P1167" s="57"/>
      <c r="Q1167" s="57"/>
    </row>
    <row r="1168" spans="1:17" ht="14.25" customHeight="1" x14ac:dyDescent="0.25">
      <c r="A1168" s="48"/>
      <c r="I1168" s="34"/>
      <c r="K1168" s="57"/>
      <c r="L1168" s="57"/>
      <c r="M1168" s="57"/>
      <c r="N1168" s="57"/>
      <c r="O1168" s="57"/>
      <c r="P1168" s="57"/>
      <c r="Q1168" s="57"/>
    </row>
    <row r="1169" spans="1:17" ht="14.25" customHeight="1" x14ac:dyDescent="0.25">
      <c r="A1169" s="48"/>
      <c r="I1169" s="34"/>
      <c r="K1169" s="57"/>
      <c r="L1169" s="57"/>
      <c r="M1169" s="57"/>
      <c r="N1169" s="57"/>
      <c r="O1169" s="57"/>
      <c r="P1169" s="57"/>
      <c r="Q1169" s="57"/>
    </row>
    <row r="1170" spans="1:17" ht="14.25" customHeight="1" x14ac:dyDescent="0.25">
      <c r="A1170" s="48"/>
      <c r="I1170" s="34"/>
      <c r="K1170" s="57"/>
      <c r="L1170" s="57"/>
      <c r="M1170" s="57"/>
      <c r="N1170" s="57"/>
      <c r="O1170" s="57"/>
      <c r="P1170" s="57"/>
      <c r="Q1170" s="57"/>
    </row>
    <row r="1171" spans="1:17" ht="14.25" customHeight="1" x14ac:dyDescent="0.25">
      <c r="A1171" s="48"/>
      <c r="I1171" s="34"/>
      <c r="K1171" s="57"/>
      <c r="L1171" s="57"/>
      <c r="M1171" s="57"/>
      <c r="N1171" s="57"/>
      <c r="O1171" s="57"/>
      <c r="P1171" s="57"/>
      <c r="Q1171" s="57"/>
    </row>
    <row r="1172" spans="1:17" ht="14.25" customHeight="1" x14ac:dyDescent="0.25">
      <c r="A1172" s="48"/>
      <c r="I1172" s="34"/>
      <c r="K1172" s="57"/>
      <c r="L1172" s="57"/>
      <c r="M1172" s="57"/>
      <c r="N1172" s="57"/>
      <c r="O1172" s="57"/>
      <c r="P1172" s="57"/>
      <c r="Q1172" s="57"/>
    </row>
    <row r="1173" spans="1:17" ht="14.25" customHeight="1" x14ac:dyDescent="0.25">
      <c r="A1173" s="48"/>
      <c r="I1173" s="34"/>
      <c r="K1173" s="57"/>
      <c r="L1173" s="57"/>
      <c r="M1173" s="57"/>
      <c r="N1173" s="57"/>
      <c r="O1173" s="57"/>
      <c r="P1173" s="57"/>
      <c r="Q1173" s="57"/>
    </row>
    <row r="1174" spans="1:17" ht="14.25" customHeight="1" x14ac:dyDescent="0.25">
      <c r="A1174" s="48"/>
      <c r="I1174" s="34"/>
      <c r="K1174" s="57"/>
      <c r="L1174" s="57"/>
      <c r="M1174" s="57"/>
      <c r="N1174" s="57"/>
      <c r="O1174" s="57"/>
      <c r="P1174" s="57"/>
      <c r="Q1174" s="57"/>
    </row>
    <row r="1175" spans="1:17" ht="14.25" customHeight="1" x14ac:dyDescent="0.25">
      <c r="A1175" s="48"/>
      <c r="I1175" s="34"/>
      <c r="K1175" s="57"/>
      <c r="L1175" s="57"/>
      <c r="M1175" s="57"/>
      <c r="N1175" s="57"/>
      <c r="O1175" s="57"/>
      <c r="P1175" s="57"/>
      <c r="Q1175" s="57"/>
    </row>
    <row r="1176" spans="1:17" ht="14.25" customHeight="1" x14ac:dyDescent="0.25">
      <c r="A1176" s="48"/>
      <c r="I1176" s="34"/>
      <c r="K1176" s="57"/>
      <c r="L1176" s="57"/>
      <c r="M1176" s="57"/>
      <c r="N1176" s="57"/>
      <c r="O1176" s="57"/>
      <c r="P1176" s="57"/>
      <c r="Q1176" s="57"/>
    </row>
    <row r="1177" spans="1:17" ht="14.25" customHeight="1" x14ac:dyDescent="0.25">
      <c r="A1177" s="48"/>
      <c r="I1177" s="34"/>
      <c r="K1177" s="57"/>
      <c r="L1177" s="57"/>
      <c r="M1177" s="57"/>
      <c r="N1177" s="57"/>
      <c r="O1177" s="57"/>
      <c r="P1177" s="57"/>
      <c r="Q1177" s="57"/>
    </row>
    <row r="1178" spans="1:17" ht="14.25" customHeight="1" x14ac:dyDescent="0.25">
      <c r="A1178" s="48"/>
      <c r="I1178" s="34"/>
      <c r="K1178" s="57"/>
      <c r="L1178" s="57"/>
      <c r="M1178" s="57"/>
      <c r="N1178" s="57"/>
      <c r="O1178" s="57"/>
      <c r="P1178" s="57"/>
      <c r="Q1178" s="57"/>
    </row>
    <row r="1179" spans="1:17" ht="14.25" customHeight="1" x14ac:dyDescent="0.25">
      <c r="A1179" s="48"/>
      <c r="I1179" s="34"/>
      <c r="K1179" s="57"/>
      <c r="L1179" s="57"/>
      <c r="M1179" s="57"/>
      <c r="N1179" s="57"/>
      <c r="O1179" s="57"/>
      <c r="P1179" s="57"/>
      <c r="Q1179" s="57"/>
    </row>
    <row r="1180" spans="1:17" ht="14.25" customHeight="1" x14ac:dyDescent="0.25">
      <c r="A1180" s="48"/>
      <c r="I1180" s="34"/>
      <c r="K1180" s="57"/>
      <c r="L1180" s="57"/>
      <c r="M1180" s="57"/>
      <c r="N1180" s="57"/>
      <c r="O1180" s="57"/>
      <c r="P1180" s="57"/>
      <c r="Q1180" s="57"/>
    </row>
    <row r="1181" spans="1:17" ht="14.25" customHeight="1" x14ac:dyDescent="0.25">
      <c r="A1181" s="48"/>
      <c r="I1181" s="34"/>
      <c r="K1181" s="57"/>
      <c r="L1181" s="57"/>
      <c r="M1181" s="57"/>
      <c r="N1181" s="57"/>
      <c r="O1181" s="57"/>
      <c r="P1181" s="57"/>
      <c r="Q1181" s="57"/>
    </row>
    <row r="1182" spans="1:17" ht="14.25" customHeight="1" x14ac:dyDescent="0.25">
      <c r="A1182" s="48"/>
      <c r="I1182" s="34"/>
      <c r="K1182" s="57"/>
      <c r="L1182" s="57"/>
      <c r="M1182" s="57"/>
      <c r="N1182" s="57"/>
      <c r="O1182" s="57"/>
      <c r="P1182" s="57"/>
      <c r="Q1182" s="57"/>
    </row>
    <row r="1183" spans="1:17" ht="14.25" customHeight="1" x14ac:dyDescent="0.25">
      <c r="A1183" s="48"/>
      <c r="I1183" s="34"/>
      <c r="K1183" s="57"/>
      <c r="L1183" s="57"/>
      <c r="M1183" s="57"/>
      <c r="N1183" s="57"/>
      <c r="O1183" s="57"/>
      <c r="P1183" s="57"/>
      <c r="Q1183" s="57"/>
    </row>
    <row r="1184" spans="1:17" ht="14.25" customHeight="1" x14ac:dyDescent="0.25">
      <c r="A1184" s="48"/>
      <c r="I1184" s="34"/>
      <c r="K1184" s="57"/>
      <c r="L1184" s="57"/>
      <c r="M1184" s="57"/>
      <c r="N1184" s="57"/>
      <c r="O1184" s="57"/>
      <c r="P1184" s="57"/>
      <c r="Q1184" s="57"/>
    </row>
    <row r="1185" spans="1:17" ht="14.25" customHeight="1" x14ac:dyDescent="0.25">
      <c r="A1185" s="48"/>
      <c r="I1185" s="34"/>
      <c r="K1185" s="57"/>
      <c r="L1185" s="57"/>
      <c r="M1185" s="57"/>
      <c r="N1185" s="57"/>
      <c r="O1185" s="57"/>
      <c r="P1185" s="57"/>
      <c r="Q1185" s="57"/>
    </row>
    <row r="1186" spans="1:17" ht="14.25" customHeight="1" x14ac:dyDescent="0.25">
      <c r="A1186" s="48"/>
      <c r="I1186" s="34"/>
      <c r="K1186" s="57"/>
      <c r="L1186" s="57"/>
      <c r="M1186" s="57"/>
      <c r="N1186" s="57"/>
      <c r="O1186" s="57"/>
      <c r="P1186" s="57"/>
      <c r="Q1186" s="57"/>
    </row>
    <row r="1187" spans="1:17" ht="14.25" customHeight="1" x14ac:dyDescent="0.25">
      <c r="A1187" s="48"/>
      <c r="I1187" s="34"/>
      <c r="K1187" s="57"/>
      <c r="L1187" s="57"/>
      <c r="M1187" s="57"/>
      <c r="N1187" s="57"/>
      <c r="O1187" s="57"/>
      <c r="P1187" s="57"/>
      <c r="Q1187" s="57"/>
    </row>
    <row r="1188" spans="1:17" ht="14.25" customHeight="1" x14ac:dyDescent="0.25">
      <c r="A1188" s="48"/>
      <c r="I1188" s="34"/>
      <c r="K1188" s="57"/>
      <c r="L1188" s="57"/>
      <c r="M1188" s="57"/>
      <c r="N1188" s="57"/>
      <c r="O1188" s="57"/>
      <c r="P1188" s="57"/>
      <c r="Q1188" s="57"/>
    </row>
    <row r="1189" spans="1:17" ht="14.25" customHeight="1" x14ac:dyDescent="0.25">
      <c r="A1189" s="48"/>
      <c r="I1189" s="34"/>
      <c r="K1189" s="57"/>
      <c r="L1189" s="57"/>
      <c r="M1189" s="57"/>
      <c r="N1189" s="57"/>
      <c r="O1189" s="57"/>
      <c r="P1189" s="57"/>
      <c r="Q1189" s="57"/>
    </row>
    <row r="1190" spans="1:17" ht="14.25" customHeight="1" x14ac:dyDescent="0.25">
      <c r="A1190" s="48"/>
      <c r="I1190" s="34"/>
      <c r="K1190" s="57"/>
      <c r="L1190" s="57"/>
      <c r="M1190" s="57"/>
      <c r="N1190" s="57"/>
      <c r="O1190" s="57"/>
      <c r="P1190" s="57"/>
      <c r="Q1190" s="57"/>
    </row>
    <row r="1191" spans="1:17" ht="14.25" customHeight="1" x14ac:dyDescent="0.25">
      <c r="A1191" s="48"/>
      <c r="I1191" s="34"/>
      <c r="K1191" s="57"/>
      <c r="L1191" s="57"/>
      <c r="M1191" s="57"/>
      <c r="N1191" s="57"/>
      <c r="O1191" s="57"/>
      <c r="P1191" s="57"/>
      <c r="Q1191" s="57"/>
    </row>
    <row r="1192" spans="1:17" ht="14.25" customHeight="1" x14ac:dyDescent="0.25">
      <c r="A1192" s="48"/>
      <c r="I1192" s="34"/>
      <c r="K1192" s="57"/>
      <c r="L1192" s="57"/>
      <c r="M1192" s="57"/>
      <c r="N1192" s="57"/>
      <c r="O1192" s="57"/>
      <c r="P1192" s="57"/>
      <c r="Q1192" s="57"/>
    </row>
    <row r="1193" spans="1:17" ht="14.25" customHeight="1" x14ac:dyDescent="0.25">
      <c r="A1193" s="48"/>
      <c r="I1193" s="34"/>
      <c r="K1193" s="57"/>
      <c r="L1193" s="57"/>
      <c r="M1193" s="57"/>
      <c r="N1193" s="57"/>
      <c r="O1193" s="57"/>
      <c r="P1193" s="57"/>
      <c r="Q1193" s="57"/>
    </row>
    <row r="1194" spans="1:17" ht="14.25" customHeight="1" x14ac:dyDescent="0.25">
      <c r="A1194" s="48"/>
      <c r="I1194" s="34"/>
      <c r="K1194" s="57"/>
      <c r="L1194" s="57"/>
      <c r="M1194" s="57"/>
      <c r="N1194" s="57"/>
      <c r="O1194" s="57"/>
      <c r="P1194" s="57"/>
      <c r="Q1194" s="57"/>
    </row>
    <row r="1195" spans="1:17" ht="14.25" customHeight="1" x14ac:dyDescent="0.25">
      <c r="A1195" s="48"/>
      <c r="I1195" s="34"/>
      <c r="K1195" s="57"/>
      <c r="L1195" s="57"/>
      <c r="M1195" s="57"/>
      <c r="N1195" s="57"/>
      <c r="O1195" s="57"/>
      <c r="P1195" s="57"/>
      <c r="Q1195" s="57"/>
    </row>
    <row r="1196" spans="1:17" ht="14.25" customHeight="1" x14ac:dyDescent="0.25">
      <c r="A1196" s="48"/>
      <c r="I1196" s="34"/>
      <c r="K1196" s="57"/>
      <c r="L1196" s="57"/>
      <c r="M1196" s="57"/>
      <c r="N1196" s="57"/>
      <c r="O1196" s="57"/>
      <c r="P1196" s="57"/>
      <c r="Q1196" s="57"/>
    </row>
    <row r="1197" spans="1:17" ht="14.25" customHeight="1" x14ac:dyDescent="0.25">
      <c r="A1197" s="48"/>
      <c r="I1197" s="34"/>
      <c r="K1197" s="57"/>
      <c r="L1197" s="57"/>
      <c r="M1197" s="57"/>
      <c r="N1197" s="57"/>
      <c r="O1197" s="57"/>
      <c r="P1197" s="57"/>
      <c r="Q1197" s="57"/>
    </row>
    <row r="1198" spans="1:17" ht="14.25" customHeight="1" x14ac:dyDescent="0.25">
      <c r="A1198" s="48"/>
      <c r="I1198" s="34"/>
      <c r="K1198" s="57"/>
      <c r="L1198" s="57"/>
      <c r="M1198" s="57"/>
      <c r="N1198" s="57"/>
      <c r="O1198" s="57"/>
      <c r="P1198" s="57"/>
      <c r="Q1198" s="57"/>
    </row>
    <row r="1199" spans="1:17" ht="14.25" customHeight="1" x14ac:dyDescent="0.25">
      <c r="A1199" s="48"/>
      <c r="I1199" s="34"/>
      <c r="K1199" s="57"/>
      <c r="L1199" s="57"/>
      <c r="M1199" s="57"/>
      <c r="N1199" s="57"/>
      <c r="O1199" s="57"/>
      <c r="P1199" s="57"/>
      <c r="Q1199" s="57"/>
    </row>
    <row r="1200" spans="1:17" ht="14.25" customHeight="1" x14ac:dyDescent="0.25">
      <c r="A1200" s="48"/>
      <c r="I1200" s="34"/>
      <c r="K1200" s="57"/>
      <c r="L1200" s="57"/>
      <c r="M1200" s="57"/>
      <c r="N1200" s="57"/>
      <c r="O1200" s="57"/>
      <c r="P1200" s="57"/>
      <c r="Q1200" s="57"/>
    </row>
    <row r="1201" spans="1:19" ht="14.25" customHeight="1" x14ac:dyDescent="0.25">
      <c r="A1201" s="49"/>
      <c r="B1201"/>
      <c r="C1201"/>
      <c r="D1201" s="4"/>
      <c r="E1201" s="28"/>
      <c r="F1201" s="1"/>
      <c r="K1201" s="57"/>
      <c r="L1201" s="57"/>
      <c r="M1201" s="57"/>
      <c r="N1201" s="57"/>
      <c r="O1201" s="57"/>
      <c r="P1201" s="57"/>
      <c r="Q1201" s="57"/>
      <c r="R1201" s="15"/>
      <c r="S1201" s="15"/>
    </row>
    <row r="1202" spans="1:19" ht="14.25" customHeight="1" x14ac:dyDescent="0.25">
      <c r="A1202" s="49"/>
      <c r="B1202"/>
      <c r="C1202"/>
      <c r="D1202" s="3"/>
      <c r="F1202"/>
      <c r="K1202" s="57"/>
      <c r="L1202" s="57"/>
      <c r="M1202" s="57"/>
      <c r="N1202" s="57"/>
      <c r="O1202" s="57"/>
      <c r="P1202" s="57"/>
      <c r="Q1202" s="57"/>
      <c r="R1202" s="15"/>
      <c r="S1202" s="15"/>
    </row>
    <row r="1203" spans="1:19" ht="14.25" customHeight="1" x14ac:dyDescent="0.25">
      <c r="A1203" s="49"/>
      <c r="B1203"/>
      <c r="C1203"/>
      <c r="D1203" s="3"/>
      <c r="F1203"/>
      <c r="K1203" s="57"/>
      <c r="L1203" s="57"/>
      <c r="M1203" s="57"/>
      <c r="N1203" s="57"/>
      <c r="O1203" s="57"/>
      <c r="P1203" s="57"/>
      <c r="Q1203" s="57"/>
      <c r="R1203" s="15"/>
      <c r="S1203" s="15"/>
    </row>
    <row r="1204" spans="1:19" ht="14.25" customHeight="1" x14ac:dyDescent="0.25">
      <c r="A1204" s="49"/>
      <c r="B1204"/>
      <c r="C1204"/>
      <c r="D1204" s="3"/>
      <c r="F1204"/>
      <c r="K1204" s="57"/>
      <c r="L1204" s="57"/>
      <c r="M1204" s="57"/>
      <c r="N1204" s="57"/>
      <c r="O1204" s="57"/>
      <c r="P1204" s="57"/>
      <c r="Q1204" s="57"/>
      <c r="R1204" s="15"/>
      <c r="S1204" s="15"/>
    </row>
    <row r="1205" spans="1:19" ht="14.25" customHeight="1" x14ac:dyDescent="0.25">
      <c r="A1205" s="49"/>
      <c r="B1205"/>
      <c r="C1205"/>
      <c r="D1205" s="3"/>
      <c r="F1205"/>
      <c r="K1205" s="57"/>
      <c r="L1205" s="57"/>
      <c r="M1205" s="57"/>
      <c r="N1205" s="57"/>
      <c r="O1205" s="57"/>
      <c r="P1205" s="57"/>
      <c r="Q1205" s="57"/>
      <c r="R1205" s="15"/>
      <c r="S1205" s="15"/>
    </row>
    <row r="1206" spans="1:19" ht="14.25" customHeight="1" x14ac:dyDescent="0.25">
      <c r="A1206" s="49"/>
      <c r="B1206"/>
      <c r="C1206"/>
      <c r="D1206" s="3"/>
      <c r="F1206"/>
      <c r="K1206" s="57"/>
      <c r="L1206" s="57"/>
      <c r="M1206" s="57"/>
      <c r="N1206" s="57"/>
      <c r="O1206" s="57"/>
      <c r="P1206" s="57"/>
      <c r="Q1206" s="57"/>
      <c r="R1206" s="15"/>
      <c r="S1206" s="15"/>
    </row>
    <row r="1207" spans="1:19" ht="14.25" customHeight="1" x14ac:dyDescent="0.25">
      <c r="A1207" s="49"/>
      <c r="B1207"/>
      <c r="C1207"/>
      <c r="D1207" s="3"/>
      <c r="F1207"/>
      <c r="K1207" s="57"/>
      <c r="L1207" s="57"/>
      <c r="M1207" s="57"/>
      <c r="N1207" s="57"/>
      <c r="O1207" s="57"/>
      <c r="P1207" s="57"/>
      <c r="Q1207" s="57"/>
      <c r="R1207" s="15"/>
      <c r="S1207" s="15"/>
    </row>
    <row r="1208" spans="1:19" ht="14.25" customHeight="1" x14ac:dyDescent="0.25">
      <c r="A1208" s="49"/>
      <c r="B1208"/>
      <c r="C1208"/>
      <c r="D1208" s="5"/>
      <c r="F1208"/>
      <c r="K1208" s="57"/>
      <c r="L1208" s="57"/>
      <c r="M1208" s="57"/>
      <c r="N1208" s="57"/>
      <c r="O1208" s="57"/>
      <c r="P1208" s="57"/>
      <c r="Q1208" s="57"/>
      <c r="R1208" s="15"/>
      <c r="S1208" s="15"/>
    </row>
    <row r="1209" spans="1:19" ht="14.25" customHeight="1" x14ac:dyDescent="0.25">
      <c r="A1209" s="49"/>
      <c r="B1209"/>
      <c r="C1209"/>
      <c r="D1209" s="3"/>
      <c r="F1209"/>
      <c r="K1209" s="57"/>
      <c r="L1209" s="57"/>
      <c r="M1209" s="57"/>
      <c r="N1209" s="57"/>
      <c r="O1209" s="57"/>
      <c r="P1209" s="57"/>
      <c r="Q1209" s="57"/>
    </row>
    <row r="1210" spans="1:19" ht="14.25" customHeight="1" x14ac:dyDescent="0.25">
      <c r="A1210" s="49"/>
      <c r="B1210"/>
      <c r="C1210"/>
      <c r="D1210" s="3"/>
      <c r="F1210"/>
      <c r="K1210" s="57"/>
      <c r="L1210" s="57"/>
      <c r="M1210" s="57"/>
      <c r="N1210" s="57"/>
      <c r="O1210" s="57"/>
      <c r="P1210" s="57"/>
      <c r="Q1210" s="57"/>
    </row>
    <row r="1211" spans="1:19" ht="14.25" customHeight="1" x14ac:dyDescent="0.25">
      <c r="A1211" s="49"/>
      <c r="B1211"/>
      <c r="C1211"/>
      <c r="D1211" s="3"/>
      <c r="F1211" s="2"/>
      <c r="K1211" s="57"/>
      <c r="L1211" s="57"/>
      <c r="M1211" s="57"/>
      <c r="N1211" s="57"/>
      <c r="O1211" s="57"/>
      <c r="P1211" s="57"/>
      <c r="Q1211" s="57"/>
    </row>
    <row r="1212" spans="1:19" ht="14.25" customHeight="1" x14ac:dyDescent="0.25">
      <c r="A1212" s="49"/>
      <c r="B1212"/>
      <c r="C1212"/>
      <c r="D1212" s="3"/>
      <c r="F1212" s="2"/>
      <c r="K1212" s="57"/>
      <c r="L1212" s="57"/>
      <c r="M1212" s="57"/>
      <c r="N1212" s="57"/>
      <c r="O1212" s="57"/>
      <c r="P1212" s="57"/>
      <c r="Q1212" s="57"/>
    </row>
    <row r="1213" spans="1:19" ht="14.25" customHeight="1" x14ac:dyDescent="0.25">
      <c r="A1213" s="49"/>
      <c r="B1213"/>
      <c r="C1213"/>
      <c r="D1213" s="3"/>
      <c r="F1213" s="1"/>
      <c r="K1213" s="57"/>
      <c r="L1213" s="57"/>
      <c r="M1213" s="57"/>
      <c r="N1213" s="57"/>
      <c r="O1213" s="57"/>
      <c r="P1213" s="57"/>
      <c r="Q1213" s="57"/>
    </row>
    <row r="1214" spans="1:19" ht="14.25" customHeight="1" x14ac:dyDescent="0.25">
      <c r="A1214" s="49"/>
      <c r="B1214"/>
      <c r="C1214"/>
      <c r="D1214" s="3"/>
      <c r="F1214"/>
      <c r="K1214" s="57"/>
      <c r="L1214" s="57"/>
      <c r="M1214" s="57"/>
      <c r="N1214" s="57"/>
      <c r="O1214" s="57"/>
      <c r="P1214" s="57"/>
      <c r="Q1214" s="57"/>
    </row>
    <row r="1215" spans="1:19" ht="14.25" customHeight="1" x14ac:dyDescent="0.25">
      <c r="A1215" s="49"/>
      <c r="B1215"/>
      <c r="C1215"/>
      <c r="D1215" s="4"/>
      <c r="E1215" s="28"/>
      <c r="F1215" s="1"/>
      <c r="K1215" s="57"/>
      <c r="L1215" s="57"/>
      <c r="M1215" s="57"/>
      <c r="N1215" s="57"/>
      <c r="O1215" s="57"/>
      <c r="P1215" s="57"/>
      <c r="Q1215" s="57"/>
    </row>
    <row r="1216" spans="1:19" ht="14.25" customHeight="1" x14ac:dyDescent="0.25">
      <c r="A1216" s="49"/>
      <c r="B1216"/>
      <c r="C1216"/>
      <c r="D1216" s="3"/>
      <c r="F1216"/>
      <c r="K1216" s="57"/>
      <c r="L1216" s="57"/>
      <c r="M1216" s="57"/>
      <c r="N1216" s="57"/>
      <c r="O1216" s="57"/>
      <c r="P1216" s="57"/>
      <c r="Q1216" s="57"/>
    </row>
    <row r="1217" spans="1:17" ht="14.25" customHeight="1" x14ac:dyDescent="0.25">
      <c r="A1217" s="49"/>
      <c r="B1217"/>
      <c r="C1217"/>
      <c r="D1217" s="3"/>
      <c r="F1217"/>
      <c r="K1217" s="57"/>
      <c r="L1217" s="57"/>
      <c r="M1217" s="57"/>
      <c r="N1217" s="57"/>
      <c r="O1217" s="57"/>
      <c r="P1217" s="57"/>
      <c r="Q1217" s="57"/>
    </row>
    <row r="1218" spans="1:17" ht="14.25" customHeight="1" x14ac:dyDescent="0.25">
      <c r="A1218" s="49"/>
      <c r="B1218"/>
      <c r="C1218"/>
      <c r="D1218" s="3"/>
      <c r="F1218"/>
      <c r="K1218" s="57"/>
      <c r="L1218" s="57"/>
      <c r="M1218" s="57"/>
      <c r="N1218" s="57"/>
      <c r="O1218" s="57"/>
      <c r="P1218" s="57"/>
      <c r="Q1218" s="57"/>
    </row>
    <row r="1219" spans="1:17" ht="14.25" customHeight="1" x14ac:dyDescent="0.25">
      <c r="A1219" s="49"/>
      <c r="B1219"/>
      <c r="C1219"/>
      <c r="D1219" s="3"/>
      <c r="F1219"/>
      <c r="K1219" s="57"/>
      <c r="L1219" s="57"/>
      <c r="M1219" s="57"/>
      <c r="N1219" s="57"/>
      <c r="O1219" s="57"/>
      <c r="P1219" s="57"/>
      <c r="Q1219" s="57"/>
    </row>
    <row r="1220" spans="1:17" ht="14.25" customHeight="1" x14ac:dyDescent="0.25">
      <c r="A1220" s="49"/>
      <c r="B1220"/>
      <c r="C1220"/>
      <c r="D1220" s="3"/>
      <c r="F1220"/>
      <c r="K1220" s="57"/>
      <c r="L1220" s="57"/>
      <c r="M1220" s="57"/>
      <c r="N1220" s="57"/>
      <c r="O1220" s="57"/>
      <c r="P1220" s="57"/>
      <c r="Q1220" s="57"/>
    </row>
    <row r="1221" spans="1:17" ht="14.25" customHeight="1" x14ac:dyDescent="0.25">
      <c r="A1221" s="49"/>
      <c r="B1221"/>
      <c r="C1221"/>
      <c r="D1221" s="5"/>
      <c r="F1221"/>
      <c r="K1221" s="57"/>
      <c r="L1221" s="57"/>
      <c r="M1221" s="57"/>
      <c r="N1221" s="57"/>
      <c r="O1221" s="57"/>
      <c r="P1221" s="57"/>
      <c r="Q1221" s="57"/>
    </row>
    <row r="1222" spans="1:17" ht="14.25" customHeight="1" x14ac:dyDescent="0.25">
      <c r="A1222" s="49"/>
      <c r="B1222"/>
      <c r="C1222"/>
      <c r="D1222" s="3"/>
      <c r="F1222"/>
      <c r="K1222" s="57"/>
      <c r="L1222" s="57"/>
      <c r="M1222" s="57"/>
      <c r="N1222" s="57"/>
      <c r="O1222" s="57"/>
      <c r="P1222" s="57"/>
      <c r="Q1222" s="57"/>
    </row>
    <row r="1223" spans="1:17" ht="14.25" customHeight="1" x14ac:dyDescent="0.25">
      <c r="A1223" s="49"/>
      <c r="B1223"/>
      <c r="C1223"/>
      <c r="D1223" s="3"/>
      <c r="F1223"/>
      <c r="K1223" s="57"/>
      <c r="L1223" s="57"/>
      <c r="M1223" s="57"/>
      <c r="N1223" s="57"/>
      <c r="O1223" s="57"/>
      <c r="P1223" s="57"/>
      <c r="Q1223" s="57"/>
    </row>
    <row r="1224" spans="1:17" ht="14.25" customHeight="1" x14ac:dyDescent="0.25">
      <c r="A1224" s="49"/>
      <c r="B1224"/>
      <c r="C1224"/>
      <c r="D1224" s="3"/>
      <c r="F1224" s="2"/>
      <c r="K1224" s="57"/>
      <c r="L1224" s="57"/>
      <c r="M1224" s="57"/>
      <c r="N1224" s="57"/>
      <c r="O1224" s="57"/>
      <c r="P1224" s="57"/>
      <c r="Q1224" s="57"/>
    </row>
    <row r="1225" spans="1:17" ht="14.25" customHeight="1" x14ac:dyDescent="0.25">
      <c r="A1225" s="49"/>
      <c r="B1225"/>
      <c r="C1225"/>
      <c r="D1225" s="3"/>
      <c r="F1225" s="2"/>
      <c r="K1225" s="57"/>
      <c r="L1225" s="57"/>
      <c r="M1225" s="57"/>
      <c r="N1225" s="57"/>
      <c r="O1225" s="57"/>
      <c r="P1225" s="57"/>
      <c r="Q1225" s="57"/>
    </row>
    <row r="1226" spans="1:17" ht="14.25" customHeight="1" x14ac:dyDescent="0.25">
      <c r="A1226" s="49"/>
      <c r="B1226"/>
      <c r="C1226"/>
      <c r="D1226" s="3"/>
      <c r="F1226" s="1"/>
      <c r="K1226" s="57"/>
      <c r="L1226" s="57"/>
      <c r="M1226" s="57"/>
      <c r="N1226" s="57"/>
      <c r="O1226" s="57"/>
      <c r="P1226" s="57"/>
      <c r="Q1226" s="57"/>
    </row>
    <row r="1227" spans="1:17" ht="14.25" customHeight="1" x14ac:dyDescent="0.25">
      <c r="A1227" s="49"/>
      <c r="B1227"/>
      <c r="C1227"/>
      <c r="D1227" s="3"/>
      <c r="F1227"/>
      <c r="K1227" s="57"/>
      <c r="L1227" s="57"/>
      <c r="M1227" s="57"/>
      <c r="N1227" s="57"/>
      <c r="O1227" s="57"/>
      <c r="P1227" s="57"/>
      <c r="Q1227" s="57"/>
    </row>
    <row r="1228" spans="1:17" ht="14.25" customHeight="1" x14ac:dyDescent="0.25">
      <c r="A1228" s="49"/>
      <c r="B1228"/>
      <c r="C1228" s="23"/>
      <c r="D1228" s="25"/>
      <c r="E1228" s="23"/>
      <c r="F1228" s="23"/>
      <c r="G1228" s="60"/>
      <c r="H1228" s="60"/>
      <c r="I1228" s="22"/>
      <c r="J1228" s="55"/>
      <c r="K1228" s="57"/>
      <c r="L1228" s="57"/>
      <c r="M1228" s="57"/>
      <c r="N1228" s="57"/>
      <c r="O1228" s="57"/>
      <c r="P1228" s="57"/>
      <c r="Q1228" s="57"/>
    </row>
    <row r="1229" spans="1:17" ht="14.25" customHeight="1" x14ac:dyDescent="0.25">
      <c r="A1229" s="49"/>
      <c r="B1229"/>
      <c r="C1229" s="23"/>
      <c r="D1229" s="25"/>
      <c r="E1229" s="23"/>
      <c r="F1229" s="23"/>
      <c r="G1229" s="60"/>
      <c r="H1229" s="60"/>
      <c r="I1229" s="22"/>
      <c r="J1229" s="55"/>
      <c r="K1229" s="57"/>
      <c r="L1229" s="57"/>
      <c r="M1229" s="57"/>
      <c r="N1229" s="57"/>
      <c r="O1229" s="57"/>
      <c r="P1229" s="57"/>
      <c r="Q1229" s="57"/>
    </row>
    <row r="1230" spans="1:17" ht="14.25" customHeight="1" x14ac:dyDescent="0.25">
      <c r="A1230" s="49"/>
      <c r="B1230"/>
      <c r="C1230" s="23"/>
      <c r="D1230" s="25"/>
      <c r="E1230" s="23"/>
      <c r="F1230" s="23"/>
      <c r="G1230" s="60"/>
      <c r="H1230" s="60"/>
      <c r="I1230" s="22"/>
      <c r="J1230" s="55"/>
      <c r="K1230" s="57"/>
      <c r="L1230" s="57"/>
      <c r="M1230" s="57"/>
      <c r="N1230" s="57"/>
      <c r="O1230" s="57"/>
      <c r="P1230" s="57"/>
      <c r="Q1230" s="57"/>
    </row>
    <row r="1231" spans="1:17" ht="14.25" customHeight="1" x14ac:dyDescent="0.25">
      <c r="A1231" s="49"/>
      <c r="B1231"/>
      <c r="C1231" s="23"/>
      <c r="D1231" s="25"/>
      <c r="E1231" s="23"/>
      <c r="F1231" s="23"/>
      <c r="G1231" s="60"/>
      <c r="H1231" s="60"/>
      <c r="I1231" s="22"/>
      <c r="J1231" s="55"/>
      <c r="K1231" s="57"/>
      <c r="L1231" s="57"/>
      <c r="M1231" s="57"/>
      <c r="N1231" s="57"/>
      <c r="O1231" s="57"/>
      <c r="P1231" s="57"/>
      <c r="Q1231" s="57"/>
    </row>
    <row r="1232" spans="1:17" ht="14.25" customHeight="1" x14ac:dyDescent="0.25">
      <c r="A1232" s="49"/>
      <c r="B1232"/>
      <c r="C1232" s="23"/>
      <c r="D1232" s="25"/>
      <c r="E1232" s="23"/>
      <c r="F1232" s="23"/>
      <c r="G1232" s="60"/>
      <c r="H1232" s="60"/>
      <c r="I1232" s="22"/>
      <c r="J1232" s="55"/>
      <c r="K1232" s="57"/>
      <c r="L1232" s="57"/>
      <c r="M1232" s="57"/>
      <c r="N1232" s="57"/>
      <c r="O1232" s="57"/>
      <c r="P1232" s="57"/>
      <c r="Q1232" s="57"/>
    </row>
    <row r="1233" spans="1:17" ht="14.25" customHeight="1" x14ac:dyDescent="0.25">
      <c r="A1233" s="49"/>
      <c r="B1233"/>
      <c r="C1233" s="23"/>
      <c r="D1233" s="25"/>
      <c r="E1233" s="23"/>
      <c r="F1233" s="23"/>
      <c r="G1233" s="60"/>
      <c r="H1233" s="60"/>
      <c r="I1233" s="22"/>
      <c r="J1233" s="55"/>
      <c r="K1233" s="57"/>
      <c r="L1233" s="57"/>
      <c r="M1233" s="57"/>
      <c r="N1233" s="57"/>
      <c r="O1233" s="57"/>
      <c r="P1233" s="57"/>
      <c r="Q1233" s="57"/>
    </row>
    <row r="1234" spans="1:17" ht="14.25" customHeight="1" x14ac:dyDescent="0.25">
      <c r="A1234" s="49"/>
      <c r="B1234"/>
      <c r="C1234" s="23"/>
      <c r="D1234" s="25"/>
      <c r="E1234" s="23"/>
      <c r="F1234" s="23"/>
      <c r="G1234" s="60"/>
      <c r="H1234" s="60"/>
      <c r="I1234" s="22"/>
      <c r="J1234" s="55"/>
      <c r="K1234" s="57"/>
      <c r="L1234" s="57"/>
      <c r="M1234" s="57"/>
      <c r="N1234" s="57"/>
      <c r="O1234" s="57"/>
      <c r="P1234" s="57"/>
      <c r="Q1234" s="57"/>
    </row>
    <row r="1235" spans="1:17" ht="14.25" customHeight="1" x14ac:dyDescent="0.25">
      <c r="A1235" s="49"/>
      <c r="B1235"/>
      <c r="C1235" s="23"/>
      <c r="D1235" s="25"/>
      <c r="E1235" s="23"/>
      <c r="F1235" s="23"/>
      <c r="G1235" s="60"/>
      <c r="H1235" s="60"/>
      <c r="I1235" s="22"/>
      <c r="J1235" s="55"/>
      <c r="K1235" s="57"/>
      <c r="L1235" s="57"/>
      <c r="M1235" s="57"/>
      <c r="N1235" s="57"/>
      <c r="O1235" s="57"/>
      <c r="P1235" s="57"/>
      <c r="Q1235" s="57"/>
    </row>
    <row r="1236" spans="1:17" ht="14.25" customHeight="1" x14ac:dyDescent="0.25">
      <c r="A1236" s="49"/>
      <c r="B1236"/>
      <c r="C1236" s="23"/>
      <c r="D1236" s="25"/>
      <c r="E1236" s="23"/>
      <c r="F1236" s="23"/>
      <c r="G1236" s="60"/>
      <c r="H1236" s="60"/>
      <c r="I1236" s="22"/>
      <c r="J1236" s="55"/>
      <c r="K1236" s="57"/>
      <c r="L1236" s="57"/>
      <c r="M1236" s="57"/>
      <c r="N1236" s="57"/>
      <c r="O1236" s="57"/>
      <c r="P1236" s="57"/>
      <c r="Q1236" s="57"/>
    </row>
    <row r="1237" spans="1:17" ht="14.25" customHeight="1" x14ac:dyDescent="0.25">
      <c r="A1237" s="49"/>
      <c r="B1237"/>
      <c r="C1237" s="23"/>
      <c r="D1237" s="25"/>
      <c r="E1237" s="23"/>
      <c r="F1237" s="23"/>
      <c r="G1237" s="60"/>
      <c r="H1237" s="60"/>
      <c r="I1237" s="22"/>
      <c r="J1237" s="55"/>
      <c r="K1237" s="57"/>
      <c r="L1237" s="57"/>
      <c r="M1237" s="57"/>
      <c r="N1237" s="57"/>
      <c r="O1237" s="57"/>
      <c r="P1237" s="57"/>
      <c r="Q1237" s="57"/>
    </row>
    <row r="1238" spans="1:17" ht="14.25" customHeight="1" x14ac:dyDescent="0.25">
      <c r="A1238" s="49"/>
      <c r="B1238"/>
      <c r="C1238" s="23"/>
      <c r="D1238" s="25"/>
      <c r="E1238" s="23"/>
      <c r="F1238" s="23"/>
      <c r="G1238" s="60"/>
      <c r="H1238" s="60"/>
      <c r="I1238" s="22"/>
      <c r="J1238" s="55"/>
      <c r="K1238" s="57"/>
      <c r="L1238" s="57"/>
      <c r="M1238" s="57"/>
      <c r="N1238" s="57"/>
      <c r="O1238" s="57"/>
      <c r="P1238" s="57"/>
      <c r="Q1238" s="57"/>
    </row>
    <row r="1239" spans="1:17" ht="14.25" customHeight="1" x14ac:dyDescent="0.25">
      <c r="A1239" s="49"/>
      <c r="B1239"/>
      <c r="C1239" s="23"/>
      <c r="D1239" s="25"/>
      <c r="E1239" s="23"/>
      <c r="F1239" s="23"/>
      <c r="G1239" s="60"/>
      <c r="H1239" s="60"/>
      <c r="I1239" s="22"/>
      <c r="J1239" s="55"/>
      <c r="K1239" s="57"/>
      <c r="L1239" s="57"/>
      <c r="M1239" s="57"/>
      <c r="N1239" s="57"/>
      <c r="O1239" s="57"/>
      <c r="P1239" s="57"/>
      <c r="Q1239" s="57"/>
    </row>
    <row r="1240" spans="1:17" ht="14.25" customHeight="1" x14ac:dyDescent="0.25">
      <c r="A1240" s="49"/>
      <c r="B1240"/>
      <c r="C1240" s="23"/>
      <c r="D1240" s="25"/>
      <c r="E1240" s="23"/>
      <c r="F1240" s="23"/>
      <c r="G1240" s="60"/>
      <c r="H1240" s="60"/>
      <c r="I1240" s="22"/>
      <c r="J1240" s="55"/>
      <c r="K1240" s="57"/>
      <c r="L1240" s="57"/>
      <c r="M1240" s="57"/>
      <c r="N1240" s="57"/>
      <c r="O1240" s="57"/>
      <c r="P1240" s="57"/>
      <c r="Q1240" s="57"/>
    </row>
    <row r="1241" spans="1:17" ht="14.25" customHeight="1" x14ac:dyDescent="0.25">
      <c r="A1241" s="49"/>
      <c r="B1241"/>
      <c r="C1241" s="23"/>
      <c r="D1241" s="25"/>
      <c r="E1241" s="23"/>
      <c r="F1241" s="23"/>
      <c r="G1241" s="60"/>
      <c r="H1241" s="60"/>
      <c r="I1241" s="22"/>
      <c r="J1241" s="55"/>
      <c r="K1241" s="57"/>
      <c r="L1241" s="57"/>
      <c r="M1241" s="57"/>
      <c r="N1241" s="57"/>
      <c r="O1241" s="57"/>
      <c r="P1241" s="57"/>
      <c r="Q1241" s="57"/>
    </row>
    <row r="1242" spans="1:17" ht="14.25" customHeight="1" x14ac:dyDescent="0.25">
      <c r="A1242" s="49"/>
      <c r="B1242"/>
      <c r="C1242" s="23"/>
      <c r="D1242" s="25"/>
      <c r="E1242" s="23"/>
      <c r="F1242" s="23"/>
      <c r="G1242" s="60"/>
      <c r="H1242" s="60"/>
      <c r="I1242" s="22"/>
      <c r="J1242" s="55"/>
      <c r="K1242" s="57"/>
      <c r="L1242" s="57"/>
      <c r="M1242" s="57"/>
      <c r="N1242" s="57"/>
      <c r="O1242" s="57"/>
      <c r="P1242" s="57"/>
      <c r="Q1242" s="57"/>
    </row>
    <row r="1243" spans="1:17" ht="14.25" customHeight="1" x14ac:dyDescent="0.25">
      <c r="A1243" s="49"/>
      <c r="B1243"/>
      <c r="C1243" s="23"/>
      <c r="D1243" s="25"/>
      <c r="E1243" s="23"/>
      <c r="F1243" s="23"/>
      <c r="G1243" s="60"/>
      <c r="H1243" s="60"/>
      <c r="I1243" s="22"/>
      <c r="J1243" s="55"/>
      <c r="K1243" s="57"/>
      <c r="L1243" s="57"/>
      <c r="M1243" s="57"/>
      <c r="N1243" s="57"/>
      <c r="O1243" s="57"/>
      <c r="P1243" s="57"/>
      <c r="Q1243" s="57"/>
    </row>
    <row r="1244" spans="1:17" ht="14.25" customHeight="1" x14ac:dyDescent="0.25">
      <c r="A1244" s="49"/>
      <c r="B1244"/>
      <c r="C1244" s="23"/>
      <c r="D1244" s="25"/>
      <c r="E1244" s="23"/>
      <c r="F1244" s="23"/>
      <c r="G1244" s="60"/>
      <c r="H1244" s="60"/>
      <c r="I1244" s="22"/>
      <c r="J1244" s="55"/>
      <c r="K1244" s="57"/>
      <c r="L1244" s="57"/>
      <c r="M1244" s="57"/>
      <c r="N1244" s="57"/>
      <c r="O1244" s="57"/>
      <c r="P1244" s="57"/>
      <c r="Q1244" s="57"/>
    </row>
    <row r="1245" spans="1:17" ht="14.25" customHeight="1" x14ac:dyDescent="0.25">
      <c r="A1245" s="49"/>
      <c r="B1245"/>
      <c r="C1245" s="23"/>
      <c r="D1245" s="25"/>
      <c r="E1245" s="23"/>
      <c r="F1245" s="23"/>
      <c r="G1245" s="60"/>
      <c r="H1245" s="60"/>
      <c r="I1245" s="22"/>
      <c r="J1245" s="55"/>
      <c r="K1245" s="57"/>
      <c r="L1245" s="57"/>
      <c r="M1245" s="57"/>
      <c r="N1245" s="57"/>
      <c r="O1245" s="57"/>
      <c r="P1245" s="57"/>
      <c r="Q1245" s="57"/>
    </row>
    <row r="1246" spans="1:17" ht="14.25" customHeight="1" x14ac:dyDescent="0.25">
      <c r="A1246" s="49"/>
      <c r="B1246"/>
      <c r="C1246" s="23"/>
      <c r="D1246" s="25"/>
      <c r="E1246" s="23"/>
      <c r="F1246" s="23"/>
      <c r="G1246" s="60"/>
      <c r="H1246" s="60"/>
      <c r="I1246" s="22"/>
      <c r="J1246" s="55"/>
      <c r="K1246" s="57"/>
      <c r="L1246" s="57"/>
      <c r="M1246" s="57"/>
      <c r="N1246" s="57"/>
      <c r="O1246" s="57"/>
      <c r="P1246" s="57"/>
      <c r="Q1246" s="57"/>
    </row>
    <row r="1247" spans="1:17" ht="14.25" customHeight="1" x14ac:dyDescent="0.25">
      <c r="A1247" s="49"/>
      <c r="B1247"/>
      <c r="C1247" s="23"/>
      <c r="D1247" s="25"/>
      <c r="E1247" s="23"/>
      <c r="F1247" s="23"/>
      <c r="G1247" s="60"/>
      <c r="H1247" s="60"/>
      <c r="I1247" s="22"/>
      <c r="J1247" s="55"/>
      <c r="K1247" s="57"/>
      <c r="L1247" s="57"/>
      <c r="M1247" s="57"/>
      <c r="N1247" s="57"/>
      <c r="O1247" s="57"/>
      <c r="P1247" s="57"/>
      <c r="Q1247" s="57"/>
    </row>
    <row r="1248" spans="1:17" ht="14.25" customHeight="1" x14ac:dyDescent="0.25">
      <c r="A1248" s="49"/>
      <c r="B1248"/>
      <c r="C1248" s="23"/>
      <c r="D1248" s="25"/>
      <c r="E1248" s="23"/>
      <c r="F1248" s="23"/>
      <c r="G1248" s="60"/>
      <c r="H1248" s="60"/>
      <c r="I1248" s="22"/>
      <c r="J1248" s="55"/>
      <c r="K1248" s="57"/>
      <c r="L1248" s="57"/>
      <c r="M1248" s="57"/>
      <c r="N1248" s="57"/>
      <c r="O1248" s="57"/>
      <c r="P1248" s="57"/>
      <c r="Q1248" s="57"/>
    </row>
    <row r="1249" spans="1:17" ht="14.25" customHeight="1" x14ac:dyDescent="0.25">
      <c r="A1249" s="49"/>
      <c r="B1249"/>
      <c r="C1249" s="23"/>
      <c r="D1249" s="25"/>
      <c r="E1249" s="23"/>
      <c r="F1249" s="23"/>
      <c r="G1249" s="60"/>
      <c r="H1249" s="60"/>
      <c r="I1249" s="22"/>
      <c r="J1249" s="55"/>
      <c r="K1249" s="57"/>
      <c r="L1249" s="57"/>
      <c r="M1249" s="57"/>
      <c r="N1249" s="57"/>
      <c r="O1249" s="57"/>
      <c r="P1249" s="57"/>
      <c r="Q1249" s="57"/>
    </row>
    <row r="1250" spans="1:17" ht="14.25" customHeight="1" x14ac:dyDescent="0.25">
      <c r="A1250" s="49"/>
      <c r="B1250"/>
      <c r="C1250" s="23"/>
      <c r="D1250" s="25"/>
      <c r="E1250" s="23"/>
      <c r="F1250" s="23"/>
      <c r="G1250" s="60"/>
      <c r="H1250" s="60"/>
      <c r="I1250" s="22"/>
      <c r="J1250" s="55"/>
      <c r="K1250" s="57"/>
      <c r="L1250" s="57"/>
      <c r="M1250" s="57"/>
      <c r="N1250" s="57"/>
      <c r="O1250" s="57"/>
      <c r="P1250" s="57"/>
      <c r="Q1250" s="57"/>
    </row>
    <row r="1251" spans="1:17" ht="14.25" customHeight="1" x14ac:dyDescent="0.25">
      <c r="A1251" s="49"/>
      <c r="B1251"/>
      <c r="C1251" s="23"/>
      <c r="D1251" s="25"/>
      <c r="E1251" s="23"/>
      <c r="F1251" s="23"/>
      <c r="G1251" s="60"/>
      <c r="H1251" s="60"/>
      <c r="I1251" s="22"/>
      <c r="J1251" s="55"/>
      <c r="K1251" s="57"/>
      <c r="L1251" s="57"/>
      <c r="M1251" s="57"/>
      <c r="N1251" s="57"/>
      <c r="O1251" s="57"/>
      <c r="P1251" s="57"/>
      <c r="Q1251" s="57"/>
    </row>
    <row r="1252" spans="1:17" ht="14.25" customHeight="1" x14ac:dyDescent="0.25">
      <c r="A1252" s="49"/>
      <c r="B1252"/>
      <c r="C1252" s="23"/>
      <c r="D1252" s="25"/>
      <c r="E1252" s="23"/>
      <c r="F1252" s="23"/>
      <c r="G1252" s="60"/>
      <c r="H1252" s="60"/>
      <c r="I1252" s="22"/>
      <c r="J1252" s="55"/>
      <c r="K1252" s="57"/>
      <c r="L1252" s="57"/>
      <c r="M1252" s="57"/>
      <c r="N1252" s="57"/>
      <c r="O1252" s="57"/>
      <c r="P1252" s="57"/>
      <c r="Q1252" s="57"/>
    </row>
    <row r="1253" spans="1:17" ht="14.25" customHeight="1" x14ac:dyDescent="0.25">
      <c r="A1253" s="49"/>
      <c r="B1253"/>
      <c r="C1253" s="23"/>
      <c r="D1253" s="25"/>
      <c r="E1253" s="23"/>
      <c r="F1253" s="23"/>
      <c r="G1253" s="60"/>
      <c r="H1253" s="60"/>
      <c r="I1253" s="22"/>
      <c r="J1253" s="55"/>
      <c r="K1253" s="57"/>
      <c r="L1253" s="57"/>
      <c r="M1253" s="57"/>
      <c r="N1253" s="57"/>
      <c r="O1253" s="57"/>
      <c r="P1253" s="57"/>
      <c r="Q1253" s="57"/>
    </row>
    <row r="1254" spans="1:17" ht="14.25" customHeight="1" x14ac:dyDescent="0.25">
      <c r="A1254" s="49"/>
      <c r="B1254"/>
      <c r="C1254" s="23"/>
      <c r="D1254" s="25"/>
      <c r="E1254" s="23"/>
      <c r="F1254" s="23"/>
      <c r="G1254" s="60"/>
      <c r="H1254" s="60"/>
      <c r="I1254" s="22"/>
      <c r="J1254" s="55"/>
      <c r="K1254" s="57"/>
      <c r="L1254" s="57"/>
      <c r="M1254" s="57"/>
      <c r="N1254" s="57"/>
      <c r="O1254" s="57"/>
      <c r="P1254" s="57"/>
      <c r="Q1254" s="57"/>
    </row>
    <row r="1255" spans="1:17" ht="14.25" customHeight="1" x14ac:dyDescent="0.25">
      <c r="A1255" s="49"/>
      <c r="B1255"/>
      <c r="C1255" s="23"/>
      <c r="D1255" s="25"/>
      <c r="E1255" s="23"/>
      <c r="F1255" s="23"/>
      <c r="G1255" s="60"/>
      <c r="H1255" s="60"/>
      <c r="I1255" s="22"/>
      <c r="J1255" s="55"/>
      <c r="K1255" s="57"/>
      <c r="L1255" s="57"/>
      <c r="M1255" s="57"/>
      <c r="N1255" s="57"/>
      <c r="O1255" s="57"/>
      <c r="P1255" s="57"/>
      <c r="Q1255" s="57"/>
    </row>
    <row r="1256" spans="1:17" ht="14.25" customHeight="1" x14ac:dyDescent="0.25">
      <c r="A1256" s="49"/>
      <c r="B1256"/>
      <c r="C1256" s="23"/>
      <c r="D1256" s="25"/>
      <c r="E1256" s="23"/>
      <c r="F1256" s="23"/>
      <c r="G1256" s="60"/>
      <c r="H1256" s="60"/>
      <c r="I1256" s="22"/>
      <c r="J1256" s="55"/>
      <c r="K1256" s="57"/>
      <c r="L1256" s="57"/>
      <c r="M1256" s="57"/>
      <c r="N1256" s="57"/>
      <c r="O1256" s="57"/>
      <c r="P1256" s="57"/>
      <c r="Q1256" s="57"/>
    </row>
    <row r="1257" spans="1:17" ht="14.25" customHeight="1" x14ac:dyDescent="0.25">
      <c r="A1257" s="49"/>
      <c r="B1257"/>
      <c r="C1257" s="23"/>
      <c r="D1257" s="25"/>
      <c r="E1257" s="23"/>
      <c r="F1257" s="23"/>
      <c r="G1257" s="60"/>
      <c r="H1257" s="60"/>
      <c r="I1257" s="22"/>
      <c r="J1257" s="55"/>
      <c r="K1257" s="57"/>
      <c r="L1257" s="57"/>
      <c r="M1257" s="57"/>
      <c r="N1257" s="57"/>
      <c r="O1257" s="57"/>
      <c r="P1257" s="57"/>
      <c r="Q1257" s="57"/>
    </row>
    <row r="1258" spans="1:17" ht="14.25" customHeight="1" x14ac:dyDescent="0.25">
      <c r="A1258" s="49"/>
      <c r="B1258"/>
      <c r="C1258" s="23"/>
      <c r="D1258" s="25"/>
      <c r="E1258" s="23"/>
      <c r="F1258" s="23"/>
      <c r="G1258" s="60"/>
      <c r="H1258" s="60"/>
      <c r="I1258" s="22"/>
      <c r="J1258" s="55"/>
      <c r="K1258" s="57"/>
      <c r="L1258" s="57"/>
      <c r="M1258" s="57"/>
      <c r="N1258" s="57"/>
      <c r="O1258" s="57"/>
      <c r="P1258" s="57"/>
      <c r="Q1258" s="57"/>
    </row>
    <row r="1259" spans="1:17" ht="14.25" customHeight="1" x14ac:dyDescent="0.25">
      <c r="A1259" s="49"/>
      <c r="B1259"/>
      <c r="C1259" s="23"/>
      <c r="D1259" s="25"/>
      <c r="E1259" s="23"/>
      <c r="F1259" s="23"/>
      <c r="G1259" s="60"/>
      <c r="H1259" s="60"/>
      <c r="I1259" s="22"/>
      <c r="J1259" s="55"/>
      <c r="K1259" s="57"/>
      <c r="L1259" s="57"/>
      <c r="M1259" s="57"/>
      <c r="N1259" s="57"/>
      <c r="O1259" s="57"/>
      <c r="P1259" s="57"/>
      <c r="Q1259" s="57"/>
    </row>
    <row r="1260" spans="1:17" ht="14.25" customHeight="1" x14ac:dyDescent="0.25">
      <c r="A1260" s="49"/>
      <c r="B1260"/>
      <c r="C1260" s="23"/>
      <c r="D1260" s="25"/>
      <c r="E1260" s="23"/>
      <c r="F1260" s="23"/>
      <c r="G1260" s="60"/>
      <c r="H1260" s="60"/>
      <c r="I1260" s="22"/>
      <c r="J1260" s="55"/>
      <c r="K1260" s="57"/>
      <c r="L1260" s="57"/>
      <c r="M1260" s="57"/>
      <c r="N1260" s="57"/>
      <c r="O1260" s="57"/>
      <c r="P1260" s="57"/>
      <c r="Q1260" s="57"/>
    </row>
    <row r="1261" spans="1:17" ht="14.25" customHeight="1" x14ac:dyDescent="0.25">
      <c r="A1261" s="49"/>
      <c r="B1261"/>
      <c r="C1261" s="23"/>
      <c r="D1261" s="25"/>
      <c r="E1261" s="23"/>
      <c r="F1261" s="23"/>
      <c r="G1261" s="60"/>
      <c r="H1261" s="60"/>
      <c r="I1261" s="22"/>
      <c r="J1261" s="55"/>
      <c r="K1261" s="57"/>
      <c r="L1261" s="57"/>
      <c r="M1261" s="57"/>
      <c r="N1261" s="57"/>
      <c r="O1261" s="57"/>
      <c r="P1261" s="57"/>
      <c r="Q1261" s="57"/>
    </row>
    <row r="1262" spans="1:17" ht="14.25" customHeight="1" x14ac:dyDescent="0.25">
      <c r="A1262" s="49"/>
      <c r="B1262"/>
      <c r="C1262" s="23"/>
      <c r="D1262" s="25"/>
      <c r="E1262" s="23"/>
      <c r="F1262" s="23"/>
      <c r="G1262" s="60"/>
      <c r="H1262" s="60"/>
      <c r="I1262" s="22"/>
      <c r="J1262" s="55"/>
      <c r="K1262" s="57"/>
      <c r="L1262" s="57"/>
      <c r="M1262" s="57"/>
      <c r="N1262" s="57"/>
      <c r="O1262" s="57"/>
      <c r="P1262" s="57"/>
      <c r="Q1262" s="57"/>
    </row>
    <row r="1263" spans="1:17" ht="14.25" customHeight="1" x14ac:dyDescent="0.25">
      <c r="A1263" s="49"/>
      <c r="B1263"/>
      <c r="C1263" s="23"/>
      <c r="D1263" s="25"/>
      <c r="E1263" s="23"/>
      <c r="F1263" s="23"/>
      <c r="G1263" s="60"/>
      <c r="H1263" s="60"/>
      <c r="I1263" s="22"/>
      <c r="J1263" s="55"/>
      <c r="K1263" s="57"/>
      <c r="L1263" s="57"/>
      <c r="M1263" s="57"/>
      <c r="N1263" s="57"/>
      <c r="O1263" s="57"/>
      <c r="P1263" s="57"/>
      <c r="Q1263" s="57"/>
    </row>
    <row r="1264" spans="1:17" ht="14.25" customHeight="1" x14ac:dyDescent="0.25">
      <c r="A1264" s="49"/>
      <c r="B1264"/>
      <c r="C1264" s="23"/>
      <c r="D1264" s="25"/>
      <c r="E1264" s="23"/>
      <c r="F1264" s="23"/>
      <c r="G1264" s="60"/>
      <c r="H1264" s="60"/>
      <c r="I1264" s="22"/>
      <c r="J1264" s="55"/>
      <c r="K1264" s="57"/>
      <c r="L1264" s="57"/>
      <c r="M1264" s="57"/>
      <c r="N1264" s="57"/>
      <c r="O1264" s="57"/>
      <c r="P1264" s="57"/>
      <c r="Q1264" s="57"/>
    </row>
    <row r="1265" spans="1:17" ht="14.25" customHeight="1" x14ac:dyDescent="0.25">
      <c r="A1265" s="49"/>
      <c r="B1265"/>
      <c r="C1265" s="23"/>
      <c r="D1265" s="25"/>
      <c r="E1265" s="23"/>
      <c r="F1265" s="23"/>
      <c r="G1265" s="60"/>
      <c r="H1265" s="60"/>
      <c r="I1265" s="22"/>
      <c r="J1265" s="55"/>
      <c r="K1265" s="57"/>
      <c r="L1265" s="57"/>
      <c r="M1265" s="57"/>
      <c r="N1265" s="57"/>
      <c r="O1265" s="57"/>
      <c r="P1265" s="57"/>
      <c r="Q1265" s="57"/>
    </row>
    <row r="1266" spans="1:17" ht="14.25" customHeight="1" x14ac:dyDescent="0.25">
      <c r="A1266" s="49"/>
      <c r="B1266"/>
      <c r="C1266" s="23"/>
      <c r="D1266" s="25"/>
      <c r="E1266" s="23"/>
      <c r="F1266" s="23"/>
      <c r="G1266" s="60"/>
      <c r="H1266" s="60"/>
      <c r="I1266" s="22"/>
      <c r="J1266" s="55"/>
      <c r="K1266" s="57"/>
      <c r="L1266" s="57"/>
      <c r="M1266" s="57"/>
      <c r="N1266" s="57"/>
      <c r="O1266" s="57"/>
      <c r="P1266" s="57"/>
      <c r="Q1266" s="57"/>
    </row>
    <row r="1267" spans="1:17" ht="14.25" customHeight="1" x14ac:dyDescent="0.25">
      <c r="A1267" s="49"/>
      <c r="B1267"/>
      <c r="C1267" s="23"/>
      <c r="D1267" s="25"/>
      <c r="E1267" s="23"/>
      <c r="F1267" s="23"/>
      <c r="G1267" s="60"/>
      <c r="H1267" s="60"/>
      <c r="I1267" s="22"/>
      <c r="J1267" s="55"/>
      <c r="K1267" s="57"/>
      <c r="L1267" s="57"/>
      <c r="M1267" s="57"/>
      <c r="N1267" s="57"/>
      <c r="O1267" s="57"/>
      <c r="P1267" s="57"/>
      <c r="Q1267" s="57"/>
    </row>
    <row r="1268" spans="1:17" ht="14.25" customHeight="1" x14ac:dyDescent="0.25">
      <c r="A1268" s="49"/>
      <c r="B1268"/>
      <c r="C1268" s="23"/>
      <c r="D1268" s="25"/>
      <c r="E1268" s="23"/>
      <c r="F1268" s="23"/>
      <c r="G1268" s="60"/>
      <c r="H1268" s="60"/>
      <c r="I1268" s="22"/>
      <c r="J1268" s="55"/>
      <c r="K1268" s="57"/>
      <c r="L1268" s="57"/>
      <c r="M1268" s="57"/>
      <c r="N1268" s="57"/>
      <c r="O1268" s="57"/>
      <c r="P1268" s="57"/>
      <c r="Q1268" s="57"/>
    </row>
    <row r="1269" spans="1:17" ht="14.25" customHeight="1" x14ac:dyDescent="0.25">
      <c r="A1269" s="49"/>
      <c r="B1269"/>
      <c r="C1269" s="23"/>
      <c r="D1269" s="25"/>
      <c r="E1269" s="23"/>
      <c r="F1269" s="23"/>
      <c r="G1269" s="60"/>
      <c r="H1269" s="60"/>
      <c r="I1269" s="22"/>
      <c r="J1269" s="55"/>
      <c r="K1269" s="57"/>
      <c r="L1269" s="57"/>
      <c r="M1269" s="57"/>
      <c r="N1269" s="57"/>
      <c r="O1269" s="57"/>
      <c r="P1269" s="57"/>
      <c r="Q1269" s="57"/>
    </row>
    <row r="1270" spans="1:17" ht="14.25" customHeight="1" x14ac:dyDescent="0.25">
      <c r="A1270" s="49"/>
      <c r="B1270"/>
      <c r="C1270" s="23"/>
      <c r="D1270" s="25"/>
      <c r="E1270" s="23"/>
      <c r="F1270" s="23"/>
      <c r="G1270" s="60"/>
      <c r="H1270" s="60"/>
      <c r="I1270" s="22"/>
      <c r="J1270" s="55"/>
      <c r="K1270" s="57"/>
      <c r="L1270" s="57"/>
      <c r="M1270" s="57"/>
      <c r="N1270" s="57"/>
      <c r="O1270" s="57"/>
      <c r="P1270" s="57"/>
      <c r="Q1270" s="57"/>
    </row>
    <row r="1271" spans="1:17" ht="14.25" customHeight="1" x14ac:dyDescent="0.25">
      <c r="A1271" s="49"/>
      <c r="B1271"/>
      <c r="C1271" s="23"/>
      <c r="D1271" s="25"/>
      <c r="E1271" s="23"/>
      <c r="F1271" s="23"/>
      <c r="G1271" s="60"/>
      <c r="H1271" s="60"/>
      <c r="I1271" s="22"/>
      <c r="J1271" s="55"/>
      <c r="K1271" s="57"/>
      <c r="L1271" s="57"/>
      <c r="M1271" s="57"/>
      <c r="N1271" s="57"/>
      <c r="O1271" s="57"/>
      <c r="P1271" s="57"/>
      <c r="Q1271" s="57"/>
    </row>
    <row r="1272" spans="1:17" ht="14.25" customHeight="1" x14ac:dyDescent="0.25">
      <c r="A1272" s="49"/>
      <c r="B1272"/>
      <c r="C1272" s="23"/>
      <c r="D1272" s="25"/>
      <c r="E1272" s="23"/>
      <c r="F1272" s="23"/>
      <c r="G1272" s="60"/>
      <c r="H1272" s="60"/>
      <c r="I1272" s="22"/>
      <c r="J1272" s="55"/>
      <c r="K1272" s="57"/>
      <c r="L1272" s="57"/>
      <c r="M1272" s="57"/>
      <c r="N1272" s="57"/>
      <c r="O1272" s="57"/>
      <c r="P1272" s="57"/>
      <c r="Q1272" s="57"/>
    </row>
    <row r="1273" spans="1:17" ht="14.25" customHeight="1" x14ac:dyDescent="0.25">
      <c r="A1273" s="49"/>
      <c r="B1273"/>
      <c r="C1273" s="23"/>
      <c r="D1273" s="25"/>
      <c r="E1273" s="23"/>
      <c r="F1273" s="23"/>
      <c r="G1273" s="60"/>
      <c r="H1273" s="60"/>
      <c r="I1273" s="22"/>
      <c r="J1273" s="55"/>
      <c r="K1273" s="57"/>
      <c r="L1273" s="57"/>
      <c r="M1273" s="57"/>
      <c r="N1273" s="57"/>
      <c r="O1273" s="57"/>
      <c r="P1273" s="57"/>
      <c r="Q1273" s="57"/>
    </row>
    <row r="1274" spans="1:17" ht="14.25" customHeight="1" x14ac:dyDescent="0.25">
      <c r="A1274" s="49"/>
      <c r="B1274"/>
      <c r="C1274" s="23"/>
      <c r="D1274" s="25"/>
      <c r="E1274" s="23"/>
      <c r="F1274" s="23"/>
      <c r="G1274" s="60"/>
      <c r="H1274" s="60"/>
      <c r="I1274" s="22"/>
      <c r="J1274" s="55"/>
      <c r="K1274" s="57"/>
      <c r="L1274" s="57"/>
      <c r="M1274" s="57"/>
      <c r="N1274" s="57"/>
      <c r="O1274" s="57"/>
      <c r="P1274" s="57"/>
      <c r="Q1274" s="57"/>
    </row>
    <row r="1275" spans="1:17" ht="14.25" customHeight="1" x14ac:dyDescent="0.25">
      <c r="A1275" s="49"/>
      <c r="B1275"/>
      <c r="C1275" s="23"/>
      <c r="D1275" s="25"/>
      <c r="E1275" s="23"/>
      <c r="F1275" s="23"/>
      <c r="G1275" s="60"/>
      <c r="H1275" s="60"/>
      <c r="I1275" s="22"/>
      <c r="J1275" s="55"/>
      <c r="K1275" s="57"/>
      <c r="L1275" s="57"/>
      <c r="M1275" s="57"/>
      <c r="N1275" s="57"/>
      <c r="O1275" s="57"/>
      <c r="P1275" s="57"/>
      <c r="Q1275" s="57"/>
    </row>
    <row r="1276" spans="1:17" ht="14.25" customHeight="1" x14ac:dyDescent="0.25">
      <c r="A1276" s="49"/>
      <c r="B1276"/>
      <c r="C1276" s="23"/>
      <c r="D1276" s="25"/>
      <c r="E1276" s="23"/>
      <c r="F1276" s="23"/>
      <c r="G1276" s="60"/>
      <c r="H1276" s="60"/>
      <c r="I1276" s="22"/>
      <c r="J1276" s="55"/>
      <c r="K1276" s="57"/>
      <c r="L1276" s="57"/>
      <c r="M1276" s="57"/>
      <c r="N1276" s="57"/>
      <c r="O1276" s="57"/>
      <c r="P1276" s="57"/>
      <c r="Q1276" s="57"/>
    </row>
    <row r="1277" spans="1:17" ht="14.25" customHeight="1" x14ac:dyDescent="0.25">
      <c r="A1277" s="49"/>
      <c r="B1277"/>
      <c r="C1277" s="23"/>
      <c r="D1277" s="25"/>
      <c r="E1277" s="23"/>
      <c r="F1277" s="23"/>
      <c r="G1277" s="60"/>
      <c r="H1277" s="60"/>
      <c r="I1277" s="22"/>
      <c r="J1277" s="55"/>
      <c r="K1277" s="57"/>
      <c r="L1277" s="57"/>
      <c r="M1277" s="57"/>
      <c r="N1277" s="57"/>
      <c r="O1277" s="57"/>
      <c r="P1277" s="57"/>
      <c r="Q1277" s="57"/>
    </row>
    <row r="1278" spans="1:17" ht="14.25" customHeight="1" x14ac:dyDescent="0.25">
      <c r="A1278" s="49"/>
      <c r="B1278"/>
      <c r="C1278" s="23"/>
      <c r="D1278" s="25"/>
      <c r="E1278" s="23"/>
      <c r="F1278" s="23"/>
      <c r="G1278" s="60"/>
      <c r="H1278" s="60"/>
      <c r="I1278" s="22"/>
      <c r="J1278" s="55"/>
      <c r="K1278" s="57"/>
      <c r="L1278" s="57"/>
      <c r="M1278" s="57"/>
      <c r="N1278" s="57"/>
      <c r="O1278" s="57"/>
      <c r="P1278" s="57"/>
      <c r="Q1278" s="57"/>
    </row>
    <row r="1279" spans="1:17" ht="14.25" customHeight="1" x14ac:dyDescent="0.25">
      <c r="A1279" s="49"/>
      <c r="B1279"/>
      <c r="C1279" s="23"/>
      <c r="D1279" s="25"/>
      <c r="E1279" s="23"/>
      <c r="F1279" s="23"/>
      <c r="G1279" s="60"/>
      <c r="H1279" s="60"/>
      <c r="I1279" s="22"/>
      <c r="J1279" s="55"/>
      <c r="K1279" s="57"/>
      <c r="L1279" s="57"/>
      <c r="M1279" s="57"/>
      <c r="N1279" s="57"/>
      <c r="O1279" s="57"/>
      <c r="P1279" s="57"/>
      <c r="Q1279" s="57"/>
    </row>
    <row r="1280" spans="1:17" ht="14.25" customHeight="1" x14ac:dyDescent="0.25">
      <c r="A1280" s="49"/>
      <c r="B1280"/>
      <c r="C1280" s="23"/>
      <c r="D1280" s="25"/>
      <c r="E1280" s="23"/>
      <c r="F1280" s="23"/>
      <c r="G1280" s="60"/>
      <c r="H1280" s="60"/>
      <c r="I1280" s="22"/>
      <c r="J1280" s="55"/>
      <c r="K1280" s="57"/>
      <c r="L1280" s="57"/>
      <c r="M1280" s="57"/>
      <c r="N1280" s="57"/>
      <c r="O1280" s="57"/>
      <c r="P1280" s="57"/>
      <c r="Q1280" s="57"/>
    </row>
    <row r="1281" spans="1:17" ht="14.25" customHeight="1" x14ac:dyDescent="0.25">
      <c r="A1281" s="49"/>
      <c r="B1281"/>
      <c r="C1281" s="23"/>
      <c r="D1281" s="25"/>
      <c r="E1281" s="23"/>
      <c r="F1281" s="23"/>
      <c r="G1281" s="60"/>
      <c r="H1281" s="60"/>
      <c r="I1281" s="22"/>
      <c r="J1281" s="55"/>
      <c r="K1281" s="57"/>
      <c r="L1281" s="57"/>
      <c r="M1281" s="57"/>
      <c r="N1281" s="57"/>
      <c r="O1281" s="57"/>
      <c r="P1281" s="57"/>
      <c r="Q1281" s="57"/>
    </row>
    <row r="1282" spans="1:17" ht="14.25" customHeight="1" x14ac:dyDescent="0.25">
      <c r="A1282" s="49"/>
      <c r="B1282"/>
      <c r="C1282" s="23"/>
      <c r="D1282" s="25"/>
      <c r="E1282" s="23"/>
      <c r="F1282" s="23"/>
      <c r="G1282" s="60"/>
      <c r="H1282" s="60"/>
      <c r="I1282" s="22"/>
      <c r="J1282" s="55"/>
      <c r="K1282" s="57"/>
      <c r="L1282" s="57"/>
      <c r="M1282" s="57"/>
      <c r="N1282" s="57"/>
      <c r="O1282" s="57"/>
      <c r="P1282" s="57"/>
      <c r="Q1282" s="57"/>
    </row>
    <row r="1283" spans="1:17" ht="14.25" customHeight="1" x14ac:dyDescent="0.25">
      <c r="A1283" s="49"/>
      <c r="B1283"/>
      <c r="C1283" s="23"/>
      <c r="D1283" s="25"/>
      <c r="E1283" s="23"/>
      <c r="F1283" s="23"/>
      <c r="G1283" s="60"/>
      <c r="H1283" s="60"/>
      <c r="I1283" s="22"/>
      <c r="J1283" s="55"/>
      <c r="K1283" s="57"/>
      <c r="L1283" s="57"/>
      <c r="M1283" s="57"/>
      <c r="N1283" s="57"/>
      <c r="O1283" s="57"/>
      <c r="P1283" s="57"/>
      <c r="Q1283" s="57"/>
    </row>
    <row r="1284" spans="1:17" ht="14.25" customHeight="1" x14ac:dyDescent="0.25">
      <c r="A1284" s="49"/>
      <c r="B1284"/>
      <c r="C1284" s="23"/>
      <c r="D1284" s="25"/>
      <c r="E1284" s="23"/>
      <c r="F1284" s="23"/>
      <c r="G1284" s="60"/>
      <c r="H1284" s="60"/>
      <c r="I1284" s="22"/>
      <c r="J1284" s="55"/>
      <c r="K1284" s="57"/>
      <c r="L1284" s="57"/>
      <c r="M1284" s="57"/>
      <c r="N1284" s="57"/>
      <c r="O1284" s="57"/>
      <c r="P1284" s="57"/>
      <c r="Q1284" s="57"/>
    </row>
    <row r="1285" spans="1:17" ht="14.25" customHeight="1" x14ac:dyDescent="0.25">
      <c r="A1285" s="49"/>
      <c r="B1285"/>
      <c r="C1285" s="23"/>
      <c r="D1285" s="25"/>
      <c r="E1285" s="23"/>
      <c r="F1285" s="23"/>
      <c r="G1285" s="60"/>
      <c r="H1285" s="60"/>
      <c r="I1285" s="22"/>
      <c r="J1285" s="55"/>
      <c r="K1285" s="57"/>
      <c r="L1285" s="57"/>
      <c r="M1285" s="57"/>
      <c r="N1285" s="57"/>
      <c r="O1285" s="57"/>
      <c r="P1285" s="57"/>
      <c r="Q1285" s="57"/>
    </row>
    <row r="1286" spans="1:17" ht="14.25" customHeight="1" x14ac:dyDescent="0.25">
      <c r="A1286" s="49"/>
      <c r="B1286"/>
      <c r="C1286" s="23"/>
      <c r="D1286" s="25"/>
      <c r="E1286" s="23"/>
      <c r="F1286" s="23"/>
      <c r="G1286" s="60"/>
      <c r="H1286" s="60"/>
      <c r="I1286" s="22"/>
      <c r="J1286" s="55"/>
      <c r="K1286" s="57"/>
      <c r="L1286" s="57"/>
      <c r="M1286" s="57"/>
      <c r="N1286" s="57"/>
      <c r="O1286" s="57"/>
      <c r="P1286" s="57"/>
      <c r="Q1286" s="57"/>
    </row>
    <row r="1287" spans="1:17" ht="14.25" customHeight="1" x14ac:dyDescent="0.25">
      <c r="A1287" s="49"/>
      <c r="B1287"/>
      <c r="C1287" s="23"/>
      <c r="D1287" s="25"/>
      <c r="E1287" s="23"/>
      <c r="F1287" s="23"/>
      <c r="G1287" s="60"/>
      <c r="H1287" s="60"/>
      <c r="I1287" s="22"/>
      <c r="J1287" s="55"/>
      <c r="K1287" s="57"/>
      <c r="L1287" s="57"/>
      <c r="M1287" s="57"/>
      <c r="N1287" s="57"/>
      <c r="O1287" s="57"/>
      <c r="P1287" s="57"/>
      <c r="Q1287" s="57"/>
    </row>
    <row r="1288" spans="1:17" ht="14.25" customHeight="1" x14ac:dyDescent="0.25">
      <c r="A1288" s="49"/>
      <c r="B1288"/>
      <c r="C1288" s="23"/>
      <c r="D1288" s="25"/>
      <c r="E1288" s="23"/>
      <c r="F1288" s="23"/>
      <c r="G1288" s="60"/>
      <c r="H1288" s="60"/>
      <c r="I1288" s="22"/>
      <c r="J1288" s="55"/>
      <c r="K1288" s="57"/>
      <c r="L1288" s="57"/>
      <c r="M1288" s="57"/>
      <c r="N1288" s="57"/>
      <c r="O1288" s="57"/>
      <c r="P1288" s="57"/>
      <c r="Q1288" s="57"/>
    </row>
    <row r="1289" spans="1:17" ht="14.25" customHeight="1" x14ac:dyDescent="0.25">
      <c r="A1289" s="49"/>
      <c r="B1289"/>
      <c r="C1289" s="23"/>
      <c r="D1289" s="25"/>
      <c r="E1289" s="23"/>
      <c r="F1289" s="23"/>
      <c r="G1289" s="60"/>
      <c r="H1289" s="60"/>
      <c r="I1289" s="22"/>
      <c r="J1289" s="55"/>
      <c r="K1289" s="57"/>
      <c r="L1289" s="57"/>
      <c r="M1289" s="57"/>
      <c r="N1289" s="57"/>
      <c r="O1289" s="57"/>
      <c r="P1289" s="57"/>
      <c r="Q1289" s="57"/>
    </row>
    <row r="1290" spans="1:17" ht="14.25" customHeight="1" x14ac:dyDescent="0.25">
      <c r="A1290" s="49"/>
      <c r="B1290"/>
      <c r="C1290" s="23"/>
      <c r="D1290" s="25"/>
      <c r="E1290" s="23"/>
      <c r="F1290" s="23"/>
      <c r="G1290" s="60"/>
      <c r="H1290" s="60"/>
      <c r="I1290" s="22"/>
      <c r="J1290" s="55"/>
      <c r="K1290" s="57"/>
      <c r="L1290" s="57"/>
      <c r="M1290" s="57"/>
      <c r="N1290" s="57"/>
      <c r="O1290" s="57"/>
      <c r="P1290" s="57"/>
      <c r="Q1290" s="57"/>
    </row>
    <row r="1291" spans="1:17" ht="14.25" customHeight="1" x14ac:dyDescent="0.25">
      <c r="A1291" s="49"/>
      <c r="B1291"/>
      <c r="C1291" s="23"/>
      <c r="D1291" s="25"/>
      <c r="E1291" s="23"/>
      <c r="F1291" s="23"/>
      <c r="G1291" s="60"/>
      <c r="H1291" s="60"/>
      <c r="I1291" s="22"/>
      <c r="J1291" s="55"/>
      <c r="K1291" s="57"/>
      <c r="L1291" s="57"/>
      <c r="M1291" s="57"/>
      <c r="N1291" s="57"/>
      <c r="O1291" s="57"/>
      <c r="P1291" s="57"/>
      <c r="Q1291" s="57"/>
    </row>
    <row r="1292" spans="1:17" ht="14.25" customHeight="1" x14ac:dyDescent="0.25">
      <c r="A1292" s="49"/>
      <c r="B1292"/>
      <c r="C1292" s="23"/>
      <c r="D1292" s="25"/>
      <c r="E1292" s="23"/>
      <c r="F1292" s="23"/>
      <c r="G1292" s="60"/>
      <c r="H1292" s="60"/>
      <c r="I1292" s="22"/>
      <c r="J1292" s="55"/>
      <c r="K1292" s="57"/>
      <c r="L1292" s="57"/>
      <c r="M1292" s="57"/>
      <c r="N1292" s="57"/>
      <c r="O1292" s="57"/>
      <c r="P1292" s="57"/>
      <c r="Q1292" s="57"/>
    </row>
    <row r="1293" spans="1:17" ht="14.25" customHeight="1" x14ac:dyDescent="0.25">
      <c r="A1293" s="49"/>
      <c r="B1293"/>
      <c r="C1293" s="23"/>
      <c r="D1293" s="25"/>
      <c r="E1293" s="23"/>
      <c r="F1293" s="23"/>
      <c r="G1293" s="60"/>
      <c r="H1293" s="60"/>
      <c r="I1293" s="22"/>
      <c r="J1293" s="55"/>
      <c r="K1293" s="57"/>
      <c r="L1293" s="57"/>
      <c r="M1293" s="57"/>
      <c r="N1293" s="57"/>
      <c r="O1293" s="57"/>
      <c r="P1293" s="57"/>
      <c r="Q1293" s="57"/>
    </row>
    <row r="1294" spans="1:17" ht="14.25" customHeight="1" x14ac:dyDescent="0.25">
      <c r="A1294" s="49"/>
      <c r="B1294"/>
      <c r="C1294" s="23"/>
      <c r="D1294" s="25"/>
      <c r="E1294" s="23"/>
      <c r="F1294" s="23"/>
      <c r="G1294" s="60"/>
      <c r="H1294" s="60"/>
      <c r="I1294" s="22"/>
      <c r="J1294" s="55"/>
      <c r="K1294" s="57"/>
      <c r="L1294" s="57"/>
      <c r="M1294" s="57"/>
      <c r="N1294" s="57"/>
      <c r="O1294" s="57"/>
      <c r="P1294" s="57"/>
      <c r="Q1294" s="57"/>
    </row>
    <row r="1295" spans="1:17" ht="14.25" customHeight="1" x14ac:dyDescent="0.25">
      <c r="A1295" s="49"/>
      <c r="B1295"/>
      <c r="C1295" s="23"/>
      <c r="D1295" s="25"/>
      <c r="E1295" s="23"/>
      <c r="F1295" s="23"/>
      <c r="G1295" s="60"/>
      <c r="H1295" s="60"/>
      <c r="I1295" s="22"/>
      <c r="J1295" s="55"/>
      <c r="K1295" s="57"/>
      <c r="L1295" s="57"/>
      <c r="M1295" s="57"/>
      <c r="N1295" s="57"/>
      <c r="O1295" s="57"/>
      <c r="P1295" s="57"/>
      <c r="Q1295" s="57"/>
    </row>
    <row r="1296" spans="1:17" ht="14.25" customHeight="1" x14ac:dyDescent="0.25">
      <c r="A1296" s="49"/>
      <c r="B1296"/>
      <c r="C1296" s="23"/>
      <c r="D1296" s="25"/>
      <c r="E1296" s="23"/>
      <c r="F1296" s="23"/>
      <c r="G1296" s="60"/>
      <c r="H1296" s="60"/>
      <c r="I1296" s="22"/>
      <c r="J1296" s="55"/>
      <c r="K1296" s="57"/>
      <c r="L1296" s="57"/>
      <c r="M1296" s="57"/>
      <c r="N1296" s="57"/>
      <c r="O1296" s="57"/>
      <c r="P1296" s="57"/>
      <c r="Q1296" s="57"/>
    </row>
    <row r="1297" spans="1:17" ht="14.25" customHeight="1" x14ac:dyDescent="0.25">
      <c r="A1297" s="49"/>
      <c r="B1297"/>
      <c r="C1297" s="23"/>
      <c r="D1297" s="25"/>
      <c r="E1297" s="23"/>
      <c r="F1297" s="23"/>
      <c r="G1297" s="60"/>
      <c r="H1297" s="60"/>
      <c r="I1297" s="22"/>
      <c r="J1297" s="55"/>
      <c r="K1297" s="57"/>
      <c r="L1297" s="57"/>
      <c r="M1297" s="57"/>
      <c r="N1297" s="57"/>
      <c r="O1297" s="57"/>
      <c r="P1297" s="57"/>
      <c r="Q1297" s="57"/>
    </row>
    <row r="1298" spans="1:17" ht="14.25" customHeight="1" x14ac:dyDescent="0.25">
      <c r="A1298" s="49"/>
      <c r="B1298"/>
      <c r="C1298" s="23"/>
      <c r="D1298" s="25"/>
      <c r="E1298" s="23"/>
      <c r="F1298" s="23"/>
      <c r="G1298" s="60"/>
      <c r="H1298" s="60"/>
      <c r="I1298" s="22"/>
      <c r="J1298" s="55"/>
      <c r="K1298" s="57"/>
      <c r="L1298" s="57"/>
      <c r="M1298" s="57"/>
      <c r="N1298" s="57"/>
      <c r="O1298" s="57"/>
      <c r="P1298" s="57"/>
      <c r="Q1298" s="57"/>
    </row>
    <row r="1299" spans="1:17" ht="14.25" customHeight="1" x14ac:dyDescent="0.25">
      <c r="A1299" s="49"/>
      <c r="B1299"/>
      <c r="C1299" s="23"/>
      <c r="D1299" s="25"/>
      <c r="E1299" s="23"/>
      <c r="F1299" s="23"/>
      <c r="G1299" s="60"/>
      <c r="H1299" s="60"/>
      <c r="I1299" s="22"/>
      <c r="J1299" s="55"/>
      <c r="K1299" s="57"/>
      <c r="L1299" s="57"/>
      <c r="M1299" s="57"/>
      <c r="N1299" s="57"/>
      <c r="O1299" s="57"/>
      <c r="P1299" s="57"/>
      <c r="Q1299" s="57"/>
    </row>
    <row r="1300" spans="1:17" ht="14.25" customHeight="1" x14ac:dyDescent="0.25">
      <c r="A1300" s="49"/>
      <c r="B1300"/>
      <c r="C1300" s="23"/>
      <c r="D1300" s="25"/>
      <c r="E1300" s="23"/>
      <c r="F1300" s="23"/>
      <c r="G1300" s="60"/>
      <c r="H1300" s="60"/>
      <c r="I1300" s="22"/>
      <c r="J1300" s="55"/>
      <c r="K1300" s="57"/>
      <c r="L1300" s="57"/>
      <c r="M1300" s="57"/>
      <c r="N1300" s="57"/>
      <c r="O1300" s="57"/>
      <c r="P1300" s="57"/>
      <c r="Q1300" s="57"/>
    </row>
    <row r="1301" spans="1:17" ht="14.25" customHeight="1" x14ac:dyDescent="0.25">
      <c r="A1301" s="49"/>
      <c r="B1301"/>
      <c r="C1301" s="23"/>
      <c r="D1301" s="25"/>
      <c r="E1301" s="23"/>
      <c r="F1301" s="23"/>
      <c r="G1301" s="60"/>
      <c r="H1301" s="60"/>
      <c r="I1301" s="22"/>
      <c r="J1301" s="55"/>
      <c r="K1301" s="57"/>
      <c r="L1301" s="57"/>
      <c r="M1301" s="57"/>
      <c r="N1301" s="57"/>
      <c r="O1301" s="57"/>
      <c r="P1301" s="57"/>
      <c r="Q1301" s="57"/>
    </row>
    <row r="1302" spans="1:17" ht="14.25" customHeight="1" x14ac:dyDescent="0.25">
      <c r="A1302" s="49"/>
      <c r="B1302"/>
      <c r="C1302" s="23"/>
      <c r="D1302" s="25"/>
      <c r="E1302" s="23"/>
      <c r="F1302" s="23"/>
      <c r="G1302" s="60"/>
      <c r="H1302" s="60"/>
      <c r="I1302" s="22"/>
      <c r="J1302" s="55"/>
      <c r="K1302" s="57"/>
      <c r="L1302" s="57"/>
      <c r="M1302" s="57"/>
      <c r="N1302" s="57"/>
      <c r="O1302" s="57"/>
      <c r="P1302" s="57"/>
      <c r="Q1302" s="57"/>
    </row>
    <row r="1303" spans="1:17" ht="14.25" customHeight="1" x14ac:dyDescent="0.25">
      <c r="A1303" s="49"/>
      <c r="B1303"/>
      <c r="C1303" s="23"/>
      <c r="D1303" s="25"/>
      <c r="E1303" s="23"/>
      <c r="F1303" s="23"/>
      <c r="G1303" s="60"/>
      <c r="H1303" s="60"/>
      <c r="I1303" s="22"/>
      <c r="J1303" s="55"/>
      <c r="K1303" s="57"/>
      <c r="L1303" s="57"/>
      <c r="M1303" s="57"/>
      <c r="N1303" s="57"/>
      <c r="O1303" s="57"/>
      <c r="P1303" s="57"/>
      <c r="Q1303" s="57"/>
    </row>
    <row r="1304" spans="1:17" ht="14.25" customHeight="1" x14ac:dyDescent="0.25">
      <c r="A1304" s="49"/>
      <c r="B1304"/>
      <c r="C1304" s="23"/>
      <c r="D1304" s="25"/>
      <c r="E1304" s="23"/>
      <c r="F1304" s="23"/>
      <c r="G1304" s="60"/>
      <c r="H1304" s="60"/>
      <c r="I1304" s="22"/>
      <c r="J1304" s="55"/>
      <c r="K1304" s="57"/>
      <c r="L1304" s="57"/>
      <c r="M1304" s="57"/>
      <c r="N1304" s="57"/>
      <c r="O1304" s="57"/>
      <c r="P1304" s="57"/>
      <c r="Q1304" s="57"/>
    </row>
    <row r="1305" spans="1:17" ht="14.25" customHeight="1" x14ac:dyDescent="0.25">
      <c r="A1305" s="49"/>
      <c r="B1305"/>
      <c r="C1305" s="23"/>
      <c r="D1305" s="25"/>
      <c r="E1305" s="23"/>
      <c r="F1305" s="23"/>
      <c r="G1305" s="60"/>
      <c r="H1305" s="60"/>
      <c r="I1305" s="22"/>
      <c r="J1305" s="55"/>
      <c r="K1305" s="57"/>
      <c r="L1305" s="57"/>
      <c r="M1305" s="57"/>
      <c r="N1305" s="57"/>
      <c r="O1305" s="57"/>
      <c r="P1305" s="57"/>
      <c r="Q1305" s="57"/>
    </row>
    <row r="1306" spans="1:17" ht="14.25" customHeight="1" x14ac:dyDescent="0.25">
      <c r="A1306" s="49"/>
      <c r="B1306"/>
      <c r="C1306" s="23"/>
      <c r="D1306" s="25"/>
      <c r="E1306" s="23"/>
      <c r="F1306" s="23"/>
      <c r="G1306" s="60"/>
      <c r="H1306" s="60"/>
      <c r="I1306" s="22"/>
      <c r="J1306" s="55"/>
      <c r="K1306" s="57"/>
      <c r="L1306" s="57"/>
      <c r="M1306" s="57"/>
      <c r="N1306" s="57"/>
      <c r="O1306" s="57"/>
      <c r="P1306" s="57"/>
      <c r="Q1306" s="57"/>
    </row>
    <row r="1307" spans="1:17" ht="14.25" customHeight="1" x14ac:dyDescent="0.25">
      <c r="A1307" s="49"/>
      <c r="B1307"/>
      <c r="C1307" s="23"/>
      <c r="D1307" s="25"/>
      <c r="E1307" s="23"/>
      <c r="F1307" s="23"/>
      <c r="G1307" s="60"/>
      <c r="H1307" s="60"/>
      <c r="I1307" s="22"/>
      <c r="J1307" s="55"/>
      <c r="K1307" s="57"/>
      <c r="L1307" s="57"/>
      <c r="M1307" s="57"/>
      <c r="N1307" s="57"/>
      <c r="O1307" s="57"/>
      <c r="P1307" s="57"/>
      <c r="Q1307" s="57"/>
    </row>
    <row r="1308" spans="1:17" ht="14.25" customHeight="1" x14ac:dyDescent="0.25">
      <c r="A1308" s="49"/>
      <c r="B1308"/>
      <c r="C1308" s="23"/>
      <c r="D1308" s="25"/>
      <c r="E1308" s="23"/>
      <c r="F1308" s="23"/>
      <c r="G1308" s="60"/>
      <c r="H1308" s="60"/>
      <c r="I1308" s="22"/>
      <c r="J1308" s="55"/>
      <c r="K1308" s="57"/>
      <c r="L1308" s="57"/>
      <c r="M1308" s="57"/>
      <c r="N1308" s="57"/>
      <c r="O1308" s="57"/>
      <c r="P1308" s="57"/>
      <c r="Q1308" s="57"/>
    </row>
    <row r="1309" spans="1:17" ht="14.25" customHeight="1" x14ac:dyDescent="0.25">
      <c r="A1309" s="49"/>
      <c r="B1309"/>
      <c r="C1309" s="23"/>
      <c r="D1309" s="25"/>
      <c r="E1309" s="23"/>
      <c r="F1309" s="23"/>
      <c r="G1309" s="60"/>
      <c r="H1309" s="60"/>
      <c r="I1309" s="22"/>
      <c r="J1309" s="55"/>
      <c r="K1309" s="57"/>
      <c r="L1309" s="57"/>
      <c r="M1309" s="57"/>
      <c r="N1309" s="57"/>
      <c r="O1309" s="57"/>
      <c r="P1309" s="57"/>
      <c r="Q1309" s="57"/>
    </row>
    <row r="1310" spans="1:17" ht="14.25" customHeight="1" x14ac:dyDescent="0.25">
      <c r="A1310" s="49"/>
      <c r="B1310"/>
      <c r="C1310" s="23"/>
      <c r="D1310" s="25"/>
      <c r="E1310" s="23"/>
      <c r="F1310" s="23"/>
      <c r="G1310" s="60"/>
      <c r="H1310" s="60"/>
      <c r="I1310" s="22"/>
      <c r="J1310" s="55"/>
      <c r="K1310" s="57"/>
      <c r="L1310" s="57"/>
      <c r="M1310" s="57"/>
      <c r="N1310" s="57"/>
      <c r="O1310" s="57"/>
      <c r="P1310" s="57"/>
      <c r="Q1310" s="57"/>
    </row>
    <row r="1311" spans="1:17" ht="14.25" customHeight="1" x14ac:dyDescent="0.25">
      <c r="A1311" s="49"/>
      <c r="B1311"/>
      <c r="C1311" s="23"/>
      <c r="D1311" s="25"/>
      <c r="E1311" s="23"/>
      <c r="F1311" s="23"/>
      <c r="G1311" s="60"/>
      <c r="H1311" s="60"/>
      <c r="I1311" s="22"/>
      <c r="J1311" s="55"/>
      <c r="K1311" s="57"/>
      <c r="L1311" s="57"/>
      <c r="M1311" s="57"/>
      <c r="N1311" s="57"/>
      <c r="O1311" s="57"/>
      <c r="P1311" s="57"/>
      <c r="Q1311" s="57"/>
    </row>
    <row r="1312" spans="1:17" ht="14.25" customHeight="1" x14ac:dyDescent="0.25">
      <c r="A1312" s="49"/>
      <c r="B1312"/>
      <c r="C1312" s="23"/>
      <c r="D1312" s="25"/>
      <c r="E1312" s="23"/>
      <c r="F1312" s="23"/>
      <c r="G1312" s="60"/>
      <c r="H1312" s="60"/>
      <c r="I1312" s="22"/>
      <c r="J1312" s="55"/>
      <c r="K1312" s="57"/>
      <c r="L1312" s="57"/>
      <c r="M1312" s="57"/>
      <c r="N1312" s="57"/>
      <c r="O1312" s="57"/>
      <c r="P1312" s="57"/>
      <c r="Q1312" s="57"/>
    </row>
    <row r="1313" spans="1:17" ht="14.25" customHeight="1" x14ac:dyDescent="0.25">
      <c r="A1313" s="49"/>
      <c r="B1313"/>
      <c r="C1313" s="23"/>
      <c r="D1313" s="25"/>
      <c r="E1313" s="23"/>
      <c r="F1313" s="23"/>
      <c r="G1313" s="60"/>
      <c r="H1313" s="60"/>
      <c r="I1313" s="22"/>
      <c r="J1313" s="55"/>
      <c r="K1313" s="57"/>
      <c r="L1313" s="57"/>
      <c r="M1313" s="57"/>
      <c r="N1313" s="57"/>
      <c r="O1313" s="57"/>
      <c r="P1313" s="57"/>
      <c r="Q1313" s="57"/>
    </row>
    <row r="1314" spans="1:17" ht="14.25" customHeight="1" x14ac:dyDescent="0.25">
      <c r="A1314" s="49"/>
      <c r="B1314"/>
      <c r="C1314" s="23"/>
      <c r="D1314" s="25"/>
      <c r="E1314" s="23"/>
      <c r="F1314" s="23"/>
      <c r="G1314" s="60"/>
      <c r="H1314" s="60"/>
      <c r="I1314" s="22"/>
      <c r="J1314" s="55"/>
      <c r="K1314" s="57"/>
      <c r="L1314" s="57"/>
      <c r="M1314" s="57"/>
      <c r="N1314" s="57"/>
      <c r="O1314" s="57"/>
      <c r="P1314" s="57"/>
      <c r="Q1314" s="57"/>
    </row>
    <row r="1315" spans="1:17" ht="14.25" customHeight="1" x14ac:dyDescent="0.25">
      <c r="A1315" s="49"/>
      <c r="B1315"/>
      <c r="C1315" s="23"/>
      <c r="D1315" s="25"/>
      <c r="E1315" s="23"/>
      <c r="F1315" s="23"/>
      <c r="G1315" s="60"/>
      <c r="H1315" s="60"/>
      <c r="I1315" s="22"/>
      <c r="J1315" s="55"/>
      <c r="K1315" s="57"/>
      <c r="L1315" s="57"/>
      <c r="M1315" s="57"/>
      <c r="N1315" s="57"/>
      <c r="O1315" s="57"/>
      <c r="P1315" s="57"/>
      <c r="Q1315" s="57"/>
    </row>
    <row r="1316" spans="1:17" ht="14.25" customHeight="1" x14ac:dyDescent="0.25">
      <c r="A1316" s="49"/>
      <c r="B1316"/>
      <c r="C1316" s="23"/>
      <c r="D1316" s="25"/>
      <c r="E1316" s="23"/>
      <c r="F1316" s="23"/>
      <c r="G1316" s="60"/>
      <c r="H1316" s="60"/>
      <c r="I1316" s="22"/>
      <c r="J1316" s="55"/>
      <c r="K1316" s="57"/>
      <c r="L1316" s="57"/>
      <c r="M1316" s="57"/>
      <c r="N1316" s="57"/>
      <c r="O1316" s="57"/>
      <c r="P1316" s="57"/>
      <c r="Q1316" s="57"/>
    </row>
    <row r="1317" spans="1:17" ht="14.25" customHeight="1" x14ac:dyDescent="0.25">
      <c r="A1317" s="49"/>
      <c r="B1317"/>
      <c r="C1317" s="23"/>
      <c r="D1317" s="25"/>
      <c r="E1317" s="23"/>
      <c r="F1317" s="23"/>
      <c r="G1317" s="60"/>
      <c r="H1317" s="60"/>
      <c r="I1317" s="22"/>
      <c r="J1317" s="55"/>
      <c r="K1317" s="57"/>
      <c r="L1317" s="57"/>
      <c r="M1317" s="57"/>
      <c r="N1317" s="57"/>
      <c r="O1317" s="57"/>
      <c r="P1317" s="57"/>
      <c r="Q1317" s="57"/>
    </row>
    <row r="1318" spans="1:17" ht="14.25" customHeight="1" x14ac:dyDescent="0.25">
      <c r="A1318" s="49"/>
      <c r="B1318"/>
      <c r="C1318" s="23"/>
      <c r="D1318" s="25"/>
      <c r="E1318" s="23"/>
      <c r="F1318" s="23"/>
      <c r="G1318" s="60"/>
      <c r="H1318" s="60"/>
      <c r="I1318" s="22"/>
      <c r="J1318" s="55"/>
      <c r="K1318" s="57"/>
      <c r="L1318" s="57"/>
      <c r="M1318" s="57"/>
      <c r="N1318" s="57"/>
      <c r="O1318" s="57"/>
      <c r="P1318" s="57"/>
      <c r="Q1318" s="57"/>
    </row>
    <row r="1319" spans="1:17" ht="14.25" customHeight="1" x14ac:dyDescent="0.25">
      <c r="A1319" s="49"/>
      <c r="B1319"/>
      <c r="C1319" s="23"/>
      <c r="D1319" s="25"/>
      <c r="E1319" s="23"/>
      <c r="F1319" s="23"/>
      <c r="G1319" s="60"/>
      <c r="H1319" s="60"/>
      <c r="I1319" s="22"/>
      <c r="J1319" s="55"/>
      <c r="K1319" s="57"/>
      <c r="L1319" s="57"/>
      <c r="M1319" s="57"/>
      <c r="N1319" s="57"/>
      <c r="O1319" s="57"/>
      <c r="P1319" s="57"/>
      <c r="Q1319" s="57"/>
    </row>
    <row r="1320" spans="1:17" ht="14.25" customHeight="1" x14ac:dyDescent="0.25">
      <c r="A1320" s="49"/>
      <c r="B1320"/>
      <c r="C1320" s="23"/>
      <c r="D1320" s="25"/>
      <c r="E1320" s="23"/>
      <c r="F1320" s="23"/>
      <c r="G1320" s="60"/>
      <c r="H1320" s="60"/>
      <c r="I1320" s="22"/>
      <c r="J1320" s="55"/>
      <c r="K1320" s="57"/>
      <c r="L1320" s="57"/>
      <c r="M1320" s="57"/>
      <c r="N1320" s="57"/>
      <c r="O1320" s="57"/>
      <c r="P1320" s="57"/>
      <c r="Q1320" s="57"/>
    </row>
    <row r="1321" spans="1:17" ht="14.25" customHeight="1" x14ac:dyDescent="0.25">
      <c r="A1321" s="49"/>
      <c r="B1321"/>
      <c r="C1321" s="23"/>
      <c r="D1321" s="25"/>
      <c r="E1321" s="23"/>
      <c r="F1321" s="23"/>
      <c r="G1321" s="60"/>
      <c r="H1321" s="60"/>
      <c r="I1321" s="22"/>
      <c r="J1321" s="55"/>
      <c r="K1321" s="57"/>
      <c r="L1321" s="57"/>
      <c r="M1321" s="57"/>
      <c r="N1321" s="57"/>
      <c r="O1321" s="57"/>
      <c r="P1321" s="57"/>
      <c r="Q1321" s="57"/>
    </row>
    <row r="1322" spans="1:17" ht="14.25" customHeight="1" x14ac:dyDescent="0.25">
      <c r="A1322" s="49"/>
      <c r="B1322"/>
      <c r="C1322" s="23"/>
      <c r="D1322" s="25"/>
      <c r="E1322" s="23"/>
      <c r="F1322" s="23"/>
      <c r="G1322" s="60"/>
      <c r="H1322" s="60"/>
      <c r="I1322" s="22"/>
      <c r="J1322" s="55"/>
      <c r="K1322" s="57"/>
      <c r="L1322" s="57"/>
      <c r="M1322" s="57"/>
      <c r="N1322" s="57"/>
      <c r="O1322" s="57"/>
      <c r="P1322" s="57"/>
      <c r="Q1322" s="57"/>
    </row>
    <row r="1323" spans="1:17" ht="14.25" customHeight="1" x14ac:dyDescent="0.25">
      <c r="A1323" s="49"/>
      <c r="B1323"/>
      <c r="C1323" s="23"/>
      <c r="D1323" s="25"/>
      <c r="E1323" s="23"/>
      <c r="F1323" s="23"/>
      <c r="G1323" s="60"/>
      <c r="H1323" s="60"/>
      <c r="I1323" s="22"/>
      <c r="J1323" s="55"/>
      <c r="K1323" s="57"/>
      <c r="L1323" s="57"/>
      <c r="M1323" s="57"/>
      <c r="N1323" s="57"/>
      <c r="O1323" s="57"/>
      <c r="P1323" s="57"/>
      <c r="Q1323" s="57"/>
    </row>
    <row r="1324" spans="1:17" ht="14.25" customHeight="1" x14ac:dyDescent="0.25">
      <c r="A1324" s="49"/>
      <c r="B1324"/>
      <c r="C1324" s="23"/>
      <c r="D1324" s="25"/>
      <c r="E1324" s="23"/>
      <c r="F1324" s="23"/>
      <c r="G1324" s="60"/>
      <c r="H1324" s="60"/>
      <c r="I1324" s="22"/>
      <c r="J1324" s="55"/>
      <c r="K1324" s="57"/>
      <c r="L1324" s="57"/>
      <c r="M1324" s="57"/>
      <c r="N1324" s="57"/>
      <c r="O1324" s="57"/>
      <c r="P1324" s="57"/>
      <c r="Q1324" s="57"/>
    </row>
    <row r="1325" spans="1:17" ht="14.25" customHeight="1" x14ac:dyDescent="0.25">
      <c r="A1325" s="49"/>
      <c r="B1325"/>
      <c r="C1325" s="23"/>
      <c r="D1325" s="25"/>
      <c r="E1325" s="23"/>
      <c r="F1325" s="23"/>
      <c r="G1325" s="60"/>
      <c r="H1325" s="60"/>
      <c r="I1325" s="22"/>
      <c r="J1325" s="55"/>
      <c r="K1325" s="57"/>
      <c r="L1325" s="57"/>
      <c r="M1325" s="57"/>
      <c r="N1325" s="57"/>
      <c r="O1325" s="57"/>
      <c r="P1325" s="57"/>
      <c r="Q1325" s="57"/>
    </row>
    <row r="1326" spans="1:17" ht="14.25" customHeight="1" x14ac:dyDescent="0.25">
      <c r="A1326" s="49"/>
      <c r="B1326"/>
      <c r="C1326" s="23"/>
      <c r="D1326" s="25"/>
      <c r="E1326" s="23"/>
      <c r="F1326" s="23"/>
      <c r="G1326" s="60"/>
      <c r="H1326" s="60"/>
      <c r="I1326" s="22"/>
      <c r="J1326" s="55"/>
      <c r="K1326" s="57"/>
      <c r="L1326" s="57"/>
      <c r="M1326" s="57"/>
      <c r="N1326" s="57"/>
      <c r="O1326" s="57"/>
      <c r="P1326" s="57"/>
      <c r="Q1326" s="57"/>
    </row>
    <row r="1327" spans="1:17" ht="14.25" customHeight="1" x14ac:dyDescent="0.25">
      <c r="A1327" s="49"/>
      <c r="B1327"/>
      <c r="C1327" s="23"/>
      <c r="D1327" s="25"/>
      <c r="E1327" s="23"/>
      <c r="F1327" s="23"/>
      <c r="G1327" s="60"/>
      <c r="H1327" s="60"/>
      <c r="I1327" s="22"/>
      <c r="J1327" s="55"/>
      <c r="K1327" s="57"/>
      <c r="L1327" s="57"/>
      <c r="M1327" s="57"/>
      <c r="N1327" s="57"/>
      <c r="O1327" s="57"/>
      <c r="P1327" s="57"/>
      <c r="Q1327" s="57"/>
    </row>
    <row r="1328" spans="1:17" ht="14.25" customHeight="1" x14ac:dyDescent="0.25">
      <c r="A1328" s="49"/>
      <c r="B1328"/>
      <c r="C1328" s="23"/>
      <c r="D1328" s="25"/>
      <c r="E1328" s="23"/>
      <c r="F1328" s="23"/>
      <c r="G1328" s="60"/>
      <c r="H1328" s="60"/>
      <c r="I1328" s="22"/>
      <c r="J1328" s="55"/>
      <c r="K1328" s="57"/>
      <c r="L1328" s="57"/>
      <c r="M1328" s="57"/>
      <c r="N1328" s="57"/>
      <c r="O1328" s="57"/>
      <c r="P1328" s="57"/>
      <c r="Q1328" s="57"/>
    </row>
    <row r="1329" spans="1:17" ht="14.25" customHeight="1" x14ac:dyDescent="0.25">
      <c r="A1329" s="49"/>
      <c r="B1329"/>
      <c r="C1329" s="23"/>
      <c r="D1329" s="25"/>
      <c r="E1329" s="23"/>
      <c r="F1329" s="23"/>
      <c r="G1329" s="60"/>
      <c r="H1329" s="60"/>
      <c r="I1329" s="22"/>
      <c r="J1329" s="55"/>
      <c r="K1329" s="57"/>
      <c r="L1329" s="57"/>
      <c r="M1329" s="57"/>
      <c r="N1329" s="57"/>
      <c r="O1329" s="57"/>
      <c r="P1329" s="57"/>
      <c r="Q1329" s="57"/>
    </row>
    <row r="1330" spans="1:17" ht="14.25" customHeight="1" x14ac:dyDescent="0.25">
      <c r="A1330" s="49"/>
      <c r="B1330"/>
      <c r="C1330" s="23"/>
      <c r="D1330" s="25"/>
      <c r="E1330" s="23"/>
      <c r="F1330" s="23"/>
      <c r="G1330" s="60"/>
      <c r="H1330" s="60"/>
      <c r="I1330" s="22"/>
      <c r="J1330" s="55"/>
      <c r="K1330" s="57"/>
      <c r="L1330" s="57"/>
      <c r="M1330" s="57"/>
      <c r="N1330" s="57"/>
      <c r="O1330" s="57"/>
      <c r="P1330" s="57"/>
      <c r="Q1330" s="57"/>
    </row>
    <row r="1331" spans="1:17" ht="14.25" customHeight="1" x14ac:dyDescent="0.25">
      <c r="A1331" s="49"/>
      <c r="B1331"/>
      <c r="C1331" s="23"/>
      <c r="D1331" s="25"/>
      <c r="E1331" s="23"/>
      <c r="F1331" s="23"/>
      <c r="G1331" s="60"/>
      <c r="H1331" s="60"/>
      <c r="I1331" s="22"/>
      <c r="J1331" s="55"/>
      <c r="K1331" s="57"/>
      <c r="L1331" s="57"/>
      <c r="M1331" s="57"/>
      <c r="N1331" s="57"/>
      <c r="O1331" s="57"/>
      <c r="P1331" s="57"/>
      <c r="Q1331" s="57"/>
    </row>
    <row r="1332" spans="1:17" ht="14.25" customHeight="1" x14ac:dyDescent="0.25">
      <c r="A1332" s="49"/>
      <c r="B1332"/>
      <c r="C1332" s="23"/>
      <c r="D1332" s="25"/>
      <c r="E1332" s="23"/>
      <c r="F1332" s="23"/>
      <c r="G1332" s="60"/>
      <c r="H1332" s="60"/>
      <c r="I1332" s="22"/>
      <c r="J1332" s="55"/>
      <c r="K1332" s="57"/>
      <c r="L1332" s="57"/>
      <c r="M1332" s="57"/>
      <c r="N1332" s="57"/>
      <c r="O1332" s="57"/>
      <c r="P1332" s="57"/>
      <c r="Q1332" s="57"/>
    </row>
    <row r="1333" spans="1:17" ht="14.25" customHeight="1" x14ac:dyDescent="0.25">
      <c r="A1333" s="49"/>
      <c r="B1333"/>
      <c r="C1333" s="23"/>
      <c r="D1333" s="25"/>
      <c r="E1333" s="23"/>
      <c r="F1333" s="23"/>
      <c r="G1333" s="60"/>
      <c r="H1333" s="60"/>
      <c r="I1333" s="22"/>
      <c r="J1333" s="55"/>
      <c r="K1333" s="57"/>
      <c r="L1333" s="57"/>
      <c r="M1333" s="57"/>
      <c r="N1333" s="57"/>
      <c r="O1333" s="57"/>
      <c r="P1333" s="57"/>
      <c r="Q1333" s="57"/>
    </row>
    <row r="1334" spans="1:17" ht="14.25" customHeight="1" x14ac:dyDescent="0.25">
      <c r="A1334" s="49"/>
      <c r="B1334"/>
      <c r="C1334" s="23"/>
      <c r="D1334" s="25"/>
      <c r="E1334" s="23"/>
      <c r="F1334" s="23"/>
      <c r="G1334" s="60"/>
      <c r="H1334" s="60"/>
      <c r="I1334" s="22"/>
      <c r="J1334" s="55"/>
      <c r="K1334" s="57"/>
      <c r="L1334" s="57"/>
      <c r="M1334" s="57"/>
      <c r="N1334" s="57"/>
      <c r="O1334" s="57"/>
      <c r="P1334" s="57"/>
      <c r="Q1334" s="57"/>
    </row>
    <row r="1335" spans="1:17" ht="14.25" customHeight="1" x14ac:dyDescent="0.25">
      <c r="A1335" s="49"/>
      <c r="B1335"/>
      <c r="C1335" s="23"/>
      <c r="D1335" s="25"/>
      <c r="E1335" s="23"/>
      <c r="F1335" s="23"/>
      <c r="G1335" s="60"/>
      <c r="H1335" s="60"/>
      <c r="I1335" s="22"/>
      <c r="J1335" s="55"/>
      <c r="K1335" s="57"/>
      <c r="L1335" s="57"/>
      <c r="M1335" s="57"/>
      <c r="N1335" s="57"/>
      <c r="O1335" s="57"/>
      <c r="P1335" s="57"/>
      <c r="Q1335" s="57"/>
    </row>
    <row r="1336" spans="1:17" ht="14.25" customHeight="1" x14ac:dyDescent="0.25">
      <c r="A1336" s="49"/>
      <c r="B1336"/>
      <c r="C1336" s="23"/>
      <c r="D1336" s="25"/>
      <c r="E1336" s="23"/>
      <c r="F1336" s="23"/>
      <c r="G1336" s="60"/>
      <c r="H1336" s="60"/>
      <c r="I1336" s="22"/>
      <c r="J1336" s="55"/>
      <c r="K1336" s="57"/>
      <c r="L1336" s="57"/>
      <c r="M1336" s="57"/>
      <c r="N1336" s="57"/>
      <c r="O1336" s="57"/>
      <c r="P1336" s="57"/>
      <c r="Q1336" s="57"/>
    </row>
    <row r="1337" spans="1:17" ht="14.25" customHeight="1" x14ac:dyDescent="0.25">
      <c r="A1337" s="49"/>
      <c r="B1337"/>
      <c r="C1337" s="23"/>
      <c r="D1337" s="25"/>
      <c r="E1337" s="23"/>
      <c r="F1337" s="23"/>
      <c r="G1337" s="60"/>
      <c r="H1337" s="60"/>
      <c r="I1337" s="22"/>
      <c r="J1337" s="55"/>
      <c r="K1337" s="57"/>
      <c r="L1337" s="57"/>
      <c r="M1337" s="57"/>
      <c r="N1337" s="57"/>
      <c r="O1337" s="57"/>
      <c r="P1337" s="57"/>
      <c r="Q1337" s="57"/>
    </row>
    <row r="1338" spans="1:17" ht="14.25" customHeight="1" x14ac:dyDescent="0.25">
      <c r="A1338" s="49"/>
      <c r="B1338"/>
      <c r="C1338" s="23"/>
      <c r="D1338" s="25"/>
      <c r="E1338" s="23"/>
      <c r="F1338" s="23"/>
      <c r="G1338" s="60"/>
      <c r="H1338" s="60"/>
      <c r="I1338" s="22"/>
      <c r="J1338" s="55"/>
      <c r="K1338" s="57"/>
      <c r="L1338" s="57"/>
      <c r="M1338" s="57"/>
      <c r="N1338" s="57"/>
      <c r="O1338" s="57"/>
      <c r="P1338" s="57"/>
      <c r="Q1338" s="57"/>
    </row>
    <row r="1339" spans="1:17" ht="14.25" customHeight="1" x14ac:dyDescent="0.25">
      <c r="A1339" s="49"/>
      <c r="B1339"/>
      <c r="C1339" s="23"/>
      <c r="D1339" s="25"/>
      <c r="E1339" s="23"/>
      <c r="F1339" s="23"/>
      <c r="G1339" s="60"/>
      <c r="H1339" s="60"/>
      <c r="I1339" s="22"/>
      <c r="J1339" s="55"/>
      <c r="K1339" s="57"/>
      <c r="L1339" s="57"/>
      <c r="M1339" s="57"/>
      <c r="N1339" s="57"/>
      <c r="O1339" s="57"/>
      <c r="P1339" s="57"/>
      <c r="Q1339" s="57"/>
    </row>
    <row r="1340" spans="1:17" ht="14.25" customHeight="1" x14ac:dyDescent="0.25">
      <c r="A1340" s="49"/>
      <c r="B1340"/>
      <c r="C1340" s="23"/>
      <c r="D1340" s="25"/>
      <c r="E1340" s="23"/>
      <c r="F1340" s="23"/>
      <c r="G1340" s="60"/>
      <c r="H1340" s="60"/>
      <c r="I1340" s="22"/>
      <c r="J1340" s="55"/>
      <c r="K1340" s="57"/>
      <c r="L1340" s="57"/>
      <c r="M1340" s="57"/>
      <c r="N1340" s="57"/>
      <c r="O1340" s="57"/>
      <c r="P1340" s="57"/>
      <c r="Q1340" s="57"/>
    </row>
    <row r="1341" spans="1:17" ht="14.25" customHeight="1" x14ac:dyDescent="0.25">
      <c r="A1341" s="49"/>
      <c r="B1341"/>
      <c r="C1341" s="23"/>
      <c r="D1341" s="25"/>
      <c r="E1341" s="23"/>
      <c r="F1341" s="23"/>
      <c r="G1341" s="60"/>
      <c r="H1341" s="60"/>
      <c r="I1341" s="22"/>
      <c r="J1341" s="55"/>
      <c r="K1341" s="57"/>
      <c r="L1341" s="57"/>
      <c r="M1341" s="57"/>
      <c r="N1341" s="57"/>
      <c r="O1341" s="57"/>
      <c r="P1341" s="57"/>
      <c r="Q1341" s="57"/>
    </row>
    <row r="1342" spans="1:17" ht="14.25" customHeight="1" x14ac:dyDescent="0.25">
      <c r="A1342" s="49"/>
      <c r="B1342"/>
      <c r="C1342" s="23"/>
      <c r="D1342" s="25"/>
      <c r="E1342" s="23"/>
      <c r="F1342" s="23"/>
      <c r="G1342" s="60"/>
      <c r="H1342" s="60"/>
      <c r="I1342" s="22"/>
      <c r="J1342" s="55"/>
      <c r="K1342" s="57"/>
      <c r="L1342" s="57"/>
      <c r="M1342" s="57"/>
      <c r="N1342" s="57"/>
      <c r="O1342" s="57"/>
      <c r="P1342" s="57"/>
      <c r="Q1342" s="57"/>
    </row>
    <row r="1343" spans="1:17" ht="14.25" customHeight="1" x14ac:dyDescent="0.25">
      <c r="A1343" s="49"/>
      <c r="B1343"/>
      <c r="C1343" s="23"/>
      <c r="D1343" s="25"/>
      <c r="E1343" s="23"/>
      <c r="F1343" s="23"/>
      <c r="G1343" s="60"/>
      <c r="H1343" s="60"/>
      <c r="I1343" s="22"/>
      <c r="J1343" s="55"/>
      <c r="K1343" s="57"/>
      <c r="L1343" s="57"/>
      <c r="M1343" s="57"/>
      <c r="N1343" s="57"/>
      <c r="O1343" s="57"/>
      <c r="P1343" s="57"/>
      <c r="Q1343" s="57"/>
    </row>
    <row r="1344" spans="1:17" ht="14.25" customHeight="1" x14ac:dyDescent="0.25">
      <c r="A1344" s="49"/>
      <c r="B1344"/>
      <c r="C1344" s="23"/>
      <c r="D1344" s="25"/>
      <c r="E1344" s="23"/>
      <c r="F1344" s="23"/>
      <c r="G1344" s="60"/>
      <c r="H1344" s="60"/>
      <c r="I1344" s="22"/>
      <c r="J1344" s="55"/>
      <c r="K1344" s="57"/>
      <c r="L1344" s="57"/>
      <c r="M1344" s="57"/>
      <c r="N1344" s="57"/>
      <c r="O1344" s="57"/>
      <c r="P1344" s="57"/>
      <c r="Q1344" s="57"/>
    </row>
    <row r="1345" spans="1:17" ht="14.25" customHeight="1" x14ac:dyDescent="0.25">
      <c r="A1345" s="49"/>
      <c r="B1345"/>
      <c r="C1345" s="23"/>
      <c r="D1345" s="25"/>
      <c r="E1345" s="23"/>
      <c r="F1345" s="23"/>
      <c r="G1345" s="60"/>
      <c r="H1345" s="60"/>
      <c r="I1345" s="22"/>
      <c r="J1345" s="55"/>
      <c r="K1345" s="57"/>
      <c r="L1345" s="57"/>
      <c r="M1345" s="57"/>
      <c r="N1345" s="57"/>
      <c r="O1345" s="57"/>
      <c r="P1345" s="57"/>
      <c r="Q1345" s="57"/>
    </row>
    <row r="1346" spans="1:17" ht="14.25" customHeight="1" x14ac:dyDescent="0.25">
      <c r="A1346" s="49"/>
      <c r="B1346"/>
      <c r="C1346" s="23"/>
      <c r="D1346" s="25"/>
      <c r="E1346" s="23"/>
      <c r="F1346" s="23"/>
      <c r="G1346" s="60"/>
      <c r="H1346" s="60"/>
      <c r="I1346" s="22"/>
      <c r="J1346" s="55"/>
      <c r="K1346" s="57"/>
      <c r="L1346" s="57"/>
      <c r="M1346" s="57"/>
      <c r="N1346" s="57"/>
      <c r="O1346" s="57"/>
      <c r="P1346" s="57"/>
      <c r="Q1346" s="57"/>
    </row>
    <row r="1347" spans="1:17" ht="14.25" customHeight="1" x14ac:dyDescent="0.25">
      <c r="A1347" s="49"/>
      <c r="B1347"/>
      <c r="C1347" s="23"/>
      <c r="D1347" s="25"/>
      <c r="E1347" s="23"/>
      <c r="F1347" s="23"/>
      <c r="G1347" s="60"/>
      <c r="H1347" s="60"/>
      <c r="I1347" s="22"/>
      <c r="J1347" s="55"/>
      <c r="K1347" s="57"/>
      <c r="L1347" s="57"/>
      <c r="M1347" s="57"/>
      <c r="N1347" s="57"/>
      <c r="O1347" s="57"/>
      <c r="P1347" s="57"/>
      <c r="Q1347" s="57"/>
    </row>
    <row r="1348" spans="1:17" ht="14.25" customHeight="1" x14ac:dyDescent="0.25">
      <c r="A1348" s="49"/>
      <c r="B1348"/>
      <c r="C1348" s="23"/>
      <c r="D1348" s="25"/>
      <c r="E1348" s="23"/>
      <c r="F1348" s="23"/>
      <c r="G1348" s="60"/>
      <c r="H1348" s="60"/>
      <c r="I1348" s="22"/>
      <c r="J1348" s="55"/>
      <c r="K1348" s="57"/>
      <c r="L1348" s="57"/>
      <c r="M1348" s="57"/>
      <c r="N1348" s="57"/>
      <c r="O1348" s="57"/>
      <c r="P1348" s="57"/>
      <c r="Q1348" s="57"/>
    </row>
    <row r="1349" spans="1:17" ht="14.25" customHeight="1" x14ac:dyDescent="0.25">
      <c r="A1349" s="49"/>
      <c r="B1349"/>
      <c r="C1349" s="23"/>
      <c r="D1349" s="25"/>
      <c r="E1349" s="23"/>
      <c r="F1349" s="23"/>
      <c r="G1349" s="60"/>
      <c r="H1349" s="60"/>
      <c r="I1349" s="22"/>
      <c r="J1349" s="55"/>
      <c r="K1349" s="57"/>
      <c r="L1349" s="57"/>
      <c r="M1349" s="57"/>
      <c r="N1349" s="57"/>
      <c r="O1349" s="57"/>
      <c r="P1349" s="57"/>
      <c r="Q1349" s="57"/>
    </row>
    <row r="1350" spans="1:17" ht="14.25" customHeight="1" x14ac:dyDescent="0.25">
      <c r="A1350" s="49"/>
      <c r="B1350"/>
      <c r="C1350" s="23"/>
      <c r="D1350" s="25"/>
      <c r="E1350" s="23"/>
      <c r="F1350" s="23"/>
      <c r="G1350" s="60"/>
      <c r="H1350" s="60"/>
      <c r="I1350" s="22"/>
      <c r="J1350" s="55"/>
      <c r="K1350" s="57"/>
      <c r="L1350" s="57"/>
      <c r="M1350" s="57"/>
      <c r="N1350" s="57"/>
      <c r="O1350" s="57"/>
      <c r="P1350" s="57"/>
      <c r="Q1350" s="57"/>
    </row>
    <row r="1351" spans="1:17" ht="14.25" customHeight="1" x14ac:dyDescent="0.25">
      <c r="A1351" s="49"/>
      <c r="B1351"/>
      <c r="C1351" s="23"/>
      <c r="D1351" s="25"/>
      <c r="E1351" s="23"/>
      <c r="F1351" s="23"/>
      <c r="G1351" s="60"/>
      <c r="H1351" s="60"/>
      <c r="I1351" s="22"/>
      <c r="J1351" s="55"/>
      <c r="K1351" s="57"/>
      <c r="L1351" s="57"/>
      <c r="M1351" s="57"/>
      <c r="N1351" s="57"/>
      <c r="O1351" s="57"/>
      <c r="P1351" s="57"/>
      <c r="Q1351" s="57"/>
    </row>
    <row r="1352" spans="1:17" ht="14.25" customHeight="1" x14ac:dyDescent="0.25">
      <c r="A1352" s="49"/>
      <c r="B1352"/>
      <c r="C1352" s="23"/>
      <c r="D1352" s="25"/>
      <c r="E1352" s="23"/>
      <c r="F1352" s="23"/>
      <c r="G1352" s="60"/>
      <c r="H1352" s="60"/>
      <c r="I1352" s="22"/>
      <c r="J1352" s="55"/>
      <c r="K1352" s="57"/>
      <c r="L1352" s="57"/>
      <c r="M1352" s="57"/>
      <c r="N1352" s="57"/>
      <c r="O1352" s="57"/>
      <c r="P1352" s="57"/>
      <c r="Q1352" s="57"/>
    </row>
    <row r="1353" spans="1:17" ht="14.25" customHeight="1" x14ac:dyDescent="0.25">
      <c r="A1353" s="49"/>
      <c r="B1353"/>
      <c r="C1353" s="23"/>
      <c r="D1353" s="25"/>
      <c r="E1353" s="23"/>
      <c r="F1353" s="23"/>
      <c r="G1353" s="60"/>
      <c r="H1353" s="60"/>
      <c r="I1353" s="22"/>
      <c r="J1353" s="55"/>
      <c r="K1353" s="57"/>
      <c r="L1353" s="57"/>
      <c r="M1353" s="57"/>
      <c r="N1353" s="57"/>
      <c r="O1353" s="57"/>
      <c r="P1353" s="57"/>
      <c r="Q1353" s="57"/>
    </row>
    <row r="1354" spans="1:17" ht="14.25" customHeight="1" x14ac:dyDescent="0.25">
      <c r="A1354" s="49"/>
      <c r="B1354"/>
      <c r="C1354" s="23"/>
      <c r="D1354" s="25"/>
      <c r="E1354" s="23"/>
      <c r="F1354" s="23"/>
      <c r="G1354" s="60"/>
      <c r="H1354" s="60"/>
      <c r="I1354" s="22"/>
      <c r="J1354" s="55"/>
      <c r="K1354" s="57"/>
      <c r="L1354" s="57"/>
      <c r="M1354" s="57"/>
      <c r="N1354" s="57"/>
      <c r="O1354" s="57"/>
      <c r="P1354" s="57"/>
      <c r="Q1354" s="57"/>
    </row>
    <row r="1355" spans="1:17" ht="14.25" customHeight="1" x14ac:dyDescent="0.25">
      <c r="A1355" s="49"/>
      <c r="B1355"/>
      <c r="C1355" s="23"/>
      <c r="D1355" s="25"/>
      <c r="E1355" s="23"/>
      <c r="F1355" s="23"/>
      <c r="G1355" s="60"/>
      <c r="H1355" s="60"/>
      <c r="I1355" s="22"/>
      <c r="J1355" s="55"/>
      <c r="K1355" s="57"/>
      <c r="L1355" s="57"/>
      <c r="M1355" s="57"/>
      <c r="N1355" s="57"/>
      <c r="O1355" s="57"/>
      <c r="P1355" s="57"/>
      <c r="Q1355" s="57"/>
    </row>
    <row r="1356" spans="1:17" ht="14.25" customHeight="1" x14ac:dyDescent="0.25">
      <c r="A1356" s="49"/>
      <c r="B1356"/>
      <c r="C1356" s="23"/>
      <c r="D1356" s="25"/>
      <c r="E1356" s="23"/>
      <c r="F1356" s="23"/>
      <c r="G1356" s="60"/>
      <c r="H1356" s="60"/>
      <c r="I1356" s="22"/>
      <c r="J1356" s="55"/>
      <c r="K1356" s="57"/>
      <c r="L1356" s="57"/>
      <c r="M1356" s="57"/>
      <c r="N1356" s="57"/>
      <c r="O1356" s="57"/>
      <c r="P1356" s="57"/>
      <c r="Q1356" s="57"/>
    </row>
    <row r="1357" spans="1:17" ht="14.25" customHeight="1" x14ac:dyDescent="0.25">
      <c r="A1357" s="49"/>
      <c r="B1357"/>
      <c r="C1357" s="23"/>
      <c r="D1357" s="25"/>
      <c r="E1357" s="23"/>
      <c r="F1357" s="23"/>
      <c r="G1357" s="60"/>
      <c r="H1357" s="60"/>
      <c r="I1357" s="22"/>
      <c r="J1357" s="55"/>
      <c r="K1357" s="57"/>
      <c r="L1357" s="57"/>
      <c r="M1357" s="57"/>
      <c r="N1357" s="57"/>
      <c r="O1357" s="57"/>
      <c r="P1357" s="57"/>
      <c r="Q1357" s="57"/>
    </row>
    <row r="1358" spans="1:17" ht="14.25" customHeight="1" x14ac:dyDescent="0.25">
      <c r="A1358" s="49"/>
      <c r="B1358"/>
      <c r="C1358" s="23"/>
      <c r="D1358" s="25"/>
      <c r="E1358" s="23"/>
      <c r="F1358" s="23"/>
      <c r="G1358" s="60"/>
      <c r="H1358" s="60"/>
      <c r="I1358" s="22"/>
      <c r="J1358" s="55"/>
      <c r="K1358" s="57"/>
      <c r="L1358" s="57"/>
      <c r="M1358" s="57"/>
      <c r="N1358" s="57"/>
      <c r="O1358" s="57"/>
      <c r="P1358" s="57"/>
      <c r="Q1358" s="57"/>
    </row>
    <row r="1359" spans="1:17" ht="14.25" customHeight="1" x14ac:dyDescent="0.25">
      <c r="A1359" s="49"/>
      <c r="B1359"/>
      <c r="C1359" s="23"/>
      <c r="D1359" s="25"/>
      <c r="E1359" s="23"/>
      <c r="F1359" s="23"/>
      <c r="G1359" s="60"/>
      <c r="H1359" s="60"/>
      <c r="I1359" s="22"/>
      <c r="J1359" s="55"/>
      <c r="K1359" s="57"/>
      <c r="L1359" s="57"/>
      <c r="M1359" s="57"/>
      <c r="N1359" s="57"/>
      <c r="O1359" s="57"/>
      <c r="P1359" s="57"/>
      <c r="Q1359" s="57"/>
    </row>
    <row r="1360" spans="1:17" ht="14.25" customHeight="1" x14ac:dyDescent="0.25">
      <c r="A1360" s="49"/>
      <c r="B1360"/>
      <c r="C1360" s="23"/>
      <c r="D1360" s="25"/>
      <c r="E1360" s="23"/>
      <c r="F1360" s="23"/>
      <c r="G1360" s="60"/>
      <c r="H1360" s="60"/>
      <c r="I1360" s="22"/>
      <c r="J1360" s="55"/>
      <c r="K1360" s="57"/>
      <c r="L1360" s="57"/>
      <c r="M1360" s="57"/>
      <c r="N1360" s="57"/>
      <c r="O1360" s="57"/>
      <c r="P1360" s="57"/>
      <c r="Q1360" s="57"/>
    </row>
    <row r="1361" spans="1:17" ht="14.25" customHeight="1" x14ac:dyDescent="0.25">
      <c r="A1361" s="49"/>
      <c r="B1361"/>
      <c r="C1361" s="23"/>
      <c r="D1361" s="25"/>
      <c r="E1361" s="23"/>
      <c r="F1361" s="23"/>
      <c r="G1361" s="60"/>
      <c r="H1361" s="60"/>
      <c r="I1361" s="22"/>
      <c r="J1361" s="55"/>
      <c r="K1361" s="57"/>
      <c r="L1361" s="57"/>
      <c r="M1361" s="57"/>
      <c r="N1361" s="57"/>
      <c r="O1361" s="57"/>
      <c r="P1361" s="57"/>
      <c r="Q1361" s="57"/>
    </row>
    <row r="1362" spans="1:17" ht="14.25" customHeight="1" x14ac:dyDescent="0.25">
      <c r="A1362" s="49"/>
      <c r="B1362"/>
      <c r="C1362" s="23"/>
      <c r="D1362" s="25"/>
      <c r="E1362" s="23"/>
      <c r="F1362" s="23"/>
      <c r="G1362" s="60"/>
      <c r="H1362" s="60"/>
      <c r="I1362" s="22"/>
      <c r="J1362" s="55"/>
      <c r="K1362" s="57"/>
      <c r="L1362" s="57"/>
      <c r="M1362" s="57"/>
      <c r="N1362" s="57"/>
      <c r="O1362" s="57"/>
      <c r="P1362" s="57"/>
      <c r="Q1362" s="57"/>
    </row>
    <row r="1363" spans="1:17" ht="14.25" customHeight="1" x14ac:dyDescent="0.25">
      <c r="A1363" s="49"/>
      <c r="B1363"/>
      <c r="C1363" s="23"/>
      <c r="D1363" s="25"/>
      <c r="E1363" s="23"/>
      <c r="F1363" s="23"/>
      <c r="G1363" s="60"/>
      <c r="H1363" s="60"/>
      <c r="I1363" s="22"/>
      <c r="J1363" s="55"/>
      <c r="K1363" s="57"/>
      <c r="L1363" s="57"/>
      <c r="M1363" s="57"/>
      <c r="N1363" s="57"/>
      <c r="O1363" s="57"/>
      <c r="P1363" s="57"/>
      <c r="Q1363" s="57"/>
    </row>
    <row r="1364" spans="1:17" ht="14.25" customHeight="1" x14ac:dyDescent="0.25">
      <c r="A1364" s="49"/>
      <c r="B1364"/>
      <c r="C1364" s="23"/>
      <c r="D1364" s="25"/>
      <c r="E1364" s="23"/>
      <c r="F1364" s="23"/>
      <c r="G1364" s="60"/>
      <c r="H1364" s="60"/>
      <c r="I1364" s="22"/>
      <c r="J1364" s="55"/>
      <c r="K1364" s="57"/>
      <c r="L1364" s="57"/>
      <c r="M1364" s="57"/>
      <c r="N1364" s="57"/>
      <c r="O1364" s="57"/>
      <c r="P1364" s="57"/>
      <c r="Q1364" s="57"/>
    </row>
    <row r="1365" spans="1:17" ht="14.25" customHeight="1" x14ac:dyDescent="0.25">
      <c r="A1365" s="49"/>
      <c r="B1365"/>
      <c r="C1365" s="23"/>
      <c r="D1365" s="25"/>
      <c r="E1365" s="23"/>
      <c r="F1365" s="23"/>
      <c r="G1365" s="60"/>
      <c r="H1365" s="60"/>
      <c r="I1365" s="22"/>
      <c r="J1365" s="55"/>
      <c r="K1365" s="57"/>
      <c r="L1365" s="57"/>
      <c r="M1365" s="57"/>
      <c r="N1365" s="57"/>
      <c r="O1365" s="57"/>
      <c r="P1365" s="57"/>
      <c r="Q1365" s="57"/>
    </row>
    <row r="1366" spans="1:17" ht="14.25" customHeight="1" x14ac:dyDescent="0.25">
      <c r="A1366" s="49"/>
      <c r="B1366"/>
      <c r="C1366" s="23"/>
      <c r="D1366" s="25"/>
      <c r="E1366" s="23"/>
      <c r="F1366" s="23"/>
      <c r="G1366" s="60"/>
      <c r="H1366" s="60"/>
      <c r="I1366" s="22"/>
      <c r="J1366" s="55"/>
      <c r="K1366" s="57"/>
      <c r="L1366" s="57"/>
      <c r="M1366" s="57"/>
      <c r="N1366" s="57"/>
      <c r="O1366" s="57"/>
      <c r="P1366" s="57"/>
      <c r="Q1366" s="57"/>
    </row>
    <row r="1367" spans="1:17" ht="14.25" customHeight="1" x14ac:dyDescent="0.25">
      <c r="A1367" s="49"/>
      <c r="B1367"/>
      <c r="C1367" s="23"/>
      <c r="D1367" s="25"/>
      <c r="E1367" s="23"/>
      <c r="F1367" s="23"/>
      <c r="G1367" s="60"/>
      <c r="H1367" s="60"/>
      <c r="I1367" s="22"/>
      <c r="J1367" s="55"/>
      <c r="K1367" s="57"/>
      <c r="L1367" s="57"/>
      <c r="M1367" s="57"/>
      <c r="N1367" s="57"/>
      <c r="O1367" s="57"/>
      <c r="P1367" s="57"/>
      <c r="Q1367" s="57"/>
    </row>
    <row r="1368" spans="1:17" ht="14.25" customHeight="1" x14ac:dyDescent="0.25">
      <c r="A1368" s="49"/>
      <c r="B1368"/>
      <c r="C1368" s="23"/>
      <c r="D1368" s="25"/>
      <c r="E1368" s="23"/>
      <c r="F1368" s="23"/>
      <c r="G1368" s="60"/>
      <c r="H1368" s="60"/>
      <c r="I1368" s="22"/>
      <c r="J1368" s="55"/>
      <c r="K1368" s="57"/>
      <c r="L1368" s="57"/>
      <c r="M1368" s="57"/>
      <c r="N1368" s="57"/>
      <c r="O1368" s="57"/>
      <c r="P1368" s="57"/>
      <c r="Q1368" s="57"/>
    </row>
    <row r="1369" spans="1:17" ht="14.25" customHeight="1" x14ac:dyDescent="0.25">
      <c r="A1369" s="49"/>
      <c r="B1369"/>
      <c r="C1369" s="23"/>
      <c r="D1369" s="25"/>
      <c r="E1369" s="23"/>
      <c r="F1369" s="23"/>
      <c r="G1369" s="60"/>
      <c r="H1369" s="60"/>
      <c r="I1369" s="22"/>
      <c r="J1369" s="55"/>
      <c r="K1369" s="57"/>
      <c r="L1369" s="57"/>
      <c r="M1369" s="57"/>
      <c r="N1369" s="57"/>
      <c r="O1369" s="57"/>
      <c r="P1369" s="57"/>
      <c r="Q1369" s="57"/>
    </row>
    <row r="1370" spans="1:17" ht="14.25" customHeight="1" x14ac:dyDescent="0.25">
      <c r="A1370" s="49"/>
      <c r="B1370"/>
      <c r="C1370" s="23"/>
      <c r="D1370" s="25"/>
      <c r="E1370" s="23"/>
      <c r="F1370" s="23"/>
      <c r="G1370" s="60"/>
      <c r="H1370" s="60"/>
      <c r="I1370" s="22"/>
      <c r="J1370" s="55"/>
      <c r="K1370" s="57"/>
      <c r="L1370" s="57"/>
      <c r="M1370" s="57"/>
      <c r="N1370" s="57"/>
      <c r="O1370" s="57"/>
      <c r="P1370" s="57"/>
      <c r="Q1370" s="57"/>
    </row>
    <row r="1371" spans="1:17" ht="14.25" customHeight="1" x14ac:dyDescent="0.25">
      <c r="A1371" s="49"/>
      <c r="B1371"/>
      <c r="C1371" s="23"/>
      <c r="D1371" s="25"/>
      <c r="E1371" s="23"/>
      <c r="F1371" s="23"/>
      <c r="G1371" s="60"/>
      <c r="H1371" s="60"/>
      <c r="I1371" s="22"/>
      <c r="J1371" s="55"/>
      <c r="K1371" s="57"/>
      <c r="L1371" s="57"/>
      <c r="M1371" s="57"/>
      <c r="N1371" s="57"/>
      <c r="O1371" s="57"/>
      <c r="P1371" s="57"/>
      <c r="Q1371" s="57"/>
    </row>
    <row r="1372" spans="1:17" ht="14.25" customHeight="1" x14ac:dyDescent="0.25">
      <c r="A1372" s="49"/>
      <c r="B1372"/>
      <c r="C1372" s="23"/>
      <c r="D1372" s="25"/>
      <c r="E1372" s="23"/>
      <c r="F1372" s="23"/>
      <c r="G1372" s="60"/>
      <c r="H1372" s="60"/>
      <c r="I1372" s="22"/>
      <c r="J1372" s="55"/>
      <c r="K1372" s="57"/>
      <c r="L1372" s="57"/>
      <c r="M1372" s="57"/>
      <c r="N1372" s="57"/>
      <c r="O1372" s="57"/>
      <c r="P1372" s="57"/>
      <c r="Q1372" s="57"/>
    </row>
    <row r="1373" spans="1:17" ht="14.25" customHeight="1" x14ac:dyDescent="0.25">
      <c r="A1373" s="49"/>
      <c r="B1373"/>
      <c r="C1373" s="23"/>
      <c r="D1373" s="25"/>
      <c r="E1373" s="23"/>
      <c r="F1373" s="23"/>
      <c r="G1373" s="60"/>
      <c r="H1373" s="60"/>
      <c r="I1373" s="22"/>
      <c r="J1373" s="55"/>
      <c r="K1373" s="57"/>
      <c r="L1373" s="57"/>
      <c r="M1373" s="57"/>
      <c r="N1373" s="57"/>
      <c r="O1373" s="57"/>
      <c r="P1373" s="57"/>
      <c r="Q1373" s="57"/>
    </row>
    <row r="1374" spans="1:17" ht="14.25" customHeight="1" x14ac:dyDescent="0.25">
      <c r="A1374" s="49"/>
      <c r="B1374"/>
      <c r="C1374" s="23"/>
      <c r="D1374" s="25"/>
      <c r="E1374" s="23"/>
      <c r="F1374" s="23"/>
      <c r="G1374" s="60"/>
      <c r="H1374" s="60"/>
      <c r="I1374" s="22"/>
      <c r="J1374" s="55"/>
      <c r="K1374" s="57"/>
      <c r="L1374" s="57"/>
      <c r="M1374" s="57"/>
      <c r="N1374" s="57"/>
      <c r="O1374" s="57"/>
      <c r="P1374" s="57"/>
      <c r="Q1374" s="57"/>
    </row>
    <row r="1375" spans="1:17" ht="14.25" customHeight="1" x14ac:dyDescent="0.25">
      <c r="A1375" s="49"/>
      <c r="B1375"/>
      <c r="C1375" s="23"/>
      <c r="D1375" s="25"/>
      <c r="E1375" s="23"/>
      <c r="F1375" s="23"/>
      <c r="G1375" s="60"/>
      <c r="H1375" s="60"/>
      <c r="I1375" s="22"/>
      <c r="J1375" s="55"/>
      <c r="K1375" s="57"/>
      <c r="L1375" s="57"/>
      <c r="M1375" s="57"/>
      <c r="N1375" s="57"/>
      <c r="O1375" s="57"/>
      <c r="P1375" s="57"/>
      <c r="Q1375" s="57"/>
    </row>
    <row r="1376" spans="1:17" ht="14.25" customHeight="1" x14ac:dyDescent="0.25">
      <c r="A1376" s="49"/>
      <c r="B1376"/>
      <c r="C1376" s="23"/>
      <c r="D1376" s="25"/>
      <c r="E1376" s="23"/>
      <c r="F1376" s="23"/>
      <c r="G1376" s="60"/>
      <c r="H1376" s="60"/>
      <c r="I1376" s="22"/>
      <c r="J1376" s="55"/>
      <c r="K1376" s="57"/>
      <c r="L1376" s="57"/>
      <c r="M1376" s="57"/>
      <c r="N1376" s="57"/>
      <c r="O1376" s="57"/>
      <c r="P1376" s="57"/>
      <c r="Q1376" s="57"/>
    </row>
    <row r="1377" spans="1:17" ht="14.25" customHeight="1" x14ac:dyDescent="0.25">
      <c r="A1377" s="49"/>
      <c r="B1377"/>
      <c r="C1377" s="23"/>
      <c r="D1377" s="25"/>
      <c r="E1377" s="23"/>
      <c r="F1377" s="23"/>
      <c r="G1377" s="60"/>
      <c r="H1377" s="60"/>
      <c r="I1377" s="22"/>
      <c r="J1377" s="55"/>
      <c r="K1377" s="57"/>
      <c r="L1377" s="57"/>
      <c r="M1377" s="57"/>
      <c r="N1377" s="57"/>
      <c r="O1377" s="57"/>
      <c r="P1377" s="57"/>
      <c r="Q1377" s="57"/>
    </row>
    <row r="1378" spans="1:17" ht="14.25" customHeight="1" x14ac:dyDescent="0.25">
      <c r="A1378" s="49"/>
      <c r="B1378"/>
      <c r="C1378" s="23"/>
      <c r="D1378" s="25"/>
      <c r="E1378" s="23"/>
      <c r="F1378" s="23"/>
      <c r="G1378" s="60"/>
      <c r="H1378" s="60"/>
      <c r="I1378" s="22"/>
      <c r="J1378" s="55"/>
      <c r="K1378" s="57"/>
      <c r="L1378" s="57"/>
      <c r="M1378" s="57"/>
      <c r="N1378" s="57"/>
      <c r="O1378" s="57"/>
      <c r="P1378" s="57"/>
      <c r="Q1378" s="57"/>
    </row>
    <row r="1379" spans="1:17" ht="14.25" customHeight="1" x14ac:dyDescent="0.25">
      <c r="A1379" s="49"/>
      <c r="B1379"/>
      <c r="C1379" s="23"/>
      <c r="D1379" s="25"/>
      <c r="E1379" s="23"/>
      <c r="F1379" s="23"/>
      <c r="G1379" s="60"/>
      <c r="H1379" s="60"/>
      <c r="I1379" s="22"/>
      <c r="J1379" s="55"/>
      <c r="K1379" s="57"/>
      <c r="L1379" s="57"/>
      <c r="M1379" s="57"/>
      <c r="N1379" s="57"/>
      <c r="O1379" s="57"/>
      <c r="P1379" s="57"/>
      <c r="Q1379" s="57"/>
    </row>
    <row r="1380" spans="1:17" ht="14.25" customHeight="1" x14ac:dyDescent="0.25">
      <c r="A1380" s="49"/>
      <c r="B1380"/>
      <c r="C1380" s="23"/>
      <c r="D1380" s="25"/>
      <c r="E1380" s="23"/>
      <c r="F1380" s="23"/>
      <c r="G1380" s="60"/>
      <c r="H1380" s="60"/>
      <c r="I1380" s="22"/>
      <c r="J1380" s="55"/>
      <c r="K1380" s="57"/>
      <c r="L1380" s="57"/>
      <c r="M1380" s="57"/>
      <c r="N1380" s="57"/>
      <c r="O1380" s="57"/>
      <c r="P1380" s="57"/>
      <c r="Q1380" s="57"/>
    </row>
    <row r="1381" spans="1:17" ht="14.25" customHeight="1" x14ac:dyDescent="0.25">
      <c r="A1381" s="49"/>
      <c r="B1381"/>
      <c r="C1381" s="23"/>
      <c r="D1381" s="25"/>
      <c r="E1381" s="23"/>
      <c r="F1381" s="23"/>
      <c r="G1381" s="60"/>
      <c r="H1381" s="60"/>
      <c r="I1381" s="22"/>
      <c r="J1381" s="55"/>
      <c r="K1381" s="57"/>
      <c r="L1381" s="57"/>
      <c r="M1381" s="57"/>
      <c r="N1381" s="57"/>
      <c r="O1381" s="57"/>
      <c r="P1381" s="57"/>
      <c r="Q1381" s="57"/>
    </row>
    <row r="1382" spans="1:17" ht="14.25" customHeight="1" x14ac:dyDescent="0.25">
      <c r="A1382" s="49"/>
      <c r="B1382"/>
      <c r="C1382" s="23"/>
      <c r="D1382" s="25"/>
      <c r="E1382" s="23"/>
      <c r="F1382" s="23"/>
      <c r="G1382" s="60"/>
      <c r="H1382" s="60"/>
      <c r="I1382" s="22"/>
      <c r="J1382" s="55"/>
      <c r="K1382" s="57"/>
      <c r="L1382" s="57"/>
      <c r="M1382" s="57"/>
      <c r="N1382" s="57"/>
      <c r="O1382" s="57"/>
      <c r="P1382" s="57"/>
      <c r="Q1382" s="57"/>
    </row>
    <row r="1383" spans="1:17" ht="14.25" customHeight="1" x14ac:dyDescent="0.25">
      <c r="A1383" s="49"/>
      <c r="B1383"/>
      <c r="C1383" s="23"/>
      <c r="D1383" s="25"/>
      <c r="E1383" s="23"/>
      <c r="F1383" s="23"/>
      <c r="G1383" s="60"/>
      <c r="H1383" s="60"/>
      <c r="I1383" s="22"/>
      <c r="J1383" s="55"/>
      <c r="K1383" s="57"/>
      <c r="L1383" s="57"/>
      <c r="M1383" s="57"/>
      <c r="N1383" s="57"/>
      <c r="O1383" s="57"/>
      <c r="P1383" s="57"/>
      <c r="Q1383" s="57"/>
    </row>
    <row r="1384" spans="1:17" ht="14.25" customHeight="1" x14ac:dyDescent="0.25">
      <c r="A1384" s="49"/>
      <c r="B1384"/>
      <c r="C1384" s="23"/>
      <c r="D1384" s="25"/>
      <c r="E1384" s="23"/>
      <c r="F1384" s="23"/>
      <c r="G1384" s="60"/>
      <c r="H1384" s="60"/>
      <c r="I1384" s="22"/>
      <c r="J1384" s="55"/>
      <c r="K1384" s="57"/>
      <c r="L1384" s="57"/>
      <c r="M1384" s="57"/>
      <c r="N1384" s="57"/>
      <c r="O1384" s="57"/>
      <c r="P1384" s="57"/>
      <c r="Q1384" s="57"/>
    </row>
    <row r="1385" spans="1:17" ht="14.25" customHeight="1" x14ac:dyDescent="0.25">
      <c r="A1385" s="49"/>
      <c r="B1385"/>
      <c r="C1385" s="23"/>
      <c r="D1385" s="25"/>
      <c r="E1385" s="23"/>
      <c r="F1385" s="23"/>
      <c r="G1385" s="60"/>
      <c r="H1385" s="60"/>
      <c r="I1385" s="22"/>
      <c r="J1385" s="55"/>
      <c r="K1385" s="57"/>
      <c r="L1385" s="57"/>
      <c r="M1385" s="57"/>
      <c r="N1385" s="57"/>
      <c r="O1385" s="57"/>
      <c r="P1385" s="57"/>
      <c r="Q1385" s="57"/>
    </row>
    <row r="1386" spans="1:17" ht="14.25" customHeight="1" x14ac:dyDescent="0.25">
      <c r="A1386" s="49"/>
      <c r="B1386"/>
      <c r="C1386" s="23"/>
      <c r="D1386" s="25"/>
      <c r="E1386" s="23"/>
      <c r="F1386" s="23"/>
      <c r="G1386" s="60"/>
      <c r="H1386" s="60"/>
      <c r="I1386" s="22"/>
      <c r="J1386" s="55"/>
      <c r="K1386" s="57"/>
      <c r="L1386" s="57"/>
      <c r="M1386" s="57"/>
      <c r="N1386" s="57"/>
      <c r="O1386" s="57"/>
      <c r="P1386" s="57"/>
      <c r="Q1386" s="57"/>
    </row>
    <row r="1387" spans="1:17" ht="14.25" customHeight="1" x14ac:dyDescent="0.25">
      <c r="A1387" s="49"/>
      <c r="B1387"/>
      <c r="C1387" s="23"/>
      <c r="D1387" s="25"/>
      <c r="E1387" s="23"/>
      <c r="F1387" s="23"/>
      <c r="G1387" s="60"/>
      <c r="H1387" s="60"/>
      <c r="I1387" s="22"/>
      <c r="J1387" s="55"/>
      <c r="K1387" s="57"/>
      <c r="L1387" s="57"/>
      <c r="M1387" s="57"/>
      <c r="N1387" s="57"/>
      <c r="O1387" s="57"/>
      <c r="P1387" s="57"/>
      <c r="Q1387" s="57"/>
    </row>
    <row r="1388" spans="1:17" ht="14.25" customHeight="1" x14ac:dyDescent="0.25">
      <c r="A1388" s="49"/>
      <c r="B1388"/>
      <c r="C1388" s="23"/>
      <c r="D1388" s="25"/>
      <c r="E1388" s="23"/>
      <c r="F1388" s="23"/>
      <c r="G1388" s="60"/>
      <c r="H1388" s="60"/>
      <c r="I1388" s="22"/>
      <c r="J1388" s="55"/>
      <c r="K1388" s="57"/>
      <c r="L1388" s="57"/>
      <c r="M1388" s="57"/>
      <c r="N1388" s="57"/>
      <c r="O1388" s="57"/>
      <c r="P1388" s="57"/>
      <c r="Q1388" s="57"/>
    </row>
    <row r="1389" spans="1:17" ht="14.25" customHeight="1" x14ac:dyDescent="0.25">
      <c r="A1389" s="49"/>
      <c r="B1389"/>
      <c r="C1389" s="23"/>
      <c r="D1389" s="25"/>
      <c r="E1389" s="23"/>
      <c r="F1389" s="23"/>
      <c r="G1389" s="60"/>
      <c r="H1389" s="60"/>
      <c r="I1389" s="22"/>
      <c r="J1389" s="55"/>
      <c r="K1389" s="57"/>
      <c r="L1389" s="57"/>
      <c r="M1389" s="57"/>
      <c r="N1389" s="57"/>
      <c r="O1389" s="57"/>
      <c r="P1389" s="57"/>
      <c r="Q1389" s="57"/>
    </row>
    <row r="1390" spans="1:17" ht="14.25" customHeight="1" x14ac:dyDescent="0.25">
      <c r="A1390" s="49"/>
      <c r="B1390"/>
      <c r="C1390" s="23"/>
      <c r="D1390" s="25"/>
      <c r="E1390" s="23"/>
      <c r="F1390" s="23"/>
      <c r="G1390" s="60"/>
      <c r="H1390" s="60"/>
      <c r="I1390" s="22"/>
      <c r="J1390" s="55"/>
      <c r="K1390" s="57"/>
      <c r="L1390" s="57"/>
      <c r="M1390" s="57"/>
      <c r="N1390" s="57"/>
      <c r="O1390" s="57"/>
      <c r="P1390" s="57"/>
      <c r="Q1390" s="57"/>
    </row>
    <row r="1391" spans="1:17" ht="14.25" customHeight="1" x14ac:dyDescent="0.25">
      <c r="A1391" s="49"/>
      <c r="B1391"/>
      <c r="C1391" s="23"/>
      <c r="D1391" s="25"/>
      <c r="E1391" s="23"/>
      <c r="F1391" s="23"/>
      <c r="G1391" s="60"/>
      <c r="H1391" s="60"/>
      <c r="I1391" s="22"/>
      <c r="J1391" s="55"/>
      <c r="K1391" s="57"/>
      <c r="L1391" s="57"/>
      <c r="M1391" s="57"/>
      <c r="N1391" s="57"/>
      <c r="O1391" s="57"/>
      <c r="P1391" s="57"/>
      <c r="Q1391" s="57"/>
    </row>
    <row r="1392" spans="1:17" ht="14.25" customHeight="1" x14ac:dyDescent="0.25">
      <c r="A1392" s="49"/>
      <c r="B1392"/>
      <c r="C1392" s="23"/>
      <c r="D1392" s="25"/>
      <c r="E1392" s="23"/>
      <c r="F1392" s="23"/>
      <c r="G1392" s="60"/>
      <c r="H1392" s="60"/>
      <c r="I1392" s="22"/>
      <c r="J1392" s="55"/>
      <c r="K1392" s="57"/>
      <c r="L1392" s="57"/>
      <c r="M1392" s="57"/>
      <c r="N1392" s="57"/>
      <c r="O1392" s="57"/>
      <c r="P1392" s="57"/>
      <c r="Q1392" s="57"/>
    </row>
    <row r="1393" spans="1:17" ht="14.25" customHeight="1" x14ac:dyDescent="0.25">
      <c r="A1393" s="49"/>
      <c r="B1393"/>
      <c r="C1393" s="23"/>
      <c r="D1393" s="25"/>
      <c r="E1393" s="23"/>
      <c r="F1393" s="23"/>
      <c r="G1393" s="60"/>
      <c r="H1393" s="60"/>
      <c r="I1393" s="22"/>
      <c r="J1393" s="55"/>
      <c r="K1393" s="57"/>
      <c r="L1393" s="57"/>
      <c r="M1393" s="57"/>
      <c r="N1393" s="57"/>
      <c r="O1393" s="57"/>
      <c r="P1393" s="57"/>
      <c r="Q1393" s="57"/>
    </row>
    <row r="1394" spans="1:17" ht="14.25" customHeight="1" x14ac:dyDescent="0.25">
      <c r="A1394" s="49"/>
      <c r="B1394"/>
      <c r="C1394" s="23"/>
      <c r="D1394" s="25"/>
      <c r="E1394" s="23"/>
      <c r="F1394" s="23"/>
      <c r="G1394" s="60"/>
      <c r="H1394" s="60"/>
      <c r="I1394" s="22"/>
      <c r="J1394" s="55"/>
      <c r="K1394" s="57"/>
      <c r="L1394" s="57"/>
      <c r="M1394" s="57"/>
      <c r="N1394" s="57"/>
      <c r="O1394" s="57"/>
      <c r="P1394" s="57"/>
      <c r="Q1394" s="57"/>
    </row>
    <row r="1395" spans="1:17" ht="14.25" customHeight="1" x14ac:dyDescent="0.25">
      <c r="A1395" s="49"/>
      <c r="B1395"/>
      <c r="C1395" s="23"/>
      <c r="D1395" s="25"/>
      <c r="E1395" s="23"/>
      <c r="F1395" s="23"/>
      <c r="G1395" s="60"/>
      <c r="H1395" s="60"/>
      <c r="I1395" s="22"/>
      <c r="J1395" s="55"/>
      <c r="K1395" s="57"/>
      <c r="L1395" s="57"/>
      <c r="M1395" s="57"/>
      <c r="N1395" s="57"/>
      <c r="O1395" s="57"/>
      <c r="P1395" s="57"/>
      <c r="Q1395" s="57"/>
    </row>
    <row r="1396" spans="1:17" ht="14.25" customHeight="1" x14ac:dyDescent="0.25">
      <c r="A1396" s="49"/>
      <c r="B1396"/>
      <c r="C1396" s="23"/>
      <c r="D1396" s="25"/>
      <c r="E1396" s="23"/>
      <c r="F1396" s="23"/>
      <c r="G1396" s="60"/>
      <c r="H1396" s="60"/>
      <c r="I1396" s="22"/>
      <c r="J1396" s="55"/>
      <c r="K1396" s="57"/>
      <c r="L1396" s="57"/>
      <c r="M1396" s="57"/>
      <c r="N1396" s="57"/>
      <c r="O1396" s="57"/>
      <c r="P1396" s="57"/>
      <c r="Q1396" s="57"/>
    </row>
    <row r="1397" spans="1:17" ht="14.25" customHeight="1" x14ac:dyDescent="0.25">
      <c r="A1397" s="49"/>
      <c r="B1397"/>
      <c r="C1397" s="23"/>
      <c r="D1397" s="25"/>
      <c r="E1397" s="23"/>
      <c r="F1397" s="23"/>
      <c r="G1397" s="60"/>
      <c r="H1397" s="60"/>
      <c r="I1397" s="22"/>
      <c r="J1397" s="55"/>
      <c r="K1397" s="57"/>
      <c r="L1397" s="57"/>
      <c r="M1397" s="57"/>
      <c r="N1397" s="57"/>
      <c r="O1397" s="57"/>
      <c r="P1397" s="57"/>
      <c r="Q1397" s="57"/>
    </row>
    <row r="1398" spans="1:17" ht="14.25" customHeight="1" x14ac:dyDescent="0.25">
      <c r="A1398" s="49"/>
      <c r="B1398"/>
      <c r="C1398" s="23"/>
      <c r="D1398" s="25"/>
      <c r="E1398" s="23"/>
      <c r="F1398" s="23"/>
      <c r="G1398" s="60"/>
      <c r="H1398" s="60"/>
      <c r="I1398" s="22"/>
      <c r="J1398" s="55"/>
      <c r="K1398" s="57"/>
      <c r="L1398" s="57"/>
      <c r="M1398" s="57"/>
      <c r="N1398" s="57"/>
      <c r="O1398" s="57"/>
      <c r="P1398" s="57"/>
      <c r="Q1398" s="57"/>
    </row>
    <row r="1399" spans="1:17" ht="14.25" customHeight="1" x14ac:dyDescent="0.25">
      <c r="A1399" s="49"/>
      <c r="B1399"/>
      <c r="C1399" s="23"/>
      <c r="D1399" s="25"/>
      <c r="E1399" s="23"/>
      <c r="F1399" s="23"/>
      <c r="G1399" s="60"/>
      <c r="H1399" s="60"/>
      <c r="I1399" s="22"/>
      <c r="J1399" s="55"/>
      <c r="K1399" s="57"/>
      <c r="L1399" s="57"/>
      <c r="M1399" s="57"/>
      <c r="N1399" s="57"/>
      <c r="O1399" s="57"/>
      <c r="P1399" s="57"/>
      <c r="Q1399" s="57"/>
    </row>
    <row r="1400" spans="1:17" ht="14.25" customHeight="1" x14ac:dyDescent="0.25">
      <c r="A1400" s="49"/>
      <c r="B1400"/>
      <c r="C1400" s="23"/>
      <c r="D1400" s="25"/>
      <c r="E1400" s="23"/>
      <c r="F1400" s="23"/>
      <c r="G1400" s="60"/>
      <c r="H1400" s="60"/>
      <c r="I1400" s="22"/>
      <c r="J1400" s="55"/>
      <c r="K1400" s="57"/>
      <c r="L1400" s="57"/>
      <c r="M1400" s="57"/>
      <c r="N1400" s="57"/>
      <c r="O1400" s="57"/>
      <c r="P1400" s="57"/>
      <c r="Q1400" s="57"/>
    </row>
    <row r="1401" spans="1:17" ht="14.25" customHeight="1" x14ac:dyDescent="0.25">
      <c r="A1401" s="49"/>
      <c r="B1401"/>
      <c r="C1401" s="23"/>
      <c r="D1401" s="25"/>
      <c r="E1401" s="23"/>
      <c r="F1401" s="23"/>
      <c r="G1401" s="60"/>
      <c r="H1401" s="60"/>
      <c r="I1401" s="22"/>
      <c r="J1401" s="55"/>
      <c r="K1401" s="57"/>
      <c r="L1401" s="57"/>
      <c r="M1401" s="57"/>
      <c r="N1401" s="57"/>
      <c r="O1401" s="57"/>
      <c r="P1401" s="57"/>
      <c r="Q1401" s="57"/>
    </row>
    <row r="1402" spans="1:17" ht="14.25" customHeight="1" x14ac:dyDescent="0.25">
      <c r="A1402" s="49"/>
      <c r="B1402"/>
      <c r="C1402" s="23"/>
      <c r="D1402" s="25"/>
      <c r="E1402" s="23"/>
      <c r="F1402" s="23"/>
      <c r="G1402" s="60"/>
      <c r="H1402" s="60"/>
      <c r="I1402" s="22"/>
      <c r="J1402" s="55"/>
      <c r="K1402" s="57"/>
      <c r="L1402" s="57"/>
      <c r="M1402" s="57"/>
      <c r="N1402" s="57"/>
      <c r="O1402" s="57"/>
      <c r="P1402" s="57"/>
      <c r="Q1402" s="57"/>
    </row>
    <row r="1403" spans="1:17" ht="14.25" customHeight="1" x14ac:dyDescent="0.25">
      <c r="A1403" s="49"/>
      <c r="B1403"/>
      <c r="C1403" s="23"/>
      <c r="D1403" s="25"/>
      <c r="E1403" s="23"/>
      <c r="F1403" s="23"/>
      <c r="G1403" s="60"/>
      <c r="H1403" s="60"/>
      <c r="I1403" s="22"/>
      <c r="J1403" s="55"/>
      <c r="K1403" s="57"/>
      <c r="L1403" s="57"/>
      <c r="M1403" s="57"/>
      <c r="N1403" s="57"/>
      <c r="O1403" s="57"/>
      <c r="P1403" s="57"/>
      <c r="Q1403" s="57"/>
    </row>
    <row r="1404" spans="1:17" ht="14.25" customHeight="1" x14ac:dyDescent="0.25">
      <c r="A1404" s="49"/>
      <c r="B1404"/>
      <c r="C1404" s="23"/>
      <c r="D1404" s="25"/>
      <c r="E1404" s="23"/>
      <c r="F1404" s="23"/>
      <c r="G1404" s="60"/>
      <c r="H1404" s="60"/>
      <c r="I1404" s="22"/>
      <c r="J1404" s="55"/>
      <c r="K1404" s="57"/>
      <c r="L1404" s="57"/>
      <c r="M1404" s="57"/>
      <c r="N1404" s="57"/>
      <c r="O1404" s="57"/>
      <c r="P1404" s="57"/>
      <c r="Q1404" s="57"/>
    </row>
    <row r="1405" spans="1:17" ht="14.25" customHeight="1" x14ac:dyDescent="0.25">
      <c r="A1405" s="49"/>
      <c r="B1405"/>
      <c r="C1405" s="23"/>
      <c r="D1405" s="25"/>
      <c r="E1405" s="23"/>
      <c r="F1405" s="23"/>
      <c r="G1405" s="60"/>
      <c r="H1405" s="60"/>
      <c r="I1405" s="22"/>
      <c r="J1405" s="55"/>
      <c r="K1405" s="57"/>
      <c r="L1405" s="57"/>
      <c r="M1405" s="57"/>
      <c r="N1405" s="57"/>
      <c r="O1405" s="57"/>
      <c r="P1405" s="57"/>
      <c r="Q1405" s="57"/>
    </row>
    <row r="1406" spans="1:17" ht="14.25" customHeight="1" x14ac:dyDescent="0.25">
      <c r="A1406" s="49"/>
      <c r="B1406"/>
      <c r="C1406" s="23"/>
      <c r="D1406" s="25"/>
      <c r="E1406" s="23"/>
      <c r="F1406" s="23"/>
      <c r="G1406" s="60"/>
      <c r="H1406" s="60"/>
      <c r="I1406" s="22"/>
      <c r="J1406" s="55"/>
      <c r="K1406" s="57"/>
      <c r="L1406" s="57"/>
      <c r="M1406" s="57"/>
      <c r="N1406" s="57"/>
      <c r="O1406" s="57"/>
      <c r="P1406" s="57"/>
      <c r="Q1406" s="57"/>
    </row>
    <row r="1407" spans="1:17" ht="14.25" customHeight="1" x14ac:dyDescent="0.25">
      <c r="A1407" s="49"/>
      <c r="B1407"/>
      <c r="C1407" s="23"/>
      <c r="D1407" s="25"/>
      <c r="E1407" s="23"/>
      <c r="F1407" s="23"/>
      <c r="G1407" s="60"/>
      <c r="H1407" s="60"/>
      <c r="I1407" s="22"/>
      <c r="J1407" s="55"/>
      <c r="K1407" s="57"/>
      <c r="L1407" s="57"/>
      <c r="M1407" s="57"/>
      <c r="N1407" s="57"/>
      <c r="O1407" s="57"/>
      <c r="P1407" s="57"/>
      <c r="Q1407" s="57"/>
    </row>
    <row r="1408" spans="1:17" ht="14.25" customHeight="1" x14ac:dyDescent="0.25">
      <c r="A1408" s="49"/>
      <c r="B1408"/>
      <c r="C1408" s="23"/>
      <c r="D1408" s="25"/>
      <c r="E1408" s="23"/>
      <c r="F1408" s="23"/>
      <c r="G1408" s="60"/>
      <c r="H1408" s="60"/>
      <c r="I1408" s="22"/>
      <c r="J1408" s="55"/>
      <c r="K1408" s="57"/>
      <c r="L1408" s="57"/>
      <c r="M1408" s="57"/>
      <c r="N1408" s="57"/>
      <c r="O1408" s="57"/>
      <c r="P1408" s="57"/>
      <c r="Q1408" s="57"/>
    </row>
    <row r="1409" spans="1:17" ht="14.25" customHeight="1" x14ac:dyDescent="0.25">
      <c r="A1409" s="49"/>
      <c r="B1409"/>
      <c r="C1409" s="23"/>
      <c r="D1409" s="25"/>
      <c r="E1409" s="23"/>
      <c r="F1409" s="23"/>
      <c r="G1409" s="60"/>
      <c r="H1409" s="60"/>
      <c r="I1409" s="22"/>
      <c r="J1409" s="55"/>
      <c r="K1409" s="57"/>
      <c r="L1409" s="57"/>
      <c r="M1409" s="57"/>
      <c r="N1409" s="57"/>
      <c r="O1409" s="57"/>
      <c r="P1409" s="57"/>
      <c r="Q1409" s="57"/>
    </row>
    <row r="1410" spans="1:17" ht="14.25" customHeight="1" x14ac:dyDescent="0.25">
      <c r="A1410" s="49"/>
      <c r="B1410"/>
      <c r="C1410" s="23"/>
      <c r="D1410" s="25"/>
      <c r="E1410" s="23"/>
      <c r="F1410" s="23"/>
      <c r="G1410" s="60"/>
      <c r="H1410" s="60"/>
      <c r="I1410" s="22"/>
      <c r="J1410" s="55"/>
      <c r="K1410" s="57"/>
      <c r="L1410" s="57"/>
      <c r="M1410" s="57"/>
      <c r="N1410" s="57"/>
      <c r="O1410" s="57"/>
      <c r="P1410" s="57"/>
      <c r="Q1410" s="57"/>
    </row>
    <row r="1411" spans="1:17" ht="14.25" customHeight="1" x14ac:dyDescent="0.25">
      <c r="A1411" s="49"/>
      <c r="B1411"/>
      <c r="C1411" s="23"/>
      <c r="D1411" s="25"/>
      <c r="E1411" s="23"/>
      <c r="F1411" s="23"/>
      <c r="G1411" s="60"/>
      <c r="H1411" s="60"/>
      <c r="I1411" s="22"/>
      <c r="J1411" s="55"/>
      <c r="K1411" s="57"/>
      <c r="L1411" s="57"/>
      <c r="M1411" s="57"/>
      <c r="N1411" s="57"/>
      <c r="O1411" s="57"/>
      <c r="P1411" s="57"/>
      <c r="Q1411" s="57"/>
    </row>
    <row r="1412" spans="1:17" ht="14.25" customHeight="1" x14ac:dyDescent="0.25">
      <c r="A1412" s="49"/>
      <c r="B1412"/>
      <c r="C1412" s="23"/>
      <c r="D1412" s="25"/>
      <c r="E1412" s="23"/>
      <c r="F1412" s="23"/>
      <c r="G1412" s="60"/>
      <c r="H1412" s="60"/>
      <c r="I1412" s="22"/>
      <c r="J1412" s="55"/>
      <c r="K1412" s="57"/>
      <c r="L1412" s="57"/>
      <c r="M1412" s="57"/>
      <c r="N1412" s="57"/>
      <c r="O1412" s="57"/>
      <c r="P1412" s="57"/>
      <c r="Q1412" s="57"/>
    </row>
    <row r="1413" spans="1:17" ht="14.25" customHeight="1" x14ac:dyDescent="0.25">
      <c r="A1413" s="49"/>
      <c r="B1413"/>
      <c r="C1413" s="23"/>
      <c r="D1413" s="25"/>
      <c r="E1413" s="23"/>
      <c r="F1413" s="23"/>
      <c r="G1413" s="60"/>
      <c r="H1413" s="60"/>
      <c r="I1413" s="22"/>
      <c r="J1413" s="55"/>
      <c r="K1413" s="57"/>
      <c r="L1413" s="57"/>
      <c r="M1413" s="57"/>
      <c r="N1413" s="57"/>
      <c r="O1413" s="57"/>
      <c r="P1413" s="57"/>
      <c r="Q1413" s="57"/>
    </row>
    <row r="1414" spans="1:17" ht="14.25" customHeight="1" x14ac:dyDescent="0.25">
      <c r="A1414" s="49"/>
      <c r="B1414"/>
      <c r="C1414" s="23"/>
      <c r="D1414" s="25"/>
      <c r="E1414" s="23"/>
      <c r="F1414" s="23"/>
      <c r="G1414" s="60"/>
      <c r="H1414" s="60"/>
      <c r="I1414" s="22"/>
      <c r="J1414" s="55"/>
      <c r="K1414" s="57"/>
      <c r="L1414" s="57"/>
      <c r="M1414" s="57"/>
      <c r="N1414" s="57"/>
      <c r="O1414" s="57"/>
      <c r="P1414" s="57"/>
      <c r="Q1414" s="57"/>
    </row>
    <row r="1415" spans="1:17" ht="14.25" customHeight="1" x14ac:dyDescent="0.25">
      <c r="A1415" s="49"/>
      <c r="B1415"/>
      <c r="C1415" s="23"/>
      <c r="D1415" s="25"/>
      <c r="E1415" s="23"/>
      <c r="F1415" s="23"/>
      <c r="G1415" s="60"/>
      <c r="H1415" s="60"/>
      <c r="I1415" s="22"/>
      <c r="J1415" s="55"/>
      <c r="K1415" s="57"/>
      <c r="L1415" s="57"/>
      <c r="M1415" s="57"/>
      <c r="N1415" s="57"/>
      <c r="O1415" s="57"/>
      <c r="P1415" s="57"/>
      <c r="Q1415" s="57"/>
    </row>
    <row r="1416" spans="1:17" ht="14.25" customHeight="1" x14ac:dyDescent="0.25">
      <c r="A1416" s="49"/>
      <c r="B1416"/>
      <c r="C1416" s="23"/>
      <c r="D1416" s="23"/>
      <c r="E1416" s="23"/>
      <c r="F1416" s="23"/>
      <c r="G1416" s="60"/>
      <c r="H1416" s="60"/>
      <c r="I1416" s="26"/>
      <c r="J1416" s="56"/>
      <c r="K1416" s="57"/>
      <c r="L1416" s="57"/>
      <c r="M1416" s="57"/>
      <c r="N1416" s="57"/>
      <c r="O1416" s="57"/>
      <c r="P1416" s="57"/>
      <c r="Q1416" s="57"/>
    </row>
    <row r="1417" spans="1:17" ht="14.25" customHeight="1" x14ac:dyDescent="0.25">
      <c r="A1417" s="49"/>
      <c r="B1417"/>
      <c r="C1417" s="23"/>
      <c r="D1417" s="23"/>
      <c r="E1417" s="23"/>
      <c r="F1417" s="23"/>
      <c r="G1417" s="60"/>
      <c r="H1417" s="60"/>
      <c r="I1417" s="26"/>
      <c r="J1417" s="56"/>
      <c r="K1417" s="57"/>
      <c r="L1417" s="57"/>
      <c r="M1417" s="57"/>
      <c r="N1417" s="57"/>
      <c r="O1417" s="57"/>
      <c r="P1417" s="57"/>
      <c r="Q1417" s="57"/>
    </row>
    <row r="1418" spans="1:17" ht="14.25" customHeight="1" x14ac:dyDescent="0.25">
      <c r="A1418" s="49"/>
      <c r="B1418"/>
      <c r="C1418" s="23"/>
      <c r="D1418" s="23"/>
      <c r="E1418" s="23"/>
      <c r="F1418" s="23"/>
      <c r="G1418" s="60"/>
      <c r="H1418" s="60"/>
      <c r="I1418" s="26"/>
      <c r="J1418" s="56"/>
      <c r="K1418" s="57"/>
      <c r="L1418" s="57"/>
      <c r="M1418" s="57"/>
      <c r="N1418" s="57"/>
      <c r="O1418" s="57"/>
      <c r="P1418" s="57"/>
      <c r="Q1418" s="57"/>
    </row>
    <row r="1419" spans="1:17" ht="14.25" customHeight="1" x14ac:dyDescent="0.25">
      <c r="A1419" s="49"/>
      <c r="B1419"/>
      <c r="C1419" s="23"/>
      <c r="D1419" s="23"/>
      <c r="E1419" s="23"/>
      <c r="F1419" s="23"/>
      <c r="G1419" s="60"/>
      <c r="H1419" s="60"/>
      <c r="I1419" s="26"/>
      <c r="J1419" s="56"/>
      <c r="K1419" s="57"/>
      <c r="L1419" s="57"/>
      <c r="M1419" s="57"/>
      <c r="N1419" s="57"/>
      <c r="O1419" s="57"/>
      <c r="P1419" s="57"/>
      <c r="Q1419" s="57"/>
    </row>
    <row r="1420" spans="1:17" ht="14.25" customHeight="1" x14ac:dyDescent="0.25">
      <c r="A1420" s="49"/>
      <c r="B1420"/>
      <c r="C1420" s="23"/>
      <c r="D1420" s="23"/>
      <c r="E1420" s="23"/>
      <c r="F1420" s="23"/>
      <c r="G1420" s="60"/>
      <c r="H1420" s="60"/>
      <c r="I1420" s="26"/>
      <c r="J1420" s="56"/>
      <c r="K1420" s="57"/>
      <c r="L1420" s="57"/>
      <c r="M1420" s="57"/>
      <c r="N1420" s="57"/>
      <c r="O1420" s="57"/>
      <c r="P1420" s="57"/>
      <c r="Q1420" s="57"/>
    </row>
    <row r="1421" spans="1:17" ht="14.25" customHeight="1" x14ac:dyDescent="0.25">
      <c r="A1421" s="49"/>
      <c r="B1421"/>
      <c r="C1421" s="23"/>
      <c r="D1421" s="23"/>
      <c r="E1421" s="23"/>
      <c r="F1421" s="23"/>
      <c r="G1421" s="60"/>
      <c r="H1421" s="60"/>
      <c r="I1421" s="26"/>
      <c r="J1421" s="56"/>
      <c r="K1421" s="57"/>
      <c r="L1421" s="57"/>
      <c r="M1421" s="57"/>
      <c r="N1421" s="57"/>
      <c r="O1421" s="57"/>
      <c r="P1421" s="57"/>
      <c r="Q1421" s="57"/>
    </row>
    <row r="1422" spans="1:17" ht="14.25" customHeight="1" x14ac:dyDescent="0.25">
      <c r="A1422" s="49"/>
      <c r="B1422"/>
      <c r="C1422" s="23"/>
      <c r="D1422" s="23"/>
      <c r="E1422" s="23"/>
      <c r="F1422" s="23"/>
      <c r="G1422" s="60"/>
      <c r="H1422" s="60"/>
      <c r="I1422" s="26"/>
      <c r="J1422" s="56"/>
      <c r="K1422" s="57"/>
      <c r="L1422" s="57"/>
      <c r="M1422" s="57"/>
      <c r="N1422" s="57"/>
      <c r="O1422" s="57"/>
      <c r="P1422" s="57"/>
      <c r="Q1422" s="57"/>
    </row>
    <row r="1423" spans="1:17" ht="14.25" customHeight="1" x14ac:dyDescent="0.25">
      <c r="A1423" s="49"/>
      <c r="B1423"/>
      <c r="C1423" s="23"/>
      <c r="D1423" s="23"/>
      <c r="E1423" s="23"/>
      <c r="F1423" s="23"/>
      <c r="G1423" s="60"/>
      <c r="H1423" s="60"/>
      <c r="I1423" s="26"/>
      <c r="J1423" s="56"/>
      <c r="K1423" s="57"/>
      <c r="L1423" s="57"/>
      <c r="M1423" s="57"/>
      <c r="N1423" s="57"/>
      <c r="O1423" s="57"/>
      <c r="P1423" s="57"/>
      <c r="Q1423" s="57"/>
    </row>
    <row r="1424" spans="1:17" ht="14.25" customHeight="1" x14ac:dyDescent="0.25">
      <c r="A1424" s="49"/>
      <c r="B1424"/>
      <c r="C1424" s="23"/>
      <c r="D1424" s="23"/>
      <c r="E1424" s="23"/>
      <c r="F1424" s="23"/>
      <c r="G1424" s="60"/>
      <c r="H1424" s="60"/>
      <c r="I1424" s="26"/>
      <c r="J1424" s="56"/>
      <c r="K1424" s="57"/>
      <c r="L1424" s="57"/>
      <c r="M1424" s="57"/>
      <c r="N1424" s="57"/>
      <c r="O1424" s="57"/>
      <c r="P1424" s="57"/>
      <c r="Q1424" s="57"/>
    </row>
    <row r="1425" spans="1:17" ht="14.25" customHeight="1" x14ac:dyDescent="0.25">
      <c r="A1425" s="49"/>
      <c r="B1425"/>
      <c r="C1425" s="23"/>
      <c r="D1425" s="23"/>
      <c r="E1425" s="23"/>
      <c r="F1425" s="23"/>
      <c r="G1425" s="60"/>
      <c r="H1425" s="60"/>
      <c r="I1425" s="22"/>
      <c r="J1425" s="56"/>
      <c r="K1425" s="57"/>
      <c r="L1425" s="57"/>
      <c r="M1425" s="57"/>
      <c r="N1425" s="57"/>
      <c r="O1425" s="57"/>
      <c r="P1425" s="57"/>
      <c r="Q1425" s="57"/>
    </row>
    <row r="1426" spans="1:17" ht="14.25" customHeight="1" x14ac:dyDescent="0.25">
      <c r="A1426" s="49"/>
      <c r="B1426"/>
      <c r="C1426" s="23"/>
      <c r="D1426" s="23"/>
      <c r="E1426" s="23"/>
      <c r="F1426" s="23"/>
      <c r="G1426" s="60"/>
      <c r="H1426" s="60"/>
      <c r="I1426" s="22"/>
      <c r="J1426" s="56"/>
      <c r="K1426" s="57"/>
      <c r="L1426" s="57"/>
      <c r="M1426" s="57"/>
      <c r="N1426" s="57"/>
      <c r="O1426" s="57"/>
      <c r="P1426" s="57"/>
      <c r="Q1426" s="57"/>
    </row>
    <row r="1427" spans="1:17" ht="14.25" customHeight="1" x14ac:dyDescent="0.25">
      <c r="A1427" s="49"/>
      <c r="B1427"/>
      <c r="C1427" s="23"/>
      <c r="D1427" s="23"/>
      <c r="E1427" s="23"/>
      <c r="F1427" s="23"/>
      <c r="G1427" s="60"/>
      <c r="H1427" s="60"/>
      <c r="I1427" s="22"/>
      <c r="J1427" s="56"/>
      <c r="K1427" s="57"/>
      <c r="L1427" s="57"/>
      <c r="M1427" s="57"/>
      <c r="N1427" s="57"/>
      <c r="O1427" s="57"/>
      <c r="P1427" s="57"/>
      <c r="Q1427" s="57"/>
    </row>
    <row r="1428" spans="1:17" ht="14.25" customHeight="1" x14ac:dyDescent="0.25">
      <c r="A1428" s="49"/>
      <c r="B1428"/>
      <c r="C1428" s="23"/>
      <c r="D1428" s="23"/>
      <c r="E1428" s="23"/>
      <c r="F1428" s="23"/>
      <c r="G1428" s="60"/>
      <c r="H1428" s="60"/>
      <c r="I1428" s="22"/>
      <c r="J1428" s="55"/>
      <c r="K1428" s="57"/>
      <c r="L1428" s="57"/>
      <c r="M1428" s="57"/>
      <c r="N1428" s="57"/>
      <c r="O1428" s="57"/>
      <c r="P1428" s="57"/>
      <c r="Q1428" s="57"/>
    </row>
    <row r="1429" spans="1:17" ht="14.25" customHeight="1" x14ac:dyDescent="0.25">
      <c r="A1429" s="49"/>
      <c r="B1429"/>
      <c r="C1429" s="23"/>
      <c r="D1429" s="23"/>
      <c r="E1429" s="23"/>
      <c r="F1429" s="23"/>
      <c r="G1429" s="60"/>
      <c r="H1429" s="60"/>
      <c r="I1429" s="22"/>
      <c r="J1429" s="55"/>
      <c r="K1429" s="57"/>
      <c r="L1429" s="57"/>
      <c r="M1429" s="57"/>
      <c r="N1429" s="57"/>
      <c r="O1429" s="57"/>
      <c r="P1429" s="57"/>
      <c r="Q1429" s="57"/>
    </row>
    <row r="1430" spans="1:17" ht="14.25" customHeight="1" x14ac:dyDescent="0.25">
      <c r="A1430" s="49"/>
      <c r="B1430"/>
      <c r="C1430" s="23"/>
      <c r="D1430" s="23"/>
      <c r="E1430" s="23"/>
      <c r="F1430" s="23"/>
      <c r="G1430" s="60"/>
      <c r="H1430" s="60"/>
      <c r="I1430" s="22"/>
      <c r="J1430" s="55"/>
      <c r="K1430" s="57"/>
      <c r="L1430" s="57"/>
      <c r="M1430" s="57"/>
      <c r="N1430" s="57"/>
      <c r="O1430" s="57"/>
      <c r="P1430" s="57"/>
      <c r="Q1430" s="57"/>
    </row>
    <row r="1431" spans="1:17" ht="14.25" customHeight="1" x14ac:dyDescent="0.25">
      <c r="A1431" s="49"/>
      <c r="B1431"/>
      <c r="C1431" s="23"/>
      <c r="D1431" s="23"/>
      <c r="E1431" s="23"/>
      <c r="F1431" s="23"/>
      <c r="G1431" s="60"/>
      <c r="H1431" s="60"/>
      <c r="I1431" s="22"/>
      <c r="J1431" s="55"/>
      <c r="K1431" s="57"/>
      <c r="L1431" s="57"/>
      <c r="M1431" s="57"/>
      <c r="N1431" s="57"/>
      <c r="O1431" s="57"/>
      <c r="P1431" s="57"/>
      <c r="Q1431" s="57"/>
    </row>
    <row r="1432" spans="1:17" ht="14.25" customHeight="1" x14ac:dyDescent="0.25">
      <c r="A1432" s="49"/>
      <c r="B1432"/>
      <c r="C1432" s="23"/>
      <c r="D1432" s="23"/>
      <c r="E1432" s="23"/>
      <c r="F1432" s="23"/>
      <c r="G1432" s="60"/>
      <c r="H1432" s="60"/>
      <c r="I1432" s="22"/>
      <c r="J1432" s="55"/>
      <c r="K1432" s="57"/>
      <c r="L1432" s="57"/>
      <c r="M1432" s="57"/>
      <c r="N1432" s="57"/>
      <c r="O1432" s="57"/>
      <c r="P1432" s="57"/>
      <c r="Q1432" s="57"/>
    </row>
    <row r="1433" spans="1:17" ht="14.25" customHeight="1" x14ac:dyDescent="0.25">
      <c r="A1433" s="49"/>
      <c r="B1433"/>
      <c r="C1433" s="23"/>
      <c r="D1433" s="23"/>
      <c r="E1433" s="23"/>
      <c r="F1433" s="23"/>
      <c r="G1433" s="60"/>
      <c r="H1433" s="60"/>
      <c r="I1433" s="22"/>
      <c r="J1433" s="55"/>
      <c r="K1433" s="57"/>
      <c r="L1433" s="57"/>
      <c r="M1433" s="57"/>
      <c r="N1433" s="57"/>
      <c r="O1433" s="57"/>
      <c r="P1433" s="57"/>
      <c r="Q1433" s="57"/>
    </row>
    <row r="1434" spans="1:17" ht="14.25" customHeight="1" x14ac:dyDescent="0.25">
      <c r="A1434" s="49"/>
      <c r="B1434"/>
      <c r="C1434" s="23"/>
      <c r="D1434" s="23"/>
      <c r="E1434" s="23"/>
      <c r="F1434" s="23"/>
      <c r="G1434" s="60"/>
      <c r="H1434" s="60"/>
      <c r="I1434" s="22"/>
      <c r="J1434" s="55"/>
      <c r="K1434" s="57"/>
      <c r="L1434" s="57"/>
      <c r="M1434" s="57"/>
      <c r="N1434" s="57"/>
      <c r="O1434" s="57"/>
      <c r="P1434" s="57"/>
      <c r="Q1434" s="57"/>
    </row>
    <row r="1435" spans="1:17" ht="14.25" customHeight="1" x14ac:dyDescent="0.25">
      <c r="A1435" s="49"/>
      <c r="B1435"/>
      <c r="C1435" s="23"/>
      <c r="D1435" s="23"/>
      <c r="E1435" s="23"/>
      <c r="F1435" s="23"/>
      <c r="G1435" s="60"/>
      <c r="H1435" s="60"/>
      <c r="I1435" s="22"/>
      <c r="J1435" s="55"/>
      <c r="K1435" s="57"/>
      <c r="L1435" s="57"/>
      <c r="M1435" s="57"/>
      <c r="N1435" s="57"/>
      <c r="O1435" s="57"/>
      <c r="P1435" s="57"/>
      <c r="Q1435" s="57"/>
    </row>
    <row r="1436" spans="1:17" ht="14.25" customHeight="1" x14ac:dyDescent="0.25">
      <c r="A1436" s="49"/>
      <c r="I1436" s="34"/>
      <c r="K1436" s="57"/>
      <c r="L1436" s="57"/>
      <c r="M1436" s="57"/>
      <c r="N1436" s="57"/>
      <c r="O1436" s="57"/>
      <c r="P1436" s="57"/>
      <c r="Q1436" s="57"/>
    </row>
    <row r="1437" spans="1:17" ht="14.25" customHeight="1" x14ac:dyDescent="0.25">
      <c r="A1437" s="49"/>
      <c r="I1437" s="34"/>
      <c r="K1437" s="57"/>
      <c r="L1437" s="57"/>
      <c r="M1437" s="57"/>
      <c r="N1437" s="57"/>
      <c r="O1437" s="57"/>
      <c r="P1437" s="57"/>
      <c r="Q1437" s="57"/>
    </row>
    <row r="1438" spans="1:17" ht="14.25" customHeight="1" x14ac:dyDescent="0.25">
      <c r="A1438" s="49"/>
      <c r="I1438" s="34"/>
      <c r="K1438" s="57"/>
      <c r="L1438" s="57"/>
      <c r="M1438" s="57"/>
      <c r="N1438" s="57"/>
      <c r="O1438" s="57"/>
      <c r="P1438" s="57"/>
      <c r="Q1438" s="57"/>
    </row>
    <row r="1439" spans="1:17" ht="14.25" customHeight="1" x14ac:dyDescent="0.25">
      <c r="A1439" s="49"/>
      <c r="I1439" s="34"/>
      <c r="K1439" s="57"/>
      <c r="L1439" s="57"/>
      <c r="M1439" s="57"/>
      <c r="N1439" s="57"/>
      <c r="O1439" s="57"/>
      <c r="P1439" s="57"/>
      <c r="Q1439" s="57"/>
    </row>
    <row r="1440" spans="1:17" ht="14.25" customHeight="1" x14ac:dyDescent="0.25">
      <c r="A1440" s="49"/>
      <c r="I1440" s="34"/>
      <c r="K1440" s="57"/>
      <c r="L1440" s="57"/>
      <c r="M1440" s="57"/>
      <c r="N1440" s="57"/>
      <c r="O1440" s="57"/>
      <c r="P1440" s="57"/>
      <c r="Q1440" s="57"/>
    </row>
    <row r="1441" spans="1:17" ht="14.25" customHeight="1" x14ac:dyDescent="0.25">
      <c r="A1441" s="49"/>
      <c r="I1441" s="34"/>
      <c r="K1441" s="57"/>
      <c r="L1441" s="57"/>
      <c r="M1441" s="57"/>
      <c r="N1441" s="57"/>
      <c r="O1441" s="57"/>
      <c r="P1441" s="57"/>
      <c r="Q1441" s="57"/>
    </row>
    <row r="1442" spans="1:17" ht="14.25" customHeight="1" x14ac:dyDescent="0.25">
      <c r="A1442" s="49"/>
      <c r="I1442" s="34"/>
      <c r="K1442" s="57"/>
      <c r="L1442" s="57"/>
      <c r="M1442" s="57"/>
      <c r="N1442" s="57"/>
      <c r="O1442" s="57"/>
      <c r="P1442" s="57"/>
      <c r="Q1442" s="57"/>
    </row>
    <row r="1443" spans="1:17" ht="14.25" customHeight="1" x14ac:dyDescent="0.25">
      <c r="A1443" s="49"/>
      <c r="I1443" s="34"/>
      <c r="K1443" s="57"/>
      <c r="L1443" s="57"/>
      <c r="M1443" s="57"/>
      <c r="N1443" s="57"/>
      <c r="O1443" s="57"/>
      <c r="P1443" s="57"/>
      <c r="Q1443" s="57"/>
    </row>
    <row r="1444" spans="1:17" ht="14.25" customHeight="1" x14ac:dyDescent="0.25">
      <c r="A1444" s="49"/>
      <c r="I1444" s="34"/>
      <c r="K1444" s="57"/>
      <c r="L1444" s="57"/>
      <c r="M1444" s="57"/>
      <c r="N1444" s="57"/>
      <c r="O1444" s="57"/>
      <c r="P1444" s="57"/>
      <c r="Q1444" s="57"/>
    </row>
    <row r="1445" spans="1:17" ht="14.25" customHeight="1" x14ac:dyDescent="0.25">
      <c r="A1445" s="49"/>
      <c r="I1445" s="34"/>
      <c r="K1445" s="57"/>
      <c r="L1445" s="57"/>
      <c r="M1445" s="57"/>
      <c r="N1445" s="57"/>
      <c r="O1445" s="57"/>
      <c r="P1445" s="57"/>
      <c r="Q1445" s="57"/>
    </row>
    <row r="1446" spans="1:17" ht="14.25" customHeight="1" x14ac:dyDescent="0.25">
      <c r="A1446" s="49"/>
      <c r="I1446" s="34"/>
      <c r="K1446" s="57"/>
      <c r="L1446" s="57"/>
      <c r="M1446" s="57"/>
      <c r="N1446" s="57"/>
      <c r="O1446" s="57"/>
      <c r="P1446" s="57"/>
      <c r="Q1446" s="57"/>
    </row>
    <row r="1447" spans="1:17" ht="14.25" customHeight="1" x14ac:dyDescent="0.25">
      <c r="A1447" s="49"/>
      <c r="I1447" s="34"/>
      <c r="K1447" s="57"/>
      <c r="L1447" s="57"/>
      <c r="M1447" s="57"/>
      <c r="N1447" s="57"/>
      <c r="O1447" s="57"/>
      <c r="P1447" s="57"/>
      <c r="Q1447" s="57"/>
    </row>
    <row r="1448" spans="1:17" ht="14.25" customHeight="1" x14ac:dyDescent="0.25">
      <c r="A1448" s="49"/>
      <c r="I1448" s="34"/>
      <c r="K1448" s="57"/>
      <c r="L1448" s="57"/>
      <c r="M1448" s="57"/>
      <c r="N1448" s="57"/>
      <c r="O1448" s="57"/>
      <c r="P1448" s="57"/>
      <c r="Q1448" s="57"/>
    </row>
    <row r="1449" spans="1:17" ht="14.25" customHeight="1" x14ac:dyDescent="0.25">
      <c r="A1449" s="49"/>
      <c r="I1449" s="34"/>
      <c r="K1449" s="57"/>
      <c r="L1449" s="57"/>
      <c r="M1449" s="57"/>
      <c r="N1449" s="57"/>
      <c r="O1449" s="57"/>
      <c r="P1449" s="57"/>
      <c r="Q1449" s="57"/>
    </row>
    <row r="1450" spans="1:17" ht="14.25" customHeight="1" x14ac:dyDescent="0.25">
      <c r="A1450" s="49"/>
      <c r="I1450" s="34"/>
      <c r="K1450" s="57"/>
      <c r="L1450" s="57"/>
      <c r="M1450" s="57"/>
      <c r="N1450" s="57"/>
      <c r="O1450" s="57"/>
      <c r="P1450" s="57"/>
      <c r="Q1450" s="57"/>
    </row>
    <row r="1451" spans="1:17" ht="14.25" customHeight="1" x14ac:dyDescent="0.25">
      <c r="A1451" s="49"/>
      <c r="I1451" s="34"/>
      <c r="K1451" s="57"/>
      <c r="L1451" s="57"/>
      <c r="M1451" s="57"/>
      <c r="N1451" s="57"/>
      <c r="O1451" s="57"/>
      <c r="P1451" s="57"/>
      <c r="Q1451" s="57"/>
    </row>
    <row r="1452" spans="1:17" ht="14.25" customHeight="1" x14ac:dyDescent="0.25">
      <c r="A1452" s="49"/>
      <c r="I1452" s="34"/>
      <c r="K1452" s="57"/>
      <c r="L1452" s="57"/>
      <c r="M1452" s="57"/>
      <c r="N1452" s="57"/>
      <c r="O1452" s="57"/>
      <c r="P1452" s="57"/>
      <c r="Q1452" s="57"/>
    </row>
    <row r="1453" spans="1:17" ht="14.25" customHeight="1" x14ac:dyDescent="0.25">
      <c r="A1453" s="49"/>
      <c r="I1453" s="34"/>
      <c r="K1453" s="57"/>
      <c r="L1453" s="57"/>
      <c r="M1453" s="57"/>
      <c r="N1453" s="57"/>
      <c r="O1453" s="57"/>
      <c r="P1453" s="57"/>
      <c r="Q1453" s="57"/>
    </row>
    <row r="1454" spans="1:17" ht="14.25" customHeight="1" x14ac:dyDescent="0.25">
      <c r="A1454" s="49"/>
      <c r="I1454" s="34"/>
      <c r="K1454" s="57"/>
      <c r="L1454" s="57"/>
      <c r="M1454" s="57"/>
      <c r="N1454" s="57"/>
      <c r="O1454" s="57"/>
      <c r="P1454" s="57"/>
      <c r="Q1454" s="57"/>
    </row>
    <row r="1455" spans="1:17" ht="14.25" customHeight="1" x14ac:dyDescent="0.25">
      <c r="A1455" s="49"/>
      <c r="I1455" s="34"/>
      <c r="K1455" s="57"/>
      <c r="L1455" s="57"/>
      <c r="M1455" s="57"/>
      <c r="N1455" s="57"/>
      <c r="O1455" s="57"/>
      <c r="P1455" s="57"/>
      <c r="Q1455" s="57"/>
    </row>
    <row r="1456" spans="1:17" ht="14.25" customHeight="1" x14ac:dyDescent="0.25">
      <c r="A1456" s="49"/>
      <c r="I1456" s="34"/>
      <c r="K1456" s="57"/>
      <c r="L1456" s="57"/>
      <c r="M1456" s="57"/>
      <c r="N1456" s="57"/>
      <c r="O1456" s="57"/>
      <c r="P1456" s="57"/>
      <c r="Q1456" s="57"/>
    </row>
    <row r="1457" spans="1:17" ht="14.25" customHeight="1" x14ac:dyDescent="0.25">
      <c r="A1457" s="49"/>
      <c r="I1457" s="34"/>
      <c r="K1457" s="57"/>
      <c r="L1457" s="57"/>
      <c r="M1457" s="57"/>
      <c r="N1457" s="57"/>
      <c r="O1457" s="57"/>
      <c r="P1457" s="57"/>
      <c r="Q1457" s="57"/>
    </row>
    <row r="1458" spans="1:17" ht="14.25" customHeight="1" x14ac:dyDescent="0.25">
      <c r="A1458" s="49"/>
      <c r="I1458" s="34"/>
      <c r="K1458" s="57"/>
      <c r="L1458" s="57"/>
      <c r="M1458" s="57"/>
      <c r="N1458" s="57"/>
      <c r="O1458" s="57"/>
      <c r="P1458" s="57"/>
      <c r="Q1458" s="57"/>
    </row>
    <row r="1459" spans="1:17" ht="14.25" customHeight="1" x14ac:dyDescent="0.25">
      <c r="A1459" s="49"/>
      <c r="I1459" s="34"/>
      <c r="K1459" s="57"/>
      <c r="L1459" s="57"/>
      <c r="M1459" s="57"/>
      <c r="N1459" s="57"/>
      <c r="O1459" s="57"/>
      <c r="P1459" s="57"/>
      <c r="Q1459" s="57"/>
    </row>
    <row r="1460" spans="1:17" ht="14.25" customHeight="1" x14ac:dyDescent="0.25">
      <c r="A1460" s="49"/>
      <c r="I1460" s="34"/>
      <c r="K1460" s="57"/>
      <c r="L1460" s="57"/>
      <c r="M1460" s="57"/>
      <c r="N1460" s="57"/>
      <c r="O1460" s="57"/>
      <c r="P1460" s="57"/>
      <c r="Q1460" s="57"/>
    </row>
    <row r="1461" spans="1:17" ht="14.25" customHeight="1" x14ac:dyDescent="0.25">
      <c r="A1461" s="49"/>
      <c r="I1461" s="34"/>
      <c r="K1461" s="57"/>
      <c r="L1461" s="57"/>
      <c r="M1461" s="57"/>
      <c r="N1461" s="57"/>
      <c r="O1461" s="57"/>
      <c r="P1461" s="57"/>
      <c r="Q1461" s="57"/>
    </row>
    <row r="1462" spans="1:17" ht="14.25" customHeight="1" x14ac:dyDescent="0.25">
      <c r="A1462" s="49"/>
      <c r="I1462" s="34"/>
      <c r="K1462" s="57"/>
      <c r="L1462" s="57"/>
      <c r="M1462" s="57"/>
      <c r="N1462" s="57"/>
      <c r="O1462" s="57"/>
      <c r="P1462" s="57"/>
      <c r="Q1462" s="57"/>
    </row>
    <row r="1463" spans="1:17" ht="14.25" customHeight="1" x14ac:dyDescent="0.25">
      <c r="A1463" s="49"/>
      <c r="I1463" s="34"/>
      <c r="K1463" s="57"/>
      <c r="L1463" s="57"/>
      <c r="M1463" s="57"/>
      <c r="N1463" s="57"/>
      <c r="O1463" s="57"/>
      <c r="P1463" s="57"/>
      <c r="Q1463" s="57"/>
    </row>
    <row r="1464" spans="1:17" ht="14.25" customHeight="1" x14ac:dyDescent="0.25">
      <c r="A1464" s="49"/>
      <c r="I1464" s="34"/>
      <c r="K1464" s="57"/>
      <c r="L1464" s="57"/>
      <c r="M1464" s="57"/>
      <c r="N1464" s="57"/>
      <c r="O1464" s="57"/>
      <c r="P1464" s="57"/>
      <c r="Q1464" s="57"/>
    </row>
    <row r="1465" spans="1:17" ht="14.25" customHeight="1" x14ac:dyDescent="0.25">
      <c r="A1465" s="49"/>
      <c r="I1465" s="34"/>
      <c r="K1465" s="57"/>
      <c r="L1465" s="57"/>
      <c r="M1465" s="57"/>
      <c r="N1465" s="57"/>
      <c r="O1465" s="57"/>
      <c r="P1465" s="57"/>
      <c r="Q1465" s="57"/>
    </row>
    <row r="1466" spans="1:17" ht="14.25" customHeight="1" x14ac:dyDescent="0.25">
      <c r="A1466" s="49"/>
      <c r="I1466" s="34"/>
      <c r="K1466" s="57"/>
      <c r="L1466" s="57"/>
      <c r="M1466" s="57"/>
      <c r="N1466" s="57"/>
      <c r="O1466" s="57"/>
      <c r="P1466" s="57"/>
      <c r="Q1466" s="57"/>
    </row>
    <row r="1467" spans="1:17" ht="14.25" customHeight="1" x14ac:dyDescent="0.25">
      <c r="A1467" s="49"/>
      <c r="I1467" s="34"/>
      <c r="K1467" s="57"/>
      <c r="L1467" s="57"/>
      <c r="M1467" s="57"/>
      <c r="N1467" s="57"/>
      <c r="O1467" s="57"/>
      <c r="P1467" s="57"/>
      <c r="Q1467" s="57"/>
    </row>
    <row r="1468" spans="1:17" ht="14.25" customHeight="1" x14ac:dyDescent="0.25">
      <c r="A1468" s="49"/>
      <c r="I1468" s="34"/>
      <c r="K1468" s="57"/>
      <c r="L1468" s="57"/>
      <c r="M1468" s="57"/>
      <c r="N1468" s="57"/>
      <c r="O1468" s="57"/>
      <c r="P1468" s="57"/>
      <c r="Q1468" s="57"/>
    </row>
    <row r="1469" spans="1:17" ht="14.25" customHeight="1" x14ac:dyDescent="0.25">
      <c r="A1469" s="49"/>
      <c r="I1469" s="34"/>
      <c r="K1469" s="57"/>
      <c r="L1469" s="57"/>
      <c r="M1469" s="57"/>
      <c r="N1469" s="57"/>
      <c r="O1469" s="57"/>
      <c r="P1469" s="57"/>
      <c r="Q1469" s="57"/>
    </row>
    <row r="1470" spans="1:17" ht="14.25" customHeight="1" x14ac:dyDescent="0.25">
      <c r="A1470" s="49"/>
      <c r="I1470" s="34"/>
      <c r="K1470" s="57"/>
      <c r="L1470" s="57"/>
      <c r="M1470" s="57"/>
      <c r="N1470" s="57"/>
      <c r="O1470" s="57"/>
      <c r="P1470" s="57"/>
      <c r="Q1470" s="57"/>
    </row>
    <row r="1471" spans="1:17" ht="14.25" customHeight="1" x14ac:dyDescent="0.25">
      <c r="A1471" s="49"/>
      <c r="I1471" s="34"/>
      <c r="K1471" s="57"/>
      <c r="L1471" s="57"/>
      <c r="M1471" s="57"/>
      <c r="N1471" s="57"/>
      <c r="O1471" s="57"/>
      <c r="P1471" s="57"/>
      <c r="Q1471" s="57"/>
    </row>
    <row r="1472" spans="1:17" ht="14.25" customHeight="1" x14ac:dyDescent="0.25">
      <c r="A1472" s="49"/>
      <c r="I1472" s="34"/>
      <c r="K1472" s="57"/>
      <c r="L1472" s="57"/>
      <c r="M1472" s="57"/>
      <c r="N1472" s="57"/>
      <c r="O1472" s="57"/>
      <c r="P1472" s="57"/>
      <c r="Q1472" s="57"/>
    </row>
    <row r="1473" spans="1:17" ht="14.25" customHeight="1" x14ac:dyDescent="0.25">
      <c r="A1473" s="49"/>
      <c r="I1473" s="34"/>
      <c r="K1473" s="57"/>
      <c r="L1473" s="57"/>
      <c r="M1473" s="57"/>
      <c r="N1473" s="57"/>
      <c r="O1473" s="57"/>
      <c r="P1473" s="57"/>
      <c r="Q1473" s="57"/>
    </row>
    <row r="1474" spans="1:17" ht="14.25" customHeight="1" x14ac:dyDescent="0.25">
      <c r="A1474" s="49"/>
      <c r="I1474" s="34"/>
      <c r="K1474" s="57"/>
      <c r="L1474" s="57"/>
      <c r="M1474" s="57"/>
      <c r="N1474" s="57"/>
      <c r="O1474" s="57"/>
      <c r="P1474" s="57"/>
      <c r="Q1474" s="57"/>
    </row>
    <row r="1475" spans="1:17" ht="14.25" customHeight="1" x14ac:dyDescent="0.25">
      <c r="A1475" s="49"/>
      <c r="I1475" s="34"/>
      <c r="K1475" s="57"/>
      <c r="L1475" s="57"/>
      <c r="M1475" s="57"/>
      <c r="N1475" s="57"/>
      <c r="O1475" s="57"/>
      <c r="P1475" s="57"/>
      <c r="Q1475" s="57"/>
    </row>
    <row r="1476" spans="1:17" ht="14.25" customHeight="1" x14ac:dyDescent="0.25">
      <c r="A1476" s="49"/>
      <c r="I1476" s="34"/>
      <c r="K1476" s="57"/>
      <c r="L1476" s="57"/>
      <c r="M1476" s="57"/>
      <c r="N1476" s="57"/>
      <c r="O1476" s="57"/>
      <c r="P1476" s="57"/>
      <c r="Q1476" s="57"/>
    </row>
    <row r="1477" spans="1:17" ht="14.25" customHeight="1" x14ac:dyDescent="0.25">
      <c r="A1477" s="49"/>
      <c r="I1477" s="34"/>
      <c r="K1477" s="57"/>
      <c r="L1477" s="57"/>
      <c r="M1477" s="57"/>
      <c r="N1477" s="57"/>
      <c r="O1477" s="57"/>
      <c r="P1477" s="57"/>
      <c r="Q1477" s="57"/>
    </row>
    <row r="1478" spans="1:17" ht="14.25" customHeight="1" x14ac:dyDescent="0.25">
      <c r="A1478" s="49"/>
      <c r="I1478" s="34"/>
      <c r="K1478" s="57"/>
      <c r="L1478" s="57"/>
      <c r="M1478" s="57"/>
      <c r="N1478" s="57"/>
      <c r="O1478" s="57"/>
      <c r="P1478" s="57"/>
      <c r="Q1478" s="57"/>
    </row>
    <row r="1479" spans="1:17" ht="14.25" customHeight="1" x14ac:dyDescent="0.25">
      <c r="A1479" s="49"/>
      <c r="I1479" s="34"/>
      <c r="K1479" s="57"/>
      <c r="L1479" s="57"/>
      <c r="M1479" s="57"/>
      <c r="N1479" s="57"/>
      <c r="O1479" s="57"/>
      <c r="P1479" s="57"/>
      <c r="Q1479" s="57"/>
    </row>
    <row r="1480" spans="1:17" ht="14.25" customHeight="1" x14ac:dyDescent="0.25">
      <c r="A1480" s="49"/>
      <c r="I1480" s="34"/>
      <c r="K1480" s="57"/>
      <c r="L1480" s="57"/>
      <c r="M1480" s="57"/>
      <c r="N1480" s="57"/>
      <c r="O1480" s="57"/>
      <c r="P1480" s="57"/>
      <c r="Q1480" s="57"/>
    </row>
    <row r="1481" spans="1:17" ht="14.25" customHeight="1" x14ac:dyDescent="0.25">
      <c r="A1481" s="49"/>
      <c r="I1481" s="34"/>
      <c r="K1481" s="57"/>
      <c r="L1481" s="57"/>
      <c r="M1481" s="57"/>
      <c r="N1481" s="57"/>
      <c r="O1481" s="57"/>
      <c r="P1481" s="57"/>
      <c r="Q1481" s="57"/>
    </row>
    <row r="1482" spans="1:17" ht="14.25" customHeight="1" x14ac:dyDescent="0.25">
      <c r="A1482" s="49"/>
      <c r="I1482" s="34"/>
      <c r="K1482" s="57"/>
      <c r="L1482" s="57"/>
      <c r="M1482" s="57"/>
      <c r="N1482" s="57"/>
      <c r="O1482" s="57"/>
      <c r="P1482" s="57"/>
      <c r="Q1482" s="57"/>
    </row>
    <row r="1483" spans="1:17" ht="14.25" customHeight="1" x14ac:dyDescent="0.25">
      <c r="A1483" s="49"/>
      <c r="I1483" s="34"/>
      <c r="K1483" s="57"/>
      <c r="L1483" s="57"/>
      <c r="M1483" s="57"/>
      <c r="N1483" s="57"/>
      <c r="O1483" s="57"/>
      <c r="P1483" s="57"/>
      <c r="Q1483" s="57"/>
    </row>
    <row r="1484" spans="1:17" ht="14.25" customHeight="1" x14ac:dyDescent="0.25">
      <c r="A1484" s="49"/>
      <c r="I1484" s="34"/>
      <c r="K1484" s="57"/>
      <c r="L1484" s="57"/>
      <c r="M1484" s="57"/>
      <c r="N1484" s="57"/>
      <c r="O1484" s="57"/>
      <c r="P1484" s="57"/>
      <c r="Q1484" s="57"/>
    </row>
    <row r="1485" spans="1:17" ht="14.25" customHeight="1" x14ac:dyDescent="0.25">
      <c r="A1485" s="49"/>
      <c r="I1485" s="34"/>
      <c r="K1485" s="57"/>
      <c r="L1485" s="57"/>
      <c r="M1485" s="57"/>
      <c r="N1485" s="57"/>
      <c r="O1485" s="57"/>
      <c r="P1485" s="57"/>
      <c r="Q1485" s="57"/>
    </row>
    <row r="1486" spans="1:17" ht="14.25" customHeight="1" x14ac:dyDescent="0.25">
      <c r="A1486" s="49"/>
      <c r="I1486" s="34"/>
      <c r="K1486" s="57"/>
      <c r="L1486" s="57"/>
      <c r="M1486" s="57"/>
      <c r="N1486" s="57"/>
      <c r="O1486" s="57"/>
      <c r="P1486" s="57"/>
      <c r="Q1486" s="57"/>
    </row>
    <row r="1487" spans="1:17" ht="14.25" customHeight="1" x14ac:dyDescent="0.25">
      <c r="A1487" s="49"/>
      <c r="I1487" s="34"/>
      <c r="K1487" s="57"/>
      <c r="L1487" s="57"/>
      <c r="M1487" s="57"/>
      <c r="N1487" s="57"/>
      <c r="O1487" s="57"/>
      <c r="P1487" s="57"/>
      <c r="Q1487" s="57"/>
    </row>
    <row r="1488" spans="1:17" ht="14.25" customHeight="1" x14ac:dyDescent="0.25">
      <c r="A1488" s="49"/>
      <c r="I1488" s="34"/>
      <c r="K1488" s="57"/>
      <c r="L1488" s="57"/>
      <c r="M1488" s="57"/>
      <c r="N1488" s="57"/>
      <c r="O1488" s="57"/>
      <c r="P1488" s="57"/>
      <c r="Q1488" s="57"/>
    </row>
    <row r="1489" spans="1:17" ht="14.25" customHeight="1" x14ac:dyDescent="0.25">
      <c r="A1489" s="49"/>
      <c r="I1489" s="34"/>
      <c r="K1489" s="57"/>
      <c r="L1489" s="57"/>
      <c r="M1489" s="57"/>
      <c r="N1489" s="57"/>
      <c r="O1489" s="57"/>
      <c r="P1489" s="57"/>
      <c r="Q1489" s="57"/>
    </row>
    <row r="1490" spans="1:17" ht="14.25" customHeight="1" x14ac:dyDescent="0.25">
      <c r="A1490" s="49"/>
      <c r="I1490" s="34"/>
      <c r="K1490" s="57"/>
      <c r="L1490" s="57"/>
      <c r="M1490" s="57"/>
      <c r="N1490" s="57"/>
      <c r="O1490" s="57"/>
      <c r="P1490" s="57"/>
      <c r="Q1490" s="57"/>
    </row>
    <row r="1491" spans="1:17" ht="14.25" customHeight="1" x14ac:dyDescent="0.25">
      <c r="A1491" s="49"/>
      <c r="I1491" s="34"/>
      <c r="K1491" s="57"/>
      <c r="L1491" s="57"/>
      <c r="M1491" s="57"/>
      <c r="N1491" s="57"/>
      <c r="O1491" s="57"/>
      <c r="P1491" s="57"/>
      <c r="Q1491" s="57"/>
    </row>
    <row r="1492" spans="1:17" ht="14.25" customHeight="1" x14ac:dyDescent="0.25">
      <c r="A1492" s="49"/>
      <c r="I1492" s="34"/>
      <c r="K1492" s="57"/>
      <c r="L1492" s="57"/>
      <c r="M1492" s="57"/>
      <c r="N1492" s="57"/>
      <c r="O1492" s="57"/>
      <c r="P1492" s="57"/>
      <c r="Q1492" s="57"/>
    </row>
    <row r="1493" spans="1:17" ht="14.25" customHeight="1" x14ac:dyDescent="0.25">
      <c r="A1493" s="49"/>
      <c r="I1493" s="34"/>
      <c r="K1493" s="57"/>
      <c r="L1493" s="57"/>
      <c r="M1493" s="57"/>
      <c r="N1493" s="57"/>
      <c r="O1493" s="57"/>
      <c r="P1493" s="57"/>
      <c r="Q1493" s="57"/>
    </row>
    <row r="1494" spans="1:17" ht="14.25" customHeight="1" x14ac:dyDescent="0.25">
      <c r="A1494" s="49"/>
      <c r="I1494" s="34"/>
      <c r="K1494" s="57"/>
      <c r="L1494" s="57"/>
      <c r="M1494" s="57"/>
      <c r="N1494" s="57"/>
      <c r="O1494" s="57"/>
      <c r="P1494" s="57"/>
      <c r="Q1494" s="57"/>
    </row>
    <row r="1495" spans="1:17" ht="14.25" customHeight="1" x14ac:dyDescent="0.25">
      <c r="A1495" s="49"/>
      <c r="I1495" s="34"/>
      <c r="K1495" s="57"/>
      <c r="L1495" s="57"/>
      <c r="M1495" s="57"/>
      <c r="N1495" s="57"/>
      <c r="O1495" s="57"/>
      <c r="P1495" s="57"/>
      <c r="Q1495" s="57"/>
    </row>
    <row r="1496" spans="1:17" ht="14.25" customHeight="1" x14ac:dyDescent="0.25">
      <c r="A1496" s="49"/>
      <c r="I1496" s="34"/>
      <c r="K1496" s="57"/>
      <c r="L1496" s="57"/>
      <c r="M1496" s="57"/>
      <c r="N1496" s="57"/>
      <c r="O1496" s="57"/>
      <c r="P1496" s="57"/>
      <c r="Q1496" s="57"/>
    </row>
    <row r="1497" spans="1:17" ht="14.25" customHeight="1" x14ac:dyDescent="0.25">
      <c r="A1497" s="49"/>
      <c r="I1497" s="34"/>
      <c r="K1497" s="57"/>
      <c r="L1497" s="57"/>
      <c r="M1497" s="57"/>
      <c r="N1497" s="57"/>
      <c r="O1497" s="57"/>
      <c r="P1497" s="57"/>
      <c r="Q1497" s="57"/>
    </row>
    <row r="1498" spans="1:17" ht="14.25" customHeight="1" x14ac:dyDescent="0.25">
      <c r="A1498" s="49"/>
      <c r="I1498" s="34"/>
      <c r="K1498" s="57"/>
      <c r="L1498" s="57"/>
      <c r="M1498" s="57"/>
      <c r="N1498" s="57"/>
      <c r="O1498" s="57"/>
      <c r="P1498" s="57"/>
      <c r="Q1498" s="57"/>
    </row>
    <row r="1499" spans="1:17" ht="14.25" customHeight="1" x14ac:dyDescent="0.25">
      <c r="A1499" s="49"/>
      <c r="I1499" s="34"/>
      <c r="K1499" s="57"/>
      <c r="L1499" s="57"/>
      <c r="M1499" s="57"/>
      <c r="N1499" s="57"/>
      <c r="O1499" s="57"/>
      <c r="P1499" s="57"/>
      <c r="Q1499" s="57"/>
    </row>
    <row r="1500" spans="1:17" ht="14.25" customHeight="1" x14ac:dyDescent="0.25">
      <c r="A1500" s="49"/>
      <c r="I1500" s="34"/>
      <c r="K1500" s="57"/>
      <c r="L1500" s="57"/>
      <c r="M1500" s="57"/>
      <c r="N1500" s="57"/>
      <c r="O1500" s="57"/>
      <c r="P1500" s="57"/>
      <c r="Q1500" s="57"/>
    </row>
    <row r="1501" spans="1:17" ht="14.25" customHeight="1" x14ac:dyDescent="0.25">
      <c r="A1501" s="49"/>
      <c r="I1501" s="34"/>
      <c r="K1501" s="57"/>
      <c r="L1501" s="57"/>
      <c r="M1501" s="57"/>
      <c r="N1501" s="57"/>
      <c r="O1501" s="57"/>
      <c r="P1501" s="57"/>
      <c r="Q1501" s="57"/>
    </row>
    <row r="1502" spans="1:17" ht="14.25" customHeight="1" x14ac:dyDescent="0.25">
      <c r="A1502" s="49"/>
      <c r="I1502" s="34"/>
      <c r="K1502" s="57"/>
      <c r="L1502" s="57"/>
      <c r="M1502" s="57"/>
      <c r="N1502" s="57"/>
      <c r="O1502" s="57"/>
      <c r="P1502" s="57"/>
      <c r="Q1502" s="57"/>
    </row>
    <row r="1503" spans="1:17" ht="14.25" customHeight="1" x14ac:dyDescent="0.25">
      <c r="A1503" s="49"/>
      <c r="I1503" s="34"/>
      <c r="K1503" s="57"/>
      <c r="L1503" s="57"/>
      <c r="M1503" s="57"/>
      <c r="N1503" s="57"/>
      <c r="O1503" s="57"/>
      <c r="P1503" s="57"/>
      <c r="Q1503" s="57"/>
    </row>
    <row r="1504" spans="1:17" ht="14.25" customHeight="1" x14ac:dyDescent="0.25">
      <c r="A1504" s="49"/>
      <c r="I1504" s="34"/>
      <c r="K1504" s="57"/>
      <c r="L1504" s="57"/>
      <c r="M1504" s="57"/>
      <c r="N1504" s="57"/>
      <c r="O1504" s="57"/>
      <c r="P1504" s="57"/>
      <c r="Q1504" s="57"/>
    </row>
    <row r="1505" spans="1:17" ht="14.25" customHeight="1" x14ac:dyDescent="0.25">
      <c r="A1505" s="49"/>
      <c r="I1505" s="34"/>
      <c r="K1505" s="57"/>
      <c r="L1505" s="57"/>
      <c r="M1505" s="57"/>
      <c r="N1505" s="57"/>
      <c r="O1505" s="57"/>
      <c r="P1505" s="57"/>
      <c r="Q1505" s="57"/>
    </row>
    <row r="1506" spans="1:17" ht="14.25" customHeight="1" x14ac:dyDescent="0.25">
      <c r="A1506" s="49"/>
      <c r="I1506" s="34"/>
      <c r="K1506" s="57"/>
      <c r="L1506" s="57"/>
      <c r="M1506" s="57"/>
      <c r="N1506" s="57"/>
      <c r="O1506" s="57"/>
      <c r="P1506" s="57"/>
      <c r="Q1506" s="57"/>
    </row>
    <row r="1507" spans="1:17" ht="14.25" customHeight="1" x14ac:dyDescent="0.25">
      <c r="A1507" s="49"/>
      <c r="I1507" s="34"/>
      <c r="K1507" s="57"/>
      <c r="L1507" s="57"/>
      <c r="M1507" s="57"/>
      <c r="N1507" s="57"/>
      <c r="O1507" s="57"/>
      <c r="P1507" s="57"/>
      <c r="Q1507" s="57"/>
    </row>
    <row r="1508" spans="1:17" ht="14.25" customHeight="1" x14ac:dyDescent="0.25">
      <c r="A1508" s="49"/>
      <c r="I1508" s="34"/>
      <c r="K1508" s="57"/>
      <c r="L1508" s="57"/>
      <c r="M1508" s="57"/>
      <c r="N1508" s="57"/>
      <c r="O1508" s="57"/>
      <c r="P1508" s="57"/>
      <c r="Q1508" s="57"/>
    </row>
    <row r="1509" spans="1:17" ht="14.25" customHeight="1" x14ac:dyDescent="0.25">
      <c r="A1509" s="49"/>
      <c r="I1509" s="34"/>
      <c r="K1509" s="57"/>
      <c r="L1509" s="57"/>
      <c r="M1509" s="57"/>
      <c r="N1509" s="57"/>
      <c r="O1509" s="57"/>
      <c r="P1509" s="57"/>
      <c r="Q1509" s="57"/>
    </row>
    <row r="1510" spans="1:17" ht="14.25" customHeight="1" x14ac:dyDescent="0.25">
      <c r="A1510" s="49"/>
      <c r="I1510" s="34"/>
      <c r="K1510" s="57"/>
      <c r="L1510" s="57"/>
      <c r="M1510" s="57"/>
      <c r="N1510" s="57"/>
      <c r="O1510" s="57"/>
      <c r="P1510" s="57"/>
      <c r="Q1510" s="57"/>
    </row>
    <row r="1511" spans="1:17" ht="14.25" customHeight="1" x14ac:dyDescent="0.25">
      <c r="A1511" s="49"/>
      <c r="I1511" s="34"/>
      <c r="K1511" s="57"/>
      <c r="L1511" s="57"/>
      <c r="M1511" s="57"/>
      <c r="N1511" s="57"/>
      <c r="O1511" s="57"/>
      <c r="P1511" s="57"/>
      <c r="Q1511" s="57"/>
    </row>
    <row r="1512" spans="1:17" ht="14.25" customHeight="1" x14ac:dyDescent="0.25">
      <c r="A1512" s="49"/>
      <c r="I1512" s="34"/>
      <c r="K1512" s="57"/>
      <c r="L1512" s="57"/>
      <c r="M1512" s="57"/>
      <c r="N1512" s="57"/>
      <c r="O1512" s="57"/>
      <c r="P1512" s="57"/>
      <c r="Q1512" s="57"/>
    </row>
    <row r="1513" spans="1:17" ht="14.25" customHeight="1" x14ac:dyDescent="0.25">
      <c r="A1513" s="49"/>
      <c r="I1513" s="34"/>
      <c r="K1513" s="57"/>
      <c r="L1513" s="57"/>
      <c r="M1513" s="57"/>
      <c r="N1513" s="57"/>
      <c r="O1513" s="57"/>
      <c r="P1513" s="57"/>
      <c r="Q1513" s="57"/>
    </row>
    <row r="1514" spans="1:17" ht="14.25" customHeight="1" x14ac:dyDescent="0.25">
      <c r="A1514" s="49"/>
      <c r="I1514" s="34"/>
      <c r="K1514" s="57"/>
      <c r="L1514" s="57"/>
      <c r="M1514" s="57"/>
      <c r="N1514" s="57"/>
      <c r="O1514" s="57"/>
      <c r="P1514" s="57"/>
      <c r="Q1514" s="57"/>
    </row>
    <row r="1515" spans="1:17" ht="14.25" customHeight="1" x14ac:dyDescent="0.25">
      <c r="A1515" s="49"/>
      <c r="I1515" s="34"/>
      <c r="K1515" s="57"/>
      <c r="L1515" s="57"/>
      <c r="M1515" s="57"/>
      <c r="N1515" s="57"/>
      <c r="O1515" s="57"/>
      <c r="P1515" s="57"/>
      <c r="Q1515" s="57"/>
    </row>
    <row r="1516" spans="1:17" ht="14.25" customHeight="1" x14ac:dyDescent="0.25">
      <c r="A1516" s="49"/>
      <c r="I1516" s="34"/>
      <c r="K1516" s="57"/>
      <c r="L1516" s="57"/>
      <c r="M1516" s="57"/>
      <c r="N1516" s="57"/>
      <c r="O1516" s="57"/>
      <c r="P1516" s="57"/>
      <c r="Q1516" s="57"/>
    </row>
    <row r="1517" spans="1:17" ht="14.25" customHeight="1" x14ac:dyDescent="0.25">
      <c r="A1517" s="49"/>
      <c r="I1517" s="34"/>
      <c r="K1517" s="57"/>
      <c r="L1517" s="57"/>
      <c r="M1517" s="57"/>
      <c r="N1517" s="57"/>
      <c r="O1517" s="57"/>
      <c r="P1517" s="57"/>
      <c r="Q1517" s="57"/>
    </row>
    <row r="1518" spans="1:17" ht="14.25" customHeight="1" x14ac:dyDescent="0.25">
      <c r="A1518" s="49"/>
      <c r="I1518" s="34"/>
      <c r="K1518" s="57"/>
      <c r="L1518" s="57"/>
      <c r="M1518" s="57"/>
      <c r="N1518" s="57"/>
      <c r="O1518" s="57"/>
      <c r="P1518" s="57"/>
      <c r="Q1518" s="57"/>
    </row>
    <row r="1519" spans="1:17" ht="14.25" customHeight="1" x14ac:dyDescent="0.25">
      <c r="A1519" s="49"/>
      <c r="I1519" s="34"/>
      <c r="K1519" s="57"/>
      <c r="L1519" s="57"/>
      <c r="M1519" s="57"/>
      <c r="N1519" s="57"/>
      <c r="O1519" s="57"/>
      <c r="P1519" s="57"/>
      <c r="Q1519" s="57"/>
    </row>
    <row r="1520" spans="1:17" ht="14.25" customHeight="1" x14ac:dyDescent="0.25">
      <c r="A1520" s="49"/>
      <c r="I1520" s="34"/>
      <c r="K1520" s="57"/>
      <c r="L1520" s="57"/>
      <c r="M1520" s="57"/>
      <c r="N1520" s="57"/>
      <c r="O1520" s="57"/>
      <c r="P1520" s="57"/>
      <c r="Q1520" s="57"/>
    </row>
    <row r="1521" spans="1:17" ht="14.25" customHeight="1" x14ac:dyDescent="0.25">
      <c r="A1521" s="49"/>
      <c r="I1521" s="34"/>
      <c r="K1521" s="57"/>
      <c r="L1521" s="57"/>
      <c r="M1521" s="57"/>
      <c r="N1521" s="57"/>
      <c r="O1521" s="57"/>
      <c r="P1521" s="57"/>
      <c r="Q1521" s="57"/>
    </row>
    <row r="1522" spans="1:17" ht="14.25" customHeight="1" x14ac:dyDescent="0.25">
      <c r="A1522" s="49"/>
      <c r="I1522" s="34"/>
      <c r="K1522" s="57"/>
      <c r="L1522" s="57"/>
      <c r="M1522" s="57"/>
      <c r="N1522" s="57"/>
      <c r="O1522" s="57"/>
      <c r="P1522" s="57"/>
      <c r="Q1522" s="57"/>
    </row>
    <row r="1523" spans="1:17" ht="14.25" customHeight="1" x14ac:dyDescent="0.25">
      <c r="A1523" s="49"/>
      <c r="I1523" s="34"/>
      <c r="K1523" s="57"/>
      <c r="L1523" s="57"/>
      <c r="M1523" s="57"/>
      <c r="N1523" s="57"/>
      <c r="O1523" s="57"/>
      <c r="P1523" s="57"/>
      <c r="Q1523" s="57"/>
    </row>
    <row r="1524" spans="1:17" ht="14.25" customHeight="1" x14ac:dyDescent="0.25">
      <c r="A1524" s="49"/>
      <c r="I1524" s="34"/>
      <c r="K1524" s="57"/>
      <c r="L1524" s="57"/>
      <c r="M1524" s="57"/>
      <c r="N1524" s="57"/>
      <c r="O1524" s="57"/>
      <c r="P1524" s="57"/>
      <c r="Q1524" s="57"/>
    </row>
    <row r="1525" spans="1:17" ht="14.25" customHeight="1" x14ac:dyDescent="0.25">
      <c r="A1525" s="49"/>
      <c r="I1525" s="34"/>
      <c r="K1525" s="57"/>
      <c r="L1525" s="57"/>
      <c r="M1525" s="57"/>
      <c r="N1525" s="57"/>
      <c r="O1525" s="57"/>
      <c r="P1525" s="57"/>
      <c r="Q1525" s="57"/>
    </row>
    <row r="1526" spans="1:17" ht="14.25" customHeight="1" x14ac:dyDescent="0.25">
      <c r="A1526" s="49"/>
      <c r="I1526" s="34"/>
      <c r="K1526" s="57"/>
      <c r="L1526" s="57"/>
      <c r="M1526" s="57"/>
      <c r="N1526" s="57"/>
      <c r="O1526" s="57"/>
      <c r="P1526" s="57"/>
      <c r="Q1526" s="57"/>
    </row>
    <row r="1527" spans="1:17" ht="14.25" customHeight="1" x14ac:dyDescent="0.25">
      <c r="A1527" s="49"/>
      <c r="I1527" s="34"/>
      <c r="K1527" s="57"/>
      <c r="L1527" s="57"/>
      <c r="M1527" s="57"/>
      <c r="N1527" s="57"/>
      <c r="O1527" s="57"/>
      <c r="P1527" s="57"/>
      <c r="Q1527" s="57"/>
    </row>
    <row r="1528" spans="1:17" ht="14.25" customHeight="1" x14ac:dyDescent="0.25">
      <c r="A1528" s="49"/>
      <c r="I1528" s="34"/>
      <c r="K1528" s="57"/>
      <c r="L1528" s="57"/>
      <c r="M1528" s="57"/>
      <c r="N1528" s="57"/>
      <c r="O1528" s="57"/>
      <c r="P1528" s="57"/>
      <c r="Q1528" s="57"/>
    </row>
    <row r="1529" spans="1:17" ht="14.25" customHeight="1" x14ac:dyDescent="0.25">
      <c r="A1529" s="49"/>
      <c r="I1529" s="34"/>
      <c r="K1529" s="57"/>
      <c r="L1529" s="57"/>
      <c r="M1529" s="57"/>
      <c r="N1529" s="57"/>
      <c r="O1529" s="57"/>
      <c r="P1529" s="57"/>
      <c r="Q1529" s="57"/>
    </row>
    <row r="1530" spans="1:17" ht="14.25" customHeight="1" x14ac:dyDescent="0.25">
      <c r="A1530" s="49"/>
      <c r="I1530" s="34"/>
      <c r="K1530" s="57"/>
      <c r="L1530" s="57"/>
      <c r="M1530" s="57"/>
      <c r="N1530" s="57"/>
      <c r="O1530" s="57"/>
      <c r="P1530" s="57"/>
      <c r="Q1530" s="57"/>
    </row>
    <row r="1531" spans="1:17" ht="14.25" customHeight="1" x14ac:dyDescent="0.25">
      <c r="A1531" s="49"/>
      <c r="I1531" s="34"/>
      <c r="K1531" s="57"/>
      <c r="L1531" s="57"/>
      <c r="M1531" s="57"/>
      <c r="N1531" s="57"/>
      <c r="O1531" s="57"/>
      <c r="P1531" s="57"/>
      <c r="Q1531" s="57"/>
    </row>
    <row r="1532" spans="1:17" ht="14.25" customHeight="1" x14ac:dyDescent="0.25">
      <c r="A1532" s="49"/>
      <c r="I1532" s="34"/>
      <c r="K1532" s="57"/>
      <c r="L1532" s="57"/>
      <c r="M1532" s="57"/>
      <c r="N1532" s="57"/>
      <c r="O1532" s="57"/>
      <c r="P1532" s="57"/>
      <c r="Q1532" s="57"/>
    </row>
    <row r="1533" spans="1:17" ht="14.25" customHeight="1" x14ac:dyDescent="0.25">
      <c r="A1533" s="49"/>
      <c r="I1533" s="34"/>
      <c r="K1533" s="57"/>
      <c r="L1533" s="57"/>
      <c r="M1533" s="57"/>
      <c r="N1533" s="57"/>
      <c r="O1533" s="57"/>
      <c r="P1533" s="57"/>
      <c r="Q1533" s="57"/>
    </row>
    <row r="1534" spans="1:17" ht="14.25" customHeight="1" x14ac:dyDescent="0.25">
      <c r="A1534" s="49"/>
      <c r="I1534" s="34"/>
      <c r="K1534" s="57"/>
      <c r="L1534" s="57"/>
      <c r="M1534" s="57"/>
      <c r="N1534" s="57"/>
      <c r="O1534" s="57"/>
      <c r="P1534" s="57"/>
      <c r="Q1534" s="57"/>
    </row>
    <row r="1535" spans="1:17" ht="14.25" customHeight="1" x14ac:dyDescent="0.25">
      <c r="A1535" s="49"/>
      <c r="I1535" s="34"/>
      <c r="K1535" s="57"/>
      <c r="L1535" s="57"/>
      <c r="M1535" s="57"/>
      <c r="N1535" s="57"/>
      <c r="O1535" s="57"/>
      <c r="P1535" s="57"/>
      <c r="Q1535" s="57"/>
    </row>
    <row r="1536" spans="1:17" ht="14.25" customHeight="1" x14ac:dyDescent="0.25">
      <c r="A1536" s="49"/>
      <c r="I1536" s="34"/>
      <c r="K1536" s="57"/>
      <c r="L1536" s="57"/>
      <c r="M1536" s="57"/>
      <c r="N1536" s="57"/>
      <c r="O1536" s="57"/>
      <c r="P1536" s="57"/>
      <c r="Q1536" s="57"/>
    </row>
    <row r="1537" spans="1:17" ht="14.25" customHeight="1" x14ac:dyDescent="0.25">
      <c r="A1537" s="49"/>
      <c r="I1537" s="34"/>
      <c r="K1537" s="57"/>
      <c r="L1537" s="57"/>
      <c r="M1537" s="57"/>
      <c r="N1537" s="57"/>
      <c r="O1537" s="57"/>
      <c r="P1537" s="57"/>
      <c r="Q1537" s="57"/>
    </row>
    <row r="1538" spans="1:17" ht="14.25" customHeight="1" x14ac:dyDescent="0.25">
      <c r="A1538" s="49"/>
      <c r="I1538" s="34"/>
      <c r="K1538" s="57"/>
      <c r="L1538" s="57"/>
      <c r="M1538" s="57"/>
      <c r="N1538" s="57"/>
      <c r="O1538" s="57"/>
      <c r="P1538" s="57"/>
      <c r="Q1538" s="57"/>
    </row>
    <row r="1539" spans="1:17" ht="14.25" customHeight="1" x14ac:dyDescent="0.25">
      <c r="A1539" s="49"/>
      <c r="I1539" s="34"/>
      <c r="K1539" s="57"/>
      <c r="L1539" s="57"/>
      <c r="M1539" s="57"/>
      <c r="N1539" s="57"/>
      <c r="O1539" s="57"/>
      <c r="P1539" s="57"/>
      <c r="Q1539" s="57"/>
    </row>
    <row r="1540" spans="1:17" ht="14.25" customHeight="1" x14ac:dyDescent="0.25">
      <c r="A1540" s="49"/>
      <c r="C1540" s="33"/>
      <c r="I1540" s="34"/>
      <c r="K1540" s="57"/>
      <c r="L1540" s="57"/>
      <c r="M1540" s="57"/>
      <c r="N1540" s="57"/>
      <c r="O1540" s="57"/>
      <c r="P1540" s="57"/>
      <c r="Q1540" s="57"/>
    </row>
    <row r="1541" spans="1:17" ht="14.25" customHeight="1" x14ac:dyDescent="0.25">
      <c r="A1541" s="49"/>
      <c r="C1541" s="33"/>
      <c r="I1541" s="34"/>
      <c r="K1541" s="57"/>
      <c r="L1541" s="57"/>
      <c r="M1541" s="57"/>
      <c r="N1541" s="57"/>
      <c r="O1541" s="57"/>
      <c r="P1541" s="57"/>
      <c r="Q1541" s="57"/>
    </row>
    <row r="1542" spans="1:17" ht="14.25" customHeight="1" x14ac:dyDescent="0.25">
      <c r="A1542" s="49"/>
      <c r="C1542" s="33"/>
      <c r="I1542" s="34"/>
      <c r="K1542" s="57"/>
      <c r="L1542" s="57"/>
      <c r="M1542" s="57"/>
      <c r="N1542" s="57"/>
      <c r="O1542" s="57"/>
      <c r="P1542" s="57"/>
      <c r="Q1542" s="57"/>
    </row>
    <row r="1543" spans="1:17" ht="14.25" customHeight="1" x14ac:dyDescent="0.25">
      <c r="A1543" s="49"/>
      <c r="C1543" s="33"/>
      <c r="I1543" s="34"/>
      <c r="K1543" s="57"/>
      <c r="L1543" s="57"/>
      <c r="M1543" s="57"/>
      <c r="N1543" s="57"/>
      <c r="O1543" s="57"/>
      <c r="P1543" s="57"/>
      <c r="Q1543" s="57"/>
    </row>
    <row r="1544" spans="1:17" ht="14.25" customHeight="1" x14ac:dyDescent="0.25">
      <c r="A1544" s="49"/>
      <c r="I1544" s="34"/>
      <c r="K1544" s="57"/>
      <c r="L1544" s="57"/>
      <c r="M1544" s="57"/>
      <c r="N1544" s="57"/>
      <c r="O1544" s="57"/>
      <c r="P1544" s="57"/>
      <c r="Q1544" s="57"/>
    </row>
    <row r="1545" spans="1:17" ht="14.25" customHeight="1" x14ac:dyDescent="0.25">
      <c r="A1545" s="49"/>
      <c r="I1545" s="34"/>
      <c r="K1545" s="57"/>
      <c r="L1545" s="57"/>
      <c r="M1545" s="57"/>
      <c r="N1545" s="57"/>
      <c r="O1545" s="57"/>
      <c r="P1545" s="57"/>
      <c r="Q1545" s="57"/>
    </row>
    <row r="1546" spans="1:17" ht="14.25" customHeight="1" x14ac:dyDescent="0.25">
      <c r="A1546" s="49"/>
      <c r="I1546" s="34"/>
      <c r="K1546" s="57"/>
      <c r="L1546" s="57"/>
      <c r="M1546" s="57"/>
      <c r="N1546" s="57"/>
      <c r="O1546" s="57"/>
      <c r="P1546" s="57"/>
      <c r="Q1546" s="57"/>
    </row>
    <row r="1547" spans="1:17" ht="14.25" customHeight="1" x14ac:dyDescent="0.25">
      <c r="A1547" s="49"/>
      <c r="I1547" s="34"/>
      <c r="K1547" s="57"/>
      <c r="L1547" s="57"/>
      <c r="M1547" s="57"/>
      <c r="N1547" s="57"/>
      <c r="O1547" s="57"/>
      <c r="P1547" s="57"/>
      <c r="Q1547" s="57"/>
    </row>
    <row r="1548" spans="1:17" ht="14.25" customHeight="1" x14ac:dyDescent="0.25">
      <c r="A1548" s="49"/>
      <c r="I1548" s="34"/>
      <c r="K1548" s="57"/>
      <c r="L1548" s="57"/>
      <c r="M1548" s="57"/>
      <c r="N1548" s="57"/>
      <c r="O1548" s="57"/>
      <c r="P1548" s="57"/>
      <c r="Q1548" s="57"/>
    </row>
    <row r="1549" spans="1:17" ht="14.25" customHeight="1" x14ac:dyDescent="0.25">
      <c r="A1549" s="49"/>
      <c r="I1549" s="34"/>
      <c r="K1549" s="57"/>
      <c r="L1549" s="57"/>
      <c r="M1549" s="57"/>
      <c r="N1549" s="57"/>
      <c r="O1549" s="57"/>
      <c r="P1549" s="57"/>
      <c r="Q1549" s="57"/>
    </row>
    <row r="1550" spans="1:17" ht="14.25" customHeight="1" x14ac:dyDescent="0.25">
      <c r="A1550" s="49"/>
      <c r="I1550" s="34"/>
      <c r="K1550" s="57"/>
      <c r="L1550" s="57"/>
      <c r="M1550" s="57"/>
      <c r="N1550" s="57"/>
      <c r="O1550" s="57"/>
      <c r="P1550" s="57"/>
      <c r="Q1550" s="57"/>
    </row>
    <row r="1551" spans="1:17" ht="14.25" customHeight="1" x14ac:dyDescent="0.25">
      <c r="A1551" s="49"/>
      <c r="I1551" s="34"/>
      <c r="K1551" s="57"/>
      <c r="L1551" s="57"/>
      <c r="M1551" s="57"/>
      <c r="N1551" s="57"/>
      <c r="O1551" s="57"/>
      <c r="P1551" s="57"/>
      <c r="Q1551" s="57"/>
    </row>
    <row r="1552" spans="1:17" ht="14.25" customHeight="1" x14ac:dyDescent="0.25">
      <c r="A1552" s="49"/>
      <c r="I1552" s="34"/>
      <c r="K1552" s="57"/>
      <c r="L1552" s="57"/>
      <c r="M1552" s="57"/>
      <c r="N1552" s="57"/>
      <c r="O1552" s="57"/>
      <c r="P1552" s="57"/>
      <c r="Q1552" s="57"/>
    </row>
    <row r="1553" spans="1:17" ht="14.25" customHeight="1" x14ac:dyDescent="0.25">
      <c r="A1553" s="49"/>
      <c r="I1553" s="34"/>
      <c r="K1553" s="57"/>
      <c r="L1553" s="57"/>
      <c r="M1553" s="57"/>
      <c r="N1553" s="57"/>
      <c r="O1553" s="57"/>
      <c r="P1553" s="57"/>
      <c r="Q1553" s="57"/>
    </row>
    <row r="1554" spans="1:17" ht="14.25" customHeight="1" x14ac:dyDescent="0.25">
      <c r="A1554" s="49"/>
      <c r="I1554" s="34"/>
      <c r="K1554" s="57"/>
      <c r="L1554" s="57"/>
      <c r="M1554" s="57"/>
      <c r="N1554" s="57"/>
      <c r="O1554" s="57"/>
      <c r="P1554" s="57"/>
      <c r="Q1554" s="57"/>
    </row>
    <row r="1555" spans="1:17" ht="14.25" customHeight="1" x14ac:dyDescent="0.25">
      <c r="A1555" s="49"/>
      <c r="I1555" s="34"/>
      <c r="K1555" s="57"/>
      <c r="L1555" s="57"/>
      <c r="M1555" s="57"/>
      <c r="N1555" s="57"/>
      <c r="O1555" s="57"/>
      <c r="P1555" s="57"/>
      <c r="Q1555" s="57"/>
    </row>
    <row r="1556" spans="1:17" ht="14.25" customHeight="1" x14ac:dyDescent="0.25">
      <c r="A1556" s="49"/>
      <c r="I1556" s="34"/>
      <c r="K1556" s="57"/>
      <c r="L1556" s="57"/>
      <c r="M1556" s="57"/>
      <c r="N1556" s="57"/>
      <c r="O1556" s="57"/>
      <c r="P1556" s="57"/>
      <c r="Q1556" s="57"/>
    </row>
    <row r="1557" spans="1:17" ht="14.25" customHeight="1" x14ac:dyDescent="0.25">
      <c r="A1557" s="49"/>
      <c r="I1557" s="34"/>
      <c r="K1557" s="57"/>
      <c r="L1557" s="57"/>
      <c r="M1557" s="57"/>
      <c r="N1557" s="57"/>
      <c r="O1557" s="57"/>
      <c r="P1557" s="57"/>
      <c r="Q1557" s="57"/>
    </row>
    <row r="1558" spans="1:17" ht="14.25" customHeight="1" x14ac:dyDescent="0.25">
      <c r="A1558" s="49"/>
      <c r="I1558" s="34"/>
      <c r="K1558" s="57"/>
      <c r="L1558" s="57"/>
      <c r="M1558" s="57"/>
      <c r="N1558" s="57"/>
      <c r="O1558" s="57"/>
      <c r="P1558" s="57"/>
      <c r="Q1558" s="57"/>
    </row>
    <row r="1559" spans="1:17" ht="14.25" customHeight="1" x14ac:dyDescent="0.25">
      <c r="A1559" s="49"/>
      <c r="I1559" s="34"/>
      <c r="K1559" s="57"/>
      <c r="L1559" s="57"/>
      <c r="M1559" s="57"/>
      <c r="N1559" s="57"/>
      <c r="O1559" s="57"/>
      <c r="P1559" s="57"/>
      <c r="Q1559" s="57"/>
    </row>
    <row r="1560" spans="1:17" ht="14.25" customHeight="1" x14ac:dyDescent="0.25">
      <c r="A1560" s="49"/>
      <c r="I1560" s="34"/>
      <c r="K1560" s="57"/>
      <c r="L1560" s="57"/>
      <c r="M1560" s="57"/>
      <c r="N1560" s="57"/>
      <c r="O1560" s="57"/>
      <c r="P1560" s="57"/>
      <c r="Q1560" s="57"/>
    </row>
    <row r="1561" spans="1:17" ht="14.25" customHeight="1" x14ac:dyDescent="0.25">
      <c r="A1561" s="49"/>
      <c r="I1561" s="34"/>
      <c r="K1561" s="57"/>
      <c r="L1561" s="57"/>
      <c r="M1561" s="57"/>
      <c r="N1561" s="57"/>
      <c r="O1561" s="57"/>
      <c r="P1561" s="57"/>
      <c r="Q1561" s="57"/>
    </row>
    <row r="1562" spans="1:17" ht="14.25" customHeight="1" x14ac:dyDescent="0.25">
      <c r="A1562" s="49"/>
      <c r="I1562" s="34"/>
      <c r="K1562" s="57"/>
      <c r="L1562" s="57"/>
      <c r="M1562" s="57"/>
      <c r="N1562" s="57"/>
      <c r="O1562" s="57"/>
      <c r="P1562" s="57"/>
      <c r="Q1562" s="57"/>
    </row>
    <row r="1563" spans="1:17" ht="14.25" customHeight="1" x14ac:dyDescent="0.25">
      <c r="A1563" s="49"/>
      <c r="I1563" s="34"/>
      <c r="K1563" s="57"/>
      <c r="L1563" s="57"/>
      <c r="M1563" s="57"/>
      <c r="N1563" s="57"/>
      <c r="O1563" s="57"/>
      <c r="P1563" s="57"/>
      <c r="Q1563" s="57"/>
    </row>
    <row r="1564" spans="1:17" ht="14.25" customHeight="1" x14ac:dyDescent="0.25">
      <c r="A1564" s="49"/>
      <c r="I1564" s="34"/>
      <c r="K1564" s="57"/>
      <c r="L1564" s="57"/>
      <c r="M1564" s="57"/>
      <c r="N1564" s="57"/>
      <c r="O1564" s="57"/>
      <c r="P1564" s="57"/>
      <c r="Q1564" s="57"/>
    </row>
    <row r="1565" spans="1:17" ht="14.25" customHeight="1" x14ac:dyDescent="0.25">
      <c r="A1565" s="49"/>
      <c r="I1565" s="34"/>
      <c r="K1565" s="57"/>
      <c r="L1565" s="57"/>
      <c r="M1565" s="57"/>
      <c r="N1565" s="57"/>
      <c r="O1565" s="57"/>
      <c r="P1565" s="57"/>
      <c r="Q1565" s="57"/>
    </row>
    <row r="1566" spans="1:17" ht="14.25" customHeight="1" x14ac:dyDescent="0.25">
      <c r="A1566" s="49"/>
      <c r="I1566" s="34"/>
      <c r="K1566" s="57"/>
      <c r="L1566" s="57"/>
      <c r="M1566" s="57"/>
      <c r="N1566" s="57"/>
      <c r="O1566" s="57"/>
      <c r="P1566" s="57"/>
      <c r="Q1566" s="57"/>
    </row>
    <row r="1567" spans="1:17" ht="14.25" customHeight="1" x14ac:dyDescent="0.25">
      <c r="A1567" s="49"/>
      <c r="I1567" s="34"/>
      <c r="K1567" s="57"/>
      <c r="L1567" s="57"/>
      <c r="M1567" s="57"/>
      <c r="N1567" s="57"/>
      <c r="O1567" s="57"/>
      <c r="P1567" s="57"/>
      <c r="Q1567" s="57"/>
    </row>
    <row r="1568" spans="1:17" ht="14.25" customHeight="1" x14ac:dyDescent="0.25">
      <c r="A1568" s="49"/>
      <c r="I1568" s="34"/>
      <c r="K1568" s="57"/>
      <c r="L1568" s="57"/>
      <c r="M1568" s="57"/>
      <c r="N1568" s="57"/>
      <c r="O1568" s="57"/>
      <c r="P1568" s="57"/>
      <c r="Q1568" s="57"/>
    </row>
    <row r="1569" spans="1:17" ht="14.25" customHeight="1" x14ac:dyDescent="0.25">
      <c r="A1569" s="49"/>
      <c r="I1569" s="34"/>
      <c r="K1569" s="57"/>
      <c r="L1569" s="57"/>
      <c r="M1569" s="57"/>
      <c r="N1569" s="57"/>
      <c r="O1569" s="57"/>
      <c r="P1569" s="57"/>
      <c r="Q1569" s="57"/>
    </row>
    <row r="1570" spans="1:17" ht="14.25" customHeight="1" x14ac:dyDescent="0.25">
      <c r="A1570" s="49"/>
      <c r="I1570" s="34"/>
      <c r="K1570" s="57"/>
      <c r="L1570" s="57"/>
      <c r="M1570" s="57"/>
      <c r="N1570" s="57"/>
      <c r="O1570" s="57"/>
      <c r="P1570" s="57"/>
      <c r="Q1570" s="57"/>
    </row>
    <row r="1571" spans="1:17" ht="14.25" customHeight="1" x14ac:dyDescent="0.25">
      <c r="A1571" s="49"/>
      <c r="I1571" s="34"/>
      <c r="K1571" s="57"/>
      <c r="L1571" s="57"/>
      <c r="M1571" s="57"/>
      <c r="N1571" s="57"/>
      <c r="O1571" s="57"/>
      <c r="P1571" s="57"/>
      <c r="Q1571" s="57"/>
    </row>
    <row r="1572" spans="1:17" ht="14.25" customHeight="1" x14ac:dyDescent="0.25">
      <c r="A1572" s="49"/>
      <c r="I1572" s="34"/>
      <c r="K1572" s="57"/>
      <c r="L1572" s="57"/>
      <c r="M1572" s="57"/>
      <c r="N1572" s="57"/>
      <c r="O1572" s="57"/>
      <c r="P1572" s="57"/>
      <c r="Q1572" s="57"/>
    </row>
    <row r="1573" spans="1:17" ht="14.25" customHeight="1" x14ac:dyDescent="0.25">
      <c r="A1573" s="49"/>
      <c r="I1573" s="34"/>
      <c r="K1573" s="57"/>
      <c r="L1573" s="57"/>
      <c r="M1573" s="57"/>
      <c r="N1573" s="57"/>
      <c r="O1573" s="57"/>
      <c r="P1573" s="57"/>
      <c r="Q1573" s="57"/>
    </row>
    <row r="1574" spans="1:17" ht="14.25" customHeight="1" x14ac:dyDescent="0.25">
      <c r="A1574" s="49"/>
      <c r="I1574" s="34"/>
      <c r="K1574" s="57"/>
      <c r="L1574" s="57"/>
      <c r="M1574" s="57"/>
      <c r="N1574" s="57"/>
      <c r="O1574" s="57"/>
      <c r="P1574" s="57"/>
      <c r="Q1574" s="57"/>
    </row>
    <row r="1575" spans="1:17" ht="14.25" customHeight="1" x14ac:dyDescent="0.25">
      <c r="A1575" s="49"/>
      <c r="I1575" s="34"/>
      <c r="K1575" s="57"/>
      <c r="L1575" s="57"/>
      <c r="M1575" s="57"/>
      <c r="N1575" s="57"/>
      <c r="O1575" s="57"/>
      <c r="P1575" s="57"/>
      <c r="Q1575" s="57"/>
    </row>
    <row r="1576" spans="1:17" ht="14.25" customHeight="1" x14ac:dyDescent="0.25">
      <c r="A1576" s="49"/>
      <c r="I1576" s="34"/>
      <c r="K1576" s="57"/>
      <c r="L1576" s="57"/>
      <c r="M1576" s="57"/>
      <c r="N1576" s="57"/>
      <c r="O1576" s="57"/>
      <c r="P1576" s="57"/>
      <c r="Q1576" s="57"/>
    </row>
    <row r="1577" spans="1:17" ht="14.25" customHeight="1" x14ac:dyDescent="0.25">
      <c r="A1577" s="49"/>
      <c r="I1577" s="34"/>
      <c r="K1577" s="57"/>
      <c r="L1577" s="57"/>
      <c r="M1577" s="57"/>
      <c r="N1577" s="57"/>
      <c r="O1577" s="57"/>
      <c r="P1577" s="57"/>
      <c r="Q1577" s="57"/>
    </row>
    <row r="1578" spans="1:17" ht="14.25" customHeight="1" x14ac:dyDescent="0.25">
      <c r="A1578" s="49"/>
      <c r="I1578" s="34"/>
      <c r="K1578" s="57"/>
      <c r="L1578" s="57"/>
      <c r="M1578" s="57"/>
      <c r="N1578" s="57"/>
      <c r="O1578" s="57"/>
      <c r="P1578" s="57"/>
      <c r="Q1578" s="57"/>
    </row>
    <row r="1579" spans="1:17" ht="14.25" customHeight="1" x14ac:dyDescent="0.25">
      <c r="A1579" s="49"/>
      <c r="I1579" s="34"/>
      <c r="K1579" s="57"/>
      <c r="L1579" s="57"/>
      <c r="M1579" s="57"/>
      <c r="N1579" s="57"/>
      <c r="O1579" s="57"/>
      <c r="P1579" s="57"/>
      <c r="Q1579" s="57"/>
    </row>
    <row r="1580" spans="1:17" ht="14.25" customHeight="1" x14ac:dyDescent="0.25">
      <c r="A1580" s="49"/>
      <c r="I1580" s="34"/>
      <c r="K1580" s="57"/>
      <c r="L1580" s="57"/>
      <c r="M1580" s="57"/>
      <c r="N1580" s="57"/>
      <c r="O1580" s="57"/>
      <c r="P1580" s="57"/>
      <c r="Q1580" s="57"/>
    </row>
    <row r="1581" spans="1:17" ht="14.25" customHeight="1" x14ac:dyDescent="0.25">
      <c r="A1581" s="49"/>
      <c r="I1581" s="34"/>
      <c r="K1581" s="57"/>
      <c r="L1581" s="57"/>
      <c r="M1581" s="57"/>
      <c r="N1581" s="57"/>
      <c r="O1581" s="57"/>
      <c r="P1581" s="57"/>
      <c r="Q1581" s="57"/>
    </row>
    <row r="1582" spans="1:17" ht="14.25" customHeight="1" x14ac:dyDescent="0.25">
      <c r="A1582" s="49"/>
      <c r="I1582" s="34"/>
      <c r="K1582" s="57"/>
      <c r="L1582" s="57"/>
      <c r="M1582" s="57"/>
      <c r="N1582" s="57"/>
      <c r="O1582" s="57"/>
      <c r="P1582" s="57"/>
      <c r="Q1582" s="57"/>
    </row>
    <row r="1583" spans="1:17" ht="14.25" customHeight="1" x14ac:dyDescent="0.25">
      <c r="A1583" s="49"/>
      <c r="I1583" s="34"/>
      <c r="K1583" s="57"/>
      <c r="L1583" s="57"/>
      <c r="M1583" s="57"/>
      <c r="N1583" s="57"/>
      <c r="O1583" s="57"/>
      <c r="P1583" s="57"/>
      <c r="Q1583" s="57"/>
    </row>
    <row r="1584" spans="1:17" ht="14.25" customHeight="1" x14ac:dyDescent="0.25">
      <c r="A1584" s="49"/>
      <c r="I1584" s="34"/>
      <c r="K1584" s="57"/>
      <c r="L1584" s="57"/>
      <c r="M1584" s="57"/>
      <c r="N1584" s="57"/>
      <c r="O1584" s="57"/>
      <c r="P1584" s="57"/>
      <c r="Q1584" s="57"/>
    </row>
    <row r="1585" spans="1:17" ht="14.25" customHeight="1" x14ac:dyDescent="0.25">
      <c r="A1585" s="49"/>
      <c r="I1585" s="34"/>
      <c r="K1585" s="57"/>
      <c r="L1585" s="57"/>
      <c r="M1585" s="57"/>
      <c r="N1585" s="57"/>
      <c r="O1585" s="57"/>
      <c r="P1585" s="57"/>
      <c r="Q1585" s="57"/>
    </row>
    <row r="1586" spans="1:17" ht="14.25" customHeight="1" x14ac:dyDescent="0.25">
      <c r="A1586" s="49"/>
      <c r="I1586" s="34"/>
      <c r="K1586" s="57"/>
      <c r="L1586" s="57"/>
      <c r="M1586" s="57"/>
      <c r="N1586" s="57"/>
      <c r="O1586" s="57"/>
      <c r="P1586" s="57"/>
      <c r="Q1586" s="57"/>
    </row>
    <row r="1587" spans="1:17" ht="14.25" customHeight="1" x14ac:dyDescent="0.25">
      <c r="A1587" s="49"/>
      <c r="I1587" s="34"/>
      <c r="K1587" s="57"/>
      <c r="L1587" s="57"/>
      <c r="M1587" s="57"/>
      <c r="N1587" s="57"/>
      <c r="O1587" s="57"/>
      <c r="P1587" s="57"/>
      <c r="Q1587" s="57"/>
    </row>
    <row r="1588" spans="1:17" ht="14.25" customHeight="1" x14ac:dyDescent="0.25">
      <c r="A1588" s="49"/>
      <c r="I1588" s="34"/>
      <c r="K1588" s="57"/>
      <c r="L1588" s="57"/>
      <c r="M1588" s="57"/>
      <c r="N1588" s="57"/>
      <c r="O1588" s="57"/>
      <c r="P1588" s="57"/>
      <c r="Q1588" s="57"/>
    </row>
    <row r="1589" spans="1:17" ht="14.25" customHeight="1" x14ac:dyDescent="0.25">
      <c r="A1589" s="49"/>
      <c r="I1589" s="34"/>
      <c r="K1589" s="57"/>
      <c r="L1589" s="57"/>
      <c r="M1589" s="57"/>
      <c r="N1589" s="57"/>
      <c r="O1589" s="57"/>
      <c r="P1589" s="57"/>
      <c r="Q1589" s="57"/>
    </row>
    <row r="1590" spans="1:17" ht="14.25" customHeight="1" x14ac:dyDescent="0.25">
      <c r="A1590" s="49"/>
      <c r="I1590" s="34"/>
      <c r="K1590" s="57"/>
      <c r="L1590" s="57"/>
      <c r="M1590" s="57"/>
      <c r="N1590" s="57"/>
      <c r="O1590" s="57"/>
      <c r="P1590" s="57"/>
      <c r="Q1590" s="57"/>
    </row>
    <row r="1591" spans="1:17" ht="14.25" customHeight="1" x14ac:dyDescent="0.25">
      <c r="A1591" s="49"/>
      <c r="I1591" s="34"/>
      <c r="K1591" s="57"/>
      <c r="L1591" s="57"/>
      <c r="M1591" s="57"/>
      <c r="N1591" s="57"/>
      <c r="O1591" s="57"/>
      <c r="P1591" s="57"/>
      <c r="Q1591" s="57"/>
    </row>
    <row r="1592" spans="1:17" ht="14.25" customHeight="1" x14ac:dyDescent="0.25">
      <c r="A1592" s="49"/>
      <c r="I1592" s="34"/>
      <c r="K1592" s="57"/>
      <c r="L1592" s="57"/>
      <c r="M1592" s="57"/>
      <c r="N1592" s="57"/>
      <c r="O1592" s="57"/>
      <c r="P1592" s="57"/>
      <c r="Q1592" s="57"/>
    </row>
    <row r="1593" spans="1:17" ht="14.25" customHeight="1" x14ac:dyDescent="0.25">
      <c r="A1593" s="49"/>
      <c r="I1593" s="34"/>
      <c r="K1593" s="57"/>
      <c r="L1593" s="57"/>
      <c r="M1593" s="57"/>
      <c r="N1593" s="57"/>
      <c r="O1593" s="57"/>
      <c r="P1593" s="57"/>
      <c r="Q1593" s="57"/>
    </row>
    <row r="1594" spans="1:17" ht="14.25" customHeight="1" x14ac:dyDescent="0.25">
      <c r="A1594" s="49"/>
      <c r="I1594" s="34"/>
      <c r="K1594" s="57"/>
      <c r="L1594" s="57"/>
      <c r="M1594" s="57"/>
      <c r="N1594" s="57"/>
      <c r="O1594" s="57"/>
      <c r="P1594" s="57"/>
      <c r="Q1594" s="57"/>
    </row>
    <row r="1595" spans="1:17" ht="14.25" customHeight="1" x14ac:dyDescent="0.25">
      <c r="A1595" s="49"/>
      <c r="I1595" s="34"/>
      <c r="K1595" s="57"/>
      <c r="L1595" s="57"/>
      <c r="M1595" s="57"/>
      <c r="N1595" s="57"/>
      <c r="O1595" s="57"/>
      <c r="P1595" s="57"/>
      <c r="Q1595" s="57"/>
    </row>
    <row r="1596" spans="1:17" ht="14.25" customHeight="1" x14ac:dyDescent="0.25">
      <c r="A1596" s="49"/>
      <c r="I1596" s="34"/>
      <c r="K1596" s="57"/>
      <c r="L1596" s="57"/>
      <c r="M1596" s="57"/>
      <c r="N1596" s="57"/>
      <c r="O1596" s="57"/>
      <c r="P1596" s="57"/>
      <c r="Q1596" s="57"/>
    </row>
    <row r="1597" spans="1:17" ht="14.25" customHeight="1" x14ac:dyDescent="0.25">
      <c r="A1597" s="49"/>
      <c r="I1597" s="34"/>
      <c r="K1597" s="57"/>
      <c r="L1597" s="57"/>
      <c r="M1597" s="57"/>
      <c r="N1597" s="57"/>
      <c r="O1597" s="57"/>
      <c r="P1597" s="57"/>
      <c r="Q1597" s="57"/>
    </row>
    <row r="1598" spans="1:17" ht="14.25" customHeight="1" x14ac:dyDescent="0.25">
      <c r="A1598" s="49"/>
      <c r="I1598" s="34"/>
      <c r="K1598" s="57"/>
      <c r="L1598" s="57"/>
      <c r="M1598" s="57"/>
      <c r="N1598" s="57"/>
      <c r="O1598" s="57"/>
      <c r="P1598" s="57"/>
      <c r="Q1598" s="57"/>
    </row>
    <row r="1599" spans="1:17" ht="14.25" customHeight="1" x14ac:dyDescent="0.25">
      <c r="A1599" s="49"/>
      <c r="I1599" s="34"/>
      <c r="K1599" s="57"/>
      <c r="L1599" s="57"/>
      <c r="M1599" s="57"/>
      <c r="N1599" s="57"/>
      <c r="O1599" s="57"/>
      <c r="P1599" s="57"/>
      <c r="Q1599" s="57"/>
    </row>
    <row r="1600" spans="1:17" ht="14.25" customHeight="1" x14ac:dyDescent="0.25">
      <c r="A1600" s="49"/>
      <c r="I1600" s="34"/>
      <c r="K1600" s="57"/>
      <c r="L1600" s="57"/>
      <c r="M1600" s="57"/>
      <c r="N1600" s="57"/>
      <c r="O1600" s="57"/>
      <c r="P1600" s="57"/>
      <c r="Q1600" s="57"/>
    </row>
    <row r="1601" spans="1:17" ht="14.25" customHeight="1" x14ac:dyDescent="0.25">
      <c r="A1601" s="49"/>
      <c r="I1601" s="34"/>
      <c r="K1601" s="57"/>
      <c r="L1601" s="57"/>
      <c r="M1601" s="57"/>
      <c r="N1601" s="57"/>
      <c r="O1601" s="57"/>
      <c r="P1601" s="57"/>
      <c r="Q1601" s="57"/>
    </row>
    <row r="1602" spans="1:17" ht="14.25" customHeight="1" x14ac:dyDescent="0.25">
      <c r="A1602" s="49"/>
      <c r="I1602" s="34"/>
      <c r="K1602" s="57"/>
      <c r="L1602" s="57"/>
      <c r="M1602" s="57"/>
      <c r="N1602" s="57"/>
      <c r="O1602" s="57"/>
      <c r="P1602" s="57"/>
      <c r="Q1602" s="57"/>
    </row>
    <row r="1603" spans="1:17" ht="14.25" customHeight="1" x14ac:dyDescent="0.25">
      <c r="A1603" s="49"/>
      <c r="I1603" s="34"/>
      <c r="K1603" s="57"/>
      <c r="L1603" s="57"/>
      <c r="M1603" s="57"/>
      <c r="N1603" s="57"/>
      <c r="O1603" s="57"/>
      <c r="P1603" s="57"/>
      <c r="Q1603" s="57"/>
    </row>
    <row r="1604" spans="1:17" ht="14.25" customHeight="1" x14ac:dyDescent="0.25">
      <c r="A1604" s="49"/>
      <c r="I1604" s="34"/>
      <c r="K1604" s="57"/>
      <c r="L1604" s="57"/>
      <c r="M1604" s="57"/>
      <c r="N1604" s="57"/>
      <c r="O1604" s="57"/>
      <c r="P1604" s="57"/>
      <c r="Q1604" s="57"/>
    </row>
    <row r="1605" spans="1:17" ht="14.25" customHeight="1" x14ac:dyDescent="0.25">
      <c r="A1605" s="49"/>
      <c r="I1605" s="34"/>
      <c r="K1605" s="57"/>
      <c r="L1605" s="57"/>
      <c r="M1605" s="57"/>
      <c r="N1605" s="57"/>
      <c r="O1605" s="57"/>
      <c r="P1605" s="57"/>
      <c r="Q1605" s="57"/>
    </row>
    <row r="1606" spans="1:17" ht="14.25" customHeight="1" x14ac:dyDescent="0.25">
      <c r="A1606" s="49"/>
      <c r="I1606" s="34"/>
      <c r="K1606" s="57"/>
      <c r="L1606" s="57"/>
      <c r="M1606" s="57"/>
      <c r="N1606" s="57"/>
      <c r="O1606" s="57"/>
      <c r="P1606" s="57"/>
      <c r="Q1606" s="57"/>
    </row>
    <row r="1607" spans="1:17" ht="14.25" customHeight="1" x14ac:dyDescent="0.25">
      <c r="A1607" s="49"/>
      <c r="I1607" s="34"/>
      <c r="K1607" s="57"/>
      <c r="L1607" s="57"/>
      <c r="M1607" s="57"/>
      <c r="N1607" s="57"/>
      <c r="O1607" s="57"/>
      <c r="P1607" s="57"/>
      <c r="Q1607" s="57"/>
    </row>
    <row r="1608" spans="1:17" ht="14.25" customHeight="1" x14ac:dyDescent="0.25">
      <c r="A1608" s="49"/>
      <c r="I1608" s="34"/>
      <c r="K1608" s="57"/>
      <c r="L1608" s="57"/>
      <c r="M1608" s="57"/>
      <c r="N1608" s="57"/>
      <c r="O1608" s="57"/>
      <c r="P1608" s="57"/>
      <c r="Q1608" s="57"/>
    </row>
    <row r="1609" spans="1:17" ht="14.25" customHeight="1" x14ac:dyDescent="0.25">
      <c r="A1609" s="49"/>
      <c r="I1609" s="34"/>
      <c r="K1609" s="57"/>
      <c r="L1609" s="57"/>
      <c r="M1609" s="57"/>
      <c r="N1609" s="57"/>
      <c r="O1609" s="57"/>
      <c r="P1609" s="57"/>
      <c r="Q1609" s="57"/>
    </row>
    <row r="1610" spans="1:17" ht="14.25" customHeight="1" x14ac:dyDescent="0.25">
      <c r="A1610" s="49"/>
      <c r="I1610" s="34"/>
      <c r="K1610" s="57"/>
      <c r="L1610" s="57"/>
      <c r="M1610" s="57"/>
      <c r="N1610" s="57"/>
      <c r="O1610" s="57"/>
      <c r="P1610" s="57"/>
      <c r="Q1610" s="57"/>
    </row>
    <row r="1611" spans="1:17" ht="14.25" customHeight="1" x14ac:dyDescent="0.25">
      <c r="A1611" s="49"/>
      <c r="I1611" s="34"/>
      <c r="K1611" s="57"/>
      <c r="L1611" s="57"/>
      <c r="M1611" s="57"/>
      <c r="N1611" s="57"/>
      <c r="O1611" s="57"/>
      <c r="P1611" s="57"/>
      <c r="Q1611" s="57"/>
    </row>
    <row r="1612" spans="1:17" ht="14.25" customHeight="1" x14ac:dyDescent="0.25">
      <c r="A1612" s="49"/>
      <c r="I1612" s="34"/>
      <c r="K1612" s="57"/>
      <c r="L1612" s="57"/>
      <c r="M1612" s="57"/>
      <c r="N1612" s="57"/>
      <c r="O1612" s="57"/>
      <c r="P1612" s="57"/>
      <c r="Q1612" s="57"/>
    </row>
    <row r="1613" spans="1:17" ht="14.25" customHeight="1" x14ac:dyDescent="0.25">
      <c r="A1613" s="49"/>
      <c r="I1613" s="34"/>
      <c r="K1613" s="57"/>
      <c r="L1613" s="57"/>
      <c r="M1613" s="57"/>
      <c r="N1613" s="57"/>
      <c r="O1613" s="57"/>
      <c r="P1613" s="57"/>
      <c r="Q1613" s="57"/>
    </row>
    <row r="1614" spans="1:17" ht="14.25" customHeight="1" x14ac:dyDescent="0.25">
      <c r="A1614" s="49"/>
      <c r="I1614" s="34"/>
      <c r="K1614" s="57"/>
      <c r="L1614" s="57"/>
      <c r="M1614" s="57"/>
      <c r="N1614" s="57"/>
      <c r="O1614" s="57"/>
      <c r="P1614" s="57"/>
      <c r="Q1614" s="57"/>
    </row>
    <row r="1615" spans="1:17" ht="14.25" customHeight="1" x14ac:dyDescent="0.25">
      <c r="A1615" s="49"/>
      <c r="I1615" s="34"/>
      <c r="K1615" s="57"/>
      <c r="L1615" s="57"/>
      <c r="M1615" s="57"/>
      <c r="N1615" s="57"/>
      <c r="O1615" s="57"/>
      <c r="P1615" s="57"/>
      <c r="Q1615" s="57"/>
    </row>
    <row r="1616" spans="1:17" ht="14.25" customHeight="1" x14ac:dyDescent="0.25">
      <c r="A1616" s="49"/>
      <c r="I1616" s="34"/>
      <c r="K1616" s="57"/>
      <c r="L1616" s="57"/>
      <c r="M1616" s="57"/>
      <c r="N1616" s="57"/>
      <c r="O1616" s="57"/>
      <c r="P1616" s="57"/>
      <c r="Q1616" s="57"/>
    </row>
    <row r="1617" spans="1:17" ht="14.25" customHeight="1" x14ac:dyDescent="0.25">
      <c r="A1617" s="49"/>
      <c r="I1617" s="34"/>
      <c r="K1617" s="57"/>
      <c r="L1617" s="57"/>
      <c r="M1617" s="57"/>
      <c r="N1617" s="57"/>
      <c r="O1617" s="57"/>
      <c r="P1617" s="57"/>
      <c r="Q1617" s="57"/>
    </row>
    <row r="1618" spans="1:17" ht="14.25" customHeight="1" x14ac:dyDescent="0.25">
      <c r="A1618" s="49"/>
      <c r="I1618" s="34"/>
      <c r="K1618" s="57"/>
      <c r="L1618" s="57"/>
      <c r="M1618" s="57"/>
      <c r="N1618" s="57"/>
      <c r="O1618" s="57"/>
      <c r="P1618" s="57"/>
      <c r="Q1618" s="57"/>
    </row>
    <row r="1619" spans="1:17" ht="14.25" customHeight="1" x14ac:dyDescent="0.25">
      <c r="A1619" s="49"/>
      <c r="I1619" s="34"/>
      <c r="K1619" s="57"/>
      <c r="L1619" s="57"/>
      <c r="M1619" s="57"/>
      <c r="N1619" s="57"/>
      <c r="O1619" s="57"/>
      <c r="P1619" s="57"/>
      <c r="Q1619" s="57"/>
    </row>
    <row r="1620" spans="1:17" ht="14.25" customHeight="1" x14ac:dyDescent="0.25">
      <c r="A1620" s="49"/>
      <c r="I1620" s="34"/>
      <c r="K1620" s="57"/>
      <c r="L1620" s="57"/>
      <c r="M1620" s="57"/>
      <c r="N1620" s="57"/>
      <c r="O1620" s="57"/>
      <c r="P1620" s="57"/>
      <c r="Q1620" s="57"/>
    </row>
    <row r="1621" spans="1:17" ht="14.25" customHeight="1" x14ac:dyDescent="0.25">
      <c r="A1621" s="49"/>
      <c r="I1621" s="34"/>
      <c r="K1621" s="57"/>
      <c r="L1621" s="57"/>
      <c r="M1621" s="57"/>
      <c r="N1621" s="57"/>
      <c r="O1621" s="57"/>
      <c r="P1621" s="57"/>
      <c r="Q1621" s="57"/>
    </row>
    <row r="1622" spans="1:17" ht="14.25" customHeight="1" x14ac:dyDescent="0.25">
      <c r="A1622" s="49"/>
      <c r="I1622" s="34"/>
      <c r="K1622" s="57"/>
      <c r="L1622" s="57"/>
      <c r="M1622" s="57"/>
      <c r="N1622" s="57"/>
      <c r="O1622" s="57"/>
      <c r="P1622" s="57"/>
      <c r="Q1622" s="57"/>
    </row>
    <row r="1623" spans="1:17" ht="14.25" customHeight="1" x14ac:dyDescent="0.25">
      <c r="A1623" s="49"/>
      <c r="I1623" s="34"/>
      <c r="K1623" s="57"/>
      <c r="L1623" s="57"/>
      <c r="M1623" s="57"/>
      <c r="N1623" s="57"/>
      <c r="O1623" s="57"/>
      <c r="P1623" s="57"/>
      <c r="Q1623" s="57"/>
    </row>
    <row r="1624" spans="1:17" ht="14.25" customHeight="1" x14ac:dyDescent="0.25">
      <c r="A1624" s="49"/>
      <c r="I1624" s="34"/>
      <c r="K1624" s="57"/>
      <c r="L1624" s="57"/>
      <c r="M1624" s="57"/>
      <c r="N1624" s="57"/>
      <c r="O1624" s="57"/>
      <c r="P1624" s="57"/>
      <c r="Q1624" s="57"/>
    </row>
    <row r="1625" spans="1:17" ht="14.25" customHeight="1" x14ac:dyDescent="0.25">
      <c r="A1625" s="49"/>
      <c r="I1625" s="34"/>
      <c r="K1625" s="57"/>
      <c r="L1625" s="57"/>
      <c r="M1625" s="57"/>
      <c r="N1625" s="57"/>
      <c r="O1625" s="57"/>
      <c r="P1625" s="57"/>
      <c r="Q1625" s="57"/>
    </row>
    <row r="1626" spans="1:17" ht="14.25" customHeight="1" x14ac:dyDescent="0.25">
      <c r="A1626" s="49"/>
      <c r="I1626" s="34"/>
      <c r="K1626" s="57"/>
      <c r="L1626" s="57"/>
      <c r="M1626" s="57"/>
      <c r="N1626" s="57"/>
      <c r="O1626" s="57"/>
      <c r="P1626" s="57"/>
      <c r="Q1626" s="57"/>
    </row>
    <row r="1627" spans="1:17" ht="14.25" customHeight="1" x14ac:dyDescent="0.25">
      <c r="A1627" s="49"/>
      <c r="I1627" s="34"/>
      <c r="K1627" s="57"/>
      <c r="L1627" s="57"/>
      <c r="M1627" s="57"/>
      <c r="N1627" s="57"/>
      <c r="O1627" s="57"/>
      <c r="P1627" s="57"/>
      <c r="Q1627" s="57"/>
    </row>
    <row r="1628" spans="1:17" ht="14.25" customHeight="1" x14ac:dyDescent="0.25">
      <c r="A1628" s="49"/>
      <c r="I1628" s="34"/>
      <c r="K1628" s="57"/>
      <c r="L1628" s="57"/>
      <c r="M1628" s="57"/>
      <c r="N1628" s="57"/>
      <c r="O1628" s="57"/>
      <c r="P1628" s="57"/>
      <c r="Q1628" s="57"/>
    </row>
    <row r="1629" spans="1:17" ht="14.25" customHeight="1" x14ac:dyDescent="0.25">
      <c r="A1629" s="49"/>
      <c r="I1629" s="34"/>
      <c r="K1629" s="57"/>
      <c r="L1629" s="57"/>
      <c r="M1629" s="57"/>
      <c r="N1629" s="57"/>
      <c r="O1629" s="57"/>
      <c r="P1629" s="57"/>
      <c r="Q1629" s="57"/>
    </row>
    <row r="1630" spans="1:17" ht="14.25" customHeight="1" x14ac:dyDescent="0.25">
      <c r="A1630" s="49"/>
      <c r="I1630" s="34"/>
      <c r="K1630" s="57"/>
      <c r="L1630" s="57"/>
      <c r="M1630" s="57"/>
      <c r="N1630" s="57"/>
      <c r="O1630" s="57"/>
      <c r="P1630" s="57"/>
      <c r="Q1630" s="57"/>
    </row>
    <row r="1631" spans="1:17" ht="14.25" customHeight="1" x14ac:dyDescent="0.25">
      <c r="A1631" s="49"/>
      <c r="I1631" s="34"/>
      <c r="K1631" s="57"/>
      <c r="L1631" s="57"/>
      <c r="M1631" s="57"/>
      <c r="N1631" s="57"/>
      <c r="O1631" s="57"/>
      <c r="P1631" s="57"/>
      <c r="Q1631" s="57"/>
    </row>
    <row r="1632" spans="1:17" ht="14.25" customHeight="1" x14ac:dyDescent="0.25">
      <c r="A1632" s="49"/>
      <c r="I1632" s="34"/>
      <c r="K1632" s="57"/>
      <c r="L1632" s="57"/>
      <c r="M1632" s="57"/>
      <c r="N1632" s="57"/>
      <c r="O1632" s="57"/>
      <c r="P1632" s="57"/>
      <c r="Q1632" s="57"/>
    </row>
    <row r="1633" spans="1:17" ht="14.25" customHeight="1" x14ac:dyDescent="0.25">
      <c r="A1633" s="49"/>
      <c r="I1633" s="34"/>
      <c r="K1633" s="57"/>
      <c r="L1633" s="57"/>
      <c r="M1633" s="57"/>
      <c r="N1633" s="57"/>
      <c r="O1633" s="57"/>
      <c r="P1633" s="57"/>
      <c r="Q1633" s="57"/>
    </row>
    <row r="1634" spans="1:17" ht="14.25" customHeight="1" x14ac:dyDescent="0.25">
      <c r="A1634" s="49"/>
      <c r="I1634" s="34"/>
      <c r="K1634" s="57"/>
      <c r="L1634" s="57"/>
      <c r="M1634" s="57"/>
      <c r="N1634" s="57"/>
      <c r="O1634" s="57"/>
      <c r="P1634" s="57"/>
      <c r="Q1634" s="57"/>
    </row>
    <row r="1635" spans="1:17" ht="14.25" customHeight="1" x14ac:dyDescent="0.25">
      <c r="A1635" s="49"/>
      <c r="I1635" s="34"/>
      <c r="K1635" s="57"/>
      <c r="L1635" s="57"/>
      <c r="M1635" s="57"/>
      <c r="N1635" s="57"/>
      <c r="O1635" s="57"/>
      <c r="P1635" s="57"/>
      <c r="Q1635" s="57"/>
    </row>
    <row r="1636" spans="1:17" ht="14.25" customHeight="1" x14ac:dyDescent="0.25">
      <c r="A1636" s="49"/>
      <c r="I1636" s="34"/>
      <c r="K1636" s="57"/>
      <c r="L1636" s="57"/>
      <c r="M1636" s="57"/>
      <c r="N1636" s="57"/>
      <c r="O1636" s="57"/>
      <c r="P1636" s="57"/>
      <c r="Q1636" s="57"/>
    </row>
    <row r="1637" spans="1:17" ht="14.25" customHeight="1" x14ac:dyDescent="0.25">
      <c r="A1637" s="49"/>
      <c r="I1637" s="34"/>
      <c r="K1637" s="57"/>
      <c r="L1637" s="57"/>
      <c r="M1637" s="57"/>
      <c r="N1637" s="57"/>
      <c r="O1637" s="57"/>
      <c r="P1637" s="57"/>
      <c r="Q1637" s="57"/>
    </row>
    <row r="1638" spans="1:17" ht="14.25" customHeight="1" x14ac:dyDescent="0.25">
      <c r="A1638" s="49"/>
      <c r="I1638" s="34"/>
      <c r="K1638" s="57"/>
      <c r="L1638" s="57"/>
      <c r="M1638" s="57"/>
      <c r="N1638" s="57"/>
      <c r="O1638" s="57"/>
      <c r="P1638" s="57"/>
      <c r="Q1638" s="57"/>
    </row>
    <row r="1639" spans="1:17" ht="14.25" customHeight="1" x14ac:dyDescent="0.25">
      <c r="A1639" s="49"/>
      <c r="I1639" s="34"/>
      <c r="K1639" s="57"/>
      <c r="L1639" s="57"/>
      <c r="M1639" s="57"/>
      <c r="N1639" s="57"/>
      <c r="O1639" s="57"/>
      <c r="P1639" s="57"/>
      <c r="Q1639" s="57"/>
    </row>
    <row r="1640" spans="1:17" ht="14.25" customHeight="1" x14ac:dyDescent="0.25">
      <c r="A1640" s="49"/>
      <c r="I1640" s="34"/>
      <c r="K1640" s="57"/>
      <c r="L1640" s="57"/>
      <c r="M1640" s="57"/>
      <c r="N1640" s="57"/>
      <c r="O1640" s="57"/>
      <c r="P1640" s="57"/>
      <c r="Q1640" s="57"/>
    </row>
    <row r="1641" spans="1:17" ht="14.25" customHeight="1" x14ac:dyDescent="0.25">
      <c r="A1641" s="49"/>
      <c r="I1641" s="34"/>
      <c r="K1641" s="57"/>
      <c r="L1641" s="57"/>
      <c r="M1641" s="57"/>
      <c r="N1641" s="57"/>
      <c r="O1641" s="57"/>
      <c r="P1641" s="57"/>
      <c r="Q1641" s="57"/>
    </row>
    <row r="1642" spans="1:17" ht="14.25" customHeight="1" x14ac:dyDescent="0.25">
      <c r="A1642" s="49"/>
      <c r="I1642" s="34"/>
      <c r="K1642" s="57"/>
      <c r="L1642" s="57"/>
      <c r="M1642" s="57"/>
      <c r="N1642" s="57"/>
      <c r="O1642" s="57"/>
      <c r="P1642" s="57"/>
      <c r="Q1642" s="57"/>
    </row>
    <row r="1643" spans="1:17" ht="14.25" customHeight="1" x14ac:dyDescent="0.25">
      <c r="A1643" s="49"/>
      <c r="I1643" s="34"/>
      <c r="K1643" s="57"/>
      <c r="L1643" s="57"/>
      <c r="M1643" s="57"/>
      <c r="N1643" s="57"/>
      <c r="O1643" s="57"/>
      <c r="P1643" s="57"/>
      <c r="Q1643" s="57"/>
    </row>
    <row r="1644" spans="1:17" ht="14.25" customHeight="1" x14ac:dyDescent="0.25">
      <c r="A1644" s="49"/>
      <c r="I1644" s="34"/>
      <c r="K1644" s="57"/>
      <c r="L1644" s="57"/>
      <c r="M1644" s="57"/>
      <c r="N1644" s="57"/>
      <c r="O1644" s="57"/>
      <c r="P1644" s="57"/>
      <c r="Q1644" s="57"/>
    </row>
    <row r="1645" spans="1:17" ht="14.25" customHeight="1" x14ac:dyDescent="0.25">
      <c r="A1645" s="49"/>
      <c r="I1645" s="34"/>
      <c r="K1645" s="57"/>
      <c r="L1645" s="57"/>
      <c r="M1645" s="57"/>
      <c r="N1645" s="57"/>
      <c r="O1645" s="57"/>
      <c r="P1645" s="57"/>
      <c r="Q1645" s="57"/>
    </row>
    <row r="1646" spans="1:17" ht="14.25" customHeight="1" x14ac:dyDescent="0.25">
      <c r="A1646" s="49"/>
      <c r="I1646" s="34"/>
      <c r="K1646" s="57"/>
      <c r="L1646" s="57"/>
      <c r="M1646" s="57"/>
      <c r="N1646" s="57"/>
      <c r="O1646" s="57"/>
      <c r="P1646" s="57"/>
      <c r="Q1646" s="57"/>
    </row>
    <row r="1647" spans="1:17" ht="14.25" customHeight="1" x14ac:dyDescent="0.25">
      <c r="A1647" s="49"/>
      <c r="I1647" s="34"/>
      <c r="K1647" s="57"/>
      <c r="L1647" s="57"/>
      <c r="M1647" s="57"/>
      <c r="N1647" s="57"/>
      <c r="O1647" s="57"/>
      <c r="P1647" s="57"/>
      <c r="Q1647" s="57"/>
    </row>
    <row r="1648" spans="1:17" ht="14.25" customHeight="1" x14ac:dyDescent="0.25">
      <c r="A1648" s="49"/>
      <c r="I1648" s="34"/>
      <c r="K1648" s="57"/>
      <c r="L1648" s="57"/>
      <c r="M1648" s="57"/>
      <c r="N1648" s="57"/>
      <c r="O1648" s="57"/>
      <c r="P1648" s="57"/>
      <c r="Q1648" s="57"/>
    </row>
    <row r="1649" spans="1:17" ht="14.25" customHeight="1" x14ac:dyDescent="0.25">
      <c r="A1649" s="49"/>
      <c r="I1649" s="34"/>
      <c r="K1649" s="57"/>
      <c r="L1649" s="57"/>
      <c r="M1649" s="57"/>
      <c r="N1649" s="57"/>
      <c r="O1649" s="57"/>
      <c r="P1649" s="57"/>
      <c r="Q1649" s="57"/>
    </row>
    <row r="1650" spans="1:17" ht="14.25" customHeight="1" x14ac:dyDescent="0.25">
      <c r="A1650" s="49"/>
      <c r="I1650" s="34"/>
      <c r="K1650" s="57"/>
      <c r="L1650" s="57"/>
      <c r="M1650" s="57"/>
      <c r="N1650" s="57"/>
      <c r="O1650" s="57"/>
      <c r="P1650" s="57"/>
      <c r="Q1650" s="57"/>
    </row>
    <row r="1651" spans="1:17" ht="14.25" customHeight="1" x14ac:dyDescent="0.25">
      <c r="A1651" s="49"/>
      <c r="I1651" s="34"/>
      <c r="K1651" s="57"/>
      <c r="L1651" s="57"/>
      <c r="M1651" s="57"/>
      <c r="N1651" s="57"/>
      <c r="O1651" s="57"/>
      <c r="P1651" s="57"/>
      <c r="Q1651" s="57"/>
    </row>
    <row r="1652" spans="1:17" ht="14.25" customHeight="1" x14ac:dyDescent="0.25">
      <c r="A1652" s="49"/>
      <c r="I1652" s="34"/>
      <c r="K1652" s="57"/>
      <c r="L1652" s="57"/>
      <c r="M1652" s="57"/>
      <c r="N1652" s="57"/>
      <c r="O1652" s="57"/>
      <c r="P1652" s="57"/>
      <c r="Q1652" s="57"/>
    </row>
    <row r="1653" spans="1:17" ht="14.25" customHeight="1" x14ac:dyDescent="0.25">
      <c r="A1653" s="49"/>
      <c r="I1653" s="34"/>
      <c r="K1653" s="57"/>
      <c r="L1653" s="57"/>
      <c r="M1653" s="57"/>
      <c r="N1653" s="57"/>
      <c r="O1653" s="57"/>
      <c r="P1653" s="57"/>
      <c r="Q1653" s="57"/>
    </row>
    <row r="1654" spans="1:17" ht="14.25" customHeight="1" x14ac:dyDescent="0.25">
      <c r="A1654" s="49"/>
      <c r="I1654" s="34"/>
      <c r="K1654" s="57"/>
      <c r="L1654" s="57"/>
      <c r="M1654" s="57"/>
      <c r="N1654" s="57"/>
      <c r="O1654" s="57"/>
      <c r="P1654" s="57"/>
      <c r="Q1654" s="57"/>
    </row>
    <row r="1655" spans="1:17" ht="14.25" customHeight="1" x14ac:dyDescent="0.25">
      <c r="A1655" s="49"/>
      <c r="I1655" s="34"/>
      <c r="K1655" s="57"/>
      <c r="L1655" s="57"/>
      <c r="M1655" s="57"/>
      <c r="N1655" s="57"/>
      <c r="O1655" s="57"/>
      <c r="P1655" s="57"/>
      <c r="Q1655" s="57"/>
    </row>
    <row r="1656" spans="1:17" ht="14.25" customHeight="1" x14ac:dyDescent="0.25">
      <c r="A1656" s="49"/>
      <c r="I1656" s="34"/>
      <c r="K1656" s="57"/>
      <c r="L1656" s="57"/>
      <c r="M1656" s="57"/>
      <c r="N1656" s="57"/>
      <c r="O1656" s="57"/>
      <c r="P1656" s="57"/>
      <c r="Q1656" s="57"/>
    </row>
    <row r="1657" spans="1:17" ht="14.25" customHeight="1" x14ac:dyDescent="0.25">
      <c r="A1657" s="49"/>
      <c r="I1657" s="34"/>
      <c r="K1657" s="57"/>
      <c r="L1657" s="57"/>
      <c r="M1657" s="57"/>
      <c r="N1657" s="57"/>
      <c r="O1657" s="57"/>
      <c r="P1657" s="57"/>
      <c r="Q1657" s="57"/>
    </row>
    <row r="1658" spans="1:17" ht="14.25" customHeight="1" x14ac:dyDescent="0.25">
      <c r="A1658" s="49"/>
      <c r="I1658" s="34"/>
      <c r="K1658" s="57"/>
      <c r="L1658" s="57"/>
      <c r="M1658" s="57"/>
      <c r="N1658" s="57"/>
      <c r="O1658" s="57"/>
      <c r="P1658" s="57"/>
      <c r="Q1658" s="57"/>
    </row>
    <row r="1659" spans="1:17" ht="14.25" customHeight="1" x14ac:dyDescent="0.25">
      <c r="A1659" s="49"/>
      <c r="I1659" s="34"/>
      <c r="K1659" s="57"/>
      <c r="L1659" s="57"/>
      <c r="M1659" s="57"/>
      <c r="N1659" s="57"/>
      <c r="O1659" s="57"/>
      <c r="P1659" s="57"/>
      <c r="Q1659" s="57"/>
    </row>
    <row r="1660" spans="1:17" ht="14.25" customHeight="1" x14ac:dyDescent="0.25">
      <c r="A1660" s="49"/>
      <c r="I1660" s="34"/>
      <c r="K1660" s="57"/>
      <c r="L1660" s="57"/>
      <c r="M1660" s="57"/>
      <c r="N1660" s="57"/>
      <c r="O1660" s="57"/>
      <c r="P1660" s="57"/>
      <c r="Q1660" s="57"/>
    </row>
    <row r="1661" spans="1:17" ht="14.25" customHeight="1" x14ac:dyDescent="0.25">
      <c r="A1661" s="49"/>
      <c r="I1661" s="34"/>
      <c r="K1661" s="57"/>
      <c r="L1661" s="57"/>
      <c r="M1661" s="57"/>
      <c r="N1661" s="57"/>
      <c r="O1661" s="57"/>
      <c r="P1661" s="57"/>
      <c r="Q1661" s="57"/>
    </row>
    <row r="1662" spans="1:17" ht="14.25" customHeight="1" x14ac:dyDescent="0.25">
      <c r="A1662" s="49"/>
      <c r="I1662" s="34"/>
      <c r="K1662" s="57"/>
      <c r="L1662" s="57"/>
      <c r="M1662" s="57"/>
      <c r="N1662" s="57"/>
      <c r="O1662" s="57"/>
      <c r="P1662" s="57"/>
      <c r="Q1662" s="57"/>
    </row>
    <row r="1663" spans="1:17" ht="14.25" customHeight="1" x14ac:dyDescent="0.25">
      <c r="A1663" s="49"/>
      <c r="I1663" s="34"/>
      <c r="K1663" s="57"/>
      <c r="L1663" s="57"/>
      <c r="M1663" s="57"/>
      <c r="N1663" s="57"/>
      <c r="O1663" s="57"/>
      <c r="P1663" s="57"/>
      <c r="Q1663" s="57"/>
    </row>
    <row r="1664" spans="1:17" ht="14.25" customHeight="1" x14ac:dyDescent="0.25">
      <c r="A1664" s="49"/>
      <c r="I1664" s="34"/>
      <c r="K1664" s="57"/>
      <c r="L1664" s="57"/>
      <c r="M1664" s="57"/>
      <c r="N1664" s="57"/>
      <c r="O1664" s="57"/>
      <c r="P1664" s="57"/>
      <c r="Q1664" s="57"/>
    </row>
    <row r="1665" spans="1:17" ht="14.25" customHeight="1" x14ac:dyDescent="0.25">
      <c r="A1665" s="49"/>
      <c r="I1665" s="34"/>
      <c r="K1665" s="57"/>
      <c r="L1665" s="57"/>
      <c r="M1665" s="57"/>
      <c r="N1665" s="57"/>
      <c r="O1665" s="57"/>
      <c r="P1665" s="57"/>
      <c r="Q1665" s="57"/>
    </row>
    <row r="1666" spans="1:17" ht="14.25" customHeight="1" x14ac:dyDescent="0.25">
      <c r="A1666" s="49"/>
      <c r="I1666" s="34"/>
      <c r="K1666" s="57"/>
      <c r="L1666" s="57"/>
      <c r="M1666" s="57"/>
      <c r="N1666" s="57"/>
      <c r="O1666" s="57"/>
      <c r="P1666" s="57"/>
      <c r="Q1666" s="57"/>
    </row>
    <row r="1667" spans="1:17" ht="14.25" customHeight="1" x14ac:dyDescent="0.25">
      <c r="A1667" s="49"/>
      <c r="I1667" s="34"/>
      <c r="K1667" s="57"/>
      <c r="L1667" s="57"/>
      <c r="M1667" s="57"/>
      <c r="N1667" s="57"/>
      <c r="O1667" s="57"/>
      <c r="P1667" s="57"/>
      <c r="Q1667" s="57"/>
    </row>
    <row r="1668" spans="1:17" ht="14.25" customHeight="1" x14ac:dyDescent="0.25">
      <c r="A1668" s="49"/>
      <c r="I1668" s="34"/>
      <c r="K1668" s="57"/>
      <c r="L1668" s="57"/>
      <c r="M1668" s="57"/>
      <c r="N1668" s="57"/>
      <c r="O1668" s="57"/>
      <c r="P1668" s="57"/>
      <c r="Q1668" s="57"/>
    </row>
    <row r="1669" spans="1:17" ht="14.25" customHeight="1" x14ac:dyDescent="0.25">
      <c r="A1669" s="49"/>
      <c r="I1669" s="34"/>
      <c r="K1669" s="57"/>
      <c r="L1669" s="57"/>
      <c r="M1669" s="57"/>
      <c r="N1669" s="57"/>
      <c r="O1669" s="57"/>
      <c r="P1669" s="57"/>
      <c r="Q1669" s="57"/>
    </row>
    <row r="1670" spans="1:17" ht="14.25" customHeight="1" x14ac:dyDescent="0.25">
      <c r="A1670" s="49"/>
      <c r="I1670" s="34"/>
      <c r="K1670" s="57"/>
      <c r="L1670" s="57"/>
      <c r="M1670" s="57"/>
      <c r="N1670" s="57"/>
      <c r="O1670" s="57"/>
      <c r="P1670" s="57"/>
      <c r="Q1670" s="57"/>
    </row>
    <row r="1671" spans="1:17" ht="14.25" customHeight="1" x14ac:dyDescent="0.25">
      <c r="A1671" s="49"/>
      <c r="I1671" s="34"/>
      <c r="K1671" s="57"/>
      <c r="L1671" s="57"/>
      <c r="M1671" s="57"/>
      <c r="N1671" s="57"/>
      <c r="O1671" s="57"/>
      <c r="P1671" s="57"/>
      <c r="Q1671" s="57"/>
    </row>
    <row r="1672" spans="1:17" ht="14.25" customHeight="1" x14ac:dyDescent="0.25">
      <c r="A1672" s="49"/>
      <c r="I1672" s="34"/>
      <c r="K1672" s="57"/>
      <c r="L1672" s="57"/>
      <c r="M1672" s="57"/>
      <c r="N1672" s="57"/>
      <c r="O1672" s="57"/>
      <c r="P1672" s="57"/>
      <c r="Q1672" s="57"/>
    </row>
    <row r="1673" spans="1:17" ht="14.25" customHeight="1" x14ac:dyDescent="0.25">
      <c r="A1673" s="49"/>
      <c r="I1673" s="34"/>
      <c r="K1673" s="57"/>
      <c r="L1673" s="57"/>
      <c r="M1673" s="57"/>
      <c r="N1673" s="57"/>
      <c r="O1673" s="57"/>
      <c r="P1673" s="57"/>
      <c r="Q1673" s="57"/>
    </row>
    <row r="1674" spans="1:17" ht="14.25" customHeight="1" x14ac:dyDescent="0.25">
      <c r="A1674" s="49"/>
      <c r="I1674" s="34"/>
      <c r="K1674" s="57"/>
      <c r="L1674" s="57"/>
      <c r="M1674" s="57"/>
      <c r="N1674" s="57"/>
      <c r="O1674" s="57"/>
      <c r="P1674" s="57"/>
      <c r="Q1674" s="57"/>
    </row>
    <row r="1675" spans="1:17" ht="14.25" customHeight="1" x14ac:dyDescent="0.25">
      <c r="A1675" s="49"/>
      <c r="I1675" s="34"/>
      <c r="K1675" s="57"/>
      <c r="L1675" s="57"/>
      <c r="M1675" s="57"/>
      <c r="N1675" s="57"/>
      <c r="O1675" s="57"/>
      <c r="P1675" s="57"/>
      <c r="Q1675" s="57"/>
    </row>
    <row r="1676" spans="1:17" ht="14.25" customHeight="1" x14ac:dyDescent="0.25">
      <c r="A1676" s="49"/>
      <c r="I1676" s="34"/>
      <c r="K1676" s="57"/>
      <c r="L1676" s="57"/>
      <c r="M1676" s="57"/>
      <c r="N1676" s="57"/>
      <c r="O1676" s="57"/>
      <c r="P1676" s="57"/>
      <c r="Q1676" s="57"/>
    </row>
    <row r="1677" spans="1:17" ht="14.25" customHeight="1" x14ac:dyDescent="0.25">
      <c r="A1677" s="49"/>
      <c r="I1677" s="34"/>
      <c r="K1677" s="57"/>
      <c r="L1677" s="57"/>
      <c r="M1677" s="57"/>
      <c r="N1677" s="57"/>
      <c r="O1677" s="57"/>
      <c r="P1677" s="57"/>
      <c r="Q1677" s="57"/>
    </row>
    <row r="1678" spans="1:17" ht="14.25" customHeight="1" x14ac:dyDescent="0.25">
      <c r="A1678" s="49"/>
      <c r="I1678" s="34"/>
      <c r="K1678" s="57"/>
      <c r="L1678" s="57"/>
      <c r="M1678" s="57"/>
      <c r="N1678" s="57"/>
      <c r="O1678" s="57"/>
      <c r="P1678" s="57"/>
      <c r="Q1678" s="57"/>
    </row>
    <row r="1679" spans="1:17" ht="14.25" customHeight="1" x14ac:dyDescent="0.25">
      <c r="A1679" s="49"/>
      <c r="I1679" s="34"/>
      <c r="K1679" s="57"/>
      <c r="L1679" s="57"/>
      <c r="M1679" s="57"/>
      <c r="N1679" s="57"/>
      <c r="O1679" s="57"/>
      <c r="P1679" s="57"/>
      <c r="Q1679" s="57"/>
    </row>
    <row r="1680" spans="1:17" ht="14.25" customHeight="1" x14ac:dyDescent="0.25">
      <c r="A1680" s="49"/>
      <c r="I1680" s="34"/>
      <c r="K1680" s="57"/>
      <c r="L1680" s="57"/>
      <c r="M1680" s="57"/>
      <c r="N1680" s="57"/>
      <c r="O1680" s="57"/>
      <c r="P1680" s="57"/>
      <c r="Q1680" s="57"/>
    </row>
    <row r="1681" spans="1:17" ht="14.25" customHeight="1" x14ac:dyDescent="0.25">
      <c r="A1681" s="49"/>
      <c r="I1681" s="34"/>
      <c r="K1681" s="57"/>
      <c r="L1681" s="57"/>
      <c r="M1681" s="57"/>
      <c r="N1681" s="57"/>
      <c r="O1681" s="57"/>
      <c r="P1681" s="57"/>
      <c r="Q1681" s="57"/>
    </row>
    <row r="1682" spans="1:17" ht="14.25" customHeight="1" x14ac:dyDescent="0.25">
      <c r="A1682" s="49"/>
      <c r="I1682" s="34"/>
      <c r="K1682" s="57"/>
      <c r="L1682" s="57"/>
      <c r="M1682" s="57"/>
      <c r="N1682" s="57"/>
      <c r="O1682" s="57"/>
      <c r="P1682" s="57"/>
      <c r="Q1682" s="57"/>
    </row>
    <row r="1683" spans="1:17" ht="14.25" customHeight="1" x14ac:dyDescent="0.25">
      <c r="A1683" s="49"/>
      <c r="I1683" s="34"/>
      <c r="K1683" s="57"/>
      <c r="L1683" s="57"/>
      <c r="M1683" s="57"/>
      <c r="N1683" s="57"/>
      <c r="O1683" s="57"/>
      <c r="P1683" s="57"/>
      <c r="Q1683" s="57"/>
    </row>
    <row r="1684" spans="1:17" ht="14.25" customHeight="1" x14ac:dyDescent="0.25">
      <c r="A1684" s="49"/>
      <c r="I1684" s="34"/>
      <c r="K1684" s="57"/>
      <c r="L1684" s="57"/>
      <c r="M1684" s="57"/>
      <c r="N1684" s="57"/>
      <c r="O1684" s="57"/>
      <c r="P1684" s="57"/>
      <c r="Q1684" s="57"/>
    </row>
    <row r="1685" spans="1:17" ht="14.25" customHeight="1" x14ac:dyDescent="0.25">
      <c r="A1685" s="49"/>
      <c r="I1685" s="34"/>
      <c r="K1685" s="57"/>
      <c r="L1685" s="57"/>
      <c r="M1685" s="57"/>
      <c r="N1685" s="57"/>
      <c r="O1685" s="57"/>
      <c r="P1685" s="57"/>
      <c r="Q1685" s="57"/>
    </row>
    <row r="1686" spans="1:17" ht="14.25" customHeight="1" x14ac:dyDescent="0.25">
      <c r="A1686" s="49"/>
      <c r="I1686" s="34"/>
      <c r="K1686" s="57"/>
      <c r="L1686" s="57"/>
      <c r="M1686" s="57"/>
      <c r="N1686" s="57"/>
      <c r="O1686" s="57"/>
      <c r="P1686" s="57"/>
      <c r="Q1686" s="57"/>
    </row>
    <row r="1687" spans="1:17" ht="14.25" customHeight="1" x14ac:dyDescent="0.25">
      <c r="A1687" s="49"/>
      <c r="I1687" s="34"/>
      <c r="K1687" s="57"/>
      <c r="L1687" s="57"/>
      <c r="M1687" s="57"/>
      <c r="N1687" s="57"/>
      <c r="O1687" s="57"/>
      <c r="P1687" s="57"/>
      <c r="Q1687" s="57"/>
    </row>
    <row r="1688" spans="1:17" ht="14.25" customHeight="1" x14ac:dyDescent="0.25">
      <c r="A1688" s="49"/>
      <c r="I1688" s="34"/>
      <c r="K1688" s="57"/>
      <c r="L1688" s="57"/>
      <c r="M1688" s="57"/>
      <c r="N1688" s="57"/>
      <c r="O1688" s="57"/>
      <c r="P1688" s="57"/>
      <c r="Q1688" s="57"/>
    </row>
    <row r="1689" spans="1:17" ht="14.25" customHeight="1" x14ac:dyDescent="0.25">
      <c r="A1689" s="49"/>
      <c r="I1689" s="34"/>
      <c r="K1689" s="57"/>
      <c r="L1689" s="57"/>
      <c r="M1689" s="57"/>
      <c r="N1689" s="57"/>
      <c r="O1689" s="57"/>
      <c r="P1689" s="57"/>
      <c r="Q1689" s="57"/>
    </row>
    <row r="1690" spans="1:17" ht="14.25" customHeight="1" x14ac:dyDescent="0.25">
      <c r="A1690" s="49"/>
      <c r="I1690" s="34"/>
      <c r="K1690" s="57"/>
      <c r="L1690" s="57"/>
      <c r="M1690" s="57"/>
      <c r="N1690" s="57"/>
      <c r="O1690" s="57"/>
      <c r="P1690" s="57"/>
      <c r="Q1690" s="57"/>
    </row>
    <row r="1691" spans="1:17" ht="14.25" customHeight="1" x14ac:dyDescent="0.25">
      <c r="A1691" s="49"/>
      <c r="I1691" s="34"/>
      <c r="K1691" s="57"/>
      <c r="L1691" s="57"/>
      <c r="M1691" s="57"/>
      <c r="N1691" s="57"/>
      <c r="O1691" s="57"/>
      <c r="P1691" s="57"/>
      <c r="Q1691" s="57"/>
    </row>
    <row r="1692" spans="1:17" ht="14.25" customHeight="1" x14ac:dyDescent="0.25">
      <c r="A1692" s="49"/>
      <c r="I1692" s="34"/>
      <c r="K1692" s="57"/>
      <c r="L1692" s="57"/>
      <c r="M1692" s="57"/>
      <c r="N1692" s="57"/>
      <c r="O1692" s="57"/>
      <c r="P1692" s="57"/>
      <c r="Q1692" s="57"/>
    </row>
    <row r="1693" spans="1:17" ht="14.25" customHeight="1" x14ac:dyDescent="0.25">
      <c r="A1693" s="49"/>
      <c r="I1693" s="34"/>
      <c r="K1693" s="57"/>
      <c r="L1693" s="57"/>
      <c r="M1693" s="57"/>
      <c r="N1693" s="57"/>
      <c r="O1693" s="57"/>
      <c r="P1693" s="57"/>
      <c r="Q1693" s="57"/>
    </row>
    <row r="1694" spans="1:17" ht="14.25" customHeight="1" x14ac:dyDescent="0.25">
      <c r="A1694" s="49"/>
      <c r="I1694" s="34"/>
      <c r="K1694" s="57"/>
      <c r="L1694" s="57"/>
      <c r="M1694" s="57"/>
      <c r="N1694" s="57"/>
      <c r="O1694" s="57"/>
      <c r="P1694" s="57"/>
      <c r="Q1694" s="57"/>
    </row>
    <row r="1695" spans="1:17" ht="14.25" customHeight="1" x14ac:dyDescent="0.25">
      <c r="A1695" s="49"/>
      <c r="I1695" s="34"/>
      <c r="K1695" s="57"/>
      <c r="L1695" s="57"/>
      <c r="M1695" s="57"/>
      <c r="N1695" s="57"/>
      <c r="O1695" s="57"/>
      <c r="P1695" s="57"/>
      <c r="Q1695" s="57"/>
    </row>
    <row r="1696" spans="1:17" ht="14.25" customHeight="1" x14ac:dyDescent="0.25">
      <c r="A1696" s="49"/>
      <c r="I1696" s="34"/>
      <c r="K1696" s="57"/>
      <c r="L1696" s="57"/>
      <c r="M1696" s="57"/>
      <c r="N1696" s="57"/>
      <c r="O1696" s="57"/>
      <c r="P1696" s="57"/>
      <c r="Q1696" s="57"/>
    </row>
    <row r="1697" spans="1:17" ht="14.25" customHeight="1" x14ac:dyDescent="0.25">
      <c r="A1697" s="49"/>
      <c r="I1697" s="34"/>
      <c r="K1697" s="57"/>
      <c r="L1697" s="57"/>
      <c r="M1697" s="57"/>
      <c r="N1697" s="57"/>
      <c r="O1697" s="57"/>
      <c r="P1697" s="57"/>
      <c r="Q1697" s="57"/>
    </row>
    <row r="1698" spans="1:17" ht="14.25" customHeight="1" x14ac:dyDescent="0.25">
      <c r="A1698" s="49"/>
      <c r="I1698" s="34"/>
      <c r="K1698" s="57"/>
      <c r="L1698" s="57"/>
      <c r="M1698" s="57"/>
      <c r="N1698" s="57"/>
      <c r="O1698" s="57"/>
      <c r="P1698" s="57"/>
      <c r="Q1698" s="57"/>
    </row>
    <row r="1699" spans="1:17" ht="14.25" customHeight="1" x14ac:dyDescent="0.25">
      <c r="A1699" s="49"/>
      <c r="I1699" s="34"/>
      <c r="K1699" s="57"/>
      <c r="L1699" s="57"/>
      <c r="M1699" s="57"/>
      <c r="N1699" s="57"/>
      <c r="O1699" s="57"/>
      <c r="P1699" s="57"/>
      <c r="Q1699" s="57"/>
    </row>
    <row r="1700" spans="1:17" ht="14.25" customHeight="1" x14ac:dyDescent="0.25">
      <c r="A1700" s="49"/>
      <c r="I1700" s="34"/>
      <c r="K1700" s="57"/>
      <c r="L1700" s="57"/>
      <c r="M1700" s="57"/>
      <c r="N1700" s="57"/>
      <c r="O1700" s="57"/>
      <c r="P1700" s="57"/>
      <c r="Q1700" s="57"/>
    </row>
    <row r="1701" spans="1:17" ht="14.25" customHeight="1" x14ac:dyDescent="0.25">
      <c r="A1701" s="49"/>
      <c r="I1701" s="34"/>
      <c r="K1701" s="57"/>
      <c r="L1701" s="57"/>
      <c r="M1701" s="57"/>
      <c r="N1701" s="57"/>
      <c r="O1701" s="57"/>
      <c r="P1701" s="57"/>
      <c r="Q1701" s="57"/>
    </row>
    <row r="1702" spans="1:17" ht="14.25" customHeight="1" x14ac:dyDescent="0.25">
      <c r="A1702" s="49"/>
      <c r="I1702" s="34"/>
      <c r="K1702" s="57"/>
      <c r="L1702" s="57"/>
      <c r="M1702" s="57"/>
      <c r="N1702" s="57"/>
      <c r="O1702" s="57"/>
      <c r="P1702" s="57"/>
      <c r="Q1702" s="57"/>
    </row>
    <row r="1703" spans="1:17" ht="14.25" customHeight="1" x14ac:dyDescent="0.25">
      <c r="A1703" s="49"/>
      <c r="I1703" s="34"/>
      <c r="K1703" s="57"/>
      <c r="L1703" s="57"/>
      <c r="M1703" s="57"/>
      <c r="N1703" s="57"/>
      <c r="O1703" s="57"/>
      <c r="P1703" s="57"/>
      <c r="Q1703" s="57"/>
    </row>
    <row r="1704" spans="1:17" ht="14.25" customHeight="1" x14ac:dyDescent="0.25">
      <c r="A1704" s="49"/>
      <c r="I1704" s="34"/>
      <c r="K1704" s="57"/>
      <c r="L1704" s="57"/>
      <c r="M1704" s="57"/>
      <c r="N1704" s="57"/>
      <c r="O1704" s="57"/>
      <c r="P1704" s="57"/>
      <c r="Q1704" s="57"/>
    </row>
    <row r="1705" spans="1:17" ht="14.25" customHeight="1" x14ac:dyDescent="0.25">
      <c r="A1705" s="49"/>
      <c r="I1705" s="34"/>
      <c r="K1705" s="57"/>
      <c r="L1705" s="57"/>
      <c r="M1705" s="57"/>
      <c r="N1705" s="57"/>
      <c r="O1705" s="57"/>
      <c r="P1705" s="57"/>
      <c r="Q1705" s="57"/>
    </row>
    <row r="1706" spans="1:17" ht="14.25" customHeight="1" x14ac:dyDescent="0.25">
      <c r="A1706" s="49"/>
      <c r="I1706" s="34"/>
      <c r="K1706" s="57"/>
      <c r="L1706" s="57"/>
      <c r="M1706" s="57"/>
      <c r="N1706" s="57"/>
      <c r="O1706" s="57"/>
      <c r="P1706" s="57"/>
      <c r="Q1706" s="57"/>
    </row>
    <row r="1707" spans="1:17" ht="14.25" customHeight="1" x14ac:dyDescent="0.25">
      <c r="A1707" s="49"/>
      <c r="I1707" s="34"/>
      <c r="K1707" s="57"/>
      <c r="L1707" s="57"/>
      <c r="M1707" s="57"/>
      <c r="N1707" s="57"/>
      <c r="O1707" s="57"/>
      <c r="P1707" s="57"/>
      <c r="Q1707" s="57"/>
    </row>
    <row r="1708" spans="1:17" ht="14.25" customHeight="1" x14ac:dyDescent="0.25">
      <c r="A1708" s="49"/>
      <c r="I1708" s="34"/>
      <c r="K1708" s="57"/>
      <c r="L1708" s="57"/>
      <c r="M1708" s="57"/>
      <c r="N1708" s="57"/>
      <c r="O1708" s="57"/>
      <c r="P1708" s="57"/>
      <c r="Q1708" s="57"/>
    </row>
    <row r="1709" spans="1:17" ht="14.25" customHeight="1" x14ac:dyDescent="0.25">
      <c r="A1709" s="49"/>
      <c r="I1709" s="34"/>
      <c r="K1709" s="57"/>
      <c r="L1709" s="57"/>
      <c r="M1709" s="57"/>
      <c r="N1709" s="57"/>
      <c r="O1709" s="57"/>
      <c r="P1709" s="57"/>
      <c r="Q1709" s="57"/>
    </row>
    <row r="1710" spans="1:17" ht="14.25" customHeight="1" x14ac:dyDescent="0.25">
      <c r="A1710" s="49"/>
      <c r="I1710" s="34"/>
      <c r="K1710" s="57"/>
      <c r="L1710" s="57"/>
      <c r="M1710" s="57"/>
      <c r="N1710" s="57"/>
      <c r="O1710" s="57"/>
      <c r="P1710" s="57"/>
      <c r="Q1710" s="57"/>
    </row>
    <row r="1711" spans="1:17" ht="14.25" customHeight="1" x14ac:dyDescent="0.25">
      <c r="A1711" s="49"/>
      <c r="I1711" s="34"/>
      <c r="K1711" s="57"/>
      <c r="L1711" s="57"/>
      <c r="M1711" s="57"/>
      <c r="N1711" s="57"/>
      <c r="O1711" s="57"/>
      <c r="P1711" s="57"/>
      <c r="Q1711" s="57"/>
    </row>
    <row r="1712" spans="1:17" ht="14.25" customHeight="1" x14ac:dyDescent="0.25">
      <c r="A1712" s="49"/>
      <c r="I1712" s="34"/>
      <c r="K1712" s="57"/>
      <c r="L1712" s="57"/>
      <c r="M1712" s="57"/>
      <c r="N1712" s="57"/>
      <c r="O1712" s="57"/>
      <c r="P1712" s="57"/>
      <c r="Q1712" s="57"/>
    </row>
    <row r="1713" spans="1:17" ht="14.25" customHeight="1" x14ac:dyDescent="0.25">
      <c r="A1713" s="49"/>
      <c r="I1713" s="34"/>
      <c r="K1713" s="57"/>
      <c r="L1713" s="57"/>
      <c r="M1713" s="57"/>
      <c r="N1713" s="57"/>
      <c r="O1713" s="57"/>
      <c r="P1713" s="57"/>
      <c r="Q1713" s="57"/>
    </row>
    <row r="1714" spans="1:17" ht="14.25" customHeight="1" x14ac:dyDescent="0.25">
      <c r="A1714" s="49"/>
      <c r="I1714" s="34"/>
      <c r="K1714" s="57"/>
      <c r="L1714" s="57"/>
      <c r="M1714" s="57"/>
      <c r="N1714" s="57"/>
      <c r="O1714" s="57"/>
      <c r="P1714" s="57"/>
      <c r="Q1714" s="57"/>
    </row>
    <row r="1715" spans="1:17" ht="14.25" customHeight="1" x14ac:dyDescent="0.25">
      <c r="A1715" s="49"/>
      <c r="I1715" s="34"/>
      <c r="K1715" s="57"/>
      <c r="L1715" s="57"/>
      <c r="M1715" s="57"/>
      <c r="N1715" s="57"/>
      <c r="O1715" s="57"/>
      <c r="P1715" s="57"/>
      <c r="Q1715" s="57"/>
    </row>
    <row r="1716" spans="1:17" ht="14.25" customHeight="1" x14ac:dyDescent="0.25">
      <c r="A1716" s="49"/>
      <c r="I1716" s="34"/>
      <c r="K1716" s="57"/>
      <c r="L1716" s="57"/>
      <c r="M1716" s="57"/>
      <c r="N1716" s="57"/>
      <c r="O1716" s="57"/>
      <c r="P1716" s="57"/>
      <c r="Q1716" s="57"/>
    </row>
    <row r="1717" spans="1:17" ht="14.25" customHeight="1" x14ac:dyDescent="0.25">
      <c r="A1717" s="49"/>
      <c r="I1717" s="34"/>
      <c r="K1717" s="57"/>
      <c r="L1717" s="57"/>
      <c r="M1717" s="57"/>
      <c r="N1717" s="57"/>
      <c r="O1717" s="57"/>
      <c r="P1717" s="57"/>
      <c r="Q1717" s="57"/>
    </row>
    <row r="1718" spans="1:17" ht="14.25" customHeight="1" x14ac:dyDescent="0.25">
      <c r="A1718" s="49"/>
      <c r="I1718" s="34"/>
      <c r="K1718" s="57"/>
      <c r="L1718" s="57"/>
      <c r="M1718" s="57"/>
      <c r="N1718" s="57"/>
      <c r="O1718" s="57"/>
      <c r="P1718" s="57"/>
      <c r="Q1718" s="57"/>
    </row>
    <row r="1719" spans="1:17" ht="14.25" customHeight="1" x14ac:dyDescent="0.25">
      <c r="A1719" s="49"/>
      <c r="I1719" s="34"/>
      <c r="K1719" s="57"/>
      <c r="L1719" s="57"/>
      <c r="M1719" s="57"/>
      <c r="N1719" s="57"/>
      <c r="O1719" s="57"/>
      <c r="P1719" s="57"/>
      <c r="Q1719" s="57"/>
    </row>
    <row r="1720" spans="1:17" ht="14.25" customHeight="1" x14ac:dyDescent="0.25">
      <c r="A1720" s="49"/>
      <c r="I1720" s="34"/>
      <c r="K1720" s="57"/>
      <c r="L1720" s="57"/>
      <c r="M1720" s="57"/>
      <c r="N1720" s="57"/>
      <c r="O1720" s="57"/>
      <c r="P1720" s="57"/>
      <c r="Q1720" s="57"/>
    </row>
    <row r="1721" spans="1:17" ht="14.25" customHeight="1" x14ac:dyDescent="0.25">
      <c r="A1721" s="49"/>
      <c r="I1721" s="34"/>
      <c r="K1721" s="57"/>
      <c r="L1721" s="57"/>
      <c r="M1721" s="57"/>
      <c r="N1721" s="57"/>
      <c r="O1721" s="57"/>
      <c r="P1721" s="57"/>
      <c r="Q1721" s="57"/>
    </row>
    <row r="1722" spans="1:17" ht="14.25" customHeight="1" x14ac:dyDescent="0.25">
      <c r="A1722" s="49"/>
      <c r="I1722" s="34"/>
      <c r="K1722" s="57"/>
      <c r="L1722" s="57"/>
      <c r="M1722" s="57"/>
      <c r="N1722" s="57"/>
      <c r="O1722" s="57"/>
      <c r="P1722" s="57"/>
      <c r="Q1722" s="57"/>
    </row>
    <row r="1723" spans="1:17" ht="14.25" customHeight="1" x14ac:dyDescent="0.25">
      <c r="A1723" s="49"/>
      <c r="I1723" s="34"/>
      <c r="K1723" s="57"/>
      <c r="L1723" s="57"/>
      <c r="M1723" s="57"/>
      <c r="N1723" s="57"/>
      <c r="O1723" s="57"/>
      <c r="P1723" s="57"/>
      <c r="Q1723" s="57"/>
    </row>
    <row r="1724" spans="1:17" ht="14.25" customHeight="1" x14ac:dyDescent="0.25">
      <c r="A1724" s="49"/>
      <c r="I1724" s="34"/>
      <c r="K1724" s="57"/>
      <c r="L1724" s="57"/>
      <c r="M1724" s="57"/>
      <c r="N1724" s="57"/>
      <c r="O1724" s="57"/>
      <c r="P1724" s="57"/>
      <c r="Q1724" s="57"/>
    </row>
    <row r="1725" spans="1:17" ht="14.25" customHeight="1" x14ac:dyDescent="0.25">
      <c r="A1725" s="49"/>
      <c r="I1725" s="34"/>
      <c r="K1725" s="57"/>
      <c r="L1725" s="57"/>
      <c r="M1725" s="57"/>
      <c r="N1725" s="57"/>
      <c r="O1725" s="57"/>
      <c r="P1725" s="57"/>
      <c r="Q1725" s="57"/>
    </row>
    <row r="1726" spans="1:17" ht="14.25" customHeight="1" x14ac:dyDescent="0.25">
      <c r="A1726" s="49"/>
      <c r="I1726" s="34"/>
      <c r="K1726" s="57"/>
      <c r="L1726" s="57"/>
      <c r="M1726" s="57"/>
      <c r="N1726" s="57"/>
      <c r="O1726" s="57"/>
      <c r="P1726" s="57"/>
      <c r="Q1726" s="57"/>
    </row>
    <row r="1727" spans="1:17" ht="14.25" customHeight="1" x14ac:dyDescent="0.25">
      <c r="A1727" s="49"/>
      <c r="I1727" s="34"/>
      <c r="K1727" s="57"/>
      <c r="L1727" s="57"/>
      <c r="M1727" s="57"/>
      <c r="N1727" s="57"/>
      <c r="O1727" s="57"/>
      <c r="P1727" s="57"/>
      <c r="Q1727" s="57"/>
    </row>
    <row r="1728" spans="1:17" ht="14.25" customHeight="1" x14ac:dyDescent="0.25">
      <c r="A1728" s="49"/>
      <c r="I1728" s="34"/>
      <c r="K1728" s="57"/>
      <c r="L1728" s="57"/>
      <c r="M1728" s="57"/>
      <c r="N1728" s="57"/>
      <c r="O1728" s="57"/>
      <c r="P1728" s="57"/>
      <c r="Q1728" s="57"/>
    </row>
    <row r="1729" spans="1:17" ht="14.25" customHeight="1" x14ac:dyDescent="0.25">
      <c r="A1729" s="49"/>
      <c r="I1729" s="34"/>
      <c r="K1729" s="57"/>
      <c r="L1729" s="57"/>
      <c r="M1729" s="57"/>
      <c r="N1729" s="57"/>
      <c r="O1729" s="57"/>
      <c r="P1729" s="57"/>
      <c r="Q1729" s="57"/>
    </row>
    <row r="1730" spans="1:17" ht="14.25" customHeight="1" x14ac:dyDescent="0.25">
      <c r="A1730" s="49"/>
      <c r="I1730" s="34"/>
      <c r="K1730" s="57"/>
      <c r="L1730" s="57"/>
      <c r="M1730" s="57"/>
      <c r="N1730" s="57"/>
      <c r="O1730" s="57"/>
      <c r="P1730" s="57"/>
      <c r="Q1730" s="57"/>
    </row>
    <row r="1731" spans="1:17" ht="14.25" customHeight="1" x14ac:dyDescent="0.25">
      <c r="A1731" s="49"/>
      <c r="I1731" s="34"/>
      <c r="K1731" s="57"/>
      <c r="L1731" s="57"/>
      <c r="M1731" s="57"/>
      <c r="N1731" s="57"/>
      <c r="O1731" s="57"/>
      <c r="P1731" s="57"/>
      <c r="Q1731" s="57"/>
    </row>
    <row r="1732" spans="1:17" ht="14.25" customHeight="1" x14ac:dyDescent="0.25">
      <c r="A1732" s="49"/>
      <c r="I1732" s="34"/>
      <c r="K1732" s="57"/>
      <c r="L1732" s="57"/>
      <c r="M1732" s="57"/>
      <c r="N1732" s="57"/>
      <c r="O1732" s="57"/>
      <c r="P1732" s="57"/>
      <c r="Q1732" s="57"/>
    </row>
    <row r="1733" spans="1:17" ht="14.25" customHeight="1" x14ac:dyDescent="0.25">
      <c r="A1733" s="49"/>
      <c r="I1733" s="34"/>
      <c r="K1733" s="57"/>
      <c r="L1733" s="57"/>
      <c r="M1733" s="57"/>
      <c r="N1733" s="57"/>
      <c r="O1733" s="57"/>
      <c r="P1733" s="57"/>
      <c r="Q1733" s="57"/>
    </row>
    <row r="1734" spans="1:17" ht="14.25" customHeight="1" x14ac:dyDescent="0.25">
      <c r="A1734" s="49"/>
      <c r="I1734" s="34"/>
      <c r="K1734" s="57"/>
      <c r="L1734" s="57"/>
      <c r="M1734" s="57"/>
      <c r="N1734" s="57"/>
      <c r="O1734" s="57"/>
      <c r="P1734" s="57"/>
      <c r="Q1734" s="57"/>
    </row>
    <row r="1735" spans="1:17" ht="14.25" customHeight="1" x14ac:dyDescent="0.25">
      <c r="A1735" s="49"/>
      <c r="I1735" s="34"/>
      <c r="K1735" s="57"/>
      <c r="L1735" s="57"/>
      <c r="M1735" s="57"/>
      <c r="N1735" s="57"/>
      <c r="O1735" s="57"/>
      <c r="P1735" s="57"/>
      <c r="Q1735" s="57"/>
    </row>
    <row r="1736" spans="1:17" ht="14.25" customHeight="1" x14ac:dyDescent="0.25">
      <c r="A1736" s="49"/>
      <c r="I1736" s="34"/>
      <c r="K1736" s="57"/>
      <c r="L1736" s="57"/>
      <c r="M1736" s="57"/>
      <c r="N1736" s="57"/>
      <c r="O1736" s="57"/>
      <c r="P1736" s="57"/>
      <c r="Q1736" s="57"/>
    </row>
    <row r="1737" spans="1:17" ht="14.25" customHeight="1" x14ac:dyDescent="0.25">
      <c r="A1737" s="49"/>
      <c r="I1737" s="34"/>
      <c r="K1737" s="57"/>
      <c r="L1737" s="57"/>
      <c r="M1737" s="57"/>
      <c r="N1737" s="57"/>
      <c r="O1737" s="57"/>
      <c r="P1737" s="57"/>
      <c r="Q1737" s="57"/>
    </row>
    <row r="1738" spans="1:17" ht="14.25" customHeight="1" x14ac:dyDescent="0.25">
      <c r="A1738" s="49"/>
      <c r="I1738" s="34"/>
      <c r="K1738" s="57"/>
      <c r="L1738" s="57"/>
      <c r="M1738" s="57"/>
      <c r="N1738" s="57"/>
      <c r="O1738" s="57"/>
      <c r="P1738" s="57"/>
      <c r="Q1738" s="57"/>
    </row>
    <row r="1739" spans="1:17" ht="14.25" customHeight="1" x14ac:dyDescent="0.25">
      <c r="A1739" s="49"/>
      <c r="I1739" s="34"/>
      <c r="K1739" s="57"/>
      <c r="L1739" s="57"/>
      <c r="M1739" s="57"/>
      <c r="N1739" s="57"/>
      <c r="O1739" s="57"/>
      <c r="P1739" s="57"/>
      <c r="Q1739" s="57"/>
    </row>
    <row r="1740" spans="1:17" ht="14.25" customHeight="1" x14ac:dyDescent="0.25">
      <c r="A1740" s="49"/>
      <c r="I1740" s="34"/>
      <c r="K1740" s="57"/>
      <c r="L1740" s="57"/>
      <c r="M1740" s="57"/>
      <c r="N1740" s="57"/>
      <c r="O1740" s="57"/>
      <c r="P1740" s="57"/>
      <c r="Q1740" s="57"/>
    </row>
    <row r="1741" spans="1:17" ht="14.25" customHeight="1" x14ac:dyDescent="0.25">
      <c r="A1741" s="49"/>
      <c r="I1741" s="34"/>
      <c r="K1741" s="57"/>
      <c r="L1741" s="57"/>
      <c r="M1741" s="57"/>
      <c r="N1741" s="57"/>
      <c r="O1741" s="57"/>
      <c r="P1741" s="57"/>
      <c r="Q1741" s="57"/>
    </row>
    <row r="1742" spans="1:17" ht="14.25" customHeight="1" x14ac:dyDescent="0.25">
      <c r="A1742" s="49"/>
      <c r="I1742" s="34"/>
      <c r="K1742" s="57"/>
      <c r="L1742" s="57"/>
      <c r="M1742" s="57"/>
      <c r="N1742" s="57"/>
      <c r="O1742" s="57"/>
      <c r="P1742" s="57"/>
      <c r="Q1742" s="57"/>
    </row>
    <row r="1743" spans="1:17" ht="14.25" customHeight="1" x14ac:dyDescent="0.25">
      <c r="A1743" s="49"/>
      <c r="I1743" s="34"/>
      <c r="K1743" s="57"/>
      <c r="L1743" s="57"/>
      <c r="M1743" s="57"/>
      <c r="N1743" s="57"/>
      <c r="O1743" s="57"/>
      <c r="P1743" s="57"/>
      <c r="Q1743" s="57"/>
    </row>
    <row r="1744" spans="1:17" ht="14.25" customHeight="1" x14ac:dyDescent="0.25">
      <c r="A1744" s="49"/>
      <c r="I1744" s="34"/>
      <c r="K1744" s="57"/>
      <c r="L1744" s="57"/>
      <c r="M1744" s="57"/>
      <c r="N1744" s="57"/>
      <c r="O1744" s="57"/>
      <c r="P1744" s="57"/>
      <c r="Q1744" s="57"/>
    </row>
    <row r="1745" spans="1:17" ht="14.25" customHeight="1" x14ac:dyDescent="0.25">
      <c r="A1745" s="49"/>
      <c r="I1745" s="34"/>
      <c r="K1745" s="57"/>
      <c r="L1745" s="57"/>
      <c r="M1745" s="57"/>
      <c r="N1745" s="57"/>
      <c r="O1745" s="57"/>
      <c r="P1745" s="57"/>
      <c r="Q1745" s="57"/>
    </row>
    <row r="1746" spans="1:17" ht="14.25" customHeight="1" x14ac:dyDescent="0.25">
      <c r="A1746" s="49"/>
      <c r="I1746" s="34"/>
      <c r="K1746" s="57"/>
      <c r="L1746" s="57"/>
      <c r="M1746" s="57"/>
      <c r="N1746" s="57"/>
      <c r="O1746" s="57"/>
      <c r="P1746" s="57"/>
      <c r="Q1746" s="57"/>
    </row>
    <row r="1747" spans="1:17" ht="14.25" customHeight="1" x14ac:dyDescent="0.25">
      <c r="A1747" s="49"/>
      <c r="I1747" s="34"/>
      <c r="K1747" s="57"/>
      <c r="L1747" s="57"/>
      <c r="M1747" s="57"/>
      <c r="N1747" s="57"/>
      <c r="O1747" s="57"/>
      <c r="P1747" s="57"/>
      <c r="Q1747" s="57"/>
    </row>
    <row r="1748" spans="1:17" ht="14.25" customHeight="1" x14ac:dyDescent="0.25">
      <c r="A1748" s="49"/>
      <c r="I1748" s="34"/>
      <c r="K1748" s="57"/>
      <c r="L1748" s="57"/>
      <c r="M1748" s="57"/>
      <c r="N1748" s="57"/>
      <c r="O1748" s="57"/>
      <c r="P1748" s="57"/>
      <c r="Q1748" s="57"/>
    </row>
    <row r="1749" spans="1:17" ht="14.25" customHeight="1" x14ac:dyDescent="0.25">
      <c r="A1749" s="49"/>
      <c r="I1749" s="34"/>
      <c r="K1749" s="57"/>
      <c r="L1749" s="57"/>
      <c r="M1749" s="57"/>
      <c r="N1749" s="57"/>
      <c r="O1749" s="57"/>
      <c r="P1749" s="57"/>
      <c r="Q1749" s="57"/>
    </row>
    <row r="1750" spans="1:17" ht="14.25" customHeight="1" x14ac:dyDescent="0.25">
      <c r="A1750" s="49"/>
      <c r="I1750" s="34"/>
      <c r="K1750" s="57"/>
      <c r="L1750" s="57"/>
      <c r="M1750" s="57"/>
      <c r="N1750" s="57"/>
      <c r="O1750" s="57"/>
      <c r="P1750" s="57"/>
      <c r="Q1750" s="57"/>
    </row>
    <row r="1751" spans="1:17" ht="14.25" customHeight="1" x14ac:dyDescent="0.25">
      <c r="A1751" s="49"/>
      <c r="I1751" s="34"/>
      <c r="K1751" s="57"/>
      <c r="L1751" s="57"/>
      <c r="M1751" s="57"/>
      <c r="N1751" s="57"/>
      <c r="O1751" s="57"/>
      <c r="P1751" s="57"/>
      <c r="Q1751" s="57"/>
    </row>
    <row r="1752" spans="1:17" ht="14.25" customHeight="1" x14ac:dyDescent="0.25">
      <c r="A1752" s="49"/>
      <c r="I1752" s="34"/>
      <c r="K1752" s="57"/>
      <c r="L1752" s="57"/>
      <c r="M1752" s="57"/>
      <c r="N1752" s="57"/>
      <c r="O1752" s="57"/>
      <c r="P1752" s="57"/>
      <c r="Q1752" s="57"/>
    </row>
    <row r="1753" spans="1:17" ht="14.25" customHeight="1" x14ac:dyDescent="0.25">
      <c r="A1753" s="49"/>
      <c r="I1753" s="34"/>
      <c r="K1753" s="57"/>
      <c r="L1753" s="57"/>
      <c r="M1753" s="57"/>
      <c r="N1753" s="57"/>
      <c r="O1753" s="57"/>
      <c r="P1753" s="57"/>
      <c r="Q1753" s="57"/>
    </row>
    <row r="1754" spans="1:17" ht="14.25" customHeight="1" x14ac:dyDescent="0.25">
      <c r="A1754" s="49"/>
      <c r="I1754" s="34"/>
      <c r="K1754" s="57"/>
      <c r="L1754" s="57"/>
      <c r="M1754" s="57"/>
      <c r="N1754" s="57"/>
      <c r="O1754" s="57"/>
      <c r="P1754" s="57"/>
      <c r="Q1754" s="57"/>
    </row>
    <row r="1755" spans="1:17" ht="14.25" customHeight="1" x14ac:dyDescent="0.25">
      <c r="A1755" s="49"/>
      <c r="I1755" s="34"/>
      <c r="K1755" s="57"/>
      <c r="L1755" s="57"/>
      <c r="M1755" s="57"/>
      <c r="N1755" s="57"/>
      <c r="O1755" s="57"/>
      <c r="P1755" s="57"/>
      <c r="Q1755" s="57"/>
    </row>
    <row r="1756" spans="1:17" ht="14.25" customHeight="1" x14ac:dyDescent="0.25">
      <c r="A1756" s="49"/>
      <c r="I1756" s="34"/>
      <c r="K1756" s="57"/>
      <c r="L1756" s="57"/>
      <c r="M1756" s="57"/>
      <c r="N1756" s="57"/>
      <c r="O1756" s="57"/>
      <c r="P1756" s="57"/>
      <c r="Q1756" s="57"/>
    </row>
    <row r="1757" spans="1:17" ht="14.25" customHeight="1" x14ac:dyDescent="0.25">
      <c r="A1757" s="49"/>
      <c r="I1757" s="34"/>
      <c r="K1757" s="57"/>
      <c r="L1757" s="57"/>
      <c r="M1757" s="57"/>
      <c r="N1757" s="57"/>
      <c r="O1757" s="57"/>
      <c r="P1757" s="57"/>
      <c r="Q1757" s="57"/>
    </row>
    <row r="1758" spans="1:17" ht="14.25" customHeight="1" x14ac:dyDescent="0.25">
      <c r="A1758" s="49"/>
      <c r="I1758" s="34"/>
      <c r="K1758" s="57"/>
      <c r="L1758" s="57"/>
      <c r="M1758" s="57"/>
      <c r="N1758" s="57"/>
      <c r="O1758" s="57"/>
      <c r="P1758" s="57"/>
      <c r="Q1758" s="57"/>
    </row>
    <row r="1759" spans="1:17" ht="14.25" customHeight="1" x14ac:dyDescent="0.25">
      <c r="A1759" s="49"/>
      <c r="I1759" s="34"/>
      <c r="K1759" s="57"/>
      <c r="L1759" s="57"/>
      <c r="M1759" s="57"/>
      <c r="N1759" s="57"/>
      <c r="O1759" s="57"/>
      <c r="P1759" s="57"/>
      <c r="Q1759" s="57"/>
    </row>
    <row r="1760" spans="1:17" ht="14.25" customHeight="1" x14ac:dyDescent="0.25">
      <c r="A1760" s="49"/>
      <c r="I1760" s="34"/>
      <c r="K1760" s="57"/>
      <c r="L1760" s="57"/>
      <c r="M1760" s="57"/>
      <c r="N1760" s="57"/>
      <c r="O1760" s="57"/>
      <c r="P1760" s="57"/>
      <c r="Q1760" s="57"/>
    </row>
    <row r="1761" spans="1:17" ht="14.25" customHeight="1" x14ac:dyDescent="0.25">
      <c r="A1761" s="49"/>
      <c r="I1761" s="34"/>
      <c r="K1761" s="57"/>
      <c r="L1761" s="57"/>
      <c r="M1761" s="57"/>
      <c r="N1761" s="57"/>
      <c r="O1761" s="57"/>
      <c r="P1761" s="57"/>
      <c r="Q1761" s="57"/>
    </row>
    <row r="1762" spans="1:17" ht="14.25" customHeight="1" x14ac:dyDescent="0.25">
      <c r="A1762" s="49"/>
      <c r="I1762" s="34"/>
      <c r="K1762" s="57"/>
      <c r="L1762" s="57"/>
      <c r="M1762" s="57"/>
      <c r="N1762" s="57"/>
      <c r="O1762" s="57"/>
      <c r="P1762" s="57"/>
      <c r="Q1762" s="57"/>
    </row>
    <row r="1763" spans="1:17" ht="14.25" customHeight="1" x14ac:dyDescent="0.25">
      <c r="A1763" s="49"/>
      <c r="I1763" s="34"/>
      <c r="K1763" s="57"/>
      <c r="L1763" s="57"/>
      <c r="M1763" s="57"/>
      <c r="N1763" s="57"/>
      <c r="O1763" s="57"/>
      <c r="P1763" s="57"/>
      <c r="Q1763" s="57"/>
    </row>
    <row r="1764" spans="1:17" ht="14.25" customHeight="1" x14ac:dyDescent="0.25">
      <c r="A1764" s="49"/>
      <c r="I1764" s="34"/>
      <c r="K1764" s="57"/>
      <c r="L1764" s="57"/>
      <c r="M1764" s="57"/>
      <c r="N1764" s="57"/>
      <c r="O1764" s="57"/>
      <c r="P1764" s="57"/>
      <c r="Q1764" s="57"/>
    </row>
    <row r="1765" spans="1:17" ht="14.25" customHeight="1" x14ac:dyDescent="0.25">
      <c r="A1765" s="49"/>
      <c r="I1765" s="34"/>
      <c r="K1765" s="57"/>
      <c r="L1765" s="57"/>
      <c r="M1765" s="57"/>
      <c r="N1765" s="57"/>
      <c r="O1765" s="57"/>
      <c r="P1765" s="57"/>
      <c r="Q1765" s="57"/>
    </row>
    <row r="1766" spans="1:17" ht="14.25" customHeight="1" x14ac:dyDescent="0.25">
      <c r="A1766" s="49"/>
      <c r="I1766" s="34"/>
      <c r="K1766" s="57"/>
      <c r="L1766" s="57"/>
      <c r="M1766" s="57"/>
      <c r="N1766" s="57"/>
      <c r="O1766" s="57"/>
      <c r="P1766" s="57"/>
      <c r="Q1766" s="57"/>
    </row>
    <row r="1767" spans="1:17" ht="14.25" customHeight="1" x14ac:dyDescent="0.25">
      <c r="A1767" s="49"/>
      <c r="I1767" s="34"/>
      <c r="K1767" s="57"/>
      <c r="L1767" s="57"/>
      <c r="M1767" s="57"/>
      <c r="N1767" s="57"/>
      <c r="O1767" s="57"/>
      <c r="P1767" s="57"/>
      <c r="Q1767" s="57"/>
    </row>
    <row r="1768" spans="1:17" ht="14.25" customHeight="1" x14ac:dyDescent="0.25">
      <c r="A1768" s="49"/>
      <c r="I1768" s="34"/>
      <c r="K1768" s="57"/>
      <c r="L1768" s="57"/>
      <c r="M1768" s="57"/>
      <c r="N1768" s="57"/>
      <c r="O1768" s="57"/>
      <c r="P1768" s="57"/>
      <c r="Q1768" s="57"/>
    </row>
    <row r="1769" spans="1:17" ht="14.25" customHeight="1" x14ac:dyDescent="0.25">
      <c r="A1769" s="49"/>
      <c r="I1769" s="34"/>
      <c r="K1769" s="57"/>
      <c r="L1769" s="57"/>
      <c r="M1769" s="57"/>
      <c r="N1769" s="57"/>
      <c r="O1769" s="57"/>
      <c r="P1769" s="57"/>
      <c r="Q1769" s="57"/>
    </row>
    <row r="1770" spans="1:17" ht="14.25" customHeight="1" x14ac:dyDescent="0.25">
      <c r="A1770" s="49"/>
      <c r="I1770" s="34"/>
      <c r="K1770" s="57"/>
      <c r="L1770" s="57"/>
      <c r="M1770" s="57"/>
      <c r="N1770" s="57"/>
      <c r="O1770" s="57"/>
      <c r="P1770" s="57"/>
      <c r="Q1770" s="57"/>
    </row>
    <row r="1771" spans="1:17" ht="14.25" customHeight="1" x14ac:dyDescent="0.25">
      <c r="A1771" s="49"/>
      <c r="I1771" s="34"/>
      <c r="K1771" s="57"/>
      <c r="L1771" s="57"/>
      <c r="M1771" s="57"/>
      <c r="N1771" s="57"/>
      <c r="O1771" s="57"/>
      <c r="P1771" s="57"/>
      <c r="Q1771" s="57"/>
    </row>
    <row r="1772" spans="1:17" ht="14.25" customHeight="1" x14ac:dyDescent="0.25">
      <c r="A1772" s="49"/>
      <c r="I1772" s="34"/>
      <c r="K1772" s="57"/>
      <c r="L1772" s="57"/>
      <c r="M1772" s="57"/>
      <c r="N1772" s="57"/>
      <c r="O1772" s="57"/>
      <c r="P1772" s="57"/>
      <c r="Q1772" s="57"/>
    </row>
    <row r="1773" spans="1:17" ht="14.25" customHeight="1" x14ac:dyDescent="0.25">
      <c r="A1773" s="49"/>
      <c r="I1773" s="34"/>
      <c r="K1773" s="57"/>
      <c r="L1773" s="57"/>
      <c r="M1773" s="57"/>
      <c r="N1773" s="57"/>
      <c r="O1773" s="57"/>
      <c r="P1773" s="57"/>
      <c r="Q1773" s="57"/>
    </row>
    <row r="1774" spans="1:17" ht="14.25" customHeight="1" x14ac:dyDescent="0.25">
      <c r="A1774" s="49"/>
      <c r="I1774" s="34"/>
      <c r="K1774" s="57"/>
      <c r="L1774" s="57"/>
      <c r="M1774" s="57"/>
      <c r="N1774" s="57"/>
      <c r="O1774" s="57"/>
      <c r="P1774" s="57"/>
      <c r="Q1774" s="57"/>
    </row>
    <row r="1775" spans="1:17" ht="14.25" customHeight="1" x14ac:dyDescent="0.25">
      <c r="A1775" s="49"/>
      <c r="I1775" s="34"/>
      <c r="K1775" s="57"/>
      <c r="L1775" s="57"/>
      <c r="M1775" s="57"/>
      <c r="N1775" s="57"/>
      <c r="O1775" s="57"/>
      <c r="P1775" s="57"/>
      <c r="Q1775" s="57"/>
    </row>
    <row r="1776" spans="1:17" ht="14.25" customHeight="1" x14ac:dyDescent="0.25">
      <c r="A1776" s="49"/>
      <c r="I1776" s="34"/>
      <c r="K1776" s="57"/>
      <c r="L1776" s="57"/>
      <c r="M1776" s="57"/>
      <c r="N1776" s="57"/>
      <c r="O1776" s="57"/>
      <c r="P1776" s="57"/>
      <c r="Q1776" s="57"/>
    </row>
    <row r="1777" spans="1:17" ht="14.25" customHeight="1" x14ac:dyDescent="0.25">
      <c r="A1777" s="49"/>
      <c r="I1777" s="34"/>
      <c r="K1777" s="57"/>
      <c r="L1777" s="57"/>
      <c r="M1777" s="57"/>
      <c r="N1777" s="57"/>
      <c r="O1777" s="57"/>
      <c r="P1777" s="57"/>
      <c r="Q1777" s="57"/>
    </row>
    <row r="1778" spans="1:17" ht="14.25" customHeight="1" x14ac:dyDescent="0.25">
      <c r="A1778" s="49"/>
      <c r="I1778" s="34"/>
      <c r="K1778" s="57"/>
      <c r="L1778" s="57"/>
      <c r="M1778" s="57"/>
      <c r="N1778" s="57"/>
      <c r="O1778" s="57"/>
      <c r="P1778" s="57"/>
      <c r="Q1778" s="57"/>
    </row>
    <row r="1779" spans="1:17" ht="14.25" customHeight="1" x14ac:dyDescent="0.25">
      <c r="A1779" s="49"/>
      <c r="I1779" s="34"/>
      <c r="K1779" s="57"/>
      <c r="L1779" s="57"/>
      <c r="M1779" s="57"/>
      <c r="N1779" s="57"/>
      <c r="O1779" s="57"/>
      <c r="P1779" s="57"/>
      <c r="Q1779" s="57"/>
    </row>
    <row r="1780" spans="1:17" ht="14.25" customHeight="1" x14ac:dyDescent="0.25">
      <c r="A1780" s="49"/>
      <c r="I1780" s="34"/>
      <c r="K1780" s="57"/>
      <c r="L1780" s="57"/>
      <c r="M1780" s="57"/>
      <c r="N1780" s="57"/>
      <c r="O1780" s="57"/>
      <c r="P1780" s="57"/>
      <c r="Q1780" s="57"/>
    </row>
    <row r="1781" spans="1:17" ht="14.25" customHeight="1" x14ac:dyDescent="0.25">
      <c r="A1781" s="49"/>
      <c r="I1781" s="34"/>
      <c r="K1781" s="57"/>
      <c r="L1781" s="57"/>
      <c r="M1781" s="57"/>
      <c r="N1781" s="57"/>
      <c r="O1781" s="57"/>
      <c r="P1781" s="57"/>
      <c r="Q1781" s="57"/>
    </row>
    <row r="1782" spans="1:17" ht="14.25" customHeight="1" x14ac:dyDescent="0.25">
      <c r="A1782" s="49"/>
      <c r="I1782" s="34"/>
      <c r="K1782" s="57"/>
      <c r="L1782" s="57"/>
      <c r="M1782" s="57"/>
      <c r="N1782" s="57"/>
      <c r="O1782" s="57"/>
      <c r="P1782" s="57"/>
      <c r="Q1782" s="57"/>
    </row>
    <row r="1783" spans="1:17" ht="14.25" customHeight="1" x14ac:dyDescent="0.25">
      <c r="A1783" s="49"/>
      <c r="I1783" s="34"/>
      <c r="K1783" s="57"/>
      <c r="L1783" s="57"/>
      <c r="M1783" s="57"/>
      <c r="N1783" s="57"/>
      <c r="O1783" s="57"/>
      <c r="P1783" s="57"/>
      <c r="Q1783" s="57"/>
    </row>
    <row r="1784" spans="1:17" ht="14.25" customHeight="1" x14ac:dyDescent="0.25">
      <c r="A1784" s="49"/>
      <c r="I1784" s="34"/>
      <c r="K1784" s="57"/>
      <c r="L1784" s="57"/>
      <c r="M1784" s="57"/>
      <c r="N1784" s="57"/>
      <c r="O1784" s="57"/>
      <c r="P1784" s="57"/>
      <c r="Q1784" s="57"/>
    </row>
    <row r="1785" spans="1:17" ht="14.25" customHeight="1" x14ac:dyDescent="0.25">
      <c r="A1785" s="49"/>
      <c r="I1785" s="34"/>
      <c r="K1785" s="57"/>
      <c r="L1785" s="57"/>
      <c r="M1785" s="57"/>
      <c r="N1785" s="57"/>
      <c r="O1785" s="57"/>
      <c r="P1785" s="57"/>
      <c r="Q1785" s="57"/>
    </row>
    <row r="1786" spans="1:17" ht="14.25" customHeight="1" x14ac:dyDescent="0.25">
      <c r="A1786" s="49"/>
      <c r="I1786" s="34"/>
      <c r="K1786" s="57"/>
      <c r="L1786" s="57"/>
      <c r="M1786" s="57"/>
      <c r="N1786" s="57"/>
      <c r="O1786" s="57"/>
      <c r="P1786" s="57"/>
      <c r="Q1786" s="57"/>
    </row>
    <row r="1787" spans="1:17" ht="14.25" customHeight="1" x14ac:dyDescent="0.25">
      <c r="A1787" s="49"/>
      <c r="I1787" s="34"/>
      <c r="K1787" s="57"/>
      <c r="L1787" s="57"/>
      <c r="M1787" s="57"/>
      <c r="N1787" s="57"/>
      <c r="O1787" s="57"/>
      <c r="P1787" s="57"/>
      <c r="Q1787" s="57"/>
    </row>
    <row r="1788" spans="1:17" ht="14.25" customHeight="1" x14ac:dyDescent="0.25">
      <c r="A1788" s="49"/>
      <c r="I1788" s="34"/>
      <c r="K1788" s="57"/>
      <c r="L1788" s="57"/>
      <c r="M1788" s="57"/>
      <c r="N1788" s="57"/>
      <c r="O1788" s="57"/>
      <c r="P1788" s="57"/>
      <c r="Q1788" s="57"/>
    </row>
    <row r="1789" spans="1:17" ht="14.25" customHeight="1" x14ac:dyDescent="0.25">
      <c r="A1789" s="49"/>
      <c r="I1789" s="34"/>
      <c r="K1789" s="57"/>
      <c r="L1789" s="57"/>
      <c r="M1789" s="57"/>
      <c r="N1789" s="57"/>
      <c r="O1789" s="57"/>
      <c r="P1789" s="57"/>
      <c r="Q1789" s="57"/>
    </row>
    <row r="1790" spans="1:17" ht="14.25" customHeight="1" x14ac:dyDescent="0.25">
      <c r="A1790" s="49"/>
      <c r="I1790" s="34"/>
      <c r="K1790" s="57"/>
      <c r="L1790" s="57"/>
      <c r="M1790" s="57"/>
      <c r="N1790" s="57"/>
      <c r="O1790" s="57"/>
      <c r="P1790" s="57"/>
      <c r="Q1790" s="57"/>
    </row>
    <row r="1791" spans="1:17" ht="14.25" customHeight="1" x14ac:dyDescent="0.25">
      <c r="A1791" s="49"/>
      <c r="I1791" s="34"/>
      <c r="K1791" s="57"/>
      <c r="L1791" s="57"/>
      <c r="M1791" s="57"/>
      <c r="N1791" s="57"/>
      <c r="O1791" s="57"/>
      <c r="P1791" s="57"/>
      <c r="Q1791" s="57"/>
    </row>
    <row r="1792" spans="1:17" ht="14.25" customHeight="1" x14ac:dyDescent="0.25">
      <c r="A1792" s="49"/>
      <c r="I1792" s="34"/>
      <c r="K1792" s="57"/>
      <c r="L1792" s="57"/>
      <c r="M1792" s="57"/>
      <c r="N1792" s="57"/>
      <c r="O1792" s="57"/>
      <c r="P1792" s="57"/>
      <c r="Q1792" s="57"/>
    </row>
    <row r="1793" spans="1:19" ht="14.25" customHeight="1" x14ac:dyDescent="0.25">
      <c r="A1793" s="49"/>
      <c r="I1793" s="34"/>
      <c r="K1793" s="57"/>
      <c r="L1793" s="57"/>
      <c r="M1793" s="57"/>
      <c r="N1793" s="57"/>
      <c r="O1793" s="57"/>
      <c r="P1793" s="57"/>
      <c r="Q1793" s="57"/>
    </row>
    <row r="1794" spans="1:19" ht="14.25" customHeight="1" x14ac:dyDescent="0.25">
      <c r="A1794" s="49"/>
      <c r="I1794" s="34"/>
      <c r="K1794" s="57"/>
      <c r="L1794" s="57"/>
      <c r="M1794" s="57"/>
      <c r="N1794" s="57"/>
      <c r="O1794" s="57"/>
      <c r="P1794" s="57"/>
      <c r="Q1794" s="57"/>
    </row>
    <row r="1795" spans="1:19" ht="14.25" customHeight="1" x14ac:dyDescent="0.25">
      <c r="A1795" s="49"/>
      <c r="I1795" s="34"/>
      <c r="K1795" s="57"/>
      <c r="L1795" s="57"/>
      <c r="M1795" s="57"/>
      <c r="N1795" s="57"/>
      <c r="O1795" s="57"/>
      <c r="P1795" s="57"/>
      <c r="Q1795" s="57"/>
    </row>
    <row r="1796" spans="1:19" ht="14.25" customHeight="1" x14ac:dyDescent="0.25">
      <c r="A1796" s="49"/>
      <c r="I1796" s="34"/>
      <c r="K1796" s="57"/>
      <c r="L1796" s="57"/>
      <c r="M1796" s="57"/>
      <c r="N1796" s="57"/>
      <c r="O1796" s="57"/>
      <c r="P1796" s="57"/>
      <c r="Q1796" s="57"/>
    </row>
    <row r="1797" spans="1:19" ht="14.25" customHeight="1" x14ac:dyDescent="0.25">
      <c r="A1797" s="49"/>
      <c r="I1797" s="34"/>
      <c r="K1797" s="57"/>
      <c r="L1797" s="57"/>
      <c r="M1797" s="57"/>
      <c r="N1797" s="57"/>
      <c r="O1797" s="57"/>
      <c r="P1797" s="57"/>
      <c r="Q1797" s="57"/>
    </row>
    <row r="1798" spans="1:19" ht="14.25" customHeight="1" x14ac:dyDescent="0.25">
      <c r="A1798" s="49"/>
      <c r="I1798" s="34"/>
      <c r="K1798" s="57"/>
      <c r="L1798" s="57"/>
      <c r="M1798" s="57"/>
      <c r="N1798" s="57"/>
      <c r="O1798" s="57"/>
      <c r="P1798" s="57"/>
      <c r="Q1798" s="57"/>
    </row>
    <row r="1799" spans="1:19" ht="14.25" customHeight="1" x14ac:dyDescent="0.25">
      <c r="A1799" s="49"/>
      <c r="I1799" s="34"/>
      <c r="K1799" s="57"/>
      <c r="L1799" s="57"/>
      <c r="M1799" s="57"/>
      <c r="N1799" s="57"/>
      <c r="O1799" s="57"/>
      <c r="P1799" s="57"/>
      <c r="Q1799" s="57"/>
    </row>
    <row r="1800" spans="1:19" ht="14.25" customHeight="1" x14ac:dyDescent="0.25">
      <c r="A1800" s="50"/>
      <c r="B1800"/>
      <c r="C1800"/>
      <c r="D1800" s="4"/>
      <c r="E1800" s="28"/>
      <c r="F1800" s="1"/>
      <c r="K1800" s="57"/>
      <c r="L1800" s="57"/>
      <c r="M1800" s="57"/>
      <c r="N1800" s="57"/>
      <c r="O1800" s="57"/>
      <c r="P1800" s="57"/>
      <c r="Q1800" s="57"/>
      <c r="R1800" s="15"/>
      <c r="S1800" s="15"/>
    </row>
    <row r="1801" spans="1:19" ht="14.25" customHeight="1" x14ac:dyDescent="0.25">
      <c r="A1801" s="50"/>
      <c r="B1801"/>
      <c r="C1801"/>
      <c r="D1801" s="3"/>
      <c r="F1801"/>
      <c r="K1801" s="57"/>
      <c r="L1801" s="57"/>
      <c r="M1801" s="57"/>
      <c r="N1801" s="57"/>
      <c r="O1801" s="57"/>
      <c r="P1801" s="57"/>
      <c r="Q1801" s="57"/>
      <c r="R1801" s="15"/>
      <c r="S1801" s="15"/>
    </row>
    <row r="1802" spans="1:19" ht="14.25" customHeight="1" x14ac:dyDescent="0.25">
      <c r="A1802" s="50"/>
      <c r="B1802"/>
      <c r="C1802"/>
      <c r="D1802" s="3"/>
      <c r="F1802"/>
      <c r="K1802" s="57"/>
      <c r="L1802" s="57"/>
      <c r="M1802" s="57"/>
      <c r="N1802" s="57"/>
      <c r="O1802" s="57"/>
      <c r="P1802" s="57"/>
      <c r="Q1802" s="57"/>
      <c r="R1802" s="15"/>
      <c r="S1802" s="15"/>
    </row>
    <row r="1803" spans="1:19" ht="14.25" customHeight="1" x14ac:dyDescent="0.25">
      <c r="A1803" s="50"/>
      <c r="B1803"/>
      <c r="C1803"/>
      <c r="D1803" s="3"/>
      <c r="F1803"/>
      <c r="K1803" s="57"/>
      <c r="L1803" s="57"/>
      <c r="M1803" s="57"/>
      <c r="N1803" s="57"/>
      <c r="O1803" s="57"/>
      <c r="P1803" s="57"/>
      <c r="Q1803" s="57"/>
      <c r="R1803" s="15"/>
      <c r="S1803" s="15"/>
    </row>
    <row r="1804" spans="1:19" ht="14.25" customHeight="1" x14ac:dyDescent="0.25">
      <c r="A1804" s="50"/>
      <c r="B1804"/>
      <c r="C1804"/>
      <c r="D1804" s="3"/>
      <c r="F1804"/>
      <c r="K1804" s="57"/>
      <c r="L1804" s="57"/>
      <c r="M1804" s="57"/>
      <c r="N1804" s="57"/>
      <c r="O1804" s="57"/>
      <c r="P1804" s="57"/>
      <c r="Q1804" s="57"/>
      <c r="R1804" s="15"/>
      <c r="S1804" s="15"/>
    </row>
    <row r="1805" spans="1:19" ht="14.25" customHeight="1" x14ac:dyDescent="0.25">
      <c r="A1805" s="50"/>
      <c r="B1805"/>
      <c r="C1805"/>
      <c r="D1805" s="3"/>
      <c r="F1805"/>
      <c r="K1805" s="57"/>
      <c r="L1805" s="57"/>
      <c r="M1805" s="57"/>
      <c r="N1805" s="57"/>
      <c r="O1805" s="57"/>
      <c r="P1805" s="57"/>
      <c r="Q1805" s="57"/>
      <c r="R1805" s="15"/>
      <c r="S1805" s="15"/>
    </row>
    <row r="1806" spans="1:19" ht="14.25" customHeight="1" x14ac:dyDescent="0.25">
      <c r="A1806" s="50"/>
      <c r="B1806"/>
      <c r="C1806"/>
      <c r="D1806" s="3"/>
      <c r="F1806"/>
      <c r="K1806" s="57"/>
      <c r="L1806" s="57"/>
      <c r="M1806" s="57"/>
      <c r="N1806" s="57"/>
      <c r="O1806" s="57"/>
      <c r="P1806" s="57"/>
      <c r="Q1806" s="57"/>
      <c r="R1806" s="15"/>
      <c r="S1806" s="15"/>
    </row>
    <row r="1807" spans="1:19" ht="14.25" customHeight="1" x14ac:dyDescent="0.25">
      <c r="A1807" s="50"/>
      <c r="B1807"/>
      <c r="C1807"/>
      <c r="D1807" s="5"/>
      <c r="F1807"/>
      <c r="K1807" s="57"/>
      <c r="L1807" s="57"/>
      <c r="M1807" s="57"/>
      <c r="N1807" s="57"/>
      <c r="O1807" s="57"/>
      <c r="P1807" s="57"/>
      <c r="Q1807" s="57"/>
      <c r="R1807" s="15"/>
      <c r="S1807" s="15"/>
    </row>
    <row r="1808" spans="1:19" ht="14.25" customHeight="1" x14ac:dyDescent="0.25">
      <c r="A1808" s="50"/>
      <c r="B1808"/>
      <c r="C1808"/>
      <c r="D1808" s="3"/>
      <c r="F1808"/>
      <c r="K1808" s="57"/>
      <c r="L1808" s="57"/>
      <c r="M1808" s="57"/>
      <c r="N1808" s="57"/>
      <c r="O1808" s="57"/>
      <c r="P1808" s="57"/>
      <c r="Q1808" s="57"/>
    </row>
    <row r="1809" spans="1:17" ht="14.25" customHeight="1" x14ac:dyDescent="0.25">
      <c r="A1809" s="50"/>
      <c r="B1809"/>
      <c r="C1809"/>
      <c r="D1809" s="3"/>
      <c r="F1809"/>
      <c r="K1809" s="57"/>
      <c r="L1809" s="57"/>
      <c r="M1809" s="57"/>
      <c r="N1809" s="57"/>
      <c r="O1809" s="57"/>
      <c r="P1809" s="57"/>
      <c r="Q1809" s="57"/>
    </row>
    <row r="1810" spans="1:17" ht="14.25" customHeight="1" x14ac:dyDescent="0.25">
      <c r="A1810" s="50"/>
      <c r="B1810"/>
      <c r="C1810"/>
      <c r="D1810" s="3"/>
      <c r="F1810" s="2"/>
      <c r="K1810" s="57"/>
      <c r="L1810" s="57"/>
      <c r="M1810" s="57"/>
      <c r="N1810" s="57"/>
      <c r="O1810" s="57"/>
      <c r="P1810" s="57"/>
      <c r="Q1810" s="57"/>
    </row>
    <row r="1811" spans="1:17" ht="14.25" customHeight="1" x14ac:dyDescent="0.25">
      <c r="A1811" s="50"/>
      <c r="B1811"/>
      <c r="C1811"/>
      <c r="D1811" s="3"/>
      <c r="F1811" s="2"/>
      <c r="K1811" s="57"/>
      <c r="L1811" s="57"/>
      <c r="M1811" s="57"/>
      <c r="N1811" s="57"/>
      <c r="O1811" s="57"/>
      <c r="P1811" s="57"/>
      <c r="Q1811" s="57"/>
    </row>
    <row r="1812" spans="1:17" ht="14.25" customHeight="1" x14ac:dyDescent="0.25">
      <c r="A1812" s="50"/>
      <c r="B1812"/>
      <c r="C1812"/>
      <c r="D1812" s="3"/>
      <c r="F1812" s="1"/>
      <c r="K1812" s="57"/>
      <c r="L1812" s="57"/>
      <c r="M1812" s="57"/>
      <c r="N1812" s="57"/>
      <c r="O1812" s="57"/>
      <c r="P1812" s="57"/>
      <c r="Q1812" s="57"/>
    </row>
    <row r="1813" spans="1:17" ht="14.25" customHeight="1" x14ac:dyDescent="0.25">
      <c r="A1813" s="50"/>
      <c r="B1813"/>
      <c r="C1813"/>
      <c r="D1813" s="3"/>
      <c r="F1813"/>
      <c r="K1813" s="57"/>
      <c r="L1813" s="57"/>
      <c r="M1813" s="57"/>
      <c r="N1813" s="57"/>
      <c r="O1813" s="57"/>
      <c r="P1813" s="57"/>
      <c r="Q1813" s="57"/>
    </row>
    <row r="1814" spans="1:17" ht="14.25" customHeight="1" x14ac:dyDescent="0.25">
      <c r="A1814" s="50"/>
      <c r="B1814"/>
      <c r="C1814"/>
      <c r="D1814" s="4"/>
      <c r="E1814" s="28"/>
      <c r="F1814" s="1"/>
      <c r="K1814" s="57"/>
      <c r="L1814" s="57"/>
      <c r="M1814" s="57"/>
      <c r="N1814" s="57"/>
      <c r="O1814" s="57"/>
      <c r="P1814" s="57"/>
      <c r="Q1814" s="57"/>
    </row>
    <row r="1815" spans="1:17" ht="14.25" customHeight="1" x14ac:dyDescent="0.25">
      <c r="A1815" s="50"/>
      <c r="B1815"/>
      <c r="C1815"/>
      <c r="D1815" s="3"/>
      <c r="F1815"/>
      <c r="K1815" s="57"/>
      <c r="L1815" s="57"/>
      <c r="M1815" s="57"/>
      <c r="N1815" s="57"/>
      <c r="O1815" s="57"/>
      <c r="P1815" s="57"/>
      <c r="Q1815" s="57"/>
    </row>
    <row r="1816" spans="1:17" ht="14.25" customHeight="1" x14ac:dyDescent="0.25">
      <c r="A1816" s="50"/>
      <c r="B1816"/>
      <c r="C1816"/>
      <c r="D1816" s="3"/>
      <c r="F1816"/>
      <c r="K1816" s="57"/>
      <c r="L1816" s="57"/>
      <c r="M1816" s="57"/>
      <c r="N1816" s="57"/>
      <c r="O1816" s="57"/>
      <c r="P1816" s="57"/>
      <c r="Q1816" s="57"/>
    </row>
    <row r="1817" spans="1:17" ht="14.25" customHeight="1" x14ac:dyDescent="0.25">
      <c r="A1817" s="50"/>
      <c r="B1817"/>
      <c r="C1817"/>
      <c r="D1817" s="3"/>
      <c r="F1817"/>
      <c r="K1817" s="57"/>
      <c r="L1817" s="57"/>
      <c r="M1817" s="57"/>
      <c r="N1817" s="57"/>
      <c r="O1817" s="57"/>
      <c r="P1817" s="57"/>
      <c r="Q1817" s="57"/>
    </row>
    <row r="1818" spans="1:17" ht="14.25" customHeight="1" x14ac:dyDescent="0.25">
      <c r="A1818" s="50"/>
      <c r="B1818"/>
      <c r="C1818"/>
      <c r="D1818" s="3"/>
      <c r="F1818"/>
      <c r="K1818" s="57"/>
      <c r="L1818" s="57"/>
      <c r="M1818" s="57"/>
      <c r="N1818" s="57"/>
      <c r="O1818" s="57"/>
      <c r="P1818" s="57"/>
      <c r="Q1818" s="57"/>
    </row>
    <row r="1819" spans="1:17" ht="14.25" customHeight="1" x14ac:dyDescent="0.25">
      <c r="A1819" s="50"/>
      <c r="B1819"/>
      <c r="C1819"/>
      <c r="D1819" s="3"/>
      <c r="F1819"/>
      <c r="K1819" s="57"/>
      <c r="L1819" s="57"/>
      <c r="M1819" s="57"/>
      <c r="N1819" s="57"/>
      <c r="O1819" s="57"/>
      <c r="P1819" s="57"/>
      <c r="Q1819" s="57"/>
    </row>
    <row r="1820" spans="1:17" ht="14.25" customHeight="1" x14ac:dyDescent="0.25">
      <c r="A1820" s="50"/>
      <c r="B1820"/>
      <c r="C1820"/>
      <c r="D1820" s="5"/>
      <c r="F1820"/>
      <c r="K1820" s="57"/>
      <c r="L1820" s="57"/>
      <c r="M1820" s="57"/>
      <c r="N1820" s="57"/>
      <c r="O1820" s="57"/>
      <c r="P1820" s="57"/>
      <c r="Q1820" s="57"/>
    </row>
    <row r="1821" spans="1:17" ht="14.25" customHeight="1" x14ac:dyDescent="0.25">
      <c r="A1821" s="50"/>
      <c r="B1821"/>
      <c r="C1821"/>
      <c r="D1821" s="3"/>
      <c r="F1821"/>
      <c r="K1821" s="57"/>
      <c r="L1821" s="57"/>
      <c r="M1821" s="57"/>
      <c r="N1821" s="57"/>
      <c r="O1821" s="57"/>
      <c r="P1821" s="57"/>
      <c r="Q1821" s="57"/>
    </row>
    <row r="1822" spans="1:17" ht="14.25" customHeight="1" x14ac:dyDescent="0.25">
      <c r="A1822" s="50"/>
      <c r="B1822"/>
      <c r="C1822"/>
      <c r="D1822" s="3"/>
      <c r="F1822"/>
      <c r="K1822" s="57"/>
      <c r="L1822" s="57"/>
      <c r="M1822" s="57"/>
      <c r="N1822" s="57"/>
      <c r="O1822" s="57"/>
      <c r="P1822" s="57"/>
      <c r="Q1822" s="57"/>
    </row>
    <row r="1823" spans="1:17" ht="14.25" customHeight="1" x14ac:dyDescent="0.25">
      <c r="A1823" s="50"/>
      <c r="B1823"/>
      <c r="C1823"/>
      <c r="D1823" s="3"/>
      <c r="F1823" s="2"/>
      <c r="K1823" s="57"/>
      <c r="L1823" s="57"/>
      <c r="M1823" s="57"/>
      <c r="N1823" s="57"/>
      <c r="O1823" s="57"/>
      <c r="P1823" s="57"/>
      <c r="Q1823" s="57"/>
    </row>
    <row r="1824" spans="1:17" ht="14.25" customHeight="1" x14ac:dyDescent="0.25">
      <c r="A1824" s="50"/>
      <c r="B1824"/>
      <c r="C1824"/>
      <c r="D1824" s="3"/>
      <c r="F1824" s="2"/>
      <c r="K1824" s="57"/>
      <c r="L1824" s="57"/>
      <c r="M1824" s="57"/>
      <c r="N1824" s="57"/>
      <c r="O1824" s="57"/>
      <c r="P1824" s="57"/>
      <c r="Q1824" s="57"/>
    </row>
    <row r="1825" spans="1:17" ht="14.25" customHeight="1" x14ac:dyDescent="0.25">
      <c r="A1825" s="50"/>
      <c r="B1825"/>
      <c r="C1825"/>
      <c r="D1825" s="3"/>
      <c r="F1825" s="1"/>
      <c r="K1825" s="57"/>
      <c r="L1825" s="57"/>
      <c r="M1825" s="57"/>
      <c r="N1825" s="57"/>
      <c r="O1825" s="57"/>
      <c r="P1825" s="57"/>
      <c r="Q1825" s="57"/>
    </row>
    <row r="1826" spans="1:17" ht="14.25" customHeight="1" x14ac:dyDescent="0.25">
      <c r="A1826" s="50"/>
      <c r="B1826"/>
      <c r="C1826"/>
      <c r="D1826" s="3"/>
      <c r="F1826"/>
      <c r="K1826" s="57"/>
      <c r="L1826" s="57"/>
      <c r="M1826" s="57"/>
      <c r="N1826" s="57"/>
      <c r="O1826" s="57"/>
      <c r="P1826" s="57"/>
      <c r="Q1826" s="57"/>
    </row>
    <row r="1827" spans="1:17" ht="14.25" customHeight="1" x14ac:dyDescent="0.25">
      <c r="A1827" s="50"/>
      <c r="B1827"/>
      <c r="C1827" s="23"/>
      <c r="D1827" s="25"/>
      <c r="E1827" s="23"/>
      <c r="F1827" s="23"/>
      <c r="G1827" s="60"/>
      <c r="H1827" s="60"/>
      <c r="I1827" s="22"/>
      <c r="J1827" s="55"/>
      <c r="K1827" s="57"/>
      <c r="L1827" s="57"/>
      <c r="M1827" s="57"/>
      <c r="N1827" s="57"/>
      <c r="O1827" s="57"/>
      <c r="P1827" s="57"/>
      <c r="Q1827" s="57"/>
    </row>
    <row r="1828" spans="1:17" ht="14.25" customHeight="1" x14ac:dyDescent="0.25">
      <c r="A1828" s="50"/>
      <c r="B1828"/>
      <c r="C1828" s="23"/>
      <c r="D1828" s="25"/>
      <c r="E1828" s="23"/>
      <c r="F1828" s="23"/>
      <c r="G1828" s="60"/>
      <c r="H1828" s="60"/>
      <c r="I1828" s="22"/>
      <c r="J1828" s="55"/>
      <c r="K1828" s="57"/>
      <c r="L1828" s="57"/>
      <c r="M1828" s="57"/>
      <c r="N1828" s="57"/>
      <c r="O1828" s="57"/>
      <c r="P1828" s="57"/>
      <c r="Q1828" s="57"/>
    </row>
    <row r="1829" spans="1:17" ht="14.25" customHeight="1" x14ac:dyDescent="0.25">
      <c r="A1829" s="50"/>
      <c r="B1829"/>
      <c r="C1829" s="23"/>
      <c r="D1829" s="25"/>
      <c r="E1829" s="23"/>
      <c r="F1829" s="23"/>
      <c r="G1829" s="60"/>
      <c r="H1829" s="60"/>
      <c r="I1829" s="22"/>
      <c r="J1829" s="55"/>
      <c r="K1829" s="57"/>
      <c r="L1829" s="57"/>
      <c r="M1829" s="57"/>
      <c r="N1829" s="57"/>
      <c r="O1829" s="57"/>
      <c r="P1829" s="57"/>
      <c r="Q1829" s="57"/>
    </row>
    <row r="1830" spans="1:17" ht="14.25" customHeight="1" x14ac:dyDescent="0.25">
      <c r="A1830" s="50"/>
      <c r="B1830"/>
      <c r="C1830" s="23"/>
      <c r="D1830" s="25"/>
      <c r="E1830" s="23"/>
      <c r="F1830" s="23"/>
      <c r="G1830" s="60"/>
      <c r="H1830" s="60"/>
      <c r="I1830" s="22"/>
      <c r="J1830" s="55"/>
      <c r="K1830" s="57"/>
      <c r="L1830" s="57"/>
      <c r="M1830" s="57"/>
      <c r="N1830" s="57"/>
      <c r="O1830" s="57"/>
      <c r="P1830" s="57"/>
      <c r="Q1830" s="57"/>
    </row>
    <row r="1831" spans="1:17" ht="14.25" customHeight="1" x14ac:dyDescent="0.25">
      <c r="A1831" s="50"/>
      <c r="B1831"/>
      <c r="C1831" s="23"/>
      <c r="D1831" s="25"/>
      <c r="E1831" s="23"/>
      <c r="F1831" s="23"/>
      <c r="G1831" s="60"/>
      <c r="H1831" s="60"/>
      <c r="I1831" s="22"/>
      <c r="J1831" s="55"/>
      <c r="K1831" s="57"/>
      <c r="L1831" s="57"/>
      <c r="M1831" s="57"/>
      <c r="N1831" s="57"/>
      <c r="O1831" s="57"/>
      <c r="P1831" s="57"/>
      <c r="Q1831" s="57"/>
    </row>
    <row r="1832" spans="1:17" ht="14.25" customHeight="1" x14ac:dyDescent="0.25">
      <c r="A1832" s="50"/>
      <c r="B1832"/>
      <c r="C1832" s="23"/>
      <c r="D1832" s="25"/>
      <c r="E1832" s="23"/>
      <c r="F1832" s="23"/>
      <c r="G1832" s="60"/>
      <c r="H1832" s="60"/>
      <c r="I1832" s="22"/>
      <c r="J1832" s="55"/>
      <c r="K1832" s="57"/>
      <c r="L1832" s="57"/>
      <c r="M1832" s="57"/>
      <c r="N1832" s="57"/>
      <c r="O1832" s="57"/>
      <c r="P1832" s="57"/>
      <c r="Q1832" s="57"/>
    </row>
    <row r="1833" spans="1:17" ht="14.25" customHeight="1" x14ac:dyDescent="0.25">
      <c r="A1833" s="50"/>
      <c r="B1833"/>
      <c r="C1833" s="23"/>
      <c r="D1833" s="25"/>
      <c r="E1833" s="23"/>
      <c r="F1833" s="23"/>
      <c r="G1833" s="60"/>
      <c r="H1833" s="60"/>
      <c r="I1833" s="22"/>
      <c r="J1833" s="55"/>
      <c r="K1833" s="57"/>
      <c r="L1833" s="57"/>
      <c r="M1833" s="57"/>
      <c r="N1833" s="57"/>
      <c r="O1833" s="57"/>
      <c r="P1833" s="57"/>
      <c r="Q1833" s="57"/>
    </row>
    <row r="1834" spans="1:17" ht="14.25" customHeight="1" x14ac:dyDescent="0.25">
      <c r="A1834" s="50"/>
      <c r="B1834"/>
      <c r="C1834" s="23"/>
      <c r="D1834" s="25"/>
      <c r="E1834" s="23"/>
      <c r="F1834" s="23"/>
      <c r="G1834" s="60"/>
      <c r="H1834" s="60"/>
      <c r="I1834" s="22"/>
      <c r="J1834" s="55"/>
      <c r="K1834" s="57"/>
      <c r="L1834" s="57"/>
      <c r="M1834" s="57"/>
      <c r="N1834" s="57"/>
      <c r="O1834" s="57"/>
      <c r="P1834" s="57"/>
      <c r="Q1834" s="57"/>
    </row>
    <row r="1835" spans="1:17" ht="14.25" customHeight="1" x14ac:dyDescent="0.25">
      <c r="A1835" s="50"/>
      <c r="B1835"/>
      <c r="C1835" s="23"/>
      <c r="D1835" s="25"/>
      <c r="E1835" s="23"/>
      <c r="F1835" s="23"/>
      <c r="G1835" s="60"/>
      <c r="H1835" s="60"/>
      <c r="I1835" s="22"/>
      <c r="J1835" s="55"/>
      <c r="K1835" s="57"/>
      <c r="L1835" s="57"/>
      <c r="M1835" s="57"/>
      <c r="N1835" s="57"/>
      <c r="O1835" s="57"/>
      <c r="P1835" s="57"/>
      <c r="Q1835" s="57"/>
    </row>
    <row r="1836" spans="1:17" ht="14.25" customHeight="1" x14ac:dyDescent="0.25">
      <c r="A1836" s="50"/>
      <c r="B1836"/>
      <c r="C1836" s="23"/>
      <c r="D1836" s="25"/>
      <c r="E1836" s="23"/>
      <c r="F1836" s="23"/>
      <c r="G1836" s="60"/>
      <c r="H1836" s="60"/>
      <c r="I1836" s="22"/>
      <c r="J1836" s="55"/>
      <c r="K1836" s="57"/>
      <c r="L1836" s="57"/>
      <c r="M1836" s="57"/>
      <c r="N1836" s="57"/>
      <c r="O1836" s="57"/>
      <c r="P1836" s="57"/>
      <c r="Q1836" s="57"/>
    </row>
    <row r="1837" spans="1:17" ht="14.25" customHeight="1" x14ac:dyDescent="0.25">
      <c r="A1837" s="50"/>
      <c r="B1837"/>
      <c r="C1837" s="23"/>
      <c r="D1837" s="25"/>
      <c r="E1837" s="23"/>
      <c r="F1837" s="23"/>
      <c r="G1837" s="60"/>
      <c r="H1837" s="60"/>
      <c r="I1837" s="22"/>
      <c r="J1837" s="55"/>
      <c r="K1837" s="57"/>
      <c r="L1837" s="57"/>
      <c r="M1837" s="57"/>
      <c r="N1837" s="57"/>
      <c r="O1837" s="57"/>
      <c r="P1837" s="57"/>
      <c r="Q1837" s="57"/>
    </row>
    <row r="1838" spans="1:17" ht="14.25" customHeight="1" x14ac:dyDescent="0.25">
      <c r="A1838" s="50"/>
      <c r="B1838"/>
      <c r="C1838" s="23"/>
      <c r="D1838" s="25"/>
      <c r="E1838" s="23"/>
      <c r="F1838" s="23"/>
      <c r="G1838" s="60"/>
      <c r="H1838" s="60"/>
      <c r="I1838" s="22"/>
      <c r="J1838" s="55"/>
      <c r="K1838" s="57"/>
      <c r="L1838" s="57"/>
      <c r="M1838" s="57"/>
      <c r="N1838" s="57"/>
      <c r="O1838" s="57"/>
      <c r="P1838" s="57"/>
      <c r="Q1838" s="57"/>
    </row>
    <row r="1839" spans="1:17" ht="14.25" customHeight="1" x14ac:dyDescent="0.25">
      <c r="A1839" s="50"/>
      <c r="B1839"/>
      <c r="C1839" s="23"/>
      <c r="D1839" s="25"/>
      <c r="E1839" s="23"/>
      <c r="F1839" s="23"/>
      <c r="G1839" s="60"/>
      <c r="H1839" s="60"/>
      <c r="I1839" s="22"/>
      <c r="J1839" s="55"/>
      <c r="K1839" s="57"/>
      <c r="L1839" s="57"/>
      <c r="M1839" s="57"/>
      <c r="N1839" s="57"/>
      <c r="O1839" s="57"/>
      <c r="P1839" s="57"/>
      <c r="Q1839" s="57"/>
    </row>
    <row r="1840" spans="1:17" ht="14.25" customHeight="1" x14ac:dyDescent="0.25">
      <c r="A1840" s="50"/>
      <c r="B1840"/>
      <c r="C1840" s="23"/>
      <c r="D1840" s="25"/>
      <c r="E1840" s="23"/>
      <c r="F1840" s="23"/>
      <c r="G1840" s="60"/>
      <c r="H1840" s="60"/>
      <c r="I1840" s="22"/>
      <c r="J1840" s="55"/>
      <c r="K1840" s="57"/>
      <c r="L1840" s="57"/>
      <c r="M1840" s="57"/>
      <c r="N1840" s="57"/>
      <c r="O1840" s="57"/>
      <c r="P1840" s="57"/>
      <c r="Q1840" s="57"/>
    </row>
    <row r="1841" spans="1:17" ht="14.25" customHeight="1" x14ac:dyDescent="0.25">
      <c r="A1841" s="50"/>
      <c r="B1841"/>
      <c r="C1841" s="23"/>
      <c r="D1841" s="25"/>
      <c r="E1841" s="23"/>
      <c r="F1841" s="23"/>
      <c r="G1841" s="60"/>
      <c r="H1841" s="60"/>
      <c r="I1841" s="22"/>
      <c r="J1841" s="55"/>
      <c r="K1841" s="57"/>
      <c r="L1841" s="57"/>
      <c r="M1841" s="57"/>
      <c r="N1841" s="57"/>
      <c r="O1841" s="57"/>
      <c r="P1841" s="57"/>
      <c r="Q1841" s="57"/>
    </row>
    <row r="1842" spans="1:17" ht="14.25" customHeight="1" x14ac:dyDescent="0.25">
      <c r="A1842" s="50"/>
      <c r="B1842"/>
      <c r="C1842" s="23"/>
      <c r="D1842" s="25"/>
      <c r="E1842" s="23"/>
      <c r="F1842" s="23"/>
      <c r="G1842" s="60"/>
      <c r="H1842" s="60"/>
      <c r="I1842" s="22"/>
      <c r="J1842" s="55"/>
      <c r="K1842" s="57"/>
      <c r="L1842" s="57"/>
      <c r="M1842" s="57"/>
      <c r="N1842" s="57"/>
      <c r="O1842" s="57"/>
      <c r="P1842" s="57"/>
      <c r="Q1842" s="57"/>
    </row>
    <row r="1843" spans="1:17" ht="14.25" customHeight="1" x14ac:dyDescent="0.25">
      <c r="A1843" s="50"/>
      <c r="B1843"/>
      <c r="C1843" s="23"/>
      <c r="D1843" s="25"/>
      <c r="E1843" s="23"/>
      <c r="F1843" s="23"/>
      <c r="G1843" s="60"/>
      <c r="H1843" s="60"/>
      <c r="I1843" s="22"/>
      <c r="J1843" s="55"/>
      <c r="K1843" s="57"/>
      <c r="L1843" s="57"/>
      <c r="M1843" s="57"/>
      <c r="N1843" s="57"/>
      <c r="O1843" s="57"/>
      <c r="P1843" s="57"/>
      <c r="Q1843" s="57"/>
    </row>
    <row r="1844" spans="1:17" ht="14.25" customHeight="1" x14ac:dyDescent="0.25">
      <c r="A1844" s="50"/>
      <c r="B1844"/>
      <c r="C1844" s="23"/>
      <c r="D1844" s="25"/>
      <c r="E1844" s="23"/>
      <c r="F1844" s="23"/>
      <c r="G1844" s="60"/>
      <c r="H1844" s="60"/>
      <c r="I1844" s="22"/>
      <c r="J1844" s="55"/>
      <c r="K1844" s="57"/>
      <c r="L1844" s="57"/>
      <c r="M1844" s="57"/>
      <c r="N1844" s="57"/>
      <c r="O1844" s="57"/>
      <c r="P1844" s="57"/>
      <c r="Q1844" s="57"/>
    </row>
    <row r="1845" spans="1:17" ht="14.25" customHeight="1" x14ac:dyDescent="0.25">
      <c r="A1845" s="50"/>
      <c r="B1845"/>
      <c r="C1845" s="23"/>
      <c r="D1845" s="25"/>
      <c r="E1845" s="23"/>
      <c r="F1845" s="23"/>
      <c r="G1845" s="60"/>
      <c r="H1845" s="60"/>
      <c r="I1845" s="22"/>
      <c r="J1845" s="55"/>
      <c r="K1845" s="57"/>
      <c r="L1845" s="57"/>
      <c r="M1845" s="57"/>
      <c r="N1845" s="57"/>
      <c r="O1845" s="57"/>
      <c r="P1845" s="57"/>
      <c r="Q1845" s="57"/>
    </row>
    <row r="1846" spans="1:17" ht="14.25" customHeight="1" x14ac:dyDescent="0.25">
      <c r="A1846" s="50"/>
      <c r="B1846"/>
      <c r="C1846" s="23"/>
      <c r="D1846" s="25"/>
      <c r="E1846" s="23"/>
      <c r="F1846" s="23"/>
      <c r="G1846" s="60"/>
      <c r="H1846" s="60"/>
      <c r="I1846" s="22"/>
      <c r="J1846" s="55"/>
      <c r="K1846" s="57"/>
      <c r="L1846" s="57"/>
      <c r="M1846" s="57"/>
      <c r="N1846" s="57"/>
      <c r="O1846" s="57"/>
      <c r="P1846" s="57"/>
      <c r="Q1846" s="57"/>
    </row>
    <row r="1847" spans="1:17" ht="14.25" customHeight="1" x14ac:dyDescent="0.25">
      <c r="A1847" s="50"/>
      <c r="B1847"/>
      <c r="C1847" s="23"/>
      <c r="D1847" s="25"/>
      <c r="E1847" s="23"/>
      <c r="F1847" s="23"/>
      <c r="G1847" s="60"/>
      <c r="H1847" s="60"/>
      <c r="I1847" s="22"/>
      <c r="J1847" s="55"/>
      <c r="K1847" s="57"/>
      <c r="L1847" s="57"/>
      <c r="M1847" s="57"/>
      <c r="N1847" s="57"/>
      <c r="O1847" s="57"/>
      <c r="P1847" s="57"/>
      <c r="Q1847" s="57"/>
    </row>
    <row r="1848" spans="1:17" ht="14.25" customHeight="1" x14ac:dyDescent="0.25">
      <c r="A1848" s="50"/>
      <c r="B1848"/>
      <c r="C1848" s="23"/>
      <c r="D1848" s="25"/>
      <c r="E1848" s="23"/>
      <c r="F1848" s="23"/>
      <c r="G1848" s="60"/>
      <c r="H1848" s="60"/>
      <c r="I1848" s="22"/>
      <c r="J1848" s="55"/>
      <c r="K1848" s="57"/>
      <c r="L1848" s="57"/>
      <c r="M1848" s="57"/>
      <c r="N1848" s="57"/>
      <c r="O1848" s="57"/>
      <c r="P1848" s="57"/>
      <c r="Q1848" s="57"/>
    </row>
    <row r="1849" spans="1:17" ht="14.25" customHeight="1" x14ac:dyDescent="0.25">
      <c r="A1849" s="50"/>
      <c r="B1849"/>
      <c r="C1849" s="23"/>
      <c r="D1849" s="25"/>
      <c r="E1849" s="23"/>
      <c r="F1849" s="23"/>
      <c r="G1849" s="60"/>
      <c r="H1849" s="60"/>
      <c r="I1849" s="22"/>
      <c r="J1849" s="55"/>
      <c r="K1849" s="57"/>
      <c r="L1849" s="57"/>
      <c r="M1849" s="57"/>
      <c r="N1849" s="57"/>
      <c r="O1849" s="57"/>
      <c r="P1849" s="57"/>
      <c r="Q1849" s="57"/>
    </row>
    <row r="1850" spans="1:17" ht="14.25" customHeight="1" x14ac:dyDescent="0.25">
      <c r="A1850" s="50"/>
      <c r="B1850"/>
      <c r="C1850" s="23"/>
      <c r="D1850" s="25"/>
      <c r="E1850" s="23"/>
      <c r="F1850" s="23"/>
      <c r="G1850" s="60"/>
      <c r="H1850" s="60"/>
      <c r="I1850" s="22"/>
      <c r="J1850" s="55"/>
      <c r="K1850" s="57"/>
      <c r="L1850" s="57"/>
      <c r="M1850" s="57"/>
      <c r="N1850" s="57"/>
      <c r="O1850" s="57"/>
      <c r="P1850" s="57"/>
      <c r="Q1850" s="57"/>
    </row>
    <row r="1851" spans="1:17" ht="14.25" customHeight="1" x14ac:dyDescent="0.25">
      <c r="A1851" s="50"/>
      <c r="B1851"/>
      <c r="C1851" s="23"/>
      <c r="D1851" s="25"/>
      <c r="E1851" s="23"/>
      <c r="F1851" s="23"/>
      <c r="G1851" s="60"/>
      <c r="H1851" s="60"/>
      <c r="I1851" s="22"/>
      <c r="J1851" s="55"/>
      <c r="K1851" s="57"/>
      <c r="L1851" s="57"/>
      <c r="M1851" s="57"/>
      <c r="N1851" s="57"/>
      <c r="O1851" s="57"/>
      <c r="P1851" s="57"/>
      <c r="Q1851" s="57"/>
    </row>
    <row r="1852" spans="1:17" ht="14.25" customHeight="1" x14ac:dyDescent="0.25">
      <c r="A1852" s="50"/>
      <c r="B1852"/>
      <c r="C1852" s="23"/>
      <c r="D1852" s="25"/>
      <c r="E1852" s="23"/>
      <c r="F1852" s="23"/>
      <c r="G1852" s="60"/>
      <c r="H1852" s="60"/>
      <c r="I1852" s="22"/>
      <c r="J1852" s="55"/>
      <c r="K1852" s="57"/>
      <c r="L1852" s="57"/>
      <c r="M1852" s="57"/>
      <c r="N1852" s="57"/>
      <c r="O1852" s="57"/>
      <c r="P1852" s="57"/>
      <c r="Q1852" s="57"/>
    </row>
    <row r="1853" spans="1:17" ht="14.25" customHeight="1" x14ac:dyDescent="0.25">
      <c r="A1853" s="50"/>
      <c r="B1853"/>
      <c r="C1853" s="23"/>
      <c r="D1853" s="25"/>
      <c r="E1853" s="23"/>
      <c r="F1853" s="23"/>
      <c r="G1853" s="60"/>
      <c r="H1853" s="60"/>
      <c r="I1853" s="22"/>
      <c r="J1853" s="55"/>
      <c r="K1853" s="57"/>
      <c r="L1853" s="57"/>
      <c r="M1853" s="57"/>
      <c r="N1853" s="57"/>
      <c r="O1853" s="57"/>
      <c r="P1853" s="57"/>
      <c r="Q1853" s="57"/>
    </row>
    <row r="1854" spans="1:17" ht="14.25" customHeight="1" x14ac:dyDescent="0.25">
      <c r="A1854" s="50"/>
      <c r="B1854"/>
      <c r="C1854" s="23"/>
      <c r="D1854" s="25"/>
      <c r="E1854" s="23"/>
      <c r="F1854" s="23"/>
      <c r="G1854" s="60"/>
      <c r="H1854" s="60"/>
      <c r="I1854" s="22"/>
      <c r="J1854" s="55"/>
      <c r="K1854" s="57"/>
      <c r="L1854" s="57"/>
      <c r="M1854" s="57"/>
      <c r="N1854" s="57"/>
      <c r="O1854" s="57"/>
      <c r="P1854" s="57"/>
      <c r="Q1854" s="57"/>
    </row>
    <row r="1855" spans="1:17" ht="14.25" customHeight="1" x14ac:dyDescent="0.25">
      <c r="A1855" s="50"/>
      <c r="B1855"/>
      <c r="C1855" s="23"/>
      <c r="D1855" s="25"/>
      <c r="E1855" s="23"/>
      <c r="F1855" s="23"/>
      <c r="G1855" s="60"/>
      <c r="H1855" s="60"/>
      <c r="I1855" s="22"/>
      <c r="J1855" s="55"/>
      <c r="K1855" s="57"/>
      <c r="L1855" s="57"/>
      <c r="M1855" s="57"/>
      <c r="N1855" s="57"/>
      <c r="O1855" s="57"/>
      <c r="P1855" s="57"/>
      <c r="Q1855" s="57"/>
    </row>
    <row r="1856" spans="1:17" ht="14.25" customHeight="1" x14ac:dyDescent="0.25">
      <c r="A1856" s="50"/>
      <c r="B1856"/>
      <c r="C1856" s="23"/>
      <c r="D1856" s="25"/>
      <c r="E1856" s="23"/>
      <c r="F1856" s="23"/>
      <c r="G1856" s="60"/>
      <c r="H1856" s="60"/>
      <c r="I1856" s="22"/>
      <c r="J1856" s="55"/>
      <c r="K1856" s="57"/>
      <c r="L1856" s="57"/>
      <c r="M1856" s="57"/>
      <c r="N1856" s="57"/>
      <c r="O1856" s="57"/>
      <c r="P1856" s="57"/>
      <c r="Q1856" s="57"/>
    </row>
    <row r="1857" spans="1:17" ht="14.25" customHeight="1" x14ac:dyDescent="0.25">
      <c r="A1857" s="50"/>
      <c r="B1857"/>
      <c r="C1857" s="23"/>
      <c r="D1857" s="25"/>
      <c r="E1857" s="23"/>
      <c r="F1857" s="23"/>
      <c r="G1857" s="60"/>
      <c r="H1857" s="60"/>
      <c r="I1857" s="22"/>
      <c r="J1857" s="55"/>
      <c r="K1857" s="57"/>
      <c r="L1857" s="57"/>
      <c r="M1857" s="57"/>
      <c r="N1857" s="57"/>
      <c r="O1857" s="57"/>
      <c r="P1857" s="57"/>
      <c r="Q1857" s="57"/>
    </row>
    <row r="1858" spans="1:17" ht="14.25" customHeight="1" x14ac:dyDescent="0.25">
      <c r="A1858" s="50"/>
      <c r="B1858"/>
      <c r="C1858" s="23"/>
      <c r="D1858" s="25"/>
      <c r="E1858" s="23"/>
      <c r="F1858" s="23"/>
      <c r="G1858" s="60"/>
      <c r="H1858" s="60"/>
      <c r="I1858" s="22"/>
      <c r="J1858" s="55"/>
      <c r="K1858" s="57"/>
      <c r="L1858" s="57"/>
      <c r="M1858" s="57"/>
      <c r="N1858" s="57"/>
      <c r="O1858" s="57"/>
      <c r="P1858" s="57"/>
      <c r="Q1858" s="57"/>
    </row>
    <row r="1859" spans="1:17" ht="14.25" customHeight="1" x14ac:dyDescent="0.25">
      <c r="A1859" s="50"/>
      <c r="B1859"/>
      <c r="C1859" s="23"/>
      <c r="D1859" s="25"/>
      <c r="E1859" s="23"/>
      <c r="F1859" s="23"/>
      <c r="G1859" s="60"/>
      <c r="H1859" s="60"/>
      <c r="I1859" s="22"/>
      <c r="J1859" s="55"/>
      <c r="K1859" s="57"/>
      <c r="L1859" s="57"/>
      <c r="M1859" s="57"/>
      <c r="N1859" s="57"/>
      <c r="O1859" s="57"/>
      <c r="P1859" s="57"/>
      <c r="Q1859" s="57"/>
    </row>
    <row r="1860" spans="1:17" ht="14.25" customHeight="1" x14ac:dyDescent="0.25">
      <c r="A1860" s="50"/>
      <c r="B1860"/>
      <c r="C1860" s="23"/>
      <c r="D1860" s="25"/>
      <c r="E1860" s="23"/>
      <c r="F1860" s="23"/>
      <c r="G1860" s="60"/>
      <c r="H1860" s="60"/>
      <c r="I1860" s="22"/>
      <c r="J1860" s="55"/>
      <c r="K1860" s="57"/>
      <c r="L1860" s="57"/>
      <c r="M1860" s="57"/>
      <c r="N1860" s="57"/>
      <c r="O1860" s="57"/>
      <c r="P1860" s="57"/>
      <c r="Q1860" s="57"/>
    </row>
    <row r="1861" spans="1:17" ht="14.25" customHeight="1" x14ac:dyDescent="0.25">
      <c r="A1861" s="50"/>
      <c r="B1861"/>
      <c r="C1861" s="23"/>
      <c r="D1861" s="25"/>
      <c r="E1861" s="23"/>
      <c r="F1861" s="23"/>
      <c r="G1861" s="60"/>
      <c r="H1861" s="60"/>
      <c r="I1861" s="22"/>
      <c r="J1861" s="55"/>
      <c r="K1861" s="57"/>
      <c r="L1861" s="57"/>
      <c r="M1861" s="57"/>
      <c r="N1861" s="57"/>
      <c r="O1861" s="57"/>
      <c r="P1861" s="57"/>
      <c r="Q1861" s="57"/>
    </row>
    <row r="1862" spans="1:17" ht="14.25" customHeight="1" x14ac:dyDescent="0.25">
      <c r="A1862" s="50"/>
      <c r="B1862"/>
      <c r="C1862" s="23"/>
      <c r="D1862" s="25"/>
      <c r="E1862" s="23"/>
      <c r="F1862" s="23"/>
      <c r="G1862" s="60"/>
      <c r="H1862" s="60"/>
      <c r="I1862" s="22"/>
      <c r="J1862" s="55"/>
      <c r="K1862" s="57"/>
      <c r="L1862" s="57"/>
      <c r="M1862" s="57"/>
      <c r="N1862" s="57"/>
      <c r="O1862" s="57"/>
      <c r="P1862" s="57"/>
      <c r="Q1862" s="57"/>
    </row>
    <row r="1863" spans="1:17" ht="14.25" customHeight="1" x14ac:dyDescent="0.25">
      <c r="A1863" s="50"/>
      <c r="B1863"/>
      <c r="C1863" s="23"/>
      <c r="D1863" s="25"/>
      <c r="E1863" s="23"/>
      <c r="F1863" s="23"/>
      <c r="G1863" s="60"/>
      <c r="H1863" s="60"/>
      <c r="I1863" s="22"/>
      <c r="J1863" s="55"/>
      <c r="K1863" s="57"/>
      <c r="L1863" s="57"/>
      <c r="M1863" s="57"/>
      <c r="N1863" s="57"/>
      <c r="O1863" s="57"/>
      <c r="P1863" s="57"/>
      <c r="Q1863" s="57"/>
    </row>
    <row r="1864" spans="1:17" ht="14.25" customHeight="1" x14ac:dyDescent="0.25">
      <c r="A1864" s="50"/>
      <c r="B1864"/>
      <c r="C1864" s="23"/>
      <c r="D1864" s="25"/>
      <c r="E1864" s="23"/>
      <c r="F1864" s="23"/>
      <c r="G1864" s="60"/>
      <c r="H1864" s="60"/>
      <c r="I1864" s="22"/>
      <c r="J1864" s="55"/>
      <c r="K1864" s="57"/>
      <c r="L1864" s="57"/>
      <c r="M1864" s="57"/>
      <c r="N1864" s="57"/>
      <c r="O1864" s="57"/>
      <c r="P1864" s="57"/>
      <c r="Q1864" s="57"/>
    </row>
    <row r="1865" spans="1:17" ht="14.25" customHeight="1" x14ac:dyDescent="0.25">
      <c r="A1865" s="50"/>
      <c r="B1865"/>
      <c r="C1865" s="23"/>
      <c r="D1865" s="25"/>
      <c r="E1865" s="23"/>
      <c r="F1865" s="23"/>
      <c r="G1865" s="60"/>
      <c r="H1865" s="60"/>
      <c r="I1865" s="22"/>
      <c r="J1865" s="55"/>
      <c r="K1865" s="57"/>
      <c r="L1865" s="57"/>
      <c r="M1865" s="57"/>
      <c r="N1865" s="57"/>
      <c r="O1865" s="57"/>
      <c r="P1865" s="57"/>
      <c r="Q1865" s="57"/>
    </row>
    <row r="1866" spans="1:17" ht="14.25" customHeight="1" x14ac:dyDescent="0.25">
      <c r="A1866" s="50"/>
      <c r="B1866"/>
      <c r="C1866" s="23"/>
      <c r="D1866" s="25"/>
      <c r="E1866" s="23"/>
      <c r="F1866" s="23"/>
      <c r="G1866" s="60"/>
      <c r="H1866" s="60"/>
      <c r="I1866" s="22"/>
      <c r="J1866" s="55"/>
      <c r="K1866" s="57"/>
      <c r="L1866" s="57"/>
      <c r="M1866" s="57"/>
      <c r="N1866" s="57"/>
      <c r="O1866" s="57"/>
      <c r="P1866" s="57"/>
      <c r="Q1866" s="57"/>
    </row>
    <row r="1867" spans="1:17" ht="14.25" customHeight="1" x14ac:dyDescent="0.25">
      <c r="A1867" s="50"/>
      <c r="B1867"/>
      <c r="C1867" s="23"/>
      <c r="D1867" s="25"/>
      <c r="E1867" s="23"/>
      <c r="F1867" s="23"/>
      <c r="G1867" s="60"/>
      <c r="H1867" s="60"/>
      <c r="I1867" s="22"/>
      <c r="J1867" s="55"/>
      <c r="K1867" s="57"/>
      <c r="L1867" s="57"/>
      <c r="M1867" s="57"/>
      <c r="N1867" s="57"/>
      <c r="O1867" s="57"/>
      <c r="P1867" s="57"/>
      <c r="Q1867" s="57"/>
    </row>
    <row r="1868" spans="1:17" ht="14.25" customHeight="1" x14ac:dyDescent="0.25">
      <c r="A1868" s="50"/>
      <c r="B1868"/>
      <c r="C1868" s="23"/>
      <c r="D1868" s="25"/>
      <c r="E1868" s="23"/>
      <c r="F1868" s="23"/>
      <c r="G1868" s="60"/>
      <c r="H1868" s="60"/>
      <c r="I1868" s="22"/>
      <c r="J1868" s="55"/>
      <c r="K1868" s="57"/>
      <c r="L1868" s="57"/>
      <c r="M1868" s="57"/>
      <c r="N1868" s="57"/>
      <c r="O1868" s="57"/>
      <c r="P1868" s="57"/>
      <c r="Q1868" s="57"/>
    </row>
    <row r="1869" spans="1:17" ht="14.25" customHeight="1" x14ac:dyDescent="0.25">
      <c r="A1869" s="50"/>
      <c r="B1869"/>
      <c r="C1869" s="23"/>
      <c r="D1869" s="25"/>
      <c r="E1869" s="23"/>
      <c r="F1869" s="23"/>
      <c r="G1869" s="60"/>
      <c r="H1869" s="60"/>
      <c r="I1869" s="22"/>
      <c r="J1869" s="55"/>
      <c r="K1869" s="57"/>
      <c r="L1869" s="57"/>
      <c r="M1869" s="57"/>
      <c r="N1869" s="57"/>
      <c r="O1869" s="57"/>
      <c r="P1869" s="57"/>
      <c r="Q1869" s="57"/>
    </row>
    <row r="1870" spans="1:17" ht="14.25" customHeight="1" x14ac:dyDescent="0.25">
      <c r="A1870" s="50"/>
      <c r="B1870"/>
      <c r="C1870" s="23"/>
      <c r="D1870" s="25"/>
      <c r="E1870" s="23"/>
      <c r="F1870" s="23"/>
      <c r="G1870" s="60"/>
      <c r="H1870" s="60"/>
      <c r="I1870" s="22"/>
      <c r="J1870" s="55"/>
      <c r="K1870" s="57"/>
      <c r="L1870" s="57"/>
      <c r="M1870" s="57"/>
      <c r="N1870" s="57"/>
      <c r="O1870" s="57"/>
      <c r="P1870" s="57"/>
      <c r="Q1870" s="57"/>
    </row>
    <row r="1871" spans="1:17" ht="14.25" customHeight="1" x14ac:dyDescent="0.25">
      <c r="A1871" s="50"/>
      <c r="B1871"/>
      <c r="C1871" s="23"/>
      <c r="D1871" s="25"/>
      <c r="E1871" s="23"/>
      <c r="F1871" s="23"/>
      <c r="G1871" s="60"/>
      <c r="H1871" s="60"/>
      <c r="I1871" s="22"/>
      <c r="J1871" s="55"/>
      <c r="K1871" s="57"/>
      <c r="L1871" s="57"/>
      <c r="M1871" s="57"/>
      <c r="N1871" s="57"/>
      <c r="O1871" s="57"/>
      <c r="P1871" s="57"/>
      <c r="Q1871" s="57"/>
    </row>
    <row r="1872" spans="1:17" ht="14.25" customHeight="1" x14ac:dyDescent="0.25">
      <c r="A1872" s="50"/>
      <c r="B1872"/>
      <c r="C1872" s="23"/>
      <c r="D1872" s="25"/>
      <c r="E1872" s="23"/>
      <c r="F1872" s="23"/>
      <c r="G1872" s="60"/>
      <c r="H1872" s="60"/>
      <c r="I1872" s="22"/>
      <c r="J1872" s="55"/>
      <c r="K1872" s="57"/>
      <c r="L1872" s="57"/>
      <c r="M1872" s="57"/>
      <c r="N1872" s="57"/>
      <c r="O1872" s="57"/>
      <c r="P1872" s="57"/>
      <c r="Q1872" s="57"/>
    </row>
    <row r="1873" spans="1:17" ht="14.25" customHeight="1" x14ac:dyDescent="0.25">
      <c r="A1873" s="50"/>
      <c r="B1873"/>
      <c r="C1873" s="23"/>
      <c r="D1873" s="25"/>
      <c r="E1873" s="23"/>
      <c r="F1873" s="23"/>
      <c r="G1873" s="60"/>
      <c r="H1873" s="60"/>
      <c r="I1873" s="22"/>
      <c r="J1873" s="55"/>
      <c r="K1873" s="57"/>
      <c r="L1873" s="57"/>
      <c r="M1873" s="57"/>
      <c r="N1873" s="57"/>
      <c r="O1873" s="57"/>
      <c r="P1873" s="57"/>
      <c r="Q1873" s="57"/>
    </row>
    <row r="1874" spans="1:17" ht="14.25" customHeight="1" x14ac:dyDescent="0.25">
      <c r="A1874" s="50"/>
      <c r="B1874"/>
      <c r="C1874" s="23"/>
      <c r="D1874" s="25"/>
      <c r="E1874" s="23"/>
      <c r="F1874" s="23"/>
      <c r="G1874" s="60"/>
      <c r="H1874" s="60"/>
      <c r="I1874" s="22"/>
      <c r="J1874" s="55"/>
      <c r="K1874" s="57"/>
      <c r="L1874" s="57"/>
      <c r="M1874" s="57"/>
      <c r="N1874" s="57"/>
      <c r="O1874" s="57"/>
      <c r="P1874" s="57"/>
      <c r="Q1874" s="57"/>
    </row>
    <row r="1875" spans="1:17" ht="14.25" customHeight="1" x14ac:dyDescent="0.25">
      <c r="A1875" s="50"/>
      <c r="B1875"/>
      <c r="C1875" s="23"/>
      <c r="D1875" s="25"/>
      <c r="E1875" s="23"/>
      <c r="F1875" s="23"/>
      <c r="G1875" s="60"/>
      <c r="H1875" s="60"/>
      <c r="I1875" s="22"/>
      <c r="J1875" s="55"/>
      <c r="K1875" s="57"/>
      <c r="L1875" s="57"/>
      <c r="M1875" s="57"/>
      <c r="N1875" s="57"/>
      <c r="O1875" s="57"/>
      <c r="P1875" s="57"/>
      <c r="Q1875" s="57"/>
    </row>
    <row r="1876" spans="1:17" ht="14.25" customHeight="1" x14ac:dyDescent="0.25">
      <c r="A1876" s="50"/>
      <c r="B1876"/>
      <c r="C1876" s="23"/>
      <c r="D1876" s="25"/>
      <c r="E1876" s="23"/>
      <c r="F1876" s="23"/>
      <c r="G1876" s="60"/>
      <c r="H1876" s="60"/>
      <c r="I1876" s="22"/>
      <c r="J1876" s="55"/>
      <c r="K1876" s="57"/>
      <c r="L1876" s="57"/>
      <c r="M1876" s="57"/>
      <c r="N1876" s="57"/>
      <c r="O1876" s="57"/>
      <c r="P1876" s="57"/>
      <c r="Q1876" s="57"/>
    </row>
    <row r="1877" spans="1:17" ht="14.25" customHeight="1" x14ac:dyDescent="0.25">
      <c r="A1877" s="50"/>
      <c r="B1877"/>
      <c r="C1877" s="23"/>
      <c r="D1877" s="25"/>
      <c r="E1877" s="23"/>
      <c r="F1877" s="23"/>
      <c r="G1877" s="60"/>
      <c r="H1877" s="60"/>
      <c r="I1877" s="22"/>
      <c r="J1877" s="55"/>
      <c r="K1877" s="57"/>
      <c r="L1877" s="57"/>
      <c r="M1877" s="57"/>
      <c r="N1877" s="57"/>
      <c r="O1877" s="57"/>
      <c r="P1877" s="57"/>
      <c r="Q1877" s="57"/>
    </row>
    <row r="1878" spans="1:17" ht="14.25" customHeight="1" x14ac:dyDescent="0.25">
      <c r="A1878" s="50"/>
      <c r="B1878"/>
      <c r="C1878" s="23"/>
      <c r="D1878" s="25"/>
      <c r="E1878" s="23"/>
      <c r="F1878" s="23"/>
      <c r="G1878" s="60"/>
      <c r="H1878" s="60"/>
      <c r="I1878" s="22"/>
      <c r="J1878" s="55"/>
      <c r="K1878" s="57"/>
      <c r="L1878" s="57"/>
      <c r="M1878" s="57"/>
      <c r="N1878" s="57"/>
      <c r="O1878" s="57"/>
      <c r="P1878" s="57"/>
      <c r="Q1878" s="57"/>
    </row>
    <row r="1879" spans="1:17" ht="14.25" customHeight="1" x14ac:dyDescent="0.25">
      <c r="A1879" s="50"/>
      <c r="B1879"/>
      <c r="C1879" s="23"/>
      <c r="D1879" s="25"/>
      <c r="E1879" s="23"/>
      <c r="F1879" s="23"/>
      <c r="G1879" s="60"/>
      <c r="H1879" s="60"/>
      <c r="I1879" s="22"/>
      <c r="J1879" s="55"/>
      <c r="K1879" s="57"/>
      <c r="L1879" s="57"/>
      <c r="M1879" s="57"/>
      <c r="N1879" s="57"/>
      <c r="O1879" s="57"/>
      <c r="P1879" s="57"/>
      <c r="Q1879" s="57"/>
    </row>
    <row r="1880" spans="1:17" ht="14.25" customHeight="1" x14ac:dyDescent="0.25">
      <c r="A1880" s="50"/>
      <c r="B1880"/>
      <c r="C1880" s="23"/>
      <c r="D1880" s="25"/>
      <c r="E1880" s="23"/>
      <c r="F1880" s="23"/>
      <c r="G1880" s="60"/>
      <c r="H1880" s="60"/>
      <c r="I1880" s="22"/>
      <c r="J1880" s="55"/>
      <c r="K1880" s="57"/>
      <c r="L1880" s="57"/>
      <c r="M1880" s="57"/>
      <c r="N1880" s="57"/>
      <c r="O1880" s="57"/>
      <c r="P1880" s="57"/>
      <c r="Q1880" s="57"/>
    </row>
    <row r="1881" spans="1:17" ht="14.25" customHeight="1" x14ac:dyDescent="0.25">
      <c r="A1881" s="50"/>
      <c r="B1881"/>
      <c r="C1881" s="23"/>
      <c r="D1881" s="25"/>
      <c r="E1881" s="23"/>
      <c r="F1881" s="23"/>
      <c r="G1881" s="60"/>
      <c r="H1881" s="60"/>
      <c r="I1881" s="22"/>
      <c r="J1881" s="55"/>
      <c r="K1881" s="57"/>
      <c r="L1881" s="57"/>
      <c r="M1881" s="57"/>
      <c r="N1881" s="57"/>
      <c r="O1881" s="57"/>
      <c r="P1881" s="57"/>
      <c r="Q1881" s="57"/>
    </row>
    <row r="1882" spans="1:17" ht="14.25" customHeight="1" x14ac:dyDescent="0.25">
      <c r="A1882" s="50"/>
      <c r="B1882"/>
      <c r="C1882" s="23"/>
      <c r="D1882" s="25"/>
      <c r="E1882" s="23"/>
      <c r="F1882" s="23"/>
      <c r="G1882" s="60"/>
      <c r="H1882" s="60"/>
      <c r="I1882" s="22"/>
      <c r="J1882" s="55"/>
      <c r="K1882" s="57"/>
      <c r="L1882" s="57"/>
      <c r="M1882" s="57"/>
      <c r="N1882" s="57"/>
      <c r="O1882" s="57"/>
      <c r="P1882" s="57"/>
      <c r="Q1882" s="57"/>
    </row>
    <row r="1883" spans="1:17" ht="14.25" customHeight="1" x14ac:dyDescent="0.25">
      <c r="A1883" s="50"/>
      <c r="B1883"/>
      <c r="C1883" s="23"/>
      <c r="D1883" s="25"/>
      <c r="E1883" s="23"/>
      <c r="F1883" s="23"/>
      <c r="G1883" s="60"/>
      <c r="H1883" s="60"/>
      <c r="I1883" s="22"/>
      <c r="J1883" s="55"/>
      <c r="K1883" s="57"/>
      <c r="L1883" s="57"/>
      <c r="M1883" s="57"/>
      <c r="N1883" s="57"/>
      <c r="O1883" s="57"/>
      <c r="P1883" s="57"/>
      <c r="Q1883" s="57"/>
    </row>
    <row r="1884" spans="1:17" ht="14.25" customHeight="1" x14ac:dyDescent="0.25">
      <c r="A1884" s="50"/>
      <c r="B1884"/>
      <c r="C1884" s="23"/>
      <c r="D1884" s="25"/>
      <c r="E1884" s="23"/>
      <c r="F1884" s="23"/>
      <c r="G1884" s="60"/>
      <c r="H1884" s="60"/>
      <c r="I1884" s="22"/>
      <c r="J1884" s="55"/>
      <c r="K1884" s="57"/>
      <c r="L1884" s="57"/>
      <c r="M1884" s="57"/>
      <c r="N1884" s="57"/>
      <c r="O1884" s="57"/>
      <c r="P1884" s="57"/>
      <c r="Q1884" s="57"/>
    </row>
    <row r="1885" spans="1:17" ht="14.25" customHeight="1" x14ac:dyDescent="0.25">
      <c r="A1885" s="50"/>
      <c r="B1885"/>
      <c r="C1885" s="23"/>
      <c r="D1885" s="25"/>
      <c r="E1885" s="23"/>
      <c r="F1885" s="23"/>
      <c r="G1885" s="60"/>
      <c r="H1885" s="60"/>
      <c r="I1885" s="22"/>
      <c r="J1885" s="55"/>
      <c r="K1885" s="57"/>
      <c r="L1885" s="57"/>
      <c r="M1885" s="57"/>
      <c r="N1885" s="57"/>
      <c r="O1885" s="57"/>
      <c r="P1885" s="57"/>
      <c r="Q1885" s="57"/>
    </row>
    <row r="1886" spans="1:17" ht="14.25" customHeight="1" x14ac:dyDescent="0.25">
      <c r="A1886" s="50"/>
      <c r="B1886"/>
      <c r="C1886" s="23"/>
      <c r="D1886" s="25"/>
      <c r="E1886" s="23"/>
      <c r="F1886" s="23"/>
      <c r="G1886" s="60"/>
      <c r="H1886" s="60"/>
      <c r="I1886" s="22"/>
      <c r="J1886" s="55"/>
      <c r="K1886" s="57"/>
      <c r="L1886" s="57"/>
      <c r="M1886" s="57"/>
      <c r="N1886" s="57"/>
      <c r="O1886" s="57"/>
      <c r="P1886" s="57"/>
      <c r="Q1886" s="57"/>
    </row>
    <row r="1887" spans="1:17" ht="14.25" customHeight="1" x14ac:dyDescent="0.25">
      <c r="A1887" s="50"/>
      <c r="B1887"/>
      <c r="C1887" s="23"/>
      <c r="D1887" s="25"/>
      <c r="E1887" s="23"/>
      <c r="F1887" s="23"/>
      <c r="G1887" s="60"/>
      <c r="H1887" s="60"/>
      <c r="I1887" s="22"/>
      <c r="J1887" s="55"/>
      <c r="K1887" s="57"/>
      <c r="L1887" s="57"/>
      <c r="M1887" s="57"/>
      <c r="N1887" s="57"/>
      <c r="O1887" s="57"/>
      <c r="P1887" s="57"/>
      <c r="Q1887" s="57"/>
    </row>
    <row r="1888" spans="1:17" ht="14.25" customHeight="1" x14ac:dyDescent="0.25">
      <c r="A1888" s="50"/>
      <c r="B1888"/>
      <c r="C1888" s="23"/>
      <c r="D1888" s="25"/>
      <c r="E1888" s="23"/>
      <c r="F1888" s="23"/>
      <c r="G1888" s="60"/>
      <c r="H1888" s="60"/>
      <c r="I1888" s="22"/>
      <c r="J1888" s="55"/>
      <c r="K1888" s="57"/>
      <c r="L1888" s="57"/>
      <c r="M1888" s="57"/>
      <c r="N1888" s="57"/>
      <c r="O1888" s="57"/>
      <c r="P1888" s="57"/>
      <c r="Q1888" s="57"/>
    </row>
    <row r="1889" spans="1:17" ht="14.25" customHeight="1" x14ac:dyDescent="0.25">
      <c r="A1889" s="50"/>
      <c r="B1889"/>
      <c r="C1889" s="23"/>
      <c r="D1889" s="25"/>
      <c r="E1889" s="23"/>
      <c r="F1889" s="23"/>
      <c r="G1889" s="60"/>
      <c r="H1889" s="60"/>
      <c r="I1889" s="22"/>
      <c r="J1889" s="55"/>
      <c r="K1889" s="57"/>
      <c r="L1889" s="57"/>
      <c r="M1889" s="57"/>
      <c r="N1889" s="57"/>
      <c r="O1889" s="57"/>
      <c r="P1889" s="57"/>
      <c r="Q1889" s="57"/>
    </row>
    <row r="1890" spans="1:17" ht="14.25" customHeight="1" x14ac:dyDescent="0.25">
      <c r="A1890" s="50"/>
      <c r="B1890"/>
      <c r="C1890" s="23"/>
      <c r="D1890" s="25"/>
      <c r="E1890" s="23"/>
      <c r="F1890" s="23"/>
      <c r="G1890" s="60"/>
      <c r="H1890" s="60"/>
      <c r="I1890" s="22"/>
      <c r="J1890" s="55"/>
      <c r="K1890" s="57"/>
      <c r="L1890" s="57"/>
      <c r="M1890" s="57"/>
      <c r="N1890" s="57"/>
      <c r="O1890" s="57"/>
      <c r="P1890" s="57"/>
      <c r="Q1890" s="57"/>
    </row>
    <row r="1891" spans="1:17" ht="14.25" customHeight="1" x14ac:dyDescent="0.25">
      <c r="A1891" s="50"/>
      <c r="B1891"/>
      <c r="C1891" s="23"/>
      <c r="D1891" s="25"/>
      <c r="E1891" s="23"/>
      <c r="F1891" s="23"/>
      <c r="G1891" s="60"/>
      <c r="H1891" s="60"/>
      <c r="I1891" s="22"/>
      <c r="J1891" s="55"/>
      <c r="K1891" s="57"/>
      <c r="L1891" s="57"/>
      <c r="M1891" s="57"/>
      <c r="N1891" s="57"/>
      <c r="O1891" s="57"/>
      <c r="P1891" s="57"/>
      <c r="Q1891" s="57"/>
    </row>
    <row r="1892" spans="1:17" ht="14.25" customHeight="1" x14ac:dyDescent="0.25">
      <c r="A1892" s="50"/>
      <c r="B1892"/>
      <c r="C1892" s="23"/>
      <c r="D1892" s="25"/>
      <c r="E1892" s="23"/>
      <c r="F1892" s="23"/>
      <c r="G1892" s="60"/>
      <c r="H1892" s="60"/>
      <c r="I1892" s="22"/>
      <c r="J1892" s="55"/>
      <c r="K1892" s="57"/>
      <c r="L1892" s="57"/>
      <c r="M1892" s="57"/>
      <c r="N1892" s="57"/>
      <c r="O1892" s="57"/>
      <c r="P1892" s="57"/>
      <c r="Q1892" s="57"/>
    </row>
    <row r="1893" spans="1:17" ht="14.25" customHeight="1" x14ac:dyDescent="0.25">
      <c r="A1893" s="50"/>
      <c r="B1893"/>
      <c r="C1893" s="23"/>
      <c r="D1893" s="25"/>
      <c r="E1893" s="23"/>
      <c r="F1893" s="23"/>
      <c r="G1893" s="60"/>
      <c r="H1893" s="60"/>
      <c r="I1893" s="22"/>
      <c r="J1893" s="55"/>
      <c r="K1893" s="57"/>
      <c r="L1893" s="57"/>
      <c r="M1893" s="57"/>
      <c r="N1893" s="57"/>
      <c r="O1893" s="57"/>
      <c r="P1893" s="57"/>
      <c r="Q1893" s="57"/>
    </row>
    <row r="1894" spans="1:17" ht="14.25" customHeight="1" x14ac:dyDescent="0.25">
      <c r="A1894" s="50"/>
      <c r="B1894"/>
      <c r="C1894" s="23"/>
      <c r="D1894" s="25"/>
      <c r="E1894" s="23"/>
      <c r="F1894" s="23"/>
      <c r="G1894" s="60"/>
      <c r="H1894" s="60"/>
      <c r="I1894" s="22"/>
      <c r="J1894" s="55"/>
      <c r="K1894" s="57"/>
      <c r="L1894" s="57"/>
      <c r="M1894" s="57"/>
      <c r="N1894" s="57"/>
      <c r="O1894" s="57"/>
      <c r="P1894" s="57"/>
      <c r="Q1894" s="57"/>
    </row>
    <row r="1895" spans="1:17" ht="14.25" customHeight="1" x14ac:dyDescent="0.25">
      <c r="A1895" s="50"/>
      <c r="B1895"/>
      <c r="C1895" s="23"/>
      <c r="D1895" s="25"/>
      <c r="E1895" s="23"/>
      <c r="F1895" s="23"/>
      <c r="G1895" s="60"/>
      <c r="H1895" s="60"/>
      <c r="I1895" s="22"/>
      <c r="J1895" s="55"/>
      <c r="K1895" s="57"/>
      <c r="L1895" s="57"/>
      <c r="M1895" s="57"/>
      <c r="N1895" s="57"/>
      <c r="O1895" s="57"/>
      <c r="P1895" s="57"/>
      <c r="Q1895" s="57"/>
    </row>
    <row r="1896" spans="1:17" ht="14.25" customHeight="1" x14ac:dyDescent="0.25">
      <c r="A1896" s="50"/>
      <c r="B1896"/>
      <c r="C1896" s="23"/>
      <c r="D1896" s="25"/>
      <c r="E1896" s="23"/>
      <c r="F1896" s="23"/>
      <c r="G1896" s="60"/>
      <c r="H1896" s="60"/>
      <c r="I1896" s="22"/>
      <c r="J1896" s="55"/>
      <c r="K1896" s="57"/>
      <c r="L1896" s="57"/>
      <c r="M1896" s="57"/>
      <c r="N1896" s="57"/>
      <c r="O1896" s="57"/>
      <c r="P1896" s="57"/>
      <c r="Q1896" s="57"/>
    </row>
    <row r="1897" spans="1:17" ht="14.25" customHeight="1" x14ac:dyDescent="0.25">
      <c r="A1897" s="50"/>
      <c r="B1897"/>
      <c r="C1897" s="23"/>
      <c r="D1897" s="25"/>
      <c r="E1897" s="23"/>
      <c r="F1897" s="23"/>
      <c r="G1897" s="60"/>
      <c r="H1897" s="60"/>
      <c r="I1897" s="22"/>
      <c r="J1897" s="55"/>
      <c r="K1897" s="57"/>
      <c r="L1897" s="57"/>
      <c r="M1897" s="57"/>
      <c r="N1897" s="57"/>
      <c r="O1897" s="57"/>
      <c r="P1897" s="57"/>
      <c r="Q1897" s="57"/>
    </row>
    <row r="1898" spans="1:17" ht="14.25" customHeight="1" x14ac:dyDescent="0.25">
      <c r="A1898" s="50"/>
      <c r="B1898"/>
      <c r="C1898" s="23"/>
      <c r="D1898" s="25"/>
      <c r="E1898" s="23"/>
      <c r="F1898" s="23"/>
      <c r="G1898" s="60"/>
      <c r="H1898" s="60"/>
      <c r="I1898" s="22"/>
      <c r="J1898" s="55"/>
      <c r="K1898" s="57"/>
      <c r="L1898" s="57"/>
      <c r="M1898" s="57"/>
      <c r="N1898" s="57"/>
      <c r="O1898" s="57"/>
      <c r="P1898" s="57"/>
      <c r="Q1898" s="57"/>
    </row>
    <row r="1899" spans="1:17" ht="14.25" customHeight="1" x14ac:dyDescent="0.25">
      <c r="A1899" s="50"/>
      <c r="B1899"/>
      <c r="C1899" s="23"/>
      <c r="D1899" s="25"/>
      <c r="E1899" s="23"/>
      <c r="F1899" s="23"/>
      <c r="G1899" s="60"/>
      <c r="H1899" s="60"/>
      <c r="I1899" s="22"/>
      <c r="J1899" s="55"/>
      <c r="K1899" s="57"/>
      <c r="L1899" s="57"/>
      <c r="M1899" s="57"/>
      <c r="N1899" s="57"/>
      <c r="O1899" s="57"/>
      <c r="P1899" s="57"/>
      <c r="Q1899" s="57"/>
    </row>
    <row r="1900" spans="1:17" ht="14.25" customHeight="1" x14ac:dyDescent="0.25">
      <c r="A1900" s="50"/>
      <c r="B1900"/>
      <c r="C1900" s="23"/>
      <c r="D1900" s="25"/>
      <c r="E1900" s="23"/>
      <c r="F1900" s="23"/>
      <c r="G1900" s="60"/>
      <c r="H1900" s="60"/>
      <c r="I1900" s="22"/>
      <c r="J1900" s="55"/>
      <c r="K1900" s="57"/>
      <c r="L1900" s="57"/>
      <c r="M1900" s="57"/>
      <c r="N1900" s="57"/>
      <c r="O1900" s="57"/>
      <c r="P1900" s="57"/>
      <c r="Q1900" s="57"/>
    </row>
    <row r="1901" spans="1:17" ht="14.25" customHeight="1" x14ac:dyDescent="0.25">
      <c r="A1901" s="50"/>
      <c r="B1901"/>
      <c r="C1901" s="23"/>
      <c r="D1901" s="25"/>
      <c r="E1901" s="23"/>
      <c r="F1901" s="23"/>
      <c r="G1901" s="60"/>
      <c r="H1901" s="60"/>
      <c r="I1901" s="22"/>
      <c r="J1901" s="55"/>
      <c r="K1901" s="57"/>
      <c r="L1901" s="57"/>
      <c r="M1901" s="57"/>
      <c r="N1901" s="57"/>
      <c r="O1901" s="57"/>
      <c r="P1901" s="57"/>
      <c r="Q1901" s="57"/>
    </row>
    <row r="1902" spans="1:17" ht="14.25" customHeight="1" x14ac:dyDescent="0.25">
      <c r="A1902" s="50"/>
      <c r="B1902"/>
      <c r="C1902" s="23"/>
      <c r="D1902" s="25"/>
      <c r="E1902" s="23"/>
      <c r="F1902" s="23"/>
      <c r="G1902" s="60"/>
      <c r="H1902" s="60"/>
      <c r="I1902" s="22"/>
      <c r="J1902" s="55"/>
      <c r="K1902" s="57"/>
      <c r="L1902" s="57"/>
      <c r="M1902" s="57"/>
      <c r="N1902" s="57"/>
      <c r="O1902" s="57"/>
      <c r="P1902" s="57"/>
      <c r="Q1902" s="57"/>
    </row>
    <row r="1903" spans="1:17" ht="14.25" customHeight="1" x14ac:dyDescent="0.25">
      <c r="A1903" s="50"/>
      <c r="B1903"/>
      <c r="C1903" s="23"/>
      <c r="D1903" s="25"/>
      <c r="E1903" s="23"/>
      <c r="F1903" s="23"/>
      <c r="G1903" s="60"/>
      <c r="H1903" s="60"/>
      <c r="I1903" s="22"/>
      <c r="J1903" s="55"/>
      <c r="K1903" s="57"/>
      <c r="L1903" s="57"/>
      <c r="M1903" s="57"/>
      <c r="N1903" s="57"/>
      <c r="O1903" s="57"/>
      <c r="P1903" s="57"/>
      <c r="Q1903" s="57"/>
    </row>
    <row r="1904" spans="1:17" ht="14.25" customHeight="1" x14ac:dyDescent="0.25">
      <c r="A1904" s="50"/>
      <c r="B1904"/>
      <c r="C1904" s="23"/>
      <c r="D1904" s="25"/>
      <c r="E1904" s="23"/>
      <c r="F1904" s="23"/>
      <c r="G1904" s="60"/>
      <c r="H1904" s="60"/>
      <c r="I1904" s="22"/>
      <c r="J1904" s="55"/>
      <c r="K1904" s="57"/>
      <c r="L1904" s="57"/>
      <c r="M1904" s="57"/>
      <c r="N1904" s="57"/>
      <c r="O1904" s="57"/>
      <c r="P1904" s="57"/>
      <c r="Q1904" s="57"/>
    </row>
    <row r="1905" spans="1:17" ht="14.25" customHeight="1" x14ac:dyDescent="0.25">
      <c r="A1905" s="50"/>
      <c r="B1905"/>
      <c r="C1905" s="23"/>
      <c r="D1905" s="25"/>
      <c r="E1905" s="23"/>
      <c r="F1905" s="23"/>
      <c r="G1905" s="60"/>
      <c r="H1905" s="60"/>
      <c r="I1905" s="22"/>
      <c r="J1905" s="55"/>
      <c r="K1905" s="57"/>
      <c r="L1905" s="57"/>
      <c r="M1905" s="57"/>
      <c r="N1905" s="57"/>
      <c r="O1905" s="57"/>
      <c r="P1905" s="57"/>
      <c r="Q1905" s="57"/>
    </row>
    <row r="1906" spans="1:17" ht="14.25" customHeight="1" x14ac:dyDescent="0.25">
      <c r="A1906" s="50"/>
      <c r="B1906"/>
      <c r="C1906" s="23"/>
      <c r="D1906" s="25"/>
      <c r="E1906" s="23"/>
      <c r="F1906" s="23"/>
      <c r="G1906" s="60"/>
      <c r="H1906" s="60"/>
      <c r="I1906" s="22"/>
      <c r="J1906" s="55"/>
      <c r="K1906" s="57"/>
      <c r="L1906" s="57"/>
      <c r="M1906" s="57"/>
      <c r="N1906" s="57"/>
      <c r="O1906" s="57"/>
      <c r="P1906" s="57"/>
      <c r="Q1906" s="57"/>
    </row>
    <row r="1907" spans="1:17" ht="14.25" customHeight="1" x14ac:dyDescent="0.25">
      <c r="A1907" s="50"/>
      <c r="B1907"/>
      <c r="C1907" s="23"/>
      <c r="D1907" s="25"/>
      <c r="E1907" s="23"/>
      <c r="F1907" s="23"/>
      <c r="G1907" s="60"/>
      <c r="H1907" s="60"/>
      <c r="I1907" s="22"/>
      <c r="J1907" s="55"/>
      <c r="K1907" s="57"/>
      <c r="L1907" s="57"/>
      <c r="M1907" s="57"/>
      <c r="N1907" s="57"/>
      <c r="O1907" s="57"/>
      <c r="P1907" s="57"/>
      <c r="Q1907" s="57"/>
    </row>
    <row r="1908" spans="1:17" ht="14.25" customHeight="1" x14ac:dyDescent="0.25">
      <c r="A1908" s="50"/>
      <c r="B1908"/>
      <c r="C1908" s="23"/>
      <c r="D1908" s="25"/>
      <c r="E1908" s="23"/>
      <c r="F1908" s="23"/>
      <c r="G1908" s="60"/>
      <c r="H1908" s="60"/>
      <c r="I1908" s="22"/>
      <c r="J1908" s="55"/>
      <c r="K1908" s="57"/>
      <c r="L1908" s="57"/>
      <c r="M1908" s="57"/>
      <c r="N1908" s="57"/>
      <c r="O1908" s="57"/>
      <c r="P1908" s="57"/>
      <c r="Q1908" s="57"/>
    </row>
    <row r="1909" spans="1:17" ht="14.25" customHeight="1" x14ac:dyDescent="0.25">
      <c r="A1909" s="50"/>
      <c r="B1909"/>
      <c r="C1909" s="23"/>
      <c r="D1909" s="25"/>
      <c r="E1909" s="23"/>
      <c r="F1909" s="23"/>
      <c r="G1909" s="60"/>
      <c r="H1909" s="60"/>
      <c r="I1909" s="22"/>
      <c r="J1909" s="55"/>
      <c r="K1909" s="57"/>
      <c r="L1909" s="57"/>
      <c r="M1909" s="57"/>
      <c r="N1909" s="57"/>
      <c r="O1909" s="57"/>
      <c r="P1909" s="57"/>
      <c r="Q1909" s="57"/>
    </row>
    <row r="1910" spans="1:17" ht="14.25" customHeight="1" x14ac:dyDescent="0.25">
      <c r="A1910" s="50"/>
      <c r="B1910"/>
      <c r="C1910" s="23"/>
      <c r="D1910" s="25"/>
      <c r="E1910" s="23"/>
      <c r="F1910" s="23"/>
      <c r="G1910" s="60"/>
      <c r="H1910" s="60"/>
      <c r="I1910" s="22"/>
      <c r="J1910" s="55"/>
      <c r="K1910" s="57"/>
      <c r="L1910" s="57"/>
      <c r="M1910" s="57"/>
      <c r="N1910" s="57"/>
      <c r="O1910" s="57"/>
      <c r="P1910" s="57"/>
      <c r="Q1910" s="57"/>
    </row>
    <row r="1911" spans="1:17" ht="14.25" customHeight="1" x14ac:dyDescent="0.25">
      <c r="A1911" s="50"/>
      <c r="B1911"/>
      <c r="C1911" s="23"/>
      <c r="D1911" s="25"/>
      <c r="E1911" s="23"/>
      <c r="F1911" s="23"/>
      <c r="G1911" s="60"/>
      <c r="H1911" s="60"/>
      <c r="I1911" s="22"/>
      <c r="J1911" s="55"/>
      <c r="K1911" s="57"/>
      <c r="L1911" s="57"/>
      <c r="M1911" s="57"/>
      <c r="N1911" s="57"/>
      <c r="O1911" s="57"/>
      <c r="P1911" s="57"/>
      <c r="Q1911" s="57"/>
    </row>
    <row r="1912" spans="1:17" ht="14.25" customHeight="1" x14ac:dyDescent="0.25">
      <c r="A1912" s="50"/>
      <c r="B1912"/>
      <c r="C1912" s="23"/>
      <c r="D1912" s="25"/>
      <c r="E1912" s="23"/>
      <c r="F1912" s="23"/>
      <c r="G1912" s="60"/>
      <c r="H1912" s="60"/>
      <c r="I1912" s="22"/>
      <c r="J1912" s="55"/>
      <c r="K1912" s="57"/>
      <c r="L1912" s="57"/>
      <c r="M1912" s="57"/>
      <c r="N1912" s="57"/>
      <c r="O1912" s="57"/>
      <c r="P1912" s="57"/>
      <c r="Q1912" s="57"/>
    </row>
    <row r="1913" spans="1:17" ht="14.25" customHeight="1" x14ac:dyDescent="0.25">
      <c r="A1913" s="50"/>
      <c r="B1913"/>
      <c r="C1913" s="23"/>
      <c r="D1913" s="25"/>
      <c r="E1913" s="23"/>
      <c r="F1913" s="23"/>
      <c r="G1913" s="60"/>
      <c r="H1913" s="60"/>
      <c r="I1913" s="22"/>
      <c r="J1913" s="55"/>
      <c r="K1913" s="57"/>
      <c r="L1913" s="57"/>
      <c r="M1913" s="57"/>
      <c r="N1913" s="57"/>
      <c r="O1913" s="57"/>
      <c r="P1913" s="57"/>
      <c r="Q1913" s="57"/>
    </row>
    <row r="1914" spans="1:17" ht="14.25" customHeight="1" x14ac:dyDescent="0.25">
      <c r="A1914" s="50"/>
      <c r="B1914"/>
      <c r="C1914" s="23"/>
      <c r="D1914" s="25"/>
      <c r="E1914" s="23"/>
      <c r="F1914" s="23"/>
      <c r="G1914" s="60"/>
      <c r="H1914" s="60"/>
      <c r="I1914" s="22"/>
      <c r="J1914" s="55"/>
      <c r="K1914" s="57"/>
      <c r="L1914" s="57"/>
      <c r="M1914" s="57"/>
      <c r="N1914" s="57"/>
      <c r="O1914" s="57"/>
      <c r="P1914" s="57"/>
      <c r="Q1914" s="57"/>
    </row>
    <row r="1915" spans="1:17" ht="14.25" customHeight="1" x14ac:dyDescent="0.25">
      <c r="A1915" s="50"/>
      <c r="B1915"/>
      <c r="C1915" s="23"/>
      <c r="D1915" s="25"/>
      <c r="E1915" s="23"/>
      <c r="F1915" s="23"/>
      <c r="G1915" s="60"/>
      <c r="H1915" s="60"/>
      <c r="I1915" s="22"/>
      <c r="J1915" s="55"/>
      <c r="K1915" s="57"/>
      <c r="L1915" s="57"/>
      <c r="M1915" s="57"/>
      <c r="N1915" s="57"/>
      <c r="O1915" s="57"/>
      <c r="P1915" s="57"/>
      <c r="Q1915" s="57"/>
    </row>
    <row r="1916" spans="1:17" ht="14.25" customHeight="1" x14ac:dyDescent="0.25">
      <c r="A1916" s="50"/>
      <c r="B1916"/>
      <c r="C1916" s="23"/>
      <c r="D1916" s="25"/>
      <c r="E1916" s="23"/>
      <c r="F1916" s="23"/>
      <c r="G1916" s="60"/>
      <c r="H1916" s="60"/>
      <c r="I1916" s="22"/>
      <c r="J1916" s="55"/>
      <c r="K1916" s="57"/>
      <c r="L1916" s="57"/>
      <c r="M1916" s="57"/>
      <c r="N1916" s="57"/>
      <c r="O1916" s="57"/>
      <c r="P1916" s="57"/>
      <c r="Q1916" s="57"/>
    </row>
    <row r="1917" spans="1:17" ht="14.25" customHeight="1" x14ac:dyDescent="0.25">
      <c r="A1917" s="50"/>
      <c r="B1917"/>
      <c r="C1917" s="23"/>
      <c r="D1917" s="25"/>
      <c r="E1917" s="23"/>
      <c r="F1917" s="23"/>
      <c r="G1917" s="60"/>
      <c r="H1917" s="60"/>
      <c r="I1917" s="22"/>
      <c r="J1917" s="55"/>
      <c r="K1917" s="57"/>
      <c r="L1917" s="57"/>
      <c r="M1917" s="57"/>
      <c r="N1917" s="57"/>
      <c r="O1917" s="57"/>
      <c r="P1917" s="57"/>
      <c r="Q1917" s="57"/>
    </row>
    <row r="1918" spans="1:17" ht="14.25" customHeight="1" x14ac:dyDescent="0.25">
      <c r="A1918" s="50"/>
      <c r="B1918"/>
      <c r="C1918" s="23"/>
      <c r="D1918" s="25"/>
      <c r="E1918" s="23"/>
      <c r="F1918" s="23"/>
      <c r="G1918" s="60"/>
      <c r="H1918" s="60"/>
      <c r="I1918" s="22"/>
      <c r="J1918" s="55"/>
      <c r="K1918" s="57"/>
      <c r="L1918" s="57"/>
      <c r="M1918" s="57"/>
      <c r="N1918" s="57"/>
      <c r="O1918" s="57"/>
      <c r="P1918" s="57"/>
      <c r="Q1918" s="57"/>
    </row>
    <row r="1919" spans="1:17" ht="14.25" customHeight="1" x14ac:dyDescent="0.25">
      <c r="A1919" s="50"/>
      <c r="B1919"/>
      <c r="C1919" s="23"/>
      <c r="D1919" s="25"/>
      <c r="E1919" s="23"/>
      <c r="F1919" s="23"/>
      <c r="G1919" s="60"/>
      <c r="H1919" s="60"/>
      <c r="I1919" s="22"/>
      <c r="J1919" s="55"/>
      <c r="K1919" s="57"/>
      <c r="L1919" s="57"/>
      <c r="M1919" s="57"/>
      <c r="N1919" s="57"/>
      <c r="O1919" s="57"/>
      <c r="P1919" s="57"/>
      <c r="Q1919" s="57"/>
    </row>
    <row r="1920" spans="1:17" ht="14.25" customHeight="1" x14ac:dyDescent="0.25">
      <c r="A1920" s="50"/>
      <c r="B1920"/>
      <c r="C1920" s="23"/>
      <c r="D1920" s="25"/>
      <c r="E1920" s="23"/>
      <c r="F1920" s="23"/>
      <c r="G1920" s="60"/>
      <c r="H1920" s="60"/>
      <c r="I1920" s="22"/>
      <c r="J1920" s="55"/>
      <c r="K1920" s="57"/>
      <c r="L1920" s="57"/>
      <c r="M1920" s="57"/>
      <c r="N1920" s="57"/>
      <c r="O1920" s="57"/>
      <c r="P1920" s="57"/>
      <c r="Q1920" s="57"/>
    </row>
    <row r="1921" spans="1:17" ht="14.25" customHeight="1" x14ac:dyDescent="0.25">
      <c r="A1921" s="50"/>
      <c r="B1921"/>
      <c r="C1921" s="23"/>
      <c r="D1921" s="25"/>
      <c r="E1921" s="23"/>
      <c r="F1921" s="23"/>
      <c r="G1921" s="60"/>
      <c r="H1921" s="60"/>
      <c r="I1921" s="22"/>
      <c r="J1921" s="55"/>
      <c r="K1921" s="57"/>
      <c r="L1921" s="57"/>
      <c r="M1921" s="57"/>
      <c r="N1921" s="57"/>
      <c r="O1921" s="57"/>
      <c r="P1921" s="57"/>
      <c r="Q1921" s="57"/>
    </row>
    <row r="1922" spans="1:17" ht="14.25" customHeight="1" x14ac:dyDescent="0.25">
      <c r="A1922" s="50"/>
      <c r="B1922"/>
      <c r="C1922" s="23"/>
      <c r="D1922" s="25"/>
      <c r="E1922" s="23"/>
      <c r="F1922" s="23"/>
      <c r="G1922" s="60"/>
      <c r="H1922" s="60"/>
      <c r="I1922" s="22"/>
      <c r="J1922" s="55"/>
      <c r="K1922" s="57"/>
      <c r="L1922" s="57"/>
      <c r="M1922" s="57"/>
      <c r="N1922" s="57"/>
      <c r="O1922" s="57"/>
      <c r="P1922" s="57"/>
      <c r="Q1922" s="57"/>
    </row>
    <row r="1923" spans="1:17" ht="14.25" customHeight="1" x14ac:dyDescent="0.25">
      <c r="A1923" s="50"/>
      <c r="B1923"/>
      <c r="C1923" s="23"/>
      <c r="D1923" s="25"/>
      <c r="E1923" s="23"/>
      <c r="F1923" s="23"/>
      <c r="G1923" s="60"/>
      <c r="H1923" s="60"/>
      <c r="I1923" s="22"/>
      <c r="J1923" s="55"/>
      <c r="K1923" s="57"/>
      <c r="L1923" s="57"/>
      <c r="M1923" s="57"/>
      <c r="N1923" s="57"/>
      <c r="O1923" s="57"/>
      <c r="P1923" s="57"/>
      <c r="Q1923" s="57"/>
    </row>
    <row r="1924" spans="1:17" ht="14.25" customHeight="1" x14ac:dyDescent="0.25">
      <c r="A1924" s="50"/>
      <c r="B1924"/>
      <c r="C1924" s="23"/>
      <c r="D1924" s="25"/>
      <c r="E1924" s="23"/>
      <c r="F1924" s="23"/>
      <c r="G1924" s="60"/>
      <c r="H1924" s="60"/>
      <c r="I1924" s="22"/>
      <c r="J1924" s="55"/>
      <c r="K1924" s="57"/>
      <c r="L1924" s="57"/>
      <c r="M1924" s="57"/>
      <c r="N1924" s="57"/>
      <c r="O1924" s="57"/>
      <c r="P1924" s="57"/>
      <c r="Q1924" s="57"/>
    </row>
    <row r="1925" spans="1:17" ht="14.25" customHeight="1" x14ac:dyDescent="0.25">
      <c r="A1925" s="50"/>
      <c r="B1925"/>
      <c r="C1925" s="23"/>
      <c r="D1925" s="25"/>
      <c r="E1925" s="23"/>
      <c r="F1925" s="23"/>
      <c r="G1925" s="60"/>
      <c r="H1925" s="60"/>
      <c r="I1925" s="22"/>
      <c r="J1925" s="55"/>
      <c r="K1925" s="57"/>
      <c r="L1925" s="57"/>
      <c r="M1925" s="57"/>
      <c r="N1925" s="57"/>
      <c r="O1925" s="57"/>
      <c r="P1925" s="57"/>
      <c r="Q1925" s="57"/>
    </row>
    <row r="1926" spans="1:17" ht="14.25" customHeight="1" x14ac:dyDescent="0.25">
      <c r="A1926" s="50"/>
      <c r="B1926"/>
      <c r="C1926" s="23"/>
      <c r="D1926" s="25"/>
      <c r="E1926" s="23"/>
      <c r="F1926" s="23"/>
      <c r="G1926" s="60"/>
      <c r="H1926" s="60"/>
      <c r="I1926" s="22"/>
      <c r="J1926" s="55"/>
      <c r="K1926" s="57"/>
      <c r="L1926" s="57"/>
      <c r="M1926" s="57"/>
      <c r="N1926" s="57"/>
      <c r="O1926" s="57"/>
      <c r="P1926" s="57"/>
      <c r="Q1926" s="57"/>
    </row>
    <row r="1927" spans="1:17" ht="14.25" customHeight="1" x14ac:dyDescent="0.25">
      <c r="A1927" s="50"/>
      <c r="B1927"/>
      <c r="C1927" s="23"/>
      <c r="D1927" s="25"/>
      <c r="E1927" s="23"/>
      <c r="F1927" s="23"/>
      <c r="G1927" s="60"/>
      <c r="H1927" s="60"/>
      <c r="I1927" s="22"/>
      <c r="J1927" s="55"/>
      <c r="K1927" s="57"/>
      <c r="L1927" s="57"/>
      <c r="M1927" s="57"/>
      <c r="N1927" s="57"/>
      <c r="O1927" s="57"/>
      <c r="P1927" s="57"/>
      <c r="Q1927" s="57"/>
    </row>
    <row r="1928" spans="1:17" ht="14.25" customHeight="1" x14ac:dyDescent="0.25">
      <c r="A1928" s="50"/>
      <c r="B1928"/>
      <c r="C1928" s="23"/>
      <c r="D1928" s="25"/>
      <c r="E1928" s="23"/>
      <c r="F1928" s="23"/>
      <c r="G1928" s="60"/>
      <c r="H1928" s="60"/>
      <c r="I1928" s="22"/>
      <c r="J1928" s="55"/>
      <c r="K1928" s="57"/>
      <c r="L1928" s="57"/>
      <c r="M1928" s="57"/>
      <c r="N1928" s="57"/>
      <c r="O1928" s="57"/>
      <c r="P1928" s="57"/>
      <c r="Q1928" s="57"/>
    </row>
    <row r="1929" spans="1:17" ht="14.25" customHeight="1" x14ac:dyDescent="0.25">
      <c r="A1929" s="50"/>
      <c r="B1929"/>
      <c r="C1929" s="23"/>
      <c r="D1929" s="25"/>
      <c r="E1929" s="23"/>
      <c r="F1929" s="23"/>
      <c r="G1929" s="60"/>
      <c r="H1929" s="60"/>
      <c r="I1929" s="22"/>
      <c r="J1929" s="55"/>
      <c r="K1929" s="57"/>
      <c r="L1929" s="57"/>
      <c r="M1929" s="57"/>
      <c r="N1929" s="57"/>
      <c r="O1929" s="57"/>
      <c r="P1929" s="57"/>
      <c r="Q1929" s="57"/>
    </row>
    <row r="1930" spans="1:17" ht="14.25" customHeight="1" x14ac:dyDescent="0.25">
      <c r="A1930" s="50"/>
      <c r="B1930"/>
      <c r="C1930" s="23"/>
      <c r="D1930" s="25"/>
      <c r="E1930" s="23"/>
      <c r="F1930" s="23"/>
      <c r="G1930" s="60"/>
      <c r="H1930" s="60"/>
      <c r="I1930" s="22"/>
      <c r="J1930" s="55"/>
      <c r="K1930" s="57"/>
      <c r="L1930" s="57"/>
      <c r="M1930" s="57"/>
      <c r="N1930" s="57"/>
      <c r="O1930" s="57"/>
      <c r="P1930" s="57"/>
      <c r="Q1930" s="57"/>
    </row>
    <row r="1931" spans="1:17" ht="14.25" customHeight="1" x14ac:dyDescent="0.25">
      <c r="A1931" s="50"/>
      <c r="B1931"/>
      <c r="C1931" s="23"/>
      <c r="D1931" s="25"/>
      <c r="E1931" s="23"/>
      <c r="F1931" s="23"/>
      <c r="G1931" s="60"/>
      <c r="H1931" s="60"/>
      <c r="I1931" s="22"/>
      <c r="J1931" s="55"/>
      <c r="K1931" s="57"/>
      <c r="L1931" s="57"/>
      <c r="M1931" s="57"/>
      <c r="N1931" s="57"/>
      <c r="O1931" s="57"/>
      <c r="P1931" s="57"/>
      <c r="Q1931" s="57"/>
    </row>
    <row r="1932" spans="1:17" ht="14.25" customHeight="1" x14ac:dyDescent="0.25">
      <c r="A1932" s="50"/>
      <c r="B1932"/>
      <c r="C1932" s="23"/>
      <c r="D1932" s="25"/>
      <c r="E1932" s="23"/>
      <c r="F1932" s="23"/>
      <c r="G1932" s="60"/>
      <c r="H1932" s="60"/>
      <c r="I1932" s="22"/>
      <c r="J1932" s="55"/>
      <c r="K1932" s="57"/>
      <c r="L1932" s="57"/>
      <c r="M1932" s="57"/>
      <c r="N1932" s="57"/>
      <c r="O1932" s="57"/>
      <c r="P1932" s="57"/>
      <c r="Q1932" s="57"/>
    </row>
    <row r="1933" spans="1:17" ht="14.25" customHeight="1" x14ac:dyDescent="0.25">
      <c r="A1933" s="50"/>
      <c r="B1933"/>
      <c r="C1933" s="23"/>
      <c r="D1933" s="25"/>
      <c r="E1933" s="23"/>
      <c r="F1933" s="23"/>
      <c r="G1933" s="60"/>
      <c r="H1933" s="60"/>
      <c r="I1933" s="22"/>
      <c r="J1933" s="55"/>
      <c r="K1933" s="57"/>
      <c r="L1933" s="57"/>
      <c r="M1933" s="57"/>
      <c r="N1933" s="57"/>
      <c r="O1933" s="57"/>
      <c r="P1933" s="57"/>
      <c r="Q1933" s="57"/>
    </row>
    <row r="1934" spans="1:17" ht="14.25" customHeight="1" x14ac:dyDescent="0.25">
      <c r="A1934" s="50"/>
      <c r="B1934"/>
      <c r="C1934" s="23"/>
      <c r="D1934" s="25"/>
      <c r="E1934" s="23"/>
      <c r="F1934" s="23"/>
      <c r="G1934" s="60"/>
      <c r="H1934" s="60"/>
      <c r="I1934" s="22"/>
      <c r="J1934" s="55"/>
      <c r="K1934" s="57"/>
      <c r="L1934" s="57"/>
      <c r="M1934" s="57"/>
      <c r="N1934" s="57"/>
      <c r="O1934" s="57"/>
      <c r="P1934" s="57"/>
      <c r="Q1934" s="57"/>
    </row>
    <row r="1935" spans="1:17" ht="14.25" customHeight="1" x14ac:dyDescent="0.25">
      <c r="A1935" s="50"/>
      <c r="B1935"/>
      <c r="C1935" s="23"/>
      <c r="D1935" s="25"/>
      <c r="E1935" s="23"/>
      <c r="F1935" s="23"/>
      <c r="G1935" s="60"/>
      <c r="H1935" s="60"/>
      <c r="I1935" s="22"/>
      <c r="J1935" s="55"/>
      <c r="K1935" s="57"/>
      <c r="L1935" s="57"/>
      <c r="M1935" s="57"/>
      <c r="N1935" s="57"/>
      <c r="O1935" s="57"/>
      <c r="P1935" s="57"/>
      <c r="Q1935" s="57"/>
    </row>
    <row r="1936" spans="1:17" ht="14.25" customHeight="1" x14ac:dyDescent="0.25">
      <c r="A1936" s="50"/>
      <c r="B1936"/>
      <c r="C1936" s="23"/>
      <c r="D1936" s="25"/>
      <c r="E1936" s="23"/>
      <c r="F1936" s="23"/>
      <c r="G1936" s="60"/>
      <c r="H1936" s="60"/>
      <c r="I1936" s="22"/>
      <c r="J1936" s="55"/>
      <c r="K1936" s="57"/>
      <c r="L1936" s="57"/>
      <c r="M1936" s="57"/>
      <c r="N1936" s="57"/>
      <c r="O1936" s="57"/>
      <c r="P1936" s="57"/>
      <c r="Q1936" s="57"/>
    </row>
    <row r="1937" spans="1:17" ht="14.25" customHeight="1" x14ac:dyDescent="0.25">
      <c r="A1937" s="50"/>
      <c r="B1937"/>
      <c r="C1937" s="23"/>
      <c r="D1937" s="25"/>
      <c r="E1937" s="23"/>
      <c r="F1937" s="23"/>
      <c r="G1937" s="60"/>
      <c r="H1937" s="60"/>
      <c r="I1937" s="22"/>
      <c r="J1937" s="55"/>
      <c r="K1937" s="57"/>
      <c r="L1937" s="57"/>
      <c r="M1937" s="57"/>
      <c r="N1937" s="57"/>
      <c r="O1937" s="57"/>
      <c r="P1937" s="57"/>
      <c r="Q1937" s="57"/>
    </row>
    <row r="1938" spans="1:17" ht="14.25" customHeight="1" x14ac:dyDescent="0.25">
      <c r="A1938" s="50"/>
      <c r="B1938"/>
      <c r="C1938" s="23"/>
      <c r="D1938" s="25"/>
      <c r="E1938" s="23"/>
      <c r="F1938" s="23"/>
      <c r="G1938" s="60"/>
      <c r="H1938" s="60"/>
      <c r="I1938" s="22"/>
      <c r="J1938" s="55"/>
      <c r="K1938" s="57"/>
      <c r="L1938" s="57"/>
      <c r="M1938" s="57"/>
      <c r="N1938" s="57"/>
      <c r="O1938" s="57"/>
      <c r="P1938" s="57"/>
      <c r="Q1938" s="57"/>
    </row>
    <row r="1939" spans="1:17" ht="14.25" customHeight="1" x14ac:dyDescent="0.25">
      <c r="A1939" s="50"/>
      <c r="B1939"/>
      <c r="C1939" s="23"/>
      <c r="D1939" s="25"/>
      <c r="E1939" s="23"/>
      <c r="F1939" s="23"/>
      <c r="G1939" s="60"/>
      <c r="H1939" s="60"/>
      <c r="I1939" s="22"/>
      <c r="J1939" s="55"/>
      <c r="K1939" s="57"/>
      <c r="L1939" s="57"/>
      <c r="M1939" s="57"/>
      <c r="N1939" s="57"/>
      <c r="O1939" s="57"/>
      <c r="P1939" s="57"/>
      <c r="Q1939" s="57"/>
    </row>
    <row r="1940" spans="1:17" ht="14.25" customHeight="1" x14ac:dyDescent="0.25">
      <c r="A1940" s="50"/>
      <c r="B1940"/>
      <c r="C1940" s="23"/>
      <c r="D1940" s="25"/>
      <c r="E1940" s="23"/>
      <c r="F1940" s="23"/>
      <c r="G1940" s="60"/>
      <c r="H1940" s="60"/>
      <c r="I1940" s="22"/>
      <c r="J1940" s="55"/>
      <c r="K1940" s="57"/>
      <c r="L1940" s="57"/>
      <c r="M1940" s="57"/>
      <c r="N1940" s="57"/>
      <c r="O1940" s="57"/>
      <c r="P1940" s="57"/>
      <c r="Q1940" s="57"/>
    </row>
    <row r="1941" spans="1:17" ht="14.25" customHeight="1" x14ac:dyDescent="0.25">
      <c r="A1941" s="50"/>
      <c r="B1941"/>
      <c r="C1941" s="23"/>
      <c r="D1941" s="25"/>
      <c r="E1941" s="23"/>
      <c r="F1941" s="23"/>
      <c r="G1941" s="60"/>
      <c r="H1941" s="60"/>
      <c r="I1941" s="22"/>
      <c r="J1941" s="55"/>
      <c r="K1941" s="57"/>
      <c r="L1941" s="57"/>
      <c r="M1941" s="57"/>
      <c r="N1941" s="57"/>
      <c r="O1941" s="57"/>
      <c r="P1941" s="57"/>
      <c r="Q1941" s="57"/>
    </row>
    <row r="1942" spans="1:17" ht="14.25" customHeight="1" x14ac:dyDescent="0.25">
      <c r="A1942" s="50"/>
      <c r="B1942"/>
      <c r="C1942" s="23"/>
      <c r="D1942" s="25"/>
      <c r="E1942" s="23"/>
      <c r="F1942" s="23"/>
      <c r="G1942" s="60"/>
      <c r="H1942" s="60"/>
      <c r="I1942" s="22"/>
      <c r="J1942" s="55"/>
      <c r="K1942" s="57"/>
      <c r="L1942" s="57"/>
      <c r="M1942" s="57"/>
      <c r="N1942" s="57"/>
      <c r="O1942" s="57"/>
      <c r="P1942" s="57"/>
      <c r="Q1942" s="57"/>
    </row>
    <row r="1943" spans="1:17" ht="14.25" customHeight="1" x14ac:dyDescent="0.25">
      <c r="A1943" s="50"/>
      <c r="B1943"/>
      <c r="C1943" s="23"/>
      <c r="D1943" s="25"/>
      <c r="E1943" s="23"/>
      <c r="F1943" s="23"/>
      <c r="G1943" s="60"/>
      <c r="H1943" s="60"/>
      <c r="I1943" s="22"/>
      <c r="J1943" s="55"/>
      <c r="K1943" s="57"/>
      <c r="L1943" s="57"/>
      <c r="M1943" s="57"/>
      <c r="N1943" s="57"/>
      <c r="O1943" s="57"/>
      <c r="P1943" s="57"/>
      <c r="Q1943" s="57"/>
    </row>
    <row r="1944" spans="1:17" ht="14.25" customHeight="1" x14ac:dyDescent="0.25">
      <c r="A1944" s="50"/>
      <c r="B1944"/>
      <c r="C1944" s="23"/>
      <c r="D1944" s="25"/>
      <c r="E1944" s="23"/>
      <c r="F1944" s="23"/>
      <c r="G1944" s="60"/>
      <c r="H1944" s="60"/>
      <c r="I1944" s="22"/>
      <c r="J1944" s="55"/>
      <c r="K1944" s="57"/>
      <c r="L1944" s="57"/>
      <c r="M1944" s="57"/>
      <c r="N1944" s="57"/>
      <c r="O1944" s="57"/>
      <c r="P1944" s="57"/>
      <c r="Q1944" s="57"/>
    </row>
    <row r="1945" spans="1:17" ht="14.25" customHeight="1" x14ac:dyDescent="0.25">
      <c r="A1945" s="50"/>
      <c r="B1945"/>
      <c r="C1945" s="23"/>
      <c r="D1945" s="25"/>
      <c r="E1945" s="23"/>
      <c r="F1945" s="23"/>
      <c r="G1945" s="60"/>
      <c r="H1945" s="60"/>
      <c r="I1945" s="22"/>
      <c r="J1945" s="55"/>
      <c r="K1945" s="57"/>
      <c r="L1945" s="57"/>
      <c r="M1945" s="57"/>
      <c r="N1945" s="57"/>
      <c r="O1945" s="57"/>
      <c r="P1945" s="57"/>
      <c r="Q1945" s="57"/>
    </row>
    <row r="1946" spans="1:17" ht="14.25" customHeight="1" x14ac:dyDescent="0.25">
      <c r="A1946" s="50"/>
      <c r="B1946"/>
      <c r="C1946" s="23"/>
      <c r="D1946" s="25"/>
      <c r="E1946" s="23"/>
      <c r="F1946" s="23"/>
      <c r="G1946" s="60"/>
      <c r="H1946" s="60"/>
      <c r="I1946" s="22"/>
      <c r="J1946" s="55"/>
      <c r="K1946" s="57"/>
      <c r="L1946" s="57"/>
      <c r="M1946" s="57"/>
      <c r="N1946" s="57"/>
      <c r="O1946" s="57"/>
      <c r="P1946" s="57"/>
      <c r="Q1946" s="57"/>
    </row>
    <row r="1947" spans="1:17" ht="14.25" customHeight="1" x14ac:dyDescent="0.25">
      <c r="A1947" s="50"/>
      <c r="B1947"/>
      <c r="C1947" s="23"/>
      <c r="D1947" s="25"/>
      <c r="E1947" s="23"/>
      <c r="F1947" s="23"/>
      <c r="G1947" s="60"/>
      <c r="H1947" s="60"/>
      <c r="I1947" s="22"/>
      <c r="J1947" s="55"/>
      <c r="K1947" s="57"/>
      <c r="L1947" s="57"/>
      <c r="M1947" s="57"/>
      <c r="N1947" s="57"/>
      <c r="O1947" s="57"/>
      <c r="P1947" s="57"/>
      <c r="Q1947" s="57"/>
    </row>
    <row r="1948" spans="1:17" ht="14.25" customHeight="1" x14ac:dyDescent="0.25">
      <c r="A1948" s="50"/>
      <c r="B1948"/>
      <c r="C1948" s="23"/>
      <c r="D1948" s="25"/>
      <c r="E1948" s="23"/>
      <c r="F1948" s="23"/>
      <c r="G1948" s="60"/>
      <c r="H1948" s="60"/>
      <c r="I1948" s="22"/>
      <c r="J1948" s="55"/>
      <c r="K1948" s="57"/>
      <c r="L1948" s="57"/>
      <c r="M1948" s="57"/>
      <c r="N1948" s="57"/>
      <c r="O1948" s="57"/>
      <c r="P1948" s="57"/>
      <c r="Q1948" s="57"/>
    </row>
    <row r="1949" spans="1:17" ht="14.25" customHeight="1" x14ac:dyDescent="0.25">
      <c r="A1949" s="50"/>
      <c r="B1949"/>
      <c r="C1949" s="23"/>
      <c r="D1949" s="25"/>
      <c r="E1949" s="23"/>
      <c r="F1949" s="23"/>
      <c r="G1949" s="60"/>
      <c r="H1949" s="60"/>
      <c r="I1949" s="22"/>
      <c r="J1949" s="55"/>
      <c r="K1949" s="57"/>
      <c r="L1949" s="57"/>
      <c r="M1949" s="57"/>
      <c r="N1949" s="57"/>
      <c r="O1949" s="57"/>
      <c r="P1949" s="57"/>
      <c r="Q1949" s="57"/>
    </row>
    <row r="1950" spans="1:17" ht="14.25" customHeight="1" x14ac:dyDescent="0.25">
      <c r="A1950" s="50"/>
      <c r="B1950"/>
      <c r="C1950" s="23"/>
      <c r="D1950" s="25"/>
      <c r="E1950" s="23"/>
      <c r="F1950" s="23"/>
      <c r="G1950" s="60"/>
      <c r="H1950" s="60"/>
      <c r="I1950" s="22"/>
      <c r="J1950" s="55"/>
      <c r="K1950" s="57"/>
      <c r="L1950" s="57"/>
      <c r="M1950" s="57"/>
      <c r="N1950" s="57"/>
      <c r="O1950" s="57"/>
      <c r="P1950" s="57"/>
      <c r="Q1950" s="57"/>
    </row>
    <row r="1951" spans="1:17" ht="14.25" customHeight="1" x14ac:dyDescent="0.25">
      <c r="A1951" s="50"/>
      <c r="B1951"/>
      <c r="C1951" s="23"/>
      <c r="D1951" s="25"/>
      <c r="E1951" s="23"/>
      <c r="F1951" s="23"/>
      <c r="G1951" s="60"/>
      <c r="H1951" s="60"/>
      <c r="I1951" s="22"/>
      <c r="J1951" s="55"/>
      <c r="K1951" s="57"/>
      <c r="L1951" s="57"/>
      <c r="M1951" s="57"/>
      <c r="N1951" s="57"/>
      <c r="O1951" s="57"/>
      <c r="P1951" s="57"/>
      <c r="Q1951" s="57"/>
    </row>
    <row r="1952" spans="1:17" ht="14.25" customHeight="1" x14ac:dyDescent="0.25">
      <c r="A1952" s="50"/>
      <c r="B1952"/>
      <c r="C1952" s="23"/>
      <c r="D1952" s="25"/>
      <c r="E1952" s="23"/>
      <c r="F1952" s="23"/>
      <c r="G1952" s="60"/>
      <c r="H1952" s="60"/>
      <c r="I1952" s="22"/>
      <c r="J1952" s="55"/>
      <c r="K1952" s="57"/>
      <c r="L1952" s="57"/>
      <c r="M1952" s="57"/>
      <c r="N1952" s="57"/>
      <c r="O1952" s="57"/>
      <c r="P1952" s="57"/>
      <c r="Q1952" s="57"/>
    </row>
    <row r="1953" spans="1:17" ht="14.25" customHeight="1" x14ac:dyDescent="0.25">
      <c r="A1953" s="50"/>
      <c r="B1953"/>
      <c r="C1953" s="23"/>
      <c r="D1953" s="25"/>
      <c r="E1953" s="23"/>
      <c r="F1953" s="23"/>
      <c r="G1953" s="60"/>
      <c r="H1953" s="60"/>
      <c r="I1953" s="22"/>
      <c r="J1953" s="55"/>
      <c r="K1953" s="57"/>
      <c r="L1953" s="57"/>
      <c r="M1953" s="57"/>
      <c r="N1953" s="57"/>
      <c r="O1953" s="57"/>
      <c r="P1953" s="57"/>
      <c r="Q1953" s="57"/>
    </row>
    <row r="1954" spans="1:17" ht="14.25" customHeight="1" x14ac:dyDescent="0.25">
      <c r="A1954" s="50"/>
      <c r="B1954"/>
      <c r="C1954" s="23"/>
      <c r="D1954" s="25"/>
      <c r="E1954" s="23"/>
      <c r="F1954" s="23"/>
      <c r="G1954" s="60"/>
      <c r="H1954" s="60"/>
      <c r="I1954" s="22"/>
      <c r="J1954" s="55"/>
      <c r="K1954" s="57"/>
      <c r="L1954" s="57"/>
      <c r="M1954" s="57"/>
      <c r="N1954" s="57"/>
      <c r="O1954" s="57"/>
      <c r="P1954" s="57"/>
      <c r="Q1954" s="57"/>
    </row>
    <row r="1955" spans="1:17" ht="14.25" customHeight="1" x14ac:dyDescent="0.25">
      <c r="A1955" s="50"/>
      <c r="B1955"/>
      <c r="C1955" s="23"/>
      <c r="D1955" s="25"/>
      <c r="E1955" s="23"/>
      <c r="F1955" s="23"/>
      <c r="G1955" s="60"/>
      <c r="H1955" s="60"/>
      <c r="I1955" s="22"/>
      <c r="J1955" s="55"/>
      <c r="K1955" s="57"/>
      <c r="L1955" s="57"/>
      <c r="M1955" s="57"/>
      <c r="N1955" s="57"/>
      <c r="O1955" s="57"/>
      <c r="P1955" s="57"/>
      <c r="Q1955" s="57"/>
    </row>
    <row r="1956" spans="1:17" ht="14.25" customHeight="1" x14ac:dyDescent="0.25">
      <c r="A1956" s="50"/>
      <c r="B1956"/>
      <c r="C1956" s="23"/>
      <c r="D1956" s="25"/>
      <c r="E1956" s="23"/>
      <c r="F1956" s="23"/>
      <c r="G1956" s="60"/>
      <c r="H1956" s="60"/>
      <c r="I1956" s="22"/>
      <c r="J1956" s="55"/>
      <c r="K1956" s="57"/>
      <c r="L1956" s="57"/>
      <c r="M1956" s="57"/>
      <c r="N1956" s="57"/>
      <c r="O1956" s="57"/>
      <c r="P1956" s="57"/>
      <c r="Q1956" s="57"/>
    </row>
    <row r="1957" spans="1:17" ht="14.25" customHeight="1" x14ac:dyDescent="0.25">
      <c r="A1957" s="50"/>
      <c r="B1957"/>
      <c r="C1957" s="23"/>
      <c r="D1957" s="25"/>
      <c r="E1957" s="23"/>
      <c r="F1957" s="23"/>
      <c r="G1957" s="60"/>
      <c r="H1957" s="60"/>
      <c r="I1957" s="22"/>
      <c r="J1957" s="55"/>
      <c r="K1957" s="57"/>
      <c r="L1957" s="57"/>
      <c r="M1957" s="57"/>
      <c r="N1957" s="57"/>
      <c r="O1957" s="57"/>
      <c r="P1957" s="57"/>
      <c r="Q1957" s="57"/>
    </row>
    <row r="1958" spans="1:17" ht="14.25" customHeight="1" x14ac:dyDescent="0.25">
      <c r="A1958" s="50"/>
      <c r="B1958"/>
      <c r="C1958" s="23"/>
      <c r="D1958" s="25"/>
      <c r="E1958" s="23"/>
      <c r="F1958" s="23"/>
      <c r="G1958" s="60"/>
      <c r="H1958" s="60"/>
      <c r="I1958" s="22"/>
      <c r="J1958" s="55"/>
      <c r="K1958" s="57"/>
      <c r="L1958" s="57"/>
      <c r="M1958" s="57"/>
      <c r="N1958" s="57"/>
      <c r="O1958" s="57"/>
      <c r="P1958" s="57"/>
      <c r="Q1958" s="57"/>
    </row>
    <row r="1959" spans="1:17" ht="14.25" customHeight="1" x14ac:dyDescent="0.25">
      <c r="A1959" s="50"/>
      <c r="B1959"/>
      <c r="C1959" s="23"/>
      <c r="D1959" s="25"/>
      <c r="E1959" s="23"/>
      <c r="F1959" s="23"/>
      <c r="G1959" s="60"/>
      <c r="H1959" s="60"/>
      <c r="I1959" s="22"/>
      <c r="J1959" s="55"/>
      <c r="K1959" s="57"/>
      <c r="L1959" s="57"/>
      <c r="M1959" s="57"/>
      <c r="N1959" s="57"/>
      <c r="O1959" s="57"/>
      <c r="P1959" s="57"/>
      <c r="Q1959" s="57"/>
    </row>
    <row r="1960" spans="1:17" ht="14.25" customHeight="1" x14ac:dyDescent="0.25">
      <c r="A1960" s="50"/>
      <c r="B1960"/>
      <c r="C1960" s="23"/>
      <c r="D1960" s="25"/>
      <c r="E1960" s="23"/>
      <c r="F1960" s="23"/>
      <c r="G1960" s="60"/>
      <c r="H1960" s="60"/>
      <c r="I1960" s="22"/>
      <c r="J1960" s="55"/>
      <c r="K1960" s="57"/>
      <c r="L1960" s="57"/>
      <c r="M1960" s="57"/>
      <c r="N1960" s="57"/>
      <c r="O1960" s="57"/>
      <c r="P1960" s="57"/>
      <c r="Q1960" s="57"/>
    </row>
    <row r="1961" spans="1:17" ht="14.25" customHeight="1" x14ac:dyDescent="0.25">
      <c r="A1961" s="50"/>
      <c r="B1961"/>
      <c r="C1961" s="23"/>
      <c r="D1961" s="25"/>
      <c r="E1961" s="23"/>
      <c r="F1961" s="23"/>
      <c r="G1961" s="60"/>
      <c r="H1961" s="60"/>
      <c r="I1961" s="22"/>
      <c r="J1961" s="55"/>
      <c r="K1961" s="57"/>
      <c r="L1961" s="57"/>
      <c r="M1961" s="57"/>
      <c r="N1961" s="57"/>
      <c r="O1961" s="57"/>
      <c r="P1961" s="57"/>
      <c r="Q1961" s="57"/>
    </row>
    <row r="1962" spans="1:17" ht="14.25" customHeight="1" x14ac:dyDescent="0.25">
      <c r="A1962" s="50"/>
      <c r="B1962"/>
      <c r="C1962" s="23"/>
      <c r="D1962" s="25"/>
      <c r="E1962" s="23"/>
      <c r="F1962" s="23"/>
      <c r="G1962" s="60"/>
      <c r="H1962" s="60"/>
      <c r="I1962" s="22"/>
      <c r="J1962" s="55"/>
      <c r="K1962" s="57"/>
      <c r="L1962" s="57"/>
      <c r="M1962" s="57"/>
      <c r="N1962" s="57"/>
      <c r="O1962" s="57"/>
      <c r="P1962" s="57"/>
      <c r="Q1962" s="57"/>
    </row>
    <row r="1963" spans="1:17" ht="14.25" customHeight="1" x14ac:dyDescent="0.25">
      <c r="A1963" s="50"/>
      <c r="B1963"/>
      <c r="C1963" s="23"/>
      <c r="D1963" s="25"/>
      <c r="E1963" s="23"/>
      <c r="F1963" s="23"/>
      <c r="G1963" s="60"/>
      <c r="H1963" s="60"/>
      <c r="I1963" s="22"/>
      <c r="J1963" s="55"/>
      <c r="K1963" s="57"/>
      <c r="L1963" s="57"/>
      <c r="M1963" s="57"/>
      <c r="N1963" s="57"/>
      <c r="O1963" s="57"/>
      <c r="P1963" s="57"/>
      <c r="Q1963" s="57"/>
    </row>
    <row r="1964" spans="1:17" ht="14.25" customHeight="1" x14ac:dyDescent="0.25">
      <c r="A1964" s="50"/>
      <c r="B1964"/>
      <c r="C1964" s="23"/>
      <c r="D1964" s="25"/>
      <c r="E1964" s="23"/>
      <c r="F1964" s="23"/>
      <c r="G1964" s="60"/>
      <c r="H1964" s="60"/>
      <c r="I1964" s="22"/>
      <c r="J1964" s="55"/>
      <c r="K1964" s="57"/>
      <c r="L1964" s="57"/>
      <c r="M1964" s="57"/>
      <c r="N1964" s="57"/>
      <c r="O1964" s="57"/>
      <c r="P1964" s="57"/>
      <c r="Q1964" s="57"/>
    </row>
    <row r="1965" spans="1:17" ht="14.25" customHeight="1" x14ac:dyDescent="0.25">
      <c r="A1965" s="50"/>
      <c r="B1965"/>
      <c r="C1965" s="23"/>
      <c r="D1965" s="25"/>
      <c r="E1965" s="23"/>
      <c r="F1965" s="23"/>
      <c r="G1965" s="60"/>
      <c r="H1965" s="60"/>
      <c r="I1965" s="22"/>
      <c r="J1965" s="55"/>
      <c r="K1965" s="57"/>
      <c r="L1965" s="57"/>
      <c r="M1965" s="57"/>
      <c r="N1965" s="57"/>
      <c r="O1965" s="57"/>
      <c r="P1965" s="57"/>
      <c r="Q1965" s="57"/>
    </row>
    <row r="1966" spans="1:17" ht="14.25" customHeight="1" x14ac:dyDescent="0.25">
      <c r="A1966" s="50"/>
      <c r="B1966"/>
      <c r="C1966" s="23"/>
      <c r="D1966" s="25"/>
      <c r="E1966" s="23"/>
      <c r="F1966" s="23"/>
      <c r="G1966" s="60"/>
      <c r="H1966" s="60"/>
      <c r="I1966" s="22"/>
      <c r="J1966" s="55"/>
      <c r="K1966" s="57"/>
      <c r="L1966" s="57"/>
      <c r="M1966" s="57"/>
      <c r="N1966" s="57"/>
      <c r="O1966" s="57"/>
      <c r="P1966" s="57"/>
      <c r="Q1966" s="57"/>
    </row>
    <row r="1967" spans="1:17" ht="14.25" customHeight="1" x14ac:dyDescent="0.25">
      <c r="A1967" s="50"/>
      <c r="B1967"/>
      <c r="C1967" s="23"/>
      <c r="D1967" s="25"/>
      <c r="E1967" s="23"/>
      <c r="F1967" s="23"/>
      <c r="G1967" s="60"/>
      <c r="H1967" s="60"/>
      <c r="I1967" s="22"/>
      <c r="J1967" s="55"/>
      <c r="K1967" s="57"/>
      <c r="L1967" s="57"/>
      <c r="M1967" s="57"/>
      <c r="N1967" s="57"/>
      <c r="O1967" s="57"/>
      <c r="P1967" s="57"/>
      <c r="Q1967" s="57"/>
    </row>
    <row r="1968" spans="1:17" ht="14.25" customHeight="1" x14ac:dyDescent="0.25">
      <c r="A1968" s="50"/>
      <c r="B1968"/>
      <c r="C1968" s="23"/>
      <c r="D1968" s="25"/>
      <c r="E1968" s="23"/>
      <c r="F1968" s="23"/>
      <c r="G1968" s="60"/>
      <c r="H1968" s="60"/>
      <c r="I1968" s="22"/>
      <c r="J1968" s="55"/>
      <c r="K1968" s="57"/>
      <c r="L1968" s="57"/>
      <c r="M1968" s="57"/>
      <c r="N1968" s="57"/>
      <c r="O1968" s="57"/>
      <c r="P1968" s="57"/>
      <c r="Q1968" s="57"/>
    </row>
    <row r="1969" spans="1:17" ht="14.25" customHeight="1" x14ac:dyDescent="0.25">
      <c r="A1969" s="50"/>
      <c r="B1969"/>
      <c r="C1969" s="23"/>
      <c r="D1969" s="25"/>
      <c r="E1969" s="23"/>
      <c r="F1969" s="23"/>
      <c r="G1969" s="60"/>
      <c r="H1969" s="60"/>
      <c r="I1969" s="22"/>
      <c r="J1969" s="55"/>
      <c r="K1969" s="57"/>
      <c r="L1969" s="57"/>
      <c r="M1969" s="57"/>
      <c r="N1969" s="57"/>
      <c r="O1969" s="57"/>
      <c r="P1969" s="57"/>
      <c r="Q1969" s="57"/>
    </row>
    <row r="1970" spans="1:17" ht="14.25" customHeight="1" x14ac:dyDescent="0.25">
      <c r="A1970" s="50"/>
      <c r="B1970"/>
      <c r="C1970" s="23"/>
      <c r="D1970" s="25"/>
      <c r="E1970" s="23"/>
      <c r="F1970" s="23"/>
      <c r="G1970" s="60"/>
      <c r="H1970" s="60"/>
      <c r="I1970" s="22"/>
      <c r="J1970" s="55"/>
      <c r="K1970" s="57"/>
      <c r="L1970" s="57"/>
      <c r="M1970" s="57"/>
      <c r="N1970" s="57"/>
      <c r="O1970" s="57"/>
      <c r="P1970" s="57"/>
      <c r="Q1970" s="57"/>
    </row>
    <row r="1971" spans="1:17" ht="14.25" customHeight="1" x14ac:dyDescent="0.25">
      <c r="A1971" s="50"/>
      <c r="B1971"/>
      <c r="C1971" s="23"/>
      <c r="D1971" s="25"/>
      <c r="E1971" s="23"/>
      <c r="F1971" s="23"/>
      <c r="G1971" s="60"/>
      <c r="H1971" s="60"/>
      <c r="I1971" s="22"/>
      <c r="J1971" s="55"/>
      <c r="K1971" s="57"/>
      <c r="L1971" s="57"/>
      <c r="M1971" s="57"/>
      <c r="N1971" s="57"/>
      <c r="O1971" s="57"/>
      <c r="P1971" s="57"/>
      <c r="Q1971" s="57"/>
    </row>
    <row r="1972" spans="1:17" ht="14.25" customHeight="1" x14ac:dyDescent="0.25">
      <c r="A1972" s="50"/>
      <c r="B1972"/>
      <c r="C1972" s="23"/>
      <c r="D1972" s="25"/>
      <c r="E1972" s="23"/>
      <c r="F1972" s="23"/>
      <c r="G1972" s="60"/>
      <c r="H1972" s="60"/>
      <c r="I1972" s="22"/>
      <c r="J1972" s="55"/>
      <c r="K1972" s="57"/>
      <c r="L1972" s="57"/>
      <c r="M1972" s="57"/>
      <c r="N1972" s="57"/>
      <c r="O1972" s="57"/>
      <c r="P1972" s="57"/>
      <c r="Q1972" s="57"/>
    </row>
    <row r="1973" spans="1:17" ht="14.25" customHeight="1" x14ac:dyDescent="0.25">
      <c r="A1973" s="50"/>
      <c r="B1973"/>
      <c r="C1973" s="23"/>
      <c r="D1973" s="25"/>
      <c r="E1973" s="23"/>
      <c r="F1973" s="23"/>
      <c r="G1973" s="60"/>
      <c r="H1973" s="60"/>
      <c r="I1973" s="22"/>
      <c r="J1973" s="55"/>
      <c r="K1973" s="57"/>
      <c r="L1973" s="57"/>
      <c r="M1973" s="57"/>
      <c r="N1973" s="57"/>
      <c r="O1973" s="57"/>
      <c r="P1973" s="57"/>
      <c r="Q1973" s="57"/>
    </row>
    <row r="1974" spans="1:17" ht="14.25" customHeight="1" x14ac:dyDescent="0.25">
      <c r="A1974" s="50"/>
      <c r="B1974"/>
      <c r="C1974" s="23"/>
      <c r="D1974" s="25"/>
      <c r="E1974" s="23"/>
      <c r="F1974" s="23"/>
      <c r="G1974" s="60"/>
      <c r="H1974" s="60"/>
      <c r="I1974" s="22"/>
      <c r="J1974" s="55"/>
      <c r="K1974" s="57"/>
      <c r="L1974" s="57"/>
      <c r="M1974" s="57"/>
      <c r="N1974" s="57"/>
      <c r="O1974" s="57"/>
      <c r="P1974" s="57"/>
      <c r="Q1974" s="57"/>
    </row>
    <row r="1975" spans="1:17" ht="14.25" customHeight="1" x14ac:dyDescent="0.25">
      <c r="A1975" s="50"/>
      <c r="B1975"/>
      <c r="C1975" s="23"/>
      <c r="D1975" s="25"/>
      <c r="E1975" s="23"/>
      <c r="F1975" s="23"/>
      <c r="G1975" s="60"/>
      <c r="H1975" s="60"/>
      <c r="I1975" s="22"/>
      <c r="J1975" s="55"/>
      <c r="K1975" s="57"/>
      <c r="L1975" s="57"/>
      <c r="M1975" s="57"/>
      <c r="N1975" s="57"/>
      <c r="O1975" s="57"/>
      <c r="P1975" s="57"/>
      <c r="Q1975" s="57"/>
    </row>
    <row r="1976" spans="1:17" ht="14.25" customHeight="1" x14ac:dyDescent="0.25">
      <c r="A1976" s="50"/>
      <c r="B1976"/>
      <c r="C1976" s="23"/>
      <c r="D1976" s="25"/>
      <c r="E1976" s="23"/>
      <c r="F1976" s="23"/>
      <c r="G1976" s="60"/>
      <c r="H1976" s="60"/>
      <c r="I1976" s="22"/>
      <c r="J1976" s="55"/>
      <c r="K1976" s="57"/>
      <c r="L1976" s="57"/>
      <c r="M1976" s="57"/>
      <c r="N1976" s="57"/>
      <c r="O1976" s="57"/>
      <c r="P1976" s="57"/>
      <c r="Q1976" s="57"/>
    </row>
    <row r="1977" spans="1:17" ht="14.25" customHeight="1" x14ac:dyDescent="0.25">
      <c r="A1977" s="50"/>
      <c r="B1977"/>
      <c r="C1977" s="23"/>
      <c r="D1977" s="25"/>
      <c r="E1977" s="23"/>
      <c r="F1977" s="23"/>
      <c r="G1977" s="60"/>
      <c r="H1977" s="60"/>
      <c r="I1977" s="22"/>
      <c r="J1977" s="55"/>
      <c r="K1977" s="57"/>
      <c r="L1977" s="57"/>
      <c r="M1977" s="57"/>
      <c r="N1977" s="57"/>
      <c r="O1977" s="57"/>
      <c r="P1977" s="57"/>
      <c r="Q1977" s="57"/>
    </row>
    <row r="1978" spans="1:17" ht="14.25" customHeight="1" x14ac:dyDescent="0.25">
      <c r="A1978" s="50"/>
      <c r="B1978"/>
      <c r="C1978" s="23"/>
      <c r="D1978" s="25"/>
      <c r="E1978" s="23"/>
      <c r="F1978" s="23"/>
      <c r="G1978" s="60"/>
      <c r="H1978" s="60"/>
      <c r="I1978" s="22"/>
      <c r="J1978" s="55"/>
      <c r="K1978" s="57"/>
      <c r="L1978" s="57"/>
      <c r="M1978" s="57"/>
      <c r="N1978" s="57"/>
      <c r="O1978" s="57"/>
      <c r="P1978" s="57"/>
      <c r="Q1978" s="57"/>
    </row>
    <row r="1979" spans="1:17" ht="14.25" customHeight="1" x14ac:dyDescent="0.25">
      <c r="A1979" s="50"/>
      <c r="B1979"/>
      <c r="C1979" s="23"/>
      <c r="D1979" s="25"/>
      <c r="E1979" s="23"/>
      <c r="F1979" s="23"/>
      <c r="G1979" s="60"/>
      <c r="H1979" s="60"/>
      <c r="I1979" s="22"/>
      <c r="J1979" s="55"/>
      <c r="K1979" s="57"/>
      <c r="L1979" s="57"/>
      <c r="M1979" s="57"/>
      <c r="N1979" s="57"/>
      <c r="O1979" s="57"/>
      <c r="P1979" s="57"/>
      <c r="Q1979" s="57"/>
    </row>
    <row r="1980" spans="1:17" ht="14.25" customHeight="1" x14ac:dyDescent="0.25">
      <c r="A1980" s="50"/>
      <c r="B1980"/>
      <c r="C1980" s="23"/>
      <c r="D1980" s="25"/>
      <c r="E1980" s="23"/>
      <c r="F1980" s="23"/>
      <c r="G1980" s="60"/>
      <c r="H1980" s="60"/>
      <c r="I1980" s="22"/>
      <c r="J1980" s="55"/>
      <c r="K1980" s="57"/>
      <c r="L1980" s="57"/>
      <c r="M1980" s="57"/>
      <c r="N1980" s="57"/>
      <c r="O1980" s="57"/>
      <c r="P1980" s="57"/>
      <c r="Q1980" s="57"/>
    </row>
    <row r="1981" spans="1:17" ht="14.25" customHeight="1" x14ac:dyDescent="0.25">
      <c r="A1981" s="50"/>
      <c r="B1981"/>
      <c r="C1981" s="23"/>
      <c r="D1981" s="25"/>
      <c r="E1981" s="23"/>
      <c r="F1981" s="23"/>
      <c r="G1981" s="60"/>
      <c r="H1981" s="60"/>
      <c r="I1981" s="22"/>
      <c r="J1981" s="55"/>
      <c r="K1981" s="57"/>
      <c r="L1981" s="57"/>
      <c r="M1981" s="57"/>
      <c r="N1981" s="57"/>
      <c r="O1981" s="57"/>
      <c r="P1981" s="57"/>
      <c r="Q1981" s="57"/>
    </row>
    <row r="1982" spans="1:17" ht="14.25" customHeight="1" x14ac:dyDescent="0.25">
      <c r="A1982" s="50"/>
      <c r="B1982"/>
      <c r="C1982" s="23"/>
      <c r="D1982" s="25"/>
      <c r="E1982" s="23"/>
      <c r="F1982" s="23"/>
      <c r="G1982" s="60"/>
      <c r="H1982" s="60"/>
      <c r="I1982" s="22"/>
      <c r="J1982" s="55"/>
      <c r="K1982" s="57"/>
      <c r="L1982" s="57"/>
      <c r="M1982" s="57"/>
      <c r="N1982" s="57"/>
      <c r="O1982" s="57"/>
      <c r="P1982" s="57"/>
      <c r="Q1982" s="57"/>
    </row>
    <row r="1983" spans="1:17" ht="14.25" customHeight="1" x14ac:dyDescent="0.25">
      <c r="A1983" s="50"/>
      <c r="B1983"/>
      <c r="C1983" s="23"/>
      <c r="D1983" s="25"/>
      <c r="E1983" s="23"/>
      <c r="F1983" s="23"/>
      <c r="G1983" s="60"/>
      <c r="H1983" s="60"/>
      <c r="I1983" s="22"/>
      <c r="J1983" s="55"/>
      <c r="K1983" s="57"/>
      <c r="L1983" s="57"/>
      <c r="M1983" s="57"/>
      <c r="N1983" s="57"/>
      <c r="O1983" s="57"/>
      <c r="P1983" s="57"/>
      <c r="Q1983" s="57"/>
    </row>
    <row r="1984" spans="1:17" ht="14.25" customHeight="1" x14ac:dyDescent="0.25">
      <c r="A1984" s="50"/>
      <c r="B1984"/>
      <c r="C1984" s="23"/>
      <c r="D1984" s="25"/>
      <c r="E1984" s="23"/>
      <c r="F1984" s="23"/>
      <c r="G1984" s="60"/>
      <c r="H1984" s="60"/>
      <c r="I1984" s="22"/>
      <c r="J1984" s="55"/>
      <c r="K1984" s="57"/>
      <c r="L1984" s="57"/>
      <c r="M1984" s="57"/>
      <c r="N1984" s="57"/>
      <c r="O1984" s="57"/>
      <c r="P1984" s="57"/>
      <c r="Q1984" s="57"/>
    </row>
    <row r="1985" spans="1:17" ht="14.25" customHeight="1" x14ac:dyDescent="0.25">
      <c r="A1985" s="50"/>
      <c r="B1985"/>
      <c r="C1985" s="23"/>
      <c r="D1985" s="25"/>
      <c r="E1985" s="23"/>
      <c r="F1985" s="23"/>
      <c r="G1985" s="60"/>
      <c r="H1985" s="60"/>
      <c r="I1985" s="22"/>
      <c r="J1985" s="55"/>
      <c r="K1985" s="57"/>
      <c r="L1985" s="57"/>
      <c r="M1985" s="57"/>
      <c r="N1985" s="57"/>
      <c r="O1985" s="57"/>
      <c r="P1985" s="57"/>
      <c r="Q1985" s="57"/>
    </row>
    <row r="1986" spans="1:17" ht="14.25" customHeight="1" x14ac:dyDescent="0.25">
      <c r="A1986" s="50"/>
      <c r="B1986"/>
      <c r="C1986" s="23"/>
      <c r="D1986" s="25"/>
      <c r="E1986" s="23"/>
      <c r="F1986" s="23"/>
      <c r="G1986" s="60"/>
      <c r="H1986" s="60"/>
      <c r="I1986" s="22"/>
      <c r="J1986" s="55"/>
      <c r="K1986" s="57"/>
      <c r="L1986" s="57"/>
      <c r="M1986" s="57"/>
      <c r="N1986" s="57"/>
      <c r="O1986" s="57"/>
      <c r="P1986" s="57"/>
      <c r="Q1986" s="57"/>
    </row>
    <row r="1987" spans="1:17" ht="14.25" customHeight="1" x14ac:dyDescent="0.25">
      <c r="A1987" s="50"/>
      <c r="B1987"/>
      <c r="C1987" s="23"/>
      <c r="D1987" s="25"/>
      <c r="E1987" s="23"/>
      <c r="F1987" s="23"/>
      <c r="G1987" s="60"/>
      <c r="H1987" s="60"/>
      <c r="I1987" s="22"/>
      <c r="J1987" s="55"/>
      <c r="K1987" s="57"/>
      <c r="L1987" s="57"/>
      <c r="M1987" s="57"/>
      <c r="N1987" s="57"/>
      <c r="O1987" s="57"/>
      <c r="P1987" s="57"/>
      <c r="Q1987" s="57"/>
    </row>
    <row r="1988" spans="1:17" ht="14.25" customHeight="1" x14ac:dyDescent="0.25">
      <c r="A1988" s="50"/>
      <c r="B1988"/>
      <c r="C1988" s="23"/>
      <c r="D1988" s="25"/>
      <c r="E1988" s="23"/>
      <c r="F1988" s="23"/>
      <c r="G1988" s="60"/>
      <c r="H1988" s="60"/>
      <c r="I1988" s="22"/>
      <c r="J1988" s="55"/>
      <c r="K1988" s="57"/>
      <c r="L1988" s="57"/>
      <c r="M1988" s="57"/>
      <c r="N1988" s="57"/>
      <c r="O1988" s="57"/>
      <c r="P1988" s="57"/>
      <c r="Q1988" s="57"/>
    </row>
    <row r="1989" spans="1:17" ht="14.25" customHeight="1" x14ac:dyDescent="0.25">
      <c r="A1989" s="50"/>
      <c r="B1989"/>
      <c r="C1989" s="23"/>
      <c r="D1989" s="25"/>
      <c r="E1989" s="23"/>
      <c r="F1989" s="23"/>
      <c r="G1989" s="60"/>
      <c r="H1989" s="60"/>
      <c r="I1989" s="22"/>
      <c r="J1989" s="55"/>
      <c r="K1989" s="57"/>
      <c r="L1989" s="57"/>
      <c r="M1989" s="57"/>
      <c r="N1989" s="57"/>
      <c r="O1989" s="57"/>
      <c r="P1989" s="57"/>
      <c r="Q1989" s="57"/>
    </row>
    <row r="1990" spans="1:17" ht="14.25" customHeight="1" x14ac:dyDescent="0.25">
      <c r="A1990" s="50"/>
      <c r="B1990"/>
      <c r="C1990" s="23"/>
      <c r="D1990" s="25"/>
      <c r="E1990" s="23"/>
      <c r="F1990" s="23"/>
      <c r="G1990" s="60"/>
      <c r="H1990" s="60"/>
      <c r="I1990" s="22"/>
      <c r="J1990" s="55"/>
      <c r="K1990" s="57"/>
      <c r="L1990" s="57"/>
      <c r="M1990" s="57"/>
      <c r="N1990" s="57"/>
      <c r="O1990" s="57"/>
      <c r="P1990" s="57"/>
      <c r="Q1990" s="57"/>
    </row>
    <row r="1991" spans="1:17" ht="14.25" customHeight="1" x14ac:dyDescent="0.25">
      <c r="A1991" s="50"/>
      <c r="B1991"/>
      <c r="C1991" s="23"/>
      <c r="D1991" s="25"/>
      <c r="E1991" s="23"/>
      <c r="F1991" s="23"/>
      <c r="G1991" s="60"/>
      <c r="H1991" s="60"/>
      <c r="I1991" s="22"/>
      <c r="J1991" s="55"/>
      <c r="K1991" s="57"/>
      <c r="L1991" s="57"/>
      <c r="M1991" s="57"/>
      <c r="N1991" s="57"/>
      <c r="O1991" s="57"/>
      <c r="P1991" s="57"/>
      <c r="Q1991" s="57"/>
    </row>
    <row r="1992" spans="1:17" ht="14.25" customHeight="1" x14ac:dyDescent="0.25">
      <c r="A1992" s="50"/>
      <c r="B1992"/>
      <c r="C1992" s="23"/>
      <c r="D1992" s="25"/>
      <c r="E1992" s="23"/>
      <c r="F1992" s="23"/>
      <c r="G1992" s="60"/>
      <c r="H1992" s="60"/>
      <c r="I1992" s="22"/>
      <c r="J1992" s="55"/>
      <c r="K1992" s="57"/>
      <c r="L1992" s="57"/>
      <c r="M1992" s="57"/>
      <c r="N1992" s="57"/>
      <c r="O1992" s="57"/>
      <c r="P1992" s="57"/>
      <c r="Q1992" s="57"/>
    </row>
    <row r="1993" spans="1:17" ht="14.25" customHeight="1" x14ac:dyDescent="0.25">
      <c r="A1993" s="50"/>
      <c r="B1993"/>
      <c r="C1993" s="23"/>
      <c r="D1993" s="25"/>
      <c r="E1993" s="23"/>
      <c r="F1993" s="23"/>
      <c r="G1993" s="60"/>
      <c r="H1993" s="60"/>
      <c r="I1993" s="22"/>
      <c r="J1993" s="55"/>
      <c r="K1993" s="57"/>
      <c r="L1993" s="57"/>
      <c r="M1993" s="57"/>
      <c r="N1993" s="57"/>
      <c r="O1993" s="57"/>
      <c r="P1993" s="57"/>
      <c r="Q1993" s="57"/>
    </row>
    <row r="1994" spans="1:17" ht="14.25" customHeight="1" x14ac:dyDescent="0.25">
      <c r="A1994" s="50"/>
      <c r="B1994"/>
      <c r="C1994" s="23"/>
      <c r="D1994" s="25"/>
      <c r="E1994" s="23"/>
      <c r="F1994" s="23"/>
      <c r="G1994" s="60"/>
      <c r="H1994" s="60"/>
      <c r="I1994" s="22"/>
      <c r="J1994" s="55"/>
      <c r="K1994" s="57"/>
      <c r="L1994" s="57"/>
      <c r="M1994" s="57"/>
      <c r="N1994" s="57"/>
      <c r="O1994" s="57"/>
      <c r="P1994" s="57"/>
      <c r="Q1994" s="57"/>
    </row>
    <row r="1995" spans="1:17" ht="14.25" customHeight="1" x14ac:dyDescent="0.25">
      <c r="A1995" s="50"/>
      <c r="B1995"/>
      <c r="C1995" s="23"/>
      <c r="D1995" s="25"/>
      <c r="E1995" s="23"/>
      <c r="F1995" s="23"/>
      <c r="G1995" s="60"/>
      <c r="H1995" s="60"/>
      <c r="I1995" s="22"/>
      <c r="J1995" s="55"/>
      <c r="K1995" s="57"/>
      <c r="L1995" s="57"/>
      <c r="M1995" s="57"/>
      <c r="N1995" s="57"/>
      <c r="O1995" s="57"/>
      <c r="P1995" s="57"/>
      <c r="Q1995" s="57"/>
    </row>
    <row r="1996" spans="1:17" ht="14.25" customHeight="1" x14ac:dyDescent="0.25">
      <c r="A1996" s="50"/>
      <c r="B1996"/>
      <c r="C1996" s="23"/>
      <c r="D1996" s="25"/>
      <c r="E1996" s="23"/>
      <c r="F1996" s="23"/>
      <c r="G1996" s="60"/>
      <c r="H1996" s="60"/>
      <c r="I1996" s="22"/>
      <c r="J1996" s="55"/>
      <c r="K1996" s="57"/>
      <c r="L1996" s="57"/>
      <c r="M1996" s="57"/>
      <c r="N1996" s="57"/>
      <c r="O1996" s="57"/>
      <c r="P1996" s="57"/>
      <c r="Q1996" s="57"/>
    </row>
    <row r="1997" spans="1:17" ht="14.25" customHeight="1" x14ac:dyDescent="0.25">
      <c r="A1997" s="50"/>
      <c r="B1997"/>
      <c r="C1997" s="23"/>
      <c r="D1997" s="25"/>
      <c r="E1997" s="23"/>
      <c r="F1997" s="23"/>
      <c r="G1997" s="60"/>
      <c r="H1997" s="60"/>
      <c r="I1997" s="22"/>
      <c r="J1997" s="55"/>
      <c r="K1997" s="57"/>
      <c r="L1997" s="57"/>
      <c r="M1997" s="57"/>
      <c r="N1997" s="57"/>
      <c r="O1997" s="57"/>
      <c r="P1997" s="57"/>
      <c r="Q1997" s="57"/>
    </row>
    <row r="1998" spans="1:17" ht="14.25" customHeight="1" x14ac:dyDescent="0.25">
      <c r="A1998" s="50"/>
      <c r="B1998"/>
      <c r="C1998" s="23"/>
      <c r="D1998" s="25"/>
      <c r="E1998" s="23"/>
      <c r="F1998" s="23"/>
      <c r="G1998" s="60"/>
      <c r="H1998" s="60"/>
      <c r="I1998" s="22"/>
      <c r="J1998" s="55"/>
      <c r="K1998" s="57"/>
      <c r="L1998" s="57"/>
      <c r="M1998" s="57"/>
      <c r="N1998" s="57"/>
      <c r="O1998" s="57"/>
      <c r="P1998" s="57"/>
      <c r="Q1998" s="57"/>
    </row>
    <row r="1999" spans="1:17" ht="14.25" customHeight="1" x14ac:dyDescent="0.25">
      <c r="A1999" s="50"/>
      <c r="B1999"/>
      <c r="C1999" s="23"/>
      <c r="D1999" s="25"/>
      <c r="E1999" s="23"/>
      <c r="F1999" s="23"/>
      <c r="G1999" s="60"/>
      <c r="H1999" s="60"/>
      <c r="I1999" s="22"/>
      <c r="J1999" s="55"/>
      <c r="K1999" s="57"/>
      <c r="L1999" s="57"/>
      <c r="M1999" s="57"/>
      <c r="N1999" s="57"/>
      <c r="O1999" s="57"/>
      <c r="P1999" s="57"/>
      <c r="Q1999" s="57"/>
    </row>
    <row r="2000" spans="1:17" ht="14.25" customHeight="1" x14ac:dyDescent="0.25">
      <c r="A2000" s="50"/>
      <c r="B2000"/>
      <c r="C2000" s="23"/>
      <c r="D2000" s="25"/>
      <c r="E2000" s="23"/>
      <c r="F2000" s="23"/>
      <c r="G2000" s="60"/>
      <c r="H2000" s="60"/>
      <c r="I2000" s="22"/>
      <c r="J2000" s="55"/>
      <c r="K2000" s="57"/>
      <c r="L2000" s="57"/>
      <c r="M2000" s="57"/>
      <c r="N2000" s="57"/>
      <c r="O2000" s="57"/>
      <c r="P2000" s="57"/>
      <c r="Q2000" s="57"/>
    </row>
    <row r="2001" spans="1:17" ht="14.25" customHeight="1" x14ac:dyDescent="0.25">
      <c r="A2001" s="50"/>
      <c r="B2001"/>
      <c r="C2001" s="23"/>
      <c r="D2001" s="25"/>
      <c r="E2001" s="23"/>
      <c r="F2001" s="23"/>
      <c r="G2001" s="60"/>
      <c r="H2001" s="60"/>
      <c r="I2001" s="22"/>
      <c r="J2001" s="55"/>
      <c r="K2001" s="57"/>
      <c r="L2001" s="57"/>
      <c r="M2001" s="57"/>
      <c r="N2001" s="57"/>
      <c r="O2001" s="57"/>
      <c r="P2001" s="57"/>
      <c r="Q2001" s="57"/>
    </row>
    <row r="2002" spans="1:17" ht="14.25" customHeight="1" x14ac:dyDescent="0.25">
      <c r="A2002" s="50"/>
      <c r="B2002"/>
      <c r="C2002" s="23"/>
      <c r="D2002" s="25"/>
      <c r="E2002" s="23"/>
      <c r="F2002" s="23"/>
      <c r="G2002" s="60"/>
      <c r="H2002" s="60"/>
      <c r="I2002" s="22"/>
      <c r="J2002" s="55"/>
      <c r="K2002" s="57"/>
      <c r="L2002" s="57"/>
      <c r="M2002" s="57"/>
      <c r="N2002" s="57"/>
      <c r="O2002" s="57"/>
      <c r="P2002" s="57"/>
      <c r="Q2002" s="57"/>
    </row>
    <row r="2003" spans="1:17" ht="14.25" customHeight="1" x14ac:dyDescent="0.25">
      <c r="A2003" s="50"/>
      <c r="B2003"/>
      <c r="C2003" s="23"/>
      <c r="D2003" s="25"/>
      <c r="E2003" s="23"/>
      <c r="F2003" s="23"/>
      <c r="G2003" s="60"/>
      <c r="H2003" s="60"/>
      <c r="I2003" s="22"/>
      <c r="J2003" s="55"/>
      <c r="K2003" s="57"/>
      <c r="L2003" s="57"/>
      <c r="M2003" s="57"/>
      <c r="N2003" s="57"/>
      <c r="O2003" s="57"/>
      <c r="P2003" s="57"/>
      <c r="Q2003" s="57"/>
    </row>
    <row r="2004" spans="1:17" ht="14.25" customHeight="1" x14ac:dyDescent="0.25">
      <c r="A2004" s="50"/>
      <c r="B2004"/>
      <c r="C2004" s="23"/>
      <c r="D2004" s="25"/>
      <c r="E2004" s="23"/>
      <c r="F2004" s="23"/>
      <c r="G2004" s="60"/>
      <c r="H2004" s="60"/>
      <c r="I2004" s="22"/>
      <c r="J2004" s="55"/>
      <c r="K2004" s="57"/>
      <c r="L2004" s="57"/>
      <c r="M2004" s="57"/>
      <c r="N2004" s="57"/>
      <c r="O2004" s="57"/>
      <c r="P2004" s="57"/>
      <c r="Q2004" s="57"/>
    </row>
    <row r="2005" spans="1:17" ht="14.25" customHeight="1" x14ac:dyDescent="0.25">
      <c r="A2005" s="50"/>
      <c r="B2005"/>
      <c r="C2005" s="23"/>
      <c r="D2005" s="25"/>
      <c r="E2005" s="23"/>
      <c r="F2005" s="23"/>
      <c r="G2005" s="60"/>
      <c r="H2005" s="60"/>
      <c r="I2005" s="22"/>
      <c r="J2005" s="55"/>
      <c r="K2005" s="57"/>
      <c r="L2005" s="57"/>
      <c r="M2005" s="57"/>
      <c r="N2005" s="57"/>
      <c r="O2005" s="57"/>
      <c r="P2005" s="57"/>
      <c r="Q2005" s="57"/>
    </row>
    <row r="2006" spans="1:17" ht="14.25" customHeight="1" x14ac:dyDescent="0.25">
      <c r="A2006" s="50"/>
      <c r="B2006"/>
      <c r="C2006" s="23"/>
      <c r="D2006" s="25"/>
      <c r="E2006" s="23"/>
      <c r="F2006" s="23"/>
      <c r="G2006" s="60"/>
      <c r="H2006" s="60"/>
      <c r="I2006" s="22"/>
      <c r="J2006" s="55"/>
      <c r="K2006" s="57"/>
      <c r="L2006" s="57"/>
      <c r="M2006" s="57"/>
      <c r="N2006" s="57"/>
      <c r="O2006" s="57"/>
      <c r="P2006" s="57"/>
      <c r="Q2006" s="57"/>
    </row>
    <row r="2007" spans="1:17" ht="14.25" customHeight="1" x14ac:dyDescent="0.25">
      <c r="A2007" s="50"/>
      <c r="B2007"/>
      <c r="C2007" s="23"/>
      <c r="D2007" s="25"/>
      <c r="E2007" s="23"/>
      <c r="F2007" s="23"/>
      <c r="G2007" s="60"/>
      <c r="H2007" s="60"/>
      <c r="I2007" s="22"/>
      <c r="J2007" s="55"/>
      <c r="K2007" s="57"/>
      <c r="L2007" s="57"/>
      <c r="M2007" s="57"/>
      <c r="N2007" s="57"/>
      <c r="O2007" s="57"/>
      <c r="P2007" s="57"/>
      <c r="Q2007" s="57"/>
    </row>
    <row r="2008" spans="1:17" ht="14.25" customHeight="1" x14ac:dyDescent="0.25">
      <c r="A2008" s="50"/>
      <c r="B2008"/>
      <c r="C2008" s="23"/>
      <c r="D2008" s="25"/>
      <c r="E2008" s="23"/>
      <c r="F2008" s="23"/>
      <c r="G2008" s="60"/>
      <c r="H2008" s="60"/>
      <c r="I2008" s="22"/>
      <c r="J2008" s="55"/>
      <c r="K2008" s="57"/>
      <c r="L2008" s="57"/>
      <c r="M2008" s="57"/>
      <c r="N2008" s="57"/>
      <c r="O2008" s="57"/>
      <c r="P2008" s="57"/>
      <c r="Q2008" s="57"/>
    </row>
    <row r="2009" spans="1:17" ht="14.25" customHeight="1" x14ac:dyDescent="0.25">
      <c r="A2009" s="50"/>
      <c r="B2009"/>
      <c r="C2009" s="23"/>
      <c r="D2009" s="25"/>
      <c r="E2009" s="23"/>
      <c r="F2009" s="23"/>
      <c r="G2009" s="60"/>
      <c r="H2009" s="60"/>
      <c r="I2009" s="22"/>
      <c r="J2009" s="55"/>
      <c r="K2009" s="57"/>
      <c r="L2009" s="57"/>
      <c r="M2009" s="57"/>
      <c r="N2009" s="57"/>
      <c r="O2009" s="57"/>
      <c r="P2009" s="57"/>
      <c r="Q2009" s="57"/>
    </row>
    <row r="2010" spans="1:17" ht="14.25" customHeight="1" x14ac:dyDescent="0.25">
      <c r="A2010" s="50"/>
      <c r="B2010"/>
      <c r="C2010" s="23"/>
      <c r="D2010" s="25"/>
      <c r="E2010" s="23"/>
      <c r="F2010" s="23"/>
      <c r="G2010" s="60"/>
      <c r="H2010" s="60"/>
      <c r="I2010" s="22"/>
      <c r="J2010" s="55"/>
      <c r="K2010" s="57"/>
      <c r="L2010" s="57"/>
      <c r="M2010" s="57"/>
      <c r="N2010" s="57"/>
      <c r="O2010" s="57"/>
      <c r="P2010" s="57"/>
      <c r="Q2010" s="57"/>
    </row>
    <row r="2011" spans="1:17" ht="14.25" customHeight="1" x14ac:dyDescent="0.25">
      <c r="A2011" s="50"/>
      <c r="B2011"/>
      <c r="C2011" s="23"/>
      <c r="D2011" s="25"/>
      <c r="E2011" s="23"/>
      <c r="F2011" s="23"/>
      <c r="G2011" s="60"/>
      <c r="H2011" s="60"/>
      <c r="I2011" s="22"/>
      <c r="J2011" s="55"/>
      <c r="K2011" s="57"/>
      <c r="L2011" s="57"/>
      <c r="M2011" s="57"/>
      <c r="N2011" s="57"/>
      <c r="O2011" s="57"/>
      <c r="P2011" s="57"/>
      <c r="Q2011" s="57"/>
    </row>
    <row r="2012" spans="1:17" ht="14.25" customHeight="1" x14ac:dyDescent="0.25">
      <c r="A2012" s="50"/>
      <c r="B2012"/>
      <c r="C2012" s="23"/>
      <c r="D2012" s="25"/>
      <c r="E2012" s="23"/>
      <c r="F2012" s="23"/>
      <c r="G2012" s="60"/>
      <c r="H2012" s="60"/>
      <c r="I2012" s="22"/>
      <c r="J2012" s="55"/>
      <c r="K2012" s="57"/>
      <c r="L2012" s="57"/>
      <c r="M2012" s="57"/>
      <c r="N2012" s="57"/>
      <c r="O2012" s="57"/>
      <c r="P2012" s="57"/>
      <c r="Q2012" s="57"/>
    </row>
    <row r="2013" spans="1:17" ht="14.25" customHeight="1" x14ac:dyDescent="0.25">
      <c r="A2013" s="50"/>
      <c r="B2013"/>
      <c r="C2013" s="23"/>
      <c r="D2013" s="25"/>
      <c r="E2013" s="23"/>
      <c r="F2013" s="23"/>
      <c r="G2013" s="60"/>
      <c r="H2013" s="60"/>
      <c r="I2013" s="22"/>
      <c r="J2013" s="55"/>
      <c r="K2013" s="57"/>
      <c r="L2013" s="57"/>
      <c r="M2013" s="57"/>
      <c r="N2013" s="57"/>
      <c r="O2013" s="57"/>
      <c r="P2013" s="57"/>
      <c r="Q2013" s="57"/>
    </row>
    <row r="2014" spans="1:17" ht="14.25" customHeight="1" x14ac:dyDescent="0.25">
      <c r="A2014" s="50"/>
      <c r="B2014"/>
      <c r="C2014" s="23"/>
      <c r="D2014" s="25"/>
      <c r="E2014" s="23"/>
      <c r="F2014" s="23"/>
      <c r="G2014" s="60"/>
      <c r="H2014" s="60"/>
      <c r="I2014" s="22"/>
      <c r="J2014" s="55"/>
      <c r="K2014" s="57"/>
      <c r="L2014" s="57"/>
      <c r="M2014" s="57"/>
      <c r="N2014" s="57"/>
      <c r="O2014" s="57"/>
      <c r="P2014" s="57"/>
      <c r="Q2014" s="57"/>
    </row>
    <row r="2015" spans="1:17" ht="14.25" customHeight="1" x14ac:dyDescent="0.25">
      <c r="A2015" s="50"/>
      <c r="B2015"/>
      <c r="C2015" s="23"/>
      <c r="D2015" s="23"/>
      <c r="E2015" s="23"/>
      <c r="F2015" s="23"/>
      <c r="G2015" s="60"/>
      <c r="H2015" s="60"/>
      <c r="I2015" s="26"/>
      <c r="J2015" s="56"/>
      <c r="K2015" s="57"/>
      <c r="L2015" s="57"/>
      <c r="M2015" s="57"/>
      <c r="N2015" s="57"/>
      <c r="O2015" s="57"/>
      <c r="P2015" s="57"/>
      <c r="Q2015" s="57"/>
    </row>
    <row r="2016" spans="1:17" ht="14.25" customHeight="1" x14ac:dyDescent="0.25">
      <c r="A2016" s="50"/>
      <c r="B2016"/>
      <c r="C2016" s="23"/>
      <c r="D2016" s="23"/>
      <c r="E2016" s="23"/>
      <c r="F2016" s="23"/>
      <c r="G2016" s="60"/>
      <c r="H2016" s="60"/>
      <c r="I2016" s="26"/>
      <c r="J2016" s="56"/>
      <c r="K2016" s="57"/>
      <c r="L2016" s="57"/>
      <c r="M2016" s="57"/>
      <c r="N2016" s="57"/>
      <c r="O2016" s="57"/>
      <c r="P2016" s="57"/>
      <c r="Q2016" s="57"/>
    </row>
    <row r="2017" spans="1:17" ht="14.25" customHeight="1" x14ac:dyDescent="0.25">
      <c r="A2017" s="50"/>
      <c r="B2017"/>
      <c r="C2017" s="23"/>
      <c r="D2017" s="23"/>
      <c r="E2017" s="23"/>
      <c r="F2017" s="23"/>
      <c r="G2017" s="60"/>
      <c r="H2017" s="60"/>
      <c r="I2017" s="26"/>
      <c r="J2017" s="56"/>
      <c r="K2017" s="57"/>
      <c r="L2017" s="57"/>
      <c r="M2017" s="57"/>
      <c r="N2017" s="57"/>
      <c r="O2017" s="57"/>
      <c r="P2017" s="57"/>
      <c r="Q2017" s="57"/>
    </row>
    <row r="2018" spans="1:17" ht="14.25" customHeight="1" x14ac:dyDescent="0.25">
      <c r="A2018" s="50"/>
      <c r="B2018"/>
      <c r="C2018" s="23"/>
      <c r="D2018" s="23"/>
      <c r="E2018" s="23"/>
      <c r="F2018" s="23"/>
      <c r="G2018" s="60"/>
      <c r="H2018" s="60"/>
      <c r="I2018" s="26"/>
      <c r="J2018" s="56"/>
      <c r="K2018" s="57"/>
      <c r="L2018" s="57"/>
      <c r="M2018" s="57"/>
      <c r="N2018" s="57"/>
      <c r="O2018" s="57"/>
      <c r="P2018" s="57"/>
      <c r="Q2018" s="57"/>
    </row>
    <row r="2019" spans="1:17" ht="14.25" customHeight="1" x14ac:dyDescent="0.25">
      <c r="A2019" s="50"/>
      <c r="B2019"/>
      <c r="C2019" s="23"/>
      <c r="D2019" s="23"/>
      <c r="E2019" s="23"/>
      <c r="F2019" s="23"/>
      <c r="G2019" s="60"/>
      <c r="H2019" s="60"/>
      <c r="I2019" s="26"/>
      <c r="J2019" s="56"/>
      <c r="K2019" s="57"/>
      <c r="L2019" s="57"/>
      <c r="M2019" s="57"/>
      <c r="N2019" s="57"/>
      <c r="O2019" s="57"/>
      <c r="P2019" s="57"/>
      <c r="Q2019" s="57"/>
    </row>
    <row r="2020" spans="1:17" ht="14.25" customHeight="1" x14ac:dyDescent="0.25">
      <c r="A2020" s="50"/>
      <c r="B2020"/>
      <c r="C2020" s="23"/>
      <c r="D2020" s="23"/>
      <c r="E2020" s="23"/>
      <c r="F2020" s="23"/>
      <c r="G2020" s="60"/>
      <c r="H2020" s="60"/>
      <c r="I2020" s="26"/>
      <c r="J2020" s="56"/>
      <c r="K2020" s="57"/>
      <c r="L2020" s="57"/>
      <c r="M2020" s="57"/>
      <c r="N2020" s="57"/>
      <c r="O2020" s="57"/>
      <c r="P2020" s="57"/>
      <c r="Q2020" s="57"/>
    </row>
    <row r="2021" spans="1:17" ht="14.25" customHeight="1" x14ac:dyDescent="0.25">
      <c r="A2021" s="50"/>
      <c r="B2021"/>
      <c r="C2021" s="23"/>
      <c r="D2021" s="23"/>
      <c r="E2021" s="23"/>
      <c r="F2021" s="23"/>
      <c r="G2021" s="60"/>
      <c r="H2021" s="60"/>
      <c r="I2021" s="26"/>
      <c r="J2021" s="56"/>
      <c r="K2021" s="57"/>
      <c r="L2021" s="57"/>
      <c r="M2021" s="57"/>
      <c r="N2021" s="57"/>
      <c r="O2021" s="57"/>
      <c r="P2021" s="57"/>
      <c r="Q2021" s="57"/>
    </row>
    <row r="2022" spans="1:17" ht="14.25" customHeight="1" x14ac:dyDescent="0.25">
      <c r="A2022" s="50"/>
      <c r="B2022"/>
      <c r="C2022" s="23"/>
      <c r="D2022" s="23"/>
      <c r="E2022" s="23"/>
      <c r="F2022" s="23"/>
      <c r="G2022" s="60"/>
      <c r="H2022" s="60"/>
      <c r="I2022" s="26"/>
      <c r="J2022" s="56"/>
      <c r="K2022" s="57"/>
      <c r="L2022" s="57"/>
      <c r="M2022" s="57"/>
      <c r="N2022" s="57"/>
      <c r="O2022" s="57"/>
      <c r="P2022" s="57"/>
      <c r="Q2022" s="57"/>
    </row>
    <row r="2023" spans="1:17" ht="14.25" customHeight="1" x14ac:dyDescent="0.25">
      <c r="A2023" s="50"/>
      <c r="B2023"/>
      <c r="C2023" s="23"/>
      <c r="D2023" s="23"/>
      <c r="E2023" s="23"/>
      <c r="F2023" s="23"/>
      <c r="G2023" s="60"/>
      <c r="H2023" s="60"/>
      <c r="I2023" s="26"/>
      <c r="J2023" s="56"/>
      <c r="K2023" s="57"/>
      <c r="L2023" s="57"/>
      <c r="M2023" s="57"/>
      <c r="N2023" s="57"/>
      <c r="O2023" s="57"/>
      <c r="P2023" s="57"/>
      <c r="Q2023" s="57"/>
    </row>
    <row r="2024" spans="1:17" ht="14.25" customHeight="1" x14ac:dyDescent="0.25">
      <c r="A2024" s="50"/>
      <c r="B2024"/>
      <c r="C2024" s="23"/>
      <c r="D2024" s="23"/>
      <c r="E2024" s="23"/>
      <c r="F2024" s="23"/>
      <c r="G2024" s="60"/>
      <c r="H2024" s="60"/>
      <c r="I2024" s="22"/>
      <c r="J2024" s="56"/>
      <c r="K2024" s="57"/>
      <c r="L2024" s="57"/>
      <c r="M2024" s="57"/>
      <c r="N2024" s="57"/>
      <c r="O2024" s="57"/>
      <c r="P2024" s="57"/>
      <c r="Q2024" s="57"/>
    </row>
    <row r="2025" spans="1:17" ht="14.25" customHeight="1" x14ac:dyDescent="0.25">
      <c r="A2025" s="50"/>
      <c r="B2025"/>
      <c r="C2025" s="23"/>
      <c r="D2025" s="23"/>
      <c r="E2025" s="23"/>
      <c r="F2025" s="23"/>
      <c r="G2025" s="60"/>
      <c r="H2025" s="60"/>
      <c r="I2025" s="22"/>
      <c r="J2025" s="56"/>
      <c r="K2025" s="57"/>
      <c r="L2025" s="57"/>
      <c r="M2025" s="57"/>
      <c r="N2025" s="57"/>
      <c r="O2025" s="57"/>
      <c r="P2025" s="57"/>
      <c r="Q2025" s="57"/>
    </row>
    <row r="2026" spans="1:17" ht="14.25" customHeight="1" x14ac:dyDescent="0.25">
      <c r="A2026" s="50"/>
      <c r="B2026"/>
      <c r="C2026" s="23"/>
      <c r="D2026" s="23"/>
      <c r="E2026" s="23"/>
      <c r="F2026" s="23"/>
      <c r="G2026" s="60"/>
      <c r="H2026" s="60"/>
      <c r="I2026" s="22"/>
      <c r="J2026" s="56"/>
      <c r="K2026" s="57"/>
      <c r="L2026" s="57"/>
      <c r="M2026" s="57"/>
      <c r="N2026" s="57"/>
      <c r="O2026" s="57"/>
      <c r="P2026" s="57"/>
      <c r="Q2026" s="57"/>
    </row>
    <row r="2027" spans="1:17" ht="14.25" customHeight="1" x14ac:dyDescent="0.25">
      <c r="A2027" s="50"/>
      <c r="B2027"/>
      <c r="C2027" s="23"/>
      <c r="D2027" s="23"/>
      <c r="E2027" s="23"/>
      <c r="F2027" s="23"/>
      <c r="G2027" s="60"/>
      <c r="H2027" s="60"/>
      <c r="I2027" s="22"/>
      <c r="J2027" s="55"/>
      <c r="K2027" s="57"/>
      <c r="L2027" s="57"/>
      <c r="M2027" s="57"/>
      <c r="N2027" s="57"/>
      <c r="O2027" s="57"/>
      <c r="P2027" s="57"/>
      <c r="Q2027" s="57"/>
    </row>
    <row r="2028" spans="1:17" ht="14.25" customHeight="1" x14ac:dyDescent="0.25">
      <c r="A2028" s="50"/>
      <c r="B2028"/>
      <c r="C2028" s="23"/>
      <c r="D2028" s="23"/>
      <c r="E2028" s="23"/>
      <c r="F2028" s="23"/>
      <c r="G2028" s="60"/>
      <c r="H2028" s="60"/>
      <c r="I2028" s="22"/>
      <c r="J2028" s="55"/>
      <c r="K2028" s="57"/>
      <c r="L2028" s="57"/>
      <c r="M2028" s="57"/>
      <c r="N2028" s="57"/>
      <c r="O2028" s="57"/>
      <c r="P2028" s="57"/>
      <c r="Q2028" s="57"/>
    </row>
    <row r="2029" spans="1:17" ht="14.25" customHeight="1" x14ac:dyDescent="0.25">
      <c r="A2029" s="50"/>
      <c r="B2029"/>
      <c r="C2029" s="23"/>
      <c r="D2029" s="23"/>
      <c r="E2029" s="23"/>
      <c r="F2029" s="23"/>
      <c r="G2029" s="60"/>
      <c r="H2029" s="60"/>
      <c r="I2029" s="22"/>
      <c r="J2029" s="55"/>
      <c r="K2029" s="57"/>
      <c r="L2029" s="57"/>
      <c r="M2029" s="57"/>
      <c r="N2029" s="57"/>
      <c r="O2029" s="57"/>
      <c r="P2029" s="57"/>
      <c r="Q2029" s="57"/>
    </row>
    <row r="2030" spans="1:17" ht="14.25" customHeight="1" x14ac:dyDescent="0.25">
      <c r="A2030" s="50"/>
      <c r="B2030"/>
      <c r="C2030" s="23"/>
      <c r="D2030" s="23"/>
      <c r="E2030" s="23"/>
      <c r="F2030" s="23"/>
      <c r="G2030" s="60"/>
      <c r="H2030" s="60"/>
      <c r="I2030" s="22"/>
      <c r="J2030" s="55"/>
      <c r="K2030" s="57"/>
      <c r="L2030" s="57"/>
      <c r="M2030" s="57"/>
      <c r="N2030" s="57"/>
      <c r="O2030" s="57"/>
      <c r="P2030" s="57"/>
      <c r="Q2030" s="57"/>
    </row>
    <row r="2031" spans="1:17" ht="14.25" customHeight="1" x14ac:dyDescent="0.25">
      <c r="A2031" s="50"/>
      <c r="B2031"/>
      <c r="C2031" s="23"/>
      <c r="D2031" s="23"/>
      <c r="E2031" s="23"/>
      <c r="F2031" s="23"/>
      <c r="G2031" s="60"/>
      <c r="H2031" s="60"/>
      <c r="I2031" s="22"/>
      <c r="J2031" s="55"/>
      <c r="K2031" s="57"/>
      <c r="L2031" s="57"/>
      <c r="M2031" s="57"/>
      <c r="N2031" s="57"/>
      <c r="O2031" s="57"/>
      <c r="P2031" s="57"/>
      <c r="Q2031" s="57"/>
    </row>
    <row r="2032" spans="1:17" ht="14.25" customHeight="1" x14ac:dyDescent="0.25">
      <c r="A2032" s="50"/>
      <c r="B2032"/>
      <c r="C2032" s="23"/>
      <c r="D2032" s="23"/>
      <c r="E2032" s="23"/>
      <c r="F2032" s="23"/>
      <c r="G2032" s="60"/>
      <c r="H2032" s="60"/>
      <c r="I2032" s="22"/>
      <c r="J2032" s="55"/>
      <c r="K2032" s="57"/>
      <c r="L2032" s="57"/>
      <c r="M2032" s="57"/>
      <c r="N2032" s="57"/>
      <c r="O2032" s="57"/>
      <c r="P2032" s="57"/>
      <c r="Q2032" s="57"/>
    </row>
    <row r="2033" spans="1:17" ht="14.25" customHeight="1" x14ac:dyDescent="0.25">
      <c r="A2033" s="50"/>
      <c r="B2033"/>
      <c r="C2033" s="23"/>
      <c r="D2033" s="23"/>
      <c r="E2033" s="23"/>
      <c r="F2033" s="23"/>
      <c r="G2033" s="60"/>
      <c r="H2033" s="60"/>
      <c r="I2033" s="22"/>
      <c r="J2033" s="55"/>
      <c r="K2033" s="57"/>
      <c r="L2033" s="57"/>
      <c r="M2033" s="57"/>
      <c r="N2033" s="57"/>
      <c r="O2033" s="57"/>
      <c r="P2033" s="57"/>
      <c r="Q2033" s="57"/>
    </row>
    <row r="2034" spans="1:17" ht="14.25" customHeight="1" x14ac:dyDescent="0.25">
      <c r="A2034" s="50"/>
      <c r="B2034"/>
      <c r="C2034" s="23"/>
      <c r="D2034" s="23"/>
      <c r="E2034" s="23"/>
      <c r="F2034" s="23"/>
      <c r="G2034" s="60"/>
      <c r="H2034" s="60"/>
      <c r="I2034" s="22"/>
      <c r="J2034" s="55"/>
      <c r="K2034" s="57"/>
      <c r="L2034" s="57"/>
      <c r="M2034" s="57"/>
      <c r="N2034" s="57"/>
      <c r="O2034" s="57"/>
      <c r="P2034" s="57"/>
      <c r="Q2034" s="57"/>
    </row>
    <row r="2035" spans="1:17" ht="14.25" customHeight="1" x14ac:dyDescent="0.25">
      <c r="A2035" s="50"/>
      <c r="I2035" s="34"/>
      <c r="K2035" s="57"/>
      <c r="L2035" s="57"/>
      <c r="M2035" s="57"/>
      <c r="N2035" s="57"/>
      <c r="O2035" s="57"/>
      <c r="P2035" s="57"/>
      <c r="Q2035" s="57"/>
    </row>
    <row r="2036" spans="1:17" ht="14.25" customHeight="1" x14ac:dyDescent="0.25">
      <c r="A2036" s="50"/>
      <c r="I2036" s="34"/>
      <c r="K2036" s="57"/>
      <c r="L2036" s="57"/>
      <c r="M2036" s="57"/>
      <c r="N2036" s="57"/>
      <c r="O2036" s="57"/>
      <c r="P2036" s="57"/>
      <c r="Q2036" s="57"/>
    </row>
    <row r="2037" spans="1:17" ht="14.25" customHeight="1" x14ac:dyDescent="0.25">
      <c r="A2037" s="50"/>
      <c r="I2037" s="34"/>
      <c r="K2037" s="57"/>
      <c r="L2037" s="57"/>
      <c r="M2037" s="57"/>
      <c r="N2037" s="57"/>
      <c r="O2037" s="57"/>
      <c r="P2037" s="57"/>
      <c r="Q2037" s="57"/>
    </row>
    <row r="2038" spans="1:17" ht="14.25" customHeight="1" x14ac:dyDescent="0.25">
      <c r="A2038" s="50"/>
      <c r="I2038" s="34"/>
      <c r="K2038" s="57"/>
      <c r="L2038" s="57"/>
      <c r="M2038" s="57"/>
      <c r="N2038" s="57"/>
      <c r="O2038" s="57"/>
      <c r="P2038" s="57"/>
      <c r="Q2038" s="57"/>
    </row>
    <row r="2039" spans="1:17" ht="14.25" customHeight="1" x14ac:dyDescent="0.25">
      <c r="A2039" s="50"/>
      <c r="I2039" s="34"/>
      <c r="K2039" s="57"/>
      <c r="L2039" s="57"/>
      <c r="M2039" s="57"/>
      <c r="N2039" s="57"/>
      <c r="O2039" s="57"/>
      <c r="P2039" s="57"/>
      <c r="Q2039" s="57"/>
    </row>
    <row r="2040" spans="1:17" ht="14.25" customHeight="1" x14ac:dyDescent="0.25">
      <c r="A2040" s="50"/>
      <c r="I2040" s="34"/>
      <c r="K2040" s="57"/>
      <c r="L2040" s="57"/>
      <c r="M2040" s="57"/>
      <c r="N2040" s="57"/>
      <c r="O2040" s="57"/>
      <c r="P2040" s="57"/>
      <c r="Q2040" s="57"/>
    </row>
    <row r="2041" spans="1:17" ht="14.25" customHeight="1" x14ac:dyDescent="0.25">
      <c r="A2041" s="50"/>
      <c r="I2041" s="34"/>
      <c r="K2041" s="57"/>
      <c r="L2041" s="57"/>
      <c r="M2041" s="57"/>
      <c r="N2041" s="57"/>
      <c r="O2041" s="57"/>
      <c r="P2041" s="57"/>
      <c r="Q2041" s="57"/>
    </row>
    <row r="2042" spans="1:17" ht="14.25" customHeight="1" x14ac:dyDescent="0.25">
      <c r="A2042" s="50"/>
      <c r="I2042" s="34"/>
      <c r="K2042" s="57"/>
      <c r="L2042" s="57"/>
      <c r="M2042" s="57"/>
      <c r="N2042" s="57"/>
      <c r="O2042" s="57"/>
      <c r="P2042" s="57"/>
      <c r="Q2042" s="57"/>
    </row>
    <row r="2043" spans="1:17" ht="14.25" customHeight="1" x14ac:dyDescent="0.25">
      <c r="A2043" s="50"/>
      <c r="I2043" s="34"/>
      <c r="K2043" s="57"/>
      <c r="L2043" s="57"/>
      <c r="M2043" s="57"/>
      <c r="N2043" s="57"/>
      <c r="O2043" s="57"/>
      <c r="P2043" s="57"/>
      <c r="Q2043" s="57"/>
    </row>
    <row r="2044" spans="1:17" ht="14.25" customHeight="1" x14ac:dyDescent="0.25">
      <c r="A2044" s="50"/>
      <c r="I2044" s="34"/>
      <c r="K2044" s="57"/>
      <c r="L2044" s="57"/>
      <c r="M2044" s="57"/>
      <c r="N2044" s="57"/>
      <c r="O2044" s="57"/>
      <c r="P2044" s="57"/>
      <c r="Q2044" s="57"/>
    </row>
    <row r="2045" spans="1:17" ht="14.25" customHeight="1" x14ac:dyDescent="0.25">
      <c r="A2045" s="50"/>
      <c r="I2045" s="34"/>
      <c r="K2045" s="57"/>
      <c r="L2045" s="57"/>
      <c r="M2045" s="57"/>
      <c r="N2045" s="57"/>
      <c r="O2045" s="57"/>
      <c r="P2045" s="57"/>
      <c r="Q2045" s="57"/>
    </row>
    <row r="2046" spans="1:17" ht="14.25" customHeight="1" x14ac:dyDescent="0.25">
      <c r="A2046" s="50"/>
      <c r="I2046" s="34"/>
      <c r="K2046" s="57"/>
      <c r="L2046" s="57"/>
      <c r="M2046" s="57"/>
      <c r="N2046" s="57"/>
      <c r="O2046" s="57"/>
      <c r="P2046" s="57"/>
      <c r="Q2046" s="57"/>
    </row>
    <row r="2047" spans="1:17" ht="14.25" customHeight="1" x14ac:dyDescent="0.25">
      <c r="A2047" s="50"/>
      <c r="I2047" s="34"/>
      <c r="K2047" s="57"/>
      <c r="L2047" s="57"/>
      <c r="M2047" s="57"/>
      <c r="N2047" s="57"/>
      <c r="O2047" s="57"/>
      <c r="P2047" s="57"/>
      <c r="Q2047" s="57"/>
    </row>
    <row r="2048" spans="1:17" ht="14.25" customHeight="1" x14ac:dyDescent="0.25">
      <c r="A2048" s="50"/>
      <c r="I2048" s="34"/>
      <c r="K2048" s="57"/>
      <c r="L2048" s="57"/>
      <c r="M2048" s="57"/>
      <c r="N2048" s="57"/>
      <c r="O2048" s="57"/>
      <c r="P2048" s="57"/>
      <c r="Q2048" s="57"/>
    </row>
    <row r="2049" spans="1:17" ht="14.25" customHeight="1" x14ac:dyDescent="0.25">
      <c r="A2049" s="50"/>
      <c r="I2049" s="34"/>
      <c r="K2049" s="57"/>
      <c r="L2049" s="57"/>
      <c r="M2049" s="57"/>
      <c r="N2049" s="57"/>
      <c r="O2049" s="57"/>
      <c r="P2049" s="57"/>
      <c r="Q2049" s="57"/>
    </row>
    <row r="2050" spans="1:17" ht="14.25" customHeight="1" x14ac:dyDescent="0.25">
      <c r="A2050" s="50"/>
      <c r="I2050" s="34"/>
      <c r="K2050" s="57"/>
      <c r="L2050" s="57"/>
      <c r="M2050" s="57"/>
      <c r="N2050" s="57"/>
      <c r="O2050" s="57"/>
      <c r="P2050" s="57"/>
      <c r="Q2050" s="57"/>
    </row>
    <row r="2051" spans="1:17" ht="14.25" customHeight="1" x14ac:dyDescent="0.25">
      <c r="A2051" s="50"/>
      <c r="I2051" s="34"/>
      <c r="K2051" s="57"/>
      <c r="L2051" s="57"/>
      <c r="M2051" s="57"/>
      <c r="N2051" s="57"/>
      <c r="O2051" s="57"/>
      <c r="P2051" s="57"/>
      <c r="Q2051" s="57"/>
    </row>
    <row r="2052" spans="1:17" ht="14.25" customHeight="1" x14ac:dyDescent="0.25">
      <c r="A2052" s="50"/>
      <c r="I2052" s="34"/>
      <c r="K2052" s="57"/>
      <c r="L2052" s="57"/>
      <c r="M2052" s="57"/>
      <c r="N2052" s="57"/>
      <c r="O2052" s="57"/>
      <c r="P2052" s="57"/>
      <c r="Q2052" s="57"/>
    </row>
    <row r="2053" spans="1:17" ht="14.25" customHeight="1" x14ac:dyDescent="0.25">
      <c r="A2053" s="50"/>
      <c r="I2053" s="34"/>
      <c r="K2053" s="57"/>
      <c r="L2053" s="57"/>
      <c r="M2053" s="57"/>
      <c r="N2053" s="57"/>
      <c r="O2053" s="57"/>
      <c r="P2053" s="57"/>
      <c r="Q2053" s="57"/>
    </row>
    <row r="2054" spans="1:17" ht="14.25" customHeight="1" x14ac:dyDescent="0.25">
      <c r="A2054" s="50"/>
      <c r="I2054" s="34"/>
      <c r="K2054" s="57"/>
      <c r="L2054" s="57"/>
      <c r="M2054" s="57"/>
      <c r="N2054" s="57"/>
      <c r="O2054" s="57"/>
      <c r="P2054" s="57"/>
      <c r="Q2054" s="57"/>
    </row>
    <row r="2055" spans="1:17" ht="14.25" customHeight="1" x14ac:dyDescent="0.25">
      <c r="A2055" s="50"/>
      <c r="I2055" s="34"/>
      <c r="K2055" s="57"/>
      <c r="L2055" s="57"/>
      <c r="M2055" s="57"/>
      <c r="N2055" s="57"/>
      <c r="O2055" s="57"/>
      <c r="P2055" s="57"/>
      <c r="Q2055" s="57"/>
    </row>
    <row r="2056" spans="1:17" ht="14.25" customHeight="1" x14ac:dyDescent="0.25">
      <c r="A2056" s="50"/>
      <c r="I2056" s="34"/>
      <c r="K2056" s="57"/>
      <c r="L2056" s="57"/>
      <c r="M2056" s="57"/>
      <c r="N2056" s="57"/>
      <c r="O2056" s="57"/>
      <c r="P2056" s="57"/>
      <c r="Q2056" s="57"/>
    </row>
    <row r="2057" spans="1:17" ht="14.25" customHeight="1" x14ac:dyDescent="0.25">
      <c r="A2057" s="50"/>
      <c r="I2057" s="34"/>
      <c r="K2057" s="57"/>
      <c r="L2057" s="57"/>
      <c r="M2057" s="57"/>
      <c r="N2057" s="57"/>
      <c r="O2057" s="57"/>
      <c r="P2057" s="57"/>
      <c r="Q2057" s="57"/>
    </row>
    <row r="2058" spans="1:17" ht="14.25" customHeight="1" x14ac:dyDescent="0.25">
      <c r="A2058" s="50"/>
      <c r="I2058" s="34"/>
      <c r="K2058" s="57"/>
      <c r="L2058" s="57"/>
      <c r="M2058" s="57"/>
      <c r="N2058" s="57"/>
      <c r="O2058" s="57"/>
      <c r="P2058" s="57"/>
      <c r="Q2058" s="57"/>
    </row>
    <row r="2059" spans="1:17" ht="14.25" customHeight="1" x14ac:dyDescent="0.25">
      <c r="A2059" s="50"/>
      <c r="I2059" s="34"/>
      <c r="K2059" s="57"/>
      <c r="L2059" s="57"/>
      <c r="M2059" s="57"/>
      <c r="N2059" s="57"/>
      <c r="O2059" s="57"/>
      <c r="P2059" s="57"/>
      <c r="Q2059" s="57"/>
    </row>
    <row r="2060" spans="1:17" ht="14.25" customHeight="1" x14ac:dyDescent="0.25">
      <c r="A2060" s="50"/>
      <c r="I2060" s="34"/>
      <c r="K2060" s="57"/>
      <c r="L2060" s="57"/>
      <c r="M2060" s="57"/>
      <c r="N2060" s="57"/>
      <c r="O2060" s="57"/>
      <c r="P2060" s="57"/>
      <c r="Q2060" s="57"/>
    </row>
    <row r="2061" spans="1:17" ht="14.25" customHeight="1" x14ac:dyDescent="0.25">
      <c r="A2061" s="50"/>
      <c r="I2061" s="34"/>
      <c r="K2061" s="57"/>
      <c r="L2061" s="57"/>
      <c r="M2061" s="57"/>
      <c r="N2061" s="57"/>
      <c r="O2061" s="57"/>
      <c r="P2061" s="57"/>
      <c r="Q2061" s="57"/>
    </row>
    <row r="2062" spans="1:17" ht="14.25" customHeight="1" x14ac:dyDescent="0.25">
      <c r="A2062" s="50"/>
      <c r="I2062" s="34"/>
      <c r="K2062" s="57"/>
      <c r="L2062" s="57"/>
      <c r="M2062" s="57"/>
      <c r="N2062" s="57"/>
      <c r="O2062" s="57"/>
      <c r="P2062" s="57"/>
      <c r="Q2062" s="57"/>
    </row>
    <row r="2063" spans="1:17" ht="14.25" customHeight="1" x14ac:dyDescent="0.25">
      <c r="A2063" s="50"/>
      <c r="I2063" s="34"/>
      <c r="K2063" s="57"/>
      <c r="L2063" s="57"/>
      <c r="M2063" s="57"/>
      <c r="N2063" s="57"/>
      <c r="O2063" s="57"/>
      <c r="P2063" s="57"/>
      <c r="Q2063" s="57"/>
    </row>
    <row r="2064" spans="1:17" ht="14.25" customHeight="1" x14ac:dyDescent="0.25">
      <c r="A2064" s="50"/>
      <c r="I2064" s="34"/>
      <c r="K2064" s="57"/>
      <c r="L2064" s="57"/>
      <c r="M2064" s="57"/>
      <c r="N2064" s="57"/>
      <c r="O2064" s="57"/>
      <c r="P2064" s="57"/>
      <c r="Q2064" s="57"/>
    </row>
    <row r="2065" spans="1:17" ht="14.25" customHeight="1" x14ac:dyDescent="0.25">
      <c r="A2065" s="50"/>
      <c r="I2065" s="34"/>
      <c r="K2065" s="57"/>
      <c r="L2065" s="57"/>
      <c r="M2065" s="57"/>
      <c r="N2065" s="57"/>
      <c r="O2065" s="57"/>
      <c r="P2065" s="57"/>
      <c r="Q2065" s="57"/>
    </row>
    <row r="2066" spans="1:17" ht="14.25" customHeight="1" x14ac:dyDescent="0.25">
      <c r="A2066" s="50"/>
      <c r="I2066" s="34"/>
      <c r="K2066" s="57"/>
      <c r="L2066" s="57"/>
      <c r="M2066" s="57"/>
      <c r="N2066" s="57"/>
      <c r="O2066" s="57"/>
      <c r="P2066" s="57"/>
      <c r="Q2066" s="57"/>
    </row>
    <row r="2067" spans="1:17" ht="14.25" customHeight="1" x14ac:dyDescent="0.25">
      <c r="A2067" s="50"/>
      <c r="I2067" s="34"/>
      <c r="K2067" s="57"/>
      <c r="L2067" s="57"/>
      <c r="M2067" s="57"/>
      <c r="N2067" s="57"/>
      <c r="O2067" s="57"/>
      <c r="P2067" s="57"/>
      <c r="Q2067" s="57"/>
    </row>
    <row r="2068" spans="1:17" ht="14.25" customHeight="1" x14ac:dyDescent="0.25">
      <c r="A2068" s="50"/>
      <c r="I2068" s="34"/>
      <c r="K2068" s="57"/>
      <c r="L2068" s="57"/>
      <c r="M2068" s="57"/>
      <c r="N2068" s="57"/>
      <c r="O2068" s="57"/>
      <c r="P2068" s="57"/>
      <c r="Q2068" s="57"/>
    </row>
    <row r="2069" spans="1:17" ht="14.25" customHeight="1" x14ac:dyDescent="0.25">
      <c r="A2069" s="50"/>
      <c r="I2069" s="34"/>
      <c r="K2069" s="57"/>
      <c r="L2069" s="57"/>
      <c r="M2069" s="57"/>
      <c r="N2069" s="57"/>
      <c r="O2069" s="57"/>
      <c r="P2069" s="57"/>
      <c r="Q2069" s="57"/>
    </row>
    <row r="2070" spans="1:17" ht="14.25" customHeight="1" x14ac:dyDescent="0.25">
      <c r="A2070" s="50"/>
      <c r="I2070" s="34"/>
      <c r="K2070" s="57"/>
      <c r="L2070" s="57"/>
      <c r="M2070" s="57"/>
      <c r="N2070" s="57"/>
      <c r="O2070" s="57"/>
      <c r="P2070" s="57"/>
      <c r="Q2070" s="57"/>
    </row>
    <row r="2071" spans="1:17" ht="14.25" customHeight="1" x14ac:dyDescent="0.25">
      <c r="A2071" s="50"/>
      <c r="I2071" s="34"/>
      <c r="K2071" s="57"/>
      <c r="L2071" s="57"/>
      <c r="M2071" s="57"/>
      <c r="N2071" s="57"/>
      <c r="O2071" s="57"/>
      <c r="P2071" s="57"/>
      <c r="Q2071" s="57"/>
    </row>
    <row r="2072" spans="1:17" ht="14.25" customHeight="1" x14ac:dyDescent="0.25">
      <c r="A2072" s="50"/>
      <c r="I2072" s="34"/>
      <c r="K2072" s="57"/>
      <c r="L2072" s="57"/>
      <c r="M2072" s="57"/>
      <c r="N2072" s="57"/>
      <c r="O2072" s="57"/>
      <c r="P2072" s="57"/>
      <c r="Q2072" s="57"/>
    </row>
    <row r="2073" spans="1:17" ht="14.25" customHeight="1" x14ac:dyDescent="0.25">
      <c r="A2073" s="50"/>
      <c r="I2073" s="34"/>
      <c r="K2073" s="57"/>
      <c r="L2073" s="57"/>
      <c r="M2073" s="57"/>
      <c r="N2073" s="57"/>
      <c r="O2073" s="57"/>
      <c r="P2073" s="57"/>
      <c r="Q2073" s="57"/>
    </row>
    <row r="2074" spans="1:17" ht="14.25" customHeight="1" x14ac:dyDescent="0.25">
      <c r="A2074" s="50"/>
      <c r="I2074" s="34"/>
      <c r="K2074" s="57"/>
      <c r="L2074" s="57"/>
      <c r="M2074" s="57"/>
      <c r="N2074" s="57"/>
      <c r="O2074" s="57"/>
      <c r="P2074" s="57"/>
      <c r="Q2074" s="57"/>
    </row>
    <row r="2075" spans="1:17" ht="14.25" customHeight="1" x14ac:dyDescent="0.25">
      <c r="A2075" s="50"/>
      <c r="I2075" s="34"/>
      <c r="K2075" s="57"/>
      <c r="L2075" s="57"/>
      <c r="M2075" s="57"/>
      <c r="N2075" s="57"/>
      <c r="O2075" s="57"/>
      <c r="P2075" s="57"/>
      <c r="Q2075" s="57"/>
    </row>
    <row r="2076" spans="1:17" ht="14.25" customHeight="1" x14ac:dyDescent="0.25">
      <c r="A2076" s="50"/>
      <c r="I2076" s="34"/>
      <c r="K2076" s="57"/>
      <c r="L2076" s="57"/>
      <c r="M2076" s="57"/>
      <c r="N2076" s="57"/>
      <c r="O2076" s="57"/>
      <c r="P2076" s="57"/>
      <c r="Q2076" s="57"/>
    </row>
    <row r="2077" spans="1:17" ht="14.25" customHeight="1" x14ac:dyDescent="0.25">
      <c r="A2077" s="50"/>
      <c r="I2077" s="34"/>
      <c r="K2077" s="57"/>
      <c r="L2077" s="57"/>
      <c r="M2077" s="57"/>
      <c r="N2077" s="57"/>
      <c r="O2077" s="57"/>
      <c r="P2077" s="57"/>
      <c r="Q2077" s="57"/>
    </row>
    <row r="2078" spans="1:17" ht="14.25" customHeight="1" x14ac:dyDescent="0.25">
      <c r="A2078" s="50"/>
      <c r="I2078" s="34"/>
      <c r="K2078" s="57"/>
      <c r="L2078" s="57"/>
      <c r="M2078" s="57"/>
      <c r="N2078" s="57"/>
      <c r="O2078" s="57"/>
      <c r="P2078" s="57"/>
      <c r="Q2078" s="57"/>
    </row>
    <row r="2079" spans="1:17" ht="14.25" customHeight="1" x14ac:dyDescent="0.25">
      <c r="A2079" s="50"/>
      <c r="I2079" s="34"/>
      <c r="K2079" s="57"/>
      <c r="L2079" s="57"/>
      <c r="M2079" s="57"/>
      <c r="N2079" s="57"/>
      <c r="O2079" s="57"/>
      <c r="P2079" s="57"/>
      <c r="Q2079" s="57"/>
    </row>
    <row r="2080" spans="1:17" ht="14.25" customHeight="1" x14ac:dyDescent="0.25">
      <c r="A2080" s="50"/>
      <c r="I2080" s="34"/>
      <c r="K2080" s="57"/>
      <c r="L2080" s="57"/>
      <c r="M2080" s="57"/>
      <c r="N2080" s="57"/>
      <c r="O2080" s="57"/>
      <c r="P2080" s="57"/>
      <c r="Q2080" s="57"/>
    </row>
    <row r="2081" spans="1:17" ht="14.25" customHeight="1" x14ac:dyDescent="0.25">
      <c r="A2081" s="50"/>
      <c r="I2081" s="34"/>
      <c r="K2081" s="57"/>
      <c r="L2081" s="57"/>
      <c r="M2081" s="57"/>
      <c r="N2081" s="57"/>
      <c r="O2081" s="57"/>
      <c r="P2081" s="57"/>
      <c r="Q2081" s="57"/>
    </row>
    <row r="2082" spans="1:17" ht="14.25" customHeight="1" x14ac:dyDescent="0.25">
      <c r="A2082" s="50"/>
      <c r="I2082" s="34"/>
      <c r="K2082" s="57"/>
      <c r="L2082" s="57"/>
      <c r="M2082" s="57"/>
      <c r="N2082" s="57"/>
      <c r="O2082" s="57"/>
      <c r="P2082" s="57"/>
      <c r="Q2082" s="57"/>
    </row>
    <row r="2083" spans="1:17" ht="14.25" customHeight="1" x14ac:dyDescent="0.25">
      <c r="A2083" s="50"/>
      <c r="I2083" s="34"/>
      <c r="K2083" s="57"/>
      <c r="L2083" s="57"/>
      <c r="M2083" s="57"/>
      <c r="N2083" s="57"/>
      <c r="O2083" s="57"/>
      <c r="P2083" s="57"/>
      <c r="Q2083" s="57"/>
    </row>
    <row r="2084" spans="1:17" ht="14.25" customHeight="1" x14ac:dyDescent="0.25">
      <c r="A2084" s="50"/>
      <c r="I2084" s="34"/>
      <c r="K2084" s="57"/>
      <c r="L2084" s="57"/>
      <c r="M2084" s="57"/>
      <c r="N2084" s="57"/>
      <c r="O2084" s="57"/>
      <c r="P2084" s="57"/>
      <c r="Q2084" s="57"/>
    </row>
    <row r="2085" spans="1:17" ht="14.25" customHeight="1" x14ac:dyDescent="0.25">
      <c r="A2085" s="50"/>
      <c r="I2085" s="34"/>
      <c r="K2085" s="57"/>
      <c r="L2085" s="57"/>
      <c r="M2085" s="57"/>
      <c r="N2085" s="57"/>
      <c r="O2085" s="57"/>
      <c r="P2085" s="57"/>
      <c r="Q2085" s="57"/>
    </row>
    <row r="2086" spans="1:17" ht="14.25" customHeight="1" x14ac:dyDescent="0.25">
      <c r="A2086" s="50"/>
      <c r="I2086" s="34"/>
      <c r="K2086" s="57"/>
      <c r="L2086" s="57"/>
      <c r="M2086" s="57"/>
      <c r="N2086" s="57"/>
      <c r="O2086" s="57"/>
      <c r="P2086" s="57"/>
      <c r="Q2086" s="57"/>
    </row>
    <row r="2087" spans="1:17" ht="14.25" customHeight="1" x14ac:dyDescent="0.25">
      <c r="A2087" s="50"/>
      <c r="I2087" s="34"/>
      <c r="K2087" s="57"/>
      <c r="L2087" s="57"/>
      <c r="M2087" s="57"/>
      <c r="N2087" s="57"/>
      <c r="O2087" s="57"/>
      <c r="P2087" s="57"/>
      <c r="Q2087" s="57"/>
    </row>
    <row r="2088" spans="1:17" ht="14.25" customHeight="1" x14ac:dyDescent="0.25">
      <c r="A2088" s="50"/>
      <c r="I2088" s="34"/>
      <c r="K2088" s="57"/>
      <c r="L2088" s="57"/>
      <c r="M2088" s="57"/>
      <c r="N2088" s="57"/>
      <c r="O2088" s="57"/>
      <c r="P2088" s="57"/>
      <c r="Q2088" s="57"/>
    </row>
    <row r="2089" spans="1:17" ht="14.25" customHeight="1" x14ac:dyDescent="0.25">
      <c r="A2089" s="50"/>
      <c r="I2089" s="34"/>
      <c r="K2089" s="57"/>
      <c r="L2089" s="57"/>
      <c r="M2089" s="57"/>
      <c r="N2089" s="57"/>
      <c r="O2089" s="57"/>
      <c r="P2089" s="57"/>
      <c r="Q2089" s="57"/>
    </row>
    <row r="2090" spans="1:17" ht="14.25" customHeight="1" x14ac:dyDescent="0.25">
      <c r="A2090" s="50"/>
      <c r="I2090" s="34"/>
      <c r="K2090" s="57"/>
      <c r="L2090" s="57"/>
      <c r="M2090" s="57"/>
      <c r="N2090" s="57"/>
      <c r="O2090" s="57"/>
      <c r="P2090" s="57"/>
      <c r="Q2090" s="57"/>
    </row>
    <row r="2091" spans="1:17" ht="14.25" customHeight="1" x14ac:dyDescent="0.25">
      <c r="A2091" s="50"/>
      <c r="I2091" s="34"/>
      <c r="K2091" s="57"/>
      <c r="L2091" s="57"/>
      <c r="M2091" s="57"/>
      <c r="N2091" s="57"/>
      <c r="O2091" s="57"/>
      <c r="P2091" s="57"/>
      <c r="Q2091" s="57"/>
    </row>
    <row r="2092" spans="1:17" ht="14.25" customHeight="1" x14ac:dyDescent="0.25">
      <c r="A2092" s="50"/>
      <c r="I2092" s="34"/>
      <c r="K2092" s="57"/>
      <c r="L2092" s="57"/>
      <c r="M2092" s="57"/>
      <c r="N2092" s="57"/>
      <c r="O2092" s="57"/>
      <c r="P2092" s="57"/>
      <c r="Q2092" s="57"/>
    </row>
    <row r="2093" spans="1:17" ht="14.25" customHeight="1" x14ac:dyDescent="0.25">
      <c r="A2093" s="50"/>
      <c r="I2093" s="34"/>
      <c r="K2093" s="57"/>
      <c r="L2093" s="57"/>
      <c r="M2093" s="57"/>
      <c r="N2093" s="57"/>
      <c r="O2093" s="57"/>
      <c r="P2093" s="57"/>
      <c r="Q2093" s="57"/>
    </row>
    <row r="2094" spans="1:17" ht="14.25" customHeight="1" x14ac:dyDescent="0.25">
      <c r="A2094" s="50"/>
      <c r="I2094" s="34"/>
      <c r="K2094" s="57"/>
      <c r="L2094" s="57"/>
      <c r="M2094" s="57"/>
      <c r="N2094" s="57"/>
      <c r="O2094" s="57"/>
      <c r="P2094" s="57"/>
      <c r="Q2094" s="57"/>
    </row>
    <row r="2095" spans="1:17" ht="14.25" customHeight="1" x14ac:dyDescent="0.25">
      <c r="A2095" s="50"/>
      <c r="I2095" s="34"/>
      <c r="K2095" s="57"/>
      <c r="L2095" s="57"/>
      <c r="M2095" s="57"/>
      <c r="N2095" s="57"/>
      <c r="O2095" s="57"/>
      <c r="P2095" s="57"/>
      <c r="Q2095" s="57"/>
    </row>
    <row r="2096" spans="1:17" ht="14.25" customHeight="1" x14ac:dyDescent="0.25">
      <c r="A2096" s="50"/>
      <c r="I2096" s="34"/>
      <c r="K2096" s="57"/>
      <c r="L2096" s="57"/>
      <c r="M2096" s="57"/>
      <c r="N2096" s="57"/>
      <c r="O2096" s="57"/>
      <c r="P2096" s="57"/>
      <c r="Q2096" s="57"/>
    </row>
    <row r="2097" spans="1:17" ht="14.25" customHeight="1" x14ac:dyDescent="0.25">
      <c r="A2097" s="50"/>
      <c r="I2097" s="34"/>
      <c r="K2097" s="57"/>
      <c r="L2097" s="57"/>
      <c r="M2097" s="57"/>
      <c r="N2097" s="57"/>
      <c r="O2097" s="57"/>
      <c r="P2097" s="57"/>
      <c r="Q2097" s="57"/>
    </row>
    <row r="2098" spans="1:17" ht="14.25" customHeight="1" x14ac:dyDescent="0.25">
      <c r="A2098" s="50"/>
      <c r="I2098" s="34"/>
      <c r="K2098" s="57"/>
      <c r="L2098" s="57"/>
      <c r="M2098" s="57"/>
      <c r="N2098" s="57"/>
      <c r="O2098" s="57"/>
      <c r="P2098" s="57"/>
      <c r="Q2098" s="57"/>
    </row>
    <row r="2099" spans="1:17" ht="14.25" customHeight="1" x14ac:dyDescent="0.25">
      <c r="A2099" s="50"/>
      <c r="I2099" s="34"/>
      <c r="K2099" s="57"/>
      <c r="L2099" s="57"/>
      <c r="M2099" s="57"/>
      <c r="N2099" s="57"/>
      <c r="O2099" s="57"/>
      <c r="P2099" s="57"/>
      <c r="Q2099" s="57"/>
    </row>
    <row r="2100" spans="1:17" ht="14.25" customHeight="1" x14ac:dyDescent="0.25">
      <c r="A2100" s="50"/>
      <c r="I2100" s="34"/>
      <c r="K2100" s="57"/>
      <c r="L2100" s="57"/>
      <c r="M2100" s="57"/>
      <c r="N2100" s="57"/>
      <c r="O2100" s="57"/>
      <c r="P2100" s="57"/>
      <c r="Q2100" s="57"/>
    </row>
    <row r="2101" spans="1:17" ht="14.25" customHeight="1" x14ac:dyDescent="0.25">
      <c r="A2101" s="50"/>
      <c r="I2101" s="34"/>
      <c r="K2101" s="57"/>
      <c r="L2101" s="57"/>
      <c r="M2101" s="57"/>
      <c r="N2101" s="57"/>
      <c r="O2101" s="57"/>
      <c r="P2101" s="57"/>
      <c r="Q2101" s="57"/>
    </row>
    <row r="2102" spans="1:17" ht="14.25" customHeight="1" x14ac:dyDescent="0.25">
      <c r="A2102" s="50"/>
      <c r="I2102" s="34"/>
      <c r="K2102" s="57"/>
      <c r="L2102" s="57"/>
      <c r="M2102" s="57"/>
      <c r="N2102" s="57"/>
      <c r="O2102" s="57"/>
      <c r="P2102" s="57"/>
      <c r="Q2102" s="57"/>
    </row>
    <row r="2103" spans="1:17" ht="14.25" customHeight="1" x14ac:dyDescent="0.25">
      <c r="A2103" s="50"/>
      <c r="I2103" s="34"/>
      <c r="K2103" s="57"/>
      <c r="L2103" s="57"/>
      <c r="M2103" s="57"/>
      <c r="N2103" s="57"/>
      <c r="O2103" s="57"/>
      <c r="P2103" s="57"/>
      <c r="Q2103" s="57"/>
    </row>
    <row r="2104" spans="1:17" ht="14.25" customHeight="1" x14ac:dyDescent="0.25">
      <c r="A2104" s="50"/>
      <c r="I2104" s="34"/>
      <c r="K2104" s="57"/>
      <c r="L2104" s="57"/>
      <c r="M2104" s="57"/>
      <c r="N2104" s="57"/>
      <c r="O2104" s="57"/>
      <c r="P2104" s="57"/>
      <c r="Q2104" s="57"/>
    </row>
    <row r="2105" spans="1:17" ht="14.25" customHeight="1" x14ac:dyDescent="0.25">
      <c r="A2105" s="50"/>
      <c r="I2105" s="34"/>
      <c r="K2105" s="57"/>
      <c r="L2105" s="57"/>
      <c r="M2105" s="57"/>
      <c r="N2105" s="57"/>
      <c r="O2105" s="57"/>
      <c r="P2105" s="57"/>
      <c r="Q2105" s="57"/>
    </row>
    <row r="2106" spans="1:17" ht="14.25" customHeight="1" x14ac:dyDescent="0.25">
      <c r="A2106" s="50"/>
      <c r="I2106" s="34"/>
      <c r="K2106" s="57"/>
      <c r="L2106" s="57"/>
      <c r="M2106" s="57"/>
      <c r="N2106" s="57"/>
      <c r="O2106" s="57"/>
      <c r="P2106" s="57"/>
      <c r="Q2106" s="57"/>
    </row>
    <row r="2107" spans="1:17" ht="14.25" customHeight="1" x14ac:dyDescent="0.25">
      <c r="A2107" s="50"/>
      <c r="I2107" s="34"/>
      <c r="K2107" s="57"/>
      <c r="L2107" s="57"/>
      <c r="M2107" s="57"/>
      <c r="N2107" s="57"/>
      <c r="O2107" s="57"/>
      <c r="P2107" s="57"/>
      <c r="Q2107" s="57"/>
    </row>
    <row r="2108" spans="1:17" ht="14.25" customHeight="1" x14ac:dyDescent="0.25">
      <c r="A2108" s="50"/>
      <c r="I2108" s="34"/>
      <c r="K2108" s="57"/>
      <c r="L2108" s="57"/>
      <c r="M2108" s="57"/>
      <c r="N2108" s="57"/>
      <c r="O2108" s="57"/>
      <c r="P2108" s="57"/>
      <c r="Q2108" s="57"/>
    </row>
    <row r="2109" spans="1:17" ht="14.25" customHeight="1" x14ac:dyDescent="0.25">
      <c r="A2109" s="50"/>
      <c r="I2109" s="34"/>
      <c r="K2109" s="57"/>
      <c r="L2109" s="57"/>
      <c r="M2109" s="57"/>
      <c r="N2109" s="57"/>
      <c r="O2109" s="57"/>
      <c r="P2109" s="57"/>
      <c r="Q2109" s="57"/>
    </row>
    <row r="2110" spans="1:17" ht="14.25" customHeight="1" x14ac:dyDescent="0.25">
      <c r="A2110" s="50"/>
      <c r="I2110" s="34"/>
      <c r="K2110" s="57"/>
      <c r="L2110" s="57"/>
      <c r="M2110" s="57"/>
      <c r="N2110" s="57"/>
      <c r="O2110" s="57"/>
      <c r="P2110" s="57"/>
      <c r="Q2110" s="57"/>
    </row>
    <row r="2111" spans="1:17" ht="14.25" customHeight="1" x14ac:dyDescent="0.25">
      <c r="A2111" s="50"/>
      <c r="I2111" s="34"/>
      <c r="K2111" s="57"/>
      <c r="L2111" s="57"/>
      <c r="M2111" s="57"/>
      <c r="N2111" s="57"/>
      <c r="O2111" s="57"/>
      <c r="P2111" s="57"/>
      <c r="Q2111" s="57"/>
    </row>
    <row r="2112" spans="1:17" ht="14.25" customHeight="1" x14ac:dyDescent="0.25">
      <c r="A2112" s="50"/>
      <c r="I2112" s="34"/>
      <c r="K2112" s="57"/>
      <c r="L2112" s="57"/>
      <c r="M2112" s="57"/>
      <c r="N2112" s="57"/>
      <c r="O2112" s="57"/>
      <c r="P2112" s="57"/>
      <c r="Q2112" s="57"/>
    </row>
    <row r="2113" spans="1:17" ht="14.25" customHeight="1" x14ac:dyDescent="0.25">
      <c r="A2113" s="50"/>
      <c r="I2113" s="34"/>
      <c r="K2113" s="57"/>
      <c r="L2113" s="57"/>
      <c r="M2113" s="57"/>
      <c r="N2113" s="57"/>
      <c r="O2113" s="57"/>
      <c r="P2113" s="57"/>
      <c r="Q2113" s="57"/>
    </row>
    <row r="2114" spans="1:17" ht="14.25" customHeight="1" x14ac:dyDescent="0.25">
      <c r="A2114" s="50"/>
      <c r="I2114" s="34"/>
      <c r="K2114" s="57"/>
      <c r="L2114" s="57"/>
      <c r="M2114" s="57"/>
      <c r="N2114" s="57"/>
      <c r="O2114" s="57"/>
      <c r="P2114" s="57"/>
      <c r="Q2114" s="57"/>
    </row>
    <row r="2115" spans="1:17" ht="14.25" customHeight="1" x14ac:dyDescent="0.25">
      <c r="A2115" s="50"/>
      <c r="I2115" s="34"/>
      <c r="K2115" s="57"/>
      <c r="L2115" s="57"/>
      <c r="M2115" s="57"/>
      <c r="N2115" s="57"/>
      <c r="O2115" s="57"/>
      <c r="P2115" s="57"/>
      <c r="Q2115" s="57"/>
    </row>
    <row r="2116" spans="1:17" ht="14.25" customHeight="1" x14ac:dyDescent="0.25">
      <c r="A2116" s="50"/>
      <c r="I2116" s="34"/>
      <c r="K2116" s="57"/>
      <c r="L2116" s="57"/>
      <c r="M2116" s="57"/>
      <c r="N2116" s="57"/>
      <c r="O2116" s="57"/>
      <c r="P2116" s="57"/>
      <c r="Q2116" s="57"/>
    </row>
    <row r="2117" spans="1:17" ht="14.25" customHeight="1" x14ac:dyDescent="0.25">
      <c r="A2117" s="50"/>
      <c r="I2117" s="34"/>
      <c r="K2117" s="57"/>
      <c r="L2117" s="57"/>
      <c r="M2117" s="57"/>
      <c r="N2117" s="57"/>
      <c r="O2117" s="57"/>
      <c r="P2117" s="57"/>
      <c r="Q2117" s="57"/>
    </row>
    <row r="2118" spans="1:17" ht="14.25" customHeight="1" x14ac:dyDescent="0.25">
      <c r="A2118" s="50"/>
      <c r="I2118" s="34"/>
      <c r="K2118" s="57"/>
      <c r="L2118" s="57"/>
      <c r="M2118" s="57"/>
      <c r="N2118" s="57"/>
      <c r="O2118" s="57"/>
      <c r="P2118" s="57"/>
      <c r="Q2118" s="57"/>
    </row>
    <row r="2119" spans="1:17" ht="14.25" customHeight="1" x14ac:dyDescent="0.25">
      <c r="A2119" s="50"/>
      <c r="I2119" s="34"/>
      <c r="K2119" s="57"/>
      <c r="L2119" s="57"/>
      <c r="M2119" s="57"/>
      <c r="N2119" s="57"/>
      <c r="O2119" s="57"/>
      <c r="P2119" s="57"/>
      <c r="Q2119" s="57"/>
    </row>
    <row r="2120" spans="1:17" ht="14.25" customHeight="1" x14ac:dyDescent="0.25">
      <c r="A2120" s="50"/>
      <c r="I2120" s="34"/>
      <c r="K2120" s="57"/>
      <c r="L2120" s="57"/>
      <c r="M2120" s="57"/>
      <c r="N2120" s="57"/>
      <c r="O2120" s="57"/>
      <c r="P2120" s="57"/>
      <c r="Q2120" s="57"/>
    </row>
    <row r="2121" spans="1:17" ht="14.25" customHeight="1" x14ac:dyDescent="0.25">
      <c r="A2121" s="50"/>
      <c r="I2121" s="34"/>
      <c r="K2121" s="57"/>
      <c r="L2121" s="57"/>
      <c r="M2121" s="57"/>
      <c r="N2121" s="57"/>
      <c r="O2121" s="57"/>
      <c r="P2121" s="57"/>
      <c r="Q2121" s="57"/>
    </row>
    <row r="2122" spans="1:17" ht="14.25" customHeight="1" x14ac:dyDescent="0.25">
      <c r="A2122" s="50"/>
      <c r="I2122" s="34"/>
      <c r="K2122" s="57"/>
      <c r="L2122" s="57"/>
      <c r="M2122" s="57"/>
      <c r="N2122" s="57"/>
      <c r="O2122" s="57"/>
      <c r="P2122" s="57"/>
      <c r="Q2122" s="57"/>
    </row>
    <row r="2123" spans="1:17" ht="14.25" customHeight="1" x14ac:dyDescent="0.25">
      <c r="A2123" s="50"/>
      <c r="I2123" s="34"/>
      <c r="K2123" s="57"/>
      <c r="L2123" s="57"/>
      <c r="M2123" s="57"/>
      <c r="N2123" s="57"/>
      <c r="O2123" s="57"/>
      <c r="P2123" s="57"/>
      <c r="Q2123" s="57"/>
    </row>
    <row r="2124" spans="1:17" ht="14.25" customHeight="1" x14ac:dyDescent="0.25">
      <c r="A2124" s="50"/>
      <c r="I2124" s="34"/>
      <c r="K2124" s="57"/>
      <c r="L2124" s="57"/>
      <c r="M2124" s="57"/>
      <c r="N2124" s="57"/>
      <c r="O2124" s="57"/>
      <c r="P2124" s="57"/>
      <c r="Q2124" s="57"/>
    </row>
    <row r="2125" spans="1:17" ht="14.25" customHeight="1" x14ac:dyDescent="0.25">
      <c r="A2125" s="50"/>
      <c r="I2125" s="34"/>
      <c r="K2125" s="57"/>
      <c r="L2125" s="57"/>
      <c r="M2125" s="57"/>
      <c r="N2125" s="57"/>
      <c r="O2125" s="57"/>
      <c r="P2125" s="57"/>
      <c r="Q2125" s="57"/>
    </row>
    <row r="2126" spans="1:17" ht="14.25" customHeight="1" x14ac:dyDescent="0.25">
      <c r="A2126" s="50"/>
      <c r="I2126" s="34"/>
      <c r="K2126" s="57"/>
      <c r="L2126" s="57"/>
      <c r="M2126" s="57"/>
      <c r="N2126" s="57"/>
      <c r="O2126" s="57"/>
      <c r="P2126" s="57"/>
      <c r="Q2126" s="57"/>
    </row>
    <row r="2127" spans="1:17" ht="14.25" customHeight="1" x14ac:dyDescent="0.25">
      <c r="A2127" s="50"/>
      <c r="I2127" s="34"/>
      <c r="K2127" s="57"/>
      <c r="L2127" s="57"/>
      <c r="M2127" s="57"/>
      <c r="N2127" s="57"/>
      <c r="O2127" s="57"/>
      <c r="P2127" s="57"/>
      <c r="Q2127" s="57"/>
    </row>
    <row r="2128" spans="1:17" ht="14.25" customHeight="1" x14ac:dyDescent="0.25">
      <c r="A2128" s="50"/>
      <c r="I2128" s="34"/>
      <c r="K2128" s="57"/>
      <c r="L2128" s="57"/>
      <c r="M2128" s="57"/>
      <c r="N2128" s="57"/>
      <c r="O2128" s="57"/>
      <c r="P2128" s="57"/>
      <c r="Q2128" s="57"/>
    </row>
    <row r="2129" spans="1:17" ht="14.25" customHeight="1" x14ac:dyDescent="0.25">
      <c r="A2129" s="50"/>
      <c r="I2129" s="34"/>
      <c r="K2129" s="57"/>
      <c r="L2129" s="57"/>
      <c r="M2129" s="57"/>
      <c r="N2129" s="57"/>
      <c r="O2129" s="57"/>
      <c r="P2129" s="57"/>
      <c r="Q2129" s="57"/>
    </row>
    <row r="2130" spans="1:17" ht="14.25" customHeight="1" x14ac:dyDescent="0.25">
      <c r="A2130" s="50"/>
      <c r="I2130" s="34"/>
      <c r="K2130" s="57"/>
      <c r="L2130" s="57"/>
      <c r="M2130" s="57"/>
      <c r="N2130" s="57"/>
      <c r="O2130" s="57"/>
      <c r="P2130" s="57"/>
      <c r="Q2130" s="57"/>
    </row>
    <row r="2131" spans="1:17" ht="14.25" customHeight="1" x14ac:dyDescent="0.25">
      <c r="A2131" s="50"/>
      <c r="I2131" s="34"/>
      <c r="K2131" s="57"/>
      <c r="L2131" s="57"/>
      <c r="M2131" s="57"/>
      <c r="N2131" s="57"/>
      <c r="O2131" s="57"/>
      <c r="P2131" s="57"/>
      <c r="Q2131" s="57"/>
    </row>
    <row r="2132" spans="1:17" ht="14.25" customHeight="1" x14ac:dyDescent="0.25">
      <c r="A2132" s="50"/>
      <c r="I2132" s="34"/>
      <c r="K2132" s="57"/>
      <c r="L2132" s="57"/>
      <c r="M2132" s="57"/>
      <c r="N2132" s="57"/>
      <c r="O2132" s="57"/>
      <c r="P2132" s="57"/>
      <c r="Q2132" s="57"/>
    </row>
    <row r="2133" spans="1:17" ht="14.25" customHeight="1" x14ac:dyDescent="0.25">
      <c r="A2133" s="50"/>
      <c r="I2133" s="34"/>
      <c r="K2133" s="57"/>
      <c r="L2133" s="57"/>
      <c r="M2133" s="57"/>
      <c r="N2133" s="57"/>
      <c r="O2133" s="57"/>
      <c r="P2133" s="57"/>
      <c r="Q2133" s="57"/>
    </row>
    <row r="2134" spans="1:17" ht="14.25" customHeight="1" x14ac:dyDescent="0.25">
      <c r="A2134" s="50"/>
      <c r="I2134" s="34"/>
      <c r="K2134" s="57"/>
      <c r="L2134" s="57"/>
      <c r="M2134" s="57"/>
      <c r="N2134" s="57"/>
      <c r="O2134" s="57"/>
      <c r="P2134" s="57"/>
      <c r="Q2134" s="57"/>
    </row>
    <row r="2135" spans="1:17" ht="14.25" customHeight="1" x14ac:dyDescent="0.25">
      <c r="A2135" s="50"/>
      <c r="I2135" s="34"/>
      <c r="K2135" s="57"/>
      <c r="L2135" s="57"/>
      <c r="M2135" s="57"/>
      <c r="N2135" s="57"/>
      <c r="O2135" s="57"/>
      <c r="P2135" s="57"/>
      <c r="Q2135" s="57"/>
    </row>
    <row r="2136" spans="1:17" ht="14.25" customHeight="1" x14ac:dyDescent="0.25">
      <c r="A2136" s="50"/>
      <c r="I2136" s="34"/>
      <c r="K2136" s="57"/>
      <c r="L2136" s="57"/>
      <c r="M2136" s="57"/>
      <c r="N2136" s="57"/>
      <c r="O2136" s="57"/>
      <c r="P2136" s="57"/>
      <c r="Q2136" s="57"/>
    </row>
    <row r="2137" spans="1:17" ht="14.25" customHeight="1" x14ac:dyDescent="0.25">
      <c r="A2137" s="50"/>
      <c r="I2137" s="34"/>
      <c r="K2137" s="57"/>
      <c r="L2137" s="57"/>
      <c r="M2137" s="57"/>
      <c r="N2137" s="57"/>
      <c r="O2137" s="57"/>
      <c r="P2137" s="57"/>
      <c r="Q2137" s="57"/>
    </row>
    <row r="2138" spans="1:17" ht="14.25" customHeight="1" x14ac:dyDescent="0.25">
      <c r="A2138" s="50"/>
      <c r="I2138" s="34"/>
      <c r="K2138" s="57"/>
      <c r="L2138" s="57"/>
      <c r="M2138" s="57"/>
      <c r="N2138" s="57"/>
      <c r="O2138" s="57"/>
      <c r="P2138" s="57"/>
      <c r="Q2138" s="57"/>
    </row>
    <row r="2139" spans="1:17" ht="14.25" customHeight="1" x14ac:dyDescent="0.25">
      <c r="A2139" s="50"/>
      <c r="C2139" s="33"/>
      <c r="I2139" s="34"/>
      <c r="K2139" s="57"/>
      <c r="L2139" s="57"/>
      <c r="M2139" s="57"/>
      <c r="N2139" s="57"/>
      <c r="O2139" s="57"/>
      <c r="P2139" s="57"/>
      <c r="Q2139" s="57"/>
    </row>
    <row r="2140" spans="1:17" ht="14.25" customHeight="1" x14ac:dyDescent="0.25">
      <c r="A2140" s="50"/>
      <c r="C2140" s="33"/>
      <c r="I2140" s="34"/>
      <c r="K2140" s="57"/>
      <c r="L2140" s="57"/>
      <c r="M2140" s="57"/>
      <c r="N2140" s="57"/>
      <c r="O2140" s="57"/>
      <c r="P2140" s="57"/>
      <c r="Q2140" s="57"/>
    </row>
    <row r="2141" spans="1:17" ht="14.25" customHeight="1" x14ac:dyDescent="0.25">
      <c r="A2141" s="50"/>
      <c r="C2141" s="33"/>
      <c r="I2141" s="34"/>
      <c r="K2141" s="57"/>
      <c r="L2141" s="57"/>
      <c r="M2141" s="57"/>
      <c r="N2141" s="57"/>
      <c r="O2141" s="57"/>
      <c r="P2141" s="57"/>
      <c r="Q2141" s="57"/>
    </row>
    <row r="2142" spans="1:17" ht="14.25" customHeight="1" x14ac:dyDescent="0.25">
      <c r="A2142" s="50"/>
      <c r="C2142" s="33"/>
      <c r="I2142" s="34"/>
      <c r="K2142" s="57"/>
      <c r="L2142" s="57"/>
      <c r="M2142" s="57"/>
      <c r="N2142" s="57"/>
      <c r="O2142" s="57"/>
      <c r="P2142" s="57"/>
      <c r="Q2142" s="57"/>
    </row>
    <row r="2143" spans="1:17" ht="14.25" customHeight="1" x14ac:dyDescent="0.25">
      <c r="A2143" s="50"/>
      <c r="I2143" s="34"/>
      <c r="K2143" s="57"/>
      <c r="L2143" s="57"/>
      <c r="M2143" s="57"/>
      <c r="N2143" s="57"/>
      <c r="O2143" s="57"/>
      <c r="P2143" s="57"/>
      <c r="Q2143" s="57"/>
    </row>
    <row r="2144" spans="1:17" ht="14.25" customHeight="1" x14ac:dyDescent="0.25">
      <c r="A2144" s="50"/>
      <c r="I2144" s="34"/>
      <c r="K2144" s="57"/>
      <c r="L2144" s="57"/>
      <c r="M2144" s="57"/>
      <c r="N2144" s="57"/>
      <c r="O2144" s="57"/>
      <c r="P2144" s="57"/>
      <c r="Q2144" s="57"/>
    </row>
    <row r="2145" spans="1:17" ht="14.25" customHeight="1" x14ac:dyDescent="0.25">
      <c r="A2145" s="50"/>
      <c r="I2145" s="34"/>
      <c r="K2145" s="57"/>
      <c r="L2145" s="57"/>
      <c r="M2145" s="57"/>
      <c r="N2145" s="57"/>
      <c r="O2145" s="57"/>
      <c r="P2145" s="57"/>
      <c r="Q2145" s="57"/>
    </row>
    <row r="2146" spans="1:17" ht="14.25" customHeight="1" x14ac:dyDescent="0.25">
      <c r="A2146" s="50"/>
      <c r="I2146" s="34"/>
      <c r="K2146" s="57"/>
      <c r="L2146" s="57"/>
      <c r="M2146" s="57"/>
      <c r="N2146" s="57"/>
      <c r="O2146" s="57"/>
      <c r="P2146" s="57"/>
      <c r="Q2146" s="57"/>
    </row>
    <row r="2147" spans="1:17" ht="14.25" customHeight="1" x14ac:dyDescent="0.25">
      <c r="A2147" s="50"/>
      <c r="I2147" s="34"/>
      <c r="K2147" s="57"/>
      <c r="L2147" s="57"/>
      <c r="M2147" s="57"/>
      <c r="N2147" s="57"/>
      <c r="O2147" s="57"/>
      <c r="P2147" s="57"/>
      <c r="Q2147" s="57"/>
    </row>
    <row r="2148" spans="1:17" ht="14.25" customHeight="1" x14ac:dyDescent="0.25">
      <c r="A2148" s="50"/>
      <c r="I2148" s="34"/>
      <c r="K2148" s="57"/>
      <c r="L2148" s="57"/>
      <c r="M2148" s="57"/>
      <c r="N2148" s="57"/>
      <c r="O2148" s="57"/>
      <c r="P2148" s="57"/>
      <c r="Q2148" s="57"/>
    </row>
    <row r="2149" spans="1:17" ht="14.25" customHeight="1" x14ac:dyDescent="0.25">
      <c r="A2149" s="50"/>
      <c r="I2149" s="34"/>
      <c r="K2149" s="57"/>
      <c r="L2149" s="57"/>
      <c r="M2149" s="57"/>
      <c r="N2149" s="57"/>
      <c r="O2149" s="57"/>
      <c r="P2149" s="57"/>
      <c r="Q2149" s="57"/>
    </row>
    <row r="2150" spans="1:17" ht="14.25" customHeight="1" x14ac:dyDescent="0.25">
      <c r="A2150" s="50"/>
      <c r="I2150" s="34"/>
      <c r="K2150" s="57"/>
      <c r="L2150" s="57"/>
      <c r="M2150" s="57"/>
      <c r="N2150" s="57"/>
      <c r="O2150" s="57"/>
      <c r="P2150" s="57"/>
      <c r="Q2150" s="57"/>
    </row>
    <row r="2151" spans="1:17" ht="14.25" customHeight="1" x14ac:dyDescent="0.25">
      <c r="A2151" s="50"/>
      <c r="I2151" s="34"/>
      <c r="K2151" s="57"/>
      <c r="L2151" s="57"/>
      <c r="M2151" s="57"/>
      <c r="N2151" s="57"/>
      <c r="O2151" s="57"/>
      <c r="P2151" s="57"/>
      <c r="Q2151" s="57"/>
    </row>
    <row r="2152" spans="1:17" ht="14.25" customHeight="1" x14ac:dyDescent="0.25">
      <c r="A2152" s="50"/>
      <c r="I2152" s="34"/>
      <c r="K2152" s="57"/>
      <c r="L2152" s="57"/>
      <c r="M2152" s="57"/>
      <c r="N2152" s="57"/>
      <c r="O2152" s="57"/>
      <c r="P2152" s="57"/>
      <c r="Q2152" s="57"/>
    </row>
    <row r="2153" spans="1:17" ht="14.25" customHeight="1" x14ac:dyDescent="0.25">
      <c r="A2153" s="50"/>
      <c r="I2153" s="34"/>
      <c r="K2153" s="57"/>
      <c r="L2153" s="57"/>
      <c r="M2153" s="57"/>
      <c r="N2153" s="57"/>
      <c r="O2153" s="57"/>
      <c r="P2153" s="57"/>
      <c r="Q2153" s="57"/>
    </row>
    <row r="2154" spans="1:17" ht="14.25" customHeight="1" x14ac:dyDescent="0.25">
      <c r="A2154" s="50"/>
      <c r="I2154" s="34"/>
      <c r="K2154" s="57"/>
      <c r="L2154" s="57"/>
      <c r="M2154" s="57"/>
      <c r="N2154" s="57"/>
      <c r="O2154" s="57"/>
      <c r="P2154" s="57"/>
      <c r="Q2154" s="57"/>
    </row>
    <row r="2155" spans="1:17" ht="14.25" customHeight="1" x14ac:dyDescent="0.25">
      <c r="A2155" s="50"/>
      <c r="I2155" s="34"/>
      <c r="K2155" s="57"/>
      <c r="L2155" s="57"/>
      <c r="M2155" s="57"/>
      <c r="N2155" s="57"/>
      <c r="O2155" s="57"/>
      <c r="P2155" s="57"/>
      <c r="Q2155" s="57"/>
    </row>
    <row r="2156" spans="1:17" ht="14.25" customHeight="1" x14ac:dyDescent="0.25">
      <c r="A2156" s="50"/>
      <c r="I2156" s="34"/>
      <c r="K2156" s="57"/>
      <c r="L2156" s="57"/>
      <c r="M2156" s="57"/>
      <c r="N2156" s="57"/>
      <c r="O2156" s="57"/>
      <c r="P2156" s="57"/>
      <c r="Q2156" s="57"/>
    </row>
    <row r="2157" spans="1:17" ht="14.25" customHeight="1" x14ac:dyDescent="0.25">
      <c r="A2157" s="50"/>
      <c r="I2157" s="34"/>
      <c r="K2157" s="57"/>
      <c r="L2157" s="57"/>
      <c r="M2157" s="57"/>
      <c r="N2157" s="57"/>
      <c r="O2157" s="57"/>
      <c r="P2157" s="57"/>
      <c r="Q2157" s="57"/>
    </row>
    <row r="2158" spans="1:17" ht="14.25" customHeight="1" x14ac:dyDescent="0.25">
      <c r="A2158" s="50"/>
      <c r="I2158" s="34"/>
      <c r="K2158" s="57"/>
      <c r="L2158" s="57"/>
      <c r="M2158" s="57"/>
      <c r="N2158" s="57"/>
      <c r="O2158" s="57"/>
      <c r="P2158" s="57"/>
      <c r="Q2158" s="57"/>
    </row>
    <row r="2159" spans="1:17" ht="14.25" customHeight="1" x14ac:dyDescent="0.25">
      <c r="A2159" s="50"/>
      <c r="I2159" s="34"/>
      <c r="K2159" s="57"/>
      <c r="L2159" s="57"/>
      <c r="M2159" s="57"/>
      <c r="N2159" s="57"/>
      <c r="O2159" s="57"/>
      <c r="P2159" s="57"/>
      <c r="Q2159" s="57"/>
    </row>
    <row r="2160" spans="1:17" ht="14.25" customHeight="1" x14ac:dyDescent="0.25">
      <c r="A2160" s="50"/>
      <c r="I2160" s="34"/>
      <c r="K2160" s="57"/>
      <c r="L2160" s="57"/>
      <c r="M2160" s="57"/>
      <c r="N2160" s="57"/>
      <c r="O2160" s="57"/>
      <c r="P2160" s="57"/>
      <c r="Q2160" s="57"/>
    </row>
    <row r="2161" spans="1:17" ht="14.25" customHeight="1" x14ac:dyDescent="0.25">
      <c r="A2161" s="50"/>
      <c r="I2161" s="34"/>
      <c r="K2161" s="57"/>
      <c r="L2161" s="57"/>
      <c r="M2161" s="57"/>
      <c r="N2161" s="57"/>
      <c r="O2161" s="57"/>
      <c r="P2161" s="57"/>
      <c r="Q2161" s="57"/>
    </row>
    <row r="2162" spans="1:17" ht="14.25" customHeight="1" x14ac:dyDescent="0.25">
      <c r="A2162" s="50"/>
      <c r="I2162" s="34"/>
      <c r="K2162" s="57"/>
      <c r="L2162" s="57"/>
      <c r="M2162" s="57"/>
      <c r="N2162" s="57"/>
      <c r="O2162" s="57"/>
      <c r="P2162" s="57"/>
      <c r="Q2162" s="57"/>
    </row>
    <row r="2163" spans="1:17" ht="14.25" customHeight="1" x14ac:dyDescent="0.25">
      <c r="A2163" s="50"/>
      <c r="I2163" s="34"/>
      <c r="K2163" s="57"/>
      <c r="L2163" s="57"/>
      <c r="M2163" s="57"/>
      <c r="N2163" s="57"/>
      <c r="O2163" s="57"/>
      <c r="P2163" s="57"/>
      <c r="Q2163" s="57"/>
    </row>
    <row r="2164" spans="1:17" ht="14.25" customHeight="1" x14ac:dyDescent="0.25">
      <c r="A2164" s="50"/>
      <c r="I2164" s="34"/>
      <c r="K2164" s="57"/>
      <c r="L2164" s="57"/>
      <c r="M2164" s="57"/>
      <c r="N2164" s="57"/>
      <c r="O2164" s="57"/>
      <c r="P2164" s="57"/>
      <c r="Q2164" s="57"/>
    </row>
    <row r="2165" spans="1:17" ht="14.25" customHeight="1" x14ac:dyDescent="0.25">
      <c r="A2165" s="50"/>
      <c r="I2165" s="34"/>
      <c r="K2165" s="57"/>
      <c r="L2165" s="57"/>
      <c r="M2165" s="57"/>
      <c r="N2165" s="57"/>
      <c r="O2165" s="57"/>
      <c r="P2165" s="57"/>
      <c r="Q2165" s="57"/>
    </row>
    <row r="2166" spans="1:17" ht="14.25" customHeight="1" x14ac:dyDescent="0.25">
      <c r="A2166" s="50"/>
      <c r="I2166" s="34"/>
      <c r="K2166" s="57"/>
      <c r="L2166" s="57"/>
      <c r="M2166" s="57"/>
      <c r="N2166" s="57"/>
      <c r="O2166" s="57"/>
      <c r="P2166" s="57"/>
      <c r="Q2166" s="57"/>
    </row>
    <row r="2167" spans="1:17" ht="14.25" customHeight="1" x14ac:dyDescent="0.25">
      <c r="A2167" s="50"/>
      <c r="I2167" s="34"/>
      <c r="K2167" s="57"/>
      <c r="L2167" s="57"/>
      <c r="M2167" s="57"/>
      <c r="N2167" s="57"/>
      <c r="O2167" s="57"/>
      <c r="P2167" s="57"/>
      <c r="Q2167" s="57"/>
    </row>
    <row r="2168" spans="1:17" ht="14.25" customHeight="1" x14ac:dyDescent="0.25">
      <c r="A2168" s="50"/>
      <c r="I2168" s="34"/>
      <c r="K2168" s="57"/>
      <c r="L2168" s="57"/>
      <c r="M2168" s="57"/>
      <c r="N2168" s="57"/>
      <c r="O2168" s="57"/>
      <c r="P2168" s="57"/>
      <c r="Q2168" s="57"/>
    </row>
    <row r="2169" spans="1:17" ht="14.25" customHeight="1" x14ac:dyDescent="0.25">
      <c r="A2169" s="50"/>
      <c r="I2169" s="34"/>
      <c r="K2169" s="57"/>
      <c r="L2169" s="57"/>
      <c r="M2169" s="57"/>
      <c r="N2169" s="57"/>
      <c r="O2169" s="57"/>
      <c r="P2169" s="57"/>
      <c r="Q2169" s="57"/>
    </row>
    <row r="2170" spans="1:17" ht="14.25" customHeight="1" x14ac:dyDescent="0.25">
      <c r="A2170" s="50"/>
      <c r="I2170" s="34"/>
      <c r="K2170" s="57"/>
      <c r="L2170" s="57"/>
      <c r="M2170" s="57"/>
      <c r="N2170" s="57"/>
      <c r="O2170" s="57"/>
      <c r="P2170" s="57"/>
      <c r="Q2170" s="57"/>
    </row>
    <row r="2171" spans="1:17" ht="14.25" customHeight="1" x14ac:dyDescent="0.25">
      <c r="A2171" s="50"/>
      <c r="I2171" s="34"/>
      <c r="K2171" s="57"/>
      <c r="L2171" s="57"/>
      <c r="M2171" s="57"/>
      <c r="N2171" s="57"/>
      <c r="O2171" s="57"/>
      <c r="P2171" s="57"/>
      <c r="Q2171" s="57"/>
    </row>
    <row r="2172" spans="1:17" ht="14.25" customHeight="1" x14ac:dyDescent="0.25">
      <c r="A2172" s="50"/>
      <c r="I2172" s="34"/>
      <c r="K2172" s="57"/>
      <c r="L2172" s="57"/>
      <c r="M2172" s="57"/>
      <c r="N2172" s="57"/>
      <c r="O2172" s="57"/>
      <c r="P2172" s="57"/>
      <c r="Q2172" s="57"/>
    </row>
    <row r="2173" spans="1:17" ht="14.25" customHeight="1" x14ac:dyDescent="0.25">
      <c r="A2173" s="50"/>
      <c r="I2173" s="34"/>
      <c r="K2173" s="57"/>
      <c r="L2173" s="57"/>
      <c r="M2173" s="57"/>
      <c r="N2173" s="57"/>
      <c r="O2173" s="57"/>
      <c r="P2173" s="57"/>
      <c r="Q2173" s="57"/>
    </row>
    <row r="2174" spans="1:17" ht="14.25" customHeight="1" x14ac:dyDescent="0.25">
      <c r="A2174" s="50"/>
      <c r="I2174" s="34"/>
      <c r="K2174" s="57"/>
      <c r="L2174" s="57"/>
      <c r="M2174" s="57"/>
      <c r="N2174" s="57"/>
      <c r="O2174" s="57"/>
      <c r="P2174" s="57"/>
      <c r="Q2174" s="57"/>
    </row>
    <row r="2175" spans="1:17" ht="14.25" customHeight="1" x14ac:dyDescent="0.25">
      <c r="A2175" s="50"/>
      <c r="I2175" s="34"/>
      <c r="K2175" s="57"/>
      <c r="L2175" s="57"/>
      <c r="M2175" s="57"/>
      <c r="N2175" s="57"/>
      <c r="O2175" s="57"/>
      <c r="P2175" s="57"/>
      <c r="Q2175" s="57"/>
    </row>
    <row r="2176" spans="1:17" ht="14.25" customHeight="1" x14ac:dyDescent="0.25">
      <c r="A2176" s="50"/>
      <c r="I2176" s="34"/>
      <c r="K2176" s="57"/>
      <c r="L2176" s="57"/>
      <c r="M2176" s="57"/>
      <c r="N2176" s="57"/>
      <c r="O2176" s="57"/>
      <c r="P2176" s="57"/>
      <c r="Q2176" s="57"/>
    </row>
    <row r="2177" spans="1:17" ht="14.25" customHeight="1" x14ac:dyDescent="0.25">
      <c r="A2177" s="50"/>
      <c r="I2177" s="34"/>
      <c r="K2177" s="57"/>
      <c r="L2177" s="57"/>
      <c r="M2177" s="57"/>
      <c r="N2177" s="57"/>
      <c r="O2177" s="57"/>
      <c r="P2177" s="57"/>
      <c r="Q2177" s="57"/>
    </row>
    <row r="2178" spans="1:17" ht="14.25" customHeight="1" x14ac:dyDescent="0.25">
      <c r="A2178" s="50"/>
      <c r="I2178" s="34"/>
      <c r="K2178" s="57"/>
      <c r="L2178" s="57"/>
      <c r="M2178" s="57"/>
      <c r="N2178" s="57"/>
      <c r="O2178" s="57"/>
      <c r="P2178" s="57"/>
      <c r="Q2178" s="57"/>
    </row>
    <row r="2179" spans="1:17" ht="14.25" customHeight="1" x14ac:dyDescent="0.25">
      <c r="A2179" s="50"/>
      <c r="I2179" s="34"/>
      <c r="K2179" s="57"/>
      <c r="L2179" s="57"/>
      <c r="M2179" s="57"/>
      <c r="N2179" s="57"/>
      <c r="O2179" s="57"/>
      <c r="P2179" s="57"/>
      <c r="Q2179" s="57"/>
    </row>
    <row r="2180" spans="1:17" ht="14.25" customHeight="1" x14ac:dyDescent="0.25">
      <c r="A2180" s="50"/>
      <c r="I2180" s="34"/>
      <c r="K2180" s="57"/>
      <c r="L2180" s="57"/>
      <c r="M2180" s="57"/>
      <c r="N2180" s="57"/>
      <c r="O2180" s="57"/>
      <c r="P2180" s="57"/>
      <c r="Q2180" s="57"/>
    </row>
    <row r="2181" spans="1:17" ht="14.25" customHeight="1" x14ac:dyDescent="0.25">
      <c r="A2181" s="50"/>
      <c r="I2181" s="34"/>
      <c r="K2181" s="57"/>
      <c r="L2181" s="57"/>
      <c r="M2181" s="57"/>
      <c r="N2181" s="57"/>
      <c r="O2181" s="57"/>
      <c r="P2181" s="57"/>
      <c r="Q2181" s="57"/>
    </row>
    <row r="2182" spans="1:17" ht="14.25" customHeight="1" x14ac:dyDescent="0.25">
      <c r="A2182" s="50"/>
      <c r="I2182" s="34"/>
      <c r="K2182" s="57"/>
      <c r="L2182" s="57"/>
      <c r="M2182" s="57"/>
      <c r="N2182" s="57"/>
      <c r="O2182" s="57"/>
      <c r="P2182" s="57"/>
      <c r="Q2182" s="57"/>
    </row>
    <row r="2183" spans="1:17" ht="14.25" customHeight="1" x14ac:dyDescent="0.25">
      <c r="A2183" s="50"/>
      <c r="I2183" s="34"/>
      <c r="K2183" s="57"/>
      <c r="L2183" s="57"/>
      <c r="M2183" s="57"/>
      <c r="N2183" s="57"/>
      <c r="O2183" s="57"/>
      <c r="P2183" s="57"/>
      <c r="Q2183" s="57"/>
    </row>
    <row r="2184" spans="1:17" ht="14.25" customHeight="1" x14ac:dyDescent="0.25">
      <c r="A2184" s="50"/>
      <c r="I2184" s="34"/>
      <c r="K2184" s="57"/>
      <c r="L2184" s="57"/>
      <c r="M2184" s="57"/>
      <c r="N2184" s="57"/>
      <c r="O2184" s="57"/>
      <c r="P2184" s="57"/>
      <c r="Q2184" s="57"/>
    </row>
    <row r="2185" spans="1:17" ht="14.25" customHeight="1" x14ac:dyDescent="0.25">
      <c r="A2185" s="50"/>
      <c r="I2185" s="34"/>
      <c r="K2185" s="57"/>
      <c r="L2185" s="57"/>
      <c r="M2185" s="57"/>
      <c r="N2185" s="57"/>
      <c r="O2185" s="57"/>
      <c r="P2185" s="57"/>
      <c r="Q2185" s="57"/>
    </row>
    <row r="2186" spans="1:17" ht="14.25" customHeight="1" x14ac:dyDescent="0.25">
      <c r="A2186" s="50"/>
      <c r="I2186" s="34"/>
      <c r="K2186" s="57"/>
      <c r="L2186" s="57"/>
      <c r="M2186" s="57"/>
      <c r="N2186" s="57"/>
      <c r="O2186" s="57"/>
      <c r="P2186" s="57"/>
      <c r="Q2186" s="57"/>
    </row>
    <row r="2187" spans="1:17" ht="14.25" customHeight="1" x14ac:dyDescent="0.25">
      <c r="A2187" s="50"/>
      <c r="I2187" s="34"/>
      <c r="K2187" s="57"/>
      <c r="L2187" s="57"/>
      <c r="M2187" s="57"/>
      <c r="N2187" s="57"/>
      <c r="O2187" s="57"/>
      <c r="P2187" s="57"/>
      <c r="Q2187" s="57"/>
    </row>
    <row r="2188" spans="1:17" ht="14.25" customHeight="1" x14ac:dyDescent="0.25">
      <c r="A2188" s="50"/>
      <c r="I2188" s="34"/>
      <c r="K2188" s="57"/>
      <c r="L2188" s="57"/>
      <c r="M2188" s="57"/>
      <c r="N2188" s="57"/>
      <c r="O2188" s="57"/>
      <c r="P2188" s="57"/>
      <c r="Q2188" s="57"/>
    </row>
    <row r="2189" spans="1:17" ht="14.25" customHeight="1" x14ac:dyDescent="0.25">
      <c r="A2189" s="50"/>
      <c r="I2189" s="34"/>
      <c r="K2189" s="57"/>
      <c r="L2189" s="57"/>
      <c r="M2189" s="57"/>
      <c r="N2189" s="57"/>
      <c r="O2189" s="57"/>
      <c r="P2189" s="57"/>
      <c r="Q2189" s="57"/>
    </row>
    <row r="2190" spans="1:17" ht="14.25" customHeight="1" x14ac:dyDescent="0.25">
      <c r="A2190" s="50"/>
      <c r="I2190" s="34"/>
      <c r="K2190" s="57"/>
      <c r="L2190" s="57"/>
      <c r="M2190" s="57"/>
      <c r="N2190" s="57"/>
      <c r="O2190" s="57"/>
      <c r="P2190" s="57"/>
      <c r="Q2190" s="57"/>
    </row>
    <row r="2191" spans="1:17" ht="14.25" customHeight="1" x14ac:dyDescent="0.25">
      <c r="A2191" s="50"/>
      <c r="I2191" s="34"/>
      <c r="K2191" s="57"/>
      <c r="L2191" s="57"/>
      <c r="M2191" s="57"/>
      <c r="N2191" s="57"/>
      <c r="O2191" s="57"/>
      <c r="P2191" s="57"/>
      <c r="Q2191" s="57"/>
    </row>
    <row r="2192" spans="1:17" ht="14.25" customHeight="1" x14ac:dyDescent="0.25">
      <c r="A2192" s="50"/>
      <c r="I2192" s="34"/>
      <c r="K2192" s="57"/>
      <c r="L2192" s="57"/>
      <c r="M2192" s="57"/>
      <c r="N2192" s="57"/>
      <c r="O2192" s="57"/>
      <c r="P2192" s="57"/>
      <c r="Q2192" s="57"/>
    </row>
    <row r="2193" spans="1:17" ht="14.25" customHeight="1" x14ac:dyDescent="0.25">
      <c r="A2193" s="50"/>
      <c r="I2193" s="34"/>
      <c r="K2193" s="57"/>
      <c r="L2193" s="57"/>
      <c r="M2193" s="57"/>
      <c r="N2193" s="57"/>
      <c r="O2193" s="57"/>
      <c r="P2193" s="57"/>
      <c r="Q2193" s="57"/>
    </row>
    <row r="2194" spans="1:17" ht="14.25" customHeight="1" x14ac:dyDescent="0.25">
      <c r="A2194" s="50"/>
      <c r="I2194" s="34"/>
      <c r="K2194" s="57"/>
      <c r="L2194" s="57"/>
      <c r="M2194" s="57"/>
      <c r="N2194" s="57"/>
      <c r="O2194" s="57"/>
      <c r="P2194" s="57"/>
      <c r="Q2194" s="57"/>
    </row>
    <row r="2195" spans="1:17" ht="14.25" customHeight="1" x14ac:dyDescent="0.25">
      <c r="A2195" s="50"/>
      <c r="I2195" s="34"/>
      <c r="K2195" s="57"/>
      <c r="L2195" s="57"/>
      <c r="M2195" s="57"/>
      <c r="N2195" s="57"/>
      <c r="O2195" s="57"/>
      <c r="P2195" s="57"/>
      <c r="Q2195" s="57"/>
    </row>
    <row r="2196" spans="1:17" ht="14.25" customHeight="1" x14ac:dyDescent="0.25">
      <c r="A2196" s="50"/>
      <c r="I2196" s="34"/>
      <c r="K2196" s="57"/>
      <c r="L2196" s="57"/>
      <c r="M2196" s="57"/>
      <c r="N2196" s="57"/>
      <c r="O2196" s="57"/>
      <c r="P2196" s="57"/>
      <c r="Q2196" s="57"/>
    </row>
    <row r="2197" spans="1:17" ht="14.25" customHeight="1" x14ac:dyDescent="0.25">
      <c r="A2197" s="50"/>
      <c r="I2197" s="34"/>
      <c r="K2197" s="57"/>
      <c r="L2197" s="57"/>
      <c r="M2197" s="57"/>
      <c r="N2197" s="57"/>
      <c r="O2197" s="57"/>
      <c r="P2197" s="57"/>
      <c r="Q2197" s="57"/>
    </row>
    <row r="2198" spans="1:17" ht="14.25" customHeight="1" x14ac:dyDescent="0.25">
      <c r="A2198" s="50"/>
      <c r="I2198" s="34"/>
      <c r="K2198" s="57"/>
      <c r="L2198" s="57"/>
      <c r="M2198" s="57"/>
      <c r="N2198" s="57"/>
      <c r="O2198" s="57"/>
      <c r="P2198" s="57"/>
      <c r="Q2198" s="57"/>
    </row>
    <row r="2199" spans="1:17" ht="14.25" customHeight="1" x14ac:dyDescent="0.25">
      <c r="A2199" s="50"/>
      <c r="I2199" s="34"/>
      <c r="K2199" s="57"/>
      <c r="L2199" s="57"/>
      <c r="M2199" s="57"/>
      <c r="N2199" s="57"/>
      <c r="O2199" s="57"/>
      <c r="P2199" s="57"/>
      <c r="Q2199" s="57"/>
    </row>
    <row r="2200" spans="1:17" ht="14.25" customHeight="1" x14ac:dyDescent="0.25">
      <c r="A2200" s="50"/>
      <c r="I2200" s="34"/>
      <c r="K2200" s="57"/>
      <c r="L2200" s="57"/>
      <c r="M2200" s="57"/>
      <c r="N2200" s="57"/>
      <c r="O2200" s="57"/>
      <c r="P2200" s="57"/>
      <c r="Q2200" s="57"/>
    </row>
    <row r="2201" spans="1:17" ht="14.25" customHeight="1" x14ac:dyDescent="0.25">
      <c r="A2201" s="50"/>
      <c r="I2201" s="34"/>
      <c r="K2201" s="57"/>
      <c r="L2201" s="57"/>
      <c r="M2201" s="57"/>
      <c r="N2201" s="57"/>
      <c r="O2201" s="57"/>
      <c r="P2201" s="57"/>
      <c r="Q2201" s="57"/>
    </row>
    <row r="2202" spans="1:17" ht="14.25" customHeight="1" x14ac:dyDescent="0.25">
      <c r="A2202" s="50"/>
      <c r="I2202" s="34"/>
      <c r="K2202" s="57"/>
      <c r="L2202" s="57"/>
      <c r="M2202" s="57"/>
      <c r="N2202" s="57"/>
      <c r="O2202" s="57"/>
      <c r="P2202" s="57"/>
      <c r="Q2202" s="57"/>
    </row>
    <row r="2203" spans="1:17" ht="14.25" customHeight="1" x14ac:dyDescent="0.25">
      <c r="A2203" s="50"/>
      <c r="I2203" s="34"/>
      <c r="K2203" s="57"/>
      <c r="L2203" s="57"/>
      <c r="M2203" s="57"/>
      <c r="N2203" s="57"/>
      <c r="O2203" s="57"/>
      <c r="P2203" s="57"/>
      <c r="Q2203" s="57"/>
    </row>
    <row r="2204" spans="1:17" ht="14.25" customHeight="1" x14ac:dyDescent="0.25">
      <c r="A2204" s="50"/>
      <c r="I2204" s="34"/>
      <c r="K2204" s="57"/>
      <c r="L2204" s="57"/>
      <c r="M2204" s="57"/>
      <c r="N2204" s="57"/>
      <c r="O2204" s="57"/>
      <c r="P2204" s="57"/>
      <c r="Q2204" s="57"/>
    </row>
    <row r="2205" spans="1:17" ht="14.25" customHeight="1" x14ac:dyDescent="0.25">
      <c r="A2205" s="50"/>
      <c r="I2205" s="34"/>
      <c r="K2205" s="57"/>
      <c r="L2205" s="57"/>
      <c r="M2205" s="57"/>
      <c r="N2205" s="57"/>
      <c r="O2205" s="57"/>
      <c r="P2205" s="57"/>
      <c r="Q2205" s="57"/>
    </row>
    <row r="2206" spans="1:17" ht="14.25" customHeight="1" x14ac:dyDescent="0.25">
      <c r="A2206" s="50"/>
      <c r="I2206" s="34"/>
      <c r="K2206" s="57"/>
      <c r="L2206" s="57"/>
      <c r="M2206" s="57"/>
      <c r="N2206" s="57"/>
      <c r="O2206" s="57"/>
      <c r="P2206" s="57"/>
      <c r="Q2206" s="57"/>
    </row>
    <row r="2207" spans="1:17" ht="14.25" customHeight="1" x14ac:dyDescent="0.25">
      <c r="A2207" s="50"/>
      <c r="I2207" s="34"/>
      <c r="K2207" s="57"/>
      <c r="L2207" s="57"/>
      <c r="M2207" s="57"/>
      <c r="N2207" s="57"/>
      <c r="O2207" s="57"/>
      <c r="P2207" s="57"/>
      <c r="Q2207" s="57"/>
    </row>
    <row r="2208" spans="1:17" ht="14.25" customHeight="1" x14ac:dyDescent="0.25">
      <c r="A2208" s="50"/>
      <c r="I2208" s="34"/>
      <c r="K2208" s="57"/>
      <c r="L2208" s="57"/>
      <c r="M2208" s="57"/>
      <c r="N2208" s="57"/>
      <c r="O2208" s="57"/>
      <c r="P2208" s="57"/>
      <c r="Q2208" s="57"/>
    </row>
    <row r="2209" spans="1:17" ht="14.25" customHeight="1" x14ac:dyDescent="0.25">
      <c r="A2209" s="50"/>
      <c r="I2209" s="34"/>
      <c r="K2209" s="57"/>
      <c r="L2209" s="57"/>
      <c r="M2209" s="57"/>
      <c r="N2209" s="57"/>
      <c r="O2209" s="57"/>
      <c r="P2209" s="57"/>
      <c r="Q2209" s="57"/>
    </row>
    <row r="2210" spans="1:17" ht="14.25" customHeight="1" x14ac:dyDescent="0.25">
      <c r="A2210" s="50"/>
      <c r="I2210" s="34"/>
      <c r="K2210" s="57"/>
      <c r="L2210" s="57"/>
      <c r="M2210" s="57"/>
      <c r="N2210" s="57"/>
      <c r="O2210" s="57"/>
      <c r="P2210" s="57"/>
      <c r="Q2210" s="57"/>
    </row>
    <row r="2211" spans="1:17" ht="14.25" customHeight="1" x14ac:dyDescent="0.25">
      <c r="A2211" s="50"/>
      <c r="I2211" s="34"/>
      <c r="K2211" s="57"/>
      <c r="L2211" s="57"/>
      <c r="M2211" s="57"/>
      <c r="N2211" s="57"/>
      <c r="O2211" s="57"/>
      <c r="P2211" s="57"/>
      <c r="Q2211" s="57"/>
    </row>
    <row r="2212" spans="1:17" ht="14.25" customHeight="1" x14ac:dyDescent="0.25">
      <c r="A2212" s="50"/>
      <c r="I2212" s="34"/>
      <c r="K2212" s="57"/>
      <c r="L2212" s="57"/>
      <c r="M2212" s="57"/>
      <c r="N2212" s="57"/>
      <c r="O2212" s="57"/>
      <c r="P2212" s="57"/>
      <c r="Q2212" s="57"/>
    </row>
    <row r="2213" spans="1:17" ht="14.25" customHeight="1" x14ac:dyDescent="0.25">
      <c r="A2213" s="50"/>
      <c r="I2213" s="34"/>
      <c r="K2213" s="57"/>
      <c r="L2213" s="57"/>
      <c r="M2213" s="57"/>
      <c r="N2213" s="57"/>
      <c r="O2213" s="57"/>
      <c r="P2213" s="57"/>
      <c r="Q2213" s="57"/>
    </row>
    <row r="2214" spans="1:17" ht="14.25" customHeight="1" x14ac:dyDescent="0.25">
      <c r="A2214" s="50"/>
      <c r="I2214" s="34"/>
      <c r="K2214" s="57"/>
      <c r="L2214" s="57"/>
      <c r="M2214" s="57"/>
      <c r="N2214" s="57"/>
      <c r="O2214" s="57"/>
      <c r="P2214" s="57"/>
      <c r="Q2214" s="57"/>
    </row>
    <row r="2215" spans="1:17" ht="14.25" customHeight="1" x14ac:dyDescent="0.25">
      <c r="A2215" s="50"/>
      <c r="I2215" s="34"/>
      <c r="K2215" s="57"/>
      <c r="L2215" s="57"/>
      <c r="M2215" s="57"/>
      <c r="N2215" s="57"/>
      <c r="O2215" s="57"/>
      <c r="P2215" s="57"/>
      <c r="Q2215" s="57"/>
    </row>
    <row r="2216" spans="1:17" ht="14.25" customHeight="1" x14ac:dyDescent="0.25">
      <c r="A2216" s="50"/>
      <c r="I2216" s="34"/>
      <c r="K2216" s="57"/>
      <c r="L2216" s="57"/>
      <c r="M2216" s="57"/>
      <c r="N2216" s="57"/>
      <c r="O2216" s="57"/>
      <c r="P2216" s="57"/>
      <c r="Q2216" s="57"/>
    </row>
    <row r="2217" spans="1:17" ht="14.25" customHeight="1" x14ac:dyDescent="0.25">
      <c r="A2217" s="50"/>
      <c r="I2217" s="34"/>
      <c r="K2217" s="57"/>
      <c r="L2217" s="57"/>
      <c r="M2217" s="57"/>
      <c r="N2217" s="57"/>
      <c r="O2217" s="57"/>
      <c r="P2217" s="57"/>
      <c r="Q2217" s="57"/>
    </row>
    <row r="2218" spans="1:17" ht="14.25" customHeight="1" x14ac:dyDescent="0.25">
      <c r="A2218" s="50"/>
      <c r="I2218" s="34"/>
      <c r="K2218" s="57"/>
      <c r="L2218" s="57"/>
      <c r="M2218" s="57"/>
      <c r="N2218" s="57"/>
      <c r="O2218" s="57"/>
      <c r="P2218" s="57"/>
      <c r="Q2218" s="57"/>
    </row>
    <row r="2219" spans="1:17" ht="14.25" customHeight="1" x14ac:dyDescent="0.25">
      <c r="A2219" s="50"/>
      <c r="I2219" s="34"/>
      <c r="K2219" s="57"/>
      <c r="L2219" s="57"/>
      <c r="M2219" s="57"/>
      <c r="N2219" s="57"/>
      <c r="O2219" s="57"/>
      <c r="P2219" s="57"/>
      <c r="Q2219" s="57"/>
    </row>
    <row r="2220" spans="1:17" ht="14.25" customHeight="1" x14ac:dyDescent="0.25">
      <c r="A2220" s="50"/>
      <c r="I2220" s="34"/>
      <c r="K2220" s="57"/>
      <c r="L2220" s="57"/>
      <c r="M2220" s="57"/>
      <c r="N2220" s="57"/>
      <c r="O2220" s="57"/>
      <c r="P2220" s="57"/>
      <c r="Q2220" s="57"/>
    </row>
    <row r="2221" spans="1:17" ht="14.25" customHeight="1" x14ac:dyDescent="0.25">
      <c r="A2221" s="50"/>
      <c r="I2221" s="34"/>
      <c r="K2221" s="57"/>
      <c r="L2221" s="57"/>
      <c r="M2221" s="57"/>
      <c r="N2221" s="57"/>
      <c r="O2221" s="57"/>
      <c r="P2221" s="57"/>
      <c r="Q2221" s="57"/>
    </row>
    <row r="2222" spans="1:17" ht="14.25" customHeight="1" x14ac:dyDescent="0.25">
      <c r="A2222" s="50"/>
      <c r="I2222" s="34"/>
      <c r="K2222" s="57"/>
      <c r="L2222" s="57"/>
      <c r="M2222" s="57"/>
      <c r="N2222" s="57"/>
      <c r="O2222" s="57"/>
      <c r="P2222" s="57"/>
      <c r="Q2222" s="57"/>
    </row>
    <row r="2223" spans="1:17" ht="14.25" customHeight="1" x14ac:dyDescent="0.25">
      <c r="A2223" s="50"/>
      <c r="I2223" s="34"/>
      <c r="K2223" s="57"/>
      <c r="L2223" s="57"/>
      <c r="M2223" s="57"/>
      <c r="N2223" s="57"/>
      <c r="O2223" s="57"/>
      <c r="P2223" s="57"/>
      <c r="Q2223" s="57"/>
    </row>
    <row r="2224" spans="1:17" ht="14.25" customHeight="1" x14ac:dyDescent="0.25">
      <c r="A2224" s="50"/>
      <c r="I2224" s="34"/>
      <c r="K2224" s="57"/>
      <c r="L2224" s="57"/>
      <c r="M2224" s="57"/>
      <c r="N2224" s="57"/>
      <c r="O2224" s="57"/>
      <c r="P2224" s="57"/>
      <c r="Q2224" s="57"/>
    </row>
    <row r="2225" spans="1:17" ht="14.25" customHeight="1" x14ac:dyDescent="0.25">
      <c r="A2225" s="50"/>
      <c r="I2225" s="34"/>
      <c r="K2225" s="57"/>
      <c r="L2225" s="57"/>
      <c r="M2225" s="57"/>
      <c r="N2225" s="57"/>
      <c r="O2225" s="57"/>
      <c r="P2225" s="57"/>
      <c r="Q2225" s="57"/>
    </row>
    <row r="2226" spans="1:17" ht="14.25" customHeight="1" x14ac:dyDescent="0.25">
      <c r="A2226" s="50"/>
      <c r="I2226" s="34"/>
      <c r="K2226" s="57"/>
      <c r="L2226" s="57"/>
      <c r="M2226" s="57"/>
      <c r="N2226" s="57"/>
      <c r="O2226" s="57"/>
      <c r="P2226" s="57"/>
      <c r="Q2226" s="57"/>
    </row>
    <row r="2227" spans="1:17" ht="14.25" customHeight="1" x14ac:dyDescent="0.25">
      <c r="A2227" s="50"/>
      <c r="I2227" s="34"/>
      <c r="K2227" s="57"/>
      <c r="L2227" s="57"/>
      <c r="M2227" s="57"/>
      <c r="N2227" s="57"/>
      <c r="O2227" s="57"/>
      <c r="P2227" s="57"/>
      <c r="Q2227" s="57"/>
    </row>
    <row r="2228" spans="1:17" ht="14.25" customHeight="1" x14ac:dyDescent="0.25">
      <c r="A2228" s="50"/>
      <c r="I2228" s="34"/>
      <c r="K2228" s="57"/>
      <c r="L2228" s="57"/>
      <c r="M2228" s="57"/>
      <c r="N2228" s="57"/>
      <c r="O2228" s="57"/>
      <c r="P2228" s="57"/>
      <c r="Q2228" s="57"/>
    </row>
    <row r="2229" spans="1:17" ht="14.25" customHeight="1" x14ac:dyDescent="0.25">
      <c r="A2229" s="50"/>
      <c r="I2229" s="34"/>
      <c r="K2229" s="57"/>
      <c r="L2229" s="57"/>
      <c r="M2229" s="57"/>
      <c r="N2229" s="57"/>
      <c r="O2229" s="57"/>
      <c r="P2229" s="57"/>
      <c r="Q2229" s="57"/>
    </row>
    <row r="2230" spans="1:17" ht="14.25" customHeight="1" x14ac:dyDescent="0.25">
      <c r="A2230" s="50"/>
      <c r="I2230" s="34"/>
      <c r="K2230" s="57"/>
      <c r="L2230" s="57"/>
      <c r="M2230" s="57"/>
      <c r="N2230" s="57"/>
      <c r="O2230" s="57"/>
      <c r="P2230" s="57"/>
      <c r="Q2230" s="57"/>
    </row>
    <row r="2231" spans="1:17" ht="14.25" customHeight="1" x14ac:dyDescent="0.25">
      <c r="A2231" s="50"/>
      <c r="I2231" s="34"/>
      <c r="K2231" s="57"/>
      <c r="L2231" s="57"/>
      <c r="M2231" s="57"/>
      <c r="N2231" s="57"/>
      <c r="O2231" s="57"/>
      <c r="P2231" s="57"/>
      <c r="Q2231" s="57"/>
    </row>
    <row r="2232" spans="1:17" ht="14.25" customHeight="1" x14ac:dyDescent="0.25">
      <c r="A2232" s="50"/>
      <c r="I2232" s="34"/>
      <c r="K2232" s="57"/>
      <c r="L2232" s="57"/>
      <c r="M2232" s="57"/>
      <c r="N2232" s="57"/>
      <c r="O2232" s="57"/>
      <c r="P2232" s="57"/>
      <c r="Q2232" s="57"/>
    </row>
    <row r="2233" spans="1:17" ht="14.25" customHeight="1" x14ac:dyDescent="0.25">
      <c r="A2233" s="50"/>
      <c r="I2233" s="34"/>
      <c r="K2233" s="57"/>
      <c r="L2233" s="57"/>
      <c r="M2233" s="57"/>
      <c r="N2233" s="57"/>
      <c r="O2233" s="57"/>
      <c r="P2233" s="57"/>
      <c r="Q2233" s="57"/>
    </row>
    <row r="2234" spans="1:17" ht="14.25" customHeight="1" x14ac:dyDescent="0.25">
      <c r="A2234" s="50"/>
      <c r="I2234" s="34"/>
      <c r="K2234" s="57"/>
      <c r="L2234" s="57"/>
      <c r="M2234" s="57"/>
      <c r="N2234" s="57"/>
      <c r="O2234" s="57"/>
      <c r="P2234" s="57"/>
      <c r="Q2234" s="57"/>
    </row>
    <row r="2235" spans="1:17" ht="14.25" customHeight="1" x14ac:dyDescent="0.25">
      <c r="A2235" s="50"/>
      <c r="I2235" s="34"/>
      <c r="K2235" s="57"/>
      <c r="L2235" s="57"/>
      <c r="M2235" s="57"/>
      <c r="N2235" s="57"/>
      <c r="O2235" s="57"/>
      <c r="P2235" s="57"/>
      <c r="Q2235" s="57"/>
    </row>
    <row r="2236" spans="1:17" ht="14.25" customHeight="1" x14ac:dyDescent="0.25">
      <c r="A2236" s="50"/>
      <c r="I2236" s="34"/>
      <c r="K2236" s="57"/>
      <c r="L2236" s="57"/>
      <c r="M2236" s="57"/>
      <c r="N2236" s="57"/>
      <c r="O2236" s="57"/>
      <c r="P2236" s="57"/>
      <c r="Q2236" s="57"/>
    </row>
    <row r="2237" spans="1:17" ht="14.25" customHeight="1" x14ac:dyDescent="0.25">
      <c r="A2237" s="50"/>
      <c r="I2237" s="34"/>
      <c r="K2237" s="57"/>
      <c r="L2237" s="57"/>
      <c r="M2237" s="57"/>
      <c r="N2237" s="57"/>
      <c r="O2237" s="57"/>
      <c r="P2237" s="57"/>
      <c r="Q2237" s="57"/>
    </row>
    <row r="2238" spans="1:17" ht="14.25" customHeight="1" x14ac:dyDescent="0.25">
      <c r="A2238" s="50"/>
      <c r="I2238" s="34"/>
      <c r="K2238" s="57"/>
      <c r="L2238" s="57"/>
      <c r="M2238" s="57"/>
      <c r="N2238" s="57"/>
      <c r="O2238" s="57"/>
      <c r="P2238" s="57"/>
      <c r="Q2238" s="57"/>
    </row>
    <row r="2239" spans="1:17" ht="14.25" customHeight="1" x14ac:dyDescent="0.25">
      <c r="A2239" s="50"/>
      <c r="I2239" s="34"/>
      <c r="K2239" s="57"/>
      <c r="L2239" s="57"/>
      <c r="M2239" s="57"/>
      <c r="N2239" s="57"/>
      <c r="O2239" s="57"/>
      <c r="P2239" s="57"/>
      <c r="Q2239" s="57"/>
    </row>
    <row r="2240" spans="1:17" ht="14.25" customHeight="1" x14ac:dyDescent="0.25">
      <c r="A2240" s="50"/>
      <c r="I2240" s="34"/>
      <c r="K2240" s="57"/>
      <c r="L2240" s="57"/>
      <c r="M2240" s="57"/>
      <c r="N2240" s="57"/>
      <c r="O2240" s="57"/>
      <c r="P2240" s="57"/>
      <c r="Q2240" s="57"/>
    </row>
    <row r="2241" spans="1:17" ht="14.25" customHeight="1" x14ac:dyDescent="0.25">
      <c r="A2241" s="50"/>
      <c r="I2241" s="34"/>
      <c r="K2241" s="57"/>
      <c r="L2241" s="57"/>
      <c r="M2241" s="57"/>
      <c r="N2241" s="57"/>
      <c r="O2241" s="57"/>
      <c r="P2241" s="57"/>
      <c r="Q2241" s="57"/>
    </row>
    <row r="2242" spans="1:17" ht="14.25" customHeight="1" x14ac:dyDescent="0.25">
      <c r="A2242" s="50"/>
      <c r="I2242" s="34"/>
      <c r="K2242" s="57"/>
      <c r="L2242" s="57"/>
      <c r="M2242" s="57"/>
      <c r="N2242" s="57"/>
      <c r="O2242" s="57"/>
      <c r="P2242" s="57"/>
      <c r="Q2242" s="57"/>
    </row>
    <row r="2243" spans="1:17" ht="14.25" customHeight="1" x14ac:dyDescent="0.25">
      <c r="A2243" s="50"/>
      <c r="I2243" s="34"/>
      <c r="K2243" s="57"/>
      <c r="L2243" s="57"/>
      <c r="M2243" s="57"/>
      <c r="N2243" s="57"/>
      <c r="O2243" s="57"/>
      <c r="P2243" s="57"/>
      <c r="Q2243" s="57"/>
    </row>
    <row r="2244" spans="1:17" ht="14.25" customHeight="1" x14ac:dyDescent="0.25">
      <c r="A2244" s="50"/>
      <c r="I2244" s="34"/>
      <c r="K2244" s="57"/>
      <c r="L2244" s="57"/>
      <c r="M2244" s="57"/>
      <c r="N2244" s="57"/>
      <c r="O2244" s="57"/>
      <c r="P2244" s="57"/>
      <c r="Q2244" s="57"/>
    </row>
    <row r="2245" spans="1:17" ht="14.25" customHeight="1" x14ac:dyDescent="0.25">
      <c r="A2245" s="50"/>
      <c r="I2245" s="34"/>
      <c r="K2245" s="57"/>
      <c r="L2245" s="57"/>
      <c r="M2245" s="57"/>
      <c r="N2245" s="57"/>
      <c r="O2245" s="57"/>
      <c r="P2245" s="57"/>
      <c r="Q2245" s="57"/>
    </row>
    <row r="2246" spans="1:17" ht="14.25" customHeight="1" x14ac:dyDescent="0.25">
      <c r="A2246" s="50"/>
      <c r="I2246" s="34"/>
      <c r="K2246" s="57"/>
      <c r="L2246" s="57"/>
      <c r="M2246" s="57"/>
      <c r="N2246" s="57"/>
      <c r="O2246" s="57"/>
      <c r="P2246" s="57"/>
      <c r="Q2246" s="57"/>
    </row>
    <row r="2247" spans="1:17" ht="14.25" customHeight="1" x14ac:dyDescent="0.25">
      <c r="A2247" s="50"/>
      <c r="I2247" s="34"/>
      <c r="K2247" s="57"/>
      <c r="L2247" s="57"/>
      <c r="M2247" s="57"/>
      <c r="N2247" s="57"/>
      <c r="O2247" s="57"/>
      <c r="P2247" s="57"/>
      <c r="Q2247" s="57"/>
    </row>
    <row r="2248" spans="1:17" ht="14.25" customHeight="1" x14ac:dyDescent="0.25">
      <c r="A2248" s="50"/>
      <c r="I2248" s="34"/>
      <c r="K2248" s="57"/>
      <c r="L2248" s="57"/>
      <c r="M2248" s="57"/>
      <c r="N2248" s="57"/>
      <c r="O2248" s="57"/>
      <c r="P2248" s="57"/>
      <c r="Q2248" s="57"/>
    </row>
    <row r="2249" spans="1:17" ht="14.25" customHeight="1" x14ac:dyDescent="0.25">
      <c r="A2249" s="50"/>
      <c r="I2249" s="34"/>
      <c r="K2249" s="57"/>
      <c r="L2249" s="57"/>
      <c r="M2249" s="57"/>
      <c r="N2249" s="57"/>
      <c r="O2249" s="57"/>
      <c r="P2249" s="57"/>
      <c r="Q2249" s="57"/>
    </row>
    <row r="2250" spans="1:17" ht="14.25" customHeight="1" x14ac:dyDescent="0.25">
      <c r="A2250" s="50"/>
      <c r="I2250" s="34"/>
      <c r="K2250" s="57"/>
      <c r="L2250" s="57"/>
      <c r="M2250" s="57"/>
      <c r="N2250" s="57"/>
      <c r="O2250" s="57"/>
      <c r="P2250" s="57"/>
      <c r="Q2250" s="57"/>
    </row>
    <row r="2251" spans="1:17" ht="14.25" customHeight="1" x14ac:dyDescent="0.25">
      <c r="A2251" s="50"/>
      <c r="I2251" s="34"/>
      <c r="K2251" s="57"/>
      <c r="L2251" s="57"/>
      <c r="M2251" s="57"/>
      <c r="N2251" s="57"/>
      <c r="O2251" s="57"/>
      <c r="P2251" s="57"/>
      <c r="Q2251" s="57"/>
    </row>
    <row r="2252" spans="1:17" ht="14.25" customHeight="1" x14ac:dyDescent="0.25">
      <c r="A2252" s="50"/>
      <c r="I2252" s="34"/>
      <c r="K2252" s="57"/>
      <c r="L2252" s="57"/>
      <c r="M2252" s="57"/>
      <c r="N2252" s="57"/>
      <c r="O2252" s="57"/>
      <c r="P2252" s="57"/>
      <c r="Q2252" s="57"/>
    </row>
    <row r="2253" spans="1:17" ht="14.25" customHeight="1" x14ac:dyDescent="0.25">
      <c r="A2253" s="50"/>
      <c r="I2253" s="34"/>
      <c r="K2253" s="57"/>
      <c r="L2253" s="57"/>
      <c r="M2253" s="57"/>
      <c r="N2253" s="57"/>
      <c r="O2253" s="57"/>
      <c r="P2253" s="57"/>
      <c r="Q2253" s="57"/>
    </row>
    <row r="2254" spans="1:17" ht="14.25" customHeight="1" x14ac:dyDescent="0.25">
      <c r="A2254" s="50"/>
      <c r="I2254" s="34"/>
      <c r="K2254" s="57"/>
      <c r="L2254" s="57"/>
      <c r="M2254" s="57"/>
      <c r="N2254" s="57"/>
      <c r="O2254" s="57"/>
      <c r="P2254" s="57"/>
      <c r="Q2254" s="57"/>
    </row>
    <row r="2255" spans="1:17" ht="14.25" customHeight="1" x14ac:dyDescent="0.25">
      <c r="A2255" s="50"/>
      <c r="I2255" s="34"/>
      <c r="K2255" s="57"/>
      <c r="L2255" s="57"/>
      <c r="M2255" s="57"/>
      <c r="N2255" s="57"/>
      <c r="O2255" s="57"/>
      <c r="P2255" s="57"/>
      <c r="Q2255" s="57"/>
    </row>
    <row r="2256" spans="1:17" ht="14.25" customHeight="1" x14ac:dyDescent="0.25">
      <c r="A2256" s="50"/>
      <c r="I2256" s="34"/>
      <c r="K2256" s="57"/>
      <c r="L2256" s="57"/>
      <c r="M2256" s="57"/>
      <c r="N2256" s="57"/>
      <c r="O2256" s="57"/>
      <c r="P2256" s="57"/>
      <c r="Q2256" s="57"/>
    </row>
    <row r="2257" spans="1:17" ht="14.25" customHeight="1" x14ac:dyDescent="0.25">
      <c r="A2257" s="50"/>
      <c r="I2257" s="34"/>
      <c r="K2257" s="57"/>
      <c r="L2257" s="57"/>
      <c r="M2257" s="57"/>
      <c r="N2257" s="57"/>
      <c r="O2257" s="57"/>
      <c r="P2257" s="57"/>
      <c r="Q2257" s="57"/>
    </row>
    <row r="2258" spans="1:17" ht="14.25" customHeight="1" x14ac:dyDescent="0.25">
      <c r="A2258" s="50"/>
      <c r="I2258" s="34"/>
      <c r="K2258" s="57"/>
      <c r="L2258" s="57"/>
      <c r="M2258" s="57"/>
      <c r="N2258" s="57"/>
      <c r="O2258" s="57"/>
      <c r="P2258" s="57"/>
      <c r="Q2258" s="57"/>
    </row>
    <row r="2259" spans="1:17" ht="14.25" customHeight="1" x14ac:dyDescent="0.25">
      <c r="A2259" s="50"/>
      <c r="I2259" s="34"/>
      <c r="K2259" s="57"/>
      <c r="L2259" s="57"/>
      <c r="M2259" s="57"/>
      <c r="N2259" s="57"/>
      <c r="O2259" s="57"/>
      <c r="P2259" s="57"/>
      <c r="Q2259" s="57"/>
    </row>
    <row r="2260" spans="1:17" ht="14.25" customHeight="1" x14ac:dyDescent="0.25">
      <c r="A2260" s="50"/>
      <c r="I2260" s="34"/>
      <c r="K2260" s="57"/>
      <c r="L2260" s="57"/>
      <c r="M2260" s="57"/>
      <c r="N2260" s="57"/>
      <c r="O2260" s="57"/>
      <c r="P2260" s="57"/>
      <c r="Q2260" s="57"/>
    </row>
    <row r="2261" spans="1:17" ht="14.25" customHeight="1" x14ac:dyDescent="0.25">
      <c r="A2261" s="50"/>
      <c r="I2261" s="34"/>
      <c r="K2261" s="57"/>
      <c r="L2261" s="57"/>
      <c r="M2261" s="57"/>
      <c r="N2261" s="57"/>
      <c r="O2261" s="57"/>
      <c r="P2261" s="57"/>
      <c r="Q2261" s="57"/>
    </row>
    <row r="2262" spans="1:17" ht="14.25" customHeight="1" x14ac:dyDescent="0.25">
      <c r="A2262" s="50"/>
      <c r="I2262" s="34"/>
      <c r="K2262" s="57"/>
      <c r="L2262" s="57"/>
      <c r="M2262" s="57"/>
      <c r="N2262" s="57"/>
      <c r="O2262" s="57"/>
      <c r="P2262" s="57"/>
      <c r="Q2262" s="57"/>
    </row>
    <row r="2263" spans="1:17" ht="14.25" customHeight="1" x14ac:dyDescent="0.25">
      <c r="A2263" s="50"/>
      <c r="I2263" s="34"/>
      <c r="K2263" s="57"/>
      <c r="L2263" s="57"/>
      <c r="M2263" s="57"/>
      <c r="N2263" s="57"/>
      <c r="O2263" s="57"/>
      <c r="P2263" s="57"/>
      <c r="Q2263" s="57"/>
    </row>
    <row r="2264" spans="1:17" ht="14.25" customHeight="1" x14ac:dyDescent="0.25">
      <c r="A2264" s="50"/>
      <c r="I2264" s="34"/>
      <c r="K2264" s="57"/>
      <c r="L2264" s="57"/>
      <c r="M2264" s="57"/>
      <c r="N2264" s="57"/>
      <c r="O2264" s="57"/>
      <c r="P2264" s="57"/>
      <c r="Q2264" s="57"/>
    </row>
    <row r="2265" spans="1:17" ht="14.25" customHeight="1" x14ac:dyDescent="0.25">
      <c r="A2265" s="50"/>
      <c r="I2265" s="34"/>
      <c r="K2265" s="57"/>
      <c r="L2265" s="57"/>
      <c r="M2265" s="57"/>
      <c r="N2265" s="57"/>
      <c r="O2265" s="57"/>
      <c r="P2265" s="57"/>
      <c r="Q2265" s="57"/>
    </row>
    <row r="2266" spans="1:17" ht="14.25" customHeight="1" x14ac:dyDescent="0.25">
      <c r="A2266" s="50"/>
      <c r="I2266" s="34"/>
      <c r="K2266" s="57"/>
      <c r="L2266" s="57"/>
      <c r="M2266" s="57"/>
      <c r="N2266" s="57"/>
      <c r="O2266" s="57"/>
      <c r="P2266" s="57"/>
      <c r="Q2266" s="57"/>
    </row>
    <row r="2267" spans="1:17" ht="14.25" customHeight="1" x14ac:dyDescent="0.25">
      <c r="A2267" s="50"/>
      <c r="I2267" s="34"/>
      <c r="K2267" s="57"/>
      <c r="L2267" s="57"/>
      <c r="M2267" s="57"/>
      <c r="N2267" s="57"/>
      <c r="O2267" s="57"/>
      <c r="P2267" s="57"/>
      <c r="Q2267" s="57"/>
    </row>
    <row r="2268" spans="1:17" ht="14.25" customHeight="1" x14ac:dyDescent="0.25">
      <c r="A2268" s="50"/>
      <c r="I2268" s="34"/>
      <c r="K2268" s="57"/>
      <c r="L2268" s="57"/>
      <c r="M2268" s="57"/>
      <c r="N2268" s="57"/>
      <c r="O2268" s="57"/>
      <c r="P2268" s="57"/>
      <c r="Q2268" s="57"/>
    </row>
    <row r="2269" spans="1:17" ht="14.25" customHeight="1" x14ac:dyDescent="0.25">
      <c r="A2269" s="50"/>
      <c r="I2269" s="34"/>
      <c r="K2269" s="57"/>
      <c r="L2269" s="57"/>
      <c r="M2269" s="57"/>
      <c r="N2269" s="57"/>
      <c r="O2269" s="57"/>
      <c r="P2269" s="57"/>
      <c r="Q2269" s="57"/>
    </row>
    <row r="2270" spans="1:17" ht="14.25" customHeight="1" x14ac:dyDescent="0.25">
      <c r="A2270" s="50"/>
      <c r="I2270" s="34"/>
      <c r="K2270" s="57"/>
      <c r="L2270" s="57"/>
      <c r="M2270" s="57"/>
      <c r="N2270" s="57"/>
      <c r="O2270" s="57"/>
      <c r="P2270" s="57"/>
      <c r="Q2270" s="57"/>
    </row>
    <row r="2271" spans="1:17" ht="14.25" customHeight="1" x14ac:dyDescent="0.25">
      <c r="A2271" s="50"/>
      <c r="I2271" s="34"/>
      <c r="K2271" s="57"/>
      <c r="L2271" s="57"/>
      <c r="M2271" s="57"/>
      <c r="N2271" s="57"/>
      <c r="O2271" s="57"/>
      <c r="P2271" s="57"/>
      <c r="Q2271" s="57"/>
    </row>
    <row r="2272" spans="1:17" ht="14.25" customHeight="1" x14ac:dyDescent="0.25">
      <c r="A2272" s="50"/>
      <c r="I2272" s="34"/>
      <c r="K2272" s="57"/>
      <c r="L2272" s="57"/>
      <c r="M2272" s="57"/>
      <c r="N2272" s="57"/>
      <c r="O2272" s="57"/>
      <c r="P2272" s="57"/>
      <c r="Q2272" s="57"/>
    </row>
    <row r="2273" spans="1:17" ht="14.25" customHeight="1" x14ac:dyDescent="0.25">
      <c r="A2273" s="50"/>
      <c r="I2273" s="34"/>
      <c r="K2273" s="57"/>
      <c r="L2273" s="57"/>
      <c r="M2273" s="57"/>
      <c r="N2273" s="57"/>
      <c r="O2273" s="57"/>
      <c r="P2273" s="57"/>
      <c r="Q2273" s="57"/>
    </row>
    <row r="2274" spans="1:17" ht="14.25" customHeight="1" x14ac:dyDescent="0.25">
      <c r="A2274" s="50"/>
      <c r="I2274" s="34"/>
      <c r="K2274" s="57"/>
      <c r="L2274" s="57"/>
      <c r="M2274" s="57"/>
      <c r="N2274" s="57"/>
      <c r="O2274" s="57"/>
      <c r="P2274" s="57"/>
      <c r="Q2274" s="57"/>
    </row>
    <row r="2275" spans="1:17" ht="14.25" customHeight="1" x14ac:dyDescent="0.25">
      <c r="A2275" s="50"/>
      <c r="I2275" s="34"/>
      <c r="K2275" s="57"/>
      <c r="L2275" s="57"/>
      <c r="M2275" s="57"/>
      <c r="N2275" s="57"/>
      <c r="O2275" s="57"/>
      <c r="P2275" s="57"/>
      <c r="Q2275" s="57"/>
    </row>
    <row r="2276" spans="1:17" ht="14.25" customHeight="1" x14ac:dyDescent="0.25">
      <c r="A2276" s="50"/>
      <c r="I2276" s="34"/>
      <c r="K2276" s="57"/>
      <c r="L2276" s="57"/>
      <c r="M2276" s="57"/>
      <c r="N2276" s="57"/>
      <c r="O2276" s="57"/>
      <c r="P2276" s="57"/>
      <c r="Q2276" s="57"/>
    </row>
    <row r="2277" spans="1:17" ht="14.25" customHeight="1" x14ac:dyDescent="0.25">
      <c r="A2277" s="50"/>
      <c r="I2277" s="34"/>
      <c r="K2277" s="57"/>
      <c r="L2277" s="57"/>
      <c r="M2277" s="57"/>
      <c r="N2277" s="57"/>
      <c r="O2277" s="57"/>
      <c r="P2277" s="57"/>
      <c r="Q2277" s="57"/>
    </row>
    <row r="2278" spans="1:17" ht="14.25" customHeight="1" x14ac:dyDescent="0.25">
      <c r="A2278" s="50"/>
      <c r="I2278" s="34"/>
      <c r="K2278" s="57"/>
      <c r="L2278" s="57"/>
      <c r="M2278" s="57"/>
      <c r="N2278" s="57"/>
      <c r="O2278" s="57"/>
      <c r="P2278" s="57"/>
      <c r="Q2278" s="57"/>
    </row>
    <row r="2279" spans="1:17" ht="14.25" customHeight="1" x14ac:dyDescent="0.25">
      <c r="A2279" s="50"/>
      <c r="I2279" s="34"/>
      <c r="K2279" s="57"/>
      <c r="L2279" s="57"/>
      <c r="M2279" s="57"/>
      <c r="N2279" s="57"/>
      <c r="O2279" s="57"/>
      <c r="P2279" s="57"/>
      <c r="Q2279" s="57"/>
    </row>
    <row r="2280" spans="1:17" ht="14.25" customHeight="1" x14ac:dyDescent="0.25">
      <c r="A2280" s="50"/>
      <c r="I2280" s="34"/>
      <c r="K2280" s="57"/>
      <c r="L2280" s="57"/>
      <c r="M2280" s="57"/>
      <c r="N2280" s="57"/>
      <c r="O2280" s="57"/>
      <c r="P2280" s="57"/>
      <c r="Q2280" s="57"/>
    </row>
    <row r="2281" spans="1:17" ht="14.25" customHeight="1" x14ac:dyDescent="0.25">
      <c r="A2281" s="50"/>
      <c r="I2281" s="34"/>
      <c r="K2281" s="57"/>
      <c r="L2281" s="57"/>
      <c r="M2281" s="57"/>
      <c r="N2281" s="57"/>
      <c r="O2281" s="57"/>
      <c r="P2281" s="57"/>
      <c r="Q2281" s="57"/>
    </row>
    <row r="2282" spans="1:17" ht="14.25" customHeight="1" x14ac:dyDescent="0.25">
      <c r="A2282" s="50"/>
      <c r="I2282" s="34"/>
      <c r="K2282" s="57"/>
      <c r="L2282" s="57"/>
      <c r="M2282" s="57"/>
      <c r="N2282" s="57"/>
      <c r="O2282" s="57"/>
      <c r="P2282" s="57"/>
      <c r="Q2282" s="57"/>
    </row>
    <row r="2283" spans="1:17" ht="14.25" customHeight="1" x14ac:dyDescent="0.25">
      <c r="A2283" s="50"/>
      <c r="I2283" s="34"/>
      <c r="K2283" s="57"/>
      <c r="L2283" s="57"/>
      <c r="M2283" s="57"/>
      <c r="N2283" s="57"/>
      <c r="O2283" s="57"/>
      <c r="P2283" s="57"/>
      <c r="Q2283" s="57"/>
    </row>
    <row r="2284" spans="1:17" ht="14.25" customHeight="1" x14ac:dyDescent="0.25">
      <c r="A2284" s="50"/>
      <c r="I2284" s="34"/>
      <c r="K2284" s="57"/>
      <c r="L2284" s="57"/>
      <c r="M2284" s="57"/>
      <c r="N2284" s="57"/>
      <c r="O2284" s="57"/>
      <c r="P2284" s="57"/>
      <c r="Q2284" s="57"/>
    </row>
    <row r="2285" spans="1:17" ht="14.25" customHeight="1" x14ac:dyDescent="0.25">
      <c r="A2285" s="50"/>
      <c r="I2285" s="34"/>
      <c r="K2285" s="57"/>
      <c r="L2285" s="57"/>
      <c r="M2285" s="57"/>
      <c r="N2285" s="57"/>
      <c r="O2285" s="57"/>
      <c r="P2285" s="57"/>
      <c r="Q2285" s="57"/>
    </row>
    <row r="2286" spans="1:17" ht="14.25" customHeight="1" x14ac:dyDescent="0.25">
      <c r="A2286" s="50"/>
      <c r="I2286" s="34"/>
      <c r="K2286" s="57"/>
      <c r="L2286" s="57"/>
      <c r="M2286" s="57"/>
      <c r="N2286" s="57"/>
      <c r="O2286" s="57"/>
      <c r="P2286" s="57"/>
      <c r="Q2286" s="57"/>
    </row>
    <row r="2287" spans="1:17" ht="14.25" customHeight="1" x14ac:dyDescent="0.25">
      <c r="A2287" s="50"/>
      <c r="I2287" s="34"/>
      <c r="K2287" s="57"/>
      <c r="L2287" s="57"/>
      <c r="M2287" s="57"/>
      <c r="N2287" s="57"/>
      <c r="O2287" s="57"/>
      <c r="P2287" s="57"/>
      <c r="Q2287" s="57"/>
    </row>
    <row r="2288" spans="1:17" ht="14.25" customHeight="1" x14ac:dyDescent="0.25">
      <c r="A2288" s="50"/>
      <c r="I2288" s="34"/>
      <c r="K2288" s="57"/>
      <c r="L2288" s="57"/>
      <c r="M2288" s="57"/>
      <c r="N2288" s="57"/>
      <c r="O2288" s="57"/>
      <c r="P2288" s="57"/>
      <c r="Q2288" s="57"/>
    </row>
    <row r="2289" spans="1:17" ht="14.25" customHeight="1" x14ac:dyDescent="0.25">
      <c r="A2289" s="50"/>
      <c r="I2289" s="34"/>
      <c r="K2289" s="57"/>
      <c r="L2289" s="57"/>
      <c r="M2289" s="57"/>
      <c r="N2289" s="57"/>
      <c r="O2289" s="57"/>
      <c r="P2289" s="57"/>
      <c r="Q2289" s="57"/>
    </row>
    <row r="2290" spans="1:17" ht="14.25" customHeight="1" x14ac:dyDescent="0.25">
      <c r="A2290" s="50"/>
      <c r="I2290" s="34"/>
      <c r="K2290" s="57"/>
      <c r="L2290" s="57"/>
      <c r="M2290" s="57"/>
      <c r="N2290" s="57"/>
      <c r="O2290" s="57"/>
      <c r="P2290" s="57"/>
      <c r="Q2290" s="57"/>
    </row>
    <row r="2291" spans="1:17" ht="14.25" customHeight="1" x14ac:dyDescent="0.25">
      <c r="A2291" s="50"/>
      <c r="I2291" s="34"/>
      <c r="K2291" s="57"/>
      <c r="L2291" s="57"/>
      <c r="M2291" s="57"/>
      <c r="N2291" s="57"/>
      <c r="O2291" s="57"/>
      <c r="P2291" s="57"/>
      <c r="Q2291" s="57"/>
    </row>
    <row r="2292" spans="1:17" ht="14.25" customHeight="1" x14ac:dyDescent="0.25">
      <c r="A2292" s="50"/>
      <c r="I2292" s="34"/>
      <c r="K2292" s="57"/>
      <c r="L2292" s="57"/>
      <c r="M2292" s="57"/>
      <c r="N2292" s="57"/>
      <c r="O2292" s="57"/>
      <c r="P2292" s="57"/>
      <c r="Q2292" s="57"/>
    </row>
    <row r="2293" spans="1:17" ht="14.25" customHeight="1" x14ac:dyDescent="0.25">
      <c r="A2293" s="50"/>
      <c r="I2293" s="34"/>
      <c r="K2293" s="57"/>
      <c r="L2293" s="57"/>
      <c r="M2293" s="57"/>
      <c r="N2293" s="57"/>
      <c r="O2293" s="57"/>
      <c r="P2293" s="57"/>
      <c r="Q2293" s="57"/>
    </row>
    <row r="2294" spans="1:17" ht="14.25" customHeight="1" x14ac:dyDescent="0.25">
      <c r="A2294" s="50"/>
      <c r="I2294" s="34"/>
      <c r="K2294" s="57"/>
      <c r="L2294" s="57"/>
      <c r="M2294" s="57"/>
      <c r="N2294" s="57"/>
      <c r="O2294" s="57"/>
      <c r="P2294" s="57"/>
      <c r="Q2294" s="57"/>
    </row>
    <row r="2295" spans="1:17" ht="14.25" customHeight="1" x14ac:dyDescent="0.25">
      <c r="A2295" s="50"/>
      <c r="I2295" s="34"/>
      <c r="K2295" s="57"/>
      <c r="L2295" s="57"/>
      <c r="M2295" s="57"/>
      <c r="N2295" s="57"/>
      <c r="O2295" s="57"/>
      <c r="P2295" s="57"/>
      <c r="Q2295" s="57"/>
    </row>
    <row r="2296" spans="1:17" ht="14.25" customHeight="1" x14ac:dyDescent="0.25">
      <c r="A2296" s="50"/>
      <c r="I2296" s="34"/>
      <c r="K2296" s="57"/>
      <c r="L2296" s="57"/>
      <c r="M2296" s="57"/>
      <c r="N2296" s="57"/>
      <c r="O2296" s="57"/>
      <c r="P2296" s="57"/>
      <c r="Q2296" s="57"/>
    </row>
    <row r="2297" spans="1:17" ht="14.25" customHeight="1" x14ac:dyDescent="0.25">
      <c r="A2297" s="50"/>
      <c r="I2297" s="34"/>
      <c r="K2297" s="57"/>
      <c r="L2297" s="57"/>
      <c r="M2297" s="57"/>
      <c r="N2297" s="57"/>
      <c r="O2297" s="57"/>
      <c r="P2297" s="57"/>
      <c r="Q2297" s="57"/>
    </row>
    <row r="2298" spans="1:17" ht="14.25" customHeight="1" x14ac:dyDescent="0.25">
      <c r="A2298" s="50"/>
      <c r="I2298" s="34"/>
      <c r="K2298" s="57"/>
      <c r="L2298" s="57"/>
      <c r="M2298" s="57"/>
      <c r="N2298" s="57"/>
      <c r="O2298" s="57"/>
      <c r="P2298" s="57"/>
      <c r="Q2298" s="57"/>
    </row>
    <row r="2299" spans="1:17" ht="14.25" customHeight="1" x14ac:dyDescent="0.25">
      <c r="A2299" s="50"/>
      <c r="I2299" s="34"/>
      <c r="K2299" s="57"/>
      <c r="L2299" s="57"/>
      <c r="M2299" s="57"/>
      <c r="N2299" s="57"/>
      <c r="O2299" s="57"/>
      <c r="P2299" s="57"/>
      <c r="Q2299" s="57"/>
    </row>
    <row r="2300" spans="1:17" ht="14.25" customHeight="1" x14ac:dyDescent="0.25">
      <c r="A2300" s="50"/>
      <c r="I2300" s="34"/>
      <c r="K2300" s="57"/>
      <c r="L2300" s="57"/>
      <c r="M2300" s="57"/>
      <c r="N2300" s="57"/>
      <c r="O2300" s="57"/>
      <c r="P2300" s="57"/>
      <c r="Q2300" s="57"/>
    </row>
    <row r="2301" spans="1:17" ht="14.25" customHeight="1" x14ac:dyDescent="0.25">
      <c r="A2301" s="50"/>
      <c r="I2301" s="34"/>
      <c r="K2301" s="57"/>
      <c r="L2301" s="57"/>
      <c r="M2301" s="57"/>
      <c r="N2301" s="57"/>
      <c r="O2301" s="57"/>
      <c r="P2301" s="57"/>
      <c r="Q2301" s="57"/>
    </row>
    <row r="2302" spans="1:17" ht="14.25" customHeight="1" x14ac:dyDescent="0.25">
      <c r="A2302" s="50"/>
      <c r="I2302" s="34"/>
      <c r="K2302" s="57"/>
      <c r="L2302" s="57"/>
      <c r="M2302" s="57"/>
      <c r="N2302" s="57"/>
      <c r="O2302" s="57"/>
      <c r="P2302" s="57"/>
      <c r="Q2302" s="57"/>
    </row>
    <row r="2303" spans="1:17" ht="14.25" customHeight="1" x14ac:dyDescent="0.25">
      <c r="A2303" s="50"/>
      <c r="I2303" s="34"/>
      <c r="K2303" s="57"/>
      <c r="L2303" s="57"/>
      <c r="M2303" s="57"/>
      <c r="N2303" s="57"/>
      <c r="O2303" s="57"/>
      <c r="P2303" s="57"/>
      <c r="Q2303" s="57"/>
    </row>
    <row r="2304" spans="1:17" ht="14.25" customHeight="1" x14ac:dyDescent="0.25">
      <c r="A2304" s="50"/>
      <c r="I2304" s="34"/>
      <c r="K2304" s="57"/>
      <c r="L2304" s="57"/>
      <c r="M2304" s="57"/>
      <c r="N2304" s="57"/>
      <c r="O2304" s="57"/>
      <c r="P2304" s="57"/>
      <c r="Q2304" s="57"/>
    </row>
    <row r="2305" spans="1:17" ht="14.25" customHeight="1" x14ac:dyDescent="0.25">
      <c r="A2305" s="50"/>
      <c r="I2305" s="34"/>
      <c r="K2305" s="57"/>
      <c r="L2305" s="57"/>
      <c r="M2305" s="57"/>
      <c r="N2305" s="57"/>
      <c r="O2305" s="57"/>
      <c r="P2305" s="57"/>
      <c r="Q2305" s="57"/>
    </row>
    <row r="2306" spans="1:17" ht="14.25" customHeight="1" x14ac:dyDescent="0.25">
      <c r="A2306" s="50"/>
      <c r="I2306" s="34"/>
      <c r="K2306" s="57"/>
      <c r="L2306" s="57"/>
      <c r="M2306" s="57"/>
      <c r="N2306" s="57"/>
      <c r="O2306" s="57"/>
      <c r="P2306" s="57"/>
      <c r="Q2306" s="57"/>
    </row>
    <row r="2307" spans="1:17" ht="14.25" customHeight="1" x14ac:dyDescent="0.25">
      <c r="A2307" s="50"/>
      <c r="I2307" s="34"/>
      <c r="K2307" s="57"/>
      <c r="L2307" s="57"/>
      <c r="M2307" s="57"/>
      <c r="N2307" s="57"/>
      <c r="O2307" s="57"/>
      <c r="P2307" s="57"/>
      <c r="Q2307" s="57"/>
    </row>
    <row r="2308" spans="1:17" ht="14.25" customHeight="1" x14ac:dyDescent="0.25">
      <c r="A2308" s="50"/>
      <c r="I2308" s="34"/>
      <c r="K2308" s="57"/>
      <c r="L2308" s="57"/>
      <c r="M2308" s="57"/>
      <c r="N2308" s="57"/>
      <c r="O2308" s="57"/>
      <c r="P2308" s="57"/>
      <c r="Q2308" s="57"/>
    </row>
    <row r="2309" spans="1:17" ht="14.25" customHeight="1" x14ac:dyDescent="0.25">
      <c r="A2309" s="50"/>
      <c r="I2309" s="34"/>
      <c r="K2309" s="57"/>
      <c r="L2309" s="57"/>
      <c r="M2309" s="57"/>
      <c r="N2309" s="57"/>
      <c r="O2309" s="57"/>
      <c r="P2309" s="57"/>
      <c r="Q2309" s="57"/>
    </row>
    <row r="2310" spans="1:17" ht="14.25" customHeight="1" x14ac:dyDescent="0.25">
      <c r="A2310" s="50"/>
      <c r="I2310" s="34"/>
      <c r="K2310" s="57"/>
      <c r="L2310" s="57"/>
      <c r="M2310" s="57"/>
      <c r="N2310" s="57"/>
      <c r="O2310" s="57"/>
      <c r="P2310" s="57"/>
      <c r="Q2310" s="57"/>
    </row>
    <row r="2311" spans="1:17" ht="14.25" customHeight="1" x14ac:dyDescent="0.25">
      <c r="A2311" s="50"/>
      <c r="I2311" s="34"/>
      <c r="K2311" s="57"/>
      <c r="L2311" s="57"/>
      <c r="M2311" s="57"/>
      <c r="N2311" s="57"/>
      <c r="O2311" s="57"/>
      <c r="P2311" s="57"/>
      <c r="Q2311" s="57"/>
    </row>
    <row r="2312" spans="1:17" ht="14.25" customHeight="1" x14ac:dyDescent="0.25">
      <c r="A2312" s="50"/>
      <c r="I2312" s="34"/>
      <c r="K2312" s="57"/>
      <c r="L2312" s="57"/>
      <c r="M2312" s="57"/>
      <c r="N2312" s="57"/>
      <c r="O2312" s="57"/>
      <c r="P2312" s="57"/>
      <c r="Q2312" s="57"/>
    </row>
    <row r="2313" spans="1:17" ht="14.25" customHeight="1" x14ac:dyDescent="0.25">
      <c r="A2313" s="50"/>
      <c r="I2313" s="34"/>
      <c r="K2313" s="57"/>
      <c r="L2313" s="57"/>
      <c r="M2313" s="57"/>
      <c r="N2313" s="57"/>
      <c r="O2313" s="57"/>
      <c r="P2313" s="57"/>
      <c r="Q2313" s="57"/>
    </row>
    <row r="2314" spans="1:17" ht="14.25" customHeight="1" x14ac:dyDescent="0.25">
      <c r="A2314" s="50"/>
      <c r="I2314" s="34"/>
      <c r="K2314" s="57"/>
      <c r="L2314" s="57"/>
      <c r="M2314" s="57"/>
      <c r="N2314" s="57"/>
      <c r="O2314" s="57"/>
      <c r="P2314" s="57"/>
      <c r="Q2314" s="57"/>
    </row>
    <row r="2315" spans="1:17" ht="14.25" customHeight="1" x14ac:dyDescent="0.25">
      <c r="A2315" s="50"/>
      <c r="I2315" s="34"/>
      <c r="K2315" s="57"/>
      <c r="L2315" s="57"/>
      <c r="M2315" s="57"/>
      <c r="N2315" s="57"/>
      <c r="O2315" s="57"/>
      <c r="P2315" s="57"/>
      <c r="Q2315" s="57"/>
    </row>
    <row r="2316" spans="1:17" ht="14.25" customHeight="1" x14ac:dyDescent="0.25">
      <c r="A2316" s="50"/>
      <c r="I2316" s="34"/>
      <c r="K2316" s="57"/>
      <c r="L2316" s="57"/>
      <c r="M2316" s="57"/>
      <c r="N2316" s="57"/>
      <c r="O2316" s="57"/>
      <c r="P2316" s="57"/>
      <c r="Q2316" s="57"/>
    </row>
    <row r="2317" spans="1:17" ht="14.25" customHeight="1" x14ac:dyDescent="0.25">
      <c r="A2317" s="50"/>
      <c r="I2317" s="34"/>
      <c r="K2317" s="57"/>
      <c r="L2317" s="57"/>
      <c r="M2317" s="57"/>
      <c r="N2317" s="57"/>
      <c r="O2317" s="57"/>
      <c r="P2317" s="57"/>
      <c r="Q2317" s="57"/>
    </row>
    <row r="2318" spans="1:17" ht="14.25" customHeight="1" x14ac:dyDescent="0.25">
      <c r="A2318" s="50"/>
      <c r="I2318" s="34"/>
      <c r="K2318" s="57"/>
      <c r="L2318" s="57"/>
      <c r="M2318" s="57"/>
      <c r="N2318" s="57"/>
      <c r="O2318" s="57"/>
      <c r="P2318" s="57"/>
      <c r="Q2318" s="57"/>
    </row>
    <row r="2319" spans="1:17" ht="14.25" customHeight="1" x14ac:dyDescent="0.25">
      <c r="A2319" s="50"/>
      <c r="I2319" s="34"/>
      <c r="K2319" s="57"/>
      <c r="L2319" s="57"/>
      <c r="M2319" s="57"/>
      <c r="N2319" s="57"/>
      <c r="O2319" s="57"/>
      <c r="P2319" s="57"/>
      <c r="Q2319" s="57"/>
    </row>
    <row r="2320" spans="1:17" ht="14.25" customHeight="1" x14ac:dyDescent="0.25">
      <c r="A2320" s="50"/>
      <c r="I2320" s="34"/>
      <c r="K2320" s="57"/>
      <c r="L2320" s="57"/>
      <c r="M2320" s="57"/>
      <c r="N2320" s="57"/>
      <c r="O2320" s="57"/>
      <c r="P2320" s="57"/>
      <c r="Q2320" s="57"/>
    </row>
    <row r="2321" spans="1:17" ht="14.25" customHeight="1" x14ac:dyDescent="0.25">
      <c r="A2321" s="50"/>
      <c r="I2321" s="34"/>
      <c r="K2321" s="57"/>
      <c r="L2321" s="57"/>
      <c r="M2321" s="57"/>
      <c r="N2321" s="57"/>
      <c r="O2321" s="57"/>
      <c r="P2321" s="57"/>
      <c r="Q2321" s="57"/>
    </row>
    <row r="2322" spans="1:17" ht="14.25" customHeight="1" x14ac:dyDescent="0.25">
      <c r="A2322" s="50"/>
      <c r="I2322" s="34"/>
      <c r="K2322" s="57"/>
      <c r="L2322" s="57"/>
      <c r="M2322" s="57"/>
      <c r="N2322" s="57"/>
      <c r="O2322" s="57"/>
      <c r="P2322" s="57"/>
      <c r="Q2322" s="57"/>
    </row>
    <row r="2323" spans="1:17" ht="14.25" customHeight="1" x14ac:dyDescent="0.25">
      <c r="A2323" s="50"/>
      <c r="I2323" s="34"/>
      <c r="K2323" s="57"/>
      <c r="L2323" s="57"/>
      <c r="M2323" s="57"/>
      <c r="N2323" s="57"/>
      <c r="O2323" s="57"/>
      <c r="P2323" s="57"/>
      <c r="Q2323" s="57"/>
    </row>
    <row r="2324" spans="1:17" ht="14.25" customHeight="1" x14ac:dyDescent="0.25">
      <c r="A2324" s="50"/>
      <c r="I2324" s="34"/>
      <c r="K2324" s="57"/>
      <c r="L2324" s="57"/>
      <c r="M2324" s="57"/>
      <c r="N2324" s="57"/>
      <c r="O2324" s="57"/>
      <c r="P2324" s="57"/>
      <c r="Q2324" s="57"/>
    </row>
    <row r="2325" spans="1:17" ht="14.25" customHeight="1" x14ac:dyDescent="0.25">
      <c r="A2325" s="50"/>
      <c r="I2325" s="34"/>
      <c r="K2325" s="57"/>
      <c r="L2325" s="57"/>
      <c r="M2325" s="57"/>
      <c r="N2325" s="57"/>
      <c r="O2325" s="57"/>
      <c r="P2325" s="57"/>
      <c r="Q2325" s="57"/>
    </row>
    <row r="2326" spans="1:17" ht="14.25" customHeight="1" x14ac:dyDescent="0.25">
      <c r="A2326" s="50"/>
      <c r="I2326" s="34"/>
      <c r="K2326" s="57"/>
      <c r="L2326" s="57"/>
      <c r="M2326" s="57"/>
      <c r="N2326" s="57"/>
      <c r="O2326" s="57"/>
      <c r="P2326" s="57"/>
      <c r="Q2326" s="57"/>
    </row>
    <row r="2327" spans="1:17" ht="14.25" customHeight="1" x14ac:dyDescent="0.25">
      <c r="A2327" s="50"/>
      <c r="I2327" s="34"/>
      <c r="K2327" s="57"/>
      <c r="L2327" s="57"/>
      <c r="M2327" s="57"/>
      <c r="N2327" s="57"/>
      <c r="O2327" s="57"/>
      <c r="P2327" s="57"/>
      <c r="Q2327" s="57"/>
    </row>
    <row r="2328" spans="1:17" ht="14.25" customHeight="1" x14ac:dyDescent="0.25">
      <c r="A2328" s="50"/>
      <c r="I2328" s="34"/>
      <c r="K2328" s="57"/>
      <c r="L2328" s="57"/>
      <c r="M2328" s="57"/>
      <c r="N2328" s="57"/>
      <c r="O2328" s="57"/>
      <c r="P2328" s="57"/>
      <c r="Q2328" s="57"/>
    </row>
    <row r="2329" spans="1:17" ht="14.25" customHeight="1" x14ac:dyDescent="0.25">
      <c r="A2329" s="50"/>
      <c r="I2329" s="34"/>
      <c r="K2329" s="57"/>
      <c r="L2329" s="57"/>
      <c r="M2329" s="57"/>
      <c r="N2329" s="57"/>
      <c r="O2329" s="57"/>
      <c r="P2329" s="57"/>
      <c r="Q2329" s="57"/>
    </row>
    <row r="2330" spans="1:17" ht="14.25" customHeight="1" x14ac:dyDescent="0.25">
      <c r="A2330" s="50"/>
      <c r="I2330" s="34"/>
      <c r="K2330" s="57"/>
      <c r="L2330" s="57"/>
      <c r="M2330" s="57"/>
      <c r="N2330" s="57"/>
      <c r="O2330" s="57"/>
      <c r="P2330" s="57"/>
      <c r="Q2330" s="57"/>
    </row>
    <row r="2331" spans="1:17" ht="14.25" customHeight="1" x14ac:dyDescent="0.25">
      <c r="A2331" s="50"/>
      <c r="I2331" s="34"/>
      <c r="K2331" s="57"/>
      <c r="L2331" s="57"/>
      <c r="M2331" s="57"/>
      <c r="N2331" s="57"/>
      <c r="O2331" s="57"/>
      <c r="P2331" s="57"/>
      <c r="Q2331" s="57"/>
    </row>
    <row r="2332" spans="1:17" ht="14.25" customHeight="1" x14ac:dyDescent="0.25">
      <c r="A2332" s="50"/>
      <c r="I2332" s="34"/>
      <c r="K2332" s="57"/>
      <c r="L2332" s="57"/>
      <c r="M2332" s="57"/>
      <c r="N2332" s="57"/>
      <c r="O2332" s="57"/>
      <c r="P2332" s="57"/>
      <c r="Q2332" s="57"/>
    </row>
    <row r="2333" spans="1:17" ht="14.25" customHeight="1" x14ac:dyDescent="0.25">
      <c r="A2333" s="50"/>
      <c r="I2333" s="34"/>
      <c r="K2333" s="57"/>
      <c r="L2333" s="57"/>
      <c r="M2333" s="57"/>
      <c r="N2333" s="57"/>
      <c r="O2333" s="57"/>
      <c r="P2333" s="57"/>
      <c r="Q2333" s="57"/>
    </row>
    <row r="2334" spans="1:17" ht="14.25" customHeight="1" x14ac:dyDescent="0.25">
      <c r="A2334" s="50"/>
      <c r="I2334" s="34"/>
      <c r="K2334" s="57"/>
      <c r="L2334" s="57"/>
      <c r="M2334" s="57"/>
      <c r="N2334" s="57"/>
      <c r="O2334" s="57"/>
      <c r="P2334" s="57"/>
      <c r="Q2334" s="57"/>
    </row>
    <row r="2335" spans="1:17" ht="14.25" customHeight="1" x14ac:dyDescent="0.25">
      <c r="A2335" s="50"/>
      <c r="I2335" s="34"/>
      <c r="K2335" s="57"/>
      <c r="L2335" s="57"/>
      <c r="M2335" s="57"/>
      <c r="N2335" s="57"/>
      <c r="O2335" s="57"/>
      <c r="P2335" s="57"/>
      <c r="Q2335" s="57"/>
    </row>
    <row r="2336" spans="1:17" ht="14.25" customHeight="1" x14ac:dyDescent="0.25">
      <c r="A2336" s="50"/>
      <c r="I2336" s="34"/>
      <c r="K2336" s="57"/>
      <c r="L2336" s="57"/>
      <c r="M2336" s="57"/>
      <c r="N2336" s="57"/>
      <c r="O2336" s="57"/>
      <c r="P2336" s="57"/>
      <c r="Q2336" s="57"/>
    </row>
    <row r="2337" spans="1:17" ht="14.25" customHeight="1" x14ac:dyDescent="0.25">
      <c r="A2337" s="50"/>
      <c r="I2337" s="34"/>
      <c r="K2337" s="57"/>
      <c r="L2337" s="57"/>
      <c r="M2337" s="57"/>
      <c r="N2337" s="57"/>
      <c r="O2337" s="57"/>
      <c r="P2337" s="57"/>
      <c r="Q2337" s="57"/>
    </row>
    <row r="2338" spans="1:17" ht="14.25" customHeight="1" x14ac:dyDescent="0.25">
      <c r="A2338" s="50"/>
      <c r="I2338" s="34"/>
      <c r="K2338" s="57"/>
      <c r="L2338" s="57"/>
      <c r="M2338" s="57"/>
      <c r="N2338" s="57"/>
      <c r="O2338" s="57"/>
      <c r="P2338" s="57"/>
      <c r="Q2338" s="57"/>
    </row>
    <row r="2339" spans="1:17" ht="14.25" customHeight="1" x14ac:dyDescent="0.25">
      <c r="A2339" s="50"/>
      <c r="I2339" s="34"/>
      <c r="K2339" s="57"/>
      <c r="L2339" s="57"/>
      <c r="M2339" s="57"/>
      <c r="N2339" s="57"/>
      <c r="O2339" s="57"/>
      <c r="P2339" s="57"/>
      <c r="Q2339" s="57"/>
    </row>
    <row r="2340" spans="1:17" ht="14.25" customHeight="1" x14ac:dyDescent="0.25">
      <c r="A2340" s="50"/>
      <c r="I2340" s="34"/>
      <c r="K2340" s="57"/>
      <c r="L2340" s="57"/>
      <c r="M2340" s="57"/>
      <c r="N2340" s="57"/>
      <c r="O2340" s="57"/>
      <c r="P2340" s="57"/>
      <c r="Q2340" s="57"/>
    </row>
    <row r="2341" spans="1:17" ht="14.25" customHeight="1" x14ac:dyDescent="0.25">
      <c r="A2341" s="50"/>
      <c r="I2341" s="34"/>
      <c r="K2341" s="57"/>
      <c r="L2341" s="57"/>
      <c r="M2341" s="57"/>
      <c r="N2341" s="57"/>
      <c r="O2341" s="57"/>
      <c r="P2341" s="57"/>
      <c r="Q2341" s="57"/>
    </row>
    <row r="2342" spans="1:17" ht="14.25" customHeight="1" x14ac:dyDescent="0.25">
      <c r="A2342" s="50"/>
      <c r="I2342" s="34"/>
      <c r="K2342" s="57"/>
      <c r="L2342" s="57"/>
      <c r="M2342" s="57"/>
      <c r="N2342" s="57"/>
      <c r="O2342" s="57"/>
      <c r="P2342" s="57"/>
      <c r="Q2342" s="57"/>
    </row>
    <row r="2343" spans="1:17" ht="14.25" customHeight="1" x14ac:dyDescent="0.25">
      <c r="A2343" s="50"/>
      <c r="I2343" s="34"/>
      <c r="K2343" s="57"/>
      <c r="L2343" s="57"/>
      <c r="M2343" s="57"/>
      <c r="N2343" s="57"/>
      <c r="O2343" s="57"/>
      <c r="P2343" s="57"/>
      <c r="Q2343" s="57"/>
    </row>
    <row r="2344" spans="1:17" ht="14.25" customHeight="1" x14ac:dyDescent="0.25">
      <c r="A2344" s="50"/>
      <c r="I2344" s="34"/>
      <c r="K2344" s="57"/>
      <c r="L2344" s="57"/>
      <c r="M2344" s="57"/>
      <c r="N2344" s="57"/>
      <c r="O2344" s="57"/>
      <c r="P2344" s="57"/>
      <c r="Q2344" s="57"/>
    </row>
    <row r="2345" spans="1:17" ht="14.25" customHeight="1" x14ac:dyDescent="0.25">
      <c r="A2345" s="50"/>
      <c r="I2345" s="34"/>
      <c r="K2345" s="57"/>
      <c r="L2345" s="57"/>
      <c r="M2345" s="57"/>
      <c r="N2345" s="57"/>
      <c r="O2345" s="57"/>
      <c r="P2345" s="57"/>
      <c r="Q2345" s="57"/>
    </row>
    <row r="2346" spans="1:17" ht="14.25" customHeight="1" x14ac:dyDescent="0.25">
      <c r="A2346" s="50"/>
      <c r="I2346" s="34"/>
      <c r="K2346" s="57"/>
      <c r="L2346" s="57"/>
      <c r="M2346" s="57"/>
      <c r="N2346" s="57"/>
      <c r="O2346" s="57"/>
      <c r="P2346" s="57"/>
      <c r="Q2346" s="57"/>
    </row>
    <row r="2347" spans="1:17" ht="14.25" customHeight="1" x14ac:dyDescent="0.25">
      <c r="A2347" s="50"/>
      <c r="I2347" s="34"/>
      <c r="K2347" s="57"/>
      <c r="L2347" s="57"/>
      <c r="M2347" s="57"/>
      <c r="N2347" s="57"/>
      <c r="O2347" s="57"/>
      <c r="P2347" s="57"/>
      <c r="Q2347" s="57"/>
    </row>
    <row r="2348" spans="1:17" ht="14.25" customHeight="1" x14ac:dyDescent="0.25">
      <c r="A2348" s="50"/>
      <c r="I2348" s="34"/>
      <c r="K2348" s="57"/>
      <c r="L2348" s="57"/>
      <c r="M2348" s="57"/>
      <c r="N2348" s="57"/>
      <c r="O2348" s="57"/>
      <c r="P2348" s="57"/>
      <c r="Q2348" s="57"/>
    </row>
    <row r="2349" spans="1:17" ht="14.25" customHeight="1" x14ac:dyDescent="0.25">
      <c r="A2349" s="50"/>
      <c r="I2349" s="34"/>
      <c r="K2349" s="57"/>
      <c r="L2349" s="57"/>
      <c r="M2349" s="57"/>
      <c r="N2349" s="57"/>
      <c r="O2349" s="57"/>
      <c r="P2349" s="57"/>
      <c r="Q2349" s="57"/>
    </row>
    <row r="2350" spans="1:17" ht="14.25" customHeight="1" x14ac:dyDescent="0.25">
      <c r="A2350" s="50"/>
      <c r="I2350" s="34"/>
      <c r="K2350" s="57"/>
      <c r="L2350" s="57"/>
      <c r="M2350" s="57"/>
      <c r="N2350" s="57"/>
      <c r="O2350" s="57"/>
      <c r="P2350" s="57"/>
      <c r="Q2350" s="57"/>
    </row>
    <row r="2351" spans="1:17" ht="14.25" customHeight="1" x14ac:dyDescent="0.25">
      <c r="A2351" s="50"/>
      <c r="I2351" s="34"/>
      <c r="K2351" s="57"/>
      <c r="L2351" s="57"/>
      <c r="M2351" s="57"/>
      <c r="N2351" s="57"/>
      <c r="O2351" s="57"/>
      <c r="P2351" s="57"/>
      <c r="Q2351" s="57"/>
    </row>
    <row r="2352" spans="1:17" ht="14.25" customHeight="1" x14ac:dyDescent="0.25">
      <c r="A2352" s="50"/>
      <c r="I2352" s="34"/>
      <c r="K2352" s="57"/>
      <c r="L2352" s="57"/>
      <c r="M2352" s="57"/>
      <c r="N2352" s="57"/>
      <c r="O2352" s="57"/>
      <c r="P2352" s="57"/>
      <c r="Q2352" s="57"/>
    </row>
    <row r="2353" spans="1:17" ht="14.25" customHeight="1" x14ac:dyDescent="0.25">
      <c r="A2353" s="50"/>
      <c r="I2353" s="34"/>
      <c r="K2353" s="57"/>
      <c r="L2353" s="57"/>
      <c r="M2353" s="57"/>
      <c r="N2353" s="57"/>
      <c r="O2353" s="57"/>
      <c r="P2353" s="57"/>
      <c r="Q2353" s="57"/>
    </row>
    <row r="2354" spans="1:17" ht="14.25" customHeight="1" x14ac:dyDescent="0.25">
      <c r="A2354" s="50"/>
      <c r="I2354" s="34"/>
      <c r="K2354" s="57"/>
      <c r="L2354" s="57"/>
      <c r="M2354" s="57"/>
      <c r="N2354" s="57"/>
      <c r="O2354" s="57"/>
      <c r="P2354" s="57"/>
      <c r="Q2354" s="57"/>
    </row>
    <row r="2355" spans="1:17" ht="14.25" customHeight="1" x14ac:dyDescent="0.25">
      <c r="A2355" s="50"/>
      <c r="I2355" s="34"/>
      <c r="K2355" s="57"/>
      <c r="L2355" s="57"/>
      <c r="M2355" s="57"/>
      <c r="N2355" s="57"/>
      <c r="O2355" s="57"/>
      <c r="P2355" s="57"/>
      <c r="Q2355" s="57"/>
    </row>
    <row r="2356" spans="1:17" ht="14.25" customHeight="1" x14ac:dyDescent="0.25">
      <c r="A2356" s="50"/>
      <c r="I2356" s="34"/>
      <c r="K2356" s="57"/>
      <c r="L2356" s="57"/>
      <c r="M2356" s="57"/>
      <c r="N2356" s="57"/>
      <c r="O2356" s="57"/>
      <c r="P2356" s="57"/>
      <c r="Q2356" s="57"/>
    </row>
    <row r="2357" spans="1:17" ht="14.25" customHeight="1" x14ac:dyDescent="0.25">
      <c r="A2357" s="50"/>
      <c r="I2357" s="34"/>
      <c r="K2357" s="57"/>
      <c r="L2357" s="57"/>
      <c r="M2357" s="57"/>
      <c r="N2357" s="57"/>
      <c r="O2357" s="57"/>
      <c r="P2357" s="57"/>
      <c r="Q2357" s="57"/>
    </row>
    <row r="2358" spans="1:17" ht="14.25" customHeight="1" x14ac:dyDescent="0.25">
      <c r="A2358" s="50"/>
      <c r="I2358" s="34"/>
      <c r="K2358" s="57"/>
      <c r="L2358" s="57"/>
      <c r="M2358" s="57"/>
      <c r="N2358" s="57"/>
      <c r="O2358" s="57"/>
      <c r="P2358" s="57"/>
      <c r="Q2358" s="57"/>
    </row>
    <row r="2359" spans="1:17" ht="14.25" customHeight="1" x14ac:dyDescent="0.25">
      <c r="A2359" s="50"/>
      <c r="I2359" s="34"/>
      <c r="K2359" s="57"/>
      <c r="L2359" s="57"/>
      <c r="M2359" s="57"/>
      <c r="N2359" s="57"/>
      <c r="O2359" s="57"/>
      <c r="P2359" s="57"/>
      <c r="Q2359" s="57"/>
    </row>
    <row r="2360" spans="1:17" ht="14.25" customHeight="1" x14ac:dyDescent="0.25">
      <c r="A2360" s="50"/>
      <c r="I2360" s="34"/>
      <c r="K2360" s="57"/>
      <c r="L2360" s="57"/>
      <c r="M2360" s="57"/>
      <c r="N2360" s="57"/>
      <c r="O2360" s="57"/>
      <c r="P2360" s="57"/>
      <c r="Q2360" s="57"/>
    </row>
    <row r="2361" spans="1:17" ht="14.25" customHeight="1" x14ac:dyDescent="0.25">
      <c r="A2361" s="50"/>
      <c r="I2361" s="34"/>
      <c r="K2361" s="57"/>
      <c r="L2361" s="57"/>
      <c r="M2361" s="57"/>
      <c r="N2361" s="57"/>
      <c r="O2361" s="57"/>
      <c r="P2361" s="57"/>
      <c r="Q2361" s="57"/>
    </row>
    <row r="2362" spans="1:17" ht="14.25" customHeight="1" x14ac:dyDescent="0.25">
      <c r="A2362" s="50"/>
      <c r="I2362" s="34"/>
      <c r="K2362" s="57"/>
      <c r="L2362" s="57"/>
      <c r="M2362" s="57"/>
      <c r="N2362" s="57"/>
      <c r="O2362" s="57"/>
      <c r="P2362" s="57"/>
      <c r="Q2362" s="57"/>
    </row>
    <row r="2363" spans="1:17" ht="14.25" customHeight="1" x14ac:dyDescent="0.25">
      <c r="A2363" s="50"/>
      <c r="I2363" s="34"/>
      <c r="K2363" s="57"/>
      <c r="L2363" s="57"/>
      <c r="M2363" s="57"/>
      <c r="N2363" s="57"/>
      <c r="O2363" s="57"/>
      <c r="P2363" s="57"/>
      <c r="Q2363" s="57"/>
    </row>
    <row r="2364" spans="1:17" ht="14.25" customHeight="1" x14ac:dyDescent="0.25">
      <c r="A2364" s="50"/>
      <c r="I2364" s="34"/>
      <c r="K2364" s="57"/>
      <c r="L2364" s="57"/>
      <c r="M2364" s="57"/>
      <c r="N2364" s="57"/>
      <c r="O2364" s="57"/>
      <c r="P2364" s="57"/>
      <c r="Q2364" s="57"/>
    </row>
    <row r="2365" spans="1:17" ht="14.25" customHeight="1" x14ac:dyDescent="0.25">
      <c r="A2365" s="50"/>
      <c r="I2365" s="34"/>
      <c r="K2365" s="57"/>
      <c r="L2365" s="57"/>
      <c r="M2365" s="57"/>
      <c r="N2365" s="57"/>
      <c r="O2365" s="57"/>
      <c r="P2365" s="57"/>
      <c r="Q2365" s="57"/>
    </row>
    <row r="2366" spans="1:17" ht="14.25" customHeight="1" x14ac:dyDescent="0.25">
      <c r="A2366" s="50"/>
      <c r="I2366" s="34"/>
      <c r="K2366" s="57"/>
      <c r="L2366" s="57"/>
      <c r="M2366" s="57"/>
      <c r="N2366" s="57"/>
      <c r="O2366" s="57"/>
      <c r="P2366" s="57"/>
      <c r="Q2366" s="57"/>
    </row>
    <row r="2367" spans="1:17" ht="14.25" customHeight="1" x14ac:dyDescent="0.25">
      <c r="A2367" s="50"/>
      <c r="I2367" s="34"/>
      <c r="K2367" s="57"/>
      <c r="L2367" s="57"/>
      <c r="M2367" s="57"/>
      <c r="N2367" s="57"/>
      <c r="O2367" s="57"/>
      <c r="P2367" s="57"/>
      <c r="Q2367" s="57"/>
    </row>
    <row r="2368" spans="1:17" ht="14.25" customHeight="1" x14ac:dyDescent="0.25">
      <c r="A2368" s="50"/>
      <c r="I2368" s="34"/>
      <c r="K2368" s="57"/>
      <c r="L2368" s="57"/>
      <c r="M2368" s="57"/>
      <c r="N2368" s="57"/>
      <c r="O2368" s="57"/>
      <c r="P2368" s="57"/>
      <c r="Q2368" s="57"/>
    </row>
    <row r="2369" spans="1:17" ht="14.25" customHeight="1" x14ac:dyDescent="0.25">
      <c r="A2369" s="50"/>
      <c r="I2369" s="34"/>
      <c r="K2369" s="57"/>
      <c r="L2369" s="57"/>
      <c r="M2369" s="57"/>
      <c r="N2369" s="57"/>
      <c r="O2369" s="57"/>
      <c r="P2369" s="57"/>
      <c r="Q2369" s="57"/>
    </row>
    <row r="2370" spans="1:17" ht="14.25" customHeight="1" x14ac:dyDescent="0.25">
      <c r="A2370" s="50"/>
      <c r="I2370" s="34"/>
      <c r="K2370" s="57"/>
      <c r="L2370" s="57"/>
      <c r="M2370" s="57"/>
      <c r="N2370" s="57"/>
      <c r="O2370" s="57"/>
      <c r="P2370" s="57"/>
      <c r="Q2370" s="57"/>
    </row>
    <row r="2371" spans="1:17" ht="14.25" customHeight="1" x14ac:dyDescent="0.25">
      <c r="A2371" s="50"/>
      <c r="I2371" s="34"/>
      <c r="K2371" s="57"/>
      <c r="L2371" s="57"/>
      <c r="M2371" s="57"/>
      <c r="N2371" s="57"/>
      <c r="O2371" s="57"/>
      <c r="P2371" s="57"/>
      <c r="Q2371" s="57"/>
    </row>
    <row r="2372" spans="1:17" ht="14.25" customHeight="1" x14ac:dyDescent="0.25">
      <c r="A2372" s="50"/>
      <c r="I2372" s="34"/>
      <c r="K2372" s="57"/>
      <c r="L2372" s="57"/>
      <c r="M2372" s="57"/>
      <c r="N2372" s="57"/>
      <c r="O2372" s="57"/>
      <c r="P2372" s="57"/>
      <c r="Q2372" s="57"/>
    </row>
    <row r="2373" spans="1:17" ht="14.25" customHeight="1" x14ac:dyDescent="0.25">
      <c r="A2373" s="50"/>
      <c r="I2373" s="34"/>
      <c r="K2373" s="57"/>
      <c r="L2373" s="57"/>
      <c r="M2373" s="57"/>
      <c r="N2373" s="57"/>
      <c r="O2373" s="57"/>
      <c r="P2373" s="57"/>
      <c r="Q2373" s="57"/>
    </row>
    <row r="2374" spans="1:17" ht="14.25" customHeight="1" x14ac:dyDescent="0.25">
      <c r="A2374" s="50"/>
      <c r="I2374" s="34"/>
      <c r="K2374" s="57"/>
      <c r="L2374" s="57"/>
      <c r="M2374" s="57"/>
      <c r="N2374" s="57"/>
      <c r="O2374" s="57"/>
      <c r="P2374" s="57"/>
      <c r="Q2374" s="57"/>
    </row>
    <row r="2375" spans="1:17" ht="14.25" customHeight="1" x14ac:dyDescent="0.25">
      <c r="A2375" s="50"/>
      <c r="I2375" s="34"/>
      <c r="K2375" s="57"/>
      <c r="L2375" s="57"/>
      <c r="M2375" s="57"/>
      <c r="N2375" s="57"/>
      <c r="O2375" s="57"/>
      <c r="P2375" s="57"/>
      <c r="Q2375" s="57"/>
    </row>
    <row r="2376" spans="1:17" ht="14.25" customHeight="1" x14ac:dyDescent="0.25">
      <c r="A2376" s="50"/>
      <c r="I2376" s="34"/>
      <c r="K2376" s="57"/>
      <c r="L2376" s="57"/>
      <c r="M2376" s="57"/>
      <c r="N2376" s="57"/>
      <c r="O2376" s="57"/>
      <c r="P2376" s="57"/>
      <c r="Q2376" s="57"/>
    </row>
    <row r="2377" spans="1:17" ht="14.25" customHeight="1" x14ac:dyDescent="0.25">
      <c r="A2377" s="50"/>
      <c r="I2377" s="34"/>
      <c r="K2377" s="57"/>
      <c r="L2377" s="57"/>
      <c r="M2377" s="57"/>
      <c r="N2377" s="57"/>
      <c r="O2377" s="57"/>
      <c r="P2377" s="57"/>
      <c r="Q2377" s="57"/>
    </row>
    <row r="2378" spans="1:17" ht="14.25" customHeight="1" x14ac:dyDescent="0.25">
      <c r="A2378" s="50"/>
      <c r="I2378" s="34"/>
      <c r="K2378" s="57"/>
      <c r="L2378" s="57"/>
      <c r="M2378" s="57"/>
      <c r="N2378" s="57"/>
      <c r="O2378" s="57"/>
      <c r="P2378" s="57"/>
      <c r="Q2378" s="57"/>
    </row>
    <row r="2379" spans="1:17" ht="14.25" customHeight="1" x14ac:dyDescent="0.25">
      <c r="A2379" s="50"/>
      <c r="I2379" s="34"/>
      <c r="K2379" s="57"/>
      <c r="L2379" s="57"/>
      <c r="M2379" s="57"/>
      <c r="N2379" s="57"/>
      <c r="O2379" s="57"/>
      <c r="P2379" s="57"/>
      <c r="Q2379" s="57"/>
    </row>
    <row r="2380" spans="1:17" ht="14.25" customHeight="1" x14ac:dyDescent="0.25">
      <c r="A2380" s="50"/>
      <c r="I2380" s="34"/>
      <c r="K2380" s="57"/>
      <c r="L2380" s="57"/>
      <c r="M2380" s="57"/>
      <c r="N2380" s="57"/>
      <c r="O2380" s="57"/>
      <c r="P2380" s="57"/>
      <c r="Q2380" s="57"/>
    </row>
    <row r="2381" spans="1:17" ht="14.25" customHeight="1" x14ac:dyDescent="0.25">
      <c r="A2381" s="50"/>
      <c r="I2381" s="34"/>
      <c r="K2381" s="57"/>
      <c r="L2381" s="57"/>
      <c r="M2381" s="57"/>
      <c r="N2381" s="57"/>
      <c r="O2381" s="57"/>
      <c r="P2381" s="57"/>
      <c r="Q2381" s="57"/>
    </row>
    <row r="2382" spans="1:17" ht="14.25" customHeight="1" x14ac:dyDescent="0.25">
      <c r="A2382" s="50"/>
      <c r="I2382" s="34"/>
      <c r="K2382" s="57"/>
      <c r="L2382" s="57"/>
      <c r="M2382" s="57"/>
      <c r="N2382" s="57"/>
      <c r="O2382" s="57"/>
      <c r="P2382" s="57"/>
      <c r="Q2382" s="57"/>
    </row>
    <row r="2383" spans="1:17" ht="14.25" customHeight="1" x14ac:dyDescent="0.25">
      <c r="A2383" s="50"/>
      <c r="I2383" s="34"/>
      <c r="K2383" s="57"/>
      <c r="L2383" s="57"/>
      <c r="M2383" s="57"/>
      <c r="N2383" s="57"/>
      <c r="O2383" s="57"/>
      <c r="P2383" s="57"/>
      <c r="Q2383" s="57"/>
    </row>
    <row r="2384" spans="1:17" ht="14.25" customHeight="1" x14ac:dyDescent="0.25">
      <c r="A2384" s="50"/>
      <c r="I2384" s="34"/>
      <c r="K2384" s="57"/>
      <c r="L2384" s="57"/>
      <c r="M2384" s="57"/>
      <c r="N2384" s="57"/>
      <c r="O2384" s="57"/>
      <c r="P2384" s="57"/>
      <c r="Q2384" s="57"/>
    </row>
    <row r="2385" spans="1:17" ht="14.25" customHeight="1" x14ac:dyDescent="0.25">
      <c r="A2385" s="50"/>
      <c r="I2385" s="34"/>
      <c r="K2385" s="57"/>
      <c r="L2385" s="57"/>
      <c r="M2385" s="57"/>
      <c r="N2385" s="57"/>
      <c r="O2385" s="57"/>
      <c r="P2385" s="57"/>
      <c r="Q2385" s="57"/>
    </row>
    <row r="2386" spans="1:17" ht="14.25" customHeight="1" x14ac:dyDescent="0.25">
      <c r="A2386" s="50"/>
      <c r="I2386" s="34"/>
      <c r="K2386" s="57"/>
      <c r="L2386" s="57"/>
      <c r="M2386" s="57"/>
      <c r="N2386" s="57"/>
      <c r="O2386" s="57"/>
      <c r="P2386" s="57"/>
      <c r="Q2386" s="57"/>
    </row>
    <row r="2387" spans="1:17" ht="14.25" customHeight="1" x14ac:dyDescent="0.25">
      <c r="A2387" s="50"/>
      <c r="I2387" s="34"/>
      <c r="K2387" s="57"/>
      <c r="L2387" s="57"/>
      <c r="M2387" s="57"/>
      <c r="N2387" s="57"/>
      <c r="O2387" s="57"/>
      <c r="P2387" s="57"/>
      <c r="Q2387" s="57"/>
    </row>
    <row r="2388" spans="1:17" ht="14.25" customHeight="1" x14ac:dyDescent="0.25">
      <c r="A2388" s="50"/>
      <c r="I2388" s="34"/>
      <c r="K2388" s="57"/>
      <c r="L2388" s="57"/>
      <c r="M2388" s="57"/>
      <c r="N2388" s="57"/>
      <c r="O2388" s="57"/>
      <c r="P2388" s="57"/>
      <c r="Q2388" s="57"/>
    </row>
    <row r="2389" spans="1:17" ht="14.25" customHeight="1" x14ac:dyDescent="0.25">
      <c r="A2389" s="50"/>
      <c r="I2389" s="34"/>
      <c r="K2389" s="57"/>
      <c r="L2389" s="57"/>
      <c r="M2389" s="57"/>
      <c r="N2389" s="57"/>
      <c r="O2389" s="57"/>
      <c r="P2389" s="57"/>
      <c r="Q2389" s="57"/>
    </row>
    <row r="2390" spans="1:17" ht="14.25" customHeight="1" x14ac:dyDescent="0.25">
      <c r="A2390" s="50"/>
      <c r="I2390" s="34"/>
      <c r="K2390" s="57"/>
      <c r="L2390" s="57"/>
      <c r="M2390" s="57"/>
      <c r="N2390" s="57"/>
      <c r="O2390" s="57"/>
      <c r="P2390" s="57"/>
      <c r="Q2390" s="57"/>
    </row>
    <row r="2391" spans="1:17" ht="14.25" customHeight="1" x14ac:dyDescent="0.25">
      <c r="A2391" s="50"/>
      <c r="I2391" s="34"/>
      <c r="K2391" s="57"/>
      <c r="L2391" s="57"/>
      <c r="M2391" s="57"/>
      <c r="N2391" s="57"/>
      <c r="O2391" s="57"/>
      <c r="P2391" s="57"/>
      <c r="Q2391" s="57"/>
    </row>
    <row r="2392" spans="1:17" ht="14.25" customHeight="1" x14ac:dyDescent="0.25">
      <c r="A2392" s="50"/>
      <c r="I2392" s="34"/>
      <c r="K2392" s="57"/>
      <c r="L2392" s="57"/>
      <c r="M2392" s="57"/>
      <c r="N2392" s="57"/>
      <c r="O2392" s="57"/>
      <c r="P2392" s="57"/>
      <c r="Q2392" s="57"/>
    </row>
    <row r="2393" spans="1:17" ht="14.25" customHeight="1" x14ac:dyDescent="0.25">
      <c r="A2393" s="50"/>
      <c r="I2393" s="34"/>
      <c r="K2393" s="57"/>
      <c r="L2393" s="57"/>
      <c r="M2393" s="57"/>
      <c r="N2393" s="57"/>
      <c r="O2393" s="57"/>
      <c r="P2393" s="57"/>
      <c r="Q2393" s="57"/>
    </row>
    <row r="2394" spans="1:17" ht="14.25" customHeight="1" x14ac:dyDescent="0.25">
      <c r="A2394" s="50"/>
      <c r="I2394" s="34"/>
      <c r="K2394" s="57"/>
      <c r="L2394" s="57"/>
      <c r="M2394" s="57"/>
      <c r="N2394" s="57"/>
      <c r="O2394" s="57"/>
      <c r="P2394" s="57"/>
      <c r="Q2394" s="57"/>
    </row>
    <row r="2395" spans="1:17" ht="14.25" customHeight="1" x14ac:dyDescent="0.25">
      <c r="A2395" s="50"/>
      <c r="I2395" s="34"/>
      <c r="K2395" s="57"/>
      <c r="L2395" s="57"/>
      <c r="M2395" s="57"/>
      <c r="N2395" s="57"/>
      <c r="O2395" s="57"/>
      <c r="P2395" s="57"/>
      <c r="Q2395" s="57"/>
    </row>
    <row r="2396" spans="1:17" ht="14.25" customHeight="1" x14ac:dyDescent="0.25">
      <c r="A2396" s="50"/>
      <c r="I2396" s="34"/>
      <c r="K2396" s="57"/>
      <c r="L2396" s="57"/>
      <c r="M2396" s="57"/>
      <c r="N2396" s="57"/>
      <c r="O2396" s="57"/>
      <c r="P2396" s="57"/>
      <c r="Q2396" s="57"/>
    </row>
    <row r="2397" spans="1:17" ht="14.25" customHeight="1" x14ac:dyDescent="0.25">
      <c r="A2397" s="50"/>
      <c r="I2397" s="34"/>
      <c r="K2397" s="57"/>
      <c r="L2397" s="57"/>
      <c r="M2397" s="57"/>
      <c r="N2397" s="57"/>
      <c r="O2397" s="57"/>
      <c r="P2397" s="57"/>
      <c r="Q2397" s="57"/>
    </row>
    <row r="2398" spans="1:17" ht="14.25" customHeight="1" x14ac:dyDescent="0.25">
      <c r="A2398" s="50"/>
      <c r="I2398" s="34"/>
      <c r="K2398" s="57"/>
      <c r="L2398" s="57"/>
      <c r="M2398" s="57"/>
      <c r="N2398" s="57"/>
      <c r="O2398" s="57"/>
      <c r="P2398" s="57"/>
      <c r="Q2398" s="57"/>
    </row>
    <row r="2399" spans="1:17" ht="14.25" customHeight="1" x14ac:dyDescent="0.25">
      <c r="K2399" s="20"/>
    </row>
  </sheetData>
  <sortState xmlns:xlrd2="http://schemas.microsoft.com/office/spreadsheetml/2017/richdata2" ref="A3:L1021">
    <sortCondition ref="A3:A1021"/>
  </sortState>
  <mergeCells count="1">
    <mergeCell ref="AD1:A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5AEA-69C6-4615-BD98-6C5179888BC9}">
  <dimension ref="A1:BH2399"/>
  <sheetViews>
    <sheetView zoomScale="80" zoomScaleNormal="80" workbookViewId="0">
      <selection activeCell="E23" sqref="E23"/>
    </sheetView>
  </sheetViews>
  <sheetFormatPr defaultRowHeight="14.25" customHeight="1" x14ac:dyDescent="0.25"/>
  <cols>
    <col min="1" max="1" width="5.140625" style="19" customWidth="1"/>
    <col min="2" max="2" width="6.7109375" style="19" customWidth="1"/>
    <col min="3" max="3" width="42" style="19" customWidth="1"/>
    <col min="4" max="4" width="14.5703125" style="19" customWidth="1"/>
    <col min="5" max="5" width="50.5703125" style="19" customWidth="1"/>
    <col min="6" max="6" width="7.28515625" style="19" customWidth="1"/>
    <col min="7" max="7" width="13.42578125" style="58" customWidth="1"/>
    <col min="8" max="8" width="7.28515625" style="58" customWidth="1"/>
    <col min="9" max="9" width="8.85546875" style="19" customWidth="1"/>
    <col min="10" max="10" width="6" style="53" customWidth="1"/>
    <col min="11" max="12" width="11.140625" style="15" customWidth="1"/>
    <col min="13" max="17" width="6.42578125" style="15" customWidth="1"/>
    <col min="18" max="18" width="9.140625" style="19"/>
    <col min="19" max="19" width="19" style="19" customWidth="1"/>
    <col min="20" max="20" width="11.42578125" style="15" customWidth="1"/>
    <col min="21" max="21" width="22.5703125" style="15" customWidth="1"/>
    <col min="22" max="22" width="9.140625" style="15"/>
    <col min="23" max="23" width="17.5703125" style="19" customWidth="1"/>
    <col min="24" max="24" width="5.5703125" style="19" customWidth="1"/>
    <col min="25" max="29" width="9.140625" style="15"/>
    <col min="30" max="30" width="4.28515625" style="18" customWidth="1"/>
    <col min="31" max="31" width="6.28515625" style="17" customWidth="1"/>
    <col min="32" max="32" width="4.5703125" style="16" customWidth="1"/>
    <col min="33" max="33" width="10.140625" style="15" customWidth="1"/>
    <col min="34" max="34" width="22.140625" style="15" customWidth="1"/>
    <col min="35" max="35" width="15.42578125" style="15" customWidth="1"/>
    <col min="36" max="36" width="26.28515625" style="15" customWidth="1"/>
    <col min="37" max="37" width="9.140625" style="15" hidden="1" customWidth="1"/>
    <col min="38" max="38" width="9.140625" style="15" customWidth="1"/>
    <col min="39" max="39" width="9.140625" style="15" hidden="1" customWidth="1"/>
    <col min="40" max="42" width="0" style="15" hidden="1" customWidth="1"/>
    <col min="43" max="43" width="0.5703125" style="15" customWidth="1"/>
    <col min="44" max="44" width="9.140625" style="15"/>
    <col min="45" max="45" width="15.28515625" style="17" customWidth="1"/>
    <col min="46" max="46" width="19.28515625" style="70" customWidth="1"/>
    <col min="47" max="47" width="9.140625" style="15"/>
    <col min="48" max="48" width="27.7109375" style="15" customWidth="1"/>
    <col min="49" max="49" width="9.140625" style="15"/>
    <col min="50" max="50" width="14.140625" style="15" customWidth="1"/>
    <col min="51" max="51" width="5.5703125" style="15" customWidth="1"/>
    <col min="52" max="52" width="9.140625" style="15" customWidth="1"/>
    <col min="53" max="53" width="9.140625" style="15" hidden="1" customWidth="1"/>
    <col min="54" max="56" width="0" style="15" hidden="1" customWidth="1"/>
    <col min="57" max="57" width="6.140625" style="15" customWidth="1"/>
    <col min="58" max="58" width="9.140625" style="15"/>
    <col min="59" max="59" width="15.28515625" style="17" customWidth="1"/>
    <col min="60" max="60" width="19.28515625" style="70" customWidth="1"/>
    <col min="61" max="16384" width="9.140625" style="15"/>
  </cols>
  <sheetData>
    <row r="1" spans="1:60" ht="24" customHeight="1" x14ac:dyDescent="0.25">
      <c r="E1" s="61"/>
      <c r="G1" s="62"/>
      <c r="M1" s="14" t="s">
        <v>4</v>
      </c>
      <c r="N1" s="13" t="s">
        <v>3</v>
      </c>
      <c r="O1" s="13"/>
      <c r="P1" s="13"/>
      <c r="Q1" s="13"/>
      <c r="AD1" s="100" t="s">
        <v>5</v>
      </c>
      <c r="AE1" s="101"/>
      <c r="AF1" s="102"/>
    </row>
    <row r="2" spans="1:60" s="36" customFormat="1" ht="14.25" customHeight="1" x14ac:dyDescent="0.25">
      <c r="A2" s="46" t="s">
        <v>14</v>
      </c>
      <c r="B2" s="37" t="s">
        <v>6</v>
      </c>
      <c r="C2" s="37" t="s">
        <v>1</v>
      </c>
      <c r="D2" s="38" t="s">
        <v>2</v>
      </c>
      <c r="E2" s="39" t="s">
        <v>0</v>
      </c>
      <c r="F2" s="40"/>
      <c r="G2" s="59" t="s">
        <v>9</v>
      </c>
      <c r="H2" s="59" t="s">
        <v>18</v>
      </c>
      <c r="I2" s="41" t="s">
        <v>8</v>
      </c>
      <c r="J2" s="54" t="s">
        <v>13</v>
      </c>
      <c r="K2" s="42" t="s">
        <v>12</v>
      </c>
      <c r="L2" s="42" t="s">
        <v>15</v>
      </c>
      <c r="M2" s="14"/>
      <c r="N2" s="14" t="s">
        <v>11</v>
      </c>
      <c r="O2" s="14" t="s">
        <v>0</v>
      </c>
      <c r="P2" s="14"/>
      <c r="Q2" s="14" t="s">
        <v>19</v>
      </c>
      <c r="R2" s="43" t="s">
        <v>127</v>
      </c>
      <c r="S2" s="43" t="s">
        <v>1</v>
      </c>
      <c r="T2" s="36" t="s">
        <v>2</v>
      </c>
      <c r="U2" s="36" t="s">
        <v>0</v>
      </c>
      <c r="V2" s="40" t="s">
        <v>9</v>
      </c>
      <c r="W2" s="59" t="s">
        <v>17</v>
      </c>
      <c r="X2" s="59" t="s">
        <v>18</v>
      </c>
      <c r="Y2" s="41" t="s">
        <v>8</v>
      </c>
      <c r="Z2" s="54" t="s">
        <v>13</v>
      </c>
      <c r="AA2" s="42" t="s">
        <v>12</v>
      </c>
      <c r="AB2" s="42" t="s">
        <v>15</v>
      </c>
      <c r="AC2" s="42"/>
      <c r="AD2" s="44"/>
      <c r="AF2" s="45"/>
      <c r="AG2" s="46" t="s">
        <v>128</v>
      </c>
      <c r="AS2" s="17"/>
      <c r="AT2" s="70"/>
      <c r="AU2" s="46" t="s">
        <v>129</v>
      </c>
      <c r="BG2" s="17"/>
      <c r="BH2" s="70"/>
    </row>
    <row r="3" spans="1:60" ht="14.25" customHeight="1" x14ac:dyDescent="0.25">
      <c r="A3" s="47"/>
      <c r="B3"/>
      <c r="C3" t="s">
        <v>100</v>
      </c>
      <c r="D3" s="4" t="s">
        <v>98</v>
      </c>
      <c r="E3" s="28" t="s">
        <v>101</v>
      </c>
      <c r="F3" s="1"/>
      <c r="G3" s="58" t="s">
        <v>444</v>
      </c>
      <c r="K3" s="6"/>
      <c r="L3" s="57">
        <f t="shared" ref="L3:L66" si="0">K3*POWER(0.99475,J3)</f>
        <v>0</v>
      </c>
      <c r="M3" s="14">
        <f>SUM(N3:Q3)</f>
        <v>1</v>
      </c>
      <c r="N3" s="13">
        <f>IF(OR(totale!$A$5="",C3=totale!$A$5),0,1)</f>
        <v>1</v>
      </c>
      <c r="O3" s="97">
        <v>0</v>
      </c>
      <c r="P3" s="13">
        <v>0</v>
      </c>
      <c r="Q3" s="97">
        <v>0</v>
      </c>
      <c r="R3" s="27" cm="1">
        <f t="array" ref="R3:AC1086">_xlfn.SORTBY(B3:M1086,M3:M1086,1,L3:L1086,1)</f>
        <v>0</v>
      </c>
      <c r="S3" s="12" t="str">
        <v>ARCHITRAVI IN LATERIZIO</v>
      </c>
      <c r="T3" s="15" t="str">
        <v>DI MUZIO</v>
      </c>
      <c r="U3" s="15" t="str">
        <v xml:space="preserve">ARCHITRAVI IN LATERIZIO 12 X8 </v>
      </c>
      <c r="V3" s="15">
        <v>0</v>
      </c>
      <c r="W3" s="19">
        <v>100</v>
      </c>
      <c r="X3" s="19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G3" s="27" cm="1">
        <f t="array" ref="AG3:AR1086">_xlfn.SORTBY(B3:M1086,M3:M1086,1,E3:E1086,1)</f>
        <v>0</v>
      </c>
      <c r="AH3" s="15" t="str">
        <v>ARCHITRAVI IN LATERIZIO</v>
      </c>
      <c r="AI3" s="15" t="str">
        <v>DI MUZIO</v>
      </c>
      <c r="AJ3" s="15" t="str">
        <v xml:space="preserve">ARCHITRAVI IN LATERIZIO 12 X8 </v>
      </c>
      <c r="AK3" s="15">
        <v>0</v>
      </c>
      <c r="AL3" s="15">
        <v>100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7" t="str">
        <f>IF(AND(AR3=0,AJ3&lt;&gt;AJ2),AJ3,"ꞈ")</f>
        <v xml:space="preserve">ARCHITRAVI IN LATERIZIO 12 X8 </v>
      </c>
      <c r="AT3" s="71" t="str" cm="1">
        <f t="array" ref="AT3:AT1022">_xlfn.SORTBY(AS3:AS1022,AS3:AS1022,1)</f>
        <v xml:space="preserve">ARCHITRAVI IN LATERIZIO 12 X8 </v>
      </c>
      <c r="AU3" s="27" cm="1">
        <f t="array" ref="AU3:BF1086">_xlfn.SORTBY(B3:M1086,M3:M1086,1,G3:G1086,1)</f>
        <v>0</v>
      </c>
      <c r="AV3" s="15" t="str">
        <v>ARCHITRAVI IN LATERIZIO</v>
      </c>
      <c r="AW3" s="15" t="str">
        <v>DI MUZIO</v>
      </c>
      <c r="AX3" s="15" t="str">
        <v xml:space="preserve">ARCHITRAVI IN LATERIZIO 12 X8 </v>
      </c>
      <c r="AY3" s="15">
        <v>0</v>
      </c>
      <c r="AZ3" s="15">
        <v>100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7">
        <f>IF(AND(BF3=0,AZ3&lt;&gt;AZ2),AZ3,"ꞈ")</f>
        <v>100</v>
      </c>
      <c r="BH3" s="71" cm="1">
        <f t="array" ref="BH3:BH1022">_xlfn.SORTBY(BG3:BG1022,BG3:BG1022,1)</f>
        <v>100</v>
      </c>
    </row>
    <row r="4" spans="1:60" ht="14.25" customHeight="1" x14ac:dyDescent="0.25">
      <c r="A4" s="47"/>
      <c r="B4"/>
      <c r="C4" t="s">
        <v>100</v>
      </c>
      <c r="D4" s="3" t="s">
        <v>98</v>
      </c>
      <c r="E4" s="19" t="s">
        <v>101</v>
      </c>
      <c r="F4"/>
      <c r="G4" s="58" t="s">
        <v>455</v>
      </c>
      <c r="K4" s="6"/>
      <c r="L4" s="57">
        <f t="shared" si="0"/>
        <v>0</v>
      </c>
      <c r="M4" s="14">
        <f>SUM(N4:Q4)</f>
        <v>1</v>
      </c>
      <c r="N4" s="13">
        <f>IF(OR(totale!$A$5="",C4=totale!$A$5),0,1)</f>
        <v>1</v>
      </c>
      <c r="O4" s="97">
        <v>0</v>
      </c>
      <c r="P4" s="13">
        <v>0</v>
      </c>
      <c r="Q4" s="97">
        <v>0</v>
      </c>
      <c r="R4" s="19">
        <v>0</v>
      </c>
      <c r="S4" s="12" t="str">
        <v>ARCHITRAVI IN LATERIZIO</v>
      </c>
      <c r="T4" s="15" t="str">
        <v>DI MUZIO</v>
      </c>
      <c r="U4" s="15" t="str">
        <v xml:space="preserve">ARCHITRAVI IN LATERIZIO 12 X8 </v>
      </c>
      <c r="V4" s="15">
        <v>0</v>
      </c>
      <c r="W4" s="19">
        <v>125</v>
      </c>
      <c r="X4" s="19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G4" s="15">
        <v>0</v>
      </c>
      <c r="AH4" s="15" t="str">
        <v>ARCHITRAVI IN LATERIZIO</v>
      </c>
      <c r="AI4" s="15" t="str">
        <v>DI MUZIO</v>
      </c>
      <c r="AJ4" s="15" t="str">
        <v xml:space="preserve">ARCHITRAVI IN LATERIZIO 12 X8 </v>
      </c>
      <c r="AK4" s="15">
        <v>0</v>
      </c>
      <c r="AL4" s="15">
        <v>125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7" t="str">
        <f t="shared" ref="AS4:AS67" si="1">IF(AND(AR4=0,AJ4&lt;&gt;AJ3),AJ4,"ꞈ")</f>
        <v>ꞈ</v>
      </c>
      <c r="AT4" s="70" t="str">
        <v>ꞈ</v>
      </c>
      <c r="AU4" s="15">
        <v>0</v>
      </c>
      <c r="AV4" s="15" t="str">
        <v>ARCHITRAVI IN LATERIZIO</v>
      </c>
      <c r="AW4" s="15" t="str">
        <v xml:space="preserve">WIENERBERGER </v>
      </c>
      <c r="AX4" s="15" t="str">
        <v xml:space="preserve">ARCHITRAVI IN LATERIZIO 12 X8 </v>
      </c>
      <c r="AY4" s="15">
        <v>0</v>
      </c>
      <c r="AZ4" s="15">
        <v>100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7" t="str">
        <f t="shared" ref="BG4:BG67" si="2">IF(AND(BF4=0,AZ4&lt;&gt;AZ3),AZ4,"ꞈ")</f>
        <v>ꞈ</v>
      </c>
      <c r="BH4" s="70">
        <v>125</v>
      </c>
    </row>
    <row r="5" spans="1:60" ht="14.25" customHeight="1" x14ac:dyDescent="0.25">
      <c r="A5" s="47"/>
      <c r="B5"/>
      <c r="C5" t="s">
        <v>100</v>
      </c>
      <c r="D5" s="3" t="s">
        <v>98</v>
      </c>
      <c r="E5" s="19" t="s">
        <v>101</v>
      </c>
      <c r="F5"/>
      <c r="G5" s="58" t="s">
        <v>461</v>
      </c>
      <c r="K5" s="6"/>
      <c r="L5" s="57">
        <f t="shared" si="0"/>
        <v>0</v>
      </c>
      <c r="M5" s="14">
        <f t="shared" ref="M5:M42" si="3">SUM(N5:Q5)</f>
        <v>1</v>
      </c>
      <c r="N5" s="13">
        <f>IF(OR(totale!$A$5="",C5=totale!$A$5),0,1)</f>
        <v>1</v>
      </c>
      <c r="O5" s="97">
        <v>0</v>
      </c>
      <c r="P5" s="13">
        <v>0</v>
      </c>
      <c r="Q5" s="97">
        <v>0</v>
      </c>
      <c r="R5" s="12">
        <v>0</v>
      </c>
      <c r="S5" s="12" t="str">
        <v>ARCHITRAVI IN LATERIZIO</v>
      </c>
      <c r="T5" s="15" t="str">
        <v>DI MUZIO</v>
      </c>
      <c r="U5" s="15" t="str">
        <v xml:space="preserve">ARCHITRAVI IN LATERIZIO 12 X8 </v>
      </c>
      <c r="V5" s="15">
        <v>0</v>
      </c>
      <c r="W5" s="19">
        <v>150</v>
      </c>
      <c r="X5" s="19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G5" s="15">
        <v>0</v>
      </c>
      <c r="AH5" s="15" t="str">
        <v>ARCHITRAVI IN LATERIZIO</v>
      </c>
      <c r="AI5" s="15" t="str">
        <v>DI MUZIO</v>
      </c>
      <c r="AJ5" s="15" t="str">
        <v xml:space="preserve">ARCHITRAVI IN LATERIZIO 12 X8 </v>
      </c>
      <c r="AK5" s="15">
        <v>0</v>
      </c>
      <c r="AL5" s="15">
        <v>150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7" t="str">
        <f t="shared" si="1"/>
        <v>ꞈ</v>
      </c>
      <c r="AT5" s="70" t="str">
        <v>ꞈ</v>
      </c>
      <c r="AU5" s="15">
        <v>0</v>
      </c>
      <c r="AV5" s="15" t="str">
        <v>ARCHITRAVI IN LATERIZIO</v>
      </c>
      <c r="AW5" s="15" t="str">
        <v>DCB</v>
      </c>
      <c r="AX5" s="15" t="str">
        <v xml:space="preserve">ARCHITRAVI IN LATERIZIO 12 X8 </v>
      </c>
      <c r="AY5" s="15">
        <v>0</v>
      </c>
      <c r="AZ5" s="15">
        <v>100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7" t="str">
        <f t="shared" si="2"/>
        <v>ꞈ</v>
      </c>
      <c r="BH5" s="70">
        <v>150</v>
      </c>
    </row>
    <row r="6" spans="1:60" ht="14.25" customHeight="1" x14ac:dyDescent="0.25">
      <c r="A6" s="47"/>
      <c r="B6"/>
      <c r="C6" t="s">
        <v>100</v>
      </c>
      <c r="D6" s="3" t="s">
        <v>98</v>
      </c>
      <c r="E6" s="19" t="s">
        <v>101</v>
      </c>
      <c r="F6"/>
      <c r="G6" s="58" t="s">
        <v>462</v>
      </c>
      <c r="K6" s="6"/>
      <c r="L6" s="57">
        <f t="shared" si="0"/>
        <v>0</v>
      </c>
      <c r="M6" s="14">
        <f t="shared" si="3"/>
        <v>1</v>
      </c>
      <c r="N6" s="13">
        <f>IF(OR(totale!$A$5="",C6=totale!$A$5),0,1)</f>
        <v>1</v>
      </c>
      <c r="O6" s="97">
        <v>0</v>
      </c>
      <c r="P6" s="13">
        <v>0</v>
      </c>
      <c r="Q6" s="97">
        <v>0</v>
      </c>
      <c r="R6" s="12">
        <v>0</v>
      </c>
      <c r="S6" s="12" t="str">
        <v>ARCHITRAVI IN LATERIZIO</v>
      </c>
      <c r="T6" s="15" t="str">
        <v>DI MUZIO</v>
      </c>
      <c r="U6" s="15" t="str">
        <v xml:space="preserve">ARCHITRAVI IN LATERIZIO 12 X8 </v>
      </c>
      <c r="V6" s="15">
        <v>0</v>
      </c>
      <c r="W6" s="19">
        <v>175</v>
      </c>
      <c r="X6" s="19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G6" s="15">
        <v>0</v>
      </c>
      <c r="AH6" s="15" t="str">
        <v>ARCHITRAVI IN LATERIZIO</v>
      </c>
      <c r="AI6" s="15" t="str">
        <v>DI MUZIO</v>
      </c>
      <c r="AJ6" s="15" t="str">
        <v xml:space="preserve">ARCHITRAVI IN LATERIZIO 12 X8 </v>
      </c>
      <c r="AK6" s="15">
        <v>0</v>
      </c>
      <c r="AL6" s="15">
        <v>175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7" t="str">
        <f t="shared" si="1"/>
        <v>ꞈ</v>
      </c>
      <c r="AT6" s="70" t="str">
        <v>ꞈ</v>
      </c>
      <c r="AU6" s="15">
        <v>0</v>
      </c>
      <c r="AV6" s="15" t="str">
        <v>ARCHITRAVI IN LATERIZIO</v>
      </c>
      <c r="AW6" s="15" t="str">
        <v>T2D</v>
      </c>
      <c r="AX6" s="15" t="str">
        <v xml:space="preserve">ARCHITRAVI IN LATERIZIO 12 X8 </v>
      </c>
      <c r="AY6" s="15">
        <v>0</v>
      </c>
      <c r="AZ6" s="15">
        <v>100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7" t="str">
        <f t="shared" si="2"/>
        <v>ꞈ</v>
      </c>
      <c r="BH6" s="70">
        <v>175</v>
      </c>
    </row>
    <row r="7" spans="1:60" ht="14.25" customHeight="1" x14ac:dyDescent="0.25">
      <c r="A7" s="47"/>
      <c r="B7"/>
      <c r="C7" t="s">
        <v>100</v>
      </c>
      <c r="D7" s="3" t="s">
        <v>98</v>
      </c>
      <c r="E7" s="19" t="s">
        <v>101</v>
      </c>
      <c r="F7"/>
      <c r="G7" s="58" t="s">
        <v>460</v>
      </c>
      <c r="K7" s="7"/>
      <c r="L7" s="57">
        <f t="shared" si="0"/>
        <v>0</v>
      </c>
      <c r="M7" s="14">
        <f t="shared" si="3"/>
        <v>1</v>
      </c>
      <c r="N7" s="13">
        <f>IF(OR(totale!$A$5="",C7=totale!$A$5),0,1)</f>
        <v>1</v>
      </c>
      <c r="O7" s="97">
        <v>0</v>
      </c>
      <c r="P7" s="13">
        <v>0</v>
      </c>
      <c r="Q7" s="97">
        <v>0</v>
      </c>
      <c r="R7" s="12">
        <v>0</v>
      </c>
      <c r="S7" s="12" t="str">
        <v>ARCHITRAVI IN LATERIZIO</v>
      </c>
      <c r="T7" s="15" t="str">
        <v>DI MUZIO</v>
      </c>
      <c r="U7" s="15" t="str">
        <v xml:space="preserve">ARCHITRAVI IN LATERIZIO 12 X8 </v>
      </c>
      <c r="V7" s="15">
        <v>0</v>
      </c>
      <c r="W7" s="19">
        <v>200</v>
      </c>
      <c r="X7" s="19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G7" s="15">
        <v>0</v>
      </c>
      <c r="AH7" s="15" t="str">
        <v>ARCHITRAVI IN LATERIZIO</v>
      </c>
      <c r="AI7" s="15" t="str">
        <v>DI MUZIO</v>
      </c>
      <c r="AJ7" s="15" t="str">
        <v xml:space="preserve">ARCHITRAVI IN LATERIZIO 12 X8 </v>
      </c>
      <c r="AK7" s="15">
        <v>0</v>
      </c>
      <c r="AL7" s="15">
        <v>200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7" t="str">
        <f t="shared" si="1"/>
        <v>ꞈ</v>
      </c>
      <c r="AT7" s="70" t="str">
        <v>ꞈ</v>
      </c>
      <c r="AU7" s="15">
        <v>0</v>
      </c>
      <c r="AV7" s="15" t="str">
        <v>ARCHITRAVI IN LATERIZIO</v>
      </c>
      <c r="AW7" s="15" t="str">
        <v>NUOVA SUPERSOLAIO MOROSINI</v>
      </c>
      <c r="AX7" s="15" t="str">
        <v xml:space="preserve">ARCHITRAVI IN LATERIZIO 12 X8 </v>
      </c>
      <c r="AY7" s="15">
        <v>0</v>
      </c>
      <c r="AZ7" s="15">
        <v>100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7" t="str">
        <f t="shared" si="2"/>
        <v>ꞈ</v>
      </c>
      <c r="BH7" s="70">
        <v>200</v>
      </c>
    </row>
    <row r="8" spans="1:60" ht="14.25" customHeight="1" x14ac:dyDescent="0.25">
      <c r="A8" s="47"/>
      <c r="B8"/>
      <c r="C8" t="s">
        <v>100</v>
      </c>
      <c r="D8" s="3" t="s">
        <v>98</v>
      </c>
      <c r="E8" s="19" t="s">
        <v>101</v>
      </c>
      <c r="F8"/>
      <c r="G8" s="58" t="s">
        <v>463</v>
      </c>
      <c r="K8" s="6"/>
      <c r="L8" s="57">
        <f t="shared" si="0"/>
        <v>0</v>
      </c>
      <c r="M8" s="14">
        <f t="shared" si="3"/>
        <v>1</v>
      </c>
      <c r="N8" s="13">
        <f>IF(OR(totale!$A$5="",C8=totale!$A$5),0,1)</f>
        <v>1</v>
      </c>
      <c r="O8" s="97">
        <v>0</v>
      </c>
      <c r="P8" s="13">
        <v>0</v>
      </c>
      <c r="Q8" s="97">
        <v>0</v>
      </c>
      <c r="R8" s="12">
        <v>0</v>
      </c>
      <c r="S8" s="12" t="str">
        <v>ARCHITRAVI IN LATERIZIO</v>
      </c>
      <c r="T8" s="15" t="str">
        <v>DI MUZIO</v>
      </c>
      <c r="U8" s="15" t="str">
        <v xml:space="preserve">ARCHITRAVI IN LATERIZIO 12 X8 </v>
      </c>
      <c r="V8" s="15">
        <v>0</v>
      </c>
      <c r="W8" s="19">
        <v>225</v>
      </c>
      <c r="X8" s="19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G8" s="15">
        <v>0</v>
      </c>
      <c r="AH8" s="15" t="str">
        <v>ARCHITRAVI IN LATERIZIO</v>
      </c>
      <c r="AI8" s="15" t="str">
        <v>DI MUZIO</v>
      </c>
      <c r="AJ8" s="15" t="str">
        <v xml:space="preserve">ARCHITRAVI IN LATERIZIO 12 X8 </v>
      </c>
      <c r="AK8" s="15">
        <v>0</v>
      </c>
      <c r="AL8" s="15">
        <v>225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7" t="str">
        <f t="shared" si="1"/>
        <v>ꞈ</v>
      </c>
      <c r="AT8" s="70" t="str">
        <v>ꞈ</v>
      </c>
      <c r="AU8" s="15">
        <v>0</v>
      </c>
      <c r="AV8" s="15" t="str">
        <v>ARCHITRAVI IN LATERIZIO</v>
      </c>
      <c r="AW8" s="15" t="str">
        <v>CANTIERE TRI PLOK</v>
      </c>
      <c r="AX8" s="15" t="str">
        <v xml:space="preserve">ARCHITRAVI IN LATERIZIO 12 X8 </v>
      </c>
      <c r="AY8" s="15">
        <v>0</v>
      </c>
      <c r="AZ8" s="15">
        <v>100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7" t="str">
        <f t="shared" si="2"/>
        <v>ꞈ</v>
      </c>
      <c r="BH8" s="70">
        <v>225</v>
      </c>
    </row>
    <row r="9" spans="1:60" ht="14.25" customHeight="1" x14ac:dyDescent="0.25">
      <c r="A9" s="47"/>
      <c r="B9"/>
      <c r="C9" t="s">
        <v>100</v>
      </c>
      <c r="D9" s="3" t="s">
        <v>98</v>
      </c>
      <c r="E9" s="19" t="s">
        <v>101</v>
      </c>
      <c r="F9"/>
      <c r="G9" s="58" t="s">
        <v>61</v>
      </c>
      <c r="K9" s="6"/>
      <c r="L9" s="57">
        <f t="shared" si="0"/>
        <v>0</v>
      </c>
      <c r="M9" s="14">
        <f t="shared" si="3"/>
        <v>1</v>
      </c>
      <c r="N9" s="13">
        <f>IF(OR(totale!$A$5="",C9=totale!$A$5),0,1)</f>
        <v>1</v>
      </c>
      <c r="O9" s="97">
        <v>0</v>
      </c>
      <c r="P9" s="13">
        <v>0</v>
      </c>
      <c r="Q9" s="97">
        <v>0</v>
      </c>
      <c r="R9" s="12">
        <v>0</v>
      </c>
      <c r="S9" s="12" t="str">
        <v>ARCHITRAVI IN LATERIZIO</v>
      </c>
      <c r="T9" s="15" t="str">
        <v>DI MUZIO</v>
      </c>
      <c r="U9" s="15" t="str">
        <v xml:space="preserve">ARCHITRAVI IN LATERIZIO 12 X8 </v>
      </c>
      <c r="V9" s="15">
        <v>0</v>
      </c>
      <c r="W9" s="19">
        <v>250</v>
      </c>
      <c r="X9" s="19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G9" s="15">
        <v>0</v>
      </c>
      <c r="AH9" s="15" t="str">
        <v>ARCHITRAVI IN LATERIZIO</v>
      </c>
      <c r="AI9" s="15" t="str">
        <v>DI MUZIO</v>
      </c>
      <c r="AJ9" s="15" t="str">
        <v xml:space="preserve">ARCHITRAVI IN LATERIZIO 12 X8 </v>
      </c>
      <c r="AK9" s="15">
        <v>0</v>
      </c>
      <c r="AL9" s="15">
        <v>250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7" t="str">
        <f t="shared" si="1"/>
        <v>ꞈ</v>
      </c>
      <c r="AT9" s="70" t="str">
        <v>ꞈ</v>
      </c>
      <c r="AU9" s="15">
        <v>0</v>
      </c>
      <c r="AV9" s="15" t="str">
        <v>ARCHITRAVI IN LATERIZIO</v>
      </c>
      <c r="AW9" s="15" t="str">
        <v>EDIL BLOC</v>
      </c>
      <c r="AX9" s="15" t="str">
        <v xml:space="preserve">ARCHITRAVI IN LATERIZIO 12 X8 </v>
      </c>
      <c r="AY9" s="15">
        <v>0</v>
      </c>
      <c r="AZ9" s="15">
        <v>100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7" t="str">
        <f t="shared" si="2"/>
        <v>ꞈ</v>
      </c>
      <c r="BH9" s="70">
        <v>250</v>
      </c>
    </row>
    <row r="10" spans="1:60" ht="14.25" customHeight="1" x14ac:dyDescent="0.25">
      <c r="A10" s="47"/>
      <c r="B10"/>
      <c r="C10" t="s">
        <v>100</v>
      </c>
      <c r="D10" s="5" t="s">
        <v>98</v>
      </c>
      <c r="E10" s="19" t="s">
        <v>101</v>
      </c>
      <c r="F10"/>
      <c r="G10" s="58" t="s">
        <v>76</v>
      </c>
      <c r="K10" s="8"/>
      <c r="L10" s="57">
        <f t="shared" si="0"/>
        <v>0</v>
      </c>
      <c r="M10" s="14">
        <f t="shared" si="3"/>
        <v>1</v>
      </c>
      <c r="N10" s="13">
        <f>IF(OR(totale!$A$5="",C10=totale!$A$5),0,1)</f>
        <v>1</v>
      </c>
      <c r="O10" s="97">
        <v>0</v>
      </c>
      <c r="P10" s="13">
        <v>0</v>
      </c>
      <c r="Q10" s="97">
        <v>0</v>
      </c>
      <c r="R10" s="19">
        <v>0</v>
      </c>
      <c r="S10" s="19" t="str">
        <v>ARCHITRAVI IN LATERIZIO</v>
      </c>
      <c r="T10" s="15" t="str">
        <v>DI MUZIO</v>
      </c>
      <c r="U10" s="15" t="str">
        <v xml:space="preserve">ARCHITRAVI IN LATERIZIO 12 X8 </v>
      </c>
      <c r="V10" s="15">
        <v>0</v>
      </c>
      <c r="W10" s="19">
        <v>275</v>
      </c>
      <c r="X10" s="19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G10" s="15">
        <v>0</v>
      </c>
      <c r="AH10" s="15" t="str">
        <v>ARCHITRAVI IN LATERIZIO</v>
      </c>
      <c r="AI10" s="15" t="str">
        <v>DI MUZIO</v>
      </c>
      <c r="AJ10" s="15" t="str">
        <v xml:space="preserve">ARCHITRAVI IN LATERIZIO 12 X8 </v>
      </c>
      <c r="AK10" s="15">
        <v>0</v>
      </c>
      <c r="AL10" s="15">
        <v>275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7" t="str">
        <f t="shared" si="1"/>
        <v>ꞈ</v>
      </c>
      <c r="AT10" s="70" t="str">
        <v>ꞈ</v>
      </c>
      <c r="AU10" s="15">
        <v>0</v>
      </c>
      <c r="AV10" s="15" t="str">
        <v>ARCHITRAVI IN LATERIZIO</v>
      </c>
      <c r="AW10" s="15" t="str">
        <v>DI MUZIO</v>
      </c>
      <c r="AX10" s="15" t="str">
        <v xml:space="preserve">ARCHITRAVI IN LATERIZIO 12 X8 </v>
      </c>
      <c r="AY10" s="15">
        <v>0</v>
      </c>
      <c r="AZ10" s="15">
        <v>125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7">
        <f t="shared" si="2"/>
        <v>125</v>
      </c>
      <c r="BH10" s="70">
        <v>275</v>
      </c>
    </row>
    <row r="11" spans="1:60" ht="14.25" customHeight="1" x14ac:dyDescent="0.25">
      <c r="A11" s="47"/>
      <c r="B11"/>
      <c r="C11" t="s">
        <v>100</v>
      </c>
      <c r="D11" s="3" t="s">
        <v>98</v>
      </c>
      <c r="E11" s="19" t="s">
        <v>101</v>
      </c>
      <c r="F11"/>
      <c r="G11" s="58" t="s">
        <v>130</v>
      </c>
      <c r="K11" s="6"/>
      <c r="L11" s="57">
        <f t="shared" si="0"/>
        <v>0</v>
      </c>
      <c r="M11" s="14">
        <f t="shared" si="3"/>
        <v>1</v>
      </c>
      <c r="N11" s="13">
        <f>IF(OR(totale!$A$5="",C11=totale!$A$5),0,1)</f>
        <v>1</v>
      </c>
      <c r="O11" s="97">
        <v>0</v>
      </c>
      <c r="P11" s="13">
        <v>0</v>
      </c>
      <c r="Q11" s="97">
        <v>0</v>
      </c>
      <c r="R11" s="19">
        <v>0</v>
      </c>
      <c r="S11" s="19" t="str">
        <v>ARCHITRAVI IN LATERIZIO</v>
      </c>
      <c r="T11" s="15" t="str">
        <v>DI MUZIO</v>
      </c>
      <c r="U11" s="15" t="str">
        <v xml:space="preserve">ARCHITRAVI IN LATERIZIO 12 X8 </v>
      </c>
      <c r="V11" s="15">
        <v>0</v>
      </c>
      <c r="W11" s="19">
        <v>300</v>
      </c>
      <c r="X11" s="19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G11" s="15">
        <v>0</v>
      </c>
      <c r="AH11" s="15" t="str">
        <v>ARCHITRAVI IN LATERIZIO</v>
      </c>
      <c r="AI11" s="15" t="str">
        <v>DI MUZIO</v>
      </c>
      <c r="AJ11" s="15" t="str">
        <v xml:space="preserve">ARCHITRAVI IN LATERIZIO 12 X8 </v>
      </c>
      <c r="AK11" s="15">
        <v>0</v>
      </c>
      <c r="AL11" s="15">
        <v>300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7" t="str">
        <f t="shared" si="1"/>
        <v>ꞈ</v>
      </c>
      <c r="AT11" s="70" t="str">
        <v>ꞈ</v>
      </c>
      <c r="AU11" s="15">
        <v>0</v>
      </c>
      <c r="AV11" s="15" t="str">
        <v>ARCHITRAVI IN LATERIZIO</v>
      </c>
      <c r="AW11" s="15" t="str">
        <v xml:space="preserve">WIENERBERGER </v>
      </c>
      <c r="AX11" s="15" t="str">
        <v xml:space="preserve">ARCHITRAVI IN LATERIZIO 12 X8 </v>
      </c>
      <c r="AY11" s="15">
        <v>0</v>
      </c>
      <c r="AZ11" s="15">
        <v>125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7" t="str">
        <f t="shared" si="2"/>
        <v>ꞈ</v>
      </c>
      <c r="BH11" s="70">
        <v>300</v>
      </c>
    </row>
    <row r="12" spans="1:60" ht="14.25" customHeight="1" x14ac:dyDescent="0.25">
      <c r="A12" s="47"/>
      <c r="B12"/>
      <c r="C12" t="s">
        <v>100</v>
      </c>
      <c r="D12" s="3" t="s">
        <v>98</v>
      </c>
      <c r="E12" s="19" t="s">
        <v>101</v>
      </c>
      <c r="F12"/>
      <c r="G12" s="58" t="s">
        <v>152</v>
      </c>
      <c r="K12" s="7"/>
      <c r="L12" s="57">
        <f t="shared" si="0"/>
        <v>0</v>
      </c>
      <c r="M12" s="14">
        <f t="shared" si="3"/>
        <v>1</v>
      </c>
      <c r="N12" s="13">
        <f>IF(OR(totale!$A$5="",C12=totale!$A$5),0,1)</f>
        <v>1</v>
      </c>
      <c r="O12" s="97">
        <v>0</v>
      </c>
      <c r="P12" s="13">
        <v>0</v>
      </c>
      <c r="Q12" s="97">
        <v>0</v>
      </c>
      <c r="R12" s="19">
        <v>0</v>
      </c>
      <c r="S12" s="19" t="str">
        <v>ARCHITRAVI IN LATERIZIO</v>
      </c>
      <c r="T12" s="15" t="str">
        <v>DI MUZIO</v>
      </c>
      <c r="U12" s="15" t="str">
        <v xml:space="preserve">ARCHITRAVI IN LATERIZIO 12 X8 </v>
      </c>
      <c r="V12" s="15">
        <v>0</v>
      </c>
      <c r="W12" s="19">
        <v>325</v>
      </c>
      <c r="X12" s="19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G12" s="15">
        <v>0</v>
      </c>
      <c r="AH12" s="15" t="str">
        <v>ARCHITRAVI IN LATERIZIO</v>
      </c>
      <c r="AI12" s="15" t="str">
        <v>DI MUZIO</v>
      </c>
      <c r="AJ12" s="15" t="str">
        <v xml:space="preserve">ARCHITRAVI IN LATERIZIO 12 X8 </v>
      </c>
      <c r="AK12" s="15">
        <v>0</v>
      </c>
      <c r="AL12" s="15">
        <v>325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7" t="str">
        <f t="shared" si="1"/>
        <v>ꞈ</v>
      </c>
      <c r="AT12" s="70" t="str">
        <v>ꞈ</v>
      </c>
      <c r="AU12" s="15">
        <v>0</v>
      </c>
      <c r="AV12" s="15" t="str">
        <v>ARCHITRAVI IN LATERIZIO</v>
      </c>
      <c r="AW12" s="15" t="str">
        <v>DCB</v>
      </c>
      <c r="AX12" s="15" t="str">
        <v xml:space="preserve">ARCHITRAVI IN LATERIZIO 12 X8 </v>
      </c>
      <c r="AY12" s="15">
        <v>0</v>
      </c>
      <c r="AZ12" s="15">
        <v>125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7" t="str">
        <f t="shared" si="2"/>
        <v>ꞈ</v>
      </c>
      <c r="BH12" s="70">
        <v>325</v>
      </c>
    </row>
    <row r="13" spans="1:60" ht="14.25" customHeight="1" x14ac:dyDescent="0.25">
      <c r="A13" s="47"/>
      <c r="B13"/>
      <c r="C13" t="s">
        <v>100</v>
      </c>
      <c r="D13" s="3" t="s">
        <v>98</v>
      </c>
      <c r="E13" s="19" t="s">
        <v>101</v>
      </c>
      <c r="F13" s="2"/>
      <c r="G13" s="58" t="s">
        <v>173</v>
      </c>
      <c r="K13" s="7"/>
      <c r="L13" s="57">
        <f t="shared" si="0"/>
        <v>0</v>
      </c>
      <c r="M13" s="14">
        <f t="shared" si="3"/>
        <v>1</v>
      </c>
      <c r="N13" s="13">
        <f>IF(OR(totale!$A$5="",C13=totale!$A$5),0,1)</f>
        <v>1</v>
      </c>
      <c r="O13" s="97">
        <v>0</v>
      </c>
      <c r="P13" s="13">
        <v>0</v>
      </c>
      <c r="Q13" s="97">
        <v>0</v>
      </c>
      <c r="R13" s="19">
        <v>0</v>
      </c>
      <c r="S13" s="19" t="str">
        <v>ARCHITRAVI IN LATERIZIO</v>
      </c>
      <c r="T13" s="15" t="str">
        <v>DI MUZIO</v>
      </c>
      <c r="U13" s="15" t="str">
        <v xml:space="preserve">ARCHITRAVI IN LATERIZIO 12 X8 </v>
      </c>
      <c r="V13" s="15">
        <v>0</v>
      </c>
      <c r="W13" s="19">
        <v>350</v>
      </c>
      <c r="X13" s="19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G13" s="15">
        <v>0</v>
      </c>
      <c r="AH13" s="15" t="str">
        <v>ARCHITRAVI IN LATERIZIO</v>
      </c>
      <c r="AI13" s="15" t="str">
        <v>DI MUZIO</v>
      </c>
      <c r="AJ13" s="15" t="str">
        <v xml:space="preserve">ARCHITRAVI IN LATERIZIO 12 X8 </v>
      </c>
      <c r="AK13" s="15">
        <v>0</v>
      </c>
      <c r="AL13" s="15">
        <v>350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7" t="str">
        <f t="shared" si="1"/>
        <v>ꞈ</v>
      </c>
      <c r="AT13" s="70" t="str">
        <v>ꞈ</v>
      </c>
      <c r="AU13" s="15">
        <v>0</v>
      </c>
      <c r="AV13" s="15" t="str">
        <v>ARCHITRAVI IN LATERIZIO</v>
      </c>
      <c r="AW13" s="15" t="str">
        <v>T2D</v>
      </c>
      <c r="AX13" s="15" t="str">
        <v xml:space="preserve">ARCHITRAVI IN LATERIZIO 12 X8 </v>
      </c>
      <c r="AY13" s="15">
        <v>0</v>
      </c>
      <c r="AZ13" s="15">
        <v>125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7" t="str">
        <f t="shared" si="2"/>
        <v>ꞈ</v>
      </c>
      <c r="BH13" s="70">
        <v>350</v>
      </c>
    </row>
    <row r="14" spans="1:60" ht="14.25" customHeight="1" x14ac:dyDescent="0.25">
      <c r="A14" s="47"/>
      <c r="B14"/>
      <c r="C14" t="s">
        <v>100</v>
      </c>
      <c r="D14" s="3" t="s">
        <v>98</v>
      </c>
      <c r="E14" s="19" t="s">
        <v>102</v>
      </c>
      <c r="F14" s="2"/>
      <c r="G14" s="58" t="s">
        <v>61</v>
      </c>
      <c r="K14" s="6"/>
      <c r="L14" s="57">
        <f t="shared" si="0"/>
        <v>0</v>
      </c>
      <c r="M14" s="14">
        <f t="shared" si="3"/>
        <v>1</v>
      </c>
      <c r="N14" s="13">
        <f>IF(OR(totale!$A$5="",C14=totale!$A$5),0,1)</f>
        <v>1</v>
      </c>
      <c r="O14" s="97">
        <v>0</v>
      </c>
      <c r="P14" s="13">
        <v>0</v>
      </c>
      <c r="Q14" s="97">
        <v>0</v>
      </c>
      <c r="R14" s="19">
        <v>0</v>
      </c>
      <c r="S14" s="19" t="str">
        <v>ARCHITRAVI IN LATERIZIO</v>
      </c>
      <c r="T14" s="15" t="str">
        <v xml:space="preserve">WIENERBERGER </v>
      </c>
      <c r="U14" s="15" t="str">
        <v xml:space="preserve">ARCHITRAVI IN LATERIZIO 12 X8 </v>
      </c>
      <c r="V14" s="15">
        <v>0</v>
      </c>
      <c r="W14" s="19">
        <v>100</v>
      </c>
      <c r="X14" s="19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G14" s="15">
        <v>0</v>
      </c>
      <c r="AH14" s="15" t="str">
        <v>ARCHITRAVI IN LATERIZIO</v>
      </c>
      <c r="AI14" s="15" t="str">
        <v xml:space="preserve">WIENERBERGER </v>
      </c>
      <c r="AJ14" s="15" t="str">
        <v xml:space="preserve">ARCHITRAVI IN LATERIZIO 12 X8 </v>
      </c>
      <c r="AK14" s="15">
        <v>0</v>
      </c>
      <c r="AL14" s="15">
        <v>100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7" t="str">
        <f t="shared" si="1"/>
        <v>ꞈ</v>
      </c>
      <c r="AT14" s="70" t="str">
        <v>ꞈ</v>
      </c>
      <c r="AU14" s="15">
        <v>0</v>
      </c>
      <c r="AV14" s="15" t="str">
        <v>ARCHITRAVI IN LATERIZIO</v>
      </c>
      <c r="AW14" s="15" t="str">
        <v>NUOVA SUPERSOLAIO MOROSINI</v>
      </c>
      <c r="AX14" s="15" t="str">
        <v xml:space="preserve">ARCHITRAVI IN LATERIZIO 12 X8 </v>
      </c>
      <c r="AY14" s="15">
        <v>0</v>
      </c>
      <c r="AZ14" s="15">
        <v>125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7" t="str">
        <f t="shared" si="2"/>
        <v>ꞈ</v>
      </c>
      <c r="BH14" s="70" t="str">
        <v>ꞈ</v>
      </c>
    </row>
    <row r="15" spans="1:60" ht="14.25" customHeight="1" x14ac:dyDescent="0.25">
      <c r="A15" s="47"/>
      <c r="B15"/>
      <c r="C15" t="s">
        <v>100</v>
      </c>
      <c r="D15" s="3" t="s">
        <v>98</v>
      </c>
      <c r="E15" s="19" t="s">
        <v>102</v>
      </c>
      <c r="F15" s="1"/>
      <c r="G15" s="58" t="s">
        <v>130</v>
      </c>
      <c r="K15" s="6"/>
      <c r="L15" s="57">
        <f t="shared" si="0"/>
        <v>0</v>
      </c>
      <c r="M15" s="14">
        <f t="shared" si="3"/>
        <v>1</v>
      </c>
      <c r="N15" s="13">
        <f>IF(OR(totale!$A$5="",C15=totale!$A$5),0,1)</f>
        <v>1</v>
      </c>
      <c r="O15" s="97">
        <v>0</v>
      </c>
      <c r="P15" s="13">
        <v>0</v>
      </c>
      <c r="Q15" s="97">
        <v>0</v>
      </c>
      <c r="R15" s="19">
        <v>0</v>
      </c>
      <c r="S15" s="19" t="str">
        <v>ARCHITRAVI IN LATERIZIO</v>
      </c>
      <c r="T15" s="15" t="str">
        <v xml:space="preserve">WIENERBERGER </v>
      </c>
      <c r="U15" s="15" t="str">
        <v xml:space="preserve">ARCHITRAVI IN LATERIZIO 12 X8 </v>
      </c>
      <c r="V15" s="15">
        <v>0</v>
      </c>
      <c r="W15" s="19">
        <v>125</v>
      </c>
      <c r="X15" s="19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G15" s="15">
        <v>0</v>
      </c>
      <c r="AH15" s="15" t="str">
        <v>ARCHITRAVI IN LATERIZIO</v>
      </c>
      <c r="AI15" s="15" t="str">
        <v xml:space="preserve">WIENERBERGER </v>
      </c>
      <c r="AJ15" s="15" t="str">
        <v xml:space="preserve">ARCHITRAVI IN LATERIZIO 12 X8 </v>
      </c>
      <c r="AK15" s="15">
        <v>0</v>
      </c>
      <c r="AL15" s="15">
        <v>125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7" t="str">
        <f t="shared" si="1"/>
        <v>ꞈ</v>
      </c>
      <c r="AT15" s="70" t="str">
        <v>ꞈ</v>
      </c>
      <c r="AU15" s="15">
        <v>0</v>
      </c>
      <c r="AV15" s="15" t="str">
        <v>ARCHITRAVI IN LATERIZIO</v>
      </c>
      <c r="AW15" s="15" t="str">
        <v>CANTIERE TRI PLOK</v>
      </c>
      <c r="AX15" s="15" t="str">
        <v xml:space="preserve">ARCHITRAVI IN LATERIZIO 12 X8 </v>
      </c>
      <c r="AY15" s="15">
        <v>0</v>
      </c>
      <c r="AZ15" s="15">
        <v>125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7" t="str">
        <f t="shared" si="2"/>
        <v>ꞈ</v>
      </c>
      <c r="BH15" s="70" t="str">
        <v>ꞈ</v>
      </c>
    </row>
    <row r="16" spans="1:60" ht="14.25" customHeight="1" x14ac:dyDescent="0.25">
      <c r="A16" s="47"/>
      <c r="B16"/>
      <c r="C16" t="s">
        <v>103</v>
      </c>
      <c r="D16" s="3" t="s">
        <v>98</v>
      </c>
      <c r="E16" s="19" t="s">
        <v>60</v>
      </c>
      <c r="F16"/>
      <c r="G16" s="58" t="s">
        <v>148</v>
      </c>
      <c r="K16" s="6"/>
      <c r="L16" s="57">
        <f t="shared" si="0"/>
        <v>0</v>
      </c>
      <c r="M16" s="14">
        <f t="shared" si="3"/>
        <v>1</v>
      </c>
      <c r="N16" s="13">
        <f>IF(OR(totale!$A$5="",C16=totale!$A$5),0,1)</f>
        <v>1</v>
      </c>
      <c r="O16" s="97">
        <v>0</v>
      </c>
      <c r="P16" s="13">
        <v>0</v>
      </c>
      <c r="Q16" s="97">
        <v>0</v>
      </c>
      <c r="R16" s="19">
        <v>0</v>
      </c>
      <c r="S16" s="19" t="str">
        <v>ARCHITRAVI IN LATERIZIO</v>
      </c>
      <c r="T16" s="15" t="str">
        <v xml:space="preserve">WIENERBERGER </v>
      </c>
      <c r="U16" s="15" t="str">
        <v xml:space="preserve">ARCHITRAVI IN LATERIZIO 12 X8 </v>
      </c>
      <c r="V16" s="15">
        <v>0</v>
      </c>
      <c r="W16" s="19">
        <v>150</v>
      </c>
      <c r="X16" s="19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G16" s="15">
        <v>0</v>
      </c>
      <c r="AH16" s="15" t="str">
        <v>ARCHITRAVI IN LATERIZIO</v>
      </c>
      <c r="AI16" s="15" t="str">
        <v xml:space="preserve">WIENERBERGER </v>
      </c>
      <c r="AJ16" s="15" t="str">
        <v xml:space="preserve">ARCHITRAVI IN LATERIZIO 12 X8 </v>
      </c>
      <c r="AK16" s="15">
        <v>0</v>
      </c>
      <c r="AL16" s="15">
        <v>150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7" t="str">
        <f t="shared" si="1"/>
        <v>ꞈ</v>
      </c>
      <c r="AT16" s="70" t="str">
        <v>ꞈ</v>
      </c>
      <c r="AU16" s="15">
        <v>0</v>
      </c>
      <c r="AV16" s="15" t="str">
        <v>ARCHITRAVI IN LATERIZIO</v>
      </c>
      <c r="AW16" s="15" t="str">
        <v>EDIL BLOC</v>
      </c>
      <c r="AX16" s="15" t="str">
        <v xml:space="preserve">ARCHITRAVI IN LATERIZIO 12 X8 </v>
      </c>
      <c r="AY16" s="15">
        <v>0</v>
      </c>
      <c r="AZ16" s="15">
        <v>125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7" t="str">
        <f t="shared" si="2"/>
        <v>ꞈ</v>
      </c>
      <c r="BH16" s="70" t="str">
        <v>ꞈ</v>
      </c>
    </row>
    <row r="17" spans="1:60" ht="14.25" customHeight="1" x14ac:dyDescent="0.25">
      <c r="A17" s="47"/>
      <c r="B17"/>
      <c r="C17" t="s">
        <v>103</v>
      </c>
      <c r="D17" s="4" t="s">
        <v>98</v>
      </c>
      <c r="E17" s="28" t="s">
        <v>58</v>
      </c>
      <c r="F17" s="1"/>
      <c r="G17" s="58" t="s">
        <v>152</v>
      </c>
      <c r="K17" s="7"/>
      <c r="L17" s="57">
        <f t="shared" si="0"/>
        <v>0</v>
      </c>
      <c r="M17" s="14">
        <f t="shared" si="3"/>
        <v>1</v>
      </c>
      <c r="N17" s="13">
        <f>IF(OR(totale!$A$5="",C17=totale!$A$5),0,1)</f>
        <v>1</v>
      </c>
      <c r="O17" s="97">
        <v>0</v>
      </c>
      <c r="P17" s="13">
        <v>0</v>
      </c>
      <c r="Q17" s="97">
        <v>0</v>
      </c>
      <c r="R17" s="19">
        <v>0</v>
      </c>
      <c r="S17" s="19" t="str">
        <v>ARCHITRAVI IN LATERIZIO</v>
      </c>
      <c r="T17" s="15" t="str">
        <v xml:space="preserve">WIENERBERGER </v>
      </c>
      <c r="U17" s="15" t="str">
        <v xml:space="preserve">ARCHITRAVI IN LATERIZIO 12 X8 </v>
      </c>
      <c r="V17" s="15">
        <v>0</v>
      </c>
      <c r="W17" s="19">
        <v>175</v>
      </c>
      <c r="X17" s="19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G17" s="15">
        <v>0</v>
      </c>
      <c r="AH17" s="15" t="str">
        <v>ARCHITRAVI IN LATERIZIO</v>
      </c>
      <c r="AI17" s="15" t="str">
        <v xml:space="preserve">WIENERBERGER </v>
      </c>
      <c r="AJ17" s="15" t="str">
        <v xml:space="preserve">ARCHITRAVI IN LATERIZIO 12 X8 </v>
      </c>
      <c r="AK17" s="15">
        <v>0</v>
      </c>
      <c r="AL17" s="15">
        <v>175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7" t="str">
        <f t="shared" si="1"/>
        <v>ꞈ</v>
      </c>
      <c r="AT17" s="70" t="str">
        <v>ꞈ</v>
      </c>
      <c r="AU17" s="15">
        <v>0</v>
      </c>
      <c r="AV17" s="15" t="str">
        <v>ARCHITRAVI IN LATERIZIO</v>
      </c>
      <c r="AW17" s="15" t="str">
        <v>DI MUZIO</v>
      </c>
      <c r="AX17" s="15" t="str">
        <v xml:space="preserve">ARCHITRAVI IN LATERIZIO 12 X8 </v>
      </c>
      <c r="AY17" s="15">
        <v>0</v>
      </c>
      <c r="AZ17" s="15">
        <v>150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7">
        <f t="shared" si="2"/>
        <v>150</v>
      </c>
      <c r="BH17" s="70" t="str">
        <v>ꞈ</v>
      </c>
    </row>
    <row r="18" spans="1:60" ht="14.25" customHeight="1" x14ac:dyDescent="0.25">
      <c r="A18" s="47"/>
      <c r="B18"/>
      <c r="C18" t="s">
        <v>103</v>
      </c>
      <c r="D18" s="3" t="s">
        <v>98</v>
      </c>
      <c r="E18" s="19" t="s">
        <v>33</v>
      </c>
      <c r="F18"/>
      <c r="G18" s="58" t="s">
        <v>141</v>
      </c>
      <c r="K18" s="7"/>
      <c r="L18" s="57">
        <f t="shared" si="0"/>
        <v>0</v>
      </c>
      <c r="M18" s="14">
        <f t="shared" si="3"/>
        <v>1</v>
      </c>
      <c r="N18" s="13">
        <f>IF(OR(totale!$A$5="",C18=totale!$A$5),0,1)</f>
        <v>1</v>
      </c>
      <c r="O18" s="97">
        <v>0</v>
      </c>
      <c r="P18" s="13">
        <v>0</v>
      </c>
      <c r="Q18" s="97">
        <v>0</v>
      </c>
      <c r="R18" s="19">
        <v>0</v>
      </c>
      <c r="S18" s="19" t="str">
        <v>ARCHITRAVI IN LATERIZIO</v>
      </c>
      <c r="T18" s="15" t="str">
        <v xml:space="preserve">WIENERBERGER </v>
      </c>
      <c r="U18" s="15" t="str">
        <v xml:space="preserve">ARCHITRAVI IN LATERIZIO 12 X8 </v>
      </c>
      <c r="V18" s="15">
        <v>0</v>
      </c>
      <c r="W18" s="19">
        <v>200</v>
      </c>
      <c r="X18" s="19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G18" s="15">
        <v>0</v>
      </c>
      <c r="AH18" s="15" t="str">
        <v>ARCHITRAVI IN LATERIZIO</v>
      </c>
      <c r="AI18" s="15" t="str">
        <v xml:space="preserve">WIENERBERGER </v>
      </c>
      <c r="AJ18" s="15" t="str">
        <v xml:space="preserve">ARCHITRAVI IN LATERIZIO 12 X8 </v>
      </c>
      <c r="AK18" s="15">
        <v>0</v>
      </c>
      <c r="AL18" s="15">
        <v>200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7" t="str">
        <f t="shared" si="1"/>
        <v>ꞈ</v>
      </c>
      <c r="AT18" s="70" t="str">
        <v>ꞈ</v>
      </c>
      <c r="AU18" s="15">
        <v>0</v>
      </c>
      <c r="AV18" s="15" t="str">
        <v>ARCHITRAVI IN LATERIZIO</v>
      </c>
      <c r="AW18" s="15" t="str">
        <v xml:space="preserve">WIENERBERGER </v>
      </c>
      <c r="AX18" s="15" t="str">
        <v xml:space="preserve">ARCHITRAVI IN LATERIZIO 12 X8 </v>
      </c>
      <c r="AY18" s="15">
        <v>0</v>
      </c>
      <c r="AZ18" s="15">
        <v>150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7" t="str">
        <f t="shared" si="2"/>
        <v>ꞈ</v>
      </c>
      <c r="BH18" s="70" t="str">
        <v>ꞈ</v>
      </c>
    </row>
    <row r="19" spans="1:60" ht="14.25" customHeight="1" x14ac:dyDescent="0.25">
      <c r="A19" s="47"/>
      <c r="B19"/>
      <c r="C19" t="s">
        <v>103</v>
      </c>
      <c r="D19" s="3" t="s">
        <v>98</v>
      </c>
      <c r="E19" s="19" t="s">
        <v>50</v>
      </c>
      <c r="F19"/>
      <c r="G19" s="58" t="s">
        <v>154</v>
      </c>
      <c r="K19" s="6"/>
      <c r="L19" s="57">
        <f t="shared" si="0"/>
        <v>0</v>
      </c>
      <c r="M19" s="14">
        <f t="shared" si="3"/>
        <v>1</v>
      </c>
      <c r="N19" s="13">
        <f>IF(OR(totale!$A$5="",C19=totale!$A$5),0,1)</f>
        <v>1</v>
      </c>
      <c r="O19" s="97">
        <v>0</v>
      </c>
      <c r="P19" s="13">
        <v>0</v>
      </c>
      <c r="Q19" s="97">
        <v>0</v>
      </c>
      <c r="R19" s="19">
        <v>0</v>
      </c>
      <c r="S19" s="19" t="str">
        <v>ARCHITRAVI IN LATERIZIO</v>
      </c>
      <c r="T19" s="15" t="str">
        <v xml:space="preserve">WIENERBERGER </v>
      </c>
      <c r="U19" s="15" t="str">
        <v xml:space="preserve">ARCHITRAVI IN LATERIZIO 12 X8 </v>
      </c>
      <c r="V19" s="15">
        <v>0</v>
      </c>
      <c r="W19" s="19">
        <v>225</v>
      </c>
      <c r="X19" s="19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G19" s="15">
        <v>0</v>
      </c>
      <c r="AH19" s="15" t="str">
        <v>ARCHITRAVI IN LATERIZIO</v>
      </c>
      <c r="AI19" s="15" t="str">
        <v xml:space="preserve">WIENERBERGER </v>
      </c>
      <c r="AJ19" s="15" t="str">
        <v xml:space="preserve">ARCHITRAVI IN LATERIZIO 12 X8 </v>
      </c>
      <c r="AK19" s="15">
        <v>0</v>
      </c>
      <c r="AL19" s="15">
        <v>225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7" t="str">
        <f t="shared" si="1"/>
        <v>ꞈ</v>
      </c>
      <c r="AT19" s="70" t="str">
        <v>ꞈ</v>
      </c>
      <c r="AU19" s="15">
        <v>0</v>
      </c>
      <c r="AV19" s="15" t="str">
        <v>ARCHITRAVI IN LATERIZIO</v>
      </c>
      <c r="AW19" s="15" t="str">
        <v>DCB</v>
      </c>
      <c r="AX19" s="15" t="str">
        <v xml:space="preserve">ARCHITRAVI IN LATERIZIO 12 X8 </v>
      </c>
      <c r="AY19" s="15">
        <v>0</v>
      </c>
      <c r="AZ19" s="15">
        <v>150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7" t="str">
        <f t="shared" si="2"/>
        <v>ꞈ</v>
      </c>
      <c r="BH19" s="70" t="str">
        <v>ꞈ</v>
      </c>
    </row>
    <row r="20" spans="1:60" ht="14.25" customHeight="1" x14ac:dyDescent="0.25">
      <c r="A20" s="47"/>
      <c r="B20"/>
      <c r="C20" t="s">
        <v>104</v>
      </c>
      <c r="D20" s="3" t="s">
        <v>98</v>
      </c>
      <c r="E20" s="19" t="s">
        <v>28</v>
      </c>
      <c r="F20"/>
      <c r="G20" s="58" t="s">
        <v>480</v>
      </c>
      <c r="K20" s="6"/>
      <c r="L20" s="57">
        <f t="shared" si="0"/>
        <v>0</v>
      </c>
      <c r="M20" s="14">
        <f t="shared" si="3"/>
        <v>1</v>
      </c>
      <c r="N20" s="13">
        <f>IF(OR(totale!$A$5="",C20=totale!$A$5),0,1)</f>
        <v>1</v>
      </c>
      <c r="O20" s="97">
        <v>0</v>
      </c>
      <c r="P20" s="13">
        <v>0</v>
      </c>
      <c r="Q20" s="97">
        <v>0</v>
      </c>
      <c r="R20" s="19">
        <v>0</v>
      </c>
      <c r="S20" s="19" t="str">
        <v>ARCHITRAVI IN LATERIZIO</v>
      </c>
      <c r="T20" s="15" t="str">
        <v xml:space="preserve">WIENERBERGER </v>
      </c>
      <c r="U20" s="15" t="str">
        <v xml:space="preserve">ARCHITRAVI IN LATERIZIO 12 X8 </v>
      </c>
      <c r="V20" s="15">
        <v>0</v>
      </c>
      <c r="W20" s="19">
        <v>250</v>
      </c>
      <c r="X20" s="19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G20" s="15">
        <v>0</v>
      </c>
      <c r="AH20" s="15" t="str">
        <v>ARCHITRAVI IN LATERIZIO</v>
      </c>
      <c r="AI20" s="15" t="str">
        <v xml:space="preserve">WIENERBERGER </v>
      </c>
      <c r="AJ20" s="15" t="str">
        <v xml:space="preserve">ARCHITRAVI IN LATERIZIO 12 X8 </v>
      </c>
      <c r="AK20" s="15">
        <v>0</v>
      </c>
      <c r="AL20" s="15">
        <v>250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7" t="str">
        <f t="shared" si="1"/>
        <v>ꞈ</v>
      </c>
      <c r="AT20" s="70" t="str">
        <v>ꞈ</v>
      </c>
      <c r="AU20" s="15">
        <v>0</v>
      </c>
      <c r="AV20" s="15" t="str">
        <v>ARCHITRAVI IN LATERIZIO</v>
      </c>
      <c r="AW20" s="15" t="str">
        <v>T2D</v>
      </c>
      <c r="AX20" s="15" t="str">
        <v xml:space="preserve">ARCHITRAVI IN LATERIZIO 12 X8 </v>
      </c>
      <c r="AY20" s="15">
        <v>0</v>
      </c>
      <c r="AZ20" s="15">
        <v>150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7" t="str">
        <f t="shared" si="2"/>
        <v>ꞈ</v>
      </c>
      <c r="BH20" s="70" t="str">
        <v>ꞈ</v>
      </c>
    </row>
    <row r="21" spans="1:60" ht="14.25" customHeight="1" x14ac:dyDescent="0.25">
      <c r="A21" s="47"/>
      <c r="B21"/>
      <c r="C21" t="s">
        <v>104</v>
      </c>
      <c r="D21" s="3" t="s">
        <v>98</v>
      </c>
      <c r="E21" s="19" t="s">
        <v>28</v>
      </c>
      <c r="F21"/>
      <c r="G21" s="58" t="s">
        <v>169</v>
      </c>
      <c r="K21" s="6"/>
      <c r="L21" s="57">
        <f t="shared" si="0"/>
        <v>0</v>
      </c>
      <c r="M21" s="14">
        <f t="shared" si="3"/>
        <v>1</v>
      </c>
      <c r="N21" s="13">
        <f>IF(OR(totale!$A$5="",C21=totale!$A$5),0,1)</f>
        <v>1</v>
      </c>
      <c r="O21" s="97">
        <v>0</v>
      </c>
      <c r="P21" s="13">
        <v>0</v>
      </c>
      <c r="Q21" s="97">
        <v>0</v>
      </c>
      <c r="R21" s="19">
        <v>0</v>
      </c>
      <c r="S21" s="19" t="str">
        <v>ARCHITRAVI IN LATERIZIO</v>
      </c>
      <c r="T21" s="15" t="str">
        <v xml:space="preserve">WIENERBERGER </v>
      </c>
      <c r="U21" s="15" t="str">
        <v xml:space="preserve">ARCHITRAVI IN LATERIZIO 12 X8 </v>
      </c>
      <c r="V21" s="15">
        <v>0</v>
      </c>
      <c r="W21" s="19">
        <v>275</v>
      </c>
      <c r="X21" s="19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G21" s="15">
        <v>0</v>
      </c>
      <c r="AH21" s="15" t="str">
        <v>ARCHITRAVI IN LATERIZIO</v>
      </c>
      <c r="AI21" s="15" t="str">
        <v xml:space="preserve">WIENERBERGER </v>
      </c>
      <c r="AJ21" s="15" t="str">
        <v xml:space="preserve">ARCHITRAVI IN LATERIZIO 12 X8 </v>
      </c>
      <c r="AK21" s="15">
        <v>0</v>
      </c>
      <c r="AL21" s="15">
        <v>275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7" t="str">
        <f t="shared" si="1"/>
        <v>ꞈ</v>
      </c>
      <c r="AT21" s="70" t="str">
        <v>ꞈ</v>
      </c>
      <c r="AU21" s="15">
        <v>0</v>
      </c>
      <c r="AV21" s="15" t="str">
        <v>ARCHITRAVI IN LATERIZIO</v>
      </c>
      <c r="AW21" s="15" t="str">
        <v>NUOVA SUPERSOLAIO MOROSINI</v>
      </c>
      <c r="AX21" s="15" t="str">
        <v xml:space="preserve">ARCHITRAVI IN LATERIZIO 12 X8 </v>
      </c>
      <c r="AY21" s="15">
        <v>0</v>
      </c>
      <c r="AZ21" s="15">
        <v>150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7" t="str">
        <f t="shared" si="2"/>
        <v>ꞈ</v>
      </c>
      <c r="BH21" s="70" t="str">
        <v>ꞈ</v>
      </c>
    </row>
    <row r="22" spans="1:60" ht="14.25" customHeight="1" x14ac:dyDescent="0.25">
      <c r="A22" s="47"/>
      <c r="B22"/>
      <c r="C22" t="s">
        <v>104</v>
      </c>
      <c r="D22" s="3" t="s">
        <v>98</v>
      </c>
      <c r="E22" s="19" t="s">
        <v>28</v>
      </c>
      <c r="F22"/>
      <c r="G22" s="58" t="s">
        <v>186</v>
      </c>
      <c r="K22" s="10"/>
      <c r="L22" s="57">
        <f t="shared" si="0"/>
        <v>0</v>
      </c>
      <c r="M22" s="14">
        <f t="shared" si="3"/>
        <v>1</v>
      </c>
      <c r="N22" s="13">
        <f>IF(OR(totale!$A$5="",C22=totale!$A$5),0,1)</f>
        <v>1</v>
      </c>
      <c r="O22" s="97">
        <v>0</v>
      </c>
      <c r="P22" s="13">
        <v>0</v>
      </c>
      <c r="Q22" s="97">
        <v>0</v>
      </c>
      <c r="R22" s="19">
        <v>0</v>
      </c>
      <c r="S22" s="19" t="str">
        <v>ARCHITRAVI IN LATERIZIO</v>
      </c>
      <c r="T22" s="15" t="str">
        <v xml:space="preserve">WIENERBERGER </v>
      </c>
      <c r="U22" s="15" t="str">
        <v xml:space="preserve">ARCHITRAVI IN LATERIZIO 12 X8 </v>
      </c>
      <c r="V22" s="15">
        <v>0</v>
      </c>
      <c r="W22" s="19">
        <v>300</v>
      </c>
      <c r="X22" s="19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G22" s="15">
        <v>0</v>
      </c>
      <c r="AH22" s="15" t="str">
        <v>ARCHITRAVI IN LATERIZIO</v>
      </c>
      <c r="AI22" s="15" t="str">
        <v xml:space="preserve">WIENERBERGER </v>
      </c>
      <c r="AJ22" s="15" t="str">
        <v xml:space="preserve">ARCHITRAVI IN LATERIZIO 12 X8 </v>
      </c>
      <c r="AK22" s="15">
        <v>0</v>
      </c>
      <c r="AL22" s="15">
        <v>300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7" t="str">
        <f t="shared" si="1"/>
        <v>ꞈ</v>
      </c>
      <c r="AT22" s="70" t="str">
        <v>ꞈ</v>
      </c>
      <c r="AU22" s="15">
        <v>0</v>
      </c>
      <c r="AV22" s="15" t="str">
        <v>ARCHITRAVI IN LATERIZIO</v>
      </c>
      <c r="AW22" s="15" t="str">
        <v>CANTIERE TRI PLOK</v>
      </c>
      <c r="AX22" s="15" t="str">
        <v xml:space="preserve">ARCHITRAVI IN LATERIZIO 12 X8 </v>
      </c>
      <c r="AY22" s="15">
        <v>0</v>
      </c>
      <c r="AZ22" s="15">
        <v>150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7" t="str">
        <f t="shared" si="2"/>
        <v>ꞈ</v>
      </c>
      <c r="BH22" s="70" t="str">
        <v>ꞈ</v>
      </c>
    </row>
    <row r="23" spans="1:60" ht="14.25" customHeight="1" x14ac:dyDescent="0.25">
      <c r="A23" s="47"/>
      <c r="B23"/>
      <c r="C23" t="s">
        <v>104</v>
      </c>
      <c r="D23" s="5" t="s">
        <v>98</v>
      </c>
      <c r="E23" s="19" t="s">
        <v>28</v>
      </c>
      <c r="F23"/>
      <c r="G23" s="58" t="s">
        <v>181</v>
      </c>
      <c r="K23" s="6"/>
      <c r="L23" s="57">
        <f t="shared" si="0"/>
        <v>0</v>
      </c>
      <c r="M23" s="14">
        <f t="shared" si="3"/>
        <v>1</v>
      </c>
      <c r="N23" s="13">
        <f>IF(OR(totale!$A$5="",C23=totale!$A$5),0,1)</f>
        <v>1</v>
      </c>
      <c r="O23" s="97">
        <v>0</v>
      </c>
      <c r="P23" s="13">
        <v>0</v>
      </c>
      <c r="Q23" s="97">
        <v>0</v>
      </c>
      <c r="R23" s="19">
        <v>0</v>
      </c>
      <c r="S23" s="19" t="str">
        <v>ARCHITRAVI IN LATERIZIO</v>
      </c>
      <c r="T23" s="15" t="str">
        <v xml:space="preserve">WIENERBERGER </v>
      </c>
      <c r="U23" s="15" t="str">
        <v xml:space="preserve">ARCHITRAVI IN LATERIZIO 12 X8 </v>
      </c>
      <c r="V23" s="15">
        <v>0</v>
      </c>
      <c r="W23" s="19">
        <v>325</v>
      </c>
      <c r="X23" s="19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G23" s="15">
        <v>0</v>
      </c>
      <c r="AH23" s="15" t="str">
        <v>ARCHITRAVI IN LATERIZIO</v>
      </c>
      <c r="AI23" s="15" t="str">
        <v xml:space="preserve">WIENERBERGER </v>
      </c>
      <c r="AJ23" s="15" t="str">
        <v xml:space="preserve">ARCHITRAVI IN LATERIZIO 12 X8 </v>
      </c>
      <c r="AK23" s="15">
        <v>0</v>
      </c>
      <c r="AL23" s="15">
        <v>325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7" t="str">
        <f t="shared" si="1"/>
        <v>ꞈ</v>
      </c>
      <c r="AT23" s="70" t="str">
        <v>ꞈ</v>
      </c>
      <c r="AU23" s="15">
        <v>0</v>
      </c>
      <c r="AV23" s="15" t="str">
        <v>ARCHITRAVI IN LATERIZIO</v>
      </c>
      <c r="AW23" s="15" t="str">
        <v>EDIL BLOC</v>
      </c>
      <c r="AX23" s="15" t="str">
        <v xml:space="preserve">ARCHITRAVI IN LATERIZIO 12 X8 </v>
      </c>
      <c r="AY23" s="15">
        <v>0</v>
      </c>
      <c r="AZ23" s="15">
        <v>150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7" t="str">
        <f t="shared" si="2"/>
        <v>ꞈ</v>
      </c>
      <c r="BH23" s="70" t="str">
        <v>ꞈ</v>
      </c>
    </row>
    <row r="24" spans="1:60" ht="14.25" customHeight="1" x14ac:dyDescent="0.25">
      <c r="A24" s="47"/>
      <c r="B24"/>
      <c r="C24" t="s">
        <v>104</v>
      </c>
      <c r="D24" s="3" t="s">
        <v>98</v>
      </c>
      <c r="E24" s="19" t="s">
        <v>28</v>
      </c>
      <c r="F24"/>
      <c r="G24" s="58" t="s">
        <v>206</v>
      </c>
      <c r="K24" s="6"/>
      <c r="L24" s="57">
        <f t="shared" si="0"/>
        <v>0</v>
      </c>
      <c r="M24" s="14">
        <f t="shared" si="3"/>
        <v>1</v>
      </c>
      <c r="N24" s="13">
        <f>IF(OR(totale!$A$5="",C24=totale!$A$5),0,1)</f>
        <v>1</v>
      </c>
      <c r="O24" s="97">
        <v>0</v>
      </c>
      <c r="P24" s="13">
        <v>0</v>
      </c>
      <c r="Q24" s="97">
        <v>0</v>
      </c>
      <c r="R24" s="19">
        <v>0</v>
      </c>
      <c r="S24" s="19" t="str">
        <v>ARCHITRAVI IN LATERIZIO</v>
      </c>
      <c r="T24" s="15" t="str">
        <v xml:space="preserve">WIENERBERGER </v>
      </c>
      <c r="U24" s="15" t="str">
        <v xml:space="preserve">ARCHITRAVI IN LATERIZIO 12 X8 </v>
      </c>
      <c r="V24" s="15">
        <v>0</v>
      </c>
      <c r="W24" s="19">
        <v>350</v>
      </c>
      <c r="X24" s="19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G24" s="15">
        <v>0</v>
      </c>
      <c r="AH24" s="15" t="str">
        <v>ARCHITRAVI IN LATERIZIO</v>
      </c>
      <c r="AI24" s="15" t="str">
        <v xml:space="preserve">WIENERBERGER </v>
      </c>
      <c r="AJ24" s="15" t="str">
        <v xml:space="preserve">ARCHITRAVI IN LATERIZIO 12 X8 </v>
      </c>
      <c r="AK24" s="15">
        <v>0</v>
      </c>
      <c r="AL24" s="15">
        <v>350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7" t="str">
        <f t="shared" si="1"/>
        <v>ꞈ</v>
      </c>
      <c r="AT24" s="70" t="str">
        <v>ꞈ</v>
      </c>
      <c r="AU24" s="15">
        <v>0</v>
      </c>
      <c r="AV24" s="15" t="str">
        <v>ARCHITRAVI IN LATERIZIO</v>
      </c>
      <c r="AW24" s="15" t="str">
        <v>DI MUZIO</v>
      </c>
      <c r="AX24" s="15" t="str">
        <v xml:space="preserve">ARCHITRAVI IN LATERIZIO 12 X8 </v>
      </c>
      <c r="AY24" s="15">
        <v>0</v>
      </c>
      <c r="AZ24" s="15">
        <v>175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7">
        <f t="shared" si="2"/>
        <v>175</v>
      </c>
      <c r="BH24" s="70" t="str">
        <v>ꞈ</v>
      </c>
    </row>
    <row r="25" spans="1:60" ht="14.25" customHeight="1" x14ac:dyDescent="0.25">
      <c r="A25" s="47"/>
      <c r="B25"/>
      <c r="C25" t="s">
        <v>105</v>
      </c>
      <c r="D25" s="3" t="s">
        <v>98</v>
      </c>
      <c r="E25" s="19" t="s">
        <v>72</v>
      </c>
      <c r="F25"/>
      <c r="G25" s="58" t="s">
        <v>152</v>
      </c>
      <c r="K25" s="6"/>
      <c r="L25" s="57">
        <f t="shared" si="0"/>
        <v>0</v>
      </c>
      <c r="M25" s="14">
        <f t="shared" si="3"/>
        <v>1</v>
      </c>
      <c r="N25" s="13">
        <f>IF(OR(totale!$A$5="",C25=totale!$A$5),0,1)</f>
        <v>1</v>
      </c>
      <c r="O25" s="97">
        <v>0</v>
      </c>
      <c r="P25" s="13">
        <v>0</v>
      </c>
      <c r="Q25" s="97">
        <v>0</v>
      </c>
      <c r="R25" s="19">
        <v>0</v>
      </c>
      <c r="S25" s="19" t="str">
        <v>ARCHITRAVI IN LATERIZIO</v>
      </c>
      <c r="T25" s="15" t="str">
        <v>DCB</v>
      </c>
      <c r="U25" s="15" t="str">
        <v xml:space="preserve">ARCHITRAVI IN LATERIZIO 12 X8 </v>
      </c>
      <c r="V25" s="15">
        <v>0</v>
      </c>
      <c r="W25" s="19">
        <v>100</v>
      </c>
      <c r="X25" s="19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G25" s="15">
        <v>0</v>
      </c>
      <c r="AH25" s="15" t="str">
        <v>ARCHITRAVI IN LATERIZIO</v>
      </c>
      <c r="AI25" s="15" t="str">
        <v>DCB</v>
      </c>
      <c r="AJ25" s="15" t="str">
        <v xml:space="preserve">ARCHITRAVI IN LATERIZIO 12 X8 </v>
      </c>
      <c r="AK25" s="15">
        <v>0</v>
      </c>
      <c r="AL25" s="15">
        <v>100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7" t="str">
        <f t="shared" si="1"/>
        <v>ꞈ</v>
      </c>
      <c r="AT25" s="70" t="str">
        <v>ꞈ</v>
      </c>
      <c r="AU25" s="15">
        <v>0</v>
      </c>
      <c r="AV25" s="15" t="str">
        <v>ARCHITRAVI IN LATERIZIO</v>
      </c>
      <c r="AW25" s="15" t="str">
        <v xml:space="preserve">WIENERBERGER </v>
      </c>
      <c r="AX25" s="15" t="str">
        <v xml:space="preserve">ARCHITRAVI IN LATERIZIO 12 X8 </v>
      </c>
      <c r="AY25" s="15">
        <v>0</v>
      </c>
      <c r="AZ25" s="15">
        <v>175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7" t="str">
        <f t="shared" si="2"/>
        <v>ꞈ</v>
      </c>
      <c r="BH25" s="70" t="str">
        <v>ꞈ</v>
      </c>
    </row>
    <row r="26" spans="1:60" ht="14.25" customHeight="1" x14ac:dyDescent="0.25">
      <c r="A26" s="47"/>
      <c r="B26"/>
      <c r="C26" t="s">
        <v>105</v>
      </c>
      <c r="D26" s="3" t="s">
        <v>98</v>
      </c>
      <c r="E26" s="19" t="s">
        <v>72</v>
      </c>
      <c r="F26" s="2"/>
      <c r="G26" s="58" t="s">
        <v>63</v>
      </c>
      <c r="K26" s="7"/>
      <c r="L26" s="57">
        <f t="shared" si="0"/>
        <v>0</v>
      </c>
      <c r="M26" s="14">
        <f t="shared" si="3"/>
        <v>1</v>
      </c>
      <c r="N26" s="13">
        <f>IF(OR(totale!$A$5="",C26=totale!$A$5),0,1)</f>
        <v>1</v>
      </c>
      <c r="O26" s="97">
        <v>0</v>
      </c>
      <c r="P26" s="13">
        <v>0</v>
      </c>
      <c r="Q26" s="97">
        <v>0</v>
      </c>
      <c r="R26" s="19">
        <v>0</v>
      </c>
      <c r="S26" s="19" t="str">
        <v>ARCHITRAVI IN LATERIZIO</v>
      </c>
      <c r="T26" s="15" t="str">
        <v>DCB</v>
      </c>
      <c r="U26" s="15" t="str">
        <v xml:space="preserve">ARCHITRAVI IN LATERIZIO 12 X8 </v>
      </c>
      <c r="V26" s="15">
        <v>0</v>
      </c>
      <c r="W26" s="19">
        <v>125</v>
      </c>
      <c r="X26" s="19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G26" s="15">
        <v>0</v>
      </c>
      <c r="AH26" s="15" t="str">
        <v>ARCHITRAVI IN LATERIZIO</v>
      </c>
      <c r="AI26" s="15" t="str">
        <v>DCB</v>
      </c>
      <c r="AJ26" s="15" t="str">
        <v xml:space="preserve">ARCHITRAVI IN LATERIZIO 12 X8 </v>
      </c>
      <c r="AK26" s="15">
        <v>0</v>
      </c>
      <c r="AL26" s="15">
        <v>125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7" t="str">
        <f t="shared" si="1"/>
        <v>ꞈ</v>
      </c>
      <c r="AT26" s="70" t="str">
        <v>ꞈ</v>
      </c>
      <c r="AU26" s="15">
        <v>0</v>
      </c>
      <c r="AV26" s="15" t="str">
        <v>ARCHITRAVI IN LATERIZIO</v>
      </c>
      <c r="AW26" s="15" t="str">
        <v>DCB</v>
      </c>
      <c r="AX26" s="15" t="str">
        <v xml:space="preserve">ARCHITRAVI IN LATERIZIO 12 X8 </v>
      </c>
      <c r="AY26" s="15">
        <v>0</v>
      </c>
      <c r="AZ26" s="15">
        <v>175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7" t="str">
        <f t="shared" si="2"/>
        <v>ꞈ</v>
      </c>
      <c r="BH26" s="70" t="str">
        <v>ꞈ</v>
      </c>
    </row>
    <row r="27" spans="1:60" ht="14.25" customHeight="1" x14ac:dyDescent="0.25">
      <c r="A27" s="47"/>
      <c r="B27"/>
      <c r="C27" t="s">
        <v>105</v>
      </c>
      <c r="D27" s="3" t="s">
        <v>98</v>
      </c>
      <c r="E27" s="19" t="s">
        <v>72</v>
      </c>
      <c r="F27" s="2"/>
      <c r="G27" s="58" t="s">
        <v>205</v>
      </c>
      <c r="K27" s="11"/>
      <c r="L27" s="57">
        <f t="shared" si="0"/>
        <v>0</v>
      </c>
      <c r="M27" s="14">
        <f t="shared" si="3"/>
        <v>1</v>
      </c>
      <c r="N27" s="13">
        <f>IF(OR(totale!$A$5="",C27=totale!$A$5),0,1)</f>
        <v>1</v>
      </c>
      <c r="O27" s="97">
        <v>0</v>
      </c>
      <c r="P27" s="13">
        <v>0</v>
      </c>
      <c r="Q27" s="97">
        <v>0</v>
      </c>
      <c r="R27" s="19">
        <v>0</v>
      </c>
      <c r="S27" s="19" t="str">
        <v>ARCHITRAVI IN LATERIZIO</v>
      </c>
      <c r="T27" s="15" t="str">
        <v>DCB</v>
      </c>
      <c r="U27" s="15" t="str">
        <v xml:space="preserve">ARCHITRAVI IN LATERIZIO 12 X8 </v>
      </c>
      <c r="V27" s="15">
        <v>0</v>
      </c>
      <c r="W27" s="19">
        <v>150</v>
      </c>
      <c r="X27" s="19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G27" s="15">
        <v>0</v>
      </c>
      <c r="AH27" s="15" t="str">
        <v>ARCHITRAVI IN LATERIZIO</v>
      </c>
      <c r="AI27" s="15" t="str">
        <v>DCB</v>
      </c>
      <c r="AJ27" s="15" t="str">
        <v xml:space="preserve">ARCHITRAVI IN LATERIZIO 12 X8 </v>
      </c>
      <c r="AK27" s="15">
        <v>0</v>
      </c>
      <c r="AL27" s="15">
        <v>150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7" t="str">
        <f t="shared" si="1"/>
        <v>ꞈ</v>
      </c>
      <c r="AT27" s="70" t="str">
        <v>ꞈ</v>
      </c>
      <c r="AU27" s="15">
        <v>0</v>
      </c>
      <c r="AV27" s="15" t="str">
        <v>ARCHITRAVI IN LATERIZIO</v>
      </c>
      <c r="AW27" s="15" t="str">
        <v>T2D</v>
      </c>
      <c r="AX27" s="15" t="str">
        <v xml:space="preserve">ARCHITRAVI IN LATERIZIO 12 X8 </v>
      </c>
      <c r="AY27" s="15">
        <v>0</v>
      </c>
      <c r="AZ27" s="15">
        <v>175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7" t="str">
        <f t="shared" si="2"/>
        <v>ꞈ</v>
      </c>
      <c r="BH27" s="70" t="str">
        <v>ꞈ</v>
      </c>
    </row>
    <row r="28" spans="1:60" ht="14.25" customHeight="1" x14ac:dyDescent="0.25">
      <c r="A28" s="47"/>
      <c r="B28"/>
      <c r="C28" t="s">
        <v>105</v>
      </c>
      <c r="D28" s="3" t="s">
        <v>98</v>
      </c>
      <c r="E28" s="19" t="s">
        <v>72</v>
      </c>
      <c r="F28" s="1"/>
      <c r="G28" s="58" t="s">
        <v>250</v>
      </c>
      <c r="K28" s="7"/>
      <c r="L28" s="57">
        <f t="shared" si="0"/>
        <v>0</v>
      </c>
      <c r="M28" s="14">
        <f t="shared" si="3"/>
        <v>1</v>
      </c>
      <c r="N28" s="13">
        <f>IF(OR(totale!$A$5="",C28=totale!$A$5),0,1)</f>
        <v>1</v>
      </c>
      <c r="O28" s="97">
        <v>0</v>
      </c>
      <c r="P28" s="13">
        <v>0</v>
      </c>
      <c r="Q28" s="97">
        <v>0</v>
      </c>
      <c r="R28" s="19">
        <v>0</v>
      </c>
      <c r="S28" s="19" t="str">
        <v>ARCHITRAVI IN LATERIZIO</v>
      </c>
      <c r="T28" s="15" t="str">
        <v>DCB</v>
      </c>
      <c r="U28" s="15" t="str">
        <v xml:space="preserve">ARCHITRAVI IN LATERIZIO 12 X8 </v>
      </c>
      <c r="V28" s="15">
        <v>0</v>
      </c>
      <c r="W28" s="19">
        <v>175</v>
      </c>
      <c r="X28" s="19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G28" s="15">
        <v>0</v>
      </c>
      <c r="AH28" s="15" t="str">
        <v>ARCHITRAVI IN LATERIZIO</v>
      </c>
      <c r="AI28" s="15" t="str">
        <v>DCB</v>
      </c>
      <c r="AJ28" s="15" t="str">
        <v xml:space="preserve">ARCHITRAVI IN LATERIZIO 12 X8 </v>
      </c>
      <c r="AK28" s="15">
        <v>0</v>
      </c>
      <c r="AL28" s="15">
        <v>175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7" t="str">
        <f t="shared" si="1"/>
        <v>ꞈ</v>
      </c>
      <c r="AT28" s="70" t="str">
        <v>ꞈ</v>
      </c>
      <c r="AU28" s="15">
        <v>0</v>
      </c>
      <c r="AV28" s="15" t="str">
        <v>ARCHITRAVI IN LATERIZIO</v>
      </c>
      <c r="AW28" s="15" t="str">
        <v>NUOVA SUPERSOLAIO MOROSINI</v>
      </c>
      <c r="AX28" s="15" t="str">
        <v xml:space="preserve">ARCHITRAVI IN LATERIZIO 12 X8 </v>
      </c>
      <c r="AY28" s="15">
        <v>0</v>
      </c>
      <c r="AZ28" s="15">
        <v>175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7" t="str">
        <f t="shared" si="2"/>
        <v>ꞈ</v>
      </c>
      <c r="BH28" s="70" t="str">
        <v>ꞈ</v>
      </c>
    </row>
    <row r="29" spans="1:60" ht="14.25" customHeight="1" x14ac:dyDescent="0.25">
      <c r="A29" s="47"/>
      <c r="B29"/>
      <c r="C29" t="s">
        <v>105</v>
      </c>
      <c r="D29" s="3" t="s">
        <v>98</v>
      </c>
      <c r="E29" s="19" t="s">
        <v>72</v>
      </c>
      <c r="F29"/>
      <c r="G29" s="58" t="s">
        <v>318</v>
      </c>
      <c r="K29" s="6"/>
      <c r="L29" s="57">
        <f t="shared" si="0"/>
        <v>0</v>
      </c>
      <c r="M29" s="14">
        <f t="shared" si="3"/>
        <v>1</v>
      </c>
      <c r="N29" s="13">
        <f>IF(OR(totale!$A$5="",C29=totale!$A$5),0,1)</f>
        <v>1</v>
      </c>
      <c r="O29" s="97">
        <v>0</v>
      </c>
      <c r="P29" s="13">
        <v>0</v>
      </c>
      <c r="Q29" s="97">
        <v>0</v>
      </c>
      <c r="R29" s="19">
        <v>0</v>
      </c>
      <c r="S29" s="19" t="str">
        <v>ARCHITRAVI IN LATERIZIO</v>
      </c>
      <c r="T29" s="15" t="str">
        <v>DCB</v>
      </c>
      <c r="U29" s="15" t="str">
        <v xml:space="preserve">ARCHITRAVI IN LATERIZIO 12 X8 </v>
      </c>
      <c r="V29" s="15">
        <v>0</v>
      </c>
      <c r="W29" s="19">
        <v>200</v>
      </c>
      <c r="X29" s="19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G29" s="15">
        <v>0</v>
      </c>
      <c r="AH29" s="15" t="str">
        <v>ARCHITRAVI IN LATERIZIO</v>
      </c>
      <c r="AI29" s="15" t="str">
        <v>DCB</v>
      </c>
      <c r="AJ29" s="15" t="str">
        <v xml:space="preserve">ARCHITRAVI IN LATERIZIO 12 X8 </v>
      </c>
      <c r="AK29" s="15">
        <v>0</v>
      </c>
      <c r="AL29" s="15">
        <v>200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7" t="str">
        <f t="shared" si="1"/>
        <v>ꞈ</v>
      </c>
      <c r="AT29" s="70" t="str">
        <v>ꞈ</v>
      </c>
      <c r="AU29" s="15">
        <v>0</v>
      </c>
      <c r="AV29" s="15" t="str">
        <v>ARCHITRAVI IN LATERIZIO</v>
      </c>
      <c r="AW29" s="15" t="str">
        <v>CANTIERE TRI PLOK</v>
      </c>
      <c r="AX29" s="15" t="str">
        <v xml:space="preserve">ARCHITRAVI IN LATERIZIO 12 X8 </v>
      </c>
      <c r="AY29" s="15">
        <v>0</v>
      </c>
      <c r="AZ29" s="15">
        <v>175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7" t="str">
        <f t="shared" si="2"/>
        <v>ꞈ</v>
      </c>
      <c r="BH29" s="70" t="str">
        <v>ꞈ</v>
      </c>
    </row>
    <row r="30" spans="1:60" ht="14.25" customHeight="1" x14ac:dyDescent="0.25">
      <c r="A30" s="47"/>
      <c r="B30"/>
      <c r="C30" s="23" t="s">
        <v>105</v>
      </c>
      <c r="D30" s="25" t="s">
        <v>98</v>
      </c>
      <c r="E30" s="23" t="s">
        <v>72</v>
      </c>
      <c r="F30" s="23"/>
      <c r="G30" s="60" t="s">
        <v>355</v>
      </c>
      <c r="H30" s="60"/>
      <c r="I30" s="22"/>
      <c r="J30" s="55"/>
      <c r="K30" s="24"/>
      <c r="L30" s="57">
        <f t="shared" si="0"/>
        <v>0</v>
      </c>
      <c r="M30" s="14">
        <f t="shared" si="3"/>
        <v>1</v>
      </c>
      <c r="N30" s="13">
        <f>IF(OR(totale!$A$5="",C30=totale!$A$5),0,1)</f>
        <v>1</v>
      </c>
      <c r="O30" s="97">
        <v>0</v>
      </c>
      <c r="P30" s="13">
        <v>0</v>
      </c>
      <c r="Q30" s="97">
        <v>0</v>
      </c>
      <c r="R30" s="19">
        <v>0</v>
      </c>
      <c r="S30" s="19" t="str">
        <v>ARCHITRAVI IN LATERIZIO</v>
      </c>
      <c r="T30" s="15" t="str">
        <v>DCB</v>
      </c>
      <c r="U30" s="15" t="str">
        <v xml:space="preserve">ARCHITRAVI IN LATERIZIO 12 X8 </v>
      </c>
      <c r="V30" s="15">
        <v>0</v>
      </c>
      <c r="W30" s="19">
        <v>225</v>
      </c>
      <c r="X30" s="19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G30" s="15">
        <v>0</v>
      </c>
      <c r="AH30" s="15" t="str">
        <v>ARCHITRAVI IN LATERIZIO</v>
      </c>
      <c r="AI30" s="15" t="str">
        <v>DCB</v>
      </c>
      <c r="AJ30" s="15" t="str">
        <v xml:space="preserve">ARCHITRAVI IN LATERIZIO 12 X8 </v>
      </c>
      <c r="AK30" s="15">
        <v>0</v>
      </c>
      <c r="AL30" s="15">
        <v>225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7" t="str">
        <f t="shared" si="1"/>
        <v>ꞈ</v>
      </c>
      <c r="AT30" s="70" t="str">
        <v>ꞈ</v>
      </c>
      <c r="AU30" s="15">
        <v>0</v>
      </c>
      <c r="AV30" s="15" t="str">
        <v>ARCHITRAVI IN LATERIZIO</v>
      </c>
      <c r="AW30" s="15" t="str">
        <v>EDIL BLOC</v>
      </c>
      <c r="AX30" s="15" t="str">
        <v xml:space="preserve">ARCHITRAVI IN LATERIZIO 12 X8 </v>
      </c>
      <c r="AY30" s="15">
        <v>0</v>
      </c>
      <c r="AZ30" s="15">
        <v>175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7" t="str">
        <f t="shared" si="2"/>
        <v>ꞈ</v>
      </c>
      <c r="BH30" s="70" t="str">
        <v>ꞈ</v>
      </c>
    </row>
    <row r="31" spans="1:60" ht="14.25" customHeight="1" x14ac:dyDescent="0.25">
      <c r="A31" s="47"/>
      <c r="B31"/>
      <c r="C31" s="23" t="s">
        <v>105</v>
      </c>
      <c r="D31" s="25" t="s">
        <v>98</v>
      </c>
      <c r="E31" s="23" t="s">
        <v>99</v>
      </c>
      <c r="F31" s="23"/>
      <c r="G31" s="60" t="s">
        <v>318</v>
      </c>
      <c r="H31" s="60"/>
      <c r="I31" s="22"/>
      <c r="J31" s="55"/>
      <c r="K31" s="24"/>
      <c r="L31" s="57">
        <f t="shared" si="0"/>
        <v>0</v>
      </c>
      <c r="M31" s="14">
        <f t="shared" si="3"/>
        <v>1</v>
      </c>
      <c r="N31" s="13">
        <f>IF(OR(totale!$A$5="",C31=totale!$A$5),0,1)</f>
        <v>1</v>
      </c>
      <c r="O31" s="97">
        <v>0</v>
      </c>
      <c r="P31" s="13">
        <v>0</v>
      </c>
      <c r="Q31" s="97">
        <v>0</v>
      </c>
      <c r="R31" s="19">
        <v>0</v>
      </c>
      <c r="S31" s="19" t="str">
        <v>ARCHITRAVI IN LATERIZIO</v>
      </c>
      <c r="T31" s="15" t="str">
        <v>DCB</v>
      </c>
      <c r="U31" s="15" t="str">
        <v xml:space="preserve">ARCHITRAVI IN LATERIZIO 12 X8 </v>
      </c>
      <c r="V31" s="15">
        <v>0</v>
      </c>
      <c r="W31" s="19">
        <v>250</v>
      </c>
      <c r="X31" s="19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G31" s="15">
        <v>0</v>
      </c>
      <c r="AH31" s="15" t="str">
        <v>ARCHITRAVI IN LATERIZIO</v>
      </c>
      <c r="AI31" s="15" t="str">
        <v>DCB</v>
      </c>
      <c r="AJ31" s="15" t="str">
        <v xml:space="preserve">ARCHITRAVI IN LATERIZIO 12 X8 </v>
      </c>
      <c r="AK31" s="15">
        <v>0</v>
      </c>
      <c r="AL31" s="15">
        <v>250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7" t="str">
        <f t="shared" si="1"/>
        <v>ꞈ</v>
      </c>
      <c r="AT31" s="70" t="str">
        <v>ꞈ</v>
      </c>
      <c r="AU31" s="15">
        <v>0</v>
      </c>
      <c r="AV31" s="15" t="str">
        <v>ARCHITRAVI IN LATERIZIO</v>
      </c>
      <c r="AW31" s="15" t="str">
        <v>DI MUZIO</v>
      </c>
      <c r="AX31" s="15" t="str">
        <v xml:space="preserve">ARCHITRAVI IN LATERIZIO 12 X8 </v>
      </c>
      <c r="AY31" s="15">
        <v>0</v>
      </c>
      <c r="AZ31" s="15">
        <v>200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7">
        <f t="shared" si="2"/>
        <v>200</v>
      </c>
      <c r="BH31" s="70" t="str">
        <v>ꞈ</v>
      </c>
    </row>
    <row r="32" spans="1:60" ht="14.25" customHeight="1" x14ac:dyDescent="0.25">
      <c r="A32" s="47"/>
      <c r="B32"/>
      <c r="C32" s="23" t="s">
        <v>105</v>
      </c>
      <c r="D32" s="25" t="s">
        <v>98</v>
      </c>
      <c r="E32" s="23" t="s">
        <v>99</v>
      </c>
      <c r="F32" s="23"/>
      <c r="G32" s="60" t="s">
        <v>355</v>
      </c>
      <c r="H32" s="60"/>
      <c r="I32" s="22"/>
      <c r="J32" s="55"/>
      <c r="K32" s="24"/>
      <c r="L32" s="57">
        <f t="shared" si="0"/>
        <v>0</v>
      </c>
      <c r="M32" s="14">
        <f t="shared" si="3"/>
        <v>1</v>
      </c>
      <c r="N32" s="13">
        <f>IF(OR(totale!$A$5="",C32=totale!$A$5),0,1)</f>
        <v>1</v>
      </c>
      <c r="O32" s="97">
        <v>0</v>
      </c>
      <c r="P32" s="13">
        <v>0</v>
      </c>
      <c r="Q32" s="97">
        <v>0</v>
      </c>
      <c r="R32" s="19">
        <v>0</v>
      </c>
      <c r="S32" s="19" t="str">
        <v>ARCHITRAVI IN LATERIZIO</v>
      </c>
      <c r="T32" s="15" t="str">
        <v>DCB</v>
      </c>
      <c r="U32" s="15" t="str">
        <v xml:space="preserve">ARCHITRAVI IN LATERIZIO 12 X8 </v>
      </c>
      <c r="V32" s="15">
        <v>0</v>
      </c>
      <c r="W32" s="19">
        <v>275</v>
      </c>
      <c r="X32" s="19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G32" s="15">
        <v>0</v>
      </c>
      <c r="AH32" s="15" t="str">
        <v>ARCHITRAVI IN LATERIZIO</v>
      </c>
      <c r="AI32" s="15" t="str">
        <v>DCB</v>
      </c>
      <c r="AJ32" s="15" t="str">
        <v xml:space="preserve">ARCHITRAVI IN LATERIZIO 12 X8 </v>
      </c>
      <c r="AK32" s="15">
        <v>0</v>
      </c>
      <c r="AL32" s="15">
        <v>275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7" t="str">
        <f t="shared" si="1"/>
        <v>ꞈ</v>
      </c>
      <c r="AT32" s="70" t="str">
        <v>ꞈ</v>
      </c>
      <c r="AU32" s="15">
        <v>0</v>
      </c>
      <c r="AV32" s="15" t="str">
        <v>ARCHITRAVI IN LATERIZIO</v>
      </c>
      <c r="AW32" s="15" t="str">
        <v xml:space="preserve">WIENERBERGER </v>
      </c>
      <c r="AX32" s="15" t="str">
        <v xml:space="preserve">ARCHITRAVI IN LATERIZIO 12 X8 </v>
      </c>
      <c r="AY32" s="15">
        <v>0</v>
      </c>
      <c r="AZ32" s="15">
        <v>200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7" t="str">
        <f t="shared" si="2"/>
        <v>ꞈ</v>
      </c>
      <c r="BH32" s="70" t="str">
        <v>ꞈ</v>
      </c>
    </row>
    <row r="33" spans="1:60" ht="14.25" customHeight="1" x14ac:dyDescent="0.25">
      <c r="A33" s="47"/>
      <c r="B33"/>
      <c r="C33" s="23" t="s">
        <v>105</v>
      </c>
      <c r="D33" s="25" t="s">
        <v>98</v>
      </c>
      <c r="E33" s="23" t="s">
        <v>99</v>
      </c>
      <c r="F33" s="23"/>
      <c r="G33" s="60" t="s">
        <v>376</v>
      </c>
      <c r="H33" s="60"/>
      <c r="I33" s="22"/>
      <c r="J33" s="55"/>
      <c r="K33" s="24"/>
      <c r="L33" s="57">
        <f t="shared" si="0"/>
        <v>0</v>
      </c>
      <c r="M33" s="14">
        <f t="shared" si="3"/>
        <v>1</v>
      </c>
      <c r="N33" s="13">
        <f>IF(OR(totale!$A$5="",C33=totale!$A$5),0,1)</f>
        <v>1</v>
      </c>
      <c r="O33" s="97">
        <v>0</v>
      </c>
      <c r="P33" s="13">
        <v>0</v>
      </c>
      <c r="Q33" s="97">
        <v>0</v>
      </c>
      <c r="R33" s="19">
        <v>0</v>
      </c>
      <c r="S33" s="19" t="str">
        <v>ARCHITRAVI IN LATERIZIO</v>
      </c>
      <c r="T33" s="15" t="str">
        <v>DCB</v>
      </c>
      <c r="U33" s="15" t="str">
        <v xml:space="preserve">ARCHITRAVI IN LATERIZIO 12 X8 </v>
      </c>
      <c r="V33" s="15">
        <v>0</v>
      </c>
      <c r="W33" s="19">
        <v>300</v>
      </c>
      <c r="X33" s="19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G33" s="15">
        <v>0</v>
      </c>
      <c r="AH33" s="15" t="str">
        <v>ARCHITRAVI IN LATERIZIO</v>
      </c>
      <c r="AI33" s="15" t="str">
        <v>DCB</v>
      </c>
      <c r="AJ33" s="15" t="str">
        <v xml:space="preserve">ARCHITRAVI IN LATERIZIO 12 X8 </v>
      </c>
      <c r="AK33" s="15">
        <v>0</v>
      </c>
      <c r="AL33" s="15">
        <v>300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7" t="str">
        <f t="shared" si="1"/>
        <v>ꞈ</v>
      </c>
      <c r="AT33" s="70" t="str">
        <v>ꞈ</v>
      </c>
      <c r="AU33" s="15">
        <v>0</v>
      </c>
      <c r="AV33" s="15" t="str">
        <v>ARCHITRAVI IN LATERIZIO</v>
      </c>
      <c r="AW33" s="15" t="str">
        <v>DCB</v>
      </c>
      <c r="AX33" s="15" t="str">
        <v xml:space="preserve">ARCHITRAVI IN LATERIZIO 12 X8 </v>
      </c>
      <c r="AY33" s="15">
        <v>0</v>
      </c>
      <c r="AZ33" s="15">
        <v>200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7" t="str">
        <f t="shared" si="2"/>
        <v>ꞈ</v>
      </c>
      <c r="BH33" s="70" t="str">
        <v>ꞈ</v>
      </c>
    </row>
    <row r="34" spans="1:60" ht="14.25" customHeight="1" x14ac:dyDescent="0.25">
      <c r="A34" s="47"/>
      <c r="B34"/>
      <c r="C34" s="23" t="s">
        <v>105</v>
      </c>
      <c r="D34" s="25" t="s">
        <v>98</v>
      </c>
      <c r="E34" s="23" t="s">
        <v>99</v>
      </c>
      <c r="F34" s="23"/>
      <c r="G34" s="60" t="s">
        <v>402</v>
      </c>
      <c r="H34" s="60"/>
      <c r="I34" s="22"/>
      <c r="J34" s="55"/>
      <c r="K34" s="24"/>
      <c r="L34" s="57">
        <f t="shared" si="0"/>
        <v>0</v>
      </c>
      <c r="M34" s="14">
        <f t="shared" si="3"/>
        <v>1</v>
      </c>
      <c r="N34" s="13">
        <f>IF(OR(totale!$A$5="",C34=totale!$A$5),0,1)</f>
        <v>1</v>
      </c>
      <c r="O34" s="97">
        <v>0</v>
      </c>
      <c r="P34" s="13">
        <v>0</v>
      </c>
      <c r="Q34" s="97">
        <v>0</v>
      </c>
      <c r="R34" s="19">
        <v>0</v>
      </c>
      <c r="S34" s="19" t="str">
        <v>ARCHITRAVI IN LATERIZIO</v>
      </c>
      <c r="T34" s="15" t="str">
        <v>DCB</v>
      </c>
      <c r="U34" s="15" t="str">
        <v xml:space="preserve">ARCHITRAVI IN LATERIZIO 12 X8 </v>
      </c>
      <c r="V34" s="15">
        <v>0</v>
      </c>
      <c r="W34" s="19">
        <v>325</v>
      </c>
      <c r="X34" s="19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G34" s="15">
        <v>0</v>
      </c>
      <c r="AH34" s="15" t="str">
        <v>ARCHITRAVI IN LATERIZIO</v>
      </c>
      <c r="AI34" s="15" t="str">
        <v>DCB</v>
      </c>
      <c r="AJ34" s="15" t="str">
        <v xml:space="preserve">ARCHITRAVI IN LATERIZIO 12 X8 </v>
      </c>
      <c r="AK34" s="15">
        <v>0</v>
      </c>
      <c r="AL34" s="15">
        <v>325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7" t="str">
        <f t="shared" si="1"/>
        <v>ꞈ</v>
      </c>
      <c r="AT34" s="70" t="str">
        <v>ꞈ</v>
      </c>
      <c r="AU34" s="15">
        <v>0</v>
      </c>
      <c r="AV34" s="15" t="str">
        <v>ARCHITRAVI IN LATERIZIO</v>
      </c>
      <c r="AW34" s="15" t="str">
        <v>T2D</v>
      </c>
      <c r="AX34" s="15" t="str">
        <v xml:space="preserve">ARCHITRAVI IN LATERIZIO 12 X8 </v>
      </c>
      <c r="AY34" s="15">
        <v>0</v>
      </c>
      <c r="AZ34" s="15">
        <v>200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7" t="str">
        <f t="shared" si="2"/>
        <v>ꞈ</v>
      </c>
      <c r="BH34" s="70" t="str">
        <v>ꞈ</v>
      </c>
    </row>
    <row r="35" spans="1:60" ht="14.25" customHeight="1" x14ac:dyDescent="0.25">
      <c r="A35" s="47"/>
      <c r="B35"/>
      <c r="C35" s="23" t="s">
        <v>106</v>
      </c>
      <c r="D35" s="25" t="s">
        <v>98</v>
      </c>
      <c r="E35" s="23" t="s">
        <v>27</v>
      </c>
      <c r="F35" s="23"/>
      <c r="G35" s="60" t="s">
        <v>204</v>
      </c>
      <c r="H35" s="60"/>
      <c r="I35" s="22"/>
      <c r="J35" s="55"/>
      <c r="K35" s="24"/>
      <c r="L35" s="57">
        <f t="shared" si="0"/>
        <v>0</v>
      </c>
      <c r="M35" s="14">
        <f t="shared" si="3"/>
        <v>1</v>
      </c>
      <c r="N35" s="13">
        <f>IF(OR(totale!$A$5="",C35=totale!$A$5),0,1)</f>
        <v>1</v>
      </c>
      <c r="O35" s="97">
        <v>0</v>
      </c>
      <c r="P35" s="13">
        <v>0</v>
      </c>
      <c r="Q35" s="97">
        <v>0</v>
      </c>
      <c r="R35" s="19">
        <v>0</v>
      </c>
      <c r="S35" s="19" t="str">
        <v>ARCHITRAVI IN LATERIZIO</v>
      </c>
      <c r="T35" s="15" t="str">
        <v>DCB</v>
      </c>
      <c r="U35" s="15" t="str">
        <v xml:space="preserve">ARCHITRAVI IN LATERIZIO 12 X8 </v>
      </c>
      <c r="V35" s="15">
        <v>0</v>
      </c>
      <c r="W35" s="19">
        <v>350</v>
      </c>
      <c r="X35" s="19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G35" s="15">
        <v>0</v>
      </c>
      <c r="AH35" s="15" t="str">
        <v>ARCHITRAVI IN LATERIZIO</v>
      </c>
      <c r="AI35" s="15" t="str">
        <v>DCB</v>
      </c>
      <c r="AJ35" s="15" t="str">
        <v xml:space="preserve">ARCHITRAVI IN LATERIZIO 12 X8 </v>
      </c>
      <c r="AK35" s="15">
        <v>0</v>
      </c>
      <c r="AL35" s="15">
        <v>350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7" t="str">
        <f t="shared" si="1"/>
        <v>ꞈ</v>
      </c>
      <c r="AT35" s="70" t="str">
        <v>ꞈ</v>
      </c>
      <c r="AU35" s="15">
        <v>0</v>
      </c>
      <c r="AV35" s="15" t="str">
        <v>ARCHITRAVI IN LATERIZIO</v>
      </c>
      <c r="AW35" s="15" t="str">
        <v>NUOVA SUPERSOLAIO MOROSINI</v>
      </c>
      <c r="AX35" s="15" t="str">
        <v xml:space="preserve">ARCHITRAVI IN LATERIZIO 12 X8 </v>
      </c>
      <c r="AY35" s="15">
        <v>0</v>
      </c>
      <c r="AZ35" s="15">
        <v>200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7" t="str">
        <f t="shared" si="2"/>
        <v>ꞈ</v>
      </c>
      <c r="BH35" s="70" t="str">
        <v>ꞈ</v>
      </c>
    </row>
    <row r="36" spans="1:60" ht="14.25" customHeight="1" x14ac:dyDescent="0.25">
      <c r="A36" s="47"/>
      <c r="B36"/>
      <c r="C36" s="23" t="s">
        <v>106</v>
      </c>
      <c r="D36" s="25" t="s">
        <v>98</v>
      </c>
      <c r="E36" s="23" t="s">
        <v>27</v>
      </c>
      <c r="F36" s="23"/>
      <c r="G36" s="60" t="s">
        <v>300</v>
      </c>
      <c r="H36" s="60"/>
      <c r="I36" s="22"/>
      <c r="J36" s="55"/>
      <c r="K36" s="24"/>
      <c r="L36" s="57">
        <f t="shared" si="0"/>
        <v>0</v>
      </c>
      <c r="M36" s="14">
        <f t="shared" si="3"/>
        <v>1</v>
      </c>
      <c r="N36" s="13">
        <f>IF(OR(totale!$A$5="",C36=totale!$A$5),0,1)</f>
        <v>1</v>
      </c>
      <c r="O36" s="97">
        <v>0</v>
      </c>
      <c r="P36" s="13">
        <v>0</v>
      </c>
      <c r="Q36" s="97">
        <v>0</v>
      </c>
      <c r="R36" s="19">
        <v>0</v>
      </c>
      <c r="S36" s="19" t="str">
        <v>ARCHITRAVI IN LATERIZIO</v>
      </c>
      <c r="T36" s="15" t="str">
        <v>T2D</v>
      </c>
      <c r="U36" s="15" t="str">
        <v xml:space="preserve">ARCHITRAVI IN LATERIZIO 12 X8 </v>
      </c>
      <c r="V36" s="15">
        <v>0</v>
      </c>
      <c r="W36" s="19">
        <v>100</v>
      </c>
      <c r="X36" s="19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G36" s="15">
        <v>0</v>
      </c>
      <c r="AH36" s="15" t="str">
        <v>ARCHITRAVI IN LATERIZIO</v>
      </c>
      <c r="AI36" s="15" t="str">
        <v>T2D</v>
      </c>
      <c r="AJ36" s="15" t="str">
        <v xml:space="preserve">ARCHITRAVI IN LATERIZIO 12 X8 </v>
      </c>
      <c r="AK36" s="15">
        <v>0</v>
      </c>
      <c r="AL36" s="15">
        <v>100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7" t="str">
        <f t="shared" si="1"/>
        <v>ꞈ</v>
      </c>
      <c r="AT36" s="70" t="str">
        <v>ꞈ</v>
      </c>
      <c r="AU36" s="15">
        <v>0</v>
      </c>
      <c r="AV36" s="15" t="str">
        <v>ARCHITRAVI IN LATERIZIO</v>
      </c>
      <c r="AW36" s="15" t="str">
        <v>CANTIERE TRI PLOK</v>
      </c>
      <c r="AX36" s="15" t="str">
        <v xml:space="preserve">ARCHITRAVI IN LATERIZIO 12 X8 </v>
      </c>
      <c r="AY36" s="15">
        <v>0</v>
      </c>
      <c r="AZ36" s="15">
        <v>200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7" t="str">
        <f t="shared" si="2"/>
        <v>ꞈ</v>
      </c>
      <c r="BH36" s="70" t="str">
        <v>ꞈ</v>
      </c>
    </row>
    <row r="37" spans="1:60" ht="14.25" customHeight="1" x14ac:dyDescent="0.25">
      <c r="A37" s="47"/>
      <c r="B37"/>
      <c r="C37" s="23" t="s">
        <v>106</v>
      </c>
      <c r="D37" s="25" t="s">
        <v>98</v>
      </c>
      <c r="E37" s="23" t="s">
        <v>27</v>
      </c>
      <c r="F37" s="23"/>
      <c r="G37" s="60" t="s">
        <v>318</v>
      </c>
      <c r="H37" s="60"/>
      <c r="I37" s="22"/>
      <c r="J37" s="55"/>
      <c r="K37" s="24"/>
      <c r="L37" s="57">
        <f t="shared" si="0"/>
        <v>0</v>
      </c>
      <c r="M37" s="14">
        <f t="shared" si="3"/>
        <v>1</v>
      </c>
      <c r="N37" s="13">
        <f>IF(OR(totale!$A$5="",C37=totale!$A$5),0,1)</f>
        <v>1</v>
      </c>
      <c r="O37" s="97">
        <v>0</v>
      </c>
      <c r="P37" s="13">
        <v>0</v>
      </c>
      <c r="Q37" s="97">
        <v>0</v>
      </c>
      <c r="R37" s="19">
        <v>0</v>
      </c>
      <c r="S37" s="19" t="str">
        <v>ARCHITRAVI IN LATERIZIO</v>
      </c>
      <c r="T37" s="15" t="str">
        <v>T2D</v>
      </c>
      <c r="U37" s="15" t="str">
        <v xml:space="preserve">ARCHITRAVI IN LATERIZIO 12 X8 </v>
      </c>
      <c r="V37" s="15">
        <v>0</v>
      </c>
      <c r="W37" s="19">
        <v>125</v>
      </c>
      <c r="X37" s="19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G37" s="15">
        <v>0</v>
      </c>
      <c r="AH37" s="15" t="str">
        <v>ARCHITRAVI IN LATERIZIO</v>
      </c>
      <c r="AI37" s="15" t="str">
        <v>T2D</v>
      </c>
      <c r="AJ37" s="15" t="str">
        <v xml:space="preserve">ARCHITRAVI IN LATERIZIO 12 X8 </v>
      </c>
      <c r="AK37" s="15">
        <v>0</v>
      </c>
      <c r="AL37" s="15">
        <v>125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7" t="str">
        <f t="shared" si="1"/>
        <v>ꞈ</v>
      </c>
      <c r="AT37" s="70" t="str">
        <v>ꞈ</v>
      </c>
      <c r="AU37" s="15">
        <v>0</v>
      </c>
      <c r="AV37" s="15" t="str">
        <v>ARCHITRAVI IN LATERIZIO</v>
      </c>
      <c r="AW37" s="15" t="str">
        <v>EDIL BLOC</v>
      </c>
      <c r="AX37" s="15" t="str">
        <v xml:space="preserve">ARCHITRAVI IN LATERIZIO 12 X8 </v>
      </c>
      <c r="AY37" s="15">
        <v>0</v>
      </c>
      <c r="AZ37" s="15">
        <v>200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7" t="str">
        <f t="shared" si="2"/>
        <v>ꞈ</v>
      </c>
      <c r="BH37" s="70" t="str">
        <v>ꞈ</v>
      </c>
    </row>
    <row r="38" spans="1:60" ht="14.25" customHeight="1" x14ac:dyDescent="0.25">
      <c r="A38" s="47"/>
      <c r="B38"/>
      <c r="C38" s="23" t="s">
        <v>106</v>
      </c>
      <c r="D38" s="25" t="s">
        <v>98</v>
      </c>
      <c r="E38" s="23" t="s">
        <v>27</v>
      </c>
      <c r="F38" s="23"/>
      <c r="G38" s="60" t="s">
        <v>342</v>
      </c>
      <c r="H38" s="60"/>
      <c r="I38" s="22"/>
      <c r="J38" s="55"/>
      <c r="K38" s="24"/>
      <c r="L38" s="57">
        <f t="shared" si="0"/>
        <v>0</v>
      </c>
      <c r="M38" s="14">
        <f t="shared" si="3"/>
        <v>1</v>
      </c>
      <c r="N38" s="13">
        <f>IF(OR(totale!$A$5="",C38=totale!$A$5),0,1)</f>
        <v>1</v>
      </c>
      <c r="O38" s="97">
        <v>0</v>
      </c>
      <c r="P38" s="13">
        <v>0</v>
      </c>
      <c r="Q38" s="97">
        <v>0</v>
      </c>
      <c r="R38" s="19">
        <v>0</v>
      </c>
      <c r="S38" s="19" t="str">
        <v>ARCHITRAVI IN LATERIZIO</v>
      </c>
      <c r="T38" s="15" t="str">
        <v>T2D</v>
      </c>
      <c r="U38" s="15" t="str">
        <v xml:space="preserve">ARCHITRAVI IN LATERIZIO 12 X8 </v>
      </c>
      <c r="V38" s="15">
        <v>0</v>
      </c>
      <c r="W38" s="19">
        <v>150</v>
      </c>
      <c r="X38" s="19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G38" s="15">
        <v>0</v>
      </c>
      <c r="AH38" s="15" t="str">
        <v>ARCHITRAVI IN LATERIZIO</v>
      </c>
      <c r="AI38" s="15" t="str">
        <v>T2D</v>
      </c>
      <c r="AJ38" s="15" t="str">
        <v xml:space="preserve">ARCHITRAVI IN LATERIZIO 12 X8 </v>
      </c>
      <c r="AK38" s="15">
        <v>0</v>
      </c>
      <c r="AL38" s="15">
        <v>150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7" t="str">
        <f t="shared" si="1"/>
        <v>ꞈ</v>
      </c>
      <c r="AT38" s="70" t="str">
        <v>ꞈ</v>
      </c>
      <c r="AU38" s="15">
        <v>0</v>
      </c>
      <c r="AV38" s="15" t="str">
        <v>ARCHITRAVI IN LATERIZIO</v>
      </c>
      <c r="AW38" s="15" t="str">
        <v>DI MUZIO</v>
      </c>
      <c r="AX38" s="15" t="str">
        <v xml:space="preserve">ARCHITRAVI IN LATERIZIO 12 X8 </v>
      </c>
      <c r="AY38" s="15">
        <v>0</v>
      </c>
      <c r="AZ38" s="15">
        <v>225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7">
        <f t="shared" si="2"/>
        <v>225</v>
      </c>
      <c r="BH38" s="70" t="str">
        <v>ꞈ</v>
      </c>
    </row>
    <row r="39" spans="1:60" ht="14.25" customHeight="1" x14ac:dyDescent="0.25">
      <c r="A39" s="47"/>
      <c r="B39"/>
      <c r="C39" s="23" t="s">
        <v>106</v>
      </c>
      <c r="D39" s="25" t="s">
        <v>98</v>
      </c>
      <c r="E39" s="23" t="s">
        <v>27</v>
      </c>
      <c r="F39" s="23"/>
      <c r="G39" s="60" t="s">
        <v>394</v>
      </c>
      <c r="H39" s="60"/>
      <c r="I39" s="22"/>
      <c r="J39" s="55"/>
      <c r="K39" s="24"/>
      <c r="L39" s="57">
        <f t="shared" si="0"/>
        <v>0</v>
      </c>
      <c r="M39" s="14">
        <f t="shared" si="3"/>
        <v>1</v>
      </c>
      <c r="N39" s="13">
        <f>IF(OR(totale!$A$5="",C39=totale!$A$5),0,1)</f>
        <v>1</v>
      </c>
      <c r="O39" s="97">
        <v>0</v>
      </c>
      <c r="P39" s="13">
        <v>0</v>
      </c>
      <c r="Q39" s="97">
        <v>0</v>
      </c>
      <c r="R39" s="19">
        <v>0</v>
      </c>
      <c r="S39" s="19" t="str">
        <v>ARCHITRAVI IN LATERIZIO</v>
      </c>
      <c r="T39" s="15" t="str">
        <v>T2D</v>
      </c>
      <c r="U39" s="15" t="str">
        <v xml:space="preserve">ARCHITRAVI IN LATERIZIO 12 X8 </v>
      </c>
      <c r="V39" s="15">
        <v>0</v>
      </c>
      <c r="W39" s="19">
        <v>175</v>
      </c>
      <c r="X39" s="19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G39" s="15">
        <v>0</v>
      </c>
      <c r="AH39" s="15" t="str">
        <v>ARCHITRAVI IN LATERIZIO</v>
      </c>
      <c r="AI39" s="15" t="str">
        <v>T2D</v>
      </c>
      <c r="AJ39" s="15" t="str">
        <v xml:space="preserve">ARCHITRAVI IN LATERIZIO 12 X8 </v>
      </c>
      <c r="AK39" s="15">
        <v>0</v>
      </c>
      <c r="AL39" s="15">
        <v>175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7" t="str">
        <f t="shared" si="1"/>
        <v>ꞈ</v>
      </c>
      <c r="AT39" s="70" t="str">
        <v>ꞈ</v>
      </c>
      <c r="AU39" s="15">
        <v>0</v>
      </c>
      <c r="AV39" s="15" t="str">
        <v>ARCHITRAVI IN LATERIZIO</v>
      </c>
      <c r="AW39" s="15" t="str">
        <v xml:space="preserve">WIENERBERGER </v>
      </c>
      <c r="AX39" s="15" t="str">
        <v xml:space="preserve">ARCHITRAVI IN LATERIZIO 12 X8 </v>
      </c>
      <c r="AY39" s="15">
        <v>0</v>
      </c>
      <c r="AZ39" s="15">
        <v>225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7" t="str">
        <f t="shared" si="2"/>
        <v>ꞈ</v>
      </c>
      <c r="BH39" s="70" t="str">
        <v>ꞈ</v>
      </c>
    </row>
    <row r="40" spans="1:60" ht="14.25" customHeight="1" x14ac:dyDescent="0.25">
      <c r="A40" s="47"/>
      <c r="B40"/>
      <c r="C40" s="23" t="s">
        <v>106</v>
      </c>
      <c r="D40" s="25" t="s">
        <v>98</v>
      </c>
      <c r="E40" s="23" t="s">
        <v>27</v>
      </c>
      <c r="F40" s="23"/>
      <c r="G40" s="60" t="s">
        <v>438</v>
      </c>
      <c r="H40" s="60"/>
      <c r="I40" s="22"/>
      <c r="J40" s="55"/>
      <c r="K40" s="24"/>
      <c r="L40" s="57">
        <f t="shared" si="0"/>
        <v>0</v>
      </c>
      <c r="M40" s="14">
        <f t="shared" si="3"/>
        <v>1</v>
      </c>
      <c r="N40" s="13">
        <f>IF(OR(totale!$A$5="",C40=totale!$A$5),0,1)</f>
        <v>1</v>
      </c>
      <c r="O40" s="97">
        <v>0</v>
      </c>
      <c r="P40" s="13">
        <v>0</v>
      </c>
      <c r="Q40" s="97">
        <v>0</v>
      </c>
      <c r="R40" s="19">
        <v>0</v>
      </c>
      <c r="S40" s="19" t="str">
        <v>ARCHITRAVI IN LATERIZIO</v>
      </c>
      <c r="T40" s="15" t="str">
        <v>T2D</v>
      </c>
      <c r="U40" s="15" t="str">
        <v xml:space="preserve">ARCHITRAVI IN LATERIZIO 12 X8 </v>
      </c>
      <c r="V40" s="15">
        <v>0</v>
      </c>
      <c r="W40" s="19">
        <v>200</v>
      </c>
      <c r="X40" s="19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G40" s="15">
        <v>0</v>
      </c>
      <c r="AH40" s="15" t="str">
        <v>ARCHITRAVI IN LATERIZIO</v>
      </c>
      <c r="AI40" s="15" t="str">
        <v>T2D</v>
      </c>
      <c r="AJ40" s="15" t="str">
        <v xml:space="preserve">ARCHITRAVI IN LATERIZIO 12 X8 </v>
      </c>
      <c r="AK40" s="15">
        <v>0</v>
      </c>
      <c r="AL40" s="15">
        <v>200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7" t="str">
        <f t="shared" si="1"/>
        <v>ꞈ</v>
      </c>
      <c r="AT40" s="70" t="str">
        <v>ꞈ</v>
      </c>
      <c r="AU40" s="15">
        <v>0</v>
      </c>
      <c r="AV40" s="15" t="str">
        <v>ARCHITRAVI IN LATERIZIO</v>
      </c>
      <c r="AW40" s="15" t="str">
        <v>DCB</v>
      </c>
      <c r="AX40" s="15" t="str">
        <v xml:space="preserve">ARCHITRAVI IN LATERIZIO 12 X8 </v>
      </c>
      <c r="AY40" s="15">
        <v>0</v>
      </c>
      <c r="AZ40" s="15">
        <v>225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7" t="str">
        <f t="shared" si="2"/>
        <v>ꞈ</v>
      </c>
      <c r="BH40" s="70" t="str">
        <v>ꞈ</v>
      </c>
    </row>
    <row r="41" spans="1:60" ht="14.25" customHeight="1" x14ac:dyDescent="0.25">
      <c r="A41" s="47"/>
      <c r="B41"/>
      <c r="C41" s="23" t="s">
        <v>106</v>
      </c>
      <c r="D41" s="25" t="s">
        <v>98</v>
      </c>
      <c r="E41" s="23" t="s">
        <v>27</v>
      </c>
      <c r="F41" s="23"/>
      <c r="G41" s="60" t="s">
        <v>440</v>
      </c>
      <c r="H41" s="60"/>
      <c r="I41" s="22"/>
      <c r="J41" s="55"/>
      <c r="K41" s="24"/>
      <c r="L41" s="57">
        <f t="shared" si="0"/>
        <v>0</v>
      </c>
      <c r="M41" s="14">
        <f t="shared" si="3"/>
        <v>1</v>
      </c>
      <c r="N41" s="13">
        <f>IF(OR(totale!$A$5="",C41=totale!$A$5),0,1)</f>
        <v>1</v>
      </c>
      <c r="O41" s="97">
        <v>0</v>
      </c>
      <c r="P41" s="13">
        <v>0</v>
      </c>
      <c r="Q41" s="97">
        <v>0</v>
      </c>
      <c r="R41" s="19">
        <v>0</v>
      </c>
      <c r="S41" s="19" t="str">
        <v>ARCHITRAVI IN LATERIZIO</v>
      </c>
      <c r="T41" s="15" t="str">
        <v>T2D</v>
      </c>
      <c r="U41" s="15" t="str">
        <v xml:space="preserve">ARCHITRAVI IN LATERIZIO 12 X8 </v>
      </c>
      <c r="V41" s="15">
        <v>0</v>
      </c>
      <c r="W41" s="19">
        <v>225</v>
      </c>
      <c r="X41" s="19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G41" s="15">
        <v>0</v>
      </c>
      <c r="AH41" s="15" t="str">
        <v>ARCHITRAVI IN LATERIZIO</v>
      </c>
      <c r="AI41" s="15" t="str">
        <v>T2D</v>
      </c>
      <c r="AJ41" s="15" t="str">
        <v xml:space="preserve">ARCHITRAVI IN LATERIZIO 12 X8 </v>
      </c>
      <c r="AK41" s="15">
        <v>0</v>
      </c>
      <c r="AL41" s="15">
        <v>225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7" t="str">
        <f t="shared" si="1"/>
        <v>ꞈ</v>
      </c>
      <c r="AT41" s="70" t="str">
        <v>ꞈ</v>
      </c>
      <c r="AU41" s="15">
        <v>0</v>
      </c>
      <c r="AV41" s="15" t="str">
        <v>ARCHITRAVI IN LATERIZIO</v>
      </c>
      <c r="AW41" s="15" t="str">
        <v>T2D</v>
      </c>
      <c r="AX41" s="15" t="str">
        <v xml:space="preserve">ARCHITRAVI IN LATERIZIO 12 X8 </v>
      </c>
      <c r="AY41" s="15">
        <v>0</v>
      </c>
      <c r="AZ41" s="15">
        <v>225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7" t="str">
        <f t="shared" si="2"/>
        <v>ꞈ</v>
      </c>
      <c r="BH41" s="70" t="str">
        <v>ꞈ</v>
      </c>
    </row>
    <row r="42" spans="1:60" ht="14.25" customHeight="1" x14ac:dyDescent="0.25">
      <c r="A42" s="47"/>
      <c r="B42"/>
      <c r="C42" s="23" t="s">
        <v>106</v>
      </c>
      <c r="D42" s="25" t="s">
        <v>98</v>
      </c>
      <c r="E42" s="23" t="s">
        <v>46</v>
      </c>
      <c r="F42" s="23"/>
      <c r="G42" s="60" t="s">
        <v>241</v>
      </c>
      <c r="H42" s="60"/>
      <c r="I42" s="22"/>
      <c r="J42" s="55"/>
      <c r="K42" s="24"/>
      <c r="L42" s="57">
        <f t="shared" si="0"/>
        <v>0</v>
      </c>
      <c r="M42" s="14">
        <f t="shared" si="3"/>
        <v>1</v>
      </c>
      <c r="N42" s="13">
        <f>IF(OR(totale!$A$5="",C42=totale!$A$5),0,1)</f>
        <v>1</v>
      </c>
      <c r="O42" s="97">
        <v>0</v>
      </c>
      <c r="P42" s="13">
        <v>0</v>
      </c>
      <c r="Q42" s="97">
        <v>0</v>
      </c>
      <c r="R42" s="19">
        <v>0</v>
      </c>
      <c r="S42" s="19" t="str">
        <v>ARCHITRAVI IN LATERIZIO</v>
      </c>
      <c r="T42" s="15" t="str">
        <v>T2D</v>
      </c>
      <c r="U42" s="15" t="str">
        <v xml:space="preserve">ARCHITRAVI IN LATERIZIO 12 X8 </v>
      </c>
      <c r="V42" s="15">
        <v>0</v>
      </c>
      <c r="W42" s="19">
        <v>250</v>
      </c>
      <c r="X42" s="19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G42" s="15">
        <v>0</v>
      </c>
      <c r="AH42" s="15" t="str">
        <v>ARCHITRAVI IN LATERIZIO</v>
      </c>
      <c r="AI42" s="15" t="str">
        <v>T2D</v>
      </c>
      <c r="AJ42" s="15" t="str">
        <v xml:space="preserve">ARCHITRAVI IN LATERIZIO 12 X8 </v>
      </c>
      <c r="AK42" s="15">
        <v>0</v>
      </c>
      <c r="AL42" s="15">
        <v>250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7" t="str">
        <f t="shared" si="1"/>
        <v>ꞈ</v>
      </c>
      <c r="AT42" s="70" t="str">
        <v>ꞈ</v>
      </c>
      <c r="AU42" s="15">
        <v>0</v>
      </c>
      <c r="AV42" s="15" t="str">
        <v>ARCHITRAVI IN LATERIZIO</v>
      </c>
      <c r="AW42" s="15" t="str">
        <v>NUOVA SUPERSOLAIO MOROSINI</v>
      </c>
      <c r="AX42" s="15" t="str">
        <v xml:space="preserve">ARCHITRAVI IN LATERIZIO 12 X8 </v>
      </c>
      <c r="AY42" s="15">
        <v>0</v>
      </c>
      <c r="AZ42" s="15">
        <v>225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7" t="str">
        <f t="shared" si="2"/>
        <v>ꞈ</v>
      </c>
      <c r="BH42" s="70" t="str">
        <v>ꞈ</v>
      </c>
    </row>
    <row r="43" spans="1:60" ht="14.25" customHeight="1" x14ac:dyDescent="0.25">
      <c r="A43" s="47"/>
      <c r="B43"/>
      <c r="C43" s="23" t="s">
        <v>106</v>
      </c>
      <c r="D43" s="25" t="s">
        <v>98</v>
      </c>
      <c r="E43" s="23" t="s">
        <v>26</v>
      </c>
      <c r="F43" s="23"/>
      <c r="G43" s="60" t="s">
        <v>209</v>
      </c>
      <c r="H43" s="60"/>
      <c r="I43" s="22"/>
      <c r="J43" s="55"/>
      <c r="K43" s="24"/>
      <c r="L43" s="57">
        <f t="shared" si="0"/>
        <v>0</v>
      </c>
      <c r="M43" s="14">
        <f t="shared" ref="M43:M106" si="4">SUM(N43:Q43)</f>
        <v>1</v>
      </c>
      <c r="N43" s="13">
        <f>IF(OR(totale!$A$5="",C43=totale!$A$5),0,1)</f>
        <v>1</v>
      </c>
      <c r="O43" s="97">
        <v>0</v>
      </c>
      <c r="P43" s="13">
        <v>0</v>
      </c>
      <c r="Q43" s="97">
        <v>0</v>
      </c>
      <c r="R43" s="19">
        <v>0</v>
      </c>
      <c r="S43" s="19" t="str">
        <v>ARCHITRAVI IN LATERIZIO</v>
      </c>
      <c r="T43" s="15" t="str">
        <v>T2D</v>
      </c>
      <c r="U43" s="15" t="str">
        <v xml:space="preserve">ARCHITRAVI IN LATERIZIO 12 X8 </v>
      </c>
      <c r="V43" s="15">
        <v>0</v>
      </c>
      <c r="W43" s="19">
        <v>275</v>
      </c>
      <c r="X43" s="19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G43" s="15">
        <v>0</v>
      </c>
      <c r="AH43" s="15" t="str">
        <v>ARCHITRAVI IN LATERIZIO</v>
      </c>
      <c r="AI43" s="15" t="str">
        <v>T2D</v>
      </c>
      <c r="AJ43" s="15" t="str">
        <v xml:space="preserve">ARCHITRAVI IN LATERIZIO 12 X8 </v>
      </c>
      <c r="AK43" s="15">
        <v>0</v>
      </c>
      <c r="AL43" s="15">
        <v>275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7" t="str">
        <f t="shared" si="1"/>
        <v>ꞈ</v>
      </c>
      <c r="AT43" s="70" t="str">
        <v>ꞈ</v>
      </c>
      <c r="AU43" s="15">
        <v>0</v>
      </c>
      <c r="AV43" s="15" t="str">
        <v>ARCHITRAVI IN LATERIZIO</v>
      </c>
      <c r="AW43" s="15" t="str">
        <v>CANTIERE TRI PLOK</v>
      </c>
      <c r="AX43" s="15" t="str">
        <v xml:space="preserve">ARCHITRAVI IN LATERIZIO 12 X8 </v>
      </c>
      <c r="AY43" s="15">
        <v>0</v>
      </c>
      <c r="AZ43" s="15">
        <v>225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7" t="str">
        <f t="shared" si="2"/>
        <v>ꞈ</v>
      </c>
      <c r="BH43" s="70" t="str">
        <v>ꞈ</v>
      </c>
    </row>
    <row r="44" spans="1:60" ht="14.25" customHeight="1" x14ac:dyDescent="0.25">
      <c r="A44" s="47"/>
      <c r="B44"/>
      <c r="C44" s="23" t="s">
        <v>107</v>
      </c>
      <c r="D44" s="25" t="s">
        <v>98</v>
      </c>
      <c r="E44" s="23" t="s">
        <v>25</v>
      </c>
      <c r="F44" s="23"/>
      <c r="G44" s="60" t="s">
        <v>264</v>
      </c>
      <c r="H44" s="60"/>
      <c r="I44" s="22"/>
      <c r="J44" s="55"/>
      <c r="K44" s="24"/>
      <c r="L44" s="57">
        <f t="shared" si="0"/>
        <v>0</v>
      </c>
      <c r="M44" s="14">
        <f t="shared" si="4"/>
        <v>1</v>
      </c>
      <c r="N44" s="13">
        <f>IF(OR(totale!$A$5="",C44=totale!$A$5),0,1)</f>
        <v>1</v>
      </c>
      <c r="O44" s="97">
        <v>0</v>
      </c>
      <c r="P44" s="13">
        <v>0</v>
      </c>
      <c r="Q44" s="97">
        <v>0</v>
      </c>
      <c r="R44" s="19">
        <v>0</v>
      </c>
      <c r="S44" s="19" t="str">
        <v>ARCHITRAVI IN LATERIZIO</v>
      </c>
      <c r="T44" s="15" t="str">
        <v>T2D</v>
      </c>
      <c r="U44" s="15" t="str">
        <v xml:space="preserve">ARCHITRAVI IN LATERIZIO 12 X8 </v>
      </c>
      <c r="V44" s="15">
        <v>0</v>
      </c>
      <c r="W44" s="19">
        <v>300</v>
      </c>
      <c r="X44" s="19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G44" s="15">
        <v>0</v>
      </c>
      <c r="AH44" s="15" t="str">
        <v>ARCHITRAVI IN LATERIZIO</v>
      </c>
      <c r="AI44" s="15" t="str">
        <v>T2D</v>
      </c>
      <c r="AJ44" s="15" t="str">
        <v xml:space="preserve">ARCHITRAVI IN LATERIZIO 12 X8 </v>
      </c>
      <c r="AK44" s="15">
        <v>0</v>
      </c>
      <c r="AL44" s="15">
        <v>300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7" t="str">
        <f t="shared" si="1"/>
        <v>ꞈ</v>
      </c>
      <c r="AT44" s="70" t="str">
        <v>ꞈ</v>
      </c>
      <c r="AU44" s="15">
        <v>0</v>
      </c>
      <c r="AV44" s="15" t="str">
        <v>ARCHITRAVI IN LATERIZIO</v>
      </c>
      <c r="AW44" s="15" t="str">
        <v>EDIL BLOC</v>
      </c>
      <c r="AX44" s="15" t="str">
        <v xml:space="preserve">ARCHITRAVI IN LATERIZIO 12 X8 </v>
      </c>
      <c r="AY44" s="15">
        <v>0</v>
      </c>
      <c r="AZ44" s="15">
        <v>225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7" t="str">
        <f t="shared" si="2"/>
        <v>ꞈ</v>
      </c>
      <c r="BH44" s="70" t="str">
        <v>ꞈ</v>
      </c>
    </row>
    <row r="45" spans="1:60" ht="14.25" customHeight="1" x14ac:dyDescent="0.25">
      <c r="A45" s="47"/>
      <c r="B45"/>
      <c r="C45" s="23" t="s">
        <v>107</v>
      </c>
      <c r="D45" s="25" t="s">
        <v>98</v>
      </c>
      <c r="E45" s="23" t="s">
        <v>25</v>
      </c>
      <c r="F45" s="23"/>
      <c r="G45" s="60" t="s">
        <v>256</v>
      </c>
      <c r="H45" s="60"/>
      <c r="I45" s="22"/>
      <c r="J45" s="55"/>
      <c r="K45" s="24"/>
      <c r="L45" s="57">
        <f t="shared" si="0"/>
        <v>0</v>
      </c>
      <c r="M45" s="14">
        <f t="shared" si="4"/>
        <v>1</v>
      </c>
      <c r="N45" s="13">
        <f>IF(OR(totale!$A$5="",C45=totale!$A$5),0,1)</f>
        <v>1</v>
      </c>
      <c r="O45" s="97">
        <v>0</v>
      </c>
      <c r="P45" s="13">
        <v>0</v>
      </c>
      <c r="Q45" s="97">
        <v>0</v>
      </c>
      <c r="R45" s="19">
        <v>0</v>
      </c>
      <c r="S45" s="19" t="str">
        <v>ARCHITRAVI IN LATERIZIO</v>
      </c>
      <c r="T45" s="15" t="str">
        <v>T2D</v>
      </c>
      <c r="U45" s="15" t="str">
        <v xml:space="preserve">ARCHITRAVI IN LATERIZIO 12 X8 </v>
      </c>
      <c r="V45" s="15">
        <v>0</v>
      </c>
      <c r="W45" s="19">
        <v>325</v>
      </c>
      <c r="X45" s="19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G45" s="15">
        <v>0</v>
      </c>
      <c r="AH45" s="15" t="str">
        <v>ARCHITRAVI IN LATERIZIO</v>
      </c>
      <c r="AI45" s="15" t="str">
        <v>T2D</v>
      </c>
      <c r="AJ45" s="15" t="str">
        <v xml:space="preserve">ARCHITRAVI IN LATERIZIO 12 X8 </v>
      </c>
      <c r="AK45" s="15">
        <v>0</v>
      </c>
      <c r="AL45" s="15">
        <v>325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7" t="str">
        <f t="shared" si="1"/>
        <v>ꞈ</v>
      </c>
      <c r="AT45" s="70" t="str">
        <v>ꞈ</v>
      </c>
      <c r="AU45" s="15">
        <v>0</v>
      </c>
      <c r="AV45" s="15" t="str">
        <v>ARCHITRAVI IN LATERIZIO</v>
      </c>
      <c r="AW45" s="15" t="str">
        <v>DI MUZIO</v>
      </c>
      <c r="AX45" s="15" t="str">
        <v xml:space="preserve">ARCHITRAVI IN LATERIZIO 12 X8 </v>
      </c>
      <c r="AY45" s="15">
        <v>0</v>
      </c>
      <c r="AZ45" s="15">
        <v>250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7">
        <f t="shared" si="2"/>
        <v>250</v>
      </c>
      <c r="BH45" s="70" t="str">
        <v>ꞈ</v>
      </c>
    </row>
    <row r="46" spans="1:60" ht="14.25" customHeight="1" x14ac:dyDescent="0.25">
      <c r="A46" s="47"/>
      <c r="B46"/>
      <c r="C46" s="23" t="s">
        <v>107</v>
      </c>
      <c r="D46" s="25" t="s">
        <v>98</v>
      </c>
      <c r="E46" s="23" t="s">
        <v>25</v>
      </c>
      <c r="F46" s="23"/>
      <c r="G46" s="60" t="s">
        <v>304</v>
      </c>
      <c r="H46" s="60"/>
      <c r="I46" s="22"/>
      <c r="J46" s="55"/>
      <c r="K46" s="24"/>
      <c r="L46" s="57">
        <f t="shared" si="0"/>
        <v>0</v>
      </c>
      <c r="M46" s="14">
        <f t="shared" si="4"/>
        <v>1</v>
      </c>
      <c r="N46" s="13">
        <f>IF(OR(totale!$A$5="",C46=totale!$A$5),0,1)</f>
        <v>1</v>
      </c>
      <c r="O46" s="97">
        <v>0</v>
      </c>
      <c r="P46" s="13">
        <v>0</v>
      </c>
      <c r="Q46" s="97">
        <v>0</v>
      </c>
      <c r="R46" s="19">
        <v>0</v>
      </c>
      <c r="S46" s="19" t="str">
        <v>ARCHITRAVI IN LATERIZIO</v>
      </c>
      <c r="T46" s="15" t="str">
        <v>T2D</v>
      </c>
      <c r="U46" s="15" t="str">
        <v xml:space="preserve">ARCHITRAVI IN LATERIZIO 12 X8 </v>
      </c>
      <c r="V46" s="15">
        <v>0</v>
      </c>
      <c r="W46" s="19">
        <v>350</v>
      </c>
      <c r="X46" s="19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G46" s="15">
        <v>0</v>
      </c>
      <c r="AH46" s="15" t="str">
        <v>ARCHITRAVI IN LATERIZIO</v>
      </c>
      <c r="AI46" s="15" t="str">
        <v>T2D</v>
      </c>
      <c r="AJ46" s="15" t="str">
        <v xml:space="preserve">ARCHITRAVI IN LATERIZIO 12 X8 </v>
      </c>
      <c r="AK46" s="15">
        <v>0</v>
      </c>
      <c r="AL46" s="15">
        <v>350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7" t="str">
        <f t="shared" si="1"/>
        <v>ꞈ</v>
      </c>
      <c r="AT46" s="70" t="str">
        <v>ꞈ</v>
      </c>
      <c r="AU46" s="15">
        <v>0</v>
      </c>
      <c r="AV46" s="15" t="str">
        <v>ARCHITRAVI IN LATERIZIO</v>
      </c>
      <c r="AW46" s="15" t="str">
        <v xml:space="preserve">WIENERBERGER </v>
      </c>
      <c r="AX46" s="15" t="str">
        <v xml:space="preserve">ARCHITRAVI IN LATERIZIO 12 X8 </v>
      </c>
      <c r="AY46" s="15">
        <v>0</v>
      </c>
      <c r="AZ46" s="15">
        <v>250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7" t="str">
        <f t="shared" si="2"/>
        <v>ꞈ</v>
      </c>
      <c r="BH46" s="70" t="str">
        <v>ꞈ</v>
      </c>
    </row>
    <row r="47" spans="1:60" ht="14.25" customHeight="1" x14ac:dyDescent="0.25">
      <c r="A47" s="47"/>
      <c r="B47"/>
      <c r="C47" s="23" t="s">
        <v>107</v>
      </c>
      <c r="D47" s="25" t="s">
        <v>98</v>
      </c>
      <c r="E47" s="23" t="s">
        <v>25</v>
      </c>
      <c r="F47" s="23"/>
      <c r="G47" s="60" t="s">
        <v>316</v>
      </c>
      <c r="H47" s="60"/>
      <c r="I47" s="22"/>
      <c r="J47" s="55"/>
      <c r="K47" s="24"/>
      <c r="L47" s="57">
        <f t="shared" si="0"/>
        <v>0</v>
      </c>
      <c r="M47" s="14">
        <f t="shared" si="4"/>
        <v>1</v>
      </c>
      <c r="N47" s="13">
        <f>IF(OR(totale!$A$5="",C47=totale!$A$5),0,1)</f>
        <v>1</v>
      </c>
      <c r="O47" s="97">
        <v>0</v>
      </c>
      <c r="P47" s="13">
        <v>0</v>
      </c>
      <c r="Q47" s="97">
        <v>0</v>
      </c>
      <c r="R47" s="19">
        <v>0</v>
      </c>
      <c r="S47" s="19" t="str">
        <v>ARCHITRAVI IN LATERIZIO</v>
      </c>
      <c r="T47" s="15" t="str">
        <v>NUOVA SUPERSOLAIO MOROSINI</v>
      </c>
      <c r="U47" s="15" t="str">
        <v xml:space="preserve">ARCHITRAVI IN LATERIZIO 12 X8 </v>
      </c>
      <c r="V47" s="15">
        <v>0</v>
      </c>
      <c r="W47" s="19">
        <v>100</v>
      </c>
      <c r="X47" s="19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G47" s="15">
        <v>0</v>
      </c>
      <c r="AH47" s="15" t="str">
        <v>ARCHITRAVI IN LATERIZIO</v>
      </c>
      <c r="AI47" s="15" t="str">
        <v>NUOVA SUPERSOLAIO MOROSINI</v>
      </c>
      <c r="AJ47" s="15" t="str">
        <v xml:space="preserve">ARCHITRAVI IN LATERIZIO 12 X8 </v>
      </c>
      <c r="AK47" s="15">
        <v>0</v>
      </c>
      <c r="AL47" s="15">
        <v>100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7" t="str">
        <f t="shared" si="1"/>
        <v>ꞈ</v>
      </c>
      <c r="AT47" s="70" t="str">
        <v>ꞈ</v>
      </c>
      <c r="AU47" s="15">
        <v>0</v>
      </c>
      <c r="AV47" s="15" t="str">
        <v>ARCHITRAVI IN LATERIZIO</v>
      </c>
      <c r="AW47" s="15" t="str">
        <v>DCB</v>
      </c>
      <c r="AX47" s="15" t="str">
        <v xml:space="preserve">ARCHITRAVI IN LATERIZIO 12 X8 </v>
      </c>
      <c r="AY47" s="15">
        <v>0</v>
      </c>
      <c r="AZ47" s="15">
        <v>250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7" t="str">
        <f t="shared" si="2"/>
        <v>ꞈ</v>
      </c>
      <c r="BH47" s="70" t="str">
        <v>ꞈ</v>
      </c>
    </row>
    <row r="48" spans="1:60" ht="14.25" customHeight="1" x14ac:dyDescent="0.25">
      <c r="A48" s="47"/>
      <c r="B48"/>
      <c r="C48" s="23" t="s">
        <v>107</v>
      </c>
      <c r="D48" s="25" t="s">
        <v>98</v>
      </c>
      <c r="E48" s="23" t="s">
        <v>71</v>
      </c>
      <c r="F48" s="23"/>
      <c r="G48" s="60" t="s">
        <v>437</v>
      </c>
      <c r="H48" s="60"/>
      <c r="I48" s="22"/>
      <c r="J48" s="55"/>
      <c r="K48" s="24"/>
      <c r="L48" s="57">
        <f t="shared" si="0"/>
        <v>0</v>
      </c>
      <c r="M48" s="14">
        <f t="shared" si="4"/>
        <v>1</v>
      </c>
      <c r="N48" s="13">
        <f>IF(OR(totale!$A$5="",C48=totale!$A$5),0,1)</f>
        <v>1</v>
      </c>
      <c r="O48" s="97">
        <v>0</v>
      </c>
      <c r="P48" s="13">
        <v>0</v>
      </c>
      <c r="Q48" s="97">
        <v>0</v>
      </c>
      <c r="R48" s="19">
        <v>0</v>
      </c>
      <c r="S48" s="19" t="str">
        <v>ARCHITRAVI IN LATERIZIO</v>
      </c>
      <c r="T48" s="15" t="str">
        <v>NUOVA SUPERSOLAIO MOROSINI</v>
      </c>
      <c r="U48" s="15" t="str">
        <v xml:space="preserve">ARCHITRAVI IN LATERIZIO 12 X8 </v>
      </c>
      <c r="V48" s="15">
        <v>0</v>
      </c>
      <c r="W48" s="19">
        <v>125</v>
      </c>
      <c r="X48" s="19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G48" s="15">
        <v>0</v>
      </c>
      <c r="AH48" s="15" t="str">
        <v>ARCHITRAVI IN LATERIZIO</v>
      </c>
      <c r="AI48" s="15" t="str">
        <v>NUOVA SUPERSOLAIO MOROSINI</v>
      </c>
      <c r="AJ48" s="15" t="str">
        <v xml:space="preserve">ARCHITRAVI IN LATERIZIO 12 X8 </v>
      </c>
      <c r="AK48" s="15">
        <v>0</v>
      </c>
      <c r="AL48" s="15">
        <v>125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7" t="str">
        <f t="shared" si="1"/>
        <v>ꞈ</v>
      </c>
      <c r="AT48" s="70" t="str">
        <v>ꞈ</v>
      </c>
      <c r="AU48" s="15">
        <v>0</v>
      </c>
      <c r="AV48" s="15" t="str">
        <v>ARCHITRAVI IN LATERIZIO</v>
      </c>
      <c r="AW48" s="15" t="str">
        <v>T2D</v>
      </c>
      <c r="AX48" s="15" t="str">
        <v xml:space="preserve">ARCHITRAVI IN LATERIZIO 12 X8 </v>
      </c>
      <c r="AY48" s="15">
        <v>0</v>
      </c>
      <c r="AZ48" s="15">
        <v>250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7" t="str">
        <f t="shared" si="2"/>
        <v>ꞈ</v>
      </c>
      <c r="BH48" s="70" t="str">
        <v>ꞈ</v>
      </c>
    </row>
    <row r="49" spans="1:60" ht="14.25" customHeight="1" x14ac:dyDescent="0.25">
      <c r="A49" s="47"/>
      <c r="B49"/>
      <c r="C49" s="23" t="s">
        <v>107</v>
      </c>
      <c r="D49" s="25" t="s">
        <v>98</v>
      </c>
      <c r="E49" s="23" t="s">
        <v>71</v>
      </c>
      <c r="F49" s="23"/>
      <c r="G49" s="60" t="s">
        <v>451</v>
      </c>
      <c r="H49" s="60"/>
      <c r="I49" s="22"/>
      <c r="J49" s="55"/>
      <c r="K49" s="24"/>
      <c r="L49" s="57">
        <f t="shared" si="0"/>
        <v>0</v>
      </c>
      <c r="M49" s="14">
        <f t="shared" si="4"/>
        <v>1</v>
      </c>
      <c r="N49" s="13">
        <f>IF(OR(totale!$A$5="",C49=totale!$A$5),0,1)</f>
        <v>1</v>
      </c>
      <c r="O49" s="97">
        <v>0</v>
      </c>
      <c r="P49" s="13">
        <v>0</v>
      </c>
      <c r="Q49" s="97">
        <v>0</v>
      </c>
      <c r="R49" s="19">
        <v>0</v>
      </c>
      <c r="S49" s="19" t="str">
        <v>ARCHITRAVI IN LATERIZIO</v>
      </c>
      <c r="T49" s="15" t="str">
        <v>NUOVA SUPERSOLAIO MOROSINI</v>
      </c>
      <c r="U49" s="15" t="str">
        <v xml:space="preserve">ARCHITRAVI IN LATERIZIO 12 X8 </v>
      </c>
      <c r="V49" s="15">
        <v>0</v>
      </c>
      <c r="W49" s="19">
        <v>150</v>
      </c>
      <c r="X49" s="19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G49" s="15">
        <v>0</v>
      </c>
      <c r="AH49" s="15" t="str">
        <v>ARCHITRAVI IN LATERIZIO</v>
      </c>
      <c r="AI49" s="15" t="str">
        <v>NUOVA SUPERSOLAIO MOROSINI</v>
      </c>
      <c r="AJ49" s="15" t="str">
        <v xml:space="preserve">ARCHITRAVI IN LATERIZIO 12 X8 </v>
      </c>
      <c r="AK49" s="15">
        <v>0</v>
      </c>
      <c r="AL49" s="15">
        <v>150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7" t="str">
        <f t="shared" si="1"/>
        <v>ꞈ</v>
      </c>
      <c r="AT49" s="70" t="str">
        <v>ꞈ</v>
      </c>
      <c r="AU49" s="15">
        <v>0</v>
      </c>
      <c r="AV49" s="15" t="str">
        <v>ARCHITRAVI IN LATERIZIO</v>
      </c>
      <c r="AW49" s="15" t="str">
        <v>NUOVA SUPERSOLAIO MOROSINI</v>
      </c>
      <c r="AX49" s="15" t="str">
        <v xml:space="preserve">ARCHITRAVI IN LATERIZIO 12 X8 </v>
      </c>
      <c r="AY49" s="15">
        <v>0</v>
      </c>
      <c r="AZ49" s="15">
        <v>250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7" t="str">
        <f t="shared" si="2"/>
        <v>ꞈ</v>
      </c>
      <c r="BH49" s="74" t="str">
        <v>ꞈ</v>
      </c>
    </row>
    <row r="50" spans="1:60" ht="14.25" customHeight="1" x14ac:dyDescent="0.25">
      <c r="A50" s="47"/>
      <c r="B50"/>
      <c r="C50" s="23" t="s">
        <v>107</v>
      </c>
      <c r="D50" s="25" t="s">
        <v>98</v>
      </c>
      <c r="E50" s="23" t="s">
        <v>71</v>
      </c>
      <c r="F50" s="23"/>
      <c r="G50" s="60" t="s">
        <v>452</v>
      </c>
      <c r="H50" s="60"/>
      <c r="I50" s="22"/>
      <c r="J50" s="55"/>
      <c r="K50" s="24"/>
      <c r="L50" s="57">
        <f t="shared" si="0"/>
        <v>0</v>
      </c>
      <c r="M50" s="14">
        <f t="shared" si="4"/>
        <v>1</v>
      </c>
      <c r="N50" s="13">
        <f>IF(OR(totale!$A$5="",C50=totale!$A$5),0,1)</f>
        <v>1</v>
      </c>
      <c r="O50" s="97">
        <v>0</v>
      </c>
      <c r="P50" s="13">
        <v>0</v>
      </c>
      <c r="Q50" s="97">
        <v>0</v>
      </c>
      <c r="R50" s="19">
        <v>0</v>
      </c>
      <c r="S50" s="19" t="str">
        <v>ARCHITRAVI IN LATERIZIO</v>
      </c>
      <c r="T50" s="15" t="str">
        <v>NUOVA SUPERSOLAIO MOROSINI</v>
      </c>
      <c r="U50" s="15" t="str">
        <v xml:space="preserve">ARCHITRAVI IN LATERIZIO 12 X8 </v>
      </c>
      <c r="V50" s="15">
        <v>0</v>
      </c>
      <c r="W50" s="19">
        <v>175</v>
      </c>
      <c r="X50" s="19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G50" s="15">
        <v>0</v>
      </c>
      <c r="AH50" s="15" t="str">
        <v>ARCHITRAVI IN LATERIZIO</v>
      </c>
      <c r="AI50" s="15" t="str">
        <v>NUOVA SUPERSOLAIO MOROSINI</v>
      </c>
      <c r="AJ50" s="15" t="str">
        <v xml:space="preserve">ARCHITRAVI IN LATERIZIO 12 X8 </v>
      </c>
      <c r="AK50" s="15">
        <v>0</v>
      </c>
      <c r="AL50" s="15">
        <v>175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7" t="str">
        <f t="shared" si="1"/>
        <v>ꞈ</v>
      </c>
      <c r="AT50" s="70" t="str">
        <v>ꞈ</v>
      </c>
      <c r="AU50" s="15">
        <v>0</v>
      </c>
      <c r="AV50" s="15" t="str">
        <v>ARCHITRAVI IN LATERIZIO</v>
      </c>
      <c r="AW50" s="15" t="str">
        <v>CANTIERE TRI PLOK</v>
      </c>
      <c r="AX50" s="15" t="str">
        <v xml:space="preserve">ARCHITRAVI IN LATERIZIO 12 X8 </v>
      </c>
      <c r="AY50" s="15">
        <v>0</v>
      </c>
      <c r="AZ50" s="15">
        <v>250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7" t="str">
        <f t="shared" si="2"/>
        <v>ꞈ</v>
      </c>
      <c r="BH50" s="70" t="str">
        <v>ꞈ</v>
      </c>
    </row>
    <row r="51" spans="1:60" ht="14.25" customHeight="1" x14ac:dyDescent="0.25">
      <c r="A51" s="47"/>
      <c r="B51"/>
      <c r="C51" s="23" t="s">
        <v>108</v>
      </c>
      <c r="D51" s="25" t="s">
        <v>98</v>
      </c>
      <c r="E51" s="23" t="s">
        <v>42</v>
      </c>
      <c r="F51" s="23"/>
      <c r="G51" s="60" t="s">
        <v>309</v>
      </c>
      <c r="H51" s="60"/>
      <c r="I51" s="22"/>
      <c r="J51" s="55"/>
      <c r="K51" s="24"/>
      <c r="L51" s="57">
        <f t="shared" si="0"/>
        <v>0</v>
      </c>
      <c r="M51" s="14">
        <f t="shared" si="4"/>
        <v>1</v>
      </c>
      <c r="N51" s="13">
        <f>IF(OR(totale!$A$5="",C51=totale!$A$5),0,1)</f>
        <v>1</v>
      </c>
      <c r="O51" s="97">
        <v>0</v>
      </c>
      <c r="P51" s="13">
        <v>0</v>
      </c>
      <c r="Q51" s="97">
        <v>0</v>
      </c>
      <c r="R51" s="19">
        <v>0</v>
      </c>
      <c r="S51" s="19" t="str">
        <v>ARCHITRAVI IN LATERIZIO</v>
      </c>
      <c r="T51" s="15" t="str">
        <v>NUOVA SUPERSOLAIO MOROSINI</v>
      </c>
      <c r="U51" s="15" t="str">
        <v xml:space="preserve">ARCHITRAVI IN LATERIZIO 12 X8 </v>
      </c>
      <c r="V51" s="15">
        <v>0</v>
      </c>
      <c r="W51" s="19">
        <v>200</v>
      </c>
      <c r="X51" s="19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G51" s="15">
        <v>0</v>
      </c>
      <c r="AH51" s="15" t="str">
        <v>ARCHITRAVI IN LATERIZIO</v>
      </c>
      <c r="AI51" s="15" t="str">
        <v>NUOVA SUPERSOLAIO MOROSINI</v>
      </c>
      <c r="AJ51" s="15" t="str">
        <v xml:space="preserve">ARCHITRAVI IN LATERIZIO 12 X8 </v>
      </c>
      <c r="AK51" s="15">
        <v>0</v>
      </c>
      <c r="AL51" s="15">
        <v>200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7" t="str">
        <f t="shared" si="1"/>
        <v>ꞈ</v>
      </c>
      <c r="AT51" s="70" t="str">
        <v>ꞈ</v>
      </c>
      <c r="AU51" s="15">
        <v>0</v>
      </c>
      <c r="AV51" s="15" t="str">
        <v>ARCHITRAVI IN LATERIZIO</v>
      </c>
      <c r="AW51" s="15" t="str">
        <v>EDIL BLOC</v>
      </c>
      <c r="AX51" s="15" t="str">
        <v xml:space="preserve">ARCHITRAVI IN LATERIZIO 12 X8 </v>
      </c>
      <c r="AY51" s="15">
        <v>0</v>
      </c>
      <c r="AZ51" s="15">
        <v>250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7" t="str">
        <f t="shared" si="2"/>
        <v>ꞈ</v>
      </c>
      <c r="BH51" s="70" t="str">
        <v>ꞈ</v>
      </c>
    </row>
    <row r="52" spans="1:60" ht="14.25" customHeight="1" x14ac:dyDescent="0.25">
      <c r="A52" s="47"/>
      <c r="B52"/>
      <c r="C52" s="23" t="s">
        <v>109</v>
      </c>
      <c r="D52" s="25" t="s">
        <v>98</v>
      </c>
      <c r="E52" s="23" t="s">
        <v>24</v>
      </c>
      <c r="F52" s="23"/>
      <c r="G52" s="60" t="s">
        <v>294</v>
      </c>
      <c r="H52" s="60"/>
      <c r="I52" s="22"/>
      <c r="J52" s="55"/>
      <c r="K52" s="24"/>
      <c r="L52" s="57">
        <f t="shared" si="0"/>
        <v>0</v>
      </c>
      <c r="M52" s="14">
        <f t="shared" si="4"/>
        <v>1</v>
      </c>
      <c r="N52" s="13">
        <f>IF(OR(totale!$A$5="",C52=totale!$A$5),0,1)</f>
        <v>1</v>
      </c>
      <c r="O52" s="97">
        <v>0</v>
      </c>
      <c r="P52" s="13">
        <v>0</v>
      </c>
      <c r="Q52" s="97">
        <v>0</v>
      </c>
      <c r="R52" s="19">
        <v>0</v>
      </c>
      <c r="S52" s="19" t="str">
        <v>ARCHITRAVI IN LATERIZIO</v>
      </c>
      <c r="T52" s="15" t="str">
        <v>NUOVA SUPERSOLAIO MOROSINI</v>
      </c>
      <c r="U52" s="15" t="str">
        <v xml:space="preserve">ARCHITRAVI IN LATERIZIO 12 X8 </v>
      </c>
      <c r="V52" s="15">
        <v>0</v>
      </c>
      <c r="W52" s="19">
        <v>225</v>
      </c>
      <c r="X52" s="19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G52" s="15">
        <v>0</v>
      </c>
      <c r="AH52" s="15" t="str">
        <v>ARCHITRAVI IN LATERIZIO</v>
      </c>
      <c r="AI52" s="15" t="str">
        <v>NUOVA SUPERSOLAIO MOROSINI</v>
      </c>
      <c r="AJ52" s="15" t="str">
        <v xml:space="preserve">ARCHITRAVI IN LATERIZIO 12 X8 </v>
      </c>
      <c r="AK52" s="15">
        <v>0</v>
      </c>
      <c r="AL52" s="15">
        <v>225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7" t="str">
        <f t="shared" si="1"/>
        <v>ꞈ</v>
      </c>
      <c r="AT52" s="70" t="str">
        <v>ꞈ</v>
      </c>
      <c r="AU52" s="15">
        <v>0</v>
      </c>
      <c r="AV52" s="15" t="str">
        <v>ARCHITRAVI IN LATERIZIO</v>
      </c>
      <c r="AW52" s="15" t="str">
        <v>DI MUZIO</v>
      </c>
      <c r="AX52" s="15" t="str">
        <v xml:space="preserve">ARCHITRAVI IN LATERIZIO 12 X8 </v>
      </c>
      <c r="AY52" s="15">
        <v>0</v>
      </c>
      <c r="AZ52" s="15">
        <v>275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7">
        <f t="shared" si="2"/>
        <v>275</v>
      </c>
      <c r="BH52" s="70" t="str">
        <v>ꞈ</v>
      </c>
    </row>
    <row r="53" spans="1:60" ht="14.25" customHeight="1" x14ac:dyDescent="0.25">
      <c r="A53" s="47"/>
      <c r="B53"/>
      <c r="C53" s="23" t="s">
        <v>109</v>
      </c>
      <c r="D53" s="25" t="s">
        <v>98</v>
      </c>
      <c r="E53" s="23" t="s">
        <v>24</v>
      </c>
      <c r="F53" s="23"/>
      <c r="G53" s="60" t="s">
        <v>379</v>
      </c>
      <c r="H53" s="60"/>
      <c r="I53" s="22"/>
      <c r="J53" s="55"/>
      <c r="K53" s="24"/>
      <c r="L53" s="57">
        <f t="shared" si="0"/>
        <v>0</v>
      </c>
      <c r="M53" s="14">
        <f t="shared" si="4"/>
        <v>1</v>
      </c>
      <c r="N53" s="13">
        <f>IF(OR(totale!$A$5="",C53=totale!$A$5),0,1)</f>
        <v>1</v>
      </c>
      <c r="O53" s="97">
        <v>0</v>
      </c>
      <c r="P53" s="13">
        <v>0</v>
      </c>
      <c r="Q53" s="97">
        <v>0</v>
      </c>
      <c r="R53" s="19">
        <v>0</v>
      </c>
      <c r="S53" s="19" t="str">
        <v>ARCHITRAVI IN LATERIZIO</v>
      </c>
      <c r="T53" s="15" t="str">
        <v>NUOVA SUPERSOLAIO MOROSINI</v>
      </c>
      <c r="U53" s="15" t="str">
        <v xml:space="preserve">ARCHITRAVI IN LATERIZIO 12 X8 </v>
      </c>
      <c r="V53" s="15">
        <v>0</v>
      </c>
      <c r="W53" s="19">
        <v>250</v>
      </c>
      <c r="X53" s="19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G53" s="15">
        <v>0</v>
      </c>
      <c r="AH53" s="15" t="str">
        <v>ARCHITRAVI IN LATERIZIO</v>
      </c>
      <c r="AI53" s="15" t="str">
        <v>NUOVA SUPERSOLAIO MOROSINI</v>
      </c>
      <c r="AJ53" s="15" t="str">
        <v xml:space="preserve">ARCHITRAVI IN LATERIZIO 12 X8 </v>
      </c>
      <c r="AK53" s="15">
        <v>0</v>
      </c>
      <c r="AL53" s="15">
        <v>250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7" t="str">
        <f t="shared" si="1"/>
        <v>ꞈ</v>
      </c>
      <c r="AT53" s="70" t="str">
        <v>ꞈ</v>
      </c>
      <c r="AU53" s="15">
        <v>0</v>
      </c>
      <c r="AV53" s="15" t="str">
        <v>ARCHITRAVI IN LATERIZIO</v>
      </c>
      <c r="AW53" s="15" t="str">
        <v xml:space="preserve">WIENERBERGER </v>
      </c>
      <c r="AX53" s="15" t="str">
        <v xml:space="preserve">ARCHITRAVI IN LATERIZIO 12 X8 </v>
      </c>
      <c r="AY53" s="15">
        <v>0</v>
      </c>
      <c r="AZ53" s="15">
        <v>275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7" t="str">
        <f t="shared" si="2"/>
        <v>ꞈ</v>
      </c>
      <c r="BH53" s="70" t="str">
        <v>ꞈ</v>
      </c>
    </row>
    <row r="54" spans="1:60" ht="14.25" customHeight="1" x14ac:dyDescent="0.25">
      <c r="A54" s="47"/>
      <c r="B54"/>
      <c r="C54" s="23" t="s">
        <v>109</v>
      </c>
      <c r="D54" s="25" t="s">
        <v>98</v>
      </c>
      <c r="E54" s="23" t="s">
        <v>24</v>
      </c>
      <c r="F54" s="23"/>
      <c r="G54" s="60" t="s">
        <v>395</v>
      </c>
      <c r="H54" s="60"/>
      <c r="I54" s="22"/>
      <c r="J54" s="55"/>
      <c r="K54" s="24"/>
      <c r="L54" s="57">
        <f t="shared" si="0"/>
        <v>0</v>
      </c>
      <c r="M54" s="14">
        <f t="shared" si="4"/>
        <v>1</v>
      </c>
      <c r="N54" s="13">
        <f>IF(OR(totale!$A$5="",C54=totale!$A$5),0,1)</f>
        <v>1</v>
      </c>
      <c r="O54" s="97">
        <v>0</v>
      </c>
      <c r="P54" s="13">
        <v>0</v>
      </c>
      <c r="Q54" s="97">
        <v>0</v>
      </c>
      <c r="R54" s="19">
        <v>0</v>
      </c>
      <c r="S54" s="19" t="str">
        <v>ARCHITRAVI IN LATERIZIO</v>
      </c>
      <c r="T54" s="15" t="str">
        <v>NUOVA SUPERSOLAIO MOROSINI</v>
      </c>
      <c r="U54" s="15" t="str">
        <v xml:space="preserve">ARCHITRAVI IN LATERIZIO 12 X8 </v>
      </c>
      <c r="V54" s="15">
        <v>0</v>
      </c>
      <c r="W54" s="19">
        <v>275</v>
      </c>
      <c r="X54" s="19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G54" s="15">
        <v>0</v>
      </c>
      <c r="AH54" s="15" t="str">
        <v>ARCHITRAVI IN LATERIZIO</v>
      </c>
      <c r="AI54" s="15" t="str">
        <v>NUOVA SUPERSOLAIO MOROSINI</v>
      </c>
      <c r="AJ54" s="15" t="str">
        <v xml:space="preserve">ARCHITRAVI IN LATERIZIO 12 X8 </v>
      </c>
      <c r="AK54" s="15">
        <v>0</v>
      </c>
      <c r="AL54" s="15">
        <v>275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7" t="str">
        <f t="shared" si="1"/>
        <v>ꞈ</v>
      </c>
      <c r="AT54" s="70" t="str">
        <v>ꞈ</v>
      </c>
      <c r="AU54" s="15">
        <v>0</v>
      </c>
      <c r="AV54" s="15" t="str">
        <v>ARCHITRAVI IN LATERIZIO</v>
      </c>
      <c r="AW54" s="15" t="str">
        <v>DCB</v>
      </c>
      <c r="AX54" s="15" t="str">
        <v xml:space="preserve">ARCHITRAVI IN LATERIZIO 12 X8 </v>
      </c>
      <c r="AY54" s="15">
        <v>0</v>
      </c>
      <c r="AZ54" s="15">
        <v>275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7" t="str">
        <f t="shared" si="2"/>
        <v>ꞈ</v>
      </c>
      <c r="BH54" s="70" t="str">
        <v>ꞈ</v>
      </c>
    </row>
    <row r="55" spans="1:60" ht="14.25" customHeight="1" x14ac:dyDescent="0.25">
      <c r="A55" s="47"/>
      <c r="B55"/>
      <c r="C55" s="23" t="s">
        <v>109</v>
      </c>
      <c r="D55" s="25" t="s">
        <v>98</v>
      </c>
      <c r="E55" s="23" t="s">
        <v>24</v>
      </c>
      <c r="F55" s="23"/>
      <c r="G55" s="60" t="s">
        <v>441</v>
      </c>
      <c r="H55" s="60"/>
      <c r="I55" s="22"/>
      <c r="J55" s="55"/>
      <c r="K55" s="24"/>
      <c r="L55" s="57">
        <f t="shared" si="0"/>
        <v>0</v>
      </c>
      <c r="M55" s="14">
        <f t="shared" si="4"/>
        <v>1</v>
      </c>
      <c r="N55" s="13">
        <f>IF(OR(totale!$A$5="",C55=totale!$A$5),0,1)</f>
        <v>1</v>
      </c>
      <c r="O55" s="97">
        <v>0</v>
      </c>
      <c r="P55" s="13">
        <v>0</v>
      </c>
      <c r="Q55" s="97">
        <v>0</v>
      </c>
      <c r="R55" s="19">
        <v>0</v>
      </c>
      <c r="S55" s="19" t="str">
        <v>ARCHITRAVI IN LATERIZIO</v>
      </c>
      <c r="T55" s="15" t="str">
        <v>NUOVA SUPERSOLAIO MOROSINI</v>
      </c>
      <c r="U55" s="15" t="str">
        <v xml:space="preserve">ARCHITRAVI IN LATERIZIO 12 X8 </v>
      </c>
      <c r="V55" s="15">
        <v>0</v>
      </c>
      <c r="W55" s="19">
        <v>300</v>
      </c>
      <c r="X55" s="19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G55" s="15">
        <v>0</v>
      </c>
      <c r="AH55" s="15" t="str">
        <v>ARCHITRAVI IN LATERIZIO</v>
      </c>
      <c r="AI55" s="15" t="str">
        <v>NUOVA SUPERSOLAIO MOROSINI</v>
      </c>
      <c r="AJ55" s="15" t="str">
        <v xml:space="preserve">ARCHITRAVI IN LATERIZIO 12 X8 </v>
      </c>
      <c r="AK55" s="15">
        <v>0</v>
      </c>
      <c r="AL55" s="15">
        <v>300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7" t="str">
        <f t="shared" si="1"/>
        <v>ꞈ</v>
      </c>
      <c r="AT55" s="70" t="str">
        <v>ꞈ</v>
      </c>
      <c r="AU55" s="15">
        <v>0</v>
      </c>
      <c r="AV55" s="15" t="str">
        <v>ARCHITRAVI IN LATERIZIO</v>
      </c>
      <c r="AW55" s="15" t="str">
        <v>T2D</v>
      </c>
      <c r="AX55" s="15" t="str">
        <v xml:space="preserve">ARCHITRAVI IN LATERIZIO 12 X8 </v>
      </c>
      <c r="AY55" s="15">
        <v>0</v>
      </c>
      <c r="AZ55" s="15">
        <v>275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7" t="str">
        <f t="shared" si="2"/>
        <v>ꞈ</v>
      </c>
      <c r="BH55" s="70" t="str">
        <v>ꞈ</v>
      </c>
    </row>
    <row r="56" spans="1:60" ht="14.25" customHeight="1" x14ac:dyDescent="0.25">
      <c r="A56" s="47"/>
      <c r="B56"/>
      <c r="C56" s="23" t="s">
        <v>110</v>
      </c>
      <c r="D56" s="25" t="s">
        <v>98</v>
      </c>
      <c r="E56" s="23" t="s">
        <v>39</v>
      </c>
      <c r="F56" s="23"/>
      <c r="G56" s="60" t="s">
        <v>161</v>
      </c>
      <c r="H56" s="60"/>
      <c r="I56" s="22"/>
      <c r="J56" s="55"/>
      <c r="K56" s="24"/>
      <c r="L56" s="57">
        <f t="shared" si="0"/>
        <v>0</v>
      </c>
      <c r="M56" s="14">
        <f t="shared" si="4"/>
        <v>1</v>
      </c>
      <c r="N56" s="13">
        <f>IF(OR(totale!$A$5="",C56=totale!$A$5),0,1)</f>
        <v>1</v>
      </c>
      <c r="O56" s="97">
        <v>0</v>
      </c>
      <c r="P56" s="13">
        <v>0</v>
      </c>
      <c r="Q56" s="97">
        <v>0</v>
      </c>
      <c r="R56" s="19">
        <v>0</v>
      </c>
      <c r="S56" s="19" t="str">
        <v>ARCHITRAVI IN LATERIZIO</v>
      </c>
      <c r="T56" s="15" t="str">
        <v>CANTIERE TRI PLOK</v>
      </c>
      <c r="U56" s="15" t="str">
        <v xml:space="preserve">ARCHITRAVI IN LATERIZIO 12 X8 </v>
      </c>
      <c r="V56" s="15">
        <v>0</v>
      </c>
      <c r="W56" s="19">
        <v>100</v>
      </c>
      <c r="X56" s="19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G56" s="15">
        <v>0</v>
      </c>
      <c r="AH56" s="15" t="str">
        <v>ARCHITRAVI IN LATERIZIO</v>
      </c>
      <c r="AI56" s="15" t="str">
        <v>CANTIERE TRI PLOK</v>
      </c>
      <c r="AJ56" s="15" t="str">
        <v xml:space="preserve">ARCHITRAVI IN LATERIZIO 12 X8 </v>
      </c>
      <c r="AK56" s="15">
        <v>0</v>
      </c>
      <c r="AL56" s="15">
        <v>100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7" t="str">
        <f t="shared" si="1"/>
        <v>ꞈ</v>
      </c>
      <c r="AT56" s="70" t="str">
        <v>ꞈ</v>
      </c>
      <c r="AU56" s="15">
        <v>0</v>
      </c>
      <c r="AV56" s="15" t="str">
        <v>ARCHITRAVI IN LATERIZIO</v>
      </c>
      <c r="AW56" s="15" t="str">
        <v>NUOVA SUPERSOLAIO MOROSINI</v>
      </c>
      <c r="AX56" s="15" t="str">
        <v xml:space="preserve">ARCHITRAVI IN LATERIZIO 12 X8 </v>
      </c>
      <c r="AY56" s="15">
        <v>0</v>
      </c>
      <c r="AZ56" s="15">
        <v>275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7" t="str">
        <f t="shared" si="2"/>
        <v>ꞈ</v>
      </c>
      <c r="BH56" s="70" t="str">
        <v>ꞈ</v>
      </c>
    </row>
    <row r="57" spans="1:60" ht="14.25" customHeight="1" x14ac:dyDescent="0.25">
      <c r="A57" s="47"/>
      <c r="B57"/>
      <c r="C57" s="23" t="s">
        <v>110</v>
      </c>
      <c r="D57" s="25" t="s">
        <v>98</v>
      </c>
      <c r="E57" s="23" t="s">
        <v>39</v>
      </c>
      <c r="F57" s="23"/>
      <c r="G57" s="60" t="s">
        <v>177</v>
      </c>
      <c r="H57" s="60"/>
      <c r="I57" s="22"/>
      <c r="J57" s="55"/>
      <c r="K57" s="24"/>
      <c r="L57" s="57">
        <f t="shared" si="0"/>
        <v>0</v>
      </c>
      <c r="M57" s="14">
        <f t="shared" si="4"/>
        <v>1</v>
      </c>
      <c r="N57" s="13">
        <f>IF(OR(totale!$A$5="",C57=totale!$A$5),0,1)</f>
        <v>1</v>
      </c>
      <c r="O57" s="97">
        <v>0</v>
      </c>
      <c r="P57" s="13">
        <v>0</v>
      </c>
      <c r="Q57" s="97">
        <v>0</v>
      </c>
      <c r="R57" s="19">
        <v>0</v>
      </c>
      <c r="S57" s="19" t="str">
        <v>ARCHITRAVI IN LATERIZIO</v>
      </c>
      <c r="T57" s="15" t="str">
        <v>CANTIERE TRI PLOK</v>
      </c>
      <c r="U57" s="15" t="str">
        <v xml:space="preserve">ARCHITRAVI IN LATERIZIO 12 X8 </v>
      </c>
      <c r="V57" s="15">
        <v>0</v>
      </c>
      <c r="W57" s="19">
        <v>125</v>
      </c>
      <c r="X57" s="19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G57" s="15">
        <v>0</v>
      </c>
      <c r="AH57" s="15" t="str">
        <v>ARCHITRAVI IN LATERIZIO</v>
      </c>
      <c r="AI57" s="15" t="str">
        <v>CANTIERE TRI PLOK</v>
      </c>
      <c r="AJ57" s="15" t="str">
        <v xml:space="preserve">ARCHITRAVI IN LATERIZIO 12 X8 </v>
      </c>
      <c r="AK57" s="15">
        <v>0</v>
      </c>
      <c r="AL57" s="15">
        <v>125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7" t="str">
        <f t="shared" si="1"/>
        <v>ꞈ</v>
      </c>
      <c r="AT57" s="70" t="str">
        <v>ꞈ</v>
      </c>
      <c r="AU57" s="15">
        <v>0</v>
      </c>
      <c r="AV57" s="15" t="str">
        <v>ARCHITRAVI IN LATERIZIO</v>
      </c>
      <c r="AW57" s="15" t="str">
        <v>CANTIERE TRI PLOK</v>
      </c>
      <c r="AX57" s="15" t="str">
        <v xml:space="preserve">ARCHITRAVI IN LATERIZIO 12 X8 </v>
      </c>
      <c r="AY57" s="15">
        <v>0</v>
      </c>
      <c r="AZ57" s="15">
        <v>275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7" t="str">
        <f t="shared" si="2"/>
        <v>ꞈ</v>
      </c>
      <c r="BH57" s="70" t="str">
        <v>ꞈ</v>
      </c>
    </row>
    <row r="58" spans="1:60" ht="14.25" customHeight="1" x14ac:dyDescent="0.25">
      <c r="A58" s="47"/>
      <c r="B58"/>
      <c r="C58" s="23" t="s">
        <v>110</v>
      </c>
      <c r="D58" s="25" t="s">
        <v>98</v>
      </c>
      <c r="E58" s="23" t="s">
        <v>39</v>
      </c>
      <c r="F58" s="23"/>
      <c r="G58" s="60" t="s">
        <v>184</v>
      </c>
      <c r="H58" s="60"/>
      <c r="I58" s="22"/>
      <c r="J58" s="55"/>
      <c r="K58" s="24"/>
      <c r="L58" s="57">
        <f t="shared" si="0"/>
        <v>0</v>
      </c>
      <c r="M58" s="14">
        <f t="shared" si="4"/>
        <v>1</v>
      </c>
      <c r="N58" s="13">
        <f>IF(OR(totale!$A$5="",C58=totale!$A$5),0,1)</f>
        <v>1</v>
      </c>
      <c r="O58" s="97">
        <v>0</v>
      </c>
      <c r="P58" s="13">
        <v>0</v>
      </c>
      <c r="Q58" s="97">
        <v>0</v>
      </c>
      <c r="R58" s="19">
        <v>0</v>
      </c>
      <c r="S58" s="19" t="str">
        <v>ARCHITRAVI IN LATERIZIO</v>
      </c>
      <c r="T58" s="15" t="str">
        <v>CANTIERE TRI PLOK</v>
      </c>
      <c r="U58" s="15" t="str">
        <v xml:space="preserve">ARCHITRAVI IN LATERIZIO 12 X8 </v>
      </c>
      <c r="V58" s="15">
        <v>0</v>
      </c>
      <c r="W58" s="19">
        <v>150</v>
      </c>
      <c r="X58" s="19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G58" s="15">
        <v>0</v>
      </c>
      <c r="AH58" s="15" t="str">
        <v>ARCHITRAVI IN LATERIZIO</v>
      </c>
      <c r="AI58" s="15" t="str">
        <v>CANTIERE TRI PLOK</v>
      </c>
      <c r="AJ58" s="15" t="str">
        <v xml:space="preserve">ARCHITRAVI IN LATERIZIO 12 X8 </v>
      </c>
      <c r="AK58" s="15">
        <v>0</v>
      </c>
      <c r="AL58" s="15">
        <v>150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7" t="str">
        <f t="shared" si="1"/>
        <v>ꞈ</v>
      </c>
      <c r="AT58" s="70" t="str">
        <v>ꞈ</v>
      </c>
      <c r="AU58" s="15">
        <v>0</v>
      </c>
      <c r="AV58" s="15" t="str">
        <v>ARCHITRAVI IN LATERIZIO</v>
      </c>
      <c r="AW58" s="15" t="str">
        <v>EDIL BLOC</v>
      </c>
      <c r="AX58" s="15" t="str">
        <v xml:space="preserve">ARCHITRAVI IN LATERIZIO 12 X8 </v>
      </c>
      <c r="AY58" s="15">
        <v>0</v>
      </c>
      <c r="AZ58" s="15">
        <v>275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7" t="str">
        <f t="shared" si="2"/>
        <v>ꞈ</v>
      </c>
      <c r="BH58" s="70" t="str">
        <v>ꞈ</v>
      </c>
    </row>
    <row r="59" spans="1:60" ht="14.25" customHeight="1" x14ac:dyDescent="0.25">
      <c r="A59" s="47"/>
      <c r="B59"/>
      <c r="C59" s="23" t="s">
        <v>110</v>
      </c>
      <c r="D59" s="25" t="s">
        <v>98</v>
      </c>
      <c r="E59" s="23" t="s">
        <v>39</v>
      </c>
      <c r="F59" s="23"/>
      <c r="G59" s="60" t="s">
        <v>197</v>
      </c>
      <c r="H59" s="60"/>
      <c r="I59" s="22"/>
      <c r="J59" s="55"/>
      <c r="K59" s="24"/>
      <c r="L59" s="57">
        <f t="shared" si="0"/>
        <v>0</v>
      </c>
      <c r="M59" s="14">
        <f t="shared" si="4"/>
        <v>1</v>
      </c>
      <c r="N59" s="13">
        <f>IF(OR(totale!$A$5="",C59=totale!$A$5),0,1)</f>
        <v>1</v>
      </c>
      <c r="O59" s="97">
        <v>0</v>
      </c>
      <c r="P59" s="13">
        <v>0</v>
      </c>
      <c r="Q59" s="97">
        <v>0</v>
      </c>
      <c r="R59" s="19">
        <v>0</v>
      </c>
      <c r="S59" s="19" t="str">
        <v>ARCHITRAVI IN LATERIZIO</v>
      </c>
      <c r="T59" s="15" t="str">
        <v>CANTIERE TRI PLOK</v>
      </c>
      <c r="U59" s="15" t="str">
        <v xml:space="preserve">ARCHITRAVI IN LATERIZIO 12 X8 </v>
      </c>
      <c r="V59" s="15">
        <v>0</v>
      </c>
      <c r="W59" s="19">
        <v>175</v>
      </c>
      <c r="X59" s="19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G59" s="15">
        <v>0</v>
      </c>
      <c r="AH59" s="15" t="str">
        <v>ARCHITRAVI IN LATERIZIO</v>
      </c>
      <c r="AI59" s="15" t="str">
        <v>CANTIERE TRI PLOK</v>
      </c>
      <c r="AJ59" s="15" t="str">
        <v xml:space="preserve">ARCHITRAVI IN LATERIZIO 12 X8 </v>
      </c>
      <c r="AK59" s="15">
        <v>0</v>
      </c>
      <c r="AL59" s="15">
        <v>175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7" t="str">
        <f t="shared" si="1"/>
        <v>ꞈ</v>
      </c>
      <c r="AT59" s="70" t="str">
        <v>ꞈ</v>
      </c>
      <c r="AU59" s="15">
        <v>0</v>
      </c>
      <c r="AV59" s="15" t="str">
        <v>ARCHITRAVI IN LATERIZIO</v>
      </c>
      <c r="AW59" s="15" t="str">
        <v>DI MUZIO</v>
      </c>
      <c r="AX59" s="15" t="str">
        <v xml:space="preserve">ARCHITRAVI IN LATERIZIO 12 X8 </v>
      </c>
      <c r="AY59" s="15">
        <v>0</v>
      </c>
      <c r="AZ59" s="15">
        <v>300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7">
        <f t="shared" si="2"/>
        <v>300</v>
      </c>
      <c r="BH59" s="70" t="str">
        <v>ꞈ</v>
      </c>
    </row>
    <row r="60" spans="1:60" ht="14.25" customHeight="1" x14ac:dyDescent="0.25">
      <c r="A60" s="47"/>
      <c r="B60"/>
      <c r="C60" s="23" t="s">
        <v>110</v>
      </c>
      <c r="D60" s="25" t="s">
        <v>98</v>
      </c>
      <c r="E60" s="23" t="s">
        <v>39</v>
      </c>
      <c r="F60" s="23"/>
      <c r="G60" s="60" t="s">
        <v>215</v>
      </c>
      <c r="H60" s="60"/>
      <c r="I60" s="22"/>
      <c r="J60" s="55"/>
      <c r="K60" s="24"/>
      <c r="L60" s="57">
        <f t="shared" si="0"/>
        <v>0</v>
      </c>
      <c r="M60" s="14">
        <f t="shared" si="4"/>
        <v>1</v>
      </c>
      <c r="N60" s="13">
        <f>IF(OR(totale!$A$5="",C60=totale!$A$5),0,1)</f>
        <v>1</v>
      </c>
      <c r="O60" s="97">
        <v>0</v>
      </c>
      <c r="P60" s="13">
        <v>0</v>
      </c>
      <c r="Q60" s="97">
        <v>0</v>
      </c>
      <c r="R60" s="19">
        <v>0</v>
      </c>
      <c r="S60" s="19" t="str">
        <v>ARCHITRAVI IN LATERIZIO</v>
      </c>
      <c r="T60" s="15" t="str">
        <v>CANTIERE TRI PLOK</v>
      </c>
      <c r="U60" s="15" t="str">
        <v xml:space="preserve">ARCHITRAVI IN LATERIZIO 12 X8 </v>
      </c>
      <c r="V60" s="15">
        <v>0</v>
      </c>
      <c r="W60" s="19">
        <v>200</v>
      </c>
      <c r="X60" s="19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G60" s="15">
        <v>0</v>
      </c>
      <c r="AH60" s="15" t="str">
        <v>ARCHITRAVI IN LATERIZIO</v>
      </c>
      <c r="AI60" s="15" t="str">
        <v>CANTIERE TRI PLOK</v>
      </c>
      <c r="AJ60" s="15" t="str">
        <v xml:space="preserve">ARCHITRAVI IN LATERIZIO 12 X8 </v>
      </c>
      <c r="AK60" s="15">
        <v>0</v>
      </c>
      <c r="AL60" s="15">
        <v>200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7" t="str">
        <f t="shared" si="1"/>
        <v>ꞈ</v>
      </c>
      <c r="AT60" s="70" t="str">
        <v>ꞈ</v>
      </c>
      <c r="AU60" s="15">
        <v>0</v>
      </c>
      <c r="AV60" s="15" t="str">
        <v>ARCHITRAVI IN LATERIZIO</v>
      </c>
      <c r="AW60" s="15" t="str">
        <v xml:space="preserve">WIENERBERGER </v>
      </c>
      <c r="AX60" s="15" t="str">
        <v xml:space="preserve">ARCHITRAVI IN LATERIZIO 12 X8 </v>
      </c>
      <c r="AY60" s="15">
        <v>0</v>
      </c>
      <c r="AZ60" s="15">
        <v>300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7" t="str">
        <f t="shared" si="2"/>
        <v>ꞈ</v>
      </c>
      <c r="BH60" s="70" t="str">
        <v>ꞈ</v>
      </c>
    </row>
    <row r="61" spans="1:60" ht="14.25" customHeight="1" x14ac:dyDescent="0.25">
      <c r="A61" s="47"/>
      <c r="B61"/>
      <c r="C61" s="23" t="s">
        <v>110</v>
      </c>
      <c r="D61" s="25" t="s">
        <v>98</v>
      </c>
      <c r="E61" s="23" t="s">
        <v>39</v>
      </c>
      <c r="F61" s="23"/>
      <c r="G61" s="60" t="s">
        <v>229</v>
      </c>
      <c r="H61" s="60"/>
      <c r="I61" s="22"/>
      <c r="J61" s="55"/>
      <c r="K61" s="24"/>
      <c r="L61" s="57">
        <f t="shared" si="0"/>
        <v>0</v>
      </c>
      <c r="M61" s="14">
        <f t="shared" si="4"/>
        <v>1</v>
      </c>
      <c r="N61" s="13">
        <f>IF(OR(totale!$A$5="",C61=totale!$A$5),0,1)</f>
        <v>1</v>
      </c>
      <c r="O61" s="97">
        <v>0</v>
      </c>
      <c r="P61" s="13">
        <v>0</v>
      </c>
      <c r="Q61" s="97">
        <v>0</v>
      </c>
      <c r="R61" s="19">
        <v>0</v>
      </c>
      <c r="S61" s="19" t="str">
        <v>ARCHITRAVI IN LATERIZIO</v>
      </c>
      <c r="T61" s="15" t="str">
        <v>CANTIERE TRI PLOK</v>
      </c>
      <c r="U61" s="15" t="str">
        <v xml:space="preserve">ARCHITRAVI IN LATERIZIO 12 X8 </v>
      </c>
      <c r="V61" s="15">
        <v>0</v>
      </c>
      <c r="W61" s="19">
        <v>225</v>
      </c>
      <c r="X61" s="19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G61" s="15">
        <v>0</v>
      </c>
      <c r="AH61" s="15" t="str">
        <v>ARCHITRAVI IN LATERIZIO</v>
      </c>
      <c r="AI61" s="15" t="str">
        <v>CANTIERE TRI PLOK</v>
      </c>
      <c r="AJ61" s="15" t="str">
        <v xml:space="preserve">ARCHITRAVI IN LATERIZIO 12 X8 </v>
      </c>
      <c r="AK61" s="15">
        <v>0</v>
      </c>
      <c r="AL61" s="15">
        <v>225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7" t="str">
        <f t="shared" si="1"/>
        <v>ꞈ</v>
      </c>
      <c r="AT61" s="70" t="str">
        <v>ꞈ</v>
      </c>
      <c r="AU61" s="15">
        <v>0</v>
      </c>
      <c r="AV61" s="15" t="str">
        <v>ARCHITRAVI IN LATERIZIO</v>
      </c>
      <c r="AW61" s="15" t="str">
        <v>DCB</v>
      </c>
      <c r="AX61" s="15" t="str">
        <v xml:space="preserve">ARCHITRAVI IN LATERIZIO 12 X8 </v>
      </c>
      <c r="AY61" s="15">
        <v>0</v>
      </c>
      <c r="AZ61" s="15">
        <v>300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7" t="str">
        <f t="shared" si="2"/>
        <v>ꞈ</v>
      </c>
      <c r="BH61" s="70" t="str">
        <v>ꞈ</v>
      </c>
    </row>
    <row r="62" spans="1:60" ht="14.25" customHeight="1" x14ac:dyDescent="0.25">
      <c r="A62" s="47"/>
      <c r="B62"/>
      <c r="C62" s="23" t="s">
        <v>110</v>
      </c>
      <c r="D62" s="25" t="s">
        <v>98</v>
      </c>
      <c r="E62" s="23" t="s">
        <v>39</v>
      </c>
      <c r="F62" s="23"/>
      <c r="G62" s="60" t="s">
        <v>237</v>
      </c>
      <c r="H62" s="60"/>
      <c r="I62" s="22"/>
      <c r="J62" s="55"/>
      <c r="K62" s="24"/>
      <c r="L62" s="57">
        <f t="shared" si="0"/>
        <v>0</v>
      </c>
      <c r="M62" s="14">
        <f t="shared" si="4"/>
        <v>1</v>
      </c>
      <c r="N62" s="13">
        <f>IF(OR(totale!$A$5="",C62=totale!$A$5),0,1)</f>
        <v>1</v>
      </c>
      <c r="O62" s="97">
        <v>0</v>
      </c>
      <c r="P62" s="13">
        <v>0</v>
      </c>
      <c r="Q62" s="97">
        <v>0</v>
      </c>
      <c r="R62" s="19">
        <v>0</v>
      </c>
      <c r="S62" s="19" t="str">
        <v>ARCHITRAVI IN LATERIZIO</v>
      </c>
      <c r="T62" s="15" t="str">
        <v>CANTIERE TRI PLOK</v>
      </c>
      <c r="U62" s="15" t="str">
        <v xml:space="preserve">ARCHITRAVI IN LATERIZIO 12 X8 </v>
      </c>
      <c r="V62" s="15">
        <v>0</v>
      </c>
      <c r="W62" s="19">
        <v>250</v>
      </c>
      <c r="X62" s="19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G62" s="15">
        <v>0</v>
      </c>
      <c r="AH62" s="15" t="str">
        <v>ARCHITRAVI IN LATERIZIO</v>
      </c>
      <c r="AI62" s="15" t="str">
        <v>CANTIERE TRI PLOK</v>
      </c>
      <c r="AJ62" s="15" t="str">
        <v xml:space="preserve">ARCHITRAVI IN LATERIZIO 12 X8 </v>
      </c>
      <c r="AK62" s="15">
        <v>0</v>
      </c>
      <c r="AL62" s="15">
        <v>250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7" t="str">
        <f t="shared" si="1"/>
        <v>ꞈ</v>
      </c>
      <c r="AT62" s="70" t="str">
        <v>ꞈ</v>
      </c>
      <c r="AU62" s="15">
        <v>0</v>
      </c>
      <c r="AV62" s="15" t="str">
        <v>ARCHITRAVI IN LATERIZIO</v>
      </c>
      <c r="AW62" s="15" t="str">
        <v>T2D</v>
      </c>
      <c r="AX62" s="15" t="str">
        <v xml:space="preserve">ARCHITRAVI IN LATERIZIO 12 X8 </v>
      </c>
      <c r="AY62" s="15">
        <v>0</v>
      </c>
      <c r="AZ62" s="15">
        <v>300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7" t="str">
        <f t="shared" si="2"/>
        <v>ꞈ</v>
      </c>
      <c r="BH62" s="70" t="str">
        <v>ꞈ</v>
      </c>
    </row>
    <row r="63" spans="1:60" ht="14.25" customHeight="1" x14ac:dyDescent="0.25">
      <c r="A63" s="47"/>
      <c r="B63"/>
      <c r="C63" s="23" t="s">
        <v>110</v>
      </c>
      <c r="D63" s="25" t="s">
        <v>98</v>
      </c>
      <c r="E63" s="23" t="s">
        <v>39</v>
      </c>
      <c r="F63" s="23"/>
      <c r="G63" s="60" t="s">
        <v>275</v>
      </c>
      <c r="H63" s="60"/>
      <c r="I63" s="22"/>
      <c r="J63" s="55"/>
      <c r="K63" s="24"/>
      <c r="L63" s="57">
        <f t="shared" si="0"/>
        <v>0</v>
      </c>
      <c r="M63" s="14">
        <f t="shared" si="4"/>
        <v>1</v>
      </c>
      <c r="N63" s="13">
        <f>IF(OR(totale!$A$5="",C63=totale!$A$5),0,1)</f>
        <v>1</v>
      </c>
      <c r="O63" s="97">
        <v>0</v>
      </c>
      <c r="P63" s="13">
        <v>0</v>
      </c>
      <c r="Q63" s="97">
        <v>0</v>
      </c>
      <c r="R63" s="19">
        <v>0</v>
      </c>
      <c r="S63" s="19" t="str">
        <v>ARCHITRAVI IN LATERIZIO</v>
      </c>
      <c r="T63" s="15" t="str">
        <v>CANTIERE TRI PLOK</v>
      </c>
      <c r="U63" s="15" t="str">
        <v xml:space="preserve">ARCHITRAVI IN LATERIZIO 12 X8 </v>
      </c>
      <c r="V63" s="15">
        <v>0</v>
      </c>
      <c r="W63" s="19">
        <v>275</v>
      </c>
      <c r="X63" s="19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G63" s="15">
        <v>0</v>
      </c>
      <c r="AH63" s="15" t="str">
        <v>ARCHITRAVI IN LATERIZIO</v>
      </c>
      <c r="AI63" s="15" t="str">
        <v>CANTIERE TRI PLOK</v>
      </c>
      <c r="AJ63" s="15" t="str">
        <v xml:space="preserve">ARCHITRAVI IN LATERIZIO 12 X8 </v>
      </c>
      <c r="AK63" s="15">
        <v>0</v>
      </c>
      <c r="AL63" s="15">
        <v>275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7" t="str">
        <f t="shared" si="1"/>
        <v>ꞈ</v>
      </c>
      <c r="AT63" s="70" t="str">
        <v>ꞈ</v>
      </c>
      <c r="AU63" s="15">
        <v>0</v>
      </c>
      <c r="AV63" s="15" t="str">
        <v>ARCHITRAVI IN LATERIZIO</v>
      </c>
      <c r="AW63" s="15" t="str">
        <v>NUOVA SUPERSOLAIO MOROSINI</v>
      </c>
      <c r="AX63" s="15" t="str">
        <v xml:space="preserve">ARCHITRAVI IN LATERIZIO 12 X8 </v>
      </c>
      <c r="AY63" s="15">
        <v>0</v>
      </c>
      <c r="AZ63" s="15">
        <v>300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7" t="str">
        <f t="shared" si="2"/>
        <v>ꞈ</v>
      </c>
      <c r="BH63" s="70" t="str">
        <v>ꞈ</v>
      </c>
    </row>
    <row r="64" spans="1:60" ht="14.25" customHeight="1" x14ac:dyDescent="0.25">
      <c r="A64" s="47"/>
      <c r="B64"/>
      <c r="C64" s="23" t="s">
        <v>110</v>
      </c>
      <c r="D64" s="25" t="s">
        <v>98</v>
      </c>
      <c r="E64" s="23" t="s">
        <v>39</v>
      </c>
      <c r="F64" s="23"/>
      <c r="G64" s="60" t="s">
        <v>328</v>
      </c>
      <c r="H64" s="60"/>
      <c r="I64" s="22"/>
      <c r="J64" s="55"/>
      <c r="K64" s="24"/>
      <c r="L64" s="57">
        <f t="shared" si="0"/>
        <v>0</v>
      </c>
      <c r="M64" s="14">
        <f t="shared" si="4"/>
        <v>1</v>
      </c>
      <c r="N64" s="13">
        <f>IF(OR(totale!$A$5="",C64=totale!$A$5),0,1)</f>
        <v>1</v>
      </c>
      <c r="O64" s="97">
        <v>0</v>
      </c>
      <c r="P64" s="13">
        <v>0</v>
      </c>
      <c r="Q64" s="97">
        <v>0</v>
      </c>
      <c r="R64" s="19">
        <v>0</v>
      </c>
      <c r="S64" s="19" t="str">
        <v>ARCHITRAVI IN LATERIZIO</v>
      </c>
      <c r="T64" s="15" t="str">
        <v>CANTIERE TRI PLOK</v>
      </c>
      <c r="U64" s="15" t="str">
        <v xml:space="preserve">ARCHITRAVI IN LATERIZIO 12 X8 </v>
      </c>
      <c r="V64" s="15">
        <v>0</v>
      </c>
      <c r="W64" s="19">
        <v>300</v>
      </c>
      <c r="X64" s="19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G64" s="15">
        <v>0</v>
      </c>
      <c r="AH64" s="15" t="str">
        <v>ARCHITRAVI IN LATERIZIO</v>
      </c>
      <c r="AI64" s="15" t="str">
        <v>CANTIERE TRI PLOK</v>
      </c>
      <c r="AJ64" s="15" t="str">
        <v xml:space="preserve">ARCHITRAVI IN LATERIZIO 12 X8 </v>
      </c>
      <c r="AK64" s="15">
        <v>0</v>
      </c>
      <c r="AL64" s="15">
        <v>300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7" t="str">
        <f t="shared" si="1"/>
        <v>ꞈ</v>
      </c>
      <c r="AT64" s="70" t="str">
        <v>ꞈ</v>
      </c>
      <c r="AU64" s="15">
        <v>0</v>
      </c>
      <c r="AV64" s="15" t="str">
        <v>ARCHITRAVI IN LATERIZIO</v>
      </c>
      <c r="AW64" s="15" t="str">
        <v>CANTIERE TRI PLOK</v>
      </c>
      <c r="AX64" s="15" t="str">
        <v xml:space="preserve">ARCHITRAVI IN LATERIZIO 12 X8 </v>
      </c>
      <c r="AY64" s="15">
        <v>0</v>
      </c>
      <c r="AZ64" s="15">
        <v>300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7" t="str">
        <f t="shared" si="2"/>
        <v>ꞈ</v>
      </c>
      <c r="BH64" s="70" t="str">
        <v>ꞈ</v>
      </c>
    </row>
    <row r="65" spans="1:60" ht="14.25" customHeight="1" x14ac:dyDescent="0.25">
      <c r="A65" s="47"/>
      <c r="B65"/>
      <c r="C65" s="23" t="s">
        <v>110</v>
      </c>
      <c r="D65" s="25" t="s">
        <v>98</v>
      </c>
      <c r="E65" s="23" t="s">
        <v>39</v>
      </c>
      <c r="F65" s="23"/>
      <c r="G65" s="60" t="s">
        <v>170</v>
      </c>
      <c r="H65" s="60"/>
      <c r="I65" s="22"/>
      <c r="J65" s="55"/>
      <c r="K65" s="24"/>
      <c r="L65" s="57">
        <f t="shared" si="0"/>
        <v>0</v>
      </c>
      <c r="M65" s="14">
        <f t="shared" si="4"/>
        <v>1</v>
      </c>
      <c r="N65" s="13">
        <f>IF(OR(totale!$A$5="",C65=totale!$A$5),0,1)</f>
        <v>1</v>
      </c>
      <c r="O65" s="97">
        <v>0</v>
      </c>
      <c r="P65" s="13">
        <v>0</v>
      </c>
      <c r="Q65" s="97">
        <v>0</v>
      </c>
      <c r="R65" s="19">
        <v>0</v>
      </c>
      <c r="S65" s="19" t="str">
        <v>ARCHITRAVI IN LATERIZIO</v>
      </c>
      <c r="T65" s="15" t="str">
        <v>CANTIERE TRI PLOK</v>
      </c>
      <c r="U65" s="15" t="str">
        <v xml:space="preserve">ARCHITRAVI IN LATERIZIO 12 X8 </v>
      </c>
      <c r="V65" s="15">
        <v>0</v>
      </c>
      <c r="W65" s="19">
        <v>325</v>
      </c>
      <c r="X65" s="19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G65" s="15">
        <v>0</v>
      </c>
      <c r="AH65" s="15" t="str">
        <v>ARCHITRAVI IN LATERIZIO</v>
      </c>
      <c r="AI65" s="15" t="str">
        <v>CANTIERE TRI PLOK</v>
      </c>
      <c r="AJ65" s="15" t="str">
        <v xml:space="preserve">ARCHITRAVI IN LATERIZIO 12 X8 </v>
      </c>
      <c r="AK65" s="15">
        <v>0</v>
      </c>
      <c r="AL65" s="15">
        <v>325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7" t="str">
        <f t="shared" si="1"/>
        <v>ꞈ</v>
      </c>
      <c r="AT65" s="70" t="str">
        <v>ꞈ</v>
      </c>
      <c r="AU65" s="15">
        <v>0</v>
      </c>
      <c r="AV65" s="15" t="str">
        <v>ARCHITRAVI IN LATERIZIO</v>
      </c>
      <c r="AW65" s="15" t="str">
        <v>EDIL BLOC</v>
      </c>
      <c r="AX65" s="15" t="str">
        <v xml:space="preserve">ARCHITRAVI IN LATERIZIO 12 X8 </v>
      </c>
      <c r="AY65" s="15">
        <v>0</v>
      </c>
      <c r="AZ65" s="15">
        <v>300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7" t="str">
        <f t="shared" si="2"/>
        <v>ꞈ</v>
      </c>
      <c r="BH65" s="70" t="str">
        <v>ꞈ</v>
      </c>
    </row>
    <row r="66" spans="1:60" ht="14.25" customHeight="1" x14ac:dyDescent="0.25">
      <c r="A66" s="47"/>
      <c r="B66"/>
      <c r="C66" s="23" t="s">
        <v>110</v>
      </c>
      <c r="D66" s="25" t="s">
        <v>98</v>
      </c>
      <c r="E66" s="23" t="s">
        <v>39</v>
      </c>
      <c r="F66" s="23"/>
      <c r="G66" s="60" t="s">
        <v>187</v>
      </c>
      <c r="H66" s="60"/>
      <c r="I66" s="22"/>
      <c r="J66" s="55"/>
      <c r="K66" s="24"/>
      <c r="L66" s="57">
        <f t="shared" si="0"/>
        <v>0</v>
      </c>
      <c r="M66" s="14">
        <f t="shared" si="4"/>
        <v>1</v>
      </c>
      <c r="N66" s="13">
        <f>IF(OR(totale!$A$5="",C66=totale!$A$5),0,1)</f>
        <v>1</v>
      </c>
      <c r="O66" s="97">
        <v>0</v>
      </c>
      <c r="P66" s="13">
        <v>0</v>
      </c>
      <c r="Q66" s="97">
        <v>0</v>
      </c>
      <c r="R66" s="19">
        <v>0</v>
      </c>
      <c r="S66" s="19" t="str">
        <v>ARCHITRAVI IN LATERIZIO</v>
      </c>
      <c r="T66" s="15" t="str">
        <v>CANTIERE TRI PLOK</v>
      </c>
      <c r="U66" s="15" t="str">
        <v xml:space="preserve">ARCHITRAVI IN LATERIZIO 12 X8 </v>
      </c>
      <c r="V66" s="15">
        <v>0</v>
      </c>
      <c r="W66" s="19">
        <v>350</v>
      </c>
      <c r="X66" s="19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G66" s="15">
        <v>0</v>
      </c>
      <c r="AH66" s="15" t="str">
        <v>ARCHITRAVI IN LATERIZIO</v>
      </c>
      <c r="AI66" s="15" t="str">
        <v>CANTIERE TRI PLOK</v>
      </c>
      <c r="AJ66" s="15" t="str">
        <v xml:space="preserve">ARCHITRAVI IN LATERIZIO 12 X8 </v>
      </c>
      <c r="AK66" s="15">
        <v>0</v>
      </c>
      <c r="AL66" s="15">
        <v>350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7" t="str">
        <f t="shared" si="1"/>
        <v>ꞈ</v>
      </c>
      <c r="AT66" s="70" t="str">
        <v>ꞈ</v>
      </c>
      <c r="AU66" s="15">
        <v>0</v>
      </c>
      <c r="AV66" s="15" t="str">
        <v>ARCHITRAVI IN LATERIZIO</v>
      </c>
      <c r="AW66" s="15" t="str">
        <v>DI MUZIO</v>
      </c>
      <c r="AX66" s="15" t="str">
        <v xml:space="preserve">ARCHITRAVI IN LATERIZIO 12 X8 </v>
      </c>
      <c r="AY66" s="15">
        <v>0</v>
      </c>
      <c r="AZ66" s="15">
        <v>325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7">
        <f t="shared" si="2"/>
        <v>325</v>
      </c>
      <c r="BH66" s="70" t="str">
        <v>ꞈ</v>
      </c>
    </row>
    <row r="67" spans="1:60" ht="14.25" customHeight="1" x14ac:dyDescent="0.25">
      <c r="A67" s="47"/>
      <c r="B67"/>
      <c r="C67" s="23" t="s">
        <v>110</v>
      </c>
      <c r="D67" s="25" t="s">
        <v>98</v>
      </c>
      <c r="E67" s="23" t="s">
        <v>39</v>
      </c>
      <c r="F67" s="23"/>
      <c r="G67" s="60" t="s">
        <v>225</v>
      </c>
      <c r="H67" s="60"/>
      <c r="I67" s="22"/>
      <c r="J67" s="55"/>
      <c r="K67" s="24"/>
      <c r="L67" s="57">
        <f t="shared" ref="L67:L130" si="5">K67*POWER(0.99475,J67)</f>
        <v>0</v>
      </c>
      <c r="M67" s="14">
        <f t="shared" si="4"/>
        <v>1</v>
      </c>
      <c r="N67" s="13">
        <f>IF(OR(totale!$A$5="",C67=totale!$A$5),0,1)</f>
        <v>1</v>
      </c>
      <c r="O67" s="97">
        <v>0</v>
      </c>
      <c r="P67" s="13">
        <v>0</v>
      </c>
      <c r="Q67" s="97">
        <v>0</v>
      </c>
      <c r="R67" s="19">
        <v>0</v>
      </c>
      <c r="S67" s="19" t="str">
        <v>ARCHITRAVI IN LATERIZIO</v>
      </c>
      <c r="T67" s="15" t="str">
        <v>EDIL BLOC</v>
      </c>
      <c r="U67" s="15" t="str">
        <v xml:space="preserve">ARCHITRAVI IN LATERIZIO 12 X8 </v>
      </c>
      <c r="V67" s="15">
        <v>0</v>
      </c>
      <c r="W67" s="19">
        <v>100</v>
      </c>
      <c r="X67" s="19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G67" s="15">
        <v>0</v>
      </c>
      <c r="AH67" s="15" t="str">
        <v>ARCHITRAVI IN LATERIZIO</v>
      </c>
      <c r="AI67" s="15" t="str">
        <v>EDIL BLOC</v>
      </c>
      <c r="AJ67" s="15" t="str">
        <v xml:space="preserve">ARCHITRAVI IN LATERIZIO 12 X8 </v>
      </c>
      <c r="AK67" s="15">
        <v>0</v>
      </c>
      <c r="AL67" s="15">
        <v>100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7" t="str">
        <f t="shared" si="1"/>
        <v>ꞈ</v>
      </c>
      <c r="AT67" s="70" t="str">
        <v>ꞈ</v>
      </c>
      <c r="AU67" s="15">
        <v>0</v>
      </c>
      <c r="AV67" s="15" t="str">
        <v>ARCHITRAVI IN LATERIZIO</v>
      </c>
      <c r="AW67" s="15" t="str">
        <v xml:space="preserve">WIENERBERGER </v>
      </c>
      <c r="AX67" s="15" t="str">
        <v xml:space="preserve">ARCHITRAVI IN LATERIZIO 12 X8 </v>
      </c>
      <c r="AY67" s="15">
        <v>0</v>
      </c>
      <c r="AZ67" s="15">
        <v>325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7" t="str">
        <f t="shared" si="2"/>
        <v>ꞈ</v>
      </c>
      <c r="BH67" s="70" t="str">
        <v>ꞈ</v>
      </c>
    </row>
    <row r="68" spans="1:60" ht="14.25" customHeight="1" x14ac:dyDescent="0.25">
      <c r="A68" s="47"/>
      <c r="B68"/>
      <c r="C68" s="23" t="s">
        <v>110</v>
      </c>
      <c r="D68" s="25" t="s">
        <v>98</v>
      </c>
      <c r="E68" s="23" t="s">
        <v>66</v>
      </c>
      <c r="F68" s="23"/>
      <c r="G68" s="60" t="s">
        <v>183</v>
      </c>
      <c r="H68" s="60"/>
      <c r="I68" s="22"/>
      <c r="J68" s="55"/>
      <c r="K68" s="24"/>
      <c r="L68" s="57">
        <f t="shared" si="5"/>
        <v>0</v>
      </c>
      <c r="M68" s="14">
        <f t="shared" si="4"/>
        <v>1</v>
      </c>
      <c r="N68" s="13">
        <f>IF(OR(totale!$A$5="",C68=totale!$A$5),0,1)</f>
        <v>1</v>
      </c>
      <c r="O68" s="97">
        <v>0</v>
      </c>
      <c r="P68" s="13">
        <v>0</v>
      </c>
      <c r="Q68" s="97">
        <v>0</v>
      </c>
      <c r="R68" s="19">
        <v>0</v>
      </c>
      <c r="S68" s="19" t="str">
        <v>ARCHITRAVI IN LATERIZIO</v>
      </c>
      <c r="T68" s="15" t="str">
        <v>EDIL BLOC</v>
      </c>
      <c r="U68" s="15" t="str">
        <v xml:space="preserve">ARCHITRAVI IN LATERIZIO 12 X8 </v>
      </c>
      <c r="V68" s="15">
        <v>0</v>
      </c>
      <c r="W68" s="19">
        <v>125</v>
      </c>
      <c r="X68" s="19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G68" s="15">
        <v>0</v>
      </c>
      <c r="AH68" s="15" t="str">
        <v>ARCHITRAVI IN LATERIZIO</v>
      </c>
      <c r="AI68" s="15" t="str">
        <v>EDIL BLOC</v>
      </c>
      <c r="AJ68" s="15" t="str">
        <v xml:space="preserve">ARCHITRAVI IN LATERIZIO 12 X8 </v>
      </c>
      <c r="AK68" s="15">
        <v>0</v>
      </c>
      <c r="AL68" s="15">
        <v>125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7" t="str">
        <f t="shared" ref="AS68:AS131" si="6">IF(AND(AR68=0,AJ68&lt;&gt;AJ67),AJ68,"ꞈ")</f>
        <v>ꞈ</v>
      </c>
      <c r="AT68" s="70" t="str">
        <v>ꞈ</v>
      </c>
      <c r="AU68" s="15">
        <v>0</v>
      </c>
      <c r="AV68" s="15" t="str">
        <v>ARCHITRAVI IN LATERIZIO</v>
      </c>
      <c r="AW68" s="15" t="str">
        <v>DCB</v>
      </c>
      <c r="AX68" s="15" t="str">
        <v xml:space="preserve">ARCHITRAVI IN LATERIZIO 12 X8 </v>
      </c>
      <c r="AY68" s="15">
        <v>0</v>
      </c>
      <c r="AZ68" s="15">
        <v>325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7" t="str">
        <f t="shared" ref="BG68:BG131" si="7">IF(AND(BF68=0,AZ68&lt;&gt;AZ67),AZ68,"ꞈ")</f>
        <v>ꞈ</v>
      </c>
      <c r="BH68" s="70" t="str">
        <v>ꞈ</v>
      </c>
    </row>
    <row r="69" spans="1:60" ht="14.25" customHeight="1" x14ac:dyDescent="0.25">
      <c r="A69" s="47"/>
      <c r="B69"/>
      <c r="C69" s="23" t="s">
        <v>110</v>
      </c>
      <c r="D69" s="25" t="s">
        <v>98</v>
      </c>
      <c r="E69" s="23" t="s">
        <v>66</v>
      </c>
      <c r="F69" s="23"/>
      <c r="G69" s="60" t="s">
        <v>196</v>
      </c>
      <c r="H69" s="60"/>
      <c r="I69" s="22"/>
      <c r="J69" s="55"/>
      <c r="K69" s="24"/>
      <c r="L69" s="57">
        <f t="shared" si="5"/>
        <v>0</v>
      </c>
      <c r="M69" s="14">
        <f t="shared" si="4"/>
        <v>1</v>
      </c>
      <c r="N69" s="13">
        <f>IF(OR(totale!$A$5="",C69=totale!$A$5),0,1)</f>
        <v>1</v>
      </c>
      <c r="O69" s="97">
        <v>0</v>
      </c>
      <c r="P69" s="13">
        <v>0</v>
      </c>
      <c r="Q69" s="97">
        <v>0</v>
      </c>
      <c r="R69" s="19">
        <v>0</v>
      </c>
      <c r="S69" s="19" t="str">
        <v>ARCHITRAVI IN LATERIZIO</v>
      </c>
      <c r="T69" s="15" t="str">
        <v>EDIL BLOC</v>
      </c>
      <c r="U69" s="15" t="str">
        <v xml:space="preserve">ARCHITRAVI IN LATERIZIO 12 X8 </v>
      </c>
      <c r="V69" s="15">
        <v>0</v>
      </c>
      <c r="W69" s="19">
        <v>150</v>
      </c>
      <c r="X69" s="19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G69" s="15">
        <v>0</v>
      </c>
      <c r="AH69" s="15" t="str">
        <v>ARCHITRAVI IN LATERIZIO</v>
      </c>
      <c r="AI69" s="15" t="str">
        <v>EDIL BLOC</v>
      </c>
      <c r="AJ69" s="15" t="str">
        <v xml:space="preserve">ARCHITRAVI IN LATERIZIO 12 X8 </v>
      </c>
      <c r="AK69" s="15">
        <v>0</v>
      </c>
      <c r="AL69" s="15">
        <v>150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7" t="str">
        <f t="shared" si="6"/>
        <v>ꞈ</v>
      </c>
      <c r="AT69" s="70" t="str">
        <v>ꞈ</v>
      </c>
      <c r="AU69" s="15">
        <v>0</v>
      </c>
      <c r="AV69" s="15" t="str">
        <v>ARCHITRAVI IN LATERIZIO</v>
      </c>
      <c r="AW69" s="15" t="str">
        <v>T2D</v>
      </c>
      <c r="AX69" s="15" t="str">
        <v xml:space="preserve">ARCHITRAVI IN LATERIZIO 12 X8 </v>
      </c>
      <c r="AY69" s="15">
        <v>0</v>
      </c>
      <c r="AZ69" s="15">
        <v>325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7" t="str">
        <f t="shared" si="7"/>
        <v>ꞈ</v>
      </c>
      <c r="BH69" s="70" t="str">
        <v>ꞈ</v>
      </c>
    </row>
    <row r="70" spans="1:60" ht="14.25" customHeight="1" x14ac:dyDescent="0.25">
      <c r="A70" s="47"/>
      <c r="B70"/>
      <c r="C70" s="23" t="s">
        <v>110</v>
      </c>
      <c r="D70" s="25" t="s">
        <v>98</v>
      </c>
      <c r="E70" s="23" t="s">
        <v>66</v>
      </c>
      <c r="F70" s="23"/>
      <c r="G70" s="60" t="s">
        <v>214</v>
      </c>
      <c r="H70" s="60"/>
      <c r="I70" s="22"/>
      <c r="J70" s="55"/>
      <c r="K70" s="24"/>
      <c r="L70" s="57">
        <f t="shared" si="5"/>
        <v>0</v>
      </c>
      <c r="M70" s="14">
        <f t="shared" si="4"/>
        <v>1</v>
      </c>
      <c r="N70" s="13">
        <f>IF(OR(totale!$A$5="",C70=totale!$A$5),0,1)</f>
        <v>1</v>
      </c>
      <c r="O70" s="97">
        <v>0</v>
      </c>
      <c r="P70" s="13">
        <v>0</v>
      </c>
      <c r="Q70" s="97">
        <v>0</v>
      </c>
      <c r="R70" s="19">
        <v>0</v>
      </c>
      <c r="S70" s="19" t="str">
        <v>ARCHITRAVI IN LATERIZIO</v>
      </c>
      <c r="T70" s="15" t="str">
        <v>EDIL BLOC</v>
      </c>
      <c r="U70" s="15" t="str">
        <v xml:space="preserve">ARCHITRAVI IN LATERIZIO 12 X8 </v>
      </c>
      <c r="V70" s="15">
        <v>0</v>
      </c>
      <c r="W70" s="19">
        <v>175</v>
      </c>
      <c r="X70" s="19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G70" s="15">
        <v>0</v>
      </c>
      <c r="AH70" s="15" t="str">
        <v>ARCHITRAVI IN LATERIZIO</v>
      </c>
      <c r="AI70" s="15" t="str">
        <v>EDIL BLOC</v>
      </c>
      <c r="AJ70" s="15" t="str">
        <v xml:space="preserve">ARCHITRAVI IN LATERIZIO 12 X8 </v>
      </c>
      <c r="AK70" s="15">
        <v>0</v>
      </c>
      <c r="AL70" s="15">
        <v>175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7" t="str">
        <f t="shared" si="6"/>
        <v>ꞈ</v>
      </c>
      <c r="AT70" s="70" t="str">
        <v>ꞈ</v>
      </c>
      <c r="AU70" s="15">
        <v>0</v>
      </c>
      <c r="AV70" s="15" t="str">
        <v>ARCHITRAVI IN LATERIZIO</v>
      </c>
      <c r="AW70" s="15" t="str">
        <v>CANTIERE TRI PLOK</v>
      </c>
      <c r="AX70" s="15" t="str">
        <v xml:space="preserve">ARCHITRAVI IN LATERIZIO 12 X8 </v>
      </c>
      <c r="AY70" s="15">
        <v>0</v>
      </c>
      <c r="AZ70" s="15">
        <v>325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7" t="str">
        <f t="shared" si="7"/>
        <v>ꞈ</v>
      </c>
      <c r="BH70" s="70" t="str">
        <v>ꞈ</v>
      </c>
    </row>
    <row r="71" spans="1:60" ht="14.25" customHeight="1" x14ac:dyDescent="0.25">
      <c r="A71" s="47"/>
      <c r="B71"/>
      <c r="C71" s="23" t="s">
        <v>110</v>
      </c>
      <c r="D71" s="25" t="s">
        <v>98</v>
      </c>
      <c r="E71" s="23" t="s">
        <v>37</v>
      </c>
      <c r="F71" s="23"/>
      <c r="G71" s="60" t="s">
        <v>186</v>
      </c>
      <c r="H71" s="60"/>
      <c r="I71" s="22"/>
      <c r="J71" s="55"/>
      <c r="K71" s="24"/>
      <c r="L71" s="57">
        <f t="shared" si="5"/>
        <v>0</v>
      </c>
      <c r="M71" s="14">
        <f t="shared" si="4"/>
        <v>1</v>
      </c>
      <c r="N71" s="13">
        <f>IF(OR(totale!$A$5="",C71=totale!$A$5),0,1)</f>
        <v>1</v>
      </c>
      <c r="O71" s="97">
        <v>0</v>
      </c>
      <c r="P71" s="13">
        <v>0</v>
      </c>
      <c r="Q71" s="97">
        <v>0</v>
      </c>
      <c r="R71" s="19">
        <v>0</v>
      </c>
      <c r="S71" s="19" t="str">
        <v>ARCHITRAVI IN LATERIZIO</v>
      </c>
      <c r="T71" s="15" t="str">
        <v>EDIL BLOC</v>
      </c>
      <c r="U71" s="15" t="str">
        <v xml:space="preserve">ARCHITRAVI IN LATERIZIO 12 X8 </v>
      </c>
      <c r="V71" s="15">
        <v>0</v>
      </c>
      <c r="W71" s="19">
        <v>200</v>
      </c>
      <c r="X71" s="19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G71" s="15">
        <v>0</v>
      </c>
      <c r="AH71" s="15" t="str">
        <v>ARCHITRAVI IN LATERIZIO</v>
      </c>
      <c r="AI71" s="15" t="str">
        <v>EDIL BLOC</v>
      </c>
      <c r="AJ71" s="15" t="str">
        <v xml:space="preserve">ARCHITRAVI IN LATERIZIO 12 X8 </v>
      </c>
      <c r="AK71" s="15">
        <v>0</v>
      </c>
      <c r="AL71" s="15">
        <v>200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7" t="str">
        <f t="shared" si="6"/>
        <v>ꞈ</v>
      </c>
      <c r="AT71" s="70" t="str">
        <v>ꞈ</v>
      </c>
      <c r="AU71" s="15">
        <v>0</v>
      </c>
      <c r="AV71" s="15" t="str">
        <v>ARCHITRAVI IN LATERIZIO</v>
      </c>
      <c r="AW71" s="15" t="str">
        <v>EDIL BLOC</v>
      </c>
      <c r="AX71" s="15" t="str">
        <v xml:space="preserve">ARCHITRAVI IN LATERIZIO 12 X8 </v>
      </c>
      <c r="AY71" s="15">
        <v>0</v>
      </c>
      <c r="AZ71" s="15">
        <v>325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7" t="str">
        <f t="shared" si="7"/>
        <v>ꞈ</v>
      </c>
      <c r="BH71" s="70" t="str">
        <v>ꞈ</v>
      </c>
    </row>
    <row r="72" spans="1:60" ht="14.25" customHeight="1" x14ac:dyDescent="0.25">
      <c r="A72" s="47"/>
      <c r="B72"/>
      <c r="C72" s="23" t="s">
        <v>110</v>
      </c>
      <c r="D72" s="25" t="s">
        <v>98</v>
      </c>
      <c r="E72" s="23" t="s">
        <v>37</v>
      </c>
      <c r="F72" s="23"/>
      <c r="G72" s="60" t="s">
        <v>224</v>
      </c>
      <c r="H72" s="60"/>
      <c r="I72" s="22"/>
      <c r="J72" s="55"/>
      <c r="K72" s="24"/>
      <c r="L72" s="57">
        <f t="shared" si="5"/>
        <v>0</v>
      </c>
      <c r="M72" s="14">
        <f t="shared" si="4"/>
        <v>1</v>
      </c>
      <c r="N72" s="13">
        <f>IF(OR(totale!$A$5="",C72=totale!$A$5),0,1)</f>
        <v>1</v>
      </c>
      <c r="O72" s="97">
        <v>0</v>
      </c>
      <c r="P72" s="13">
        <v>0</v>
      </c>
      <c r="Q72" s="97">
        <v>0</v>
      </c>
      <c r="R72" s="19">
        <v>0</v>
      </c>
      <c r="S72" s="19" t="str">
        <v>ARCHITRAVI IN LATERIZIO</v>
      </c>
      <c r="T72" s="15" t="str">
        <v>EDIL BLOC</v>
      </c>
      <c r="U72" s="15" t="str">
        <v xml:space="preserve">ARCHITRAVI IN LATERIZIO 12 X8 </v>
      </c>
      <c r="V72" s="15">
        <v>0</v>
      </c>
      <c r="W72" s="19">
        <v>225</v>
      </c>
      <c r="X72" s="19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G72" s="15">
        <v>0</v>
      </c>
      <c r="AH72" s="15" t="str">
        <v>ARCHITRAVI IN LATERIZIO</v>
      </c>
      <c r="AI72" s="15" t="str">
        <v>EDIL BLOC</v>
      </c>
      <c r="AJ72" s="15" t="str">
        <v xml:space="preserve">ARCHITRAVI IN LATERIZIO 12 X8 </v>
      </c>
      <c r="AK72" s="15">
        <v>0</v>
      </c>
      <c r="AL72" s="15">
        <v>225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7" t="str">
        <f t="shared" si="6"/>
        <v>ꞈ</v>
      </c>
      <c r="AT72" s="70" t="str">
        <v>ꞈ</v>
      </c>
      <c r="AU72" s="15">
        <v>0</v>
      </c>
      <c r="AV72" s="15" t="str">
        <v>ARCHITRAVI IN LATERIZIO</v>
      </c>
      <c r="AW72" s="15" t="str">
        <v>DI MUZIO</v>
      </c>
      <c r="AX72" s="15" t="str">
        <v xml:space="preserve">ARCHITRAVI IN LATERIZIO 12 X8 </v>
      </c>
      <c r="AY72" s="15">
        <v>0</v>
      </c>
      <c r="AZ72" s="15">
        <v>350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7">
        <f t="shared" si="7"/>
        <v>350</v>
      </c>
      <c r="BH72" s="70" t="str">
        <v>ꞈ</v>
      </c>
    </row>
    <row r="73" spans="1:60" ht="14.25" customHeight="1" x14ac:dyDescent="0.25">
      <c r="A73" s="47"/>
      <c r="B73"/>
      <c r="C73" s="23" t="s">
        <v>110</v>
      </c>
      <c r="D73" s="25" t="s">
        <v>98</v>
      </c>
      <c r="E73" s="23" t="s">
        <v>37</v>
      </c>
      <c r="F73" s="23"/>
      <c r="G73" s="60" t="s">
        <v>231</v>
      </c>
      <c r="H73" s="60"/>
      <c r="I73" s="22"/>
      <c r="J73" s="55"/>
      <c r="K73" s="24"/>
      <c r="L73" s="57">
        <f t="shared" si="5"/>
        <v>0</v>
      </c>
      <c r="M73" s="14">
        <f t="shared" si="4"/>
        <v>1</v>
      </c>
      <c r="N73" s="13">
        <f>IF(OR(totale!$A$5="",C73=totale!$A$5),0,1)</f>
        <v>1</v>
      </c>
      <c r="O73" s="97">
        <v>0</v>
      </c>
      <c r="P73" s="13">
        <v>0</v>
      </c>
      <c r="Q73" s="97">
        <v>0</v>
      </c>
      <c r="R73" s="19">
        <v>0</v>
      </c>
      <c r="S73" s="19" t="str">
        <v>ARCHITRAVI IN LATERIZIO</v>
      </c>
      <c r="T73" s="15" t="str">
        <v>EDIL BLOC</v>
      </c>
      <c r="U73" s="15" t="str">
        <v xml:space="preserve">ARCHITRAVI IN LATERIZIO 12 X8 </v>
      </c>
      <c r="V73" s="15">
        <v>0</v>
      </c>
      <c r="W73" s="19">
        <v>250</v>
      </c>
      <c r="X73" s="19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G73" s="15">
        <v>0</v>
      </c>
      <c r="AH73" s="15" t="str">
        <v>ARCHITRAVI IN LATERIZIO</v>
      </c>
      <c r="AI73" s="15" t="str">
        <v>EDIL BLOC</v>
      </c>
      <c r="AJ73" s="15" t="str">
        <v xml:space="preserve">ARCHITRAVI IN LATERIZIO 12 X8 </v>
      </c>
      <c r="AK73" s="15">
        <v>0</v>
      </c>
      <c r="AL73" s="15">
        <v>250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7" t="str">
        <f t="shared" si="6"/>
        <v>ꞈ</v>
      </c>
      <c r="AT73" s="70" t="str">
        <v>ꞈ</v>
      </c>
      <c r="AU73" s="15">
        <v>0</v>
      </c>
      <c r="AV73" s="15" t="str">
        <v>ARCHITRAVI IN LATERIZIO</v>
      </c>
      <c r="AW73" s="15" t="str">
        <v xml:space="preserve">WIENERBERGER </v>
      </c>
      <c r="AX73" s="15" t="str">
        <v xml:space="preserve">ARCHITRAVI IN LATERIZIO 12 X8 </v>
      </c>
      <c r="AY73" s="15">
        <v>0</v>
      </c>
      <c r="AZ73" s="15">
        <v>350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7" t="str">
        <f t="shared" si="7"/>
        <v>ꞈ</v>
      </c>
      <c r="BH73" s="70" t="str">
        <v>ꞈ</v>
      </c>
    </row>
    <row r="74" spans="1:60" ht="14.25" customHeight="1" x14ac:dyDescent="0.25">
      <c r="A74" s="47"/>
      <c r="B74"/>
      <c r="C74" s="23" t="s">
        <v>110</v>
      </c>
      <c r="D74" s="25" t="s">
        <v>98</v>
      </c>
      <c r="E74" s="23" t="s">
        <v>37</v>
      </c>
      <c r="F74" s="23"/>
      <c r="G74" s="60" t="s">
        <v>239</v>
      </c>
      <c r="H74" s="60"/>
      <c r="I74" s="22"/>
      <c r="J74" s="55"/>
      <c r="K74" s="24"/>
      <c r="L74" s="57">
        <f t="shared" si="5"/>
        <v>0</v>
      </c>
      <c r="M74" s="14">
        <f t="shared" si="4"/>
        <v>1</v>
      </c>
      <c r="N74" s="13">
        <f>IF(OR(totale!$A$5="",C74=totale!$A$5),0,1)</f>
        <v>1</v>
      </c>
      <c r="O74" s="97">
        <v>0</v>
      </c>
      <c r="P74" s="13">
        <v>0</v>
      </c>
      <c r="Q74" s="97">
        <v>0</v>
      </c>
      <c r="R74" s="19">
        <v>0</v>
      </c>
      <c r="S74" s="19" t="str">
        <v>ARCHITRAVI IN LATERIZIO</v>
      </c>
      <c r="T74" s="15" t="str">
        <v>EDIL BLOC</v>
      </c>
      <c r="U74" s="15" t="str">
        <v xml:space="preserve">ARCHITRAVI IN LATERIZIO 12 X8 </v>
      </c>
      <c r="V74" s="15">
        <v>0</v>
      </c>
      <c r="W74" s="19">
        <v>275</v>
      </c>
      <c r="X74" s="19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G74" s="15">
        <v>0</v>
      </c>
      <c r="AH74" s="15" t="str">
        <v>ARCHITRAVI IN LATERIZIO</v>
      </c>
      <c r="AI74" s="15" t="str">
        <v>EDIL BLOC</v>
      </c>
      <c r="AJ74" s="15" t="str">
        <v xml:space="preserve">ARCHITRAVI IN LATERIZIO 12 X8 </v>
      </c>
      <c r="AK74" s="15">
        <v>0</v>
      </c>
      <c r="AL74" s="15">
        <v>275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7" t="str">
        <f t="shared" si="6"/>
        <v>ꞈ</v>
      </c>
      <c r="AT74" s="70" t="str">
        <v>ꞈ</v>
      </c>
      <c r="AU74" s="15">
        <v>0</v>
      </c>
      <c r="AV74" s="15" t="str">
        <v>ARCHITRAVI IN LATERIZIO</v>
      </c>
      <c r="AW74" s="15" t="str">
        <v>DCB</v>
      </c>
      <c r="AX74" s="15" t="str">
        <v xml:space="preserve">ARCHITRAVI IN LATERIZIO 12 X8 </v>
      </c>
      <c r="AY74" s="15">
        <v>0</v>
      </c>
      <c r="AZ74" s="15">
        <v>350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7" t="str">
        <f t="shared" si="7"/>
        <v>ꞈ</v>
      </c>
      <c r="BH74" s="70" t="str">
        <v>ꞈ</v>
      </c>
    </row>
    <row r="75" spans="1:60" ht="14.25" customHeight="1" x14ac:dyDescent="0.25">
      <c r="A75" s="47"/>
      <c r="B75"/>
      <c r="C75" s="23" t="s">
        <v>110</v>
      </c>
      <c r="D75" s="25" t="s">
        <v>98</v>
      </c>
      <c r="E75" s="23" t="s">
        <v>37</v>
      </c>
      <c r="F75" s="23"/>
      <c r="G75" s="60" t="s">
        <v>282</v>
      </c>
      <c r="H75" s="60"/>
      <c r="I75" s="22"/>
      <c r="J75" s="55"/>
      <c r="K75" s="24"/>
      <c r="L75" s="57">
        <f t="shared" si="5"/>
        <v>0</v>
      </c>
      <c r="M75" s="14">
        <f t="shared" si="4"/>
        <v>1</v>
      </c>
      <c r="N75" s="13">
        <f>IF(OR(totale!$A$5="",C75=totale!$A$5),0,1)</f>
        <v>1</v>
      </c>
      <c r="O75" s="97">
        <v>0</v>
      </c>
      <c r="P75" s="13">
        <v>0</v>
      </c>
      <c r="Q75" s="97">
        <v>0</v>
      </c>
      <c r="R75" s="19">
        <v>0</v>
      </c>
      <c r="S75" s="19" t="str">
        <v>ARCHITRAVI IN LATERIZIO</v>
      </c>
      <c r="T75" s="15" t="str">
        <v>EDIL BLOC</v>
      </c>
      <c r="U75" s="15" t="str">
        <v xml:space="preserve">ARCHITRAVI IN LATERIZIO 12 X8 </v>
      </c>
      <c r="V75" s="15">
        <v>0</v>
      </c>
      <c r="W75" s="19">
        <v>300</v>
      </c>
      <c r="X75" s="19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G75" s="15">
        <v>0</v>
      </c>
      <c r="AH75" s="15" t="str">
        <v>ARCHITRAVI IN LATERIZIO</v>
      </c>
      <c r="AI75" s="15" t="str">
        <v>EDIL BLOC</v>
      </c>
      <c r="AJ75" s="15" t="str">
        <v xml:space="preserve">ARCHITRAVI IN LATERIZIO 12 X8 </v>
      </c>
      <c r="AK75" s="15">
        <v>0</v>
      </c>
      <c r="AL75" s="15">
        <v>300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7" t="str">
        <f t="shared" si="6"/>
        <v>ꞈ</v>
      </c>
      <c r="AT75" s="70" t="str">
        <v>ꞈ</v>
      </c>
      <c r="AU75" s="15">
        <v>0</v>
      </c>
      <c r="AV75" s="15" t="str">
        <v>ARCHITRAVI IN LATERIZIO</v>
      </c>
      <c r="AW75" s="15" t="str">
        <v>T2D</v>
      </c>
      <c r="AX75" s="15" t="str">
        <v xml:space="preserve">ARCHITRAVI IN LATERIZIO 12 X8 </v>
      </c>
      <c r="AY75" s="15">
        <v>0</v>
      </c>
      <c r="AZ75" s="15">
        <v>350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7" t="str">
        <f t="shared" si="7"/>
        <v>ꞈ</v>
      </c>
      <c r="BH75" s="70" t="str">
        <v>ꞈ</v>
      </c>
    </row>
    <row r="76" spans="1:60" ht="14.25" customHeight="1" x14ac:dyDescent="0.25">
      <c r="A76" s="47"/>
      <c r="B76"/>
      <c r="C76" s="23" t="s">
        <v>110</v>
      </c>
      <c r="D76" s="25" t="s">
        <v>98</v>
      </c>
      <c r="E76" s="23" t="s">
        <v>37</v>
      </c>
      <c r="F76" s="23"/>
      <c r="G76" s="60" t="s">
        <v>236</v>
      </c>
      <c r="H76" s="60"/>
      <c r="I76" s="22"/>
      <c r="J76" s="55"/>
      <c r="K76" s="24"/>
      <c r="L76" s="57">
        <f t="shared" si="5"/>
        <v>0</v>
      </c>
      <c r="M76" s="14">
        <f t="shared" si="4"/>
        <v>1</v>
      </c>
      <c r="N76" s="13">
        <f>IF(OR(totale!$A$5="",C76=totale!$A$5),0,1)</f>
        <v>1</v>
      </c>
      <c r="O76" s="97">
        <v>0</v>
      </c>
      <c r="P76" s="13">
        <v>0</v>
      </c>
      <c r="Q76" s="97">
        <v>0</v>
      </c>
      <c r="R76" s="19">
        <v>0</v>
      </c>
      <c r="S76" s="19" t="str">
        <v>ARCHITRAVI IN LATERIZIO</v>
      </c>
      <c r="T76" s="15" t="str">
        <v>EDIL BLOC</v>
      </c>
      <c r="U76" s="15" t="str">
        <v xml:space="preserve">ARCHITRAVI IN LATERIZIO 12 X8 </v>
      </c>
      <c r="V76" s="15">
        <v>0</v>
      </c>
      <c r="W76" s="19">
        <v>325</v>
      </c>
      <c r="X76" s="19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G76" s="15">
        <v>0</v>
      </c>
      <c r="AH76" s="15" t="str">
        <v>ARCHITRAVI IN LATERIZIO</v>
      </c>
      <c r="AI76" s="15" t="str">
        <v>EDIL BLOC</v>
      </c>
      <c r="AJ76" s="15" t="str">
        <v xml:space="preserve">ARCHITRAVI IN LATERIZIO 12 X8 </v>
      </c>
      <c r="AK76" s="15">
        <v>0</v>
      </c>
      <c r="AL76" s="15">
        <v>325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7" t="str">
        <f t="shared" si="6"/>
        <v>ꞈ</v>
      </c>
      <c r="AT76" s="70" t="str">
        <v>ꞈ</v>
      </c>
      <c r="AU76" s="15">
        <v>0</v>
      </c>
      <c r="AV76" s="15" t="str">
        <v>ARCHITRAVI IN LATERIZIO</v>
      </c>
      <c r="AW76" s="15" t="str">
        <v>CANTIERE TRI PLOK</v>
      </c>
      <c r="AX76" s="15" t="str">
        <v xml:space="preserve">ARCHITRAVI IN LATERIZIO 12 X8 </v>
      </c>
      <c r="AY76" s="15">
        <v>0</v>
      </c>
      <c r="AZ76" s="15">
        <v>350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7" t="str">
        <f t="shared" si="7"/>
        <v>ꞈ</v>
      </c>
      <c r="BH76" s="70" t="str">
        <v>ꞈ</v>
      </c>
    </row>
    <row r="77" spans="1:60" ht="14.25" customHeight="1" x14ac:dyDescent="0.25">
      <c r="A77" s="47"/>
      <c r="B77"/>
      <c r="C77" s="23" t="s">
        <v>111</v>
      </c>
      <c r="D77" s="25" t="s">
        <v>98</v>
      </c>
      <c r="E77" s="23" t="s">
        <v>112</v>
      </c>
      <c r="F77" s="23"/>
      <c r="G77" s="60">
        <v>70</v>
      </c>
      <c r="H77" s="60"/>
      <c r="I77" s="22"/>
      <c r="J77" s="55"/>
      <c r="K77" s="24"/>
      <c r="L77" s="57">
        <f t="shared" si="5"/>
        <v>0</v>
      </c>
      <c r="M77" s="14">
        <f t="shared" si="4"/>
        <v>1</v>
      </c>
      <c r="N77" s="13">
        <f>IF(OR(totale!$A$5="",C77=totale!$A$5),0,1)</f>
        <v>1</v>
      </c>
      <c r="O77" s="97">
        <v>0</v>
      </c>
      <c r="P77" s="13">
        <v>0</v>
      </c>
      <c r="Q77" s="97">
        <v>0</v>
      </c>
      <c r="R77" s="19">
        <v>0</v>
      </c>
      <c r="S77" s="19" t="str">
        <v>ARCHITRAVI IN LATERIZIO</v>
      </c>
      <c r="T77" s="15" t="str">
        <v>EDIL BLOC</v>
      </c>
      <c r="U77" s="15" t="str">
        <v xml:space="preserve">ARCHITRAVI IN LATERIZIO 12 X8 </v>
      </c>
      <c r="V77" s="15">
        <v>0</v>
      </c>
      <c r="W77" s="19">
        <v>350</v>
      </c>
      <c r="X77" s="19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G77" s="15">
        <v>0</v>
      </c>
      <c r="AH77" s="15" t="str">
        <v>ARCHITRAVI IN LATERIZIO</v>
      </c>
      <c r="AI77" s="15" t="str">
        <v>EDIL BLOC</v>
      </c>
      <c r="AJ77" s="15" t="str">
        <v xml:space="preserve">ARCHITRAVI IN LATERIZIO 12 X8 </v>
      </c>
      <c r="AK77" s="15">
        <v>0</v>
      </c>
      <c r="AL77" s="15">
        <v>350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7" t="str">
        <f t="shared" si="6"/>
        <v>ꞈ</v>
      </c>
      <c r="AT77" s="70" t="str">
        <v>ꞈ</v>
      </c>
      <c r="AU77" s="15">
        <v>0</v>
      </c>
      <c r="AV77" s="15" t="str">
        <v>ARCHITRAVI IN LATERIZIO</v>
      </c>
      <c r="AW77" s="15" t="str">
        <v>EDIL BLOC</v>
      </c>
      <c r="AX77" s="15" t="str">
        <v xml:space="preserve">ARCHITRAVI IN LATERIZIO 12 X8 </v>
      </c>
      <c r="AY77" s="15">
        <v>0</v>
      </c>
      <c r="AZ77" s="15">
        <v>350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7" t="str">
        <f t="shared" si="7"/>
        <v>ꞈ</v>
      </c>
      <c r="BH77" s="70" t="str">
        <v>ꞈ</v>
      </c>
    </row>
    <row r="78" spans="1:60" ht="14.25" customHeight="1" x14ac:dyDescent="0.25">
      <c r="A78" s="47"/>
      <c r="B78"/>
      <c r="C78" s="23" t="s">
        <v>111</v>
      </c>
      <c r="D78" s="25" t="s">
        <v>98</v>
      </c>
      <c r="E78" s="23" t="s">
        <v>112</v>
      </c>
      <c r="F78" s="23"/>
      <c r="G78" s="60">
        <v>80</v>
      </c>
      <c r="H78" s="60"/>
      <c r="I78" s="22"/>
      <c r="J78" s="55"/>
      <c r="K78" s="24"/>
      <c r="L78" s="57">
        <f t="shared" si="5"/>
        <v>0</v>
      </c>
      <c r="M78" s="14">
        <f t="shared" si="4"/>
        <v>1</v>
      </c>
      <c r="N78" s="13">
        <f>IF(OR(totale!$A$5="",C78=totale!$A$5),0,1)</f>
        <v>1</v>
      </c>
      <c r="O78" s="97">
        <v>0</v>
      </c>
      <c r="P78" s="13">
        <v>0</v>
      </c>
      <c r="Q78" s="97">
        <v>0</v>
      </c>
      <c r="R78" s="19">
        <v>0</v>
      </c>
      <c r="S78" s="19" t="str">
        <v>TRAMEZZATURA MATERIALE  LATERIZIO COMUNE</v>
      </c>
      <c r="T78" s="15" t="str">
        <v>DCB</v>
      </c>
      <c r="U78" s="15" t="str">
        <v xml:space="preserve">TRAMEZZA-FORATO-SCATOLA-FORATELLA LEGGERA  LATERIZIO NORMALE </v>
      </c>
      <c r="V78" s="15">
        <v>0</v>
      </c>
      <c r="W78" s="19" t="str">
        <v>5x14x28</v>
      </c>
      <c r="X78" s="19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1</v>
      </c>
      <c r="AG78" s="15">
        <v>0</v>
      </c>
      <c r="AH78" s="15" t="str">
        <v>MATERIALE IN LATERIZIO COMUNE</v>
      </c>
      <c r="AI78" s="15" t="str">
        <v>T2D</v>
      </c>
      <c r="AJ78" s="15" t="str">
        <v xml:space="preserve">9 FORI </v>
      </c>
      <c r="AK78" s="15">
        <v>0</v>
      </c>
      <c r="AL78" s="15" t="str">
        <v>11x23x11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1</v>
      </c>
      <c r="AS78" s="17" t="str">
        <f t="shared" si="6"/>
        <v>ꞈ</v>
      </c>
      <c r="AT78" s="70" t="str">
        <v>ꞈ</v>
      </c>
      <c r="AU78" s="15">
        <v>0</v>
      </c>
      <c r="AV78" s="15" t="str">
        <v xml:space="preserve">TEVELLE - TAVELLONI - TAVELLINE </v>
      </c>
      <c r="AW78" s="15" t="str">
        <v>WIENERBERGER</v>
      </c>
      <c r="AX78" s="15" t="str">
        <v>TAVELLONIE-TAGLIO A GRADINO FIANCO MASCHIO FEMMINA   DA CM 6</v>
      </c>
      <c r="AY78" s="15">
        <v>0</v>
      </c>
      <c r="AZ78" s="15">
        <v>40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1</v>
      </c>
      <c r="BG78" s="17" t="str">
        <f t="shared" si="7"/>
        <v>ꞈ</v>
      </c>
      <c r="BH78" s="70" t="str">
        <v>ꞈ</v>
      </c>
    </row>
    <row r="79" spans="1:60" ht="14.25" customHeight="1" x14ac:dyDescent="0.25">
      <c r="A79" s="47"/>
      <c r="B79"/>
      <c r="C79" s="23" t="s">
        <v>111</v>
      </c>
      <c r="D79" s="25" t="s">
        <v>98</v>
      </c>
      <c r="E79" s="23" t="s">
        <v>112</v>
      </c>
      <c r="F79" s="23"/>
      <c r="G79" s="60">
        <v>90</v>
      </c>
      <c r="H79" s="60"/>
      <c r="I79" s="22"/>
      <c r="J79" s="55"/>
      <c r="K79" s="24"/>
      <c r="L79" s="57">
        <f t="shared" si="5"/>
        <v>0</v>
      </c>
      <c r="M79" s="14">
        <f t="shared" si="4"/>
        <v>1</v>
      </c>
      <c r="N79" s="13">
        <f>IF(OR(totale!$A$5="",C79=totale!$A$5),0,1)</f>
        <v>1</v>
      </c>
      <c r="O79" s="97">
        <v>0</v>
      </c>
      <c r="P79" s="13">
        <v>0</v>
      </c>
      <c r="Q79" s="97">
        <v>0</v>
      </c>
      <c r="R79" s="19">
        <v>0</v>
      </c>
      <c r="S79" s="19" t="str">
        <v>TRAMEZZATURA MATERIALE  LATERIZIO COMUNE</v>
      </c>
      <c r="T79" s="15" t="str">
        <v>DCB</v>
      </c>
      <c r="U79" s="15" t="str">
        <v xml:space="preserve">TRAMEZZA-FORATO-SCATOLA-FORATELLA LEGGERA  LATERIZIO NORMALE </v>
      </c>
      <c r="V79" s="15">
        <v>0</v>
      </c>
      <c r="W79" s="19" t="str">
        <v>6x25x25</v>
      </c>
      <c r="X79" s="19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1</v>
      </c>
      <c r="AG79" s="15">
        <v>0</v>
      </c>
      <c r="AH79" s="15" t="str">
        <v>MATERIALE IN LATERIZIO COMUNE</v>
      </c>
      <c r="AI79" s="15" t="str">
        <v>T2D</v>
      </c>
      <c r="AJ79" s="15" t="str">
        <v>9 FORI PESANTE</v>
      </c>
      <c r="AK79" s="15">
        <v>0</v>
      </c>
      <c r="AL79" s="15" t="str">
        <v>11x23x11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1</v>
      </c>
      <c r="AS79" s="17" t="str">
        <f t="shared" si="6"/>
        <v>ꞈ</v>
      </c>
      <c r="AT79" s="70" t="str">
        <v>ꞈ</v>
      </c>
      <c r="AU79" s="15">
        <v>0</v>
      </c>
      <c r="AV79" s="15" t="str">
        <v xml:space="preserve">TEVELLE - TAVELLONI - TAVELLINE </v>
      </c>
      <c r="AW79" s="15" t="str">
        <v>ESSE ELLE LAT.</v>
      </c>
      <c r="AX79" s="15" t="str">
        <v>TAVELLONI RIGATO TAGLIO OBLIQUO FIANCO RETTO DA CM 6</v>
      </c>
      <c r="AY79" s="15">
        <v>0</v>
      </c>
      <c r="AZ79" s="15">
        <v>50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1</v>
      </c>
      <c r="BG79" s="17" t="str">
        <f t="shared" si="7"/>
        <v>ꞈ</v>
      </c>
      <c r="BH79" s="70" t="str">
        <v>ꞈ</v>
      </c>
    </row>
    <row r="80" spans="1:60" ht="14.25" customHeight="1" x14ac:dyDescent="0.25">
      <c r="A80" s="47"/>
      <c r="B80"/>
      <c r="C80" s="23" t="s">
        <v>111</v>
      </c>
      <c r="D80" s="25" t="s">
        <v>98</v>
      </c>
      <c r="E80" s="23" t="s">
        <v>112</v>
      </c>
      <c r="F80" s="23"/>
      <c r="G80" s="60">
        <v>100</v>
      </c>
      <c r="H80" s="60"/>
      <c r="I80" s="22"/>
      <c r="J80" s="55"/>
      <c r="K80" s="24"/>
      <c r="L80" s="57">
        <f t="shared" si="5"/>
        <v>0</v>
      </c>
      <c r="M80" s="14">
        <f t="shared" si="4"/>
        <v>1</v>
      </c>
      <c r="N80" s="13">
        <f>IF(OR(totale!$A$5="",C80=totale!$A$5),0,1)</f>
        <v>1</v>
      </c>
      <c r="O80" s="97">
        <v>0</v>
      </c>
      <c r="P80" s="13">
        <v>0</v>
      </c>
      <c r="Q80" s="97">
        <v>0</v>
      </c>
      <c r="R80" s="19">
        <v>0</v>
      </c>
      <c r="S80" s="19" t="str">
        <v>TRAMEZZATURA MATERIALE  LATERIZIO COMUNE</v>
      </c>
      <c r="T80" s="15" t="str">
        <v>DCB</v>
      </c>
      <c r="U80" s="15" t="str">
        <v xml:space="preserve">TRAMEZZA-FORATO-SCATOLA-FORATELLA LEGGERA  LATERIZIO NORMALE </v>
      </c>
      <c r="V80" s="15">
        <v>0</v>
      </c>
      <c r="W80" s="19" t="str">
        <v>8x14x30</v>
      </c>
      <c r="X80" s="19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1</v>
      </c>
      <c r="AG80" s="15">
        <v>0</v>
      </c>
      <c r="AH80" s="15" t="str">
        <v>MATERIALE IN LATERIZIO COMUNE</v>
      </c>
      <c r="AI80" s="15" t="str">
        <v>WIENERBERGER</v>
      </c>
      <c r="AJ80" s="15" t="str">
        <v>9 FORI PESANTE</v>
      </c>
      <c r="AK80" s="15">
        <v>0</v>
      </c>
      <c r="AL80" s="15" t="str">
        <v>11x23x11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1</v>
      </c>
      <c r="AS80" s="17" t="str">
        <f t="shared" si="6"/>
        <v>ꞈ</v>
      </c>
      <c r="AT80" s="70" t="str">
        <v>ꞈ</v>
      </c>
      <c r="AU80" s="15">
        <v>0</v>
      </c>
      <c r="AV80" s="15" t="str">
        <v xml:space="preserve">TEVELLE - TAVELLONI - TAVELLINE </v>
      </c>
      <c r="AW80" s="15" t="str">
        <v>FBM</v>
      </c>
      <c r="AX80" s="15" t="str">
        <v>TAVELLONI RIGATO TAGLIO OBLIQUO FIANCO RETTO DA CM 6</v>
      </c>
      <c r="AY80" s="15">
        <v>0</v>
      </c>
      <c r="AZ80" s="15">
        <v>50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1</v>
      </c>
      <c r="BG80" s="17" t="str">
        <f t="shared" si="7"/>
        <v>ꞈ</v>
      </c>
      <c r="BH80" s="70" t="str">
        <v>ꞈ</v>
      </c>
    </row>
    <row r="81" spans="1:60" ht="14.25" customHeight="1" x14ac:dyDescent="0.25">
      <c r="A81" s="47"/>
      <c r="B81"/>
      <c r="C81" s="23" t="s">
        <v>111</v>
      </c>
      <c r="D81" s="25" t="s">
        <v>98</v>
      </c>
      <c r="E81" s="23" t="s">
        <v>112</v>
      </c>
      <c r="F81" s="23"/>
      <c r="G81" s="60">
        <v>110</v>
      </c>
      <c r="H81" s="60"/>
      <c r="I81" s="22"/>
      <c r="J81" s="55"/>
      <c r="K81" s="24"/>
      <c r="L81" s="57">
        <f t="shared" si="5"/>
        <v>0</v>
      </c>
      <c r="M81" s="14">
        <f t="shared" si="4"/>
        <v>1</v>
      </c>
      <c r="N81" s="13">
        <f>IF(OR(totale!$A$5="",C81=totale!$A$5),0,1)</f>
        <v>1</v>
      </c>
      <c r="O81" s="97">
        <v>0</v>
      </c>
      <c r="P81" s="13">
        <v>0</v>
      </c>
      <c r="Q81" s="97">
        <v>0</v>
      </c>
      <c r="R81" s="19">
        <v>0</v>
      </c>
      <c r="S81" s="19" t="str">
        <v>TRAMEZZATURA MATERIALE  LATERIZIO COMUNE</v>
      </c>
      <c r="T81" s="15" t="str">
        <v>DCB</v>
      </c>
      <c r="U81" s="15" t="str">
        <v xml:space="preserve">TRAMEZZA-FORATO-SCATOLA-FORATELLA LEGGERA  LATERIZIO NORMALE </v>
      </c>
      <c r="V81" s="15">
        <v>0</v>
      </c>
      <c r="W81" s="19" t="str">
        <v>8x14x33</v>
      </c>
      <c r="X81" s="19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1</v>
      </c>
      <c r="AG81" s="15">
        <v>0</v>
      </c>
      <c r="AH81" s="15" t="str">
        <v>MATERIALE IN LATERIZIO COMUNE</v>
      </c>
      <c r="AI81" s="15" t="str">
        <v>IBL</v>
      </c>
      <c r="AJ81" s="15" t="str">
        <v xml:space="preserve">BIMATTONE BOLOGNESE </v>
      </c>
      <c r="AK81" s="15">
        <v>0</v>
      </c>
      <c r="AL81" s="15" t="str">
        <v>14x28x12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1</v>
      </c>
      <c r="AS81" s="17" t="str">
        <f t="shared" si="6"/>
        <v>ꞈ</v>
      </c>
      <c r="AT81" s="70" t="str">
        <v>ꞈ</v>
      </c>
      <c r="AU81" s="15">
        <v>0</v>
      </c>
      <c r="AV81" s="15" t="str">
        <v xml:space="preserve">TEVELLE - TAVELLONI - TAVELLINE </v>
      </c>
      <c r="AW81" s="15" t="str">
        <v>LATERCOM</v>
      </c>
      <c r="AX81" s="15" t="str">
        <v>TAVELLONI RIGATO TAGLIO OBLIQUO FIANCO RETTO DA CM 6</v>
      </c>
      <c r="AY81" s="15">
        <v>0</v>
      </c>
      <c r="AZ81" s="15">
        <v>50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1</v>
      </c>
      <c r="BG81" s="17" t="str">
        <f t="shared" si="7"/>
        <v>ꞈ</v>
      </c>
      <c r="BH81" s="70" t="str">
        <v>ꞈ</v>
      </c>
    </row>
    <row r="82" spans="1:60" ht="14.25" customHeight="1" x14ac:dyDescent="0.25">
      <c r="A82" s="47"/>
      <c r="B82"/>
      <c r="C82" s="23" t="s">
        <v>111</v>
      </c>
      <c r="D82" s="25" t="s">
        <v>98</v>
      </c>
      <c r="E82" s="23" t="s">
        <v>112</v>
      </c>
      <c r="F82" s="23"/>
      <c r="G82" s="60">
        <v>120</v>
      </c>
      <c r="H82" s="60"/>
      <c r="I82" s="22"/>
      <c r="J82" s="55"/>
      <c r="K82" s="24"/>
      <c r="L82" s="57">
        <f t="shared" si="5"/>
        <v>0</v>
      </c>
      <c r="M82" s="14">
        <f t="shared" si="4"/>
        <v>1</v>
      </c>
      <c r="N82" s="13">
        <f>IF(OR(totale!$A$5="",C82=totale!$A$5),0,1)</f>
        <v>1</v>
      </c>
      <c r="O82" s="97">
        <v>0</v>
      </c>
      <c r="P82" s="13">
        <v>0</v>
      </c>
      <c r="Q82" s="97">
        <v>0</v>
      </c>
      <c r="R82" s="19">
        <v>0</v>
      </c>
      <c r="S82" s="19" t="str">
        <v>TRAMEZZATURA MATERIALE  LATERIZIO COMUNE</v>
      </c>
      <c r="T82" s="15" t="str">
        <v>DCB</v>
      </c>
      <c r="U82" s="15" t="str">
        <v xml:space="preserve">TRAMEZZA-FORATO-SCATOLA-FORATELLA LEGGERA  LATERIZIO NORMALE </v>
      </c>
      <c r="V82" s="15">
        <v>0</v>
      </c>
      <c r="W82" s="19" t="str">
        <v>8x14X28</v>
      </c>
      <c r="X82" s="19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1</v>
      </c>
      <c r="AG82" s="15">
        <v>0</v>
      </c>
      <c r="AH82" s="15" t="str">
        <v>MATERIALE IN LATERIZIO COMUNE</v>
      </c>
      <c r="AI82" s="15" t="str">
        <v>WIENERBERGER</v>
      </c>
      <c r="AJ82" s="15" t="str">
        <v xml:space="preserve">BIMATTONE BOLOGNESE </v>
      </c>
      <c r="AK82" s="15">
        <v>0</v>
      </c>
      <c r="AL82" s="15" t="str">
        <v>14x28x12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1</v>
      </c>
      <c r="AS82" s="17" t="str">
        <f t="shared" si="6"/>
        <v>ꞈ</v>
      </c>
      <c r="AT82" s="70" t="str">
        <v>ꞈ</v>
      </c>
      <c r="AU82" s="15">
        <v>0</v>
      </c>
      <c r="AV82" s="15" t="str">
        <v xml:space="preserve">TEVELLE - TAVELLONI - TAVELLINE </v>
      </c>
      <c r="AW82" s="15" t="str">
        <v>LATERCOM</v>
      </c>
      <c r="AX82" s="15" t="str">
        <v xml:space="preserve">TAVELLONI-TAGLIO OBLIQUO FIANCO MASCHIO FEMMINA DA CM 6 </v>
      </c>
      <c r="AY82" s="15">
        <v>0</v>
      </c>
      <c r="AZ82" s="15">
        <v>50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1</v>
      </c>
      <c r="BG82" s="17" t="str">
        <f t="shared" si="7"/>
        <v>ꞈ</v>
      </c>
      <c r="BH82" s="70" t="str">
        <v>ꞈ</v>
      </c>
    </row>
    <row r="83" spans="1:60" ht="14.25" customHeight="1" x14ac:dyDescent="0.25">
      <c r="A83" s="47"/>
      <c r="B83"/>
      <c r="C83" s="23" t="s">
        <v>111</v>
      </c>
      <c r="D83" s="25" t="s">
        <v>98</v>
      </c>
      <c r="E83" s="23" t="s">
        <v>112</v>
      </c>
      <c r="F83" s="23"/>
      <c r="G83" s="60">
        <v>130</v>
      </c>
      <c r="H83" s="60"/>
      <c r="I83" s="22"/>
      <c r="J83" s="55"/>
      <c r="K83" s="24"/>
      <c r="L83" s="57">
        <f t="shared" si="5"/>
        <v>0</v>
      </c>
      <c r="M83" s="14">
        <f t="shared" si="4"/>
        <v>1</v>
      </c>
      <c r="N83" s="13">
        <f>IF(OR(totale!$A$5="",C83=totale!$A$5),0,1)</f>
        <v>1</v>
      </c>
      <c r="O83" s="97">
        <v>0</v>
      </c>
      <c r="P83" s="13">
        <v>0</v>
      </c>
      <c r="Q83" s="97">
        <v>0</v>
      </c>
      <c r="R83" s="19">
        <v>0</v>
      </c>
      <c r="S83" s="19" t="str">
        <v>TRAMEZZATURA MATERIALE  LATERIZIO COMUNE</v>
      </c>
      <c r="T83" s="15" t="str">
        <v>DCB</v>
      </c>
      <c r="U83" s="15" t="str">
        <v xml:space="preserve">TRAMEZZA-FORATO-SCATOLA-FORATELLA LEGGERA  LATERIZIO NORMALE </v>
      </c>
      <c r="V83" s="15">
        <v>0</v>
      </c>
      <c r="W83" s="19" t="str">
        <v>8x15x30</v>
      </c>
      <c r="X83" s="19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G83" s="15">
        <v>0</v>
      </c>
      <c r="AH83" s="15" t="str">
        <v>LATERIZIO CON EPS GRAFFITE</v>
      </c>
      <c r="AI83" s="15" t="str">
        <v>LATERCOM</v>
      </c>
      <c r="AJ83" s="15" t="str">
        <v>BLOCCCO ALVEOLATO CON EPS  GRAFFITATO- NORMABLOCK  incastro</v>
      </c>
      <c r="AK83" s="15">
        <v>0</v>
      </c>
      <c r="AL83" s="15" t="str">
        <v>35x25x24,5 F.60%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1</v>
      </c>
      <c r="AS83" s="17" t="str">
        <f t="shared" si="6"/>
        <v>ꞈ</v>
      </c>
      <c r="AT83" s="70" t="str">
        <v>ꞈ</v>
      </c>
      <c r="AU83" s="15">
        <v>0</v>
      </c>
      <c r="AV83" s="15" t="str">
        <v xml:space="preserve">TEVELLE - TAVELLONI - TAVELLINE </v>
      </c>
      <c r="AW83" s="15" t="str">
        <v>T2D</v>
      </c>
      <c r="AX83" s="15" t="str">
        <v>TAVELLONI RIGATO TAGLIO OBLIQUO FIANCO RETTO DA CM 6</v>
      </c>
      <c r="AY83" s="15">
        <v>0</v>
      </c>
      <c r="AZ83" s="15">
        <v>50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</v>
      </c>
      <c r="BG83" s="17" t="str">
        <f t="shared" si="7"/>
        <v>ꞈ</v>
      </c>
      <c r="BH83" s="70" t="str">
        <v>ꞈ</v>
      </c>
    </row>
    <row r="84" spans="1:60" ht="14.25" customHeight="1" x14ac:dyDescent="0.25">
      <c r="A84" s="47"/>
      <c r="B84"/>
      <c r="C84" s="23" t="s">
        <v>111</v>
      </c>
      <c r="D84" s="25" t="s">
        <v>98</v>
      </c>
      <c r="E84" s="23" t="s">
        <v>112</v>
      </c>
      <c r="F84" s="23"/>
      <c r="G84" s="60">
        <v>140</v>
      </c>
      <c r="H84" s="60"/>
      <c r="I84" s="22"/>
      <c r="J84" s="55"/>
      <c r="K84" s="24"/>
      <c r="L84" s="57">
        <f t="shared" si="5"/>
        <v>0</v>
      </c>
      <c r="M84" s="14">
        <f t="shared" si="4"/>
        <v>1</v>
      </c>
      <c r="N84" s="13">
        <f>IF(OR(totale!$A$5="",C84=totale!$A$5),0,1)</f>
        <v>1</v>
      </c>
      <c r="O84" s="97">
        <v>0</v>
      </c>
      <c r="P84" s="13">
        <v>0</v>
      </c>
      <c r="Q84" s="97">
        <v>0</v>
      </c>
      <c r="R84" s="19">
        <v>0</v>
      </c>
      <c r="S84" s="19" t="str">
        <v>TRAMEZZATURA MATERIALE  LATERIZIO COMUNE</v>
      </c>
      <c r="T84" s="15" t="str">
        <v>DCB</v>
      </c>
      <c r="U84" s="15" t="str">
        <v xml:space="preserve">TRAMEZZA-FORATO-SCATOLA-FORATELLA LEGGERA  LATERIZIO NORMALE </v>
      </c>
      <c r="V84" s="15">
        <v>0</v>
      </c>
      <c r="W84" s="19" t="str">
        <v>8x25x25</v>
      </c>
      <c r="X84" s="19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1</v>
      </c>
      <c r="AG84" s="15">
        <v>0</v>
      </c>
      <c r="AH84" s="15" t="str">
        <v>LATERIZIO CON EPS GRAFFITE</v>
      </c>
      <c r="AI84" s="15" t="str">
        <v>LATERCOM</v>
      </c>
      <c r="AJ84" s="15" t="str">
        <v>BLOCCCO ALVEOLATO CON EPS  GRAFFITATO- NORMABLOCK  incastro</v>
      </c>
      <c r="AK84" s="15">
        <v>0</v>
      </c>
      <c r="AL84" s="15" t="str">
        <v>40x25x24,5 F.60%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1</v>
      </c>
      <c r="AS84" s="17" t="str">
        <f t="shared" si="6"/>
        <v>ꞈ</v>
      </c>
      <c r="AT84" s="70" t="str">
        <v>ꞈ</v>
      </c>
      <c r="AU84" s="15">
        <v>0</v>
      </c>
      <c r="AV84" s="15" t="str">
        <v xml:space="preserve">TEVELLE - TAVELLONI - TAVELLINE </v>
      </c>
      <c r="AW84" s="15" t="str">
        <v>T2D</v>
      </c>
      <c r="AX84" s="15" t="str">
        <v xml:space="preserve">TAVELLONI-TAGLIO OBLIQUO FIANCO MASCHIO FEMMINA DA CM 6 </v>
      </c>
      <c r="AY84" s="15">
        <v>0</v>
      </c>
      <c r="AZ84" s="15">
        <v>50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1</v>
      </c>
      <c r="BG84" s="17" t="str">
        <f t="shared" si="7"/>
        <v>ꞈ</v>
      </c>
      <c r="BH84" s="70" t="str">
        <v>ꞈ</v>
      </c>
    </row>
    <row r="85" spans="1:60" ht="14.25" customHeight="1" x14ac:dyDescent="0.25">
      <c r="A85" s="47"/>
      <c r="B85"/>
      <c r="C85" s="23" t="s">
        <v>111</v>
      </c>
      <c r="D85" s="25" t="s">
        <v>98</v>
      </c>
      <c r="E85" s="23" t="s">
        <v>112</v>
      </c>
      <c r="F85" s="23"/>
      <c r="G85" s="60">
        <v>150</v>
      </c>
      <c r="H85" s="60"/>
      <c r="I85" s="22"/>
      <c r="J85" s="55"/>
      <c r="K85" s="24"/>
      <c r="L85" s="57">
        <f t="shared" si="5"/>
        <v>0</v>
      </c>
      <c r="M85" s="14">
        <f t="shared" si="4"/>
        <v>1</v>
      </c>
      <c r="N85" s="13">
        <f>IF(OR(totale!$A$5="",C85=totale!$A$5),0,1)</f>
        <v>1</v>
      </c>
      <c r="O85" s="97">
        <v>0</v>
      </c>
      <c r="P85" s="13">
        <v>0</v>
      </c>
      <c r="Q85" s="97">
        <v>0</v>
      </c>
      <c r="R85" s="19">
        <v>0</v>
      </c>
      <c r="S85" s="19" t="str">
        <v>TRAMEZZATURA MATERIALE  LATERIZIO COMUNE</v>
      </c>
      <c r="T85" s="15" t="str">
        <v>DCB</v>
      </c>
      <c r="U85" s="15" t="str">
        <v xml:space="preserve">TRAMEZZA-FORATO-SCATOLA-FORATELLA LEGGERA  LATERIZIO NORMALE </v>
      </c>
      <c r="V85" s="15">
        <v>0</v>
      </c>
      <c r="W85" s="19" t="str">
        <v>10x14x28</v>
      </c>
      <c r="X85" s="19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1</v>
      </c>
      <c r="AG85" s="15">
        <v>0</v>
      </c>
      <c r="AH85" s="15" t="str">
        <v>LATERIZIO CON EPS GRAFFITE</v>
      </c>
      <c r="AI85" s="15" t="str">
        <v>LATERCOM</v>
      </c>
      <c r="AJ85" s="15" t="str">
        <v>BLOCCCO ALVEOLATO CON EPS  GRAFFITATO- NORMABLOCK  incastro</v>
      </c>
      <c r="AK85" s="15">
        <v>0</v>
      </c>
      <c r="AL85" s="15" t="str">
        <v>25x23,5x19 F.55%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1</v>
      </c>
      <c r="AS85" s="17" t="str">
        <f t="shared" si="6"/>
        <v>ꞈ</v>
      </c>
      <c r="AT85" s="70" t="str">
        <v>ꞈ</v>
      </c>
      <c r="AU85" s="15">
        <v>0</v>
      </c>
      <c r="AV85" s="15" t="str">
        <v xml:space="preserve">TEVELLE - TAVELLONI - TAVELLINE </v>
      </c>
      <c r="AW85" s="15" t="str">
        <v>ESSE ELLE LAT.</v>
      </c>
      <c r="AX85" s="15" t="str">
        <v>TAVELLONI RIGATO TAGLIO OBLIQUO FIANCO RETTO DA CM 6</v>
      </c>
      <c r="AY85" s="15">
        <v>0</v>
      </c>
      <c r="AZ85" s="15">
        <v>60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1</v>
      </c>
      <c r="BG85" s="17" t="str">
        <f t="shared" si="7"/>
        <v>ꞈ</v>
      </c>
      <c r="BH85" s="70" t="str">
        <v>ꞈ</v>
      </c>
    </row>
    <row r="86" spans="1:60" ht="14.25" customHeight="1" x14ac:dyDescent="0.25">
      <c r="A86" s="47"/>
      <c r="B86"/>
      <c r="C86" s="23" t="s">
        <v>111</v>
      </c>
      <c r="D86" s="25" t="s">
        <v>98</v>
      </c>
      <c r="E86" s="23" t="s">
        <v>112</v>
      </c>
      <c r="F86" s="23"/>
      <c r="G86" s="60">
        <v>160</v>
      </c>
      <c r="H86" s="60"/>
      <c r="I86" s="22"/>
      <c r="J86" s="55"/>
      <c r="K86" s="24"/>
      <c r="L86" s="57">
        <f t="shared" si="5"/>
        <v>0</v>
      </c>
      <c r="M86" s="14">
        <f t="shared" si="4"/>
        <v>1</v>
      </c>
      <c r="N86" s="13">
        <f>IF(OR(totale!$A$5="",C86=totale!$A$5),0,1)</f>
        <v>1</v>
      </c>
      <c r="O86" s="97">
        <v>0</v>
      </c>
      <c r="P86" s="13">
        <v>0</v>
      </c>
      <c r="Q86" s="97">
        <v>0</v>
      </c>
      <c r="R86" s="19">
        <v>0</v>
      </c>
      <c r="S86" s="19" t="str">
        <v>TRAMEZZATURA MATERIALE  LATERIZIO COMUNE</v>
      </c>
      <c r="T86" s="15" t="str">
        <v>DCB</v>
      </c>
      <c r="U86" s="15" t="str">
        <v xml:space="preserve">TRAMEZZA-FORATO-SCATOLA-FORATELLA LEGGERA  LATERIZIO NORMALE </v>
      </c>
      <c r="V86" s="15">
        <v>0</v>
      </c>
      <c r="W86" s="19" t="str">
        <v>10x25x25</v>
      </c>
      <c r="X86" s="19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1</v>
      </c>
      <c r="AG86" s="15">
        <v>0</v>
      </c>
      <c r="AH86" s="15" t="str">
        <v>LATERIZIO CON EPS GRAFFITE</v>
      </c>
      <c r="AI86" s="15" t="str">
        <v>LATERCOM</v>
      </c>
      <c r="AJ86" s="15" t="str">
        <v>BLOCCCO ALVEOLATO CON EPS  GRAFFITATO- NORMABLOCK  incastro</v>
      </c>
      <c r="AK86" s="15">
        <v>0</v>
      </c>
      <c r="AL86" s="15" t="str">
        <v>31x23,5x19 F.55%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1</v>
      </c>
      <c r="AS86" s="17" t="str">
        <f t="shared" si="6"/>
        <v>ꞈ</v>
      </c>
      <c r="AT86" s="70" t="str">
        <v>ꞈ</v>
      </c>
      <c r="AU86" s="15">
        <v>0</v>
      </c>
      <c r="AV86" s="15" t="str">
        <v xml:space="preserve">TEVELLE - TAVELLONI - TAVELLINE </v>
      </c>
      <c r="AW86" s="15" t="str">
        <v>ESSE ELLE LAT.</v>
      </c>
      <c r="AX86" s="15" t="str">
        <v>TAVELLONIE-TAGLIO A GRADINO FIANCO MASCHIO FEMMINA   DA CM 6</v>
      </c>
      <c r="AY86" s="15">
        <v>0</v>
      </c>
      <c r="AZ86" s="15">
        <v>60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1</v>
      </c>
      <c r="BG86" s="17" t="str">
        <f t="shared" si="7"/>
        <v>ꞈ</v>
      </c>
      <c r="BH86" s="70" t="str">
        <v>ꞈ</v>
      </c>
    </row>
    <row r="87" spans="1:60" ht="14.25" customHeight="1" x14ac:dyDescent="0.25">
      <c r="A87" s="47"/>
      <c r="B87"/>
      <c r="C87" s="23" t="s">
        <v>111</v>
      </c>
      <c r="D87" s="25" t="s">
        <v>98</v>
      </c>
      <c r="E87" s="23" t="s">
        <v>112</v>
      </c>
      <c r="F87" s="23"/>
      <c r="G87" s="60">
        <v>180</v>
      </c>
      <c r="H87" s="60"/>
      <c r="I87" s="22"/>
      <c r="J87" s="55"/>
      <c r="K87" s="24"/>
      <c r="L87" s="57">
        <f t="shared" si="5"/>
        <v>0</v>
      </c>
      <c r="M87" s="14">
        <f t="shared" si="4"/>
        <v>1</v>
      </c>
      <c r="N87" s="13">
        <f>IF(OR(totale!$A$5="",C87=totale!$A$5),0,1)</f>
        <v>1</v>
      </c>
      <c r="O87" s="97">
        <v>0</v>
      </c>
      <c r="P87" s="13">
        <v>0</v>
      </c>
      <c r="Q87" s="97">
        <v>0</v>
      </c>
      <c r="R87" s="19">
        <v>0</v>
      </c>
      <c r="S87" s="19" t="str">
        <v>TRAMEZZATURA MATERIALE  LATERIZIO COMUNE</v>
      </c>
      <c r="T87" s="15" t="str">
        <v>DCB</v>
      </c>
      <c r="U87" s="15" t="str">
        <v xml:space="preserve">TRAMEZZA-FORATO-SCATOLA-FORATELLA LEGGERA  LATERIZIO NORMALE </v>
      </c>
      <c r="V87" s="15">
        <v>0</v>
      </c>
      <c r="W87" s="19" t="str">
        <v>12x25x25</v>
      </c>
      <c r="X87" s="19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1</v>
      </c>
      <c r="AG87" s="15">
        <v>0</v>
      </c>
      <c r="AH87" s="15" t="str">
        <v>LATERIZIO CON EPS GRAFFITE</v>
      </c>
      <c r="AI87" s="15" t="str">
        <v>LATERCOM</v>
      </c>
      <c r="AJ87" s="15" t="str">
        <v>BLOCCCO ALVEOLATO CON EPS  GRAFFITATO- NORMABLOCK  incastro</v>
      </c>
      <c r="AK87" s="15">
        <v>0</v>
      </c>
      <c r="AL87" s="15" t="str">
        <v>35x23,5x19 F.55%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1</v>
      </c>
      <c r="AS87" s="17" t="str">
        <f t="shared" si="6"/>
        <v>ꞈ</v>
      </c>
      <c r="AT87" s="70" t="str">
        <v>ꞈ</v>
      </c>
      <c r="AU87" s="15">
        <v>0</v>
      </c>
      <c r="AV87" s="15" t="str">
        <v xml:space="preserve">TEVELLE - TAVELLONI - TAVELLINE </v>
      </c>
      <c r="AW87" s="15" t="str">
        <v>ESSE ELLE LAT.</v>
      </c>
      <c r="AX87" s="15" t="str">
        <v xml:space="preserve">TAVELLONI-TAGLIO OBLIQUO FIANCO MASCHIO FEMMINA DA CM 6 </v>
      </c>
      <c r="AY87" s="15">
        <v>0</v>
      </c>
      <c r="AZ87" s="15">
        <v>60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1</v>
      </c>
      <c r="BG87" s="17" t="str">
        <f t="shared" si="7"/>
        <v>ꞈ</v>
      </c>
      <c r="BH87" s="70" t="str">
        <v>ꞈ</v>
      </c>
    </row>
    <row r="88" spans="1:60" ht="14.25" customHeight="1" x14ac:dyDescent="0.25">
      <c r="A88" s="47"/>
      <c r="B88"/>
      <c r="C88" s="23" t="s">
        <v>111</v>
      </c>
      <c r="D88" s="25" t="s">
        <v>98</v>
      </c>
      <c r="E88" s="23" t="s">
        <v>112</v>
      </c>
      <c r="F88" s="23"/>
      <c r="G88" s="60">
        <v>200</v>
      </c>
      <c r="H88" s="60"/>
      <c r="I88" s="22"/>
      <c r="J88" s="55"/>
      <c r="K88" s="24"/>
      <c r="L88" s="57">
        <f t="shared" si="5"/>
        <v>0</v>
      </c>
      <c r="M88" s="14">
        <f t="shared" si="4"/>
        <v>1</v>
      </c>
      <c r="N88" s="13">
        <f>IF(OR(totale!$A$5="",C88=totale!$A$5),0,1)</f>
        <v>1</v>
      </c>
      <c r="O88" s="97">
        <v>0</v>
      </c>
      <c r="P88" s="13">
        <v>0</v>
      </c>
      <c r="Q88" s="97">
        <v>0</v>
      </c>
      <c r="R88" s="19">
        <v>0</v>
      </c>
      <c r="S88" s="19" t="str">
        <v>TRAMEZZATURA MATERIALE  LATERIZIO COMUNE</v>
      </c>
      <c r="T88" s="15" t="str">
        <v>DCB</v>
      </c>
      <c r="U88" s="15" t="str">
        <v xml:space="preserve">TRAMEZZA-FORATO-SCATOLA-FORATELLA LEGGERA  LATERIZIO NORMALE </v>
      </c>
      <c r="V88" s="15">
        <v>0</v>
      </c>
      <c r="W88" s="19" t="str">
        <v>14x25x25</v>
      </c>
      <c r="X88" s="19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1</v>
      </c>
      <c r="AG88" s="15">
        <v>0</v>
      </c>
      <c r="AH88" s="15" t="str">
        <v>LATERIZIO CON EPS GRAFFITE</v>
      </c>
      <c r="AI88" s="15" t="str">
        <v>LATERCOM</v>
      </c>
      <c r="AJ88" s="15" t="str">
        <v>BLOCCCO ALVEOLATO CON EPS  GRAFFITATO- NORMABLOCK  incastro</v>
      </c>
      <c r="AK88" s="15">
        <v>0</v>
      </c>
      <c r="AL88" s="15" t="str">
        <v>40x23,5x19 F.55%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1</v>
      </c>
      <c r="AS88" s="17" t="str">
        <f t="shared" si="6"/>
        <v>ꞈ</v>
      </c>
      <c r="AT88" s="70" t="str">
        <v>ꞈ</v>
      </c>
      <c r="AU88" s="15">
        <v>0</v>
      </c>
      <c r="AV88" s="15" t="str">
        <v xml:space="preserve">TEVELLE - TAVELLONI - TAVELLINE </v>
      </c>
      <c r="AW88" s="15" t="str">
        <v>FBM</v>
      </c>
      <c r="AX88" s="15" t="str">
        <v>TAVELLONI RIGATO TAGLIO OBLIQUO FIANCO RETTO DA CM 6</v>
      </c>
      <c r="AY88" s="15">
        <v>0</v>
      </c>
      <c r="AZ88" s="15">
        <v>60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1</v>
      </c>
      <c r="BG88" s="17" t="str">
        <f t="shared" si="7"/>
        <v>ꞈ</v>
      </c>
      <c r="BH88" s="70" t="str">
        <v>ꞈ</v>
      </c>
    </row>
    <row r="89" spans="1:60" ht="14.25" customHeight="1" x14ac:dyDescent="0.25">
      <c r="A89" s="47"/>
      <c r="B89"/>
      <c r="C89" s="23" t="s">
        <v>111</v>
      </c>
      <c r="D89" s="25" t="s">
        <v>98</v>
      </c>
      <c r="E89" s="23" t="s">
        <v>21</v>
      </c>
      <c r="F89" s="23"/>
      <c r="G89" s="60" t="s">
        <v>288</v>
      </c>
      <c r="H89" s="60"/>
      <c r="I89" s="22"/>
      <c r="J89" s="55"/>
      <c r="K89" s="24"/>
      <c r="L89" s="57">
        <f t="shared" si="5"/>
        <v>0</v>
      </c>
      <c r="M89" s="14">
        <f t="shared" si="4"/>
        <v>1</v>
      </c>
      <c r="N89" s="13">
        <f>IF(OR(totale!$A$5="",C89=totale!$A$5),0,1)</f>
        <v>1</v>
      </c>
      <c r="O89" s="97">
        <v>0</v>
      </c>
      <c r="P89" s="13">
        <v>0</v>
      </c>
      <c r="Q89" s="97">
        <v>0</v>
      </c>
      <c r="R89" s="19">
        <v>0</v>
      </c>
      <c r="S89" s="19" t="str">
        <v>TRAMEZZATURA MATERIALE  LATERIZIO COMUNE</v>
      </c>
      <c r="T89" s="15" t="str">
        <v>DCB</v>
      </c>
      <c r="U89" s="15" t="str">
        <v xml:space="preserve">TRAMEZZA-FORATO-SCATOLA-FORATELLA PESANTE LATERIZIO NORMALE </v>
      </c>
      <c r="V89" s="15">
        <v>0</v>
      </c>
      <c r="W89" s="19" t="str">
        <v>8x25x25</v>
      </c>
      <c r="X89" s="19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1</v>
      </c>
      <c r="AG89" s="15">
        <v>0</v>
      </c>
      <c r="AH89" s="15" t="str">
        <v>LATERIZIO CON EPS GRAFFITE</v>
      </c>
      <c r="AI89" s="15" t="str">
        <v>LATERCOM</v>
      </c>
      <c r="AJ89" s="15" t="str">
        <v>BLOCCCO ALVEOLATO CON EPS  GRAFFITATO- NORMABLOCK  incastro</v>
      </c>
      <c r="AK89" s="15">
        <v>0</v>
      </c>
      <c r="AL89" s="15" t="str">
        <v>45x23,5x19 F.55%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1</v>
      </c>
      <c r="AS89" s="17" t="str">
        <f t="shared" si="6"/>
        <v>ꞈ</v>
      </c>
      <c r="AT89" s="70" t="str">
        <v>ꞈ</v>
      </c>
      <c r="AU89" s="15">
        <v>0</v>
      </c>
      <c r="AV89" s="15" t="str">
        <v xml:space="preserve">TEVELLE - TAVELLONI - TAVELLINE </v>
      </c>
      <c r="AW89" s="15" t="str">
        <v>LATERCOM</v>
      </c>
      <c r="AX89" s="15" t="str">
        <v>TAVELLONI RIGATO TAGLIO OBLIQUO FIANCO RETTO DA CM 6</v>
      </c>
      <c r="AY89" s="15">
        <v>0</v>
      </c>
      <c r="AZ89" s="15">
        <v>60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1</v>
      </c>
      <c r="BG89" s="17" t="str">
        <f t="shared" si="7"/>
        <v>ꞈ</v>
      </c>
      <c r="BH89" s="70" t="str">
        <v>ꞈ</v>
      </c>
    </row>
    <row r="90" spans="1:60" ht="14.25" customHeight="1" x14ac:dyDescent="0.25">
      <c r="A90" s="47"/>
      <c r="B90"/>
      <c r="C90" s="23" t="s">
        <v>111</v>
      </c>
      <c r="D90" s="25" t="s">
        <v>98</v>
      </c>
      <c r="E90" s="23" t="s">
        <v>21</v>
      </c>
      <c r="F90" s="23"/>
      <c r="G90" s="60" t="s">
        <v>291</v>
      </c>
      <c r="H90" s="60"/>
      <c r="I90" s="22"/>
      <c r="J90" s="55"/>
      <c r="K90" s="24"/>
      <c r="L90" s="57">
        <f t="shared" si="5"/>
        <v>0</v>
      </c>
      <c r="M90" s="14">
        <f t="shared" si="4"/>
        <v>1</v>
      </c>
      <c r="N90" s="13">
        <f>IF(OR(totale!$A$5="",C90=totale!$A$5),0,1)</f>
        <v>1</v>
      </c>
      <c r="O90" s="97">
        <v>0</v>
      </c>
      <c r="P90" s="13">
        <v>0</v>
      </c>
      <c r="Q90" s="97">
        <v>0</v>
      </c>
      <c r="R90" s="19">
        <v>0</v>
      </c>
      <c r="S90" s="19" t="str">
        <v>TRAMEZZATURA MATERIALE  LATERIZIO COMUNE</v>
      </c>
      <c r="T90" s="15" t="str">
        <v>DCB</v>
      </c>
      <c r="U90" s="15" t="str">
        <v xml:space="preserve">TRAMEZZA-FORATO-SCATOLA-FORATELLA PESANTE LATERIZIO NORMALE </v>
      </c>
      <c r="V90" s="15">
        <v>0</v>
      </c>
      <c r="W90" s="19" t="str">
        <v>10x25x25</v>
      </c>
      <c r="X90" s="19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1</v>
      </c>
      <c r="AG90" s="15">
        <v>0</v>
      </c>
      <c r="AH90" s="15" t="str">
        <v>LATERIZIO CON EPS GRAFFITE</v>
      </c>
      <c r="AI90" s="15" t="str">
        <v>LATERCOM</v>
      </c>
      <c r="AJ90" s="15" t="str">
        <v>BLOCCCO ALVEOLATO CON EPS  GRAFFITATO- NORMABLOCK PIU' - CON FASCIA ISOLANTE</v>
      </c>
      <c r="AK90" s="15">
        <v>0</v>
      </c>
      <c r="AL90" s="15" t="str">
        <v xml:space="preserve">40x23x19 F.45% liscio 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1</v>
      </c>
      <c r="AS90" s="17" t="str">
        <f t="shared" si="6"/>
        <v>ꞈ</v>
      </c>
      <c r="AT90" s="70" t="str">
        <v>ꞈ</v>
      </c>
      <c r="AU90" s="15">
        <v>0</v>
      </c>
      <c r="AV90" s="15" t="str">
        <v xml:space="preserve">TEVELLE - TAVELLONI - TAVELLINE </v>
      </c>
      <c r="AW90" s="15" t="str">
        <v>LATERCOM</v>
      </c>
      <c r="AX90" s="15" t="str">
        <v xml:space="preserve">TAVELLONI-TAGLIO OBLIQUO FIANCO MASCHIO FEMMINA DA CM 6 </v>
      </c>
      <c r="AY90" s="15">
        <v>0</v>
      </c>
      <c r="AZ90" s="15">
        <v>60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1</v>
      </c>
      <c r="BG90" s="17" t="str">
        <f t="shared" si="7"/>
        <v>ꞈ</v>
      </c>
      <c r="BH90" s="70" t="str">
        <v>ꞈ</v>
      </c>
    </row>
    <row r="91" spans="1:60" ht="14.25" customHeight="1" x14ac:dyDescent="0.25">
      <c r="A91" s="47"/>
      <c r="B91"/>
      <c r="C91" s="23" t="s">
        <v>111</v>
      </c>
      <c r="D91" s="25" t="s">
        <v>96</v>
      </c>
      <c r="E91" s="23" t="s">
        <v>36</v>
      </c>
      <c r="F91" s="23"/>
      <c r="G91" s="60">
        <v>50</v>
      </c>
      <c r="H91" s="60"/>
      <c r="I91" s="22"/>
      <c r="J91" s="55"/>
      <c r="K91" s="24"/>
      <c r="L91" s="57">
        <f t="shared" si="5"/>
        <v>0</v>
      </c>
      <c r="M91" s="14">
        <f t="shared" si="4"/>
        <v>1</v>
      </c>
      <c r="N91" s="13">
        <f>IF(OR(totale!$A$5="",C91=totale!$A$5),0,1)</f>
        <v>1</v>
      </c>
      <c r="O91" s="97">
        <v>0</v>
      </c>
      <c r="P91" s="13">
        <v>0</v>
      </c>
      <c r="Q91" s="97">
        <v>0</v>
      </c>
      <c r="R91" s="19">
        <v>0</v>
      </c>
      <c r="S91" s="19" t="str">
        <v>MATERIALE IN LATERIZIO COMUNE</v>
      </c>
      <c r="T91" s="15" t="str">
        <v>DCB</v>
      </c>
      <c r="U91" s="15" t="str">
        <v xml:space="preserve">MATTONE PIENO </v>
      </c>
      <c r="V91" s="15">
        <v>0</v>
      </c>
      <c r="W91" s="19" t="str">
        <v>12x24x5,5</v>
      </c>
      <c r="X91" s="19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1</v>
      </c>
      <c r="AG91" s="15">
        <v>0</v>
      </c>
      <c r="AH91" s="15" t="str">
        <v>LATERIZIO CON EPS GRAFFITE</v>
      </c>
      <c r="AI91" s="15" t="str">
        <v>LATERCOM</v>
      </c>
      <c r="AJ91" s="15" t="str">
        <v>BLOCCCO ALVEOLATO CON EPS  GRAFFITATO- NORMABLOCK PIU' - CON FASCIA ISOLANTE</v>
      </c>
      <c r="AK91" s="15">
        <v>0</v>
      </c>
      <c r="AL91" s="15" t="str">
        <v>30x20x19 F.45% liscio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1</v>
      </c>
      <c r="AS91" s="17" t="str">
        <f t="shared" si="6"/>
        <v>ꞈ</v>
      </c>
      <c r="AT91" s="70" t="str">
        <v>ꞈ</v>
      </c>
      <c r="AU91" s="15">
        <v>0</v>
      </c>
      <c r="AV91" s="15" t="str">
        <v xml:space="preserve">TEVELLE - TAVELLONI - TAVELLINE </v>
      </c>
      <c r="AW91" s="15" t="str">
        <v>T2D</v>
      </c>
      <c r="AX91" s="15" t="str">
        <v>TAVELLONI RIGATO TAGLIO OBLIQUO FIANCO RETTO DA CM 6</v>
      </c>
      <c r="AY91" s="15">
        <v>0</v>
      </c>
      <c r="AZ91" s="15">
        <v>60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1</v>
      </c>
      <c r="BG91" s="17" t="str">
        <f t="shared" si="7"/>
        <v>ꞈ</v>
      </c>
      <c r="BH91" s="70" t="str">
        <v>ꞈ</v>
      </c>
    </row>
    <row r="92" spans="1:60" ht="14.25" customHeight="1" x14ac:dyDescent="0.25">
      <c r="A92" s="47"/>
      <c r="B92"/>
      <c r="C92" s="23" t="s">
        <v>111</v>
      </c>
      <c r="D92" s="25" t="s">
        <v>96</v>
      </c>
      <c r="E92" s="23" t="s">
        <v>36</v>
      </c>
      <c r="F92" s="23"/>
      <c r="G92" s="60">
        <v>60</v>
      </c>
      <c r="H92" s="60"/>
      <c r="I92" s="22"/>
      <c r="J92" s="55"/>
      <c r="K92" s="24"/>
      <c r="L92" s="57">
        <f t="shared" si="5"/>
        <v>0</v>
      </c>
      <c r="M92" s="14">
        <f t="shared" si="4"/>
        <v>1</v>
      </c>
      <c r="N92" s="13">
        <f>IF(OR(totale!$A$5="",C92=totale!$A$5),0,1)</f>
        <v>1</v>
      </c>
      <c r="O92" s="97">
        <v>0</v>
      </c>
      <c r="P92" s="13">
        <v>0</v>
      </c>
      <c r="Q92" s="97">
        <v>0</v>
      </c>
      <c r="R92" s="19">
        <v>0</v>
      </c>
      <c r="S92" s="19" t="str">
        <v>MATERIALE IN LATERIZIO COMUNE</v>
      </c>
      <c r="T92" s="15" t="str">
        <v>DCB</v>
      </c>
      <c r="U92" s="15" t="str">
        <v>QUADRI UNI -DOPPIO DOPPIO UNI</v>
      </c>
      <c r="V92" s="15">
        <v>0</v>
      </c>
      <c r="W92" s="19" t="str">
        <v>12x25x25</v>
      </c>
      <c r="X92" s="19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</v>
      </c>
      <c r="AG92" s="15">
        <v>0</v>
      </c>
      <c r="AH92" s="15" t="str">
        <v>LATERIZIO CON EPS GRAFFITE</v>
      </c>
      <c r="AI92" s="15" t="str">
        <v>LATERCOM</v>
      </c>
      <c r="AJ92" s="15" t="str">
        <v>BLOCCCO ALVEOLATO CON EPS  GRAFFITATO- NORMABLOCK PIU' - CON FASCIA ISOLANTE</v>
      </c>
      <c r="AK92" s="15">
        <v>0</v>
      </c>
      <c r="AL92" s="15" t="str">
        <v>30x25x19 F.45% liscio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1</v>
      </c>
      <c r="AS92" s="17" t="str">
        <f t="shared" si="6"/>
        <v>ꞈ</v>
      </c>
      <c r="AT92" s="70" t="str">
        <v>ꞈ</v>
      </c>
      <c r="AU92" s="15">
        <v>0</v>
      </c>
      <c r="AV92" s="15" t="str">
        <v xml:space="preserve">TEVELLE - TAVELLONI - TAVELLINE </v>
      </c>
      <c r="AW92" s="15" t="str">
        <v>T2D</v>
      </c>
      <c r="AX92" s="15" t="str">
        <v>TAVELLONIE-TAGLIO A GRADINO FIANCO MASCHIO FEMMINA   DA CM 6</v>
      </c>
      <c r="AY92" s="15">
        <v>0</v>
      </c>
      <c r="AZ92" s="15">
        <v>60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1</v>
      </c>
      <c r="BG92" s="17" t="str">
        <f t="shared" si="7"/>
        <v>ꞈ</v>
      </c>
      <c r="BH92" s="70" t="str">
        <v>ꞈ</v>
      </c>
    </row>
    <row r="93" spans="1:60" ht="14.25" customHeight="1" x14ac:dyDescent="0.25">
      <c r="A93" s="47"/>
      <c r="B93"/>
      <c r="C93" s="23" t="s">
        <v>111</v>
      </c>
      <c r="D93" s="25" t="s">
        <v>96</v>
      </c>
      <c r="E93" s="23" t="s">
        <v>36</v>
      </c>
      <c r="F93" s="23"/>
      <c r="G93" s="60">
        <v>70</v>
      </c>
      <c r="H93" s="60"/>
      <c r="I93" s="22"/>
      <c r="J93" s="55"/>
      <c r="K93" s="24"/>
      <c r="L93" s="57">
        <f t="shared" si="5"/>
        <v>0</v>
      </c>
      <c r="M93" s="14">
        <f t="shared" si="4"/>
        <v>1</v>
      </c>
      <c r="N93" s="13">
        <f>IF(OR(totale!$A$5="",C93=totale!$A$5),0,1)</f>
        <v>1</v>
      </c>
      <c r="O93" s="97">
        <v>0</v>
      </c>
      <c r="P93" s="13">
        <v>0</v>
      </c>
      <c r="Q93" s="97">
        <v>0</v>
      </c>
      <c r="R93" s="19">
        <v>0</v>
      </c>
      <c r="S93" s="19" t="str">
        <v>MATERIALE IN LATERIZIO COMUNE</v>
      </c>
      <c r="T93" s="15" t="str">
        <v>DCB</v>
      </c>
      <c r="U93" s="15" t="str">
        <v>DOPPIO UNI H.12</v>
      </c>
      <c r="V93" s="15">
        <v>0</v>
      </c>
      <c r="W93" s="19" t="str">
        <v>12x12x25</v>
      </c>
      <c r="X93" s="19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1</v>
      </c>
      <c r="AG93" s="15">
        <v>0</v>
      </c>
      <c r="AH93" s="15" t="str">
        <v>LATERIZIO CON EPS GRAFFITE</v>
      </c>
      <c r="AI93" s="15" t="str">
        <v>LATERCOM</v>
      </c>
      <c r="AJ93" s="15" t="str">
        <v>BLOCCCO ALVEOLATO CON EPS  GRAFFITATO- NORMABLOCK PIU' - CON FASCIA ISOLANTE</v>
      </c>
      <c r="AK93" s="15">
        <v>0</v>
      </c>
      <c r="AL93" s="15" t="str">
        <v>12x19x30 F.45% liscio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1</v>
      </c>
      <c r="AS93" s="17" t="str">
        <f t="shared" si="6"/>
        <v>ꞈ</v>
      </c>
      <c r="AT93" s="70" t="str">
        <v>ꞈ</v>
      </c>
      <c r="AU93" s="15">
        <v>0</v>
      </c>
      <c r="AV93" s="15" t="str">
        <v xml:space="preserve">TEVELLE - TAVELLONI - TAVELLINE </v>
      </c>
      <c r="AW93" s="15" t="str">
        <v>T2D</v>
      </c>
      <c r="AX93" s="15" t="str">
        <v xml:space="preserve">TAVELLONI-TAGLIO OBLIQUO FIANCO MASCHIO FEMMINA DA CM 6 </v>
      </c>
      <c r="AY93" s="15">
        <v>0</v>
      </c>
      <c r="AZ93" s="15">
        <v>60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1</v>
      </c>
      <c r="BG93" s="17" t="str">
        <f t="shared" si="7"/>
        <v>ꞈ</v>
      </c>
      <c r="BH93" s="70" t="str">
        <v>ꞈ</v>
      </c>
    </row>
    <row r="94" spans="1:60" ht="14.25" customHeight="1" x14ac:dyDescent="0.25">
      <c r="A94" s="47"/>
      <c r="B94"/>
      <c r="C94" s="23" t="s">
        <v>111</v>
      </c>
      <c r="D94" s="25" t="s">
        <v>96</v>
      </c>
      <c r="E94" s="23" t="s">
        <v>36</v>
      </c>
      <c r="F94" s="23"/>
      <c r="G94" s="60">
        <v>80</v>
      </c>
      <c r="H94" s="60"/>
      <c r="I94" s="22"/>
      <c r="J94" s="55"/>
      <c r="K94" s="24"/>
      <c r="L94" s="57">
        <f t="shared" si="5"/>
        <v>0</v>
      </c>
      <c r="M94" s="14">
        <f t="shared" si="4"/>
        <v>1</v>
      </c>
      <c r="N94" s="13">
        <f>IF(OR(totale!$A$5="",C94=totale!$A$5),0,1)</f>
        <v>1</v>
      </c>
      <c r="O94" s="97">
        <v>0</v>
      </c>
      <c r="P94" s="13">
        <v>0</v>
      </c>
      <c r="Q94" s="97">
        <v>0</v>
      </c>
      <c r="R94" s="19">
        <v>0</v>
      </c>
      <c r="S94" s="19" t="str">
        <v>MATERIALE IN LATERIZIO COMUNE</v>
      </c>
      <c r="T94" s="15" t="str">
        <v>DCB</v>
      </c>
      <c r="U94" s="15" t="str">
        <v>MATTONE UNI FORATO 15%</v>
      </c>
      <c r="V94" s="15">
        <v>0</v>
      </c>
      <c r="W94" s="19" t="str">
        <v>12x25x5,5</v>
      </c>
      <c r="X94" s="19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1</v>
      </c>
      <c r="AG94" s="15">
        <v>0</v>
      </c>
      <c r="AH94" s="15" t="str">
        <v>LATERIZIO CON EPS GRAFFITE</v>
      </c>
      <c r="AI94" s="15" t="str">
        <v>LATERCOM</v>
      </c>
      <c r="AJ94" s="15" t="str">
        <v>BLOCCCO ALVEOLATO CON EPS  GRAFFITATO- NORMABLOCK PIU' - CON FASCIA ISOLANTE</v>
      </c>
      <c r="AK94" s="15">
        <v>0</v>
      </c>
      <c r="AL94" s="15" t="str">
        <v>12x19x25 F.45% liscio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1</v>
      </c>
      <c r="AS94" s="17" t="str">
        <f t="shared" si="6"/>
        <v>ꞈ</v>
      </c>
      <c r="AT94" s="70" t="str">
        <v>ꞈ</v>
      </c>
      <c r="AU94" s="15">
        <v>0</v>
      </c>
      <c r="AV94" s="15" t="str">
        <v xml:space="preserve">TEVELLE - TAVELLONI - TAVELLINE </v>
      </c>
      <c r="AW94" s="15" t="str">
        <v>WIENERBERGER</v>
      </c>
      <c r="AX94" s="15" t="str">
        <v>TAVELLONI RIGATO TAGLIO OBLIQUO FIANCO RETTO DA CM 6</v>
      </c>
      <c r="AY94" s="15">
        <v>0</v>
      </c>
      <c r="AZ94" s="15">
        <v>60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1</v>
      </c>
      <c r="BG94" s="17" t="str">
        <f t="shared" si="7"/>
        <v>ꞈ</v>
      </c>
      <c r="BH94" s="70" t="str">
        <v>ꞈ</v>
      </c>
    </row>
    <row r="95" spans="1:60" ht="14.25" customHeight="1" x14ac:dyDescent="0.25">
      <c r="A95" s="47"/>
      <c r="B95"/>
      <c r="C95" s="23" t="s">
        <v>111</v>
      </c>
      <c r="D95" s="25" t="s">
        <v>96</v>
      </c>
      <c r="E95" s="23" t="s">
        <v>36</v>
      </c>
      <c r="F95" s="23"/>
      <c r="G95" s="60">
        <v>90</v>
      </c>
      <c r="H95" s="60"/>
      <c r="I95" s="22"/>
      <c r="J95" s="55"/>
      <c r="K95" s="24"/>
      <c r="L95" s="57">
        <f t="shared" si="5"/>
        <v>0</v>
      </c>
      <c r="M95" s="14">
        <f t="shared" si="4"/>
        <v>1</v>
      </c>
      <c r="N95" s="13">
        <f>IF(OR(totale!$A$5="",C95=totale!$A$5),0,1)</f>
        <v>1</v>
      </c>
      <c r="O95" s="97">
        <v>0</v>
      </c>
      <c r="P95" s="13">
        <v>0</v>
      </c>
      <c r="Q95" s="97">
        <v>0</v>
      </c>
      <c r="R95" s="19">
        <v>0</v>
      </c>
      <c r="S95" s="19" t="str">
        <v xml:space="preserve">TRAMEZZATURA MATERIALE ALVEOLATO </v>
      </c>
      <c r="T95" s="15" t="str">
        <v>DCB</v>
      </c>
      <c r="U95" s="15" t="str">
        <v xml:space="preserve">TRAMEZZA - FORATO PORIZZATA/ALVEOLATA </v>
      </c>
      <c r="V95" s="15">
        <v>0</v>
      </c>
      <c r="W95" s="19" t="str">
        <v>8x50x25</v>
      </c>
      <c r="X95" s="19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1</v>
      </c>
      <c r="AG95" s="15">
        <v>0</v>
      </c>
      <c r="AH95" s="15" t="str">
        <v>LATERIZIO CON EPS GRAFFITE</v>
      </c>
      <c r="AI95" s="15" t="str">
        <v>LATERCOM</v>
      </c>
      <c r="AJ95" s="15" t="str">
        <v>BLOCCCO ALVEOLATO CON EPS  GRAFFITATO- NORMABLOCK PIU' - CON FASCIA ISOLANTE</v>
      </c>
      <c r="AK95" s="15">
        <v>0</v>
      </c>
      <c r="AL95" s="15" t="str">
        <v>12x24,5x30 F.45% liscio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1</v>
      </c>
      <c r="AS95" s="17" t="str">
        <f t="shared" si="6"/>
        <v>ꞈ</v>
      </c>
      <c r="AT95" s="70" t="str">
        <v>ꞈ</v>
      </c>
      <c r="AU95" s="15">
        <v>0</v>
      </c>
      <c r="AV95" s="15" t="str">
        <v xml:space="preserve">TEVELLE - TAVELLONI - TAVELLINE </v>
      </c>
      <c r="AW95" s="15" t="str">
        <v>WIENERBERGER</v>
      </c>
      <c r="AX95" s="15" t="str">
        <v xml:space="preserve">TAVELLONI-TAGLIO OBLIQUO FIANCO MASCHIO FEMMINA DA CM 6 </v>
      </c>
      <c r="AY95" s="15">
        <v>0</v>
      </c>
      <c r="AZ95" s="15">
        <v>60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1</v>
      </c>
      <c r="BG95" s="17" t="str">
        <f t="shared" si="7"/>
        <v>ꞈ</v>
      </c>
      <c r="BH95" s="70" t="str">
        <v>ꞈ</v>
      </c>
    </row>
    <row r="96" spans="1:60" ht="14.25" customHeight="1" x14ac:dyDescent="0.25">
      <c r="A96" s="47"/>
      <c r="B96"/>
      <c r="C96" s="23" t="s">
        <v>111</v>
      </c>
      <c r="D96" s="25" t="s">
        <v>96</v>
      </c>
      <c r="E96" s="23" t="s">
        <v>36</v>
      </c>
      <c r="F96" s="23"/>
      <c r="G96" s="60">
        <v>100</v>
      </c>
      <c r="H96" s="60"/>
      <c r="I96" s="22"/>
      <c r="J96" s="55"/>
      <c r="K96" s="24"/>
      <c r="L96" s="57">
        <f t="shared" si="5"/>
        <v>0</v>
      </c>
      <c r="M96" s="14">
        <f t="shared" si="4"/>
        <v>1</v>
      </c>
      <c r="N96" s="13">
        <f>IF(OR(totale!$A$5="",C96=totale!$A$5),0,1)</f>
        <v>1</v>
      </c>
      <c r="O96" s="97">
        <v>0</v>
      </c>
      <c r="P96" s="13">
        <v>0</v>
      </c>
      <c r="Q96" s="97">
        <v>0</v>
      </c>
      <c r="R96" s="19">
        <v>0</v>
      </c>
      <c r="S96" s="19" t="str">
        <v xml:space="preserve">TRAMEZZATURA MATERIALE ALVEOLATO </v>
      </c>
      <c r="T96" s="15" t="str">
        <v>DCB</v>
      </c>
      <c r="U96" s="15" t="str">
        <v xml:space="preserve">TRAMEZZA - FORATO PORIZZATA/ALVEOLATA </v>
      </c>
      <c r="V96" s="15">
        <v>0</v>
      </c>
      <c r="W96" s="19" t="str">
        <v>12x50x25</v>
      </c>
      <c r="X96" s="19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1</v>
      </c>
      <c r="AG96" s="15">
        <v>0</v>
      </c>
      <c r="AH96" s="15" t="str">
        <v>LATERIZIO CON EPS GRAFFITE</v>
      </c>
      <c r="AI96" s="15" t="str">
        <v>LATERCOM</v>
      </c>
      <c r="AJ96" s="15" t="str">
        <v>BLOCCCO ALVEOLATO CON EPS  GRAFFITATO- NORMABLOCK PIU' - CON FASCIA ISOLANTE</v>
      </c>
      <c r="AK96" s="15">
        <v>0</v>
      </c>
      <c r="AL96" s="15" t="str">
        <v>45x23,5x24,5 F.55% incastro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1</v>
      </c>
      <c r="AS96" s="17" t="str">
        <f t="shared" si="6"/>
        <v>ꞈ</v>
      </c>
      <c r="AT96" s="70" t="str">
        <v>ꞈ</v>
      </c>
      <c r="AU96" s="15">
        <v>0</v>
      </c>
      <c r="AV96" s="15" t="str">
        <v xml:space="preserve">TEVELLE - TAVELLONI - TAVELLINE </v>
      </c>
      <c r="AW96" s="15" t="str">
        <v>WIENERBERGER</v>
      </c>
      <c r="AX96" s="15" t="str">
        <v>TAVELLONI-TAGLIO OBLIQUO FIANCO RETTO CM 4</v>
      </c>
      <c r="AY96" s="15">
        <v>0</v>
      </c>
      <c r="AZ96" s="15">
        <v>60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1</v>
      </c>
      <c r="BG96" s="17" t="str">
        <f t="shared" si="7"/>
        <v>ꞈ</v>
      </c>
      <c r="BH96" s="70" t="str">
        <v>ꞈ</v>
      </c>
    </row>
    <row r="97" spans="1:60" ht="14.25" customHeight="1" x14ac:dyDescent="0.25">
      <c r="A97" s="47"/>
      <c r="B97"/>
      <c r="C97" s="23" t="s">
        <v>111</v>
      </c>
      <c r="D97" s="25" t="s">
        <v>96</v>
      </c>
      <c r="E97" s="23" t="s">
        <v>36</v>
      </c>
      <c r="F97" s="23"/>
      <c r="G97" s="60">
        <v>110</v>
      </c>
      <c r="H97" s="60"/>
      <c r="I97" s="22"/>
      <c r="J97" s="55"/>
      <c r="K97" s="24"/>
      <c r="L97" s="57">
        <f t="shared" si="5"/>
        <v>0</v>
      </c>
      <c r="M97" s="14">
        <f t="shared" si="4"/>
        <v>1</v>
      </c>
      <c r="N97" s="13">
        <f>IF(OR(totale!$A$5="",C97=totale!$A$5),0,1)</f>
        <v>1</v>
      </c>
      <c r="O97" s="97">
        <v>0</v>
      </c>
      <c r="P97" s="13">
        <v>0</v>
      </c>
      <c r="Q97" s="97">
        <v>0</v>
      </c>
      <c r="R97" s="19">
        <v>0</v>
      </c>
      <c r="S97" s="19" t="str">
        <v xml:space="preserve">TRAMEZZATURA MATERIALE ALVEOLATO </v>
      </c>
      <c r="T97" s="15" t="str">
        <v>DCB</v>
      </c>
      <c r="U97" s="15" t="str">
        <v xml:space="preserve">TRAMEZZA - FORATO PORIZZATA/ALVEOLATA </v>
      </c>
      <c r="V97" s="15">
        <v>0</v>
      </c>
      <c r="W97" s="19" t="str">
        <v>16x50x25</v>
      </c>
      <c r="X97" s="19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1</v>
      </c>
      <c r="AG97" s="15">
        <v>0</v>
      </c>
      <c r="AH97" s="15" t="str">
        <v>LATERIZIO CON EPS GRAFFITE</v>
      </c>
      <c r="AI97" s="15" t="str">
        <v>LATERCOM</v>
      </c>
      <c r="AJ97" s="15" t="str">
        <v>BLOCCCO ALVEOLATO CON EPS  GRAFFITATO- NORMABLOCK PIU' - CON FASCIA ISOLANTE</v>
      </c>
      <c r="AK97" s="15">
        <v>0</v>
      </c>
      <c r="AL97" s="15" t="str">
        <v>40x23,5x24,5 F.55% incastro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1</v>
      </c>
      <c r="AS97" s="17" t="str">
        <f t="shared" si="6"/>
        <v>ꞈ</v>
      </c>
      <c r="AT97" s="70" t="str">
        <v>ꞈ</v>
      </c>
      <c r="AU97" s="15">
        <v>0</v>
      </c>
      <c r="AV97" s="15" t="str">
        <v xml:space="preserve">TEVELLE - TAVELLONI - TAVELLINE </v>
      </c>
      <c r="AW97" s="15" t="str">
        <v>DI MUZIO</v>
      </c>
      <c r="AX97" s="15" t="str">
        <v>TAVELLONI RIGATO TAGLIO OBLIQUO FIANCO RETTO DA CM 6</v>
      </c>
      <c r="AY97" s="15">
        <v>0</v>
      </c>
      <c r="AZ97" s="15">
        <v>60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1</v>
      </c>
      <c r="BG97" s="17" t="str">
        <f t="shared" si="7"/>
        <v>ꞈ</v>
      </c>
      <c r="BH97" s="70" t="str">
        <v>ꞈ</v>
      </c>
    </row>
    <row r="98" spans="1:60" ht="14.25" customHeight="1" x14ac:dyDescent="0.25">
      <c r="A98" s="47"/>
      <c r="B98"/>
      <c r="C98" s="23" t="s">
        <v>111</v>
      </c>
      <c r="D98" s="25" t="s">
        <v>96</v>
      </c>
      <c r="E98" s="23" t="s">
        <v>36</v>
      </c>
      <c r="F98" s="23"/>
      <c r="G98" s="60">
        <v>120</v>
      </c>
      <c r="H98" s="60"/>
      <c r="I98" s="22"/>
      <c r="J98" s="55"/>
      <c r="K98" s="24"/>
      <c r="L98" s="57">
        <f t="shared" si="5"/>
        <v>0</v>
      </c>
      <c r="M98" s="14">
        <f t="shared" si="4"/>
        <v>1</v>
      </c>
      <c r="N98" s="13">
        <f>IF(OR(totale!$A$5="",C98=totale!$A$5),0,1)</f>
        <v>1</v>
      </c>
      <c r="O98" s="97">
        <v>0</v>
      </c>
      <c r="P98" s="13">
        <v>0</v>
      </c>
      <c r="Q98" s="97">
        <v>0</v>
      </c>
      <c r="R98" s="19">
        <v>0</v>
      </c>
      <c r="S98" s="19" t="str">
        <v xml:space="preserve">TRAMEZZATURA MATERIALE ALVEOLATO </v>
      </c>
      <c r="T98" s="15" t="str">
        <v>DCB</v>
      </c>
      <c r="U98" s="15" t="str">
        <v xml:space="preserve">TRAMEZZA - FORATO PORIZZATA/ALVEOLATA </v>
      </c>
      <c r="V98" s="15">
        <v>0</v>
      </c>
      <c r="W98" s="19" t="str">
        <v>16x25x38</v>
      </c>
      <c r="X98" s="19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1</v>
      </c>
      <c r="AG98" s="15">
        <v>0</v>
      </c>
      <c r="AH98" s="15" t="str">
        <v>LATERIZIO CON EPS GRAFFITE</v>
      </c>
      <c r="AI98" s="15" t="str">
        <v>LATERCOM</v>
      </c>
      <c r="AJ98" s="15" t="str">
        <v>BLOCCCO ALVEOLATO CON EPS  GRAFFITATO- NORMABLOCK PIU' - CON FASCIA ISOLANTE</v>
      </c>
      <c r="AK98" s="15">
        <v>0</v>
      </c>
      <c r="AL98" s="15" t="str">
        <v>35x23,5x24,5 F.55% incastro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1</v>
      </c>
      <c r="AS98" s="17" t="str">
        <f t="shared" si="6"/>
        <v>ꞈ</v>
      </c>
      <c r="AT98" s="70" t="str">
        <v>ꞈ</v>
      </c>
      <c r="AU98" s="15">
        <v>0</v>
      </c>
      <c r="AV98" s="15" t="str">
        <v xml:space="preserve">TEVELLE - TAVELLONI - TAVELLINE </v>
      </c>
      <c r="AW98" s="15" t="str">
        <v>DCB</v>
      </c>
      <c r="AX98" s="15" t="str">
        <v>TAVELLONIE-TAGLIO A GRADINO FIANCO MASCHIO FEMMINA   DA CM 6</v>
      </c>
      <c r="AY98" s="15">
        <v>0</v>
      </c>
      <c r="AZ98" s="15">
        <v>70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1</v>
      </c>
      <c r="BG98" s="17" t="str">
        <f t="shared" si="7"/>
        <v>ꞈ</v>
      </c>
      <c r="BH98" s="70" t="str">
        <v>ꞈ</v>
      </c>
    </row>
    <row r="99" spans="1:60" ht="14.25" customHeight="1" x14ac:dyDescent="0.25">
      <c r="A99" s="47"/>
      <c r="B99"/>
      <c r="C99" s="23" t="s">
        <v>111</v>
      </c>
      <c r="D99" s="25" t="s">
        <v>96</v>
      </c>
      <c r="E99" s="23" t="s">
        <v>36</v>
      </c>
      <c r="F99" s="23"/>
      <c r="G99" s="60">
        <v>130</v>
      </c>
      <c r="H99" s="60"/>
      <c r="I99" s="22"/>
      <c r="J99" s="55"/>
      <c r="K99" s="24"/>
      <c r="L99" s="57">
        <f t="shared" si="5"/>
        <v>0</v>
      </c>
      <c r="M99" s="14">
        <f t="shared" si="4"/>
        <v>1</v>
      </c>
      <c r="N99" s="13">
        <f>IF(OR(totale!$A$5="",C99=totale!$A$5),0,1)</f>
        <v>1</v>
      </c>
      <c r="O99" s="97">
        <v>0</v>
      </c>
      <c r="P99" s="13">
        <v>0</v>
      </c>
      <c r="Q99" s="97">
        <v>0</v>
      </c>
      <c r="R99" s="19">
        <v>0</v>
      </c>
      <c r="S99" s="19" t="str">
        <v xml:space="preserve">TRAMEZZATURA MATERIALE ALVEOLATO </v>
      </c>
      <c r="T99" s="15" t="str">
        <v>DCB</v>
      </c>
      <c r="U99" s="15" t="str">
        <v xml:space="preserve">TRAMEZZA - FORATO PORIZZATA/ALVEOLATA </v>
      </c>
      <c r="V99" s="15">
        <v>0</v>
      </c>
      <c r="W99" s="19" t="str">
        <v>20x25x38</v>
      </c>
      <c r="X99" s="19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1</v>
      </c>
      <c r="AG99" s="15">
        <v>0</v>
      </c>
      <c r="AH99" s="15" t="str">
        <v>LATERIZIO CON EPS GRAFFITE</v>
      </c>
      <c r="AI99" s="15" t="str">
        <v>LATERCOM</v>
      </c>
      <c r="AJ99" s="15" t="str">
        <v>BLOCCCO ALVEOLATO CON EPS  GRAFFITATO- NORMABLOCK PIU' - CON FASCIA ISOLANTE</v>
      </c>
      <c r="AK99" s="15">
        <v>0</v>
      </c>
      <c r="AL99" s="15" t="str">
        <v>31x23,5x19 f.55% incastro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1</v>
      </c>
      <c r="AS99" s="17" t="str">
        <f t="shared" si="6"/>
        <v>ꞈ</v>
      </c>
      <c r="AT99" s="70" t="str">
        <v>ꞈ</v>
      </c>
      <c r="AU99" s="15">
        <v>0</v>
      </c>
      <c r="AV99" s="15" t="str">
        <v xml:space="preserve">TEVELLE - TAVELLONI - TAVELLINE </v>
      </c>
      <c r="AW99" s="15" t="str">
        <v>ESSE ELLE LAT.</v>
      </c>
      <c r="AX99" s="15" t="str">
        <v>TAVELLONI RIGATO TAGLIO OBLIQUO FIANCO RETTO DA CM 6</v>
      </c>
      <c r="AY99" s="15">
        <v>0</v>
      </c>
      <c r="AZ99" s="15">
        <v>70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1</v>
      </c>
      <c r="BG99" s="17" t="str">
        <f t="shared" si="7"/>
        <v>ꞈ</v>
      </c>
      <c r="BH99" s="70" t="str">
        <v>ꞈ</v>
      </c>
    </row>
    <row r="100" spans="1:60" ht="14.25" customHeight="1" x14ac:dyDescent="0.25">
      <c r="A100" s="47"/>
      <c r="B100"/>
      <c r="C100" s="23" t="s">
        <v>111</v>
      </c>
      <c r="D100" s="25" t="s">
        <v>96</v>
      </c>
      <c r="E100" s="23" t="s">
        <v>36</v>
      </c>
      <c r="F100" s="23"/>
      <c r="G100" s="60">
        <v>140</v>
      </c>
      <c r="H100" s="60"/>
      <c r="I100" s="22"/>
      <c r="J100" s="55"/>
      <c r="K100" s="24"/>
      <c r="L100" s="57">
        <f t="shared" si="5"/>
        <v>0</v>
      </c>
      <c r="M100" s="14">
        <f t="shared" si="4"/>
        <v>1</v>
      </c>
      <c r="N100" s="13">
        <f>IF(OR(totale!$A$5="",C100=totale!$A$5),0,1)</f>
        <v>1</v>
      </c>
      <c r="O100" s="97">
        <v>0</v>
      </c>
      <c r="P100" s="13">
        <v>0</v>
      </c>
      <c r="Q100" s="97">
        <v>0</v>
      </c>
      <c r="R100" s="19">
        <v>0</v>
      </c>
      <c r="S100" s="19" t="str">
        <v>BLOCCO ALVEOLATO LISCIO FORI ORIZZONATALI  45/50/55/60 %</v>
      </c>
      <c r="T100" s="15" t="str">
        <v>DCB</v>
      </c>
      <c r="U100" s="15" t="str">
        <v>BLOCCO TAMPONAMENTO ALVEOLATO FORI ORIZZONTALI P600- F.65% - F.60%</v>
      </c>
      <c r="V100" s="15">
        <v>0</v>
      </c>
      <c r="W100" s="19" t="str">
        <v>12x25x25</v>
      </c>
      <c r="X100" s="19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1</v>
      </c>
      <c r="AG100" s="15">
        <v>0</v>
      </c>
      <c r="AH100" s="15" t="str">
        <v>LATERIZIO CON EPS GRAFFITE</v>
      </c>
      <c r="AI100" s="15" t="str">
        <v>LATERCOM</v>
      </c>
      <c r="AJ100" s="15" t="str">
        <v>BLOCCCO ALVEOLATO CON EPS  GRAFFITATO- NORMABLOCK PIU' - CON FASCIA ISOLANTE</v>
      </c>
      <c r="AK100" s="15">
        <v>0</v>
      </c>
      <c r="AL100" s="15" t="str">
        <v>45x25x24,5 f.60% incastro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1</v>
      </c>
      <c r="AS100" s="17" t="str">
        <f t="shared" si="6"/>
        <v>ꞈ</v>
      </c>
      <c r="AT100" s="70" t="str">
        <v>ꞈ</v>
      </c>
      <c r="AU100" s="15">
        <v>0</v>
      </c>
      <c r="AV100" s="15" t="str">
        <v xml:space="preserve">TEVELLE - TAVELLONI - TAVELLINE </v>
      </c>
      <c r="AW100" s="15" t="str">
        <v>ESSE ELLE LAT.</v>
      </c>
      <c r="AX100" s="15" t="str">
        <v>TAVELLONIE-TAGLIO A GRADINO FIANCO MASCHIO FEMMINA   DA CM 6</v>
      </c>
      <c r="AY100" s="15">
        <v>0</v>
      </c>
      <c r="AZ100" s="15">
        <v>70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1</v>
      </c>
      <c r="BG100" s="17" t="str">
        <f t="shared" si="7"/>
        <v>ꞈ</v>
      </c>
      <c r="BH100" s="70" t="str">
        <v>ꞈ</v>
      </c>
    </row>
    <row r="101" spans="1:60" ht="14.25" customHeight="1" x14ac:dyDescent="0.25">
      <c r="A101" s="47"/>
      <c r="B101"/>
      <c r="C101" s="23" t="s">
        <v>111</v>
      </c>
      <c r="D101" s="25" t="s">
        <v>96</v>
      </c>
      <c r="E101" s="23" t="s">
        <v>36</v>
      </c>
      <c r="F101" s="23"/>
      <c r="G101" s="60">
        <v>150</v>
      </c>
      <c r="H101" s="60"/>
      <c r="I101" s="22"/>
      <c r="J101" s="55"/>
      <c r="K101" s="24"/>
      <c r="L101" s="57">
        <f t="shared" si="5"/>
        <v>0</v>
      </c>
      <c r="M101" s="14">
        <f t="shared" si="4"/>
        <v>1</v>
      </c>
      <c r="N101" s="13">
        <f>IF(OR(totale!$A$5="",C101=totale!$A$5),0,1)</f>
        <v>1</v>
      </c>
      <c r="O101" s="97">
        <v>0</v>
      </c>
      <c r="P101" s="13">
        <v>0</v>
      </c>
      <c r="Q101" s="97">
        <v>0</v>
      </c>
      <c r="R101" s="19">
        <v>0</v>
      </c>
      <c r="S101" s="19" t="str">
        <v>BLOCCO ALVEOLATO LISCIO FORI ORIZZONATALI  45/50/55/60 %</v>
      </c>
      <c r="T101" s="15" t="str">
        <v>DCB</v>
      </c>
      <c r="U101" s="15" t="str">
        <v>BLOCCO TAMPONAMENTO ALVEOLATO FORI ORIZZONTALI P600- F.65% - F.60%</v>
      </c>
      <c r="V101" s="15">
        <v>0</v>
      </c>
      <c r="W101" s="19" t="str">
        <v>15x25x25</v>
      </c>
      <c r="X101" s="19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1</v>
      </c>
      <c r="AG101" s="15">
        <v>0</v>
      </c>
      <c r="AH101" s="15" t="str">
        <v>LATERIZIO CON EPS GRAFFITE</v>
      </c>
      <c r="AI101" s="15" t="str">
        <v>LATERCOM</v>
      </c>
      <c r="AJ101" s="15" t="str">
        <v>BLOCCCO ALVEOLATO CON EPS  GRAFFITATO- NORMABLOCK PIU' - CON FASCIA ISOLANTE</v>
      </c>
      <c r="AK101" s="15">
        <v>0</v>
      </c>
      <c r="AL101" s="15" t="str">
        <v>40x25x24,5 f.60% incastro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1</v>
      </c>
      <c r="AS101" s="17" t="str">
        <f t="shared" si="6"/>
        <v>ꞈ</v>
      </c>
      <c r="AT101" s="70" t="str">
        <v>ꞈ</v>
      </c>
      <c r="AU101" s="15">
        <v>0</v>
      </c>
      <c r="AV101" s="15" t="str">
        <v xml:space="preserve">TEVELLE - TAVELLONI - TAVELLINE </v>
      </c>
      <c r="AW101" s="15" t="str">
        <v>ESSE ELLE LAT.</v>
      </c>
      <c r="AX101" s="15" t="str">
        <v xml:space="preserve">TAVELLONI-TAGLIO OBLIQUO FIANCO MASCHIO FEMMINA DA CM 6 </v>
      </c>
      <c r="AY101" s="15">
        <v>0</v>
      </c>
      <c r="AZ101" s="15">
        <v>70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1</v>
      </c>
      <c r="BG101" s="17" t="str">
        <f t="shared" si="7"/>
        <v>ꞈ</v>
      </c>
      <c r="BH101" s="70" t="str">
        <v>ꞈ</v>
      </c>
    </row>
    <row r="102" spans="1:60" ht="14.25" customHeight="1" x14ac:dyDescent="0.25">
      <c r="A102" s="47"/>
      <c r="B102"/>
      <c r="C102" s="23" t="s">
        <v>111</v>
      </c>
      <c r="D102" s="25" t="s">
        <v>96</v>
      </c>
      <c r="E102" s="23" t="s">
        <v>36</v>
      </c>
      <c r="F102" s="23"/>
      <c r="G102" s="60">
        <v>160</v>
      </c>
      <c r="H102" s="60"/>
      <c r="I102" s="22"/>
      <c r="J102" s="55"/>
      <c r="K102" s="24"/>
      <c r="L102" s="57">
        <f t="shared" si="5"/>
        <v>0</v>
      </c>
      <c r="M102" s="14">
        <f t="shared" si="4"/>
        <v>1</v>
      </c>
      <c r="N102" s="13">
        <f>IF(OR(totale!$A$5="",C102=totale!$A$5),0,1)</f>
        <v>1</v>
      </c>
      <c r="O102" s="97">
        <v>0</v>
      </c>
      <c r="P102" s="13">
        <v>0</v>
      </c>
      <c r="Q102" s="97">
        <v>0</v>
      </c>
      <c r="R102" s="19">
        <v>0</v>
      </c>
      <c r="S102" s="19" t="str">
        <v>BLOCCO ALVEOLATO LISCIO FORI ORIZZONATALI  45/50/55/60 %</v>
      </c>
      <c r="T102" s="15" t="str">
        <v>DCB</v>
      </c>
      <c r="U102" s="15" t="str">
        <v>BLOCCO TAMPONAMENTO ALVEOLATO FORI ORIZZONTALI P600- F.65% - F.60%</v>
      </c>
      <c r="V102" s="15">
        <v>0</v>
      </c>
      <c r="W102" s="19" t="str">
        <v>20x25x25</v>
      </c>
      <c r="X102" s="19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1</v>
      </c>
      <c r="AG102" s="15">
        <v>0</v>
      </c>
      <c r="AH102" s="15" t="str">
        <v>LATERIZIO CON EPS GRAFFITE</v>
      </c>
      <c r="AI102" s="15" t="str">
        <v>LATERCOM</v>
      </c>
      <c r="AJ102" s="15" t="str">
        <v>BLOCCCO ALVEOLATO CON EPS  GRAFFITATO- NORMABLOCK PIU' - CON FASCIA ISOLANTE</v>
      </c>
      <c r="AK102" s="15">
        <v>0</v>
      </c>
      <c r="AL102" s="15" t="str">
        <v>35x25x24,5 f.60% incastro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1</v>
      </c>
      <c r="AS102" s="17" t="str">
        <f t="shared" si="6"/>
        <v>ꞈ</v>
      </c>
      <c r="AT102" s="70" t="str">
        <v>ꞈ</v>
      </c>
      <c r="AU102" s="15">
        <v>0</v>
      </c>
      <c r="AV102" s="15" t="str">
        <v xml:space="preserve">TEVELLE - TAVELLONI - TAVELLINE </v>
      </c>
      <c r="AW102" s="15" t="str">
        <v>FBM</v>
      </c>
      <c r="AX102" s="15" t="str">
        <v>TAVELLONI RIGATO TAGLIO OBLIQUO FIANCO RETTO DA CM 6</v>
      </c>
      <c r="AY102" s="15">
        <v>0</v>
      </c>
      <c r="AZ102" s="15">
        <v>70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1</v>
      </c>
      <c r="BG102" s="17" t="str">
        <f t="shared" si="7"/>
        <v>ꞈ</v>
      </c>
      <c r="BH102" s="70" t="str">
        <v>ꞈ</v>
      </c>
    </row>
    <row r="103" spans="1:60" ht="14.25" customHeight="1" x14ac:dyDescent="0.25">
      <c r="A103" s="47"/>
      <c r="B103"/>
      <c r="C103" s="23" t="s">
        <v>111</v>
      </c>
      <c r="D103" s="25" t="s">
        <v>96</v>
      </c>
      <c r="E103" s="23" t="s">
        <v>36</v>
      </c>
      <c r="F103" s="23"/>
      <c r="G103" s="60">
        <v>170</v>
      </c>
      <c r="H103" s="60"/>
      <c r="I103" s="22"/>
      <c r="J103" s="55"/>
      <c r="K103" s="24"/>
      <c r="L103" s="57">
        <f t="shared" si="5"/>
        <v>0</v>
      </c>
      <c r="M103" s="14">
        <f t="shared" si="4"/>
        <v>1</v>
      </c>
      <c r="N103" s="13">
        <f>IF(OR(totale!$A$5="",C103=totale!$A$5),0,1)</f>
        <v>1</v>
      </c>
      <c r="O103" s="97">
        <v>0</v>
      </c>
      <c r="P103" s="13">
        <v>0</v>
      </c>
      <c r="Q103" s="97">
        <v>0</v>
      </c>
      <c r="R103" s="19">
        <v>0</v>
      </c>
      <c r="S103" s="19" t="str">
        <v>BLOCCO ALVEOLATO LISCIO FORI ORIZZONATALI  45/50/55/60 %</v>
      </c>
      <c r="T103" s="15" t="str">
        <v>DCB</v>
      </c>
      <c r="U103" s="15" t="str">
        <v>BLOCCO TAMPONAMENTO ALVEOLATO FORI ORIZZONTALI P600- F.65% - F.60%</v>
      </c>
      <c r="V103" s="15">
        <v>0</v>
      </c>
      <c r="W103" s="19" t="str">
        <v>25x25x25</v>
      </c>
      <c r="X103" s="19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1</v>
      </c>
      <c r="AG103" s="15">
        <v>0</v>
      </c>
      <c r="AH103" s="15" t="str">
        <v>LATERIZIO CON EPS GRAFFITE</v>
      </c>
      <c r="AI103" s="15" t="str">
        <v>LATERCOM</v>
      </c>
      <c r="AJ103" s="15" t="str">
        <v>BLOCCCO ALVEOLATO CON EPS  GRAFFITATO- NORMABLOCK PIU' - CON FASCIA ISOLANTE</v>
      </c>
      <c r="AK103" s="15">
        <v>0</v>
      </c>
      <c r="AL103" s="15" t="str">
        <v>30x25x24,5 f.60% incastro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1</v>
      </c>
      <c r="AS103" s="17" t="str">
        <f t="shared" si="6"/>
        <v>ꞈ</v>
      </c>
      <c r="AT103" s="70" t="str">
        <v>ꞈ</v>
      </c>
      <c r="AU103" s="15">
        <v>0</v>
      </c>
      <c r="AV103" s="15" t="str">
        <v xml:space="preserve">TEVELLE - TAVELLONI - TAVELLINE </v>
      </c>
      <c r="AW103" s="15" t="str">
        <v>LATERCOM</v>
      </c>
      <c r="AX103" s="15" t="str">
        <v>TAVELLONI RIGATO TAGLIO OBLIQUO FIANCO RETTO DA CM 6</v>
      </c>
      <c r="AY103" s="15">
        <v>0</v>
      </c>
      <c r="AZ103" s="15">
        <v>70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1</v>
      </c>
      <c r="BG103" s="17" t="str">
        <f t="shared" si="7"/>
        <v>ꞈ</v>
      </c>
      <c r="BH103" s="70" t="str">
        <v>ꞈ</v>
      </c>
    </row>
    <row r="104" spans="1:60" ht="14.25" customHeight="1" x14ac:dyDescent="0.25">
      <c r="A104" s="47"/>
      <c r="B104"/>
      <c r="C104" s="23" t="s">
        <v>111</v>
      </c>
      <c r="D104" s="25" t="s">
        <v>96</v>
      </c>
      <c r="E104" s="23" t="s">
        <v>36</v>
      </c>
      <c r="F104" s="23"/>
      <c r="G104" s="60">
        <v>180</v>
      </c>
      <c r="H104" s="60"/>
      <c r="I104" s="22"/>
      <c r="J104" s="55"/>
      <c r="K104" s="24"/>
      <c r="L104" s="57">
        <f t="shared" si="5"/>
        <v>0</v>
      </c>
      <c r="M104" s="14">
        <f t="shared" si="4"/>
        <v>1</v>
      </c>
      <c r="N104" s="13">
        <f>IF(OR(totale!$A$5="",C104=totale!$A$5),0,1)</f>
        <v>1</v>
      </c>
      <c r="O104" s="97">
        <v>0</v>
      </c>
      <c r="P104" s="13">
        <v>0</v>
      </c>
      <c r="Q104" s="97">
        <v>0</v>
      </c>
      <c r="R104" s="19">
        <v>0</v>
      </c>
      <c r="S104" s="19" t="str">
        <v>BLOCCO ALVEOLATO LISCIO FORI ORIZZONATALI  45/50/55/60 %</v>
      </c>
      <c r="T104" s="15" t="str">
        <v>DCB</v>
      </c>
      <c r="U104" s="15" t="str">
        <v>BLOCCO TAMPONAMENTO ALVEOLATO FORI ORIZZONTALI P600- F.65% - F.60%</v>
      </c>
      <c r="V104" s="15">
        <v>0</v>
      </c>
      <c r="W104" s="19" t="str">
        <v>30x25x25</v>
      </c>
      <c r="X104" s="19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1</v>
      </c>
      <c r="AG104" s="15">
        <v>0</v>
      </c>
      <c r="AH104" s="15" t="str">
        <v>LATERIZIO CON EPS GRAFFITE</v>
      </c>
      <c r="AI104" s="15" t="str">
        <v>LATERCOM</v>
      </c>
      <c r="AJ104" s="15" t="str">
        <v>BLOCCCO ALVEOLATO CON EPS  GRAFFITATO- NORMABLOCK PIU' - CON FASCIA ISOLANTE</v>
      </c>
      <c r="AK104" s="15">
        <v>0</v>
      </c>
      <c r="AL104" s="15" t="str">
        <v xml:space="preserve">25x23,5x19 F.55% incastro 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1</v>
      </c>
      <c r="AS104" s="17" t="str">
        <f t="shared" si="6"/>
        <v>ꞈ</v>
      </c>
      <c r="AT104" s="70" t="str">
        <v>ꞈ</v>
      </c>
      <c r="AU104" s="15">
        <v>0</v>
      </c>
      <c r="AV104" s="15" t="str">
        <v xml:space="preserve">TEVELLE - TAVELLONI - TAVELLINE </v>
      </c>
      <c r="AW104" s="15" t="str">
        <v>LATERCOM</v>
      </c>
      <c r="AX104" s="15" t="str">
        <v xml:space="preserve">TAVELLONI-TAGLIO OBLIQUO FIANCO MASCHIO FEMMINA DA CM 6 </v>
      </c>
      <c r="AY104" s="15">
        <v>0</v>
      </c>
      <c r="AZ104" s="15">
        <v>70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1</v>
      </c>
      <c r="BG104" s="17" t="str">
        <f t="shared" si="7"/>
        <v>ꞈ</v>
      </c>
      <c r="BH104" s="70" t="str">
        <v>ꞈ</v>
      </c>
    </row>
    <row r="105" spans="1:60" ht="14.25" customHeight="1" x14ac:dyDescent="0.25">
      <c r="A105" s="47"/>
      <c r="B105"/>
      <c r="C105" s="23" t="s">
        <v>111</v>
      </c>
      <c r="D105" s="25" t="s">
        <v>96</v>
      </c>
      <c r="E105" s="23" t="s">
        <v>36</v>
      </c>
      <c r="F105" s="23"/>
      <c r="G105" s="60">
        <v>200</v>
      </c>
      <c r="H105" s="60"/>
      <c r="I105" s="22"/>
      <c r="J105" s="55"/>
      <c r="K105" s="24"/>
      <c r="L105" s="57">
        <f t="shared" si="5"/>
        <v>0</v>
      </c>
      <c r="M105" s="14">
        <f t="shared" si="4"/>
        <v>1</v>
      </c>
      <c r="N105" s="13">
        <f>IF(OR(totale!$A$5="",C105=totale!$A$5),0,1)</f>
        <v>1</v>
      </c>
      <c r="O105" s="97">
        <v>0</v>
      </c>
      <c r="P105" s="13">
        <v>0</v>
      </c>
      <c r="Q105" s="97">
        <v>0</v>
      </c>
      <c r="R105" s="19">
        <v>0</v>
      </c>
      <c r="S105" s="19" t="str">
        <v>BLOCCO ALVEOLATO LISCIO FORI ORIZZONATALI  45/50/55/60 %</v>
      </c>
      <c r="T105" s="15" t="str">
        <v>DCB</v>
      </c>
      <c r="U105" s="15" t="str">
        <v>BLOCCO TAMPONAMENTO ALVEOLATO FORI ORIZZONTALI P600- F.65% - F.60%</v>
      </c>
      <c r="V105" s="15">
        <v>0</v>
      </c>
      <c r="W105" s="19" t="str">
        <v>35x25x25</v>
      </c>
      <c r="X105" s="19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1</v>
      </c>
      <c r="AG105" s="15">
        <v>0</v>
      </c>
      <c r="AH105" s="15" t="str">
        <v>LATERIZIO CON EPS GRAFFITE</v>
      </c>
      <c r="AI105" s="15" t="str">
        <v>LATERCOM</v>
      </c>
      <c r="AJ105" s="15" t="str">
        <v xml:space="preserve">BLOCCCO ALVEOLATO CON EPS  GRAFFITATO- NORMABLOCK PIU' - CON FASCIA ISOLANTE-- CAM </v>
      </c>
      <c r="AK105" s="15">
        <v>0</v>
      </c>
      <c r="AL105" s="15" t="str">
        <v>12x19x30 F.45% liscio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1</v>
      </c>
      <c r="AS105" s="17" t="str">
        <f t="shared" si="6"/>
        <v>ꞈ</v>
      </c>
      <c r="AT105" s="70" t="str">
        <v>ꞈ</v>
      </c>
      <c r="AU105" s="15">
        <v>0</v>
      </c>
      <c r="AV105" s="15" t="str">
        <v xml:space="preserve">TEVELLE - TAVELLONI - TAVELLINE </v>
      </c>
      <c r="AW105" s="15" t="str">
        <v>T2D</v>
      </c>
      <c r="AX105" s="15" t="str">
        <v>TAVELLONI RIGATO TAGLIO OBLIQUO FIANCO RETTO DA CM 6</v>
      </c>
      <c r="AY105" s="15">
        <v>0</v>
      </c>
      <c r="AZ105" s="15">
        <v>70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1</v>
      </c>
      <c r="BG105" s="17" t="str">
        <f t="shared" si="7"/>
        <v>ꞈ</v>
      </c>
      <c r="BH105" s="70" t="str">
        <v>ꞈ</v>
      </c>
    </row>
    <row r="106" spans="1:60" ht="14.25" customHeight="1" x14ac:dyDescent="0.25">
      <c r="A106" s="47"/>
      <c r="B106"/>
      <c r="C106" s="23" t="s">
        <v>111</v>
      </c>
      <c r="D106" s="25" t="s">
        <v>96</v>
      </c>
      <c r="E106" s="23" t="s">
        <v>36</v>
      </c>
      <c r="F106" s="23"/>
      <c r="G106" s="60">
        <v>220</v>
      </c>
      <c r="H106" s="60"/>
      <c r="I106" s="22"/>
      <c r="J106" s="55"/>
      <c r="K106" s="24"/>
      <c r="L106" s="57">
        <f t="shared" si="5"/>
        <v>0</v>
      </c>
      <c r="M106" s="14">
        <f t="shared" si="4"/>
        <v>1</v>
      </c>
      <c r="N106" s="13">
        <f>IF(OR(totale!$A$5="",C106=totale!$A$5),0,1)</f>
        <v>1</v>
      </c>
      <c r="O106" s="97">
        <v>0</v>
      </c>
      <c r="P106" s="13">
        <v>0</v>
      </c>
      <c r="Q106" s="97">
        <v>0</v>
      </c>
      <c r="R106" s="19">
        <v>0</v>
      </c>
      <c r="S106" s="19" t="str">
        <v>BLOCCO ALVEOLATO LISCIO FORI ORIZZONATALI  45/50/55/60 %</v>
      </c>
      <c r="T106" s="15" t="str">
        <v>DCB</v>
      </c>
      <c r="U106" s="15" t="str">
        <v xml:space="preserve">BLOCCO TAMPONAMENTO FORI ORIZZONATI ALVEOLATO LISCIO SETTI SOTTILI </v>
      </c>
      <c r="V106" s="15">
        <v>0</v>
      </c>
      <c r="W106" s="19" t="str">
        <v>30x25x25</v>
      </c>
      <c r="X106" s="19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1</v>
      </c>
      <c r="AG106" s="15">
        <v>0</v>
      </c>
      <c r="AH106" s="15" t="str">
        <v>LATERIZIO CON EPS GRAFFITE</v>
      </c>
      <c r="AI106" s="15" t="str">
        <v>LATERCOM</v>
      </c>
      <c r="AJ106" s="15" t="str">
        <v xml:space="preserve">BLOCCCO ALVEOLATO CON EPS  GRAFFITATO- NORMABLOCK PIU' - CON FASCIA ISOLANTE-- CAM </v>
      </c>
      <c r="AK106" s="15">
        <v>0</v>
      </c>
      <c r="AL106" s="15" t="str">
        <v>12x19x25 F.45% liscio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7" t="str">
        <f t="shared" si="6"/>
        <v>ꞈ</v>
      </c>
      <c r="AT106" s="70" t="str">
        <v>ꞈ</v>
      </c>
      <c r="AU106" s="15">
        <v>0</v>
      </c>
      <c r="AV106" s="15" t="str">
        <v xml:space="preserve">TEVELLE - TAVELLONI - TAVELLINE </v>
      </c>
      <c r="AW106" s="15" t="str">
        <v>T2D</v>
      </c>
      <c r="AX106" s="15" t="str">
        <v>TAVELLONIE-TAGLIO A GRADINO FIANCO MASCHIO FEMMINA   DA CM 6</v>
      </c>
      <c r="AY106" s="15">
        <v>0</v>
      </c>
      <c r="AZ106" s="15">
        <v>70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1</v>
      </c>
      <c r="BG106" s="17" t="str">
        <f t="shared" si="7"/>
        <v>ꞈ</v>
      </c>
      <c r="BH106" s="70" t="str">
        <v>ꞈ</v>
      </c>
    </row>
    <row r="107" spans="1:60" ht="14.25" customHeight="1" x14ac:dyDescent="0.25">
      <c r="A107" s="47"/>
      <c r="B107"/>
      <c r="C107" s="23" t="s">
        <v>111</v>
      </c>
      <c r="D107" s="25" t="s">
        <v>96</v>
      </c>
      <c r="E107" s="23" t="s">
        <v>112</v>
      </c>
      <c r="F107" s="23"/>
      <c r="G107" s="60">
        <v>60</v>
      </c>
      <c r="H107" s="60"/>
      <c r="I107" s="22"/>
      <c r="J107" s="55"/>
      <c r="K107" s="24"/>
      <c r="L107" s="57">
        <f t="shared" si="5"/>
        <v>0</v>
      </c>
      <c r="M107" s="14">
        <f t="shared" ref="M107:M170" si="8">SUM(N107:Q107)</f>
        <v>1</v>
      </c>
      <c r="N107" s="13">
        <f>IF(OR(totale!$A$5="",C107=totale!$A$5),0,1)</f>
        <v>1</v>
      </c>
      <c r="O107" s="97">
        <v>0</v>
      </c>
      <c r="P107" s="13">
        <v>0</v>
      </c>
      <c r="Q107" s="97">
        <v>0</v>
      </c>
      <c r="R107" s="19">
        <v>0</v>
      </c>
      <c r="S107" s="19" t="str">
        <v>BLOCCO ALVEOLATO LISCIO FORI ORIZZONATALI  45/50/55/60 %</v>
      </c>
      <c r="T107" s="15" t="str">
        <v>DCB</v>
      </c>
      <c r="U107" s="15" t="str">
        <v xml:space="preserve">BLOCCO TAMPONAMENTO FORI ORIZZONATI ALVEOLATO LISCIO SETTI SOTTILI </v>
      </c>
      <c r="V107" s="15">
        <v>0</v>
      </c>
      <c r="W107" s="19" t="str">
        <v>35x25x25</v>
      </c>
      <c r="X107" s="19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1</v>
      </c>
      <c r="AG107" s="15">
        <v>0</v>
      </c>
      <c r="AH107" s="15" t="str">
        <v>LATERIZIO CON EPS GRAFFITE</v>
      </c>
      <c r="AI107" s="15" t="str">
        <v>LATERCOM</v>
      </c>
      <c r="AJ107" s="15" t="str">
        <v xml:space="preserve">BLOCCCO ALVEOLATO CON EPS  GRAFFITATO- NORMABLOCK PIU' - CON FASCIA ISOLANTE-- CAM </v>
      </c>
      <c r="AK107" s="15">
        <v>0</v>
      </c>
      <c r="AL107" s="15" t="str">
        <v>12x24,5x30 F.45% liscio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1</v>
      </c>
      <c r="AS107" s="17" t="str">
        <f t="shared" si="6"/>
        <v>ꞈ</v>
      </c>
      <c r="AT107" s="70" t="str">
        <v>ꞈ</v>
      </c>
      <c r="AU107" s="15">
        <v>0</v>
      </c>
      <c r="AV107" s="15" t="str">
        <v xml:space="preserve">TEVELLE - TAVELLONI - TAVELLINE </v>
      </c>
      <c r="AW107" s="15" t="str">
        <v>T2D</v>
      </c>
      <c r="AX107" s="15" t="str">
        <v xml:space="preserve">TAVELLONI-TAGLIO OBLIQUO FIANCO MASCHIO FEMMINA DA CM 6 </v>
      </c>
      <c r="AY107" s="15">
        <v>0</v>
      </c>
      <c r="AZ107" s="15">
        <v>70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</v>
      </c>
      <c r="BG107" s="17" t="str">
        <f t="shared" si="7"/>
        <v>ꞈ</v>
      </c>
      <c r="BH107" s="70" t="str">
        <v>ꞈ</v>
      </c>
    </row>
    <row r="108" spans="1:60" ht="14.25" customHeight="1" x14ac:dyDescent="0.25">
      <c r="A108" s="47"/>
      <c r="B108"/>
      <c r="C108" s="23" t="s">
        <v>111</v>
      </c>
      <c r="D108" s="25" t="s">
        <v>96</v>
      </c>
      <c r="E108" s="23" t="s">
        <v>112</v>
      </c>
      <c r="F108" s="23"/>
      <c r="G108" s="60">
        <v>70</v>
      </c>
      <c r="H108" s="60"/>
      <c r="I108" s="22"/>
      <c r="J108" s="55"/>
      <c r="K108" s="24"/>
      <c r="L108" s="57">
        <f t="shared" si="5"/>
        <v>0</v>
      </c>
      <c r="M108" s="14">
        <f t="shared" si="8"/>
        <v>1</v>
      </c>
      <c r="N108" s="13">
        <f>IF(OR(totale!$A$5="",C108=totale!$A$5),0,1)</f>
        <v>1</v>
      </c>
      <c r="O108" s="97">
        <v>0</v>
      </c>
      <c r="P108" s="13">
        <v>0</v>
      </c>
      <c r="Q108" s="97">
        <v>0</v>
      </c>
      <c r="R108" s="19">
        <v>0</v>
      </c>
      <c r="S108" s="19" t="str">
        <v>BLOCCO ALVEOLATO LISCIO FORI ORIZZONATALI  45/50/55/60 %</v>
      </c>
      <c r="T108" s="15" t="str">
        <v>DCB</v>
      </c>
      <c r="U108" s="15" t="str">
        <v xml:space="preserve">BLOCCO TAMPONAMENTO FORI ORIZZONATI ALVEOLATO LISCIO SETTI SOTTILI </v>
      </c>
      <c r="V108" s="15">
        <v>0</v>
      </c>
      <c r="W108" s="19" t="str">
        <v>38x25x25</v>
      </c>
      <c r="X108" s="19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1</v>
      </c>
      <c r="AG108" s="15">
        <v>0</v>
      </c>
      <c r="AH108" s="15" t="str">
        <v>LATERIZIO CON EPS GRAFFITE</v>
      </c>
      <c r="AI108" s="15" t="str">
        <v>LATERCOM</v>
      </c>
      <c r="AJ108" s="15" t="str">
        <v xml:space="preserve">BLOCCCO ALVEOLATO CON EPS  GRAFFITATO- NORMABLOCK PIU' - CON FASCIA ISOLANTE-- CAM </v>
      </c>
      <c r="AK108" s="15">
        <v>0</v>
      </c>
      <c r="AL108" s="15" t="str">
        <v xml:space="preserve">40x23x19 F.45% liscio 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1</v>
      </c>
      <c r="AS108" s="17" t="str">
        <f t="shared" si="6"/>
        <v>ꞈ</v>
      </c>
      <c r="AT108" s="70" t="str">
        <v>ꞈ</v>
      </c>
      <c r="AU108" s="15">
        <v>0</v>
      </c>
      <c r="AV108" s="15" t="str">
        <v xml:space="preserve">TEVELLE - TAVELLONI - TAVELLINE </v>
      </c>
      <c r="AW108" s="15" t="str">
        <v>WIENERBERGER</v>
      </c>
      <c r="AX108" s="15" t="str">
        <v>TAVELLONI RIGATO TAGLIO OBLIQUO FIANCO RETTO DA CM 6</v>
      </c>
      <c r="AY108" s="15">
        <v>0</v>
      </c>
      <c r="AZ108" s="15">
        <v>70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1</v>
      </c>
      <c r="BG108" s="17" t="str">
        <f t="shared" si="7"/>
        <v>ꞈ</v>
      </c>
      <c r="BH108" s="70" t="str">
        <v>ꞈ</v>
      </c>
    </row>
    <row r="109" spans="1:60" ht="14.25" customHeight="1" x14ac:dyDescent="0.25">
      <c r="A109" s="47"/>
      <c r="B109"/>
      <c r="C109" s="23" t="s">
        <v>111</v>
      </c>
      <c r="D109" s="25" t="s">
        <v>96</v>
      </c>
      <c r="E109" s="23" t="s">
        <v>112</v>
      </c>
      <c r="F109" s="23"/>
      <c r="G109" s="60">
        <v>80</v>
      </c>
      <c r="H109" s="60"/>
      <c r="I109" s="22"/>
      <c r="J109" s="55"/>
      <c r="K109" s="24"/>
      <c r="L109" s="57">
        <f t="shared" si="5"/>
        <v>0</v>
      </c>
      <c r="M109" s="14">
        <f t="shared" si="8"/>
        <v>1</v>
      </c>
      <c r="N109" s="13">
        <f>IF(OR(totale!$A$5="",C109=totale!$A$5),0,1)</f>
        <v>1</v>
      </c>
      <c r="O109" s="97">
        <v>0</v>
      </c>
      <c r="P109" s="13">
        <v>0</v>
      </c>
      <c r="Q109" s="97">
        <v>0</v>
      </c>
      <c r="R109" s="19">
        <v>0</v>
      </c>
      <c r="S109" s="19" t="str">
        <v>BLOCCO ALVEOLATO LISCIO FORI ORIZZONATALI  45/50/55/60 %</v>
      </c>
      <c r="T109" s="15" t="str">
        <v>DCB</v>
      </c>
      <c r="U109" s="15" t="str">
        <v xml:space="preserve">BLOCCO TAMPONAMENTO FORI ORIZZONATI ALVEOLATO LISCIO SETTI SOTTILI </v>
      </c>
      <c r="V109" s="15">
        <v>0</v>
      </c>
      <c r="W109" s="19" t="str">
        <v>40x25x25</v>
      </c>
      <c r="X109" s="19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1</v>
      </c>
      <c r="AG109" s="15">
        <v>0</v>
      </c>
      <c r="AH109" s="15" t="str">
        <v>LATERIZIO CON EPS GRAFFITE</v>
      </c>
      <c r="AI109" s="15" t="str">
        <v>LATERCOM</v>
      </c>
      <c r="AJ109" s="15" t="str">
        <v xml:space="preserve">BLOCCCO ALVEOLATO CON EPS  GRAFFITATO- NORMABLOCK PIU' - CON FASCIA ISOLANTE-- CAM </v>
      </c>
      <c r="AK109" s="15">
        <v>0</v>
      </c>
      <c r="AL109" s="15" t="str">
        <v>45x23,5x24,5 F.55% incastro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1</v>
      </c>
      <c r="AS109" s="17" t="str">
        <f t="shared" si="6"/>
        <v>ꞈ</v>
      </c>
      <c r="AT109" s="70" t="str">
        <v>ꞈ</v>
      </c>
      <c r="AU109" s="15">
        <v>0</v>
      </c>
      <c r="AV109" s="15" t="str">
        <v xml:space="preserve">TEVELLE - TAVELLONI - TAVELLINE </v>
      </c>
      <c r="AW109" s="15" t="str">
        <v>WIENERBERGER</v>
      </c>
      <c r="AX109" s="15" t="str">
        <v xml:space="preserve">TAVELLONI-TAGLIO OBLIQUO FIANCO MASCHIO FEMMINA DA CM 6 </v>
      </c>
      <c r="AY109" s="15">
        <v>0</v>
      </c>
      <c r="AZ109" s="15">
        <v>70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1</v>
      </c>
      <c r="BG109" s="17" t="str">
        <f t="shared" si="7"/>
        <v>ꞈ</v>
      </c>
      <c r="BH109" s="70" t="str">
        <v>ꞈ</v>
      </c>
    </row>
    <row r="110" spans="1:60" ht="14.25" customHeight="1" x14ac:dyDescent="0.25">
      <c r="A110" s="47"/>
      <c r="B110"/>
      <c r="C110" s="23" t="s">
        <v>111</v>
      </c>
      <c r="D110" s="25" t="s">
        <v>96</v>
      </c>
      <c r="E110" s="23" t="s">
        <v>112</v>
      </c>
      <c r="F110" s="23"/>
      <c r="G110" s="60">
        <v>90</v>
      </c>
      <c r="H110" s="60"/>
      <c r="I110" s="22"/>
      <c r="J110" s="55"/>
      <c r="K110" s="24"/>
      <c r="L110" s="57">
        <f t="shared" si="5"/>
        <v>0</v>
      </c>
      <c r="M110" s="14">
        <f t="shared" si="8"/>
        <v>1</v>
      </c>
      <c r="N110" s="13">
        <f>IF(OR(totale!$A$5="",C110=totale!$A$5),0,1)</f>
        <v>1</v>
      </c>
      <c r="O110" s="97">
        <v>0</v>
      </c>
      <c r="P110" s="13">
        <v>0</v>
      </c>
      <c r="Q110" s="97">
        <v>0</v>
      </c>
      <c r="R110" s="19">
        <v>0</v>
      </c>
      <c r="S110" s="19" t="str">
        <v>BLOCCO ALVEOLATO LISCIO FORI VERTICALI   45/50/55/60 %</v>
      </c>
      <c r="T110" s="15" t="str">
        <v>DCB</v>
      </c>
      <c r="U110" s="15" t="str">
        <v>BLOCCO PORTANTE ALVEOLATO FORI VERTICALI  P800 -  F.45% - F.50% liscio</v>
      </c>
      <c r="V110" s="15">
        <v>0</v>
      </c>
      <c r="W110" s="19" t="str">
        <v>20x25x19</v>
      </c>
      <c r="X110" s="19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1</v>
      </c>
      <c r="AG110" s="15">
        <v>0</v>
      </c>
      <c r="AH110" s="15" t="str">
        <v>LATERIZIO CON EPS GRAFFITE</v>
      </c>
      <c r="AI110" s="15" t="str">
        <v>LATERCOM</v>
      </c>
      <c r="AJ110" s="15" t="str">
        <v xml:space="preserve">BLOCCCO ALVEOLATO CON EPS  GRAFFITATO- NORMABLOCK PIU' - CON FASCIA ISOLANTE-- CAM </v>
      </c>
      <c r="AK110" s="15">
        <v>0</v>
      </c>
      <c r="AL110" s="15" t="str">
        <v>40x23,5x24,5 F.55% incastro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1</v>
      </c>
      <c r="AS110" s="17" t="str">
        <f t="shared" si="6"/>
        <v>ꞈ</v>
      </c>
      <c r="AT110" s="70" t="str">
        <v>ꞈ</v>
      </c>
      <c r="AU110" s="15">
        <v>0</v>
      </c>
      <c r="AV110" s="15" t="str">
        <v xml:space="preserve">TEVELLE - TAVELLONI - TAVELLINE </v>
      </c>
      <c r="AW110" s="15" t="str">
        <v>WIENERBERGER</v>
      </c>
      <c r="AX110" s="15" t="str">
        <v>TAVELLONI-TAGLIO OBLIQUO FIANCO RETTO CM 4</v>
      </c>
      <c r="AY110" s="15">
        <v>0</v>
      </c>
      <c r="AZ110" s="15">
        <v>70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1</v>
      </c>
      <c r="BG110" s="17" t="str">
        <f t="shared" si="7"/>
        <v>ꞈ</v>
      </c>
      <c r="BH110" s="70" t="str">
        <v>ꞈ</v>
      </c>
    </row>
    <row r="111" spans="1:60" ht="14.25" customHeight="1" x14ac:dyDescent="0.25">
      <c r="A111" s="47"/>
      <c r="B111"/>
      <c r="C111" s="23" t="s">
        <v>111</v>
      </c>
      <c r="D111" s="25" t="s">
        <v>96</v>
      </c>
      <c r="E111" s="23" t="s">
        <v>112</v>
      </c>
      <c r="F111" s="23"/>
      <c r="G111" s="60">
        <v>100</v>
      </c>
      <c r="H111" s="60"/>
      <c r="I111" s="22"/>
      <c r="J111" s="55"/>
      <c r="K111" s="24"/>
      <c r="L111" s="57">
        <f t="shared" si="5"/>
        <v>0</v>
      </c>
      <c r="M111" s="14">
        <f t="shared" si="8"/>
        <v>1</v>
      </c>
      <c r="N111" s="13">
        <f>IF(OR(totale!$A$5="",C111=totale!$A$5),0,1)</f>
        <v>1</v>
      </c>
      <c r="O111" s="97">
        <v>0</v>
      </c>
      <c r="P111" s="13">
        <v>0</v>
      </c>
      <c r="Q111" s="97">
        <v>0</v>
      </c>
      <c r="R111" s="19">
        <v>0</v>
      </c>
      <c r="S111" s="19" t="str">
        <v>BLOCCO ALVEOLATO LISCIO FORI VERTICALI   45/50/55/60 %</v>
      </c>
      <c r="T111" s="15" t="str">
        <v>DCB</v>
      </c>
      <c r="U111" s="15" t="str">
        <v>BLOCCO PORTANTE ALVEOLATO FORI VERTICALI  P800 -  F.45% - F.50% liscio</v>
      </c>
      <c r="V111" s="15">
        <v>0</v>
      </c>
      <c r="W111" s="19" t="str">
        <v>30x25x18/19</v>
      </c>
      <c r="X111" s="19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1</v>
      </c>
      <c r="AG111" s="15">
        <v>0</v>
      </c>
      <c r="AH111" s="15" t="str">
        <v>LATERIZIO CON EPS GRAFFITE</v>
      </c>
      <c r="AI111" s="15" t="str">
        <v>LATERCOM</v>
      </c>
      <c r="AJ111" s="15" t="str">
        <v xml:space="preserve">BLOCCCO ALVEOLATO CON EPS  GRAFFITATO- NORMABLOCK PIU' - CON FASCIA ISOLANTE-- CAM </v>
      </c>
      <c r="AK111" s="15">
        <v>0</v>
      </c>
      <c r="AL111" s="15" t="str">
        <v>35x23,5x24,5 F.55% incastro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1</v>
      </c>
      <c r="AS111" s="17" t="str">
        <f t="shared" si="6"/>
        <v>ꞈ</v>
      </c>
      <c r="AT111" s="70" t="str">
        <v>ꞈ</v>
      </c>
      <c r="AU111" s="15">
        <v>0</v>
      </c>
      <c r="AV111" s="15" t="str">
        <v xml:space="preserve">TEVELLE - TAVELLONI - TAVELLINE </v>
      </c>
      <c r="AW111" s="15" t="str">
        <v>ZANROSSO</v>
      </c>
      <c r="AX111" s="15" t="str">
        <v xml:space="preserve">TAVELLONI-TAGLIO OBLIQUO FIANCO MASCHIO FEMMINA DA CM 6 </v>
      </c>
      <c r="AY111" s="15">
        <v>0</v>
      </c>
      <c r="AZ111" s="15">
        <v>70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1</v>
      </c>
      <c r="BG111" s="17" t="str">
        <f t="shared" si="7"/>
        <v>ꞈ</v>
      </c>
      <c r="BH111" s="70" t="str">
        <v>ꞈ</v>
      </c>
    </row>
    <row r="112" spans="1:60" ht="14.25" customHeight="1" x14ac:dyDescent="0.25">
      <c r="A112" s="47"/>
      <c r="B112"/>
      <c r="C112" s="23" t="s">
        <v>111</v>
      </c>
      <c r="D112" s="25" t="s">
        <v>96</v>
      </c>
      <c r="E112" s="23" t="s">
        <v>112</v>
      </c>
      <c r="F112" s="23"/>
      <c r="G112" s="60">
        <v>110</v>
      </c>
      <c r="H112" s="60"/>
      <c r="I112" s="22"/>
      <c r="J112" s="55"/>
      <c r="K112" s="24"/>
      <c r="L112" s="57">
        <f t="shared" si="5"/>
        <v>0</v>
      </c>
      <c r="M112" s="14">
        <f t="shared" si="8"/>
        <v>1</v>
      </c>
      <c r="N112" s="13">
        <f>IF(OR(totale!$A$5="",C112=totale!$A$5),0,1)</f>
        <v>1</v>
      </c>
      <c r="O112" s="97">
        <v>0</v>
      </c>
      <c r="P112" s="13">
        <v>0</v>
      </c>
      <c r="Q112" s="97">
        <v>0</v>
      </c>
      <c r="R112" s="19">
        <v>0</v>
      </c>
      <c r="S112" s="19" t="str">
        <v>BLOCCO ALVEOLATO LISCIO FORI VERTICALI   45/50/55/60 %</v>
      </c>
      <c r="T112" s="15" t="str">
        <v>DCB</v>
      </c>
      <c r="U112" s="15" t="str">
        <v>BLOCCO PORTANTE ALVEOLATO FORI VERTICALI  P800 -  F.45% - F.50% liscio</v>
      </c>
      <c r="V112" s="15">
        <v>0</v>
      </c>
      <c r="W112" s="19" t="str">
        <v>30x25x25</v>
      </c>
      <c r="X112" s="19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1</v>
      </c>
      <c r="AG112" s="15">
        <v>0</v>
      </c>
      <c r="AH112" s="15" t="str">
        <v>LATERIZIO CON EPS GRAFFITE</v>
      </c>
      <c r="AI112" s="15" t="str">
        <v>LATERCOM</v>
      </c>
      <c r="AJ112" s="15" t="str">
        <v xml:space="preserve">BLOCCCO ALVEOLATO CON EPS  GRAFFITATO- NORMABLOCK PIU' - CON FASCIA ISOLANTE-- CAM </v>
      </c>
      <c r="AK112" s="15">
        <v>0</v>
      </c>
      <c r="AL112" s="15" t="str">
        <v>30x20x19 F.45% liscio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1</v>
      </c>
      <c r="AS112" s="17" t="str">
        <f t="shared" si="6"/>
        <v>ꞈ</v>
      </c>
      <c r="AT112" s="70" t="str">
        <v>ꞈ</v>
      </c>
      <c r="AU112" s="15">
        <v>0</v>
      </c>
      <c r="AV112" s="15" t="str">
        <v xml:space="preserve">TEVELLE - TAVELLONI - TAVELLINE </v>
      </c>
      <c r="AW112" s="15" t="str">
        <v>DI MUZIO</v>
      </c>
      <c r="AX112" s="15" t="str">
        <v>TAVELLONI RIGATO TAGLIO OBLIQUO FIANCO RETTO DA CM 6</v>
      </c>
      <c r="AY112" s="15">
        <v>0</v>
      </c>
      <c r="AZ112" s="15">
        <v>70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1</v>
      </c>
      <c r="BG112" s="17" t="str">
        <f t="shared" si="7"/>
        <v>ꞈ</v>
      </c>
      <c r="BH112" s="70" t="str">
        <v>ꞈ</v>
      </c>
    </row>
    <row r="113" spans="1:60" ht="14.25" customHeight="1" x14ac:dyDescent="0.25">
      <c r="A113" s="47"/>
      <c r="B113"/>
      <c r="C113" s="23" t="s">
        <v>111</v>
      </c>
      <c r="D113" s="25" t="s">
        <v>96</v>
      </c>
      <c r="E113" s="23" t="s">
        <v>112</v>
      </c>
      <c r="F113" s="23"/>
      <c r="G113" s="60">
        <v>120</v>
      </c>
      <c r="H113" s="60"/>
      <c r="I113" s="22"/>
      <c r="J113" s="55"/>
      <c r="K113" s="24"/>
      <c r="L113" s="57">
        <f t="shared" si="5"/>
        <v>0</v>
      </c>
      <c r="M113" s="14">
        <f t="shared" si="8"/>
        <v>1</v>
      </c>
      <c r="N113" s="13">
        <f>IF(OR(totale!$A$5="",C113=totale!$A$5),0,1)</f>
        <v>1</v>
      </c>
      <c r="O113" s="97">
        <v>0</v>
      </c>
      <c r="P113" s="13">
        <v>0</v>
      </c>
      <c r="Q113" s="97">
        <v>0</v>
      </c>
      <c r="R113" s="19">
        <v>0</v>
      </c>
      <c r="S113" s="19" t="str">
        <v>BLOCCO ALVEOLATO LISCIO FORI VERTICALI   45/50/55/60 %</v>
      </c>
      <c r="T113" s="15" t="str">
        <v>DCB</v>
      </c>
      <c r="U113" s="15" t="str">
        <v>BLOCCO PORTANTE ALVEOLATO FORI VERTICALI  P800 -  F.45% - F.50% liscio</v>
      </c>
      <c r="V113" s="15">
        <v>0</v>
      </c>
      <c r="W113" s="19" t="str">
        <v xml:space="preserve">35x25x18/19 </v>
      </c>
      <c r="X113" s="19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1</v>
      </c>
      <c r="AG113" s="15">
        <v>0</v>
      </c>
      <c r="AH113" s="15" t="str">
        <v>LATERIZIO CON EPS GRAFFITE</v>
      </c>
      <c r="AI113" s="15" t="str">
        <v>LATERCOM</v>
      </c>
      <c r="AJ113" s="15" t="str">
        <v xml:space="preserve">BLOCCCO ALVEOLATO CON EPS  GRAFFITATO- NORMABLOCK PIU' - CON FASCIA ISOLANTE-- CAM </v>
      </c>
      <c r="AK113" s="15">
        <v>0</v>
      </c>
      <c r="AL113" s="15" t="str">
        <v>30x25x19 F.45% liscio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1</v>
      </c>
      <c r="AS113" s="17" t="str">
        <f t="shared" si="6"/>
        <v>ꞈ</v>
      </c>
      <c r="AT113" s="70" t="str">
        <v>ꞈ</v>
      </c>
      <c r="AU113" s="15">
        <v>0</v>
      </c>
      <c r="AV113" s="15" t="str">
        <v xml:space="preserve">TEVELLE - TAVELLONI - TAVELLINE </v>
      </c>
      <c r="AW113" s="15" t="str">
        <v>DCB</v>
      </c>
      <c r="AX113" s="15" t="str">
        <v>TAVELLONIE-TAGLIO A GRADINO FIANCO MASCHIO FEMMINA   DA CM 6</v>
      </c>
      <c r="AY113" s="15">
        <v>0</v>
      </c>
      <c r="AZ113" s="15">
        <v>80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1</v>
      </c>
      <c r="BG113" s="17" t="str">
        <f t="shared" si="7"/>
        <v>ꞈ</v>
      </c>
      <c r="BH113" s="70" t="str">
        <v>ꞈ</v>
      </c>
    </row>
    <row r="114" spans="1:60" ht="14.25" customHeight="1" x14ac:dyDescent="0.25">
      <c r="A114" s="47"/>
      <c r="B114"/>
      <c r="C114" s="23" t="s">
        <v>111</v>
      </c>
      <c r="D114" s="25" t="s">
        <v>96</v>
      </c>
      <c r="E114" s="23" t="s">
        <v>112</v>
      </c>
      <c r="F114" s="23"/>
      <c r="G114" s="60">
        <v>130</v>
      </c>
      <c r="H114" s="60"/>
      <c r="I114" s="22"/>
      <c r="J114" s="55"/>
      <c r="K114" s="24"/>
      <c r="L114" s="57">
        <f t="shared" si="5"/>
        <v>0</v>
      </c>
      <c r="M114" s="14">
        <f t="shared" si="8"/>
        <v>1</v>
      </c>
      <c r="N114" s="13">
        <f>IF(OR(totale!$A$5="",C114=totale!$A$5),0,1)</f>
        <v>1</v>
      </c>
      <c r="O114" s="97">
        <v>0</v>
      </c>
      <c r="P114" s="13">
        <v>0</v>
      </c>
      <c r="Q114" s="97">
        <v>0</v>
      </c>
      <c r="R114" s="19">
        <v>0</v>
      </c>
      <c r="S114" s="19" t="str">
        <v>BLOCCO ALVEOLATO LISCIO FORI VERTICALI   45/50/55/60 %</v>
      </c>
      <c r="T114" s="15" t="str">
        <v>DCB</v>
      </c>
      <c r="U114" s="15" t="str">
        <v>BLOCCO PORTANTE ALVEOLATO FORI VERTICALI  P800 -  F.45% - F.50% liscio</v>
      </c>
      <c r="V114" s="15">
        <v>0</v>
      </c>
      <c r="W114" s="19" t="str">
        <v>40x25x18/19</v>
      </c>
      <c r="X114" s="19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1</v>
      </c>
      <c r="AG114" s="15">
        <v>0</v>
      </c>
      <c r="AH114" s="15" t="str">
        <v>LATERIZIO CON EPS GRAFFITE</v>
      </c>
      <c r="AI114" s="15" t="str">
        <v>LATERCOM</v>
      </c>
      <c r="AJ114" s="15" t="str">
        <v xml:space="preserve">BLOCCCO ALVEOLATO CON EPS  GRAFFITATO- NORMABLOCK PIU' - CON FASCIA ISOLANTE-- CAM </v>
      </c>
      <c r="AK114" s="15">
        <v>0</v>
      </c>
      <c r="AL114" s="15" t="str">
        <v xml:space="preserve">25x23,5x19 F.55% incastro 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1</v>
      </c>
      <c r="AS114" s="17" t="str">
        <f t="shared" si="6"/>
        <v>ꞈ</v>
      </c>
      <c r="AT114" s="70" t="str">
        <v>ꞈ</v>
      </c>
      <c r="AU114" s="15">
        <v>0</v>
      </c>
      <c r="AV114" s="15" t="str">
        <v xml:space="preserve">TEVELLE - TAVELLONI - TAVELLINE </v>
      </c>
      <c r="AW114" s="15" t="str">
        <v>ESSE ELLE LAT.</v>
      </c>
      <c r="AX114" s="15" t="str">
        <v>TAVELLONI RIGATO TAGLIO OBLIQUO FIANCO RETTO DA CM 6</v>
      </c>
      <c r="AY114" s="15">
        <v>0</v>
      </c>
      <c r="AZ114" s="15">
        <v>80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</v>
      </c>
      <c r="BG114" s="17" t="str">
        <f t="shared" si="7"/>
        <v>ꞈ</v>
      </c>
      <c r="BH114" s="70" t="str">
        <v>ꞈ</v>
      </c>
    </row>
    <row r="115" spans="1:60" ht="14.25" customHeight="1" x14ac:dyDescent="0.25">
      <c r="A115" s="47"/>
      <c r="B115"/>
      <c r="C115" s="23" t="s">
        <v>111</v>
      </c>
      <c r="D115" s="25" t="s">
        <v>96</v>
      </c>
      <c r="E115" s="23" t="s">
        <v>113</v>
      </c>
      <c r="F115" s="23"/>
      <c r="G115" s="60">
        <v>60</v>
      </c>
      <c r="H115" s="60"/>
      <c r="I115" s="22"/>
      <c r="J115" s="55"/>
      <c r="K115" s="24"/>
      <c r="L115" s="57">
        <f t="shared" si="5"/>
        <v>0</v>
      </c>
      <c r="M115" s="14">
        <f t="shared" si="8"/>
        <v>1</v>
      </c>
      <c r="N115" s="13">
        <f>IF(OR(totale!$A$5="",C115=totale!$A$5),0,1)</f>
        <v>1</v>
      </c>
      <c r="O115" s="97">
        <v>0</v>
      </c>
      <c r="P115" s="13">
        <v>0</v>
      </c>
      <c r="Q115" s="97">
        <v>0</v>
      </c>
      <c r="R115" s="19">
        <v>0</v>
      </c>
      <c r="S115" s="19" t="str">
        <v>BLOCCO ALVEOLATO LISCIO FORI VERTICALI   45/50/55/60 %</v>
      </c>
      <c r="T115" s="15" t="str">
        <v>DCB</v>
      </c>
      <c r="U115" s="15" t="str">
        <v>BLOCCO PORTANTE ALVEOLATO FORI VERTICALI  P800 -  F.45% - F.50% liscio</v>
      </c>
      <c r="V115" s="15">
        <v>0</v>
      </c>
      <c r="W115" s="19" t="str">
        <v>45x30x18/19</v>
      </c>
      <c r="X115" s="19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1</v>
      </c>
      <c r="AG115" s="15">
        <v>0</v>
      </c>
      <c r="AH115" s="15" t="str">
        <v>LATERIZIO CON EPS GRAFFITE</v>
      </c>
      <c r="AI115" s="15" t="str">
        <v>LATERCOM</v>
      </c>
      <c r="AJ115" s="15" t="str">
        <v xml:space="preserve">BLOCCCO ALVEOLATO CON EPS  GRAFFITATO- NORMABLOCK PIU' - CON FASCIA ISOLANTE-- CAM </v>
      </c>
      <c r="AK115" s="15">
        <v>0</v>
      </c>
      <c r="AL115" s="15" t="str">
        <v>31x23,5x19 f.55% incastro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1</v>
      </c>
      <c r="AS115" s="17" t="str">
        <f t="shared" si="6"/>
        <v>ꞈ</v>
      </c>
      <c r="AT115" s="70" t="str">
        <v>ꞈ</v>
      </c>
      <c r="AU115" s="15">
        <v>0</v>
      </c>
      <c r="AV115" s="15" t="str">
        <v xml:space="preserve">TEVELLE - TAVELLONI - TAVELLINE </v>
      </c>
      <c r="AW115" s="15" t="str">
        <v>ESSE ELLE LAT.</v>
      </c>
      <c r="AX115" s="15" t="str">
        <v>TAVELLONIE-TAGLIO A GRADINO FIANCO MASCHIO FEMMINA   DA CM 6</v>
      </c>
      <c r="AY115" s="15">
        <v>0</v>
      </c>
      <c r="AZ115" s="15">
        <v>80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1</v>
      </c>
      <c r="BG115" s="17" t="str">
        <f t="shared" si="7"/>
        <v>ꞈ</v>
      </c>
      <c r="BH115" s="70" t="str">
        <v>ꞈ</v>
      </c>
    </row>
    <row r="116" spans="1:60" ht="14.25" customHeight="1" x14ac:dyDescent="0.25">
      <c r="A116" s="47"/>
      <c r="B116"/>
      <c r="C116" s="23" t="s">
        <v>111</v>
      </c>
      <c r="D116" s="25" t="s">
        <v>96</v>
      </c>
      <c r="E116" s="23" t="s">
        <v>113</v>
      </c>
      <c r="F116" s="23"/>
      <c r="G116" s="60">
        <v>70</v>
      </c>
      <c r="H116" s="60"/>
      <c r="I116" s="22"/>
      <c r="J116" s="55"/>
      <c r="K116" s="24"/>
      <c r="L116" s="57">
        <f t="shared" si="5"/>
        <v>0</v>
      </c>
      <c r="M116" s="14">
        <f t="shared" si="8"/>
        <v>1</v>
      </c>
      <c r="N116" s="13">
        <f>IF(OR(totale!$A$5="",C116=totale!$A$5),0,1)</f>
        <v>1</v>
      </c>
      <c r="O116" s="97">
        <v>0</v>
      </c>
      <c r="P116" s="13">
        <v>0</v>
      </c>
      <c r="Q116" s="97">
        <v>0</v>
      </c>
      <c r="R116" s="19">
        <v>0</v>
      </c>
      <c r="S116" s="19" t="str">
        <v>BLOCCO ALVEOLATO LISCIO FORI VERTICALI   45/50/55/60 %</v>
      </c>
      <c r="T116" s="15" t="str">
        <v>DCB</v>
      </c>
      <c r="U116" s="15" t="str">
        <v>BLOCCO PORTANTE ALVEOLATO FORI VERTICALI  P800 -  F.45% - F.50% liscio</v>
      </c>
      <c r="V116" s="15">
        <v>0</v>
      </c>
      <c r="W116" s="19" t="str">
        <v>45x32x18/19</v>
      </c>
      <c r="X116" s="19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1</v>
      </c>
      <c r="AG116" s="15">
        <v>0</v>
      </c>
      <c r="AH116" s="15" t="str">
        <v>LATERIZIO CON EPS GRAFFITE</v>
      </c>
      <c r="AI116" s="15" t="str">
        <v>LATERCOM</v>
      </c>
      <c r="AJ116" s="15" t="str">
        <v xml:space="preserve">BLOCCCO ALVEOLATO CON EPS  GRAFFITATO- NORMABLOCK PIU' - CON FASCIA ISOLANTE-- CAM </v>
      </c>
      <c r="AK116" s="15">
        <v>0</v>
      </c>
      <c r="AL116" s="15" t="str">
        <v>40x25x24,5 F.60%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1</v>
      </c>
      <c r="AS116" s="17" t="str">
        <f t="shared" si="6"/>
        <v>ꞈ</v>
      </c>
      <c r="AT116" s="70" t="str">
        <v>ꞈ</v>
      </c>
      <c r="AU116" s="15">
        <v>0</v>
      </c>
      <c r="AV116" s="15" t="str">
        <v xml:space="preserve">TEVELLE - TAVELLONI - TAVELLINE </v>
      </c>
      <c r="AW116" s="15" t="str">
        <v>ESSE ELLE LAT.</v>
      </c>
      <c r="AX116" s="15" t="str">
        <v xml:space="preserve">TAVELLONI-TAGLIO OBLIQUO FIANCO MASCHIO FEMMINA DA CM 6 </v>
      </c>
      <c r="AY116" s="15">
        <v>0</v>
      </c>
      <c r="AZ116" s="15">
        <v>80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1</v>
      </c>
      <c r="BG116" s="17" t="str">
        <f t="shared" si="7"/>
        <v>ꞈ</v>
      </c>
      <c r="BH116" s="70" t="str">
        <v>ꞈ</v>
      </c>
    </row>
    <row r="117" spans="1:60" ht="14.25" customHeight="1" x14ac:dyDescent="0.25">
      <c r="A117" s="47"/>
      <c r="B117"/>
      <c r="C117" s="23" t="s">
        <v>111</v>
      </c>
      <c r="D117" s="25" t="s">
        <v>96</v>
      </c>
      <c r="E117" s="23" t="s">
        <v>113</v>
      </c>
      <c r="F117" s="23"/>
      <c r="G117" s="60">
        <v>80</v>
      </c>
      <c r="H117" s="60"/>
      <c r="I117" s="22"/>
      <c r="J117" s="55"/>
      <c r="K117" s="24"/>
      <c r="L117" s="57">
        <f t="shared" si="5"/>
        <v>0</v>
      </c>
      <c r="M117" s="14">
        <f t="shared" si="8"/>
        <v>1</v>
      </c>
      <c r="N117" s="13">
        <f>IF(OR(totale!$A$5="",C117=totale!$A$5),0,1)</f>
        <v>1</v>
      </c>
      <c r="O117" s="97">
        <v>0</v>
      </c>
      <c r="P117" s="13">
        <v>0</v>
      </c>
      <c r="Q117" s="97">
        <v>0</v>
      </c>
      <c r="R117" s="19">
        <v>0</v>
      </c>
      <c r="S117" s="19" t="str">
        <v>BLOCCO ALVEOLATO LISCIO FORI VERTICALI   45/50/55/60 %</v>
      </c>
      <c r="T117" s="15" t="str">
        <v>DCB</v>
      </c>
      <c r="U117" s="15" t="str">
        <v>BLOCCO PORTANTE ALVEOLATO FORI VERTICALI  P700- F.50% - F.55% liscio</v>
      </c>
      <c r="V117" s="15">
        <v>0</v>
      </c>
      <c r="W117" s="19" t="str">
        <v>25x20x19 F.55%</v>
      </c>
      <c r="X117" s="19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1</v>
      </c>
      <c r="AG117" s="15">
        <v>0</v>
      </c>
      <c r="AH117" s="15" t="str">
        <v>LATERIZIO CON EPS GRAFFITE</v>
      </c>
      <c r="AI117" s="15" t="str">
        <v>LATERCOM</v>
      </c>
      <c r="AJ117" s="15" t="str">
        <v xml:space="preserve">BLOCCCO ALVEOLATO CON EPS  GRAFFITATO- NORMABLOCK PIU' - CON FASCIA ISOLANTE-- CAM </v>
      </c>
      <c r="AK117" s="15">
        <v>0</v>
      </c>
      <c r="AL117" s="15" t="str">
        <v>45x25x24,5 F.60%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1</v>
      </c>
      <c r="AS117" s="17" t="str">
        <f t="shared" si="6"/>
        <v>ꞈ</v>
      </c>
      <c r="AT117" s="70" t="str">
        <v>ꞈ</v>
      </c>
      <c r="AU117" s="15">
        <v>0</v>
      </c>
      <c r="AV117" s="15" t="str">
        <v xml:space="preserve">TEVELLE - TAVELLONI - TAVELLINE </v>
      </c>
      <c r="AW117" s="15" t="str">
        <v>FBM</v>
      </c>
      <c r="AX117" s="15" t="str">
        <v>TAVELLONI RIGATO TAGLIO OBLIQUO FIANCO RETTO DA CM 6</v>
      </c>
      <c r="AY117" s="15">
        <v>0</v>
      </c>
      <c r="AZ117" s="15">
        <v>80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1</v>
      </c>
      <c r="BG117" s="17" t="str">
        <f t="shared" si="7"/>
        <v>ꞈ</v>
      </c>
      <c r="BH117" s="70" t="str">
        <v>ꞈ</v>
      </c>
    </row>
    <row r="118" spans="1:60" ht="14.25" customHeight="1" x14ac:dyDescent="0.25">
      <c r="A118" s="47"/>
      <c r="B118"/>
      <c r="C118" s="23" t="s">
        <v>111</v>
      </c>
      <c r="D118" s="25" t="s">
        <v>96</v>
      </c>
      <c r="E118" s="23" t="s">
        <v>113</v>
      </c>
      <c r="F118" s="23"/>
      <c r="G118" s="60">
        <v>90</v>
      </c>
      <c r="H118" s="60"/>
      <c r="I118" s="22"/>
      <c r="J118" s="55"/>
      <c r="K118" s="32"/>
      <c r="L118" s="57">
        <f t="shared" si="5"/>
        <v>0</v>
      </c>
      <c r="M118" s="14">
        <f t="shared" si="8"/>
        <v>1</v>
      </c>
      <c r="N118" s="13">
        <f>IF(OR(totale!$A$5="",C118=totale!$A$5),0,1)</f>
        <v>1</v>
      </c>
      <c r="O118" s="97">
        <v>0</v>
      </c>
      <c r="P118" s="13">
        <v>0</v>
      </c>
      <c r="Q118" s="97">
        <v>0</v>
      </c>
      <c r="R118" s="19">
        <v>0</v>
      </c>
      <c r="S118" s="19" t="str">
        <v>BLOCCO ALVEOLATO LISCIO FORI VERTICALI   45/50/55/60 %</v>
      </c>
      <c r="T118" s="15" t="str">
        <v>DCB</v>
      </c>
      <c r="U118" s="15" t="str">
        <v>BLOCCO TAMPONAMENTO ALVEOLATO FORI VERTICALI  P600- F.65% - F.60% liscio</v>
      </c>
      <c r="V118" s="15">
        <v>0</v>
      </c>
      <c r="W118" s="19" t="str">
        <v>20x30x19</v>
      </c>
      <c r="X118" s="19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1</v>
      </c>
      <c r="AG118" s="15">
        <v>0</v>
      </c>
      <c r="AH118" s="15" t="str">
        <v>LATERIZIO CON EPS GRAFFITE</v>
      </c>
      <c r="AI118" s="15" t="str">
        <v>LATERCOM</v>
      </c>
      <c r="AJ118" s="15" t="str">
        <v xml:space="preserve">BLOCCCO ALVEOLATO CON EPS  GRAFFITATO- NORMABLOCK PIU' - CON FASCIA ISOLANTE-- CAM </v>
      </c>
      <c r="AK118" s="15">
        <v>0</v>
      </c>
      <c r="AL118" s="15" t="str">
        <v>35x25x24,5 F.60%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1</v>
      </c>
      <c r="AS118" s="17" t="str">
        <f t="shared" si="6"/>
        <v>ꞈ</v>
      </c>
      <c r="AT118" s="70" t="str">
        <v>ꞈ</v>
      </c>
      <c r="AU118" s="15">
        <v>0</v>
      </c>
      <c r="AV118" s="15" t="str">
        <v xml:space="preserve">TEVELLE - TAVELLONI - TAVELLINE </v>
      </c>
      <c r="AW118" s="15" t="str">
        <v>FBM</v>
      </c>
      <c r="AX118" s="15" t="str">
        <v>TAVELLONI ARCHITRAVE TAGLIO DIRITTO - TRAMEZZONE -TRAMEZZA PER PORTA CM 8</v>
      </c>
      <c r="AY118" s="15">
        <v>0</v>
      </c>
      <c r="AZ118" s="15">
        <v>80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1</v>
      </c>
      <c r="BG118" s="17" t="str">
        <f t="shared" si="7"/>
        <v>ꞈ</v>
      </c>
      <c r="BH118" s="70" t="str">
        <v>ꞈ</v>
      </c>
    </row>
    <row r="119" spans="1:60" ht="14.25" customHeight="1" x14ac:dyDescent="0.25">
      <c r="A119" s="47"/>
      <c r="B119"/>
      <c r="C119" s="23" t="s">
        <v>111</v>
      </c>
      <c r="D119" s="25" t="s">
        <v>96</v>
      </c>
      <c r="E119" s="23" t="s">
        <v>113</v>
      </c>
      <c r="F119" s="23"/>
      <c r="G119" s="60">
        <v>100</v>
      </c>
      <c r="H119" s="60"/>
      <c r="I119" s="22"/>
      <c r="J119" s="55"/>
      <c r="K119" s="32"/>
      <c r="L119" s="57">
        <f t="shared" si="5"/>
        <v>0</v>
      </c>
      <c r="M119" s="14">
        <f t="shared" si="8"/>
        <v>1</v>
      </c>
      <c r="N119" s="13">
        <f>IF(OR(totale!$A$5="",C119=totale!$A$5),0,1)</f>
        <v>1</v>
      </c>
      <c r="O119" s="97">
        <v>0</v>
      </c>
      <c r="P119" s="13">
        <v>0</v>
      </c>
      <c r="Q119" s="97">
        <v>0</v>
      </c>
      <c r="R119" s="19">
        <v>0</v>
      </c>
      <c r="S119" s="19" t="str">
        <v>BLOCCO ALVEOLATO INCASTRO  FORI VERTICALI  45/50/55/60 %</v>
      </c>
      <c r="T119" s="15" t="str">
        <v>DCB</v>
      </c>
      <c r="U119" s="15" t="str">
        <v>BLOCCO PORTANTE ALVEOLATO FORI VERTICALI  P800- F.45%  incastro</v>
      </c>
      <c r="V119" s="15">
        <v>0</v>
      </c>
      <c r="W119" s="19" t="str">
        <v>25x30x24,5/25</v>
      </c>
      <c r="X119" s="19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1</v>
      </c>
      <c r="AG119" s="15">
        <v>0</v>
      </c>
      <c r="AH119" s="15" t="str">
        <v>LATERIZIO CON EPS GRAFFITE</v>
      </c>
      <c r="AI119" s="15" t="str">
        <v>LATERCOM</v>
      </c>
      <c r="AJ119" s="15" t="str">
        <v xml:space="preserve">BLOCCCO ALVEOLATO CON EPS  GRAFFITATO- NORMABLOCK PIU' - CON FASCIA ISOLANTE-- CAM </v>
      </c>
      <c r="AK119" s="15">
        <v>0</v>
      </c>
      <c r="AL119" s="15" t="str">
        <v>30x25x24,5 F.60%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1</v>
      </c>
      <c r="AS119" s="17" t="str">
        <f t="shared" si="6"/>
        <v>ꞈ</v>
      </c>
      <c r="AT119" s="70" t="str">
        <v>ꞈ</v>
      </c>
      <c r="AU119" s="15">
        <v>0</v>
      </c>
      <c r="AV119" s="15" t="str">
        <v xml:space="preserve">TEVELLE - TAVELLONI - TAVELLINE </v>
      </c>
      <c r="AW119" s="15" t="str">
        <v>FBM</v>
      </c>
      <c r="AX119" s="15" t="str">
        <v>TAVELLONI LISCI TAGLIO DIRITTO DA CM 6</v>
      </c>
      <c r="AY119" s="15">
        <v>0</v>
      </c>
      <c r="AZ119" s="15">
        <v>80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1</v>
      </c>
      <c r="BG119" s="17" t="str">
        <f t="shared" si="7"/>
        <v>ꞈ</v>
      </c>
      <c r="BH119" s="70" t="str">
        <v>ꞈ</v>
      </c>
    </row>
    <row r="120" spans="1:60" ht="14.25" customHeight="1" x14ac:dyDescent="0.25">
      <c r="A120" s="47"/>
      <c r="B120"/>
      <c r="C120" s="23" t="s">
        <v>111</v>
      </c>
      <c r="D120" s="25" t="s">
        <v>96</v>
      </c>
      <c r="E120" s="23" t="s">
        <v>113</v>
      </c>
      <c r="F120" s="23"/>
      <c r="G120" s="60">
        <v>110</v>
      </c>
      <c r="H120" s="60"/>
      <c r="I120" s="22"/>
      <c r="J120" s="55"/>
      <c r="K120" s="32"/>
      <c r="L120" s="57">
        <f t="shared" si="5"/>
        <v>0</v>
      </c>
      <c r="M120" s="14">
        <f t="shared" si="8"/>
        <v>1</v>
      </c>
      <c r="N120" s="13">
        <f>IF(OR(totale!$A$5="",C120=totale!$A$5),0,1)</f>
        <v>1</v>
      </c>
      <c r="O120" s="97">
        <v>0</v>
      </c>
      <c r="P120" s="13">
        <v>0</v>
      </c>
      <c r="Q120" s="97">
        <v>0</v>
      </c>
      <c r="R120" s="19">
        <v>0</v>
      </c>
      <c r="S120" s="19" t="str">
        <v>BLOCCO ALVEOLATO INCASTRO  FORI VERTICALI  45/50/55/60 %</v>
      </c>
      <c r="T120" s="15" t="str">
        <v>DCB</v>
      </c>
      <c r="U120" s="15" t="str">
        <v>BLOCCO PORTANTE ALVEOLATO FORI VERTICALI  P800- F.45%  incastro</v>
      </c>
      <c r="V120" s="15">
        <v>0</v>
      </c>
      <c r="W120" s="19" t="str">
        <v>25x30x19</v>
      </c>
      <c r="X120" s="19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1</v>
      </c>
      <c r="AG120" s="15">
        <v>0</v>
      </c>
      <c r="AH120" s="15" t="str">
        <v>LATERIZIO CON EPS GRAFFITE</v>
      </c>
      <c r="AI120" s="15" t="str">
        <v>LATERCOM</v>
      </c>
      <c r="AJ120" s="15" t="str">
        <v>BLOCCCO ALVEOLATO CON EPS  GRAFFITATO- NORMABLOCK RETTIFICATO incastro</v>
      </c>
      <c r="AK120" s="15">
        <v>0</v>
      </c>
      <c r="AL120" s="15" t="str">
        <v>35x25x23,5 F.55%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1</v>
      </c>
      <c r="AS120" s="17" t="str">
        <f t="shared" si="6"/>
        <v>ꞈ</v>
      </c>
      <c r="AT120" s="70" t="str">
        <v>ꞈ</v>
      </c>
      <c r="AU120" s="15">
        <v>0</v>
      </c>
      <c r="AV120" s="15" t="str">
        <v xml:space="preserve">TEVELLE - TAVELLONI - TAVELLINE </v>
      </c>
      <c r="AW120" s="15" t="str">
        <v>LATERCOM</v>
      </c>
      <c r="AX120" s="15" t="str">
        <v>TAVELLONI RIGATO TAGLIO OBLIQUO FIANCO RETTO DA CM 6</v>
      </c>
      <c r="AY120" s="15">
        <v>0</v>
      </c>
      <c r="AZ120" s="15">
        <v>80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1</v>
      </c>
      <c r="BG120" s="17" t="str">
        <f t="shared" si="7"/>
        <v>ꞈ</v>
      </c>
      <c r="BH120" s="70" t="str">
        <v>ꞈ</v>
      </c>
    </row>
    <row r="121" spans="1:60" ht="14.25" customHeight="1" x14ac:dyDescent="0.25">
      <c r="A121" s="47"/>
      <c r="B121"/>
      <c r="C121" s="23" t="s">
        <v>111</v>
      </c>
      <c r="D121" s="25" t="s">
        <v>96</v>
      </c>
      <c r="E121" s="23" t="s">
        <v>113</v>
      </c>
      <c r="F121" s="23"/>
      <c r="G121" s="60">
        <v>120</v>
      </c>
      <c r="H121" s="60"/>
      <c r="I121" s="22"/>
      <c r="J121" s="55"/>
      <c r="K121" s="32"/>
      <c r="L121" s="57">
        <f t="shared" si="5"/>
        <v>0</v>
      </c>
      <c r="M121" s="14">
        <f t="shared" si="8"/>
        <v>1</v>
      </c>
      <c r="N121" s="13">
        <f>IF(OR(totale!$A$5="",C121=totale!$A$5),0,1)</f>
        <v>1</v>
      </c>
      <c r="O121" s="97">
        <v>0</v>
      </c>
      <c r="P121" s="13">
        <v>0</v>
      </c>
      <c r="Q121" s="97">
        <v>0</v>
      </c>
      <c r="R121" s="19">
        <v>0</v>
      </c>
      <c r="S121" s="19" t="str">
        <v>BLOCCO ALVEOLATO INCASTRO  FORI VERTICALI  45/50/55/60 %</v>
      </c>
      <c r="T121" s="15" t="str">
        <v>DCB</v>
      </c>
      <c r="U121" s="15" t="str">
        <v>BLOCCO PORTANTE ALVEOLATO FORI VERTICALI  P800- F.45%  incastro</v>
      </c>
      <c r="V121" s="15">
        <v>0</v>
      </c>
      <c r="W121" s="19" t="str">
        <v>30x25x19</v>
      </c>
      <c r="X121" s="19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1</v>
      </c>
      <c r="AG121" s="15">
        <v>0</v>
      </c>
      <c r="AH121" s="15" t="str">
        <v>LATERIZIO CON EPS GRAFFITE</v>
      </c>
      <c r="AI121" s="15" t="str">
        <v>LATERCOM</v>
      </c>
      <c r="AJ121" s="15" t="str">
        <v>BLOCCCO ALVEOLATO CON EPS  GRAFFITATO- NORMABLOCK RETTIFICATO incastro</v>
      </c>
      <c r="AK121" s="15">
        <v>0</v>
      </c>
      <c r="AL121" s="15" t="str">
        <v>40x25x23,5 F.55%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1</v>
      </c>
      <c r="AS121" s="17" t="str">
        <f t="shared" si="6"/>
        <v>ꞈ</v>
      </c>
      <c r="AT121" s="70" t="str">
        <v>ꞈ</v>
      </c>
      <c r="AU121" s="15">
        <v>0</v>
      </c>
      <c r="AV121" s="15" t="str">
        <v xml:space="preserve">TEVELLE - TAVELLONI - TAVELLINE </v>
      </c>
      <c r="AW121" s="15" t="str">
        <v>LATERCOM</v>
      </c>
      <c r="AX121" s="15" t="str">
        <v xml:space="preserve">TAVELLONI-TAGLIO OBLIQUO FIANCO MASCHIO FEMMINA DA CM 6 </v>
      </c>
      <c r="AY121" s="15">
        <v>0</v>
      </c>
      <c r="AZ121" s="15">
        <v>80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</v>
      </c>
      <c r="BG121" s="17" t="str">
        <f t="shared" si="7"/>
        <v>ꞈ</v>
      </c>
      <c r="BH121" s="70" t="str">
        <v>ꞈ</v>
      </c>
    </row>
    <row r="122" spans="1:60" ht="14.25" customHeight="1" x14ac:dyDescent="0.25">
      <c r="A122" s="47"/>
      <c r="B122"/>
      <c r="C122" s="23" t="s">
        <v>111</v>
      </c>
      <c r="D122" s="25" t="s">
        <v>96</v>
      </c>
      <c r="E122" s="23" t="s">
        <v>113</v>
      </c>
      <c r="F122" s="23"/>
      <c r="G122" s="60">
        <v>130</v>
      </c>
      <c r="H122" s="60"/>
      <c r="I122" s="22"/>
      <c r="J122" s="55"/>
      <c r="K122" s="32"/>
      <c r="L122" s="57">
        <f t="shared" si="5"/>
        <v>0</v>
      </c>
      <c r="M122" s="14">
        <f t="shared" si="8"/>
        <v>1</v>
      </c>
      <c r="N122" s="13">
        <f>IF(OR(totale!$A$5="",C122=totale!$A$5),0,1)</f>
        <v>1</v>
      </c>
      <c r="O122" s="97">
        <v>0</v>
      </c>
      <c r="P122" s="13">
        <v>0</v>
      </c>
      <c r="Q122" s="97">
        <v>0</v>
      </c>
      <c r="R122" s="19">
        <v>0</v>
      </c>
      <c r="S122" s="19" t="str">
        <v>BLOCCO ALVEOLATO INCASTRO  FORI VERTICALI  45/50/55/60 %</v>
      </c>
      <c r="T122" s="15" t="str">
        <v>DCB</v>
      </c>
      <c r="U122" s="15" t="str">
        <v>BLOCCO PORTANTE ALVEOLATO FORI VERTICALI  P800- F.45%  incastro</v>
      </c>
      <c r="V122" s="15">
        <v>0</v>
      </c>
      <c r="W122" s="19" t="str">
        <v>30x25x24,5/25</v>
      </c>
      <c r="X122" s="19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1</v>
      </c>
      <c r="AG122" s="15">
        <v>0</v>
      </c>
      <c r="AH122" s="15" t="str">
        <v>LATERIZIO CON EPS GRAFFITE</v>
      </c>
      <c r="AI122" s="15" t="str">
        <v>LATERCOM</v>
      </c>
      <c r="AJ122" s="15" t="str">
        <v>BLOCCCO ALVEOLATO CON EPS  GRAFFITATO- NORMABLOCK RETTIFICATO incastro</v>
      </c>
      <c r="AK122" s="15">
        <v>0</v>
      </c>
      <c r="AL122" s="15" t="str">
        <v>45x25x23,5 F.55%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</v>
      </c>
      <c r="AS122" s="17" t="str">
        <f t="shared" si="6"/>
        <v>ꞈ</v>
      </c>
      <c r="AT122" s="70" t="str">
        <v>ꞈ</v>
      </c>
      <c r="AU122" s="15">
        <v>0</v>
      </c>
      <c r="AV122" s="15" t="str">
        <v xml:space="preserve">TEVELLE - TAVELLONI - TAVELLINE </v>
      </c>
      <c r="AW122" s="15" t="str">
        <v>LATERCOM</v>
      </c>
      <c r="AX122" s="15" t="str">
        <v xml:space="preserve">TAVELLONI RIGATO TAGLIO OBLIQUO DA CM 8 </v>
      </c>
      <c r="AY122" s="15">
        <v>0</v>
      </c>
      <c r="AZ122" s="15">
        <v>80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1</v>
      </c>
      <c r="BG122" s="17" t="str">
        <f t="shared" si="7"/>
        <v>ꞈ</v>
      </c>
      <c r="BH122" s="70" t="str">
        <v>ꞈ</v>
      </c>
    </row>
    <row r="123" spans="1:60" ht="14.25" customHeight="1" x14ac:dyDescent="0.25">
      <c r="A123" s="47"/>
      <c r="B123"/>
      <c r="C123" s="23" t="s">
        <v>111</v>
      </c>
      <c r="D123" s="25" t="s">
        <v>96</v>
      </c>
      <c r="E123" s="23" t="s">
        <v>113</v>
      </c>
      <c r="F123" s="23"/>
      <c r="G123" s="60">
        <v>140</v>
      </c>
      <c r="H123" s="60"/>
      <c r="I123" s="22"/>
      <c r="J123" s="55"/>
      <c r="K123" s="32"/>
      <c r="L123" s="57">
        <f t="shared" si="5"/>
        <v>0</v>
      </c>
      <c r="M123" s="14">
        <f t="shared" si="8"/>
        <v>1</v>
      </c>
      <c r="N123" s="13">
        <f>IF(OR(totale!$A$5="",C123=totale!$A$5),0,1)</f>
        <v>1</v>
      </c>
      <c r="O123" s="97">
        <v>0</v>
      </c>
      <c r="P123" s="13">
        <v>0</v>
      </c>
      <c r="Q123" s="97">
        <v>0</v>
      </c>
      <c r="R123" s="19">
        <v>0</v>
      </c>
      <c r="S123" s="19" t="str">
        <v>BLOCCO ALVEOLATO INCASTRO  FORI VERTICALI  45/50/55/60 %</v>
      </c>
      <c r="T123" s="15" t="str">
        <v>DCB</v>
      </c>
      <c r="U123" s="15" t="str">
        <v xml:space="preserve">BLOCCO SISMICO/ PORTANTE ALVEOLATO INCASTRO SETTI SOTTILI </v>
      </c>
      <c r="V123" s="15">
        <v>0</v>
      </c>
      <c r="W123" s="19" t="str">
        <v>45x25x25 F.59%</v>
      </c>
      <c r="X123" s="19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1</v>
      </c>
      <c r="AG123" s="15">
        <v>0</v>
      </c>
      <c r="AH123" s="15" t="str">
        <v>BLOCCO ALVEOLATO MURATURA ARMATA</v>
      </c>
      <c r="AI123" s="15" t="str">
        <v>LATERCOM</v>
      </c>
      <c r="AJ123" s="15" t="str">
        <v>BLOCCCO PER MURATURA ARMATA ALVEOLATO CON EPS  GRAFFITATO- NORMABLOCK</v>
      </c>
      <c r="AK123" s="15">
        <v>0</v>
      </c>
      <c r="AL123" s="15" t="str">
        <v>25x25x19 F.45%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1</v>
      </c>
      <c r="AS123" s="17" t="str">
        <f t="shared" si="6"/>
        <v>ꞈ</v>
      </c>
      <c r="AT123" s="70" t="str">
        <v>ꞈ</v>
      </c>
      <c r="AU123" s="15">
        <v>0</v>
      </c>
      <c r="AV123" s="15" t="str">
        <v xml:space="preserve">TEVELLE - TAVELLONI - TAVELLINE </v>
      </c>
      <c r="AW123" s="15" t="str">
        <v>T2D</v>
      </c>
      <c r="AX123" s="15" t="str">
        <v>TAVELLONI RIGATO TAGLIO OBLIQUO FIANCO RETTO DA CM 6</v>
      </c>
      <c r="AY123" s="15">
        <v>0</v>
      </c>
      <c r="AZ123" s="15">
        <v>80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1</v>
      </c>
      <c r="BG123" s="17" t="str">
        <f t="shared" si="7"/>
        <v>ꞈ</v>
      </c>
      <c r="BH123" s="70" t="str">
        <v>ꞈ</v>
      </c>
    </row>
    <row r="124" spans="1:60" ht="14.25" customHeight="1" x14ac:dyDescent="0.25">
      <c r="A124" s="47"/>
      <c r="B124"/>
      <c r="C124" s="23" t="s">
        <v>111</v>
      </c>
      <c r="D124" s="25" t="s">
        <v>96</v>
      </c>
      <c r="E124" s="23" t="s">
        <v>113</v>
      </c>
      <c r="F124" s="23"/>
      <c r="G124" s="60">
        <v>150</v>
      </c>
      <c r="H124" s="60"/>
      <c r="I124" s="22"/>
      <c r="J124" s="55"/>
      <c r="K124" s="32"/>
      <c r="L124" s="57">
        <f t="shared" si="5"/>
        <v>0</v>
      </c>
      <c r="M124" s="14">
        <f t="shared" si="8"/>
        <v>1</v>
      </c>
      <c r="N124" s="13">
        <f>IF(OR(totale!$A$5="",C124=totale!$A$5),0,1)</f>
        <v>1</v>
      </c>
      <c r="O124" s="97">
        <v>0</v>
      </c>
      <c r="P124" s="13">
        <v>0</v>
      </c>
      <c r="Q124" s="97">
        <v>0</v>
      </c>
      <c r="R124" s="19">
        <v>0</v>
      </c>
      <c r="S124" s="19" t="str">
        <v>BLOCCO ALVEOLATO INCASTRO  FORI VERTICALI  45/50/55/60 %</v>
      </c>
      <c r="T124" s="15" t="str">
        <v>DCB</v>
      </c>
      <c r="U124" s="15" t="str">
        <v xml:space="preserve">BLOCCO SISMICO/ PORTANTE ALVEOLATO INCASTRO SETTI SOTTILI </v>
      </c>
      <c r="V124" s="15">
        <v>0</v>
      </c>
      <c r="W124" s="19" t="str">
        <v>50x25x18/19 F.59%</v>
      </c>
      <c r="X124" s="19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1</v>
      </c>
      <c r="AG124" s="15">
        <v>0</v>
      </c>
      <c r="AH124" s="15" t="str">
        <v>BLOCCO ALVEOLATO MURATURA ARMATA</v>
      </c>
      <c r="AI124" s="15" t="str">
        <v>LATERCOM</v>
      </c>
      <c r="AJ124" s="15" t="str">
        <v>BLOCCCO PER MURATURA ARMATA ALVEOLATO CON EPS  GRAFFITATO- NORMABLOCK</v>
      </c>
      <c r="AK124" s="15">
        <v>0</v>
      </c>
      <c r="AL124" s="15" t="str">
        <v>30x21x19 f.45%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1</v>
      </c>
      <c r="AS124" s="17" t="str">
        <f t="shared" si="6"/>
        <v>ꞈ</v>
      </c>
      <c r="AT124" s="70" t="str">
        <v>ꞈ</v>
      </c>
      <c r="AU124" s="15">
        <v>0</v>
      </c>
      <c r="AV124" s="15" t="str">
        <v xml:space="preserve">TEVELLE - TAVELLONI - TAVELLINE </v>
      </c>
      <c r="AW124" s="15" t="str">
        <v>T2D</v>
      </c>
      <c r="AX124" s="15" t="str">
        <v>TAVELLONIE-TAGLIO A GRADINO FIANCO MASCHIO FEMMINA   DA CM 6</v>
      </c>
      <c r="AY124" s="15">
        <v>0</v>
      </c>
      <c r="AZ124" s="15">
        <v>80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1</v>
      </c>
      <c r="BG124" s="17" t="str">
        <f t="shared" si="7"/>
        <v>ꞈ</v>
      </c>
      <c r="BH124" s="70" t="str">
        <v>ꞈ</v>
      </c>
    </row>
    <row r="125" spans="1:60" ht="14.25" customHeight="1" x14ac:dyDescent="0.25">
      <c r="A125" s="47"/>
      <c r="B125"/>
      <c r="C125" s="23" t="s">
        <v>111</v>
      </c>
      <c r="D125" s="25" t="s">
        <v>96</v>
      </c>
      <c r="E125" s="23" t="s">
        <v>113</v>
      </c>
      <c r="F125" s="23"/>
      <c r="G125" s="60">
        <v>160</v>
      </c>
      <c r="H125" s="60"/>
      <c r="I125" s="22"/>
      <c r="J125" s="55"/>
      <c r="K125" s="32"/>
      <c r="L125" s="57">
        <f t="shared" si="5"/>
        <v>0</v>
      </c>
      <c r="M125" s="14">
        <f t="shared" si="8"/>
        <v>1</v>
      </c>
      <c r="N125" s="13">
        <f>IF(OR(totale!$A$5="",C125=totale!$A$5),0,1)</f>
        <v>1</v>
      </c>
      <c r="O125" s="97">
        <v>0</v>
      </c>
      <c r="P125" s="13">
        <v>0</v>
      </c>
      <c r="Q125" s="97">
        <v>0</v>
      </c>
      <c r="R125" s="19">
        <v>0</v>
      </c>
      <c r="S125" s="19" t="str">
        <v>BLOCCO ALVEOLATO INCASTRO  FORI VERTICALI  45/50/55/60 %</v>
      </c>
      <c r="T125" s="15" t="str">
        <v>DCB</v>
      </c>
      <c r="U125" s="15" t="str">
        <v xml:space="preserve">BLOCCO SISMICO/ PORTANTE ALVEOLATO INCASTRO SETTI SOTTILI </v>
      </c>
      <c r="V125" s="15">
        <v>0</v>
      </c>
      <c r="W125" s="19" t="str">
        <v>50x25x25 F.59%</v>
      </c>
      <c r="X125" s="19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1</v>
      </c>
      <c r="AG125" s="15">
        <v>0</v>
      </c>
      <c r="AH125" s="15" t="str">
        <v>BLOCCO ALVEOLATO MURATURA ARMATA</v>
      </c>
      <c r="AI125" s="15" t="str">
        <v>LATERCOM</v>
      </c>
      <c r="AJ125" s="15" t="str">
        <v>BLOCCCO PER MURATURA ARMATA ALVEOLATO CON EPS  GRAFFITATO- NORMABLOCK</v>
      </c>
      <c r="AK125" s="15">
        <v>0</v>
      </c>
      <c r="AL125" s="15" t="str">
        <v xml:space="preserve">40x25x19 F.45% 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1</v>
      </c>
      <c r="AS125" s="17" t="str">
        <f t="shared" si="6"/>
        <v>ꞈ</v>
      </c>
      <c r="AT125" s="70" t="str">
        <v>ꞈ</v>
      </c>
      <c r="AU125" s="15">
        <v>0</v>
      </c>
      <c r="AV125" s="15" t="str">
        <v xml:space="preserve">TEVELLE - TAVELLONI - TAVELLINE </v>
      </c>
      <c r="AW125" s="15" t="str">
        <v>T2D</v>
      </c>
      <c r="AX125" s="15" t="str">
        <v xml:space="preserve">TAVELLONI-TAGLIO OBLIQUO FIANCO MASCHIO FEMMINA DA CM 6 </v>
      </c>
      <c r="AY125" s="15">
        <v>0</v>
      </c>
      <c r="AZ125" s="15">
        <v>80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1</v>
      </c>
      <c r="BG125" s="17" t="str">
        <f t="shared" si="7"/>
        <v>ꞈ</v>
      </c>
      <c r="BH125" s="70" t="str">
        <v>ꞈ</v>
      </c>
    </row>
    <row r="126" spans="1:60" ht="14.25" customHeight="1" x14ac:dyDescent="0.25">
      <c r="A126" s="47"/>
      <c r="B126"/>
      <c r="C126" s="23" t="s">
        <v>111</v>
      </c>
      <c r="D126" s="25" t="s">
        <v>96</v>
      </c>
      <c r="E126" s="23" t="s">
        <v>113</v>
      </c>
      <c r="F126" s="23"/>
      <c r="G126" s="60">
        <v>170</v>
      </c>
      <c r="H126" s="60"/>
      <c r="I126" s="22"/>
      <c r="J126" s="55"/>
      <c r="K126" s="32"/>
      <c r="L126" s="57">
        <f t="shared" si="5"/>
        <v>0</v>
      </c>
      <c r="M126" s="14">
        <f t="shared" si="8"/>
        <v>1</v>
      </c>
      <c r="N126" s="13">
        <f>IF(OR(totale!$A$5="",C126=totale!$A$5),0,1)</f>
        <v>1</v>
      </c>
      <c r="O126" s="97">
        <v>0</v>
      </c>
      <c r="P126" s="13">
        <v>0</v>
      </c>
      <c r="Q126" s="97">
        <v>0</v>
      </c>
      <c r="R126" s="19">
        <v>0</v>
      </c>
      <c r="S126" s="19" t="str">
        <v xml:space="preserve">BLOCCO ALVEOLATO ACUSTICO </v>
      </c>
      <c r="T126" s="15" t="str">
        <v>DCB</v>
      </c>
      <c r="U126" s="15" t="str">
        <v xml:space="preserve">BLOCCO ACUSTICO ALVEOLATO AD ELEVATA MASSA </v>
      </c>
      <c r="V126" s="15">
        <v>0</v>
      </c>
      <c r="W126" s="19" t="str">
        <v xml:space="preserve">30x25x19 liscio </v>
      </c>
      <c r="X126" s="19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1</v>
      </c>
      <c r="AG126" s="15">
        <v>0</v>
      </c>
      <c r="AH126" s="15" t="str">
        <v>BLOCCO ALVEOLATO MURATURA ARMATA</v>
      </c>
      <c r="AI126" s="15" t="str">
        <v>T2D</v>
      </c>
      <c r="AJ126" s="15" t="str">
        <v>BLOCCCO PER MURATURA ARMATA ALVEOLATO CON EPS  GRAFFITATO- NORMABLOCK</v>
      </c>
      <c r="AK126" s="15">
        <v>0</v>
      </c>
      <c r="AL126" s="15" t="str">
        <v>45x33x19 F.45%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1</v>
      </c>
      <c r="AS126" s="17" t="str">
        <f t="shared" si="6"/>
        <v>ꞈ</v>
      </c>
      <c r="AT126" s="70" t="str">
        <v>ꞈ</v>
      </c>
      <c r="AU126" s="15">
        <v>0</v>
      </c>
      <c r="AV126" s="15" t="str">
        <v xml:space="preserve">TEVELLE - TAVELLONI - TAVELLINE </v>
      </c>
      <c r="AW126" s="15" t="str">
        <v>WIENERBERGER</v>
      </c>
      <c r="AX126" s="15" t="str">
        <v>TAVELLONI RIGATO TAGLIO OBLIQUO FIANCO RETTO DA CM 6</v>
      </c>
      <c r="AY126" s="15">
        <v>0</v>
      </c>
      <c r="AZ126" s="15">
        <v>80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1</v>
      </c>
      <c r="BG126" s="17" t="str">
        <f t="shared" si="7"/>
        <v>ꞈ</v>
      </c>
      <c r="BH126" s="70" t="str">
        <v>ꞈ</v>
      </c>
    </row>
    <row r="127" spans="1:60" ht="14.25" customHeight="1" x14ac:dyDescent="0.25">
      <c r="A127" s="47"/>
      <c r="B127"/>
      <c r="C127" s="23" t="s">
        <v>111</v>
      </c>
      <c r="D127" s="25" t="s">
        <v>96</v>
      </c>
      <c r="E127" s="23" t="s">
        <v>113</v>
      </c>
      <c r="F127" s="23"/>
      <c r="G127" s="60">
        <v>180</v>
      </c>
      <c r="H127" s="60"/>
      <c r="I127" s="22"/>
      <c r="J127" s="55"/>
      <c r="K127" s="32"/>
      <c r="L127" s="57">
        <f t="shared" si="5"/>
        <v>0</v>
      </c>
      <c r="M127" s="14">
        <f t="shared" si="8"/>
        <v>1</v>
      </c>
      <c r="N127" s="13">
        <f>IF(OR(totale!$A$5="",C127=totale!$A$5),0,1)</f>
        <v>1</v>
      </c>
      <c r="O127" s="97">
        <v>0</v>
      </c>
      <c r="P127" s="13">
        <v>0</v>
      </c>
      <c r="Q127" s="97">
        <v>0</v>
      </c>
      <c r="R127" s="19">
        <v>0</v>
      </c>
      <c r="S127" s="19" t="str">
        <v>BLOCCO ALVEOLATO MURATURA ARMATA</v>
      </c>
      <c r="T127" s="15" t="str">
        <v>DCB</v>
      </c>
      <c r="U127" s="15" t="str">
        <v xml:space="preserve">BLOCCCO PER MURATURA ARMATA ALVEOLATO LISCIO </v>
      </c>
      <c r="V127" s="15">
        <v>0</v>
      </c>
      <c r="W127" s="19" t="str">
        <v>30x21x19 F.45%</v>
      </c>
      <c r="X127" s="19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1</v>
      </c>
      <c r="AG127" s="15">
        <v>0</v>
      </c>
      <c r="AH127" s="15" t="str">
        <v>BLOCCO ALVEOLATO MURATURA ARMATA</v>
      </c>
      <c r="AI127" s="15" t="str">
        <v>T2D</v>
      </c>
      <c r="AJ127" s="15" t="str">
        <v>BLOCCCO PER MURATURA ARMATA ALVEOLATO CON EPS  GRAFFITATO- NORMABLOCK</v>
      </c>
      <c r="AK127" s="15">
        <v>0</v>
      </c>
      <c r="AL127" s="15" t="str">
        <v>45x22x19 F.45%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1</v>
      </c>
      <c r="AS127" s="17" t="str">
        <f t="shared" si="6"/>
        <v>ꞈ</v>
      </c>
      <c r="AT127" s="70" t="str">
        <v>ꞈ</v>
      </c>
      <c r="AU127" s="15">
        <v>0</v>
      </c>
      <c r="AV127" s="15" t="str">
        <v xml:space="preserve">TEVELLE - TAVELLONI - TAVELLINE </v>
      </c>
      <c r="AW127" s="15" t="str">
        <v>WIENERBERGER</v>
      </c>
      <c r="AX127" s="15" t="str">
        <v xml:space="preserve">TAVELLONI-TAGLIO OBLIQUO FIANCO MASCHIO FEMMINA DA CM 6 </v>
      </c>
      <c r="AY127" s="15">
        <v>0</v>
      </c>
      <c r="AZ127" s="15">
        <v>80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</v>
      </c>
      <c r="BG127" s="17" t="str">
        <f t="shared" si="7"/>
        <v>ꞈ</v>
      </c>
      <c r="BH127" s="70" t="str">
        <v>ꞈ</v>
      </c>
    </row>
    <row r="128" spans="1:60" ht="14.25" customHeight="1" x14ac:dyDescent="0.25">
      <c r="A128" s="47"/>
      <c r="B128"/>
      <c r="C128" s="23" t="s">
        <v>111</v>
      </c>
      <c r="D128" s="25" t="s">
        <v>96</v>
      </c>
      <c r="E128" s="23" t="s">
        <v>113</v>
      </c>
      <c r="F128" s="23"/>
      <c r="G128" s="60">
        <v>200</v>
      </c>
      <c r="H128" s="60"/>
      <c r="I128" s="22"/>
      <c r="J128" s="55"/>
      <c r="K128" s="32"/>
      <c r="L128" s="57">
        <f t="shared" si="5"/>
        <v>0</v>
      </c>
      <c r="M128" s="14">
        <f t="shared" si="8"/>
        <v>1</v>
      </c>
      <c r="N128" s="13">
        <f>IF(OR(totale!$A$5="",C128=totale!$A$5),0,1)</f>
        <v>1</v>
      </c>
      <c r="O128" s="97">
        <v>0</v>
      </c>
      <c r="P128" s="13">
        <v>0</v>
      </c>
      <c r="Q128" s="97">
        <v>0</v>
      </c>
      <c r="R128" s="19">
        <v>0</v>
      </c>
      <c r="S128" s="19" t="str">
        <v>BLOCCO ALVEOLATO MURATURA ARMATA</v>
      </c>
      <c r="T128" s="15" t="str">
        <v>DCB</v>
      </c>
      <c r="U128" s="15" t="str">
        <v xml:space="preserve">BLOCCCO PER MURATURA ARMATA ALVEOLATO LISCIO </v>
      </c>
      <c r="V128" s="15">
        <v>0</v>
      </c>
      <c r="W128" s="19" t="str">
        <v>39x25x19 F.45%</v>
      </c>
      <c r="X128" s="19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1</v>
      </c>
      <c r="AG128" s="15">
        <v>0</v>
      </c>
      <c r="AH128" s="15" t="str">
        <v>BLOCCO ALVEOLATO MURATURA ARMATA</v>
      </c>
      <c r="AI128" s="15" t="str">
        <v>LATERCOM</v>
      </c>
      <c r="AJ128" s="15" t="str">
        <v>BLOCCCO PER MURATURA ARMATA ALVEOLATO CON EPS  GRAFFITATO- NORMABLOCK -- CAM--</v>
      </c>
      <c r="AK128" s="15">
        <v>0</v>
      </c>
      <c r="AL128" s="15" t="str">
        <v>30x21x19 f.45%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1</v>
      </c>
      <c r="AS128" s="17" t="str">
        <f t="shared" si="6"/>
        <v>ꞈ</v>
      </c>
      <c r="AT128" s="70" t="str">
        <v>ꞈ</v>
      </c>
      <c r="AU128" s="15">
        <v>0</v>
      </c>
      <c r="AV128" s="15" t="str">
        <v xml:space="preserve">TEVELLE - TAVELLONI - TAVELLINE </v>
      </c>
      <c r="AW128" s="15" t="str">
        <v>WIENERBERGER</v>
      </c>
      <c r="AX128" s="15" t="str">
        <v>TAVELLONI-TAGLIO OBLIQUO FIANCO RETTO CM 4</v>
      </c>
      <c r="AY128" s="15">
        <v>0</v>
      </c>
      <c r="AZ128" s="15">
        <v>80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1</v>
      </c>
      <c r="BG128" s="17" t="str">
        <f t="shared" si="7"/>
        <v>ꞈ</v>
      </c>
      <c r="BH128" s="70" t="str">
        <v>ꞈ</v>
      </c>
    </row>
    <row r="129" spans="1:60" ht="14.25" customHeight="1" x14ac:dyDescent="0.25">
      <c r="A129" s="47"/>
      <c r="B129"/>
      <c r="C129" s="23" t="s">
        <v>111</v>
      </c>
      <c r="D129" s="25" t="s">
        <v>96</v>
      </c>
      <c r="E129" s="23" t="s">
        <v>113</v>
      </c>
      <c r="F129" s="23"/>
      <c r="G129" s="60">
        <v>220</v>
      </c>
      <c r="H129" s="60"/>
      <c r="I129" s="22"/>
      <c r="J129" s="55"/>
      <c r="K129" s="32"/>
      <c r="L129" s="57">
        <f t="shared" si="5"/>
        <v>0</v>
      </c>
      <c r="M129" s="14">
        <f t="shared" si="8"/>
        <v>1</v>
      </c>
      <c r="N129" s="13">
        <f>IF(OR(totale!$A$5="",C129=totale!$A$5),0,1)</f>
        <v>1</v>
      </c>
      <c r="O129" s="97">
        <v>0</v>
      </c>
      <c r="P129" s="13">
        <v>0</v>
      </c>
      <c r="Q129" s="97">
        <v>0</v>
      </c>
      <c r="R129" s="19">
        <v>0</v>
      </c>
      <c r="S129" s="19" t="str">
        <v>BLOCCO ALVEOLATO MURATURA ARMATA</v>
      </c>
      <c r="T129" s="15" t="str">
        <v>DCB</v>
      </c>
      <c r="U129" s="15" t="str">
        <v xml:space="preserve">BLOCCCO PER MURATURA ARMATA ALVEOLATO LISCIO </v>
      </c>
      <c r="V129" s="15">
        <v>0</v>
      </c>
      <c r="W129" s="19" t="str">
        <v>40x25x19 F.45%</v>
      </c>
      <c r="X129" s="19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1</v>
      </c>
      <c r="AG129" s="15">
        <v>0</v>
      </c>
      <c r="AH129" s="15" t="str">
        <v>BLOCCO ALVEOLATO MURATURA ARMATA</v>
      </c>
      <c r="AI129" s="15" t="str">
        <v>LATERCOM</v>
      </c>
      <c r="AJ129" s="15" t="str">
        <v>BLOCCCO PER MURATURA ARMATA ALVEOLATO CON EPS  GRAFFITATO- NORMABLOCK -- CAM--</v>
      </c>
      <c r="AK129" s="15">
        <v>0</v>
      </c>
      <c r="AL129" s="15" t="str">
        <v>25x25x19 F.45%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1</v>
      </c>
      <c r="AS129" s="17" t="str">
        <f t="shared" si="6"/>
        <v>ꞈ</v>
      </c>
      <c r="AT129" s="70" t="str">
        <v>ꞈ</v>
      </c>
      <c r="AU129" s="15">
        <v>0</v>
      </c>
      <c r="AV129" s="15" t="str">
        <v xml:space="preserve">TEVELLE - TAVELLONI - TAVELLINE </v>
      </c>
      <c r="AW129" s="15" t="str">
        <v>WIENERBERGER</v>
      </c>
      <c r="AX129" s="15" t="str">
        <v xml:space="preserve">TAVELLONI RIGATO TAGLIO OBLIQUO DA CM 8 </v>
      </c>
      <c r="AY129" s="15">
        <v>0</v>
      </c>
      <c r="AZ129" s="15">
        <v>80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1</v>
      </c>
      <c r="BG129" s="17" t="str">
        <f t="shared" si="7"/>
        <v>ꞈ</v>
      </c>
      <c r="BH129" s="70" t="str">
        <v>ꞈ</v>
      </c>
    </row>
    <row r="130" spans="1:60" ht="14.25" customHeight="1" x14ac:dyDescent="0.25">
      <c r="A130" s="47"/>
      <c r="B130"/>
      <c r="C130" s="23" t="s">
        <v>111</v>
      </c>
      <c r="D130" s="25" t="s">
        <v>96</v>
      </c>
      <c r="E130" s="23" t="s">
        <v>114</v>
      </c>
      <c r="F130" s="23"/>
      <c r="G130" s="60">
        <v>140</v>
      </c>
      <c r="H130" s="60"/>
      <c r="I130" s="22"/>
      <c r="J130" s="55"/>
      <c r="K130" s="32"/>
      <c r="L130" s="57">
        <f t="shared" si="5"/>
        <v>0</v>
      </c>
      <c r="M130" s="14">
        <f t="shared" si="8"/>
        <v>1</v>
      </c>
      <c r="N130" s="13">
        <f>IF(OR(totale!$A$5="",C130=totale!$A$5),0,1)</f>
        <v>1</v>
      </c>
      <c r="O130" s="97">
        <v>0</v>
      </c>
      <c r="P130" s="13">
        <v>0</v>
      </c>
      <c r="Q130" s="97">
        <v>0</v>
      </c>
      <c r="R130" s="19">
        <v>0</v>
      </c>
      <c r="S130" s="19" t="str">
        <v>BLOCCO ALVEOLATO MURATURA ARMATA</v>
      </c>
      <c r="T130" s="15" t="str">
        <v>DCB</v>
      </c>
      <c r="U130" s="15" t="str">
        <v xml:space="preserve">BLOCCCO PER MURATURA ARMATA ALVEOLATO LISCIO </v>
      </c>
      <c r="V130" s="15">
        <v>0</v>
      </c>
      <c r="W130" s="19" t="str">
        <v>45x33x19 F.45%</v>
      </c>
      <c r="X130" s="19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1</v>
      </c>
      <c r="AG130" s="15">
        <v>0</v>
      </c>
      <c r="AH130" s="15" t="str">
        <v>BLOCCO ALVEOLATO MURATURA ARMATA</v>
      </c>
      <c r="AI130" s="15" t="str">
        <v>LATERCOM</v>
      </c>
      <c r="AJ130" s="15" t="str">
        <v>BLOCCCO PER MURATURA ARMATA ALVEOLATO CON EPS  GRAFFITATO- NORMABLOCK -- CAM--</v>
      </c>
      <c r="AK130" s="15">
        <v>0</v>
      </c>
      <c r="AL130" s="15" t="str">
        <v xml:space="preserve">40x25x19 F.45% 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1</v>
      </c>
      <c r="AS130" s="17" t="str">
        <f t="shared" si="6"/>
        <v>ꞈ</v>
      </c>
      <c r="AT130" s="70" t="str">
        <v>ꞈ</v>
      </c>
      <c r="AU130" s="15">
        <v>0</v>
      </c>
      <c r="AV130" s="15" t="str">
        <v xml:space="preserve">TEVELLE - TAVELLONI - TAVELLINE </v>
      </c>
      <c r="AW130" s="15" t="str">
        <v>WIENERBERGER</v>
      </c>
      <c r="AX130" s="15" t="str">
        <v>TAVELLONI RIGATO TAGLIO OBLIQUO DA CM 10</v>
      </c>
      <c r="AY130" s="15">
        <v>0</v>
      </c>
      <c r="AZ130" s="15">
        <v>80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1</v>
      </c>
      <c r="BG130" s="17" t="str">
        <f t="shared" si="7"/>
        <v>ꞈ</v>
      </c>
      <c r="BH130" s="70" t="str">
        <v>ꞈ</v>
      </c>
    </row>
    <row r="131" spans="1:60" ht="14.25" customHeight="1" x14ac:dyDescent="0.25">
      <c r="A131" s="47"/>
      <c r="B131"/>
      <c r="C131" s="23" t="s">
        <v>111</v>
      </c>
      <c r="D131" s="25" t="s">
        <v>96</v>
      </c>
      <c r="E131" s="23" t="s">
        <v>114</v>
      </c>
      <c r="F131" s="23"/>
      <c r="G131" s="60">
        <v>160</v>
      </c>
      <c r="H131" s="60"/>
      <c r="I131" s="22"/>
      <c r="J131" s="55"/>
      <c r="K131" s="32"/>
      <c r="L131" s="57">
        <f t="shared" ref="L131:L194" si="9">K131*POWER(0.99475,J131)</f>
        <v>0</v>
      </c>
      <c r="M131" s="14">
        <f t="shared" si="8"/>
        <v>1</v>
      </c>
      <c r="N131" s="13">
        <f>IF(OR(totale!$A$5="",C131=totale!$A$5),0,1)</f>
        <v>1</v>
      </c>
      <c r="O131" s="97">
        <v>0</v>
      </c>
      <c r="P131" s="13">
        <v>0</v>
      </c>
      <c r="Q131" s="97">
        <v>0</v>
      </c>
      <c r="R131" s="19">
        <v>0</v>
      </c>
      <c r="S131" s="19" t="str">
        <v xml:space="preserve">BLOCCO PER SOLAIO - INTERPOSTO- PIGNATTA </v>
      </c>
      <c r="T131" s="15" t="str">
        <v>DCB</v>
      </c>
      <c r="U131" s="15" t="str">
        <v>BLOCCO PER SOLAIO - INTERPOSTO</v>
      </c>
      <c r="V131" s="15">
        <v>0</v>
      </c>
      <c r="W131" s="19" t="str">
        <v>12x42x25</v>
      </c>
      <c r="X131" s="19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</v>
      </c>
      <c r="AG131" s="15">
        <v>0</v>
      </c>
      <c r="AH131" s="15" t="str">
        <v>BLOCCO ALVEOLATO MURATURA ARMATA</v>
      </c>
      <c r="AI131" s="15" t="str">
        <v>DCB</v>
      </c>
      <c r="AJ131" s="15" t="str">
        <v xml:space="preserve">BLOCCCO PER MURATURA ARMATA ALVEOLATO LISCIO </v>
      </c>
      <c r="AK131" s="15">
        <v>0</v>
      </c>
      <c r="AL131" s="15" t="str">
        <v>30x21x19 F.45%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1</v>
      </c>
      <c r="AS131" s="17" t="str">
        <f t="shared" si="6"/>
        <v>ꞈ</v>
      </c>
      <c r="AT131" s="70" t="str">
        <v>ꞈ</v>
      </c>
      <c r="AU131" s="15">
        <v>0</v>
      </c>
      <c r="AV131" s="15" t="str">
        <v xml:space="preserve">TEVELLE - TAVELLONI - TAVELLINE </v>
      </c>
      <c r="AW131" s="15" t="str">
        <v>ZANROSSO</v>
      </c>
      <c r="AX131" s="15" t="str">
        <v xml:space="preserve">TAVELLONI-TAGLIO OBLIQUO FIANCO MASCHIO FEMMINA DA CM 6 </v>
      </c>
      <c r="AY131" s="15">
        <v>0</v>
      </c>
      <c r="AZ131" s="15">
        <v>80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1</v>
      </c>
      <c r="BG131" s="17" t="str">
        <f t="shared" si="7"/>
        <v>ꞈ</v>
      </c>
      <c r="BH131" s="70" t="str">
        <v>ꞈ</v>
      </c>
    </row>
    <row r="132" spans="1:60" ht="14.25" customHeight="1" x14ac:dyDescent="0.25">
      <c r="A132" s="47"/>
      <c r="B132"/>
      <c r="C132" s="23" t="s">
        <v>111</v>
      </c>
      <c r="D132" s="25" t="s">
        <v>96</v>
      </c>
      <c r="E132" s="23" t="s">
        <v>114</v>
      </c>
      <c r="F132" s="23"/>
      <c r="G132" s="60">
        <v>200</v>
      </c>
      <c r="H132" s="60"/>
      <c r="I132" s="22"/>
      <c r="J132" s="55"/>
      <c r="K132" s="32"/>
      <c r="L132" s="57">
        <f t="shared" si="9"/>
        <v>0</v>
      </c>
      <c r="M132" s="14">
        <f t="shared" si="8"/>
        <v>1</v>
      </c>
      <c r="N132" s="13">
        <f>IF(OR(totale!$A$5="",C132=totale!$A$5),0,1)</f>
        <v>1</v>
      </c>
      <c r="O132" s="97">
        <v>0</v>
      </c>
      <c r="P132" s="13">
        <v>0</v>
      </c>
      <c r="Q132" s="97">
        <v>0</v>
      </c>
      <c r="R132" s="19">
        <v>0</v>
      </c>
      <c r="S132" s="19" t="str">
        <v xml:space="preserve">BLOCCO PER SOLAIO - INTERPOSTO- PIGNATTA </v>
      </c>
      <c r="T132" s="15" t="str">
        <v>DCB</v>
      </c>
      <c r="U132" s="15" t="str">
        <v>BLOCCO PER SOLAIO - INTERPOSTO</v>
      </c>
      <c r="V132" s="15">
        <v>0</v>
      </c>
      <c r="W132" s="19" t="str">
        <v>14x42x25</v>
      </c>
      <c r="X132" s="19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1</v>
      </c>
      <c r="AG132" s="15">
        <v>0</v>
      </c>
      <c r="AH132" s="15" t="str">
        <v>BLOCCO ALVEOLATO MURATURA ARMATA</v>
      </c>
      <c r="AI132" s="15" t="str">
        <v>DCB</v>
      </c>
      <c r="AJ132" s="15" t="str">
        <v xml:space="preserve">BLOCCCO PER MURATURA ARMATA ALVEOLATO LISCIO </v>
      </c>
      <c r="AK132" s="15">
        <v>0</v>
      </c>
      <c r="AL132" s="15" t="str">
        <v>39x25x19 F.45%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</v>
      </c>
      <c r="AS132" s="17" t="str">
        <f t="shared" ref="AS132:AS195" si="10">IF(AND(AR132=0,AJ132&lt;&gt;AJ131),AJ132,"ꞈ")</f>
        <v>ꞈ</v>
      </c>
      <c r="AT132" s="70" t="str">
        <v>ꞈ</v>
      </c>
      <c r="AU132" s="15">
        <v>0</v>
      </c>
      <c r="AV132" s="15" t="str">
        <v xml:space="preserve">TEVELLE - TAVELLONI - TAVELLINE </v>
      </c>
      <c r="AW132" s="15" t="str">
        <v>DI MUZIO</v>
      </c>
      <c r="AX132" s="15" t="str">
        <v>TAVELLONI RIGATO TAGLIO OBLIQUO FIANCO RETTO DA CM 6</v>
      </c>
      <c r="AY132" s="15">
        <v>0</v>
      </c>
      <c r="AZ132" s="15">
        <v>80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1</v>
      </c>
      <c r="BG132" s="17" t="str">
        <f t="shared" ref="BG132:BG195" si="11">IF(AND(BF132=0,AZ132&lt;&gt;AZ131),AZ132,"ꞈ")</f>
        <v>ꞈ</v>
      </c>
      <c r="BH132" s="70" t="str">
        <v>ꞈ</v>
      </c>
    </row>
    <row r="133" spans="1:60" ht="14.25" customHeight="1" x14ac:dyDescent="0.25">
      <c r="A133" s="47"/>
      <c r="B133"/>
      <c r="C133" s="23" t="s">
        <v>111</v>
      </c>
      <c r="D133" s="25" t="s">
        <v>96</v>
      </c>
      <c r="E133" s="23" t="s">
        <v>97</v>
      </c>
      <c r="F133" s="23"/>
      <c r="G133" s="60" t="s">
        <v>288</v>
      </c>
      <c r="H133" s="60"/>
      <c r="I133" s="22"/>
      <c r="J133" s="55"/>
      <c r="K133" s="32"/>
      <c r="L133" s="57">
        <f t="shared" si="9"/>
        <v>0</v>
      </c>
      <c r="M133" s="14">
        <f t="shared" si="8"/>
        <v>1</v>
      </c>
      <c r="N133" s="13">
        <f>IF(OR(totale!$A$5="",C133=totale!$A$5),0,1)</f>
        <v>1</v>
      </c>
      <c r="O133" s="97">
        <v>0</v>
      </c>
      <c r="P133" s="13">
        <v>0</v>
      </c>
      <c r="Q133" s="97">
        <v>0</v>
      </c>
      <c r="R133" s="19">
        <v>0</v>
      </c>
      <c r="S133" s="19" t="str">
        <v xml:space="preserve">BLOCCO PER SOLAIO - INTERPOSTO- PIGNATTA </v>
      </c>
      <c r="T133" s="15" t="str">
        <v>DCB</v>
      </c>
      <c r="U133" s="15" t="str">
        <v>BLOCCO PER SOLAIO - INTERPOSTO</v>
      </c>
      <c r="V133" s="15">
        <v>0</v>
      </c>
      <c r="W133" s="19" t="str">
        <v>16x42x25</v>
      </c>
      <c r="X133" s="19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1</v>
      </c>
      <c r="AG133" s="15">
        <v>0</v>
      </c>
      <c r="AH133" s="15" t="str">
        <v>BLOCCO ALVEOLATO MURATURA ARMATA</v>
      </c>
      <c r="AI133" s="15" t="str">
        <v>DCB</v>
      </c>
      <c r="AJ133" s="15" t="str">
        <v xml:space="preserve">BLOCCCO PER MURATURA ARMATA ALVEOLATO LISCIO </v>
      </c>
      <c r="AK133" s="15">
        <v>0</v>
      </c>
      <c r="AL133" s="15" t="str">
        <v>40x25x19 F.45%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1</v>
      </c>
      <c r="AS133" s="17" t="str">
        <f t="shared" si="10"/>
        <v>ꞈ</v>
      </c>
      <c r="AT133" s="70" t="str">
        <v>ꞈ</v>
      </c>
      <c r="AU133" s="15">
        <v>0</v>
      </c>
      <c r="AV133" s="15" t="str">
        <v xml:space="preserve">TEVELLE - TAVELLONI - TAVELLINE </v>
      </c>
      <c r="AW133" s="15" t="str">
        <v>DI MUZIO</v>
      </c>
      <c r="AX133" s="15" t="str">
        <v>TAVELLONI ARCHITRAVE TAGLIO DIRITTO - TRAMEZZONE -TRAMEZZA PER PORTA CM 8</v>
      </c>
      <c r="AY133" s="15">
        <v>0</v>
      </c>
      <c r="AZ133" s="15">
        <v>80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1</v>
      </c>
      <c r="BG133" s="17" t="str">
        <f t="shared" si="11"/>
        <v>ꞈ</v>
      </c>
      <c r="BH133" s="70" t="str">
        <v>ꞈ</v>
      </c>
    </row>
    <row r="134" spans="1:60" ht="14.25" customHeight="1" x14ac:dyDescent="0.25">
      <c r="A134" s="47"/>
      <c r="B134"/>
      <c r="C134" s="23" t="s">
        <v>111</v>
      </c>
      <c r="D134" s="25" t="s">
        <v>96</v>
      </c>
      <c r="E134" s="23" t="s">
        <v>115</v>
      </c>
      <c r="F134" s="23"/>
      <c r="G134" s="60" t="s">
        <v>287</v>
      </c>
      <c r="H134" s="60"/>
      <c r="I134" s="22"/>
      <c r="J134" s="55"/>
      <c r="K134" s="32"/>
      <c r="L134" s="57">
        <f t="shared" si="9"/>
        <v>0</v>
      </c>
      <c r="M134" s="14">
        <f t="shared" si="8"/>
        <v>1</v>
      </c>
      <c r="N134" s="13">
        <f>IF(OR(totale!$A$5="",C134=totale!$A$5),0,1)</f>
        <v>1</v>
      </c>
      <c r="O134" s="97">
        <v>0</v>
      </c>
      <c r="P134" s="13">
        <v>0</v>
      </c>
      <c r="Q134" s="97">
        <v>0</v>
      </c>
      <c r="R134" s="19">
        <v>0</v>
      </c>
      <c r="S134" s="19" t="str">
        <v xml:space="preserve">BLOCCO PER SOLAIO - INTERPOSTO- PIGNATTA </v>
      </c>
      <c r="T134" s="15" t="str">
        <v>DCB</v>
      </c>
      <c r="U134" s="15" t="str">
        <v>BLOCCO PER SOLAIO - INTERPOSTO</v>
      </c>
      <c r="V134" s="15">
        <v>0</v>
      </c>
      <c r="W134" s="19" t="str">
        <v>18x42x25</v>
      </c>
      <c r="X134" s="19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1</v>
      </c>
      <c r="AG134" s="15">
        <v>0</v>
      </c>
      <c r="AH134" s="15" t="str">
        <v>BLOCCO ALVEOLATO MURATURA ARMATA</v>
      </c>
      <c r="AI134" s="15" t="str">
        <v>DCB</v>
      </c>
      <c r="AJ134" s="15" t="str">
        <v xml:space="preserve">BLOCCCO PER MURATURA ARMATA ALVEOLATO LISCIO </v>
      </c>
      <c r="AK134" s="15">
        <v>0</v>
      </c>
      <c r="AL134" s="15" t="str">
        <v>45x33x19 F.45%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1</v>
      </c>
      <c r="AS134" s="17" t="str">
        <f t="shared" si="10"/>
        <v>ꞈ</v>
      </c>
      <c r="AT134" s="70" t="str">
        <v>ꞈ</v>
      </c>
      <c r="AU134" s="15">
        <v>0</v>
      </c>
      <c r="AV134" s="15" t="str">
        <v xml:space="preserve">TEVELLE - TAVELLONI - TAVELLINE </v>
      </c>
      <c r="AW134" s="15" t="str">
        <v>DCB</v>
      </c>
      <c r="AX134" s="15" t="str">
        <v>TAVELLONIE-TAGLIO A GRADINO FIANCO MASCHIO FEMMINA   DA CM 6</v>
      </c>
      <c r="AY134" s="15">
        <v>0</v>
      </c>
      <c r="AZ134" s="15">
        <v>90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</v>
      </c>
      <c r="BG134" s="17" t="str">
        <f t="shared" si="11"/>
        <v>ꞈ</v>
      </c>
      <c r="BH134" s="70" t="str">
        <v>ꞈ</v>
      </c>
    </row>
    <row r="135" spans="1:60" ht="14.25" customHeight="1" x14ac:dyDescent="0.25">
      <c r="A135" s="47"/>
      <c r="B135"/>
      <c r="C135" s="23" t="s">
        <v>111</v>
      </c>
      <c r="D135" s="25" t="s">
        <v>96</v>
      </c>
      <c r="E135" s="23" t="s">
        <v>115</v>
      </c>
      <c r="F135" s="23"/>
      <c r="G135" s="60" t="s">
        <v>288</v>
      </c>
      <c r="H135" s="60"/>
      <c r="I135" s="22"/>
      <c r="J135" s="55"/>
      <c r="K135" s="32"/>
      <c r="L135" s="57">
        <f t="shared" si="9"/>
        <v>0</v>
      </c>
      <c r="M135" s="14">
        <f t="shared" si="8"/>
        <v>1</v>
      </c>
      <c r="N135" s="13">
        <f>IF(OR(totale!$A$5="",C135=totale!$A$5),0,1)</f>
        <v>1</v>
      </c>
      <c r="O135" s="97">
        <v>0</v>
      </c>
      <c r="P135" s="13">
        <v>0</v>
      </c>
      <c r="Q135" s="97">
        <v>0</v>
      </c>
      <c r="R135" s="19">
        <v>0</v>
      </c>
      <c r="S135" s="19" t="str">
        <v xml:space="preserve">BLOCCO PER SOLAIO - INTERPOSTO- PIGNATTA </v>
      </c>
      <c r="T135" s="15" t="str">
        <v>DCB</v>
      </c>
      <c r="U135" s="15" t="str">
        <v>BLOCCO PER SOLAIO - INTERPOSTO</v>
      </c>
      <c r="V135" s="15">
        <v>0</v>
      </c>
      <c r="W135" s="19" t="str">
        <v>20x42x25</v>
      </c>
      <c r="X135" s="19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</v>
      </c>
      <c r="AG135" s="15">
        <v>0</v>
      </c>
      <c r="AH135" s="15" t="str">
        <v>BLOCCO ALVEOLATO MURATURA ARMATA</v>
      </c>
      <c r="AI135" s="15" t="str">
        <v>FBM</v>
      </c>
      <c r="AJ135" s="15" t="str">
        <v xml:space="preserve">BLOCCCO PER MURATURA ARMATA ALVEOLATO LISCIO </v>
      </c>
      <c r="AK135" s="15">
        <v>0</v>
      </c>
      <c r="AL135" s="15" t="str">
        <v>38x25x18 F.45%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1</v>
      </c>
      <c r="AS135" s="17" t="str">
        <f t="shared" si="10"/>
        <v>ꞈ</v>
      </c>
      <c r="AT135" s="70" t="str">
        <v>ꞈ</v>
      </c>
      <c r="AU135" s="15">
        <v>0</v>
      </c>
      <c r="AV135" s="15" t="str">
        <v xml:space="preserve">TEVELLE - TAVELLONI - TAVELLINE </v>
      </c>
      <c r="AW135" s="15" t="str">
        <v>ESSE ELLE LAT.</v>
      </c>
      <c r="AX135" s="15" t="str">
        <v>TAVELLONI RIGATO TAGLIO OBLIQUO FIANCO RETTO DA CM 6</v>
      </c>
      <c r="AY135" s="15">
        <v>0</v>
      </c>
      <c r="AZ135" s="15">
        <v>90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1</v>
      </c>
      <c r="BG135" s="17" t="str">
        <f t="shared" si="11"/>
        <v>ꞈ</v>
      </c>
      <c r="BH135" s="70" t="str">
        <v>ꞈ</v>
      </c>
    </row>
    <row r="136" spans="1:60" ht="14.25" customHeight="1" x14ac:dyDescent="0.25">
      <c r="A136" s="47"/>
      <c r="B136"/>
      <c r="C136" s="23" t="s">
        <v>111</v>
      </c>
      <c r="D136" s="25" t="s">
        <v>96</v>
      </c>
      <c r="E136" s="23" t="s">
        <v>115</v>
      </c>
      <c r="F136" s="23"/>
      <c r="G136" s="60" t="s">
        <v>382</v>
      </c>
      <c r="H136" s="60"/>
      <c r="I136" s="22"/>
      <c r="J136" s="55"/>
      <c r="K136" s="32"/>
      <c r="L136" s="57">
        <f t="shared" si="9"/>
        <v>0</v>
      </c>
      <c r="M136" s="14">
        <f t="shared" si="8"/>
        <v>1</v>
      </c>
      <c r="N136" s="13">
        <f>IF(OR(totale!$A$5="",C136=totale!$A$5),0,1)</f>
        <v>1</v>
      </c>
      <c r="O136" s="97">
        <v>0</v>
      </c>
      <c r="P136" s="13">
        <v>0</v>
      </c>
      <c r="Q136" s="97">
        <v>0</v>
      </c>
      <c r="R136" s="19">
        <v>0</v>
      </c>
      <c r="S136" s="19" t="str">
        <v xml:space="preserve">BLOCCO PER SOLAIO - INTERPOSTO- PIGNATTA </v>
      </c>
      <c r="T136" s="15" t="str">
        <v>DCB</v>
      </c>
      <c r="U136" s="15" t="str">
        <v>BLOCCO PER SOLAIO - INTERPOSTO</v>
      </c>
      <c r="V136" s="15">
        <v>0</v>
      </c>
      <c r="W136" s="19" t="str">
        <v>22x42x25</v>
      </c>
      <c r="X136" s="19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1</v>
      </c>
      <c r="AG136" s="15">
        <v>0</v>
      </c>
      <c r="AH136" s="15" t="str">
        <v>BLOCCO ALVEOLATO MURATURA ARMATA</v>
      </c>
      <c r="AI136" s="15" t="str">
        <v>FBM</v>
      </c>
      <c r="AJ136" s="15" t="str">
        <v xml:space="preserve">BLOCCCO PER MURATURA ARMATA ALVEOLATO LISCIO </v>
      </c>
      <c r="AK136" s="15">
        <v>0</v>
      </c>
      <c r="AL136" s="15" t="str">
        <v>42x25x18 F.45%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1</v>
      </c>
      <c r="AS136" s="17" t="str">
        <f t="shared" si="10"/>
        <v>ꞈ</v>
      </c>
      <c r="AT136" s="70" t="str">
        <v>ꞈ</v>
      </c>
      <c r="AU136" s="15">
        <v>0</v>
      </c>
      <c r="AV136" s="15" t="str">
        <v xml:space="preserve">TEVELLE - TAVELLONI - TAVELLINE </v>
      </c>
      <c r="AW136" s="15" t="str">
        <v>ESSE ELLE LAT.</v>
      </c>
      <c r="AX136" s="15" t="str">
        <v>TAVELLONIE-TAGLIO A GRADINO FIANCO MASCHIO FEMMINA   DA CM 6</v>
      </c>
      <c r="AY136" s="15">
        <v>0</v>
      </c>
      <c r="AZ136" s="15">
        <v>90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1</v>
      </c>
      <c r="BG136" s="17" t="str">
        <f t="shared" si="11"/>
        <v>ꞈ</v>
      </c>
      <c r="BH136" s="70" t="str">
        <v>ꞈ</v>
      </c>
    </row>
    <row r="137" spans="1:60" ht="14.25" customHeight="1" x14ac:dyDescent="0.25">
      <c r="A137" s="47"/>
      <c r="B137"/>
      <c r="C137" s="23" t="s">
        <v>111</v>
      </c>
      <c r="D137" s="25" t="s">
        <v>96</v>
      </c>
      <c r="E137" s="23" t="s">
        <v>115</v>
      </c>
      <c r="F137" s="23"/>
      <c r="G137" s="60" t="s">
        <v>283</v>
      </c>
      <c r="H137" s="60"/>
      <c r="I137" s="22"/>
      <c r="J137" s="55"/>
      <c r="K137" s="32"/>
      <c r="L137" s="57">
        <f t="shared" si="9"/>
        <v>0</v>
      </c>
      <c r="M137" s="14">
        <f t="shared" si="8"/>
        <v>1</v>
      </c>
      <c r="N137" s="13">
        <f>IF(OR(totale!$A$5="",C137=totale!$A$5),0,1)</f>
        <v>1</v>
      </c>
      <c r="O137" s="97">
        <v>0</v>
      </c>
      <c r="P137" s="13">
        <v>0</v>
      </c>
      <c r="Q137" s="97">
        <v>0</v>
      </c>
      <c r="R137" s="19">
        <v>0</v>
      </c>
      <c r="S137" s="19" t="str">
        <v xml:space="preserve">BLOCCO PER SOLAIO - INTERPOSTO- PIGNATTA </v>
      </c>
      <c r="T137" s="15" t="str">
        <v>DCB</v>
      </c>
      <c r="U137" s="15" t="str">
        <v>BLOCCO PER SOLAIO - INTERPOSTO</v>
      </c>
      <c r="V137" s="15">
        <v>0</v>
      </c>
      <c r="W137" s="19" t="str">
        <v>24x42x25</v>
      </c>
      <c r="X137" s="19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1</v>
      </c>
      <c r="AG137" s="15">
        <v>0</v>
      </c>
      <c r="AH137" s="15" t="str">
        <v>BLOCCO ALVEOLATO MURATURA ARMATA</v>
      </c>
      <c r="AI137" s="15" t="str">
        <v>LATERCOM</v>
      </c>
      <c r="AJ137" s="15" t="str">
        <v xml:space="preserve">BLOCCCO PER MURATURA ARMATA ALVEOLATO LISCIO </v>
      </c>
      <c r="AK137" s="15">
        <v>0</v>
      </c>
      <c r="AL137" s="15" t="str">
        <v>30x21x19 F.45%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7" t="str">
        <f t="shared" si="10"/>
        <v>ꞈ</v>
      </c>
      <c r="AT137" s="70" t="str">
        <v>ꞈ</v>
      </c>
      <c r="AU137" s="15">
        <v>0</v>
      </c>
      <c r="AV137" s="15" t="str">
        <v xml:space="preserve">TEVELLE - TAVELLONI - TAVELLINE </v>
      </c>
      <c r="AW137" s="15" t="str">
        <v>ESSE ELLE LAT.</v>
      </c>
      <c r="AX137" s="15" t="str">
        <v xml:space="preserve">TAVELLONI-TAGLIO OBLIQUO FIANCO MASCHIO FEMMINA DA CM 6 </v>
      </c>
      <c r="AY137" s="15">
        <v>0</v>
      </c>
      <c r="AZ137" s="15">
        <v>90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1</v>
      </c>
      <c r="BG137" s="17" t="str">
        <f t="shared" si="11"/>
        <v>ꞈ</v>
      </c>
      <c r="BH137" s="70" t="str">
        <v>ꞈ</v>
      </c>
    </row>
    <row r="138" spans="1:60" ht="14.25" customHeight="1" x14ac:dyDescent="0.25">
      <c r="A138" s="47"/>
      <c r="B138"/>
      <c r="C138" s="23" t="s">
        <v>111</v>
      </c>
      <c r="D138" s="25" t="s">
        <v>96</v>
      </c>
      <c r="E138" s="23" t="s">
        <v>115</v>
      </c>
      <c r="F138" s="23"/>
      <c r="G138" s="60" t="s">
        <v>284</v>
      </c>
      <c r="H138" s="60"/>
      <c r="I138" s="22"/>
      <c r="J138" s="55"/>
      <c r="K138" s="32"/>
      <c r="L138" s="57">
        <f t="shared" si="9"/>
        <v>0</v>
      </c>
      <c r="M138" s="14">
        <f t="shared" si="8"/>
        <v>1</v>
      </c>
      <c r="N138" s="13">
        <f>IF(OR(totale!$A$5="",C138=totale!$A$5),0,1)</f>
        <v>1</v>
      </c>
      <c r="O138" s="97">
        <v>0</v>
      </c>
      <c r="P138" s="13">
        <v>0</v>
      </c>
      <c r="Q138" s="97">
        <v>0</v>
      </c>
      <c r="R138" s="19">
        <v>0</v>
      </c>
      <c r="S138" s="19" t="str">
        <v xml:space="preserve">BLOCCO PER SOLAIO - INTERPOSTO- PIGNATTA </v>
      </c>
      <c r="T138" s="15" t="str">
        <v>DCB</v>
      </c>
      <c r="U138" s="15" t="str">
        <v>BLOCCO PER SOLAIO - INTERPOSTO</v>
      </c>
      <c r="V138" s="15">
        <v>0</v>
      </c>
      <c r="W138" s="19" t="str">
        <v>25x42x25</v>
      </c>
      <c r="X138" s="19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1</v>
      </c>
      <c r="AG138" s="15">
        <v>0</v>
      </c>
      <c r="AH138" s="15" t="str">
        <v>BLOCCO ALVEOLATO MURATURA ARMATA</v>
      </c>
      <c r="AI138" s="15" t="str">
        <v>LATERCOM</v>
      </c>
      <c r="AJ138" s="15" t="str">
        <v xml:space="preserve">BLOCCCO PER MURATURA ARMATA ALVEOLATO LISCIO </v>
      </c>
      <c r="AK138" s="15">
        <v>0</v>
      </c>
      <c r="AL138" s="15" t="str">
        <v>40x25x19 F.45%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1</v>
      </c>
      <c r="AS138" s="17" t="str">
        <f t="shared" si="10"/>
        <v>ꞈ</v>
      </c>
      <c r="AT138" s="70" t="str">
        <v>ꞈ</v>
      </c>
      <c r="AU138" s="15">
        <v>0</v>
      </c>
      <c r="AV138" s="15" t="str">
        <v xml:space="preserve">TEVELLE - TAVELLONI - TAVELLINE </v>
      </c>
      <c r="AW138" s="15" t="str">
        <v>FBM</v>
      </c>
      <c r="AX138" s="15" t="str">
        <v>TAVELLONI RIGATO TAGLIO OBLIQUO FIANCO RETTO DA CM 6</v>
      </c>
      <c r="AY138" s="15">
        <v>0</v>
      </c>
      <c r="AZ138" s="15">
        <v>90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1</v>
      </c>
      <c r="BG138" s="17" t="str">
        <f t="shared" si="11"/>
        <v>ꞈ</v>
      </c>
      <c r="BH138" s="70" t="str">
        <v>ꞈ</v>
      </c>
    </row>
    <row r="139" spans="1:60" ht="14.25" customHeight="1" x14ac:dyDescent="0.25">
      <c r="A139" s="47"/>
      <c r="B139"/>
      <c r="C139" s="23" t="s">
        <v>111</v>
      </c>
      <c r="D139" s="25" t="s">
        <v>96</v>
      </c>
      <c r="E139" s="23" t="s">
        <v>115</v>
      </c>
      <c r="F139" s="23"/>
      <c r="G139" s="60" t="s">
        <v>285</v>
      </c>
      <c r="H139" s="60"/>
      <c r="I139" s="22"/>
      <c r="J139" s="55"/>
      <c r="K139" s="32"/>
      <c r="L139" s="57">
        <f t="shared" si="9"/>
        <v>0</v>
      </c>
      <c r="M139" s="14">
        <f t="shared" si="8"/>
        <v>1</v>
      </c>
      <c r="N139" s="13">
        <f>IF(OR(totale!$A$5="",C139=totale!$A$5),0,1)</f>
        <v>1</v>
      </c>
      <c r="O139" s="97">
        <v>0</v>
      </c>
      <c r="P139" s="13">
        <v>0</v>
      </c>
      <c r="Q139" s="97">
        <v>0</v>
      </c>
      <c r="R139" s="19">
        <v>0</v>
      </c>
      <c r="S139" s="19" t="str">
        <v xml:space="preserve">BLOCCO PER SOLAIO - INTERPOSTO- PIGNATTA </v>
      </c>
      <c r="T139" s="15" t="str">
        <v>DCB</v>
      </c>
      <c r="U139" s="15" t="str">
        <v>BLOCCO PER SOLAIO - INTERPOSTO</v>
      </c>
      <c r="V139" s="15">
        <v>0</v>
      </c>
      <c r="W139" s="19" t="str">
        <v>30x42x25</v>
      </c>
      <c r="X139" s="19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1</v>
      </c>
      <c r="AG139" s="15">
        <v>0</v>
      </c>
      <c r="AH139" s="15" t="str">
        <v>BLOCCO ALVEOLATO MURATURA ARMATA</v>
      </c>
      <c r="AI139" s="15" t="str">
        <v>LATERCOM</v>
      </c>
      <c r="AJ139" s="15" t="str">
        <v xml:space="preserve">BLOCCCO PER MURATURA ARMATA ALVEOLATO LISCIO </v>
      </c>
      <c r="AK139" s="15">
        <v>0</v>
      </c>
      <c r="AL139" s="15" t="str">
        <v>25x25x19 F.45%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1</v>
      </c>
      <c r="AS139" s="17" t="str">
        <f t="shared" si="10"/>
        <v>ꞈ</v>
      </c>
      <c r="AT139" s="70" t="str">
        <v>ꞈ</v>
      </c>
      <c r="AU139" s="15">
        <v>0</v>
      </c>
      <c r="AV139" s="15" t="str">
        <v xml:space="preserve">TEVELLE - TAVELLONI - TAVELLINE </v>
      </c>
      <c r="AW139" s="15" t="str">
        <v>FBM</v>
      </c>
      <c r="AX139" s="15" t="str">
        <v>TAVELLONI ARCHITRAVE TAGLIO DIRITTO - TRAMEZZONE -TRAMEZZA PER PORTA CM 8</v>
      </c>
      <c r="AY139" s="15">
        <v>0</v>
      </c>
      <c r="AZ139" s="15">
        <v>90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1</v>
      </c>
      <c r="BG139" s="17" t="str">
        <f t="shared" si="11"/>
        <v>ꞈ</v>
      </c>
      <c r="BH139" s="70" t="str">
        <v>ꞈ</v>
      </c>
    </row>
    <row r="140" spans="1:60" ht="14.25" customHeight="1" x14ac:dyDescent="0.25">
      <c r="A140" s="47"/>
      <c r="B140"/>
      <c r="C140" s="23" t="s">
        <v>111</v>
      </c>
      <c r="D140" s="25" t="s">
        <v>96</v>
      </c>
      <c r="E140" s="23" t="s">
        <v>115</v>
      </c>
      <c r="F140" s="23"/>
      <c r="G140" s="60" t="s">
        <v>286</v>
      </c>
      <c r="H140" s="60"/>
      <c r="I140" s="22"/>
      <c r="J140" s="55"/>
      <c r="K140" s="32"/>
      <c r="L140" s="57">
        <f t="shared" si="9"/>
        <v>0</v>
      </c>
      <c r="M140" s="14">
        <f t="shared" si="8"/>
        <v>1</v>
      </c>
      <c r="N140" s="13">
        <f>IF(OR(totale!$A$5="",C140=totale!$A$5),0,1)</f>
        <v>1</v>
      </c>
      <c r="O140" s="97">
        <v>0</v>
      </c>
      <c r="P140" s="13">
        <v>0</v>
      </c>
      <c r="Q140" s="97">
        <v>0</v>
      </c>
      <c r="R140" s="19">
        <v>0</v>
      </c>
      <c r="S140" s="19" t="str">
        <v xml:space="preserve">BLOCCO PER SOLAIO - INTERPOSTO- PIGNATTA </v>
      </c>
      <c r="T140" s="15" t="str">
        <v>DCB</v>
      </c>
      <c r="U140" s="15" t="str">
        <v>BLOCCO PER SOLAIO - INTERPOSTO</v>
      </c>
      <c r="V140" s="15">
        <v>0</v>
      </c>
      <c r="W140" s="19" t="str">
        <v>12x52x25</v>
      </c>
      <c r="X140" s="19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G140" s="15">
        <v>0</v>
      </c>
      <c r="AH140" s="15" t="str">
        <v>BLOCCO ALVEOLATO MURATURA ARMATA</v>
      </c>
      <c r="AI140" s="15" t="str">
        <v>T2D</v>
      </c>
      <c r="AJ140" s="15" t="str">
        <v xml:space="preserve">BLOCCCO PER MURATURA ARMATA ALVEOLATO LISCIO </v>
      </c>
      <c r="AK140" s="15">
        <v>0</v>
      </c>
      <c r="AL140" s="15" t="str">
        <v>25x30x19 F.45%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1</v>
      </c>
      <c r="AS140" s="17" t="str">
        <f t="shared" si="10"/>
        <v>ꞈ</v>
      </c>
      <c r="AT140" s="70" t="str">
        <v>ꞈ</v>
      </c>
      <c r="AU140" s="15">
        <v>0</v>
      </c>
      <c r="AV140" s="15" t="str">
        <v xml:space="preserve">TEVELLE - TAVELLONI - TAVELLINE </v>
      </c>
      <c r="AW140" s="15" t="str">
        <v>LATERCOM</v>
      </c>
      <c r="AX140" s="15" t="str">
        <v>TAVELLONI RIGATO TAGLIO OBLIQUO FIANCO RETTO DA CM 6</v>
      </c>
      <c r="AY140" s="15">
        <v>0</v>
      </c>
      <c r="AZ140" s="15">
        <v>90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</v>
      </c>
      <c r="BG140" s="17" t="str">
        <f t="shared" si="11"/>
        <v>ꞈ</v>
      </c>
      <c r="BH140" s="70" t="str">
        <v>ꞈ</v>
      </c>
    </row>
    <row r="141" spans="1:60" ht="14.25" customHeight="1" x14ac:dyDescent="0.25">
      <c r="A141" s="47"/>
      <c r="B141"/>
      <c r="C141" s="23" t="s">
        <v>111</v>
      </c>
      <c r="D141" s="25" t="s">
        <v>96</v>
      </c>
      <c r="E141" s="23" t="s">
        <v>21</v>
      </c>
      <c r="F141" s="23"/>
      <c r="G141" s="60" t="s">
        <v>287</v>
      </c>
      <c r="H141" s="60"/>
      <c r="I141" s="22"/>
      <c r="J141" s="55"/>
      <c r="K141" s="32"/>
      <c r="L141" s="57">
        <f t="shared" si="9"/>
        <v>0</v>
      </c>
      <c r="M141" s="14">
        <f t="shared" si="8"/>
        <v>1</v>
      </c>
      <c r="N141" s="13">
        <f>IF(OR(totale!$A$5="",C141=totale!$A$5),0,1)</f>
        <v>1</v>
      </c>
      <c r="O141" s="97">
        <v>0</v>
      </c>
      <c r="P141" s="13">
        <v>0</v>
      </c>
      <c r="Q141" s="97">
        <v>0</v>
      </c>
      <c r="R141" s="19">
        <v>0</v>
      </c>
      <c r="S141" s="19" t="str">
        <v xml:space="preserve">BLOCCO PER SOLAIO - INTERPOSTO- PIGNATTA </v>
      </c>
      <c r="T141" s="15" t="str">
        <v>DCB</v>
      </c>
      <c r="U141" s="15" t="str">
        <v>BLOCCO PER SOLAIO - INTERPOSTO</v>
      </c>
      <c r="V141" s="15">
        <v>0</v>
      </c>
      <c r="W141" s="19" t="str">
        <v>16x52x25</v>
      </c>
      <c r="X141" s="19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G141" s="15">
        <v>0</v>
      </c>
      <c r="AH141" s="15" t="str">
        <v>BLOCCO ALVEOLATO MURATURA ARMATA</v>
      </c>
      <c r="AI141" s="15" t="str">
        <v>T2D</v>
      </c>
      <c r="AJ141" s="15" t="str">
        <v xml:space="preserve">BLOCCCO PER MURATURA ARMATA ALVEOLATO LISCIO </v>
      </c>
      <c r="AK141" s="15">
        <v>0</v>
      </c>
      <c r="AL141" s="15" t="str">
        <v>30x21x19 F.45%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1</v>
      </c>
      <c r="AS141" s="17" t="str">
        <f t="shared" si="10"/>
        <v>ꞈ</v>
      </c>
      <c r="AT141" s="70" t="str">
        <v>ꞈ</v>
      </c>
      <c r="AU141" s="15">
        <v>0</v>
      </c>
      <c r="AV141" s="15" t="str">
        <v xml:space="preserve">TEVELLE - TAVELLONI - TAVELLINE </v>
      </c>
      <c r="AW141" s="15" t="str">
        <v>LATERCOM</v>
      </c>
      <c r="AX141" s="15" t="str">
        <v xml:space="preserve">TAVELLONI-TAGLIO OBLIQUO FIANCO MASCHIO FEMMINA DA CM 6 </v>
      </c>
      <c r="AY141" s="15">
        <v>0</v>
      </c>
      <c r="AZ141" s="15">
        <v>90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1</v>
      </c>
      <c r="BG141" s="17" t="str">
        <f t="shared" si="11"/>
        <v>ꞈ</v>
      </c>
      <c r="BH141" s="70" t="str">
        <v>ꞈ</v>
      </c>
    </row>
    <row r="142" spans="1:60" ht="14.25" customHeight="1" x14ac:dyDescent="0.25">
      <c r="A142" s="47"/>
      <c r="B142"/>
      <c r="C142" s="23" t="s">
        <v>111</v>
      </c>
      <c r="D142" s="25" t="s">
        <v>96</v>
      </c>
      <c r="E142" s="23" t="s">
        <v>21</v>
      </c>
      <c r="F142" s="23"/>
      <c r="G142" s="60" t="s">
        <v>288</v>
      </c>
      <c r="H142" s="60"/>
      <c r="I142" s="22"/>
      <c r="J142" s="55"/>
      <c r="K142" s="32"/>
      <c r="L142" s="57">
        <f t="shared" si="9"/>
        <v>0</v>
      </c>
      <c r="M142" s="14">
        <f t="shared" si="8"/>
        <v>1</v>
      </c>
      <c r="N142" s="13">
        <f>IF(OR(totale!$A$5="",C142=totale!$A$5),0,1)</f>
        <v>1</v>
      </c>
      <c r="O142" s="97">
        <v>0</v>
      </c>
      <c r="P142" s="13">
        <v>0</v>
      </c>
      <c r="Q142" s="97">
        <v>0</v>
      </c>
      <c r="R142" s="19">
        <v>0</v>
      </c>
      <c r="S142" s="19" t="str">
        <v xml:space="preserve">BLOCCO PER SOLAIO - INTERPOSTO- PIGNATTA </v>
      </c>
      <c r="T142" s="15" t="str">
        <v>DCB</v>
      </c>
      <c r="U142" s="15" t="str">
        <v>BLOCCO PER SOLAIO - INTERPOSTO</v>
      </c>
      <c r="V142" s="15">
        <v>0</v>
      </c>
      <c r="W142" s="19" t="str">
        <v>20x52x25</v>
      </c>
      <c r="X142" s="19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1</v>
      </c>
      <c r="AG142" s="15">
        <v>0</v>
      </c>
      <c r="AH142" s="15" t="str">
        <v>BLOCCO ALVEOLATO MURATURA ARMATA</v>
      </c>
      <c r="AI142" s="15" t="str">
        <v>T2D</v>
      </c>
      <c r="AJ142" s="15" t="str">
        <v xml:space="preserve">BLOCCCO PER MURATURA ARMATA ALVEOLATO LISCIO </v>
      </c>
      <c r="AK142" s="15">
        <v>0</v>
      </c>
      <c r="AL142" s="15" t="str">
        <v>35x25x19 F.45%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1</v>
      </c>
      <c r="AS142" s="17" t="str">
        <f t="shared" si="10"/>
        <v>ꞈ</v>
      </c>
      <c r="AT142" s="70" t="str">
        <v>ꞈ</v>
      </c>
      <c r="AU142" s="15">
        <v>0</v>
      </c>
      <c r="AV142" s="15" t="str">
        <v xml:space="preserve">TEVELLE - TAVELLONI - TAVELLINE </v>
      </c>
      <c r="AW142" s="15" t="str">
        <v>LATERCOM</v>
      </c>
      <c r="AX142" s="15" t="str">
        <v xml:space="preserve">TAVELLONI RIGATO TAGLIO OBLIQUO DA CM 8 </v>
      </c>
      <c r="AY142" s="15">
        <v>0</v>
      </c>
      <c r="AZ142" s="15">
        <v>90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1</v>
      </c>
      <c r="BG142" s="17" t="str">
        <f t="shared" si="11"/>
        <v>ꞈ</v>
      </c>
      <c r="BH142" s="70" t="str">
        <v>ꞈ</v>
      </c>
    </row>
    <row r="143" spans="1:60" ht="14.25" customHeight="1" x14ac:dyDescent="0.25">
      <c r="A143" s="47"/>
      <c r="B143"/>
      <c r="C143" s="23" t="s">
        <v>111</v>
      </c>
      <c r="D143" s="25" t="s">
        <v>96</v>
      </c>
      <c r="E143" s="23" t="s">
        <v>21</v>
      </c>
      <c r="F143" s="23"/>
      <c r="G143" s="60" t="s">
        <v>291</v>
      </c>
      <c r="H143" s="60"/>
      <c r="I143" s="22"/>
      <c r="J143" s="55"/>
      <c r="K143" s="32"/>
      <c r="L143" s="57">
        <f t="shared" si="9"/>
        <v>0</v>
      </c>
      <c r="M143" s="14">
        <f t="shared" si="8"/>
        <v>1</v>
      </c>
      <c r="N143" s="13">
        <f>IF(OR(totale!$A$5="",C143=totale!$A$5),0,1)</f>
        <v>1</v>
      </c>
      <c r="O143" s="97">
        <v>0</v>
      </c>
      <c r="P143" s="13">
        <v>0</v>
      </c>
      <c r="Q143" s="97">
        <v>0</v>
      </c>
      <c r="R143" s="19">
        <v>0</v>
      </c>
      <c r="S143" s="19" t="str">
        <v xml:space="preserve">BLOCCO PER SOLAIO - INTERPOSTO- PIGNATTA </v>
      </c>
      <c r="T143" s="15" t="str">
        <v>DCB</v>
      </c>
      <c r="U143" s="15" t="str">
        <v>BLOCCO PER SOLAIO - PROVERA</v>
      </c>
      <c r="V143" s="15">
        <v>0</v>
      </c>
      <c r="W143" s="19" t="str">
        <v>16x40x25</v>
      </c>
      <c r="X143" s="19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1</v>
      </c>
      <c r="AG143" s="15">
        <v>0</v>
      </c>
      <c r="AH143" s="15" t="str">
        <v>BLOCCO ALVEOLATO MURATURA ARMATA</v>
      </c>
      <c r="AI143" s="15" t="str">
        <v>T2D</v>
      </c>
      <c r="AJ143" s="15" t="str">
        <v xml:space="preserve">BLOCCCO PER MURATURA ARMATA ALVEOLATO LISCIO </v>
      </c>
      <c r="AK143" s="15">
        <v>0</v>
      </c>
      <c r="AL143" s="15" t="str">
        <v>39x25x19 F.45%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1</v>
      </c>
      <c r="AS143" s="17" t="str">
        <f t="shared" si="10"/>
        <v>ꞈ</v>
      </c>
      <c r="AT143" s="70" t="str">
        <v>ꞈ</v>
      </c>
      <c r="AU143" s="15">
        <v>0</v>
      </c>
      <c r="AV143" s="15" t="str">
        <v xml:space="preserve">TEVELLE - TAVELLONI - TAVELLINE </v>
      </c>
      <c r="AW143" s="15" t="str">
        <v>T2D</v>
      </c>
      <c r="AX143" s="15" t="str">
        <v>TAVELLONI RIGATO TAGLIO OBLIQUO FIANCO RETTO DA CM 6</v>
      </c>
      <c r="AY143" s="15">
        <v>0</v>
      </c>
      <c r="AZ143" s="15">
        <v>90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1</v>
      </c>
      <c r="BG143" s="17" t="str">
        <f t="shared" si="11"/>
        <v>ꞈ</v>
      </c>
      <c r="BH143" s="70" t="str">
        <v>ꞈ</v>
      </c>
    </row>
    <row r="144" spans="1:60" ht="14.25" customHeight="1" x14ac:dyDescent="0.25">
      <c r="A144" s="47"/>
      <c r="B144"/>
      <c r="C144" s="23" t="s">
        <v>111</v>
      </c>
      <c r="D144" s="25" t="s">
        <v>96</v>
      </c>
      <c r="E144" s="23" t="s">
        <v>21</v>
      </c>
      <c r="F144" s="23"/>
      <c r="G144" s="60" t="s">
        <v>382</v>
      </c>
      <c r="H144" s="60"/>
      <c r="I144" s="22"/>
      <c r="J144" s="55"/>
      <c r="K144" s="32"/>
      <c r="L144" s="57">
        <f t="shared" si="9"/>
        <v>0</v>
      </c>
      <c r="M144" s="14">
        <f t="shared" si="8"/>
        <v>1</v>
      </c>
      <c r="N144" s="13">
        <f>IF(OR(totale!$A$5="",C144=totale!$A$5),0,1)</f>
        <v>1</v>
      </c>
      <c r="O144" s="97">
        <v>0</v>
      </c>
      <c r="P144" s="13">
        <v>0</v>
      </c>
      <c r="Q144" s="97">
        <v>0</v>
      </c>
      <c r="R144" s="19">
        <v>0</v>
      </c>
      <c r="S144" s="19" t="str">
        <v xml:space="preserve">BLOCCO PER SOLAIO - INTERPOSTO- PIGNATTA </v>
      </c>
      <c r="T144" s="15" t="str">
        <v>DCB</v>
      </c>
      <c r="U144" s="15" t="str">
        <v>BLOCCO PER SOLAIO - PROVERA</v>
      </c>
      <c r="V144" s="15">
        <v>0</v>
      </c>
      <c r="W144" s="19" t="str">
        <v>18x40x25</v>
      </c>
      <c r="X144" s="19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1</v>
      </c>
      <c r="AG144" s="15">
        <v>0</v>
      </c>
      <c r="AH144" s="15" t="str">
        <v>BLOCCO ALVEOLATO MURATURA ARMATA</v>
      </c>
      <c r="AI144" s="15" t="str">
        <v>T2D</v>
      </c>
      <c r="AJ144" s="15" t="str">
        <v xml:space="preserve">BLOCCCO PER MURATURA ARMATA ALVEOLATO LISCIO </v>
      </c>
      <c r="AK144" s="15">
        <v>0</v>
      </c>
      <c r="AL144" s="15" t="str">
        <v>45x21x19 F.45%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1</v>
      </c>
      <c r="AS144" s="17" t="str">
        <f t="shared" si="10"/>
        <v>ꞈ</v>
      </c>
      <c r="AT144" s="70" t="str">
        <v>ꞈ</v>
      </c>
      <c r="AU144" s="15">
        <v>0</v>
      </c>
      <c r="AV144" s="15" t="str">
        <v xml:space="preserve">TEVELLE - TAVELLONI - TAVELLINE </v>
      </c>
      <c r="AW144" s="15" t="str">
        <v>T2D</v>
      </c>
      <c r="AX144" s="15" t="str">
        <v>TAVELLONIE-TAGLIO A GRADINO FIANCO MASCHIO FEMMINA   DA CM 6</v>
      </c>
      <c r="AY144" s="15">
        <v>0</v>
      </c>
      <c r="AZ144" s="15">
        <v>90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1</v>
      </c>
      <c r="BG144" s="17" t="str">
        <f t="shared" si="11"/>
        <v>ꞈ</v>
      </c>
      <c r="BH144" s="70" t="str">
        <v>ꞈ</v>
      </c>
    </row>
    <row r="145" spans="1:60" ht="14.25" customHeight="1" x14ac:dyDescent="0.25">
      <c r="A145" s="47"/>
      <c r="B145"/>
      <c r="C145" s="23" t="s">
        <v>111</v>
      </c>
      <c r="D145" s="25" t="s">
        <v>96</v>
      </c>
      <c r="E145" s="23" t="s">
        <v>21</v>
      </c>
      <c r="F145" s="23"/>
      <c r="G145" s="60" t="s">
        <v>383</v>
      </c>
      <c r="H145" s="60"/>
      <c r="I145" s="22"/>
      <c r="J145" s="55"/>
      <c r="K145" s="32"/>
      <c r="L145" s="57">
        <f t="shared" si="9"/>
        <v>0</v>
      </c>
      <c r="M145" s="14">
        <f t="shared" si="8"/>
        <v>1</v>
      </c>
      <c r="N145" s="13">
        <f>IF(OR(totale!$A$5="",C145=totale!$A$5),0,1)</f>
        <v>1</v>
      </c>
      <c r="O145" s="97">
        <v>0</v>
      </c>
      <c r="P145" s="13">
        <v>0</v>
      </c>
      <c r="Q145" s="97">
        <v>0</v>
      </c>
      <c r="R145" s="19">
        <v>0</v>
      </c>
      <c r="S145" s="19" t="str">
        <v xml:space="preserve">BLOCCO PER SOLAIO - INTERPOSTO- PIGNATTA </v>
      </c>
      <c r="T145" s="15" t="str">
        <v>DCB</v>
      </c>
      <c r="U145" s="15" t="str">
        <v>BLOCCO PER SOLAIO - PROVERA</v>
      </c>
      <c r="V145" s="15">
        <v>0</v>
      </c>
      <c r="W145" s="19" t="str">
        <v>20x40x25</v>
      </c>
      <c r="X145" s="19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</v>
      </c>
      <c r="AG145" s="15">
        <v>0</v>
      </c>
      <c r="AH145" s="15" t="str">
        <v>BLOCCO ALVEOLATO MURATURA ARMATA</v>
      </c>
      <c r="AI145" s="15" t="str">
        <v>T2D</v>
      </c>
      <c r="AJ145" s="15" t="str">
        <v xml:space="preserve">BLOCCCO PER MURATURA ARMATA ALVEOLATO LISCIO </v>
      </c>
      <c r="AK145" s="15">
        <v>0</v>
      </c>
      <c r="AL145" s="15" t="str">
        <v>45x33x19 F.45%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1</v>
      </c>
      <c r="AS145" s="17" t="str">
        <f t="shared" si="10"/>
        <v>ꞈ</v>
      </c>
      <c r="AT145" s="70" t="str">
        <v>ꞈ</v>
      </c>
      <c r="AU145" s="15">
        <v>0</v>
      </c>
      <c r="AV145" s="15" t="str">
        <v xml:space="preserve">TEVELLE - TAVELLONI - TAVELLINE </v>
      </c>
      <c r="AW145" s="15" t="str">
        <v>T2D</v>
      </c>
      <c r="AX145" s="15" t="str">
        <v xml:space="preserve">TAVELLONI-TAGLIO OBLIQUO FIANCO MASCHIO FEMMINA DA CM 6 </v>
      </c>
      <c r="AY145" s="15">
        <v>0</v>
      </c>
      <c r="AZ145" s="15">
        <v>90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1</v>
      </c>
      <c r="BG145" s="17" t="str">
        <f t="shared" si="11"/>
        <v>ꞈ</v>
      </c>
      <c r="BH145" s="70" t="str">
        <v>ꞈ</v>
      </c>
    </row>
    <row r="146" spans="1:60" ht="14.25" customHeight="1" x14ac:dyDescent="0.25">
      <c r="A146" s="47"/>
      <c r="B146"/>
      <c r="C146" s="23" t="s">
        <v>111</v>
      </c>
      <c r="D146" s="25" t="s">
        <v>96</v>
      </c>
      <c r="E146" s="23" t="s">
        <v>21</v>
      </c>
      <c r="F146" s="23"/>
      <c r="G146" s="60" t="s">
        <v>384</v>
      </c>
      <c r="H146" s="60"/>
      <c r="I146" s="22"/>
      <c r="J146" s="55"/>
      <c r="K146" s="32"/>
      <c r="L146" s="57">
        <f t="shared" si="9"/>
        <v>0</v>
      </c>
      <c r="M146" s="14">
        <f t="shared" si="8"/>
        <v>1</v>
      </c>
      <c r="N146" s="13">
        <f>IF(OR(totale!$A$5="",C146=totale!$A$5),0,1)</f>
        <v>1</v>
      </c>
      <c r="O146" s="97">
        <v>0</v>
      </c>
      <c r="P146" s="13">
        <v>0</v>
      </c>
      <c r="Q146" s="97">
        <v>0</v>
      </c>
      <c r="R146" s="19">
        <v>0</v>
      </c>
      <c r="S146" s="19" t="str">
        <v xml:space="preserve">BLOCCO PER SOLAIO - INTERPOSTO- PIGNATTA </v>
      </c>
      <c r="T146" s="15" t="str">
        <v>DCB</v>
      </c>
      <c r="U146" s="15" t="str">
        <v xml:space="preserve">BLOCCO PER SOLAI - GETTO IN OPERA - VOLTERRANEA </v>
      </c>
      <c r="V146" s="15">
        <v>0</v>
      </c>
      <c r="W146" s="19" t="str">
        <v>16x50x25</v>
      </c>
      <c r="X146" s="19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1</v>
      </c>
      <c r="AG146" s="15">
        <v>0</v>
      </c>
      <c r="AH146" s="15" t="str">
        <v>BLOCCO ALVEOLATO MURATURA ARMATA</v>
      </c>
      <c r="AI146" s="15" t="str">
        <v>WIENERBERGER</v>
      </c>
      <c r="AJ146" s="15" t="str">
        <v xml:space="preserve">BLOCCCO PER MURATURA ARMATA ALVEOLATO LISCIO </v>
      </c>
      <c r="AK146" s="15">
        <v>0</v>
      </c>
      <c r="AL146" s="15" t="str">
        <v>25x30x19 F.45%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7" t="str">
        <f t="shared" si="10"/>
        <v>ꞈ</v>
      </c>
      <c r="AT146" s="70" t="str">
        <v>ꞈ</v>
      </c>
      <c r="AU146" s="15">
        <v>0</v>
      </c>
      <c r="AV146" s="15" t="str">
        <v xml:space="preserve">TEVELLE - TAVELLONI - TAVELLINE </v>
      </c>
      <c r="AW146" s="15" t="str">
        <v>WIENERBERGER</v>
      </c>
      <c r="AX146" s="15" t="str">
        <v>TAVELLONI RIGATO TAGLIO OBLIQUO FIANCO RETTO DA CM 6</v>
      </c>
      <c r="AY146" s="15">
        <v>0</v>
      </c>
      <c r="AZ146" s="15">
        <v>90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1</v>
      </c>
      <c r="BG146" s="17" t="str">
        <f t="shared" si="11"/>
        <v>ꞈ</v>
      </c>
      <c r="BH146" s="70" t="str">
        <v>ꞈ</v>
      </c>
    </row>
    <row r="147" spans="1:60" ht="14.25" customHeight="1" x14ac:dyDescent="0.25">
      <c r="A147" s="47"/>
      <c r="B147"/>
      <c r="C147" s="23" t="s">
        <v>111</v>
      </c>
      <c r="D147" s="25" t="s">
        <v>96</v>
      </c>
      <c r="E147" s="23" t="s">
        <v>21</v>
      </c>
      <c r="F147" s="23"/>
      <c r="G147" s="60" t="s">
        <v>385</v>
      </c>
      <c r="H147" s="60"/>
      <c r="I147" s="22"/>
      <c r="J147" s="55"/>
      <c r="K147" s="32"/>
      <c r="L147" s="57">
        <f t="shared" si="9"/>
        <v>0</v>
      </c>
      <c r="M147" s="14">
        <f t="shared" si="8"/>
        <v>1</v>
      </c>
      <c r="N147" s="13">
        <f>IF(OR(totale!$A$5="",C147=totale!$A$5),0,1)</f>
        <v>1</v>
      </c>
      <c r="O147" s="97">
        <v>0</v>
      </c>
      <c r="P147" s="13">
        <v>0</v>
      </c>
      <c r="Q147" s="97">
        <v>0</v>
      </c>
      <c r="R147" s="19">
        <v>0</v>
      </c>
      <c r="S147" s="19" t="str">
        <v xml:space="preserve">BLOCCO PER SOLAIO - INTERPOSTO- PIGNATTA </v>
      </c>
      <c r="T147" s="15" t="str">
        <v>DCB</v>
      </c>
      <c r="U147" s="15" t="str">
        <v xml:space="preserve">BLOCCO PER SOLAI - GETTO IN OPERA - VOLTERRANEA </v>
      </c>
      <c r="V147" s="15">
        <v>0</v>
      </c>
      <c r="W147" s="19" t="str">
        <v>20x50x25</v>
      </c>
      <c r="X147" s="19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1</v>
      </c>
      <c r="AG147" s="15">
        <v>0</v>
      </c>
      <c r="AH147" s="15" t="str">
        <v>BLOCCO ALVEOLATO MURATURA ARMATA</v>
      </c>
      <c r="AI147" s="15" t="str">
        <v>WIENERBERGER</v>
      </c>
      <c r="AJ147" s="15" t="str">
        <v xml:space="preserve">BLOCCCO PER MURATURA ARMATA ALVEOLATO LISCIO </v>
      </c>
      <c r="AK147" s="15">
        <v>0</v>
      </c>
      <c r="AL147" s="15" t="str">
        <v>30x21x19 F.45%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</v>
      </c>
      <c r="AS147" s="17" t="str">
        <f t="shared" si="10"/>
        <v>ꞈ</v>
      </c>
      <c r="AT147" s="70" t="str">
        <v>ꞈ</v>
      </c>
      <c r="AU147" s="15">
        <v>0</v>
      </c>
      <c r="AV147" s="15" t="str">
        <v xml:space="preserve">TEVELLE - TAVELLONI - TAVELLINE </v>
      </c>
      <c r="AW147" s="15" t="str">
        <v>WIENERBERGER</v>
      </c>
      <c r="AX147" s="15" t="str">
        <v xml:space="preserve">TAVELLONI-TAGLIO OBLIQUO FIANCO MASCHIO FEMMINA DA CM 6 </v>
      </c>
      <c r="AY147" s="15">
        <v>0</v>
      </c>
      <c r="AZ147" s="15">
        <v>90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1</v>
      </c>
      <c r="BG147" s="17" t="str">
        <f t="shared" si="11"/>
        <v>ꞈ</v>
      </c>
      <c r="BH147" s="70" t="str">
        <v>ꞈ</v>
      </c>
    </row>
    <row r="148" spans="1:60" ht="14.25" customHeight="1" x14ac:dyDescent="0.25">
      <c r="A148" s="47"/>
      <c r="B148"/>
      <c r="C148" s="23" t="s">
        <v>111</v>
      </c>
      <c r="D148" s="25" t="s">
        <v>96</v>
      </c>
      <c r="E148" s="23" t="s">
        <v>21</v>
      </c>
      <c r="F148" s="23"/>
      <c r="G148" s="60" t="s">
        <v>386</v>
      </c>
      <c r="H148" s="60"/>
      <c r="I148" s="22"/>
      <c r="J148" s="55"/>
      <c r="K148" s="32"/>
      <c r="L148" s="57">
        <f t="shared" si="9"/>
        <v>0</v>
      </c>
      <c r="M148" s="14">
        <f t="shared" si="8"/>
        <v>1</v>
      </c>
      <c r="N148" s="13">
        <f>IF(OR(totale!$A$5="",C148=totale!$A$5),0,1)</f>
        <v>1</v>
      </c>
      <c r="O148" s="97">
        <v>0</v>
      </c>
      <c r="P148" s="13">
        <v>0</v>
      </c>
      <c r="Q148" s="97">
        <v>0</v>
      </c>
      <c r="R148" s="19">
        <v>0</v>
      </c>
      <c r="S148" s="19" t="str">
        <v xml:space="preserve">BLOCCO PER SOLAIO - INTERPOSTO- PIGNATTA </v>
      </c>
      <c r="T148" s="15" t="str">
        <v>DCB</v>
      </c>
      <c r="U148" s="15" t="str">
        <v xml:space="preserve">BLOCCO PER SOLAI - GETTO IN OPERA - VOLTERRANEA </v>
      </c>
      <c r="V148" s="15">
        <v>0</v>
      </c>
      <c r="W148" s="19" t="str">
        <v>22x50x25</v>
      </c>
      <c r="X148" s="19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1</v>
      </c>
      <c r="AG148" s="15">
        <v>0</v>
      </c>
      <c r="AH148" s="15" t="str">
        <v>BLOCCO ALVEOLATO MURATURA ARMATA</v>
      </c>
      <c r="AI148" s="15" t="str">
        <v>WIENERBERGER</v>
      </c>
      <c r="AJ148" s="15" t="str">
        <v xml:space="preserve">BLOCCCO PER MURATURA ARMATA ALVEOLATO LISCIO </v>
      </c>
      <c r="AK148" s="15">
        <v>0</v>
      </c>
      <c r="AL148" s="15" t="str">
        <v>35x25x19 F.45%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1</v>
      </c>
      <c r="AS148" s="17" t="str">
        <f t="shared" si="10"/>
        <v>ꞈ</v>
      </c>
      <c r="AT148" s="70" t="str">
        <v>ꞈ</v>
      </c>
      <c r="AU148" s="15">
        <v>0</v>
      </c>
      <c r="AV148" s="15" t="str">
        <v xml:space="preserve">TEVELLE - TAVELLONI - TAVELLINE </v>
      </c>
      <c r="AW148" s="15" t="str">
        <v>WIENERBERGER</v>
      </c>
      <c r="AX148" s="15" t="str">
        <v>TAVELLONI-TAGLIO OBLIQUO FIANCO RETTO CM 4</v>
      </c>
      <c r="AY148" s="15">
        <v>0</v>
      </c>
      <c r="AZ148" s="15">
        <v>90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1</v>
      </c>
      <c r="BG148" s="17" t="str">
        <f t="shared" si="11"/>
        <v>ꞈ</v>
      </c>
      <c r="BH148" s="70" t="str">
        <v>ꞈ</v>
      </c>
    </row>
    <row r="149" spans="1:60" ht="14.25" customHeight="1" x14ac:dyDescent="0.25">
      <c r="A149" s="47"/>
      <c r="B149"/>
      <c r="C149" s="23" t="s">
        <v>111</v>
      </c>
      <c r="D149" s="25" t="s">
        <v>96</v>
      </c>
      <c r="E149" s="23" t="s">
        <v>21</v>
      </c>
      <c r="F149" s="23"/>
      <c r="G149" s="60" t="s">
        <v>380</v>
      </c>
      <c r="H149" s="60"/>
      <c r="I149" s="22"/>
      <c r="J149" s="55"/>
      <c r="K149" s="32"/>
      <c r="L149" s="57">
        <f t="shared" si="9"/>
        <v>0</v>
      </c>
      <c r="M149" s="14">
        <f t="shared" si="8"/>
        <v>1</v>
      </c>
      <c r="N149" s="13">
        <f>IF(OR(totale!$A$5="",C149=totale!$A$5),0,1)</f>
        <v>1</v>
      </c>
      <c r="O149" s="97">
        <v>0</v>
      </c>
      <c r="P149" s="13">
        <v>0</v>
      </c>
      <c r="Q149" s="97">
        <v>0</v>
      </c>
      <c r="R149" s="19">
        <v>0</v>
      </c>
      <c r="S149" s="19" t="str">
        <v xml:space="preserve">BLOCCO PER SOLAIO - INTERPOSTO- PIGNATTA </v>
      </c>
      <c r="T149" s="15" t="str">
        <v>DCB</v>
      </c>
      <c r="U149" s="15" t="str">
        <v xml:space="preserve">BLOCCO PER SOLAI - GETTO IN OPERA - VOLTERRANEA </v>
      </c>
      <c r="V149" s="15">
        <v>0</v>
      </c>
      <c r="W149" s="19" t="str">
        <v>24x50x25</v>
      </c>
      <c r="X149" s="19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1</v>
      </c>
      <c r="AG149" s="15">
        <v>0</v>
      </c>
      <c r="AH149" s="15" t="str">
        <v>BLOCCO ALVEOLATO MURATURA ARMATA</v>
      </c>
      <c r="AI149" s="15" t="str">
        <v>WIENERBERGER</v>
      </c>
      <c r="AJ149" s="15" t="str">
        <v xml:space="preserve">BLOCCCO PER MURATURA ARMATA ALVEOLATO LISCIO </v>
      </c>
      <c r="AK149" s="15">
        <v>0</v>
      </c>
      <c r="AL149" s="15" t="str">
        <v>25x25x19 F.45%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1</v>
      </c>
      <c r="AS149" s="17" t="str">
        <f t="shared" si="10"/>
        <v>ꞈ</v>
      </c>
      <c r="AT149" s="70" t="str">
        <v>ꞈ</v>
      </c>
      <c r="AU149" s="15">
        <v>0</v>
      </c>
      <c r="AV149" s="15" t="str">
        <v xml:space="preserve">TEVELLE - TAVELLONI - TAVELLINE </v>
      </c>
      <c r="AW149" s="15" t="str">
        <v>WIENERBERGER</v>
      </c>
      <c r="AX149" s="15" t="str">
        <v xml:space="preserve">TAVELLONI RIGATO TAGLIO OBLIQUO DA CM 8 </v>
      </c>
      <c r="AY149" s="15">
        <v>0</v>
      </c>
      <c r="AZ149" s="15">
        <v>90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</v>
      </c>
      <c r="BG149" s="17" t="str">
        <f t="shared" si="11"/>
        <v>ꞈ</v>
      </c>
      <c r="BH149" s="70" t="str">
        <v>ꞈ</v>
      </c>
    </row>
    <row r="150" spans="1:60" ht="14.25" customHeight="1" x14ac:dyDescent="0.25">
      <c r="A150" s="47"/>
      <c r="B150"/>
      <c r="C150" s="23" t="s">
        <v>111</v>
      </c>
      <c r="D150" s="25" t="s">
        <v>96</v>
      </c>
      <c r="E150" s="23" t="s">
        <v>21</v>
      </c>
      <c r="F150" s="23"/>
      <c r="G150" s="60" t="s">
        <v>445</v>
      </c>
      <c r="H150" s="60"/>
      <c r="I150" s="22"/>
      <c r="J150" s="55"/>
      <c r="K150" s="32"/>
      <c r="L150" s="57">
        <f t="shared" si="9"/>
        <v>0</v>
      </c>
      <c r="M150" s="14">
        <f t="shared" si="8"/>
        <v>1</v>
      </c>
      <c r="N150" s="13">
        <f>IF(OR(totale!$A$5="",C150=totale!$A$5),0,1)</f>
        <v>1</v>
      </c>
      <c r="O150" s="97">
        <v>0</v>
      </c>
      <c r="P150" s="13">
        <v>0</v>
      </c>
      <c r="Q150" s="97">
        <v>0</v>
      </c>
      <c r="R150" s="19">
        <v>0</v>
      </c>
      <c r="S150" s="19" t="str">
        <v xml:space="preserve">BLOCCO PER SOLAIO - INTERPOSTO- PIGNATTA </v>
      </c>
      <c r="T150" s="15" t="str">
        <v>DCB</v>
      </c>
      <c r="U150" s="15" t="str">
        <v xml:space="preserve">BLOCCO PER SOLAI - GETTO IN OPERA - VOLTERRANEA </v>
      </c>
      <c r="V150" s="15">
        <v>0</v>
      </c>
      <c r="W150" s="19" t="str">
        <v>28x50x25</v>
      </c>
      <c r="X150" s="19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1</v>
      </c>
      <c r="AG150" s="15">
        <v>0</v>
      </c>
      <c r="AH150" s="15" t="str">
        <v>BLOCCO ALVEOLATO MURATURA ARMATA</v>
      </c>
      <c r="AI150" s="15" t="str">
        <v>ZANROSSO</v>
      </c>
      <c r="AJ150" s="15" t="str">
        <v xml:space="preserve">BLOCCCO PER MURATURA ARMATA ALVEOLATO LISCIO </v>
      </c>
      <c r="AK150" s="15">
        <v>0</v>
      </c>
      <c r="AL150" s="15" t="str">
        <v>25x30x19 F.45%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1</v>
      </c>
      <c r="AS150" s="17" t="str">
        <f t="shared" si="10"/>
        <v>ꞈ</v>
      </c>
      <c r="AT150" s="70" t="str">
        <v>ꞈ</v>
      </c>
      <c r="AU150" s="15">
        <v>0</v>
      </c>
      <c r="AV150" s="15" t="str">
        <v xml:space="preserve">TEVELLE - TAVELLONI - TAVELLINE </v>
      </c>
      <c r="AW150" s="15" t="str">
        <v>WIENERBERGER</v>
      </c>
      <c r="AX150" s="15" t="str">
        <v>TAVELLONI RIGATO TAGLIO OBLIQUO DA CM 10</v>
      </c>
      <c r="AY150" s="15">
        <v>0</v>
      </c>
      <c r="AZ150" s="15">
        <v>90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1</v>
      </c>
      <c r="BG150" s="17" t="str">
        <f t="shared" si="11"/>
        <v>ꞈ</v>
      </c>
      <c r="BH150" s="70" t="str">
        <v>ꞈ</v>
      </c>
    </row>
    <row r="151" spans="1:60" ht="14.25" customHeight="1" x14ac:dyDescent="0.25">
      <c r="A151" s="47"/>
      <c r="B151"/>
      <c r="C151" s="23" t="s">
        <v>111</v>
      </c>
      <c r="D151" s="25" t="s">
        <v>96</v>
      </c>
      <c r="E151" s="23" t="s">
        <v>21</v>
      </c>
      <c r="F151" s="23"/>
      <c r="G151" s="60" t="s">
        <v>446</v>
      </c>
      <c r="H151" s="60"/>
      <c r="I151" s="22"/>
      <c r="J151" s="55"/>
      <c r="K151" s="32"/>
      <c r="L151" s="57">
        <f t="shared" si="9"/>
        <v>0</v>
      </c>
      <c r="M151" s="14">
        <f t="shared" si="8"/>
        <v>1</v>
      </c>
      <c r="N151" s="13">
        <f>IF(OR(totale!$A$5="",C151=totale!$A$5),0,1)</f>
        <v>1</v>
      </c>
      <c r="O151" s="97">
        <v>0</v>
      </c>
      <c r="P151" s="13">
        <v>0</v>
      </c>
      <c r="Q151" s="97">
        <v>0</v>
      </c>
      <c r="R151" s="19">
        <v>0</v>
      </c>
      <c r="S151" s="19" t="str">
        <v xml:space="preserve">BLOCCO PER SOLAIO - INTERPOSTO- PIGNATTA </v>
      </c>
      <c r="T151" s="15" t="str">
        <v>DCB</v>
      </c>
      <c r="U151" s="15" t="str">
        <v xml:space="preserve">BLOCCO PER SOLAI - GETTO IN OPERA - VOLTERRANEA </v>
      </c>
      <c r="V151" s="15">
        <v>0</v>
      </c>
      <c r="W151" s="19" t="str">
        <v>24x40x25</v>
      </c>
      <c r="X151" s="19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</v>
      </c>
      <c r="AG151" s="15">
        <v>0</v>
      </c>
      <c r="AH151" s="15" t="str">
        <v>BLOCCO ALVEOLATO MURATURA ARMATA</v>
      </c>
      <c r="AI151" s="15" t="str">
        <v>ZANROSSO</v>
      </c>
      <c r="AJ151" s="15" t="str">
        <v xml:space="preserve">BLOCCCO PER MURATURA ARMATA ALVEOLATO LISCIO </v>
      </c>
      <c r="AK151" s="15">
        <v>0</v>
      </c>
      <c r="AL151" s="15" t="str">
        <v>30x21x19 F.45%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1</v>
      </c>
      <c r="AS151" s="17" t="str">
        <f t="shared" si="10"/>
        <v>ꞈ</v>
      </c>
      <c r="AT151" s="70" t="str">
        <v>ꞈ</v>
      </c>
      <c r="AU151" s="15">
        <v>0</v>
      </c>
      <c r="AV151" s="15" t="str">
        <v xml:space="preserve">TEVELLE - TAVELLONI - TAVELLINE </v>
      </c>
      <c r="AW151" s="15" t="str">
        <v>ZANROSSO</v>
      </c>
      <c r="AX151" s="15" t="str">
        <v xml:space="preserve">TAVELLONI-TAGLIO OBLIQUO FIANCO MASCHIO FEMMINA DA CM 6 </v>
      </c>
      <c r="AY151" s="15">
        <v>0</v>
      </c>
      <c r="AZ151" s="15">
        <v>90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1</v>
      </c>
      <c r="BG151" s="17" t="str">
        <f t="shared" si="11"/>
        <v>ꞈ</v>
      </c>
      <c r="BH151" s="70" t="str">
        <v>ꞈ</v>
      </c>
    </row>
    <row r="152" spans="1:60" ht="14.25" customHeight="1" x14ac:dyDescent="0.25">
      <c r="A152" s="47"/>
      <c r="B152"/>
      <c r="C152" s="23" t="s">
        <v>111</v>
      </c>
      <c r="D152" s="25" t="s">
        <v>96</v>
      </c>
      <c r="E152" s="23" t="s">
        <v>21</v>
      </c>
      <c r="F152" s="23"/>
      <c r="G152" s="60" t="s">
        <v>447</v>
      </c>
      <c r="H152" s="60"/>
      <c r="I152" s="22"/>
      <c r="J152" s="55"/>
      <c r="K152" s="32"/>
      <c r="L152" s="57">
        <f t="shared" si="9"/>
        <v>0</v>
      </c>
      <c r="M152" s="14">
        <f t="shared" si="8"/>
        <v>1</v>
      </c>
      <c r="N152" s="13">
        <f>IF(OR(totale!$A$5="",C152=totale!$A$5),0,1)</f>
        <v>1</v>
      </c>
      <c r="O152" s="97">
        <v>0</v>
      </c>
      <c r="P152" s="13">
        <v>0</v>
      </c>
      <c r="Q152" s="97">
        <v>0</v>
      </c>
      <c r="R152" s="19">
        <v>0</v>
      </c>
      <c r="S152" s="19" t="str">
        <v xml:space="preserve">TEVELLE - TAVELLONI - TAVELLINE </v>
      </c>
      <c r="T152" s="15" t="str">
        <v>DCB</v>
      </c>
      <c r="U152" s="15" t="str">
        <v>TAVELLONIE-TAGLIO A GRADINO FIANCO MASCHIO FEMMINA   DA CM 6</v>
      </c>
      <c r="V152" s="15">
        <v>0</v>
      </c>
      <c r="W152" s="19">
        <v>70</v>
      </c>
      <c r="X152" s="19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1</v>
      </c>
      <c r="AG152" s="15">
        <v>0</v>
      </c>
      <c r="AH152" s="15" t="str">
        <v>BLOCCO ALVEOLATO MURATURA ARMATA</v>
      </c>
      <c r="AI152" s="15" t="str">
        <v>ZANROSSO</v>
      </c>
      <c r="AJ152" s="15" t="str">
        <v xml:space="preserve">BLOCCCO PER MURATURA ARMATA ALVEOLATO LISCIO </v>
      </c>
      <c r="AK152" s="15">
        <v>0</v>
      </c>
      <c r="AL152" s="15" t="str">
        <v>35x25x19 F.45%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1</v>
      </c>
      <c r="AS152" s="17" t="str">
        <f t="shared" si="10"/>
        <v>ꞈ</v>
      </c>
      <c r="AT152" s="70" t="str">
        <v>ꞈ</v>
      </c>
      <c r="AU152" s="15">
        <v>0</v>
      </c>
      <c r="AV152" s="15" t="str">
        <v xml:space="preserve">TEVELLE - TAVELLONI - TAVELLINE </v>
      </c>
      <c r="AW152" s="15" t="str">
        <v>DI MUZIO</v>
      </c>
      <c r="AX152" s="15" t="str">
        <v>TAVELLONI RIGATO TAGLIO OBLIQUO FIANCO RETTO DA CM 6</v>
      </c>
      <c r="AY152" s="15">
        <v>0</v>
      </c>
      <c r="AZ152" s="15">
        <v>90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1</v>
      </c>
      <c r="BG152" s="17" t="str">
        <f t="shared" si="11"/>
        <v>ꞈ</v>
      </c>
      <c r="BH152" s="70" t="str">
        <v>ꞈ</v>
      </c>
    </row>
    <row r="153" spans="1:60" ht="14.25" customHeight="1" x14ac:dyDescent="0.25">
      <c r="A153" s="47"/>
      <c r="B153"/>
      <c r="C153" s="23" t="s">
        <v>100</v>
      </c>
      <c r="D153" s="25" t="s">
        <v>90</v>
      </c>
      <c r="E153" s="23" t="s">
        <v>101</v>
      </c>
      <c r="F153" s="23"/>
      <c r="G153" s="60" t="s">
        <v>444</v>
      </c>
      <c r="H153" s="60"/>
      <c r="I153" s="22"/>
      <c r="J153" s="55"/>
      <c r="K153" s="32"/>
      <c r="L153" s="57">
        <f t="shared" si="9"/>
        <v>0</v>
      </c>
      <c r="M153" s="14">
        <f t="shared" si="8"/>
        <v>1</v>
      </c>
      <c r="N153" s="13">
        <f>IF(OR(totale!$A$5="",C153=totale!$A$5),0,1)</f>
        <v>1</v>
      </c>
      <c r="O153" s="97">
        <v>0</v>
      </c>
      <c r="P153" s="13">
        <v>0</v>
      </c>
      <c r="Q153" s="97">
        <v>0</v>
      </c>
      <c r="R153" s="19">
        <v>0</v>
      </c>
      <c r="S153" s="19" t="str">
        <v xml:space="preserve">TEVELLE - TAVELLONI - TAVELLINE </v>
      </c>
      <c r="T153" s="15" t="str">
        <v>DCB</v>
      </c>
      <c r="U153" s="15" t="str">
        <v>TAVELLONIE-TAGLIO A GRADINO FIANCO MASCHIO FEMMINA   DA CM 6</v>
      </c>
      <c r="V153" s="15">
        <v>0</v>
      </c>
      <c r="W153" s="19">
        <v>80</v>
      </c>
      <c r="X153" s="19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1</v>
      </c>
      <c r="AG153" s="15">
        <v>0</v>
      </c>
      <c r="AH153" s="15" t="str">
        <v>BLOCCO ALVEOLATO MURATURA ARMATA</v>
      </c>
      <c r="AI153" s="15" t="str">
        <v>ZANROSSO</v>
      </c>
      <c r="AJ153" s="15" t="str">
        <v xml:space="preserve">BLOCCCO PER MURATURA ARMATA ALVEOLATO LISCIO </v>
      </c>
      <c r="AK153" s="15">
        <v>0</v>
      </c>
      <c r="AL153" s="15" t="str">
        <v>38x25x19 F.45%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1</v>
      </c>
      <c r="AS153" s="17" t="str">
        <f t="shared" si="10"/>
        <v>ꞈ</v>
      </c>
      <c r="AT153" s="70" t="str">
        <v>ꞈ</v>
      </c>
      <c r="AU153" s="15">
        <v>0</v>
      </c>
      <c r="AV153" s="15" t="str">
        <v xml:space="preserve">TEVELLE - TAVELLONI - TAVELLINE </v>
      </c>
      <c r="AW153" s="15" t="str">
        <v>DI MUZIO</v>
      </c>
      <c r="AX153" s="15" t="str">
        <v>TAVELLONI ARCHITRAVE TAGLIO DIRITTO - TRAMEZZONE -TRAMEZZA PER PORTA CM 8</v>
      </c>
      <c r="AY153" s="15">
        <v>0</v>
      </c>
      <c r="AZ153" s="15">
        <v>90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</v>
      </c>
      <c r="BG153" s="17" t="str">
        <f t="shared" si="11"/>
        <v>ꞈ</v>
      </c>
      <c r="BH153" s="70" t="str">
        <v>ꞈ</v>
      </c>
    </row>
    <row r="154" spans="1:60" ht="14.25" customHeight="1" x14ac:dyDescent="0.25">
      <c r="A154" s="47"/>
      <c r="B154"/>
      <c r="C154" s="23" t="s">
        <v>100</v>
      </c>
      <c r="D154" s="25" t="s">
        <v>90</v>
      </c>
      <c r="E154" s="23" t="s">
        <v>101</v>
      </c>
      <c r="F154" s="23"/>
      <c r="G154" s="60" t="s">
        <v>455</v>
      </c>
      <c r="H154" s="60"/>
      <c r="I154" s="22"/>
      <c r="J154" s="55"/>
      <c r="K154" s="32"/>
      <c r="L154" s="57">
        <f t="shared" si="9"/>
        <v>0</v>
      </c>
      <c r="M154" s="14">
        <f t="shared" si="8"/>
        <v>1</v>
      </c>
      <c r="N154" s="13">
        <f>IF(OR(totale!$A$5="",C154=totale!$A$5),0,1)</f>
        <v>1</v>
      </c>
      <c r="O154" s="97">
        <v>0</v>
      </c>
      <c r="P154" s="13">
        <v>0</v>
      </c>
      <c r="Q154" s="97">
        <v>0</v>
      </c>
      <c r="R154" s="19">
        <v>0</v>
      </c>
      <c r="S154" s="19" t="str">
        <v xml:space="preserve">TEVELLE - TAVELLONI - TAVELLINE </v>
      </c>
      <c r="T154" s="15" t="str">
        <v>DCB</v>
      </c>
      <c r="U154" s="15" t="str">
        <v>TAVELLONIE-TAGLIO A GRADINO FIANCO MASCHIO FEMMINA   DA CM 6</v>
      </c>
      <c r="V154" s="15">
        <v>0</v>
      </c>
      <c r="W154" s="19">
        <v>90</v>
      </c>
      <c r="X154" s="19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1</v>
      </c>
      <c r="AG154" s="15">
        <v>0</v>
      </c>
      <c r="AH154" s="15" t="str">
        <v>BLOCCO ALVEOLATO MURATURA ARMATA</v>
      </c>
      <c r="AI154" s="15" t="str">
        <v>DI MUZIO</v>
      </c>
      <c r="AJ154" s="15" t="str">
        <v xml:space="preserve">BLOCCCO PER MURATURA ARMATA ALVEOLATO LISCIO </v>
      </c>
      <c r="AK154" s="15">
        <v>0</v>
      </c>
      <c r="AL154" s="15" t="str">
        <v>30x25x25 F.45%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1</v>
      </c>
      <c r="AS154" s="17" t="str">
        <f t="shared" si="10"/>
        <v>ꞈ</v>
      </c>
      <c r="AT154" s="70" t="str">
        <v>ꞈ</v>
      </c>
      <c r="AU154" s="15">
        <v>0</v>
      </c>
      <c r="AV154" s="15" t="str">
        <v xml:space="preserve">TEVELLE - TAVELLONI - TAVELLINE </v>
      </c>
      <c r="AW154" s="15" t="str">
        <v>DCB</v>
      </c>
      <c r="AX154" s="15" t="str">
        <v>TAVELLONIE-TAGLIO A GRADINO FIANCO MASCHIO FEMMINA   DA CM 6</v>
      </c>
      <c r="AY154" s="15">
        <v>0</v>
      </c>
      <c r="AZ154" s="15">
        <v>100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1</v>
      </c>
      <c r="BG154" s="17" t="str">
        <f t="shared" si="11"/>
        <v>ꞈ</v>
      </c>
      <c r="BH154" s="70" t="str">
        <v>ꞈ</v>
      </c>
    </row>
    <row r="155" spans="1:60" ht="14.25" customHeight="1" x14ac:dyDescent="0.25">
      <c r="A155" s="47"/>
      <c r="B155"/>
      <c r="C155" s="23" t="s">
        <v>100</v>
      </c>
      <c r="D155" s="25" t="s">
        <v>90</v>
      </c>
      <c r="E155" s="23" t="s">
        <v>101</v>
      </c>
      <c r="F155" s="23"/>
      <c r="G155" s="60" t="s">
        <v>460</v>
      </c>
      <c r="H155" s="60"/>
      <c r="I155" s="22"/>
      <c r="J155" s="55"/>
      <c r="K155" s="32"/>
      <c r="L155" s="57">
        <f t="shared" si="9"/>
        <v>0</v>
      </c>
      <c r="M155" s="14">
        <f t="shared" si="8"/>
        <v>1</v>
      </c>
      <c r="N155" s="13">
        <f>IF(OR(totale!$A$5="",C155=totale!$A$5),0,1)</f>
        <v>1</v>
      </c>
      <c r="O155" s="97">
        <v>0</v>
      </c>
      <c r="P155" s="13">
        <v>0</v>
      </c>
      <c r="Q155" s="97">
        <v>0</v>
      </c>
      <c r="R155" s="19">
        <v>0</v>
      </c>
      <c r="S155" s="19" t="str">
        <v xml:space="preserve">TEVELLE - TAVELLONI - TAVELLINE </v>
      </c>
      <c r="T155" s="15" t="str">
        <v>DCB</v>
      </c>
      <c r="U155" s="15" t="str">
        <v>TAVELLONIE-TAGLIO A GRADINO FIANCO MASCHIO FEMMINA   DA CM 6</v>
      </c>
      <c r="V155" s="15">
        <v>0</v>
      </c>
      <c r="W155" s="19">
        <v>100</v>
      </c>
      <c r="X155" s="19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1</v>
      </c>
      <c r="AG155" s="15">
        <v>0</v>
      </c>
      <c r="AH155" s="15" t="str">
        <v>BLOCCO ALVEOLATO MURATURA ARMATA</v>
      </c>
      <c r="AI155" s="15" t="str">
        <v>DI MUZIO</v>
      </c>
      <c r="AJ155" s="15" t="str">
        <v xml:space="preserve">BLOCCCO PER MURATURA ARMATA ALVEOLATO LISCIO </v>
      </c>
      <c r="AK155" s="15">
        <v>0</v>
      </c>
      <c r="AL155" s="15" t="str">
        <v>35x25x19 F.45%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1</v>
      </c>
      <c r="AS155" s="17" t="str">
        <f t="shared" si="10"/>
        <v>ꞈ</v>
      </c>
      <c r="AT155" s="70" t="str">
        <v>ꞈ</v>
      </c>
      <c r="AU155" s="15">
        <v>0</v>
      </c>
      <c r="AV155" s="15" t="str">
        <v xml:space="preserve">TEVELLE - TAVELLONI - TAVELLINE </v>
      </c>
      <c r="AW155" s="15" t="str">
        <v>ESSE ELLE LAT.</v>
      </c>
      <c r="AX155" s="15" t="str">
        <v>TAVELLONI RIGATO TAGLIO OBLIQUO FIANCO RETTO DA CM 6</v>
      </c>
      <c r="AY155" s="15">
        <v>0</v>
      </c>
      <c r="AZ155" s="15">
        <v>100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1</v>
      </c>
      <c r="BG155" s="17" t="str">
        <f t="shared" si="11"/>
        <v>ꞈ</v>
      </c>
      <c r="BH155" s="70" t="str">
        <v>ꞈ</v>
      </c>
    </row>
    <row r="156" spans="1:60" ht="14.25" customHeight="1" x14ac:dyDescent="0.25">
      <c r="A156" s="47"/>
      <c r="B156"/>
      <c r="C156" s="23" t="s">
        <v>100</v>
      </c>
      <c r="D156" s="25" t="s">
        <v>90</v>
      </c>
      <c r="E156" s="23" t="s">
        <v>101</v>
      </c>
      <c r="F156" s="23"/>
      <c r="G156" s="60" t="s">
        <v>61</v>
      </c>
      <c r="H156" s="60"/>
      <c r="I156" s="22"/>
      <c r="J156" s="55"/>
      <c r="K156" s="32"/>
      <c r="L156" s="57">
        <f t="shared" si="9"/>
        <v>0</v>
      </c>
      <c r="M156" s="14">
        <f t="shared" si="8"/>
        <v>1</v>
      </c>
      <c r="N156" s="13">
        <f>IF(OR(totale!$A$5="",C156=totale!$A$5),0,1)</f>
        <v>1</v>
      </c>
      <c r="O156" s="97">
        <v>0</v>
      </c>
      <c r="P156" s="13">
        <v>0</v>
      </c>
      <c r="Q156" s="97">
        <v>0</v>
      </c>
      <c r="R156" s="19">
        <v>0</v>
      </c>
      <c r="S156" s="19" t="str">
        <v xml:space="preserve">TEVELLE - TAVELLONI - TAVELLINE </v>
      </c>
      <c r="T156" s="15" t="str">
        <v>DCB</v>
      </c>
      <c r="U156" s="15" t="str">
        <v>TAVELLONIE-TAGLIO A GRADINO FIANCO MASCHIO FEMMINA   DA CM 6</v>
      </c>
      <c r="V156" s="15">
        <v>0</v>
      </c>
      <c r="W156" s="19">
        <v>110</v>
      </c>
      <c r="X156" s="19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1</v>
      </c>
      <c r="AG156" s="15">
        <v>0</v>
      </c>
      <c r="AH156" s="15" t="str">
        <v>BLOCCO ALVEOLATO MURATURA ARMATA</v>
      </c>
      <c r="AI156" s="15" t="str">
        <v>DI MUZIO</v>
      </c>
      <c r="AJ156" s="15" t="str">
        <v xml:space="preserve">BLOCCCO PER MURATURA ARMATA ALVEOLATO LISCIO </v>
      </c>
      <c r="AK156" s="15">
        <v>0</v>
      </c>
      <c r="AL156" s="15" t="str">
        <v>40x30x19 F.45%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1</v>
      </c>
      <c r="AS156" s="17" t="str">
        <f t="shared" si="10"/>
        <v>ꞈ</v>
      </c>
      <c r="AT156" s="70" t="str">
        <v>ꞈ</v>
      </c>
      <c r="AU156" s="15">
        <v>0</v>
      </c>
      <c r="AV156" s="15" t="str">
        <v xml:space="preserve">TEVELLE - TAVELLONI - TAVELLINE </v>
      </c>
      <c r="AW156" s="15" t="str">
        <v>ESSE ELLE LAT.</v>
      </c>
      <c r="AX156" s="15" t="str">
        <v>TAVELLONIE-TAGLIO A GRADINO FIANCO MASCHIO FEMMINA   DA CM 6</v>
      </c>
      <c r="AY156" s="15">
        <v>0</v>
      </c>
      <c r="AZ156" s="15">
        <v>100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7" t="str">
        <f t="shared" si="11"/>
        <v>ꞈ</v>
      </c>
      <c r="BH156" s="70" t="str">
        <v>ꞈ</v>
      </c>
    </row>
    <row r="157" spans="1:60" ht="14.25" customHeight="1" x14ac:dyDescent="0.25">
      <c r="A157" s="47"/>
      <c r="B157"/>
      <c r="C157" s="23" t="s">
        <v>100</v>
      </c>
      <c r="D157" s="25" t="s">
        <v>90</v>
      </c>
      <c r="E157" s="23" t="s">
        <v>101</v>
      </c>
      <c r="F157" s="23"/>
      <c r="G157" s="60" t="s">
        <v>465</v>
      </c>
      <c r="H157" s="60"/>
      <c r="I157" s="22"/>
      <c r="J157" s="55"/>
      <c r="K157" s="32"/>
      <c r="L157" s="57">
        <f t="shared" si="9"/>
        <v>0</v>
      </c>
      <c r="M157" s="14">
        <f t="shared" si="8"/>
        <v>1</v>
      </c>
      <c r="N157" s="13">
        <f>IF(OR(totale!$A$5="",C157=totale!$A$5),0,1)</f>
        <v>1</v>
      </c>
      <c r="O157" s="97">
        <v>0</v>
      </c>
      <c r="P157" s="13">
        <v>0</v>
      </c>
      <c r="Q157" s="97">
        <v>0</v>
      </c>
      <c r="R157" s="19">
        <v>0</v>
      </c>
      <c r="S157" s="19" t="str">
        <v xml:space="preserve">TEVELLE - TAVELLONI - TAVELLINE </v>
      </c>
      <c r="T157" s="15" t="str">
        <v>DCB</v>
      </c>
      <c r="U157" s="15" t="str">
        <v>TAVELLONIE-TAGLIO A GRADINO FIANCO MASCHIO FEMMINA   DA CM 6</v>
      </c>
      <c r="V157" s="15">
        <v>0</v>
      </c>
      <c r="W157" s="19">
        <v>120</v>
      </c>
      <c r="X157" s="19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1</v>
      </c>
      <c r="AG157" s="15">
        <v>0</v>
      </c>
      <c r="AH157" s="15" t="str">
        <v>BLOCCO ALVEOLATO MURATURA ARMATA</v>
      </c>
      <c r="AI157" s="15" t="str">
        <v>DI MUZIO</v>
      </c>
      <c r="AJ157" s="15" t="str">
        <v xml:space="preserve">BLOCCCO PER MURATURA ARMATA ALVEOLATO LISCIO </v>
      </c>
      <c r="AK157" s="15">
        <v>0</v>
      </c>
      <c r="AL157" s="15" t="str">
        <v>45x30x19 F.45%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1</v>
      </c>
      <c r="AS157" s="17" t="str">
        <f t="shared" si="10"/>
        <v>ꞈ</v>
      </c>
      <c r="AT157" s="70" t="str">
        <v>ꞈ</v>
      </c>
      <c r="AU157" s="15">
        <v>0</v>
      </c>
      <c r="AV157" s="15" t="str">
        <v xml:space="preserve">TEVELLE - TAVELLONI - TAVELLINE </v>
      </c>
      <c r="AW157" s="15" t="str">
        <v>ESSE ELLE LAT.</v>
      </c>
      <c r="AX157" s="15" t="str">
        <v xml:space="preserve">TAVELLONI-TAGLIO OBLIQUO FIANCO MASCHIO FEMMINA DA CM 6 </v>
      </c>
      <c r="AY157" s="15">
        <v>0</v>
      </c>
      <c r="AZ157" s="15">
        <v>100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1</v>
      </c>
      <c r="BG157" s="17" t="str">
        <f t="shared" si="11"/>
        <v>ꞈ</v>
      </c>
      <c r="BH157" s="70" t="str">
        <v>ꞈ</v>
      </c>
    </row>
    <row r="158" spans="1:60" ht="14.25" customHeight="1" x14ac:dyDescent="0.25">
      <c r="A158" s="47"/>
      <c r="B158"/>
      <c r="C158" s="23" t="s">
        <v>100</v>
      </c>
      <c r="D158" s="25" t="s">
        <v>90</v>
      </c>
      <c r="E158" s="23" t="s">
        <v>101</v>
      </c>
      <c r="F158" s="23"/>
      <c r="G158" s="60" t="s">
        <v>130</v>
      </c>
      <c r="H158" s="60"/>
      <c r="I158" s="22"/>
      <c r="J158" s="55"/>
      <c r="K158" s="24"/>
      <c r="L158" s="57">
        <f t="shared" si="9"/>
        <v>0</v>
      </c>
      <c r="M158" s="14">
        <f t="shared" si="8"/>
        <v>1</v>
      </c>
      <c r="N158" s="13">
        <f>IF(OR(totale!$A$5="",C158=totale!$A$5),0,1)</f>
        <v>1</v>
      </c>
      <c r="O158" s="97">
        <v>0</v>
      </c>
      <c r="P158" s="13">
        <v>0</v>
      </c>
      <c r="Q158" s="97">
        <v>0</v>
      </c>
      <c r="R158" s="19">
        <v>0</v>
      </c>
      <c r="S158" s="19" t="str">
        <v xml:space="preserve">TEVELLE - TAVELLONI - TAVELLINE </v>
      </c>
      <c r="T158" s="15" t="str">
        <v>DCB</v>
      </c>
      <c r="U158" s="15" t="str">
        <v>TAVELLONIE-TAGLIO A GRADINO FIANCO MASCHIO FEMMINA   DA CM 6</v>
      </c>
      <c r="V158" s="15">
        <v>0</v>
      </c>
      <c r="W158" s="19">
        <v>130</v>
      </c>
      <c r="X158" s="19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1</v>
      </c>
      <c r="AG158" s="15">
        <v>0</v>
      </c>
      <c r="AH158" s="15" t="str">
        <v>LATERIZIO CON EPS GRAFFITE</v>
      </c>
      <c r="AI158" s="15" t="str">
        <v>FBM</v>
      </c>
      <c r="AJ158" s="15" t="str">
        <v>BLOCCCO PORTANTE  ALVEOLATO CON EPS  GRAFFITATO - NORMABLOCK F.45%</v>
      </c>
      <c r="AK158" s="15">
        <v>0</v>
      </c>
      <c r="AL158" s="15" t="str">
        <v>20x30x18/19  liscio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1</v>
      </c>
      <c r="AS158" s="17" t="str">
        <f t="shared" si="10"/>
        <v>ꞈ</v>
      </c>
      <c r="AT158" s="70" t="str">
        <v>ꞈ</v>
      </c>
      <c r="AU158" s="15">
        <v>0</v>
      </c>
      <c r="AV158" s="15" t="str">
        <v xml:space="preserve">TEVELLE - TAVELLONI - TAVELLINE </v>
      </c>
      <c r="AW158" s="15" t="str">
        <v>FBM</v>
      </c>
      <c r="AX158" s="15" t="str">
        <v>TAVELLONI RIGATO TAGLIO OBLIQUO FIANCO RETTO DA CM 6</v>
      </c>
      <c r="AY158" s="15">
        <v>0</v>
      </c>
      <c r="AZ158" s="15">
        <v>100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1</v>
      </c>
      <c r="BG158" s="17" t="str">
        <f t="shared" si="11"/>
        <v>ꞈ</v>
      </c>
      <c r="BH158" s="70" t="str">
        <v>ꞈ</v>
      </c>
    </row>
    <row r="159" spans="1:60" ht="14.25" customHeight="1" x14ac:dyDescent="0.25">
      <c r="A159" s="47"/>
      <c r="B159"/>
      <c r="C159" s="23" t="s">
        <v>100</v>
      </c>
      <c r="D159" s="25" t="s">
        <v>90</v>
      </c>
      <c r="E159" s="23" t="s">
        <v>101</v>
      </c>
      <c r="F159" s="23"/>
      <c r="G159" s="60" t="s">
        <v>152</v>
      </c>
      <c r="H159" s="60"/>
      <c r="I159" s="22"/>
      <c r="J159" s="55"/>
      <c r="K159" s="24"/>
      <c r="L159" s="57">
        <f t="shared" si="9"/>
        <v>0</v>
      </c>
      <c r="M159" s="14">
        <f t="shared" si="8"/>
        <v>1</v>
      </c>
      <c r="N159" s="13">
        <f>IF(OR(totale!$A$5="",C159=totale!$A$5),0,1)</f>
        <v>1</v>
      </c>
      <c r="O159" s="97">
        <v>0</v>
      </c>
      <c r="P159" s="13">
        <v>0</v>
      </c>
      <c r="Q159" s="97">
        <v>0</v>
      </c>
      <c r="R159" s="19">
        <v>0</v>
      </c>
      <c r="S159" s="19" t="str">
        <v xml:space="preserve">TEVELLE - TAVELLONI - TAVELLINE </v>
      </c>
      <c r="T159" s="15" t="str">
        <v>DCB</v>
      </c>
      <c r="U159" s="15" t="str">
        <v>TAVELLONIE-TAGLIO A GRADINO FIANCO MASCHIO FEMMINA   DA CM 6</v>
      </c>
      <c r="V159" s="15">
        <v>0</v>
      </c>
      <c r="W159" s="19">
        <v>140</v>
      </c>
      <c r="X159" s="19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1</v>
      </c>
      <c r="AG159" s="15">
        <v>0</v>
      </c>
      <c r="AH159" s="15" t="str">
        <v>LATERIZIO CON EPS GRAFFITE</v>
      </c>
      <c r="AI159" s="15" t="str">
        <v>FBM</v>
      </c>
      <c r="AJ159" s="15" t="str">
        <v>BLOCCCO PORTANTE  ALVEOLATO CON EPS  GRAFFITATO - NORMABLOCK F.45%</v>
      </c>
      <c r="AK159" s="15">
        <v>0</v>
      </c>
      <c r="AL159" s="15" t="str">
        <v xml:space="preserve">25x30x18/19 liscio 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1</v>
      </c>
      <c r="AS159" s="17" t="str">
        <f t="shared" si="10"/>
        <v>ꞈ</v>
      </c>
      <c r="AT159" s="70" t="str">
        <v>ꞈ</v>
      </c>
      <c r="AU159" s="15">
        <v>0</v>
      </c>
      <c r="AV159" s="15" t="str">
        <v xml:space="preserve">TEVELLE - TAVELLONI - TAVELLINE </v>
      </c>
      <c r="AW159" s="15" t="str">
        <v>FBM</v>
      </c>
      <c r="AX159" s="15" t="str">
        <v>TAVELLONI ARCHITRAVE TAGLIO DIRITTO - TRAMEZZONE -TRAMEZZA PER PORTA CM 8</v>
      </c>
      <c r="AY159" s="15">
        <v>0</v>
      </c>
      <c r="AZ159" s="15">
        <v>100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1</v>
      </c>
      <c r="BG159" s="17" t="str">
        <f t="shared" si="11"/>
        <v>ꞈ</v>
      </c>
      <c r="BH159" s="70" t="str">
        <v>ꞈ</v>
      </c>
    </row>
    <row r="160" spans="1:60" ht="14.25" customHeight="1" x14ac:dyDescent="0.25">
      <c r="A160" s="47"/>
      <c r="B160"/>
      <c r="C160" s="23" t="s">
        <v>100</v>
      </c>
      <c r="D160" s="25" t="s">
        <v>90</v>
      </c>
      <c r="E160" s="23" t="s">
        <v>101</v>
      </c>
      <c r="F160" s="23"/>
      <c r="G160" s="60" t="s">
        <v>63</v>
      </c>
      <c r="H160" s="60"/>
      <c r="I160" s="22"/>
      <c r="J160" s="55"/>
      <c r="K160" s="24"/>
      <c r="L160" s="57">
        <f t="shared" si="9"/>
        <v>0</v>
      </c>
      <c r="M160" s="14">
        <f t="shared" si="8"/>
        <v>1</v>
      </c>
      <c r="N160" s="13">
        <f>IF(OR(totale!$A$5="",C160=totale!$A$5),0,1)</f>
        <v>1</v>
      </c>
      <c r="O160" s="97">
        <v>0</v>
      </c>
      <c r="P160" s="13">
        <v>0</v>
      </c>
      <c r="Q160" s="97">
        <v>0</v>
      </c>
      <c r="R160" s="19">
        <v>0</v>
      </c>
      <c r="S160" s="19" t="str">
        <v xml:space="preserve">TEVELLE - TAVELLONI - TAVELLINE </v>
      </c>
      <c r="T160" s="15" t="str">
        <v>DCB</v>
      </c>
      <c r="U160" s="15" t="str">
        <v>TAVELLONIE-TAGLIO A GRADINO FIANCO MASCHIO FEMMINA   DA CM 6</v>
      </c>
      <c r="V160" s="15">
        <v>0</v>
      </c>
      <c r="W160" s="19">
        <v>150</v>
      </c>
      <c r="X160" s="19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1</v>
      </c>
      <c r="AG160" s="15">
        <v>0</v>
      </c>
      <c r="AH160" s="15" t="str">
        <v>LATERIZIO CON EPS GRAFFITE</v>
      </c>
      <c r="AI160" s="15" t="str">
        <v>FBM</v>
      </c>
      <c r="AJ160" s="15" t="str">
        <v>BLOCCCO PORTANTE  ALVEOLATO CON EPS  GRAFFITATO - NORMABLOCK F.45%</v>
      </c>
      <c r="AK160" s="15">
        <v>0</v>
      </c>
      <c r="AL160" s="15" t="str">
        <v>30x45x18/19 liscio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1</v>
      </c>
      <c r="AS160" s="17" t="str">
        <f t="shared" si="10"/>
        <v>ꞈ</v>
      </c>
      <c r="AT160" s="70" t="str">
        <v>ꞈ</v>
      </c>
      <c r="AU160" s="15">
        <v>0</v>
      </c>
      <c r="AV160" s="15" t="str">
        <v xml:space="preserve">TEVELLE - TAVELLONI - TAVELLINE </v>
      </c>
      <c r="AW160" s="15" t="str">
        <v>LATERCOM</v>
      </c>
      <c r="AX160" s="15" t="str">
        <v>TAVELLONI RIGATO TAGLIO OBLIQUO FIANCO RETTO DA CM 6</v>
      </c>
      <c r="AY160" s="15">
        <v>0</v>
      </c>
      <c r="AZ160" s="15">
        <v>100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1</v>
      </c>
      <c r="BG160" s="17" t="str">
        <f t="shared" si="11"/>
        <v>ꞈ</v>
      </c>
      <c r="BH160" s="70" t="str">
        <v>ꞈ</v>
      </c>
    </row>
    <row r="161" spans="1:60" ht="14.25" customHeight="1" x14ac:dyDescent="0.25">
      <c r="A161" s="47"/>
      <c r="B161"/>
      <c r="C161" s="23" t="s">
        <v>100</v>
      </c>
      <c r="D161" s="25" t="s">
        <v>90</v>
      </c>
      <c r="E161" s="23" t="s">
        <v>102</v>
      </c>
      <c r="F161" s="23"/>
      <c r="G161" s="60" t="s">
        <v>63</v>
      </c>
      <c r="H161" s="60"/>
      <c r="I161" s="22"/>
      <c r="J161" s="55"/>
      <c r="K161" s="24"/>
      <c r="L161" s="57">
        <f t="shared" si="9"/>
        <v>0</v>
      </c>
      <c r="M161" s="14">
        <f t="shared" si="8"/>
        <v>1</v>
      </c>
      <c r="N161" s="13">
        <f>IF(OR(totale!$A$5="",C161=totale!$A$5),0,1)</f>
        <v>1</v>
      </c>
      <c r="O161" s="97">
        <v>0</v>
      </c>
      <c r="P161" s="13">
        <v>0</v>
      </c>
      <c r="Q161" s="97">
        <v>0</v>
      </c>
      <c r="R161" s="19">
        <v>0</v>
      </c>
      <c r="S161" s="19" t="str">
        <v xml:space="preserve">TEVELLE - TAVELLONI - TAVELLINE </v>
      </c>
      <c r="T161" s="15" t="str">
        <v>DCB</v>
      </c>
      <c r="U161" s="15" t="str">
        <v>TAVELLONIE-TAGLIO A GRADINO FIANCO MASCHIO FEMMINA   DA CM 6</v>
      </c>
      <c r="V161" s="15">
        <v>0</v>
      </c>
      <c r="W161" s="19">
        <v>160</v>
      </c>
      <c r="X161" s="19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1</v>
      </c>
      <c r="AG161" s="15">
        <v>0</v>
      </c>
      <c r="AH161" s="15" t="str">
        <v>LATERIZIO CON EPS GRAFFITE</v>
      </c>
      <c r="AI161" s="15" t="str">
        <v>FBM</v>
      </c>
      <c r="AJ161" s="15" t="str">
        <v>BLOCCCO PORTANTE  ALVEOLATO CON EPS  GRAFFITATO - NORMABLOCK F.45%</v>
      </c>
      <c r="AK161" s="15">
        <v>0</v>
      </c>
      <c r="AL161" s="15" t="str">
        <v>38x25x18/19 liscio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1</v>
      </c>
      <c r="AS161" s="17" t="str">
        <f t="shared" si="10"/>
        <v>ꞈ</v>
      </c>
      <c r="AT161" s="70" t="str">
        <v>ꞈ</v>
      </c>
      <c r="AU161" s="15">
        <v>0</v>
      </c>
      <c r="AV161" s="15" t="str">
        <v xml:space="preserve">TEVELLE - TAVELLONI - TAVELLINE </v>
      </c>
      <c r="AW161" s="15" t="str">
        <v>LATERCOM</v>
      </c>
      <c r="AX161" s="15" t="str">
        <v xml:space="preserve">TAVELLONI-TAGLIO OBLIQUO FIANCO MASCHIO FEMMINA DA CM 6 </v>
      </c>
      <c r="AY161" s="15">
        <v>0</v>
      </c>
      <c r="AZ161" s="15">
        <v>100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1</v>
      </c>
      <c r="BG161" s="17" t="str">
        <f t="shared" si="11"/>
        <v>ꞈ</v>
      </c>
      <c r="BH161" s="70" t="str">
        <v>ꞈ</v>
      </c>
    </row>
    <row r="162" spans="1:60" ht="14.25" customHeight="1" x14ac:dyDescent="0.25">
      <c r="A162" s="47"/>
      <c r="B162"/>
      <c r="C162" s="23" t="s">
        <v>100</v>
      </c>
      <c r="D162" s="25" t="s">
        <v>90</v>
      </c>
      <c r="E162" s="23" t="s">
        <v>102</v>
      </c>
      <c r="F162" s="23"/>
      <c r="G162" s="60" t="s">
        <v>61</v>
      </c>
      <c r="H162" s="60"/>
      <c r="I162" s="22"/>
      <c r="J162" s="55"/>
      <c r="K162" s="24"/>
      <c r="L162" s="57">
        <f t="shared" si="9"/>
        <v>0</v>
      </c>
      <c r="M162" s="14">
        <f t="shared" si="8"/>
        <v>1</v>
      </c>
      <c r="N162" s="13">
        <f>IF(OR(totale!$A$5="",C162=totale!$A$5),0,1)</f>
        <v>1</v>
      </c>
      <c r="O162" s="97">
        <v>0</v>
      </c>
      <c r="P162" s="13">
        <v>0</v>
      </c>
      <c r="Q162" s="97">
        <v>0</v>
      </c>
      <c r="R162" s="19">
        <v>0</v>
      </c>
      <c r="S162" s="19" t="str">
        <v xml:space="preserve">TEVELLE - TAVELLONI - TAVELLINE </v>
      </c>
      <c r="T162" s="15" t="str">
        <v>DCB</v>
      </c>
      <c r="U162" s="15" t="str">
        <v>TAVELLONIE-TAGLIO A GRADINO FIANCO MASCHIO FEMMINA   DA CM 6</v>
      </c>
      <c r="V162" s="15">
        <v>0</v>
      </c>
      <c r="W162" s="19">
        <v>180</v>
      </c>
      <c r="X162" s="19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1</v>
      </c>
      <c r="AG162" s="15">
        <v>0</v>
      </c>
      <c r="AH162" s="15" t="str">
        <v>LATERIZIO CON EPS GRAFFITE</v>
      </c>
      <c r="AI162" s="15" t="str">
        <v>FBM</v>
      </c>
      <c r="AJ162" s="15" t="str">
        <v>BLOCCCO PORTANTE  ALVEOLATO CON EPS  GRAFFITATO - NORMABLOCK F.45%</v>
      </c>
      <c r="AK162" s="15">
        <v>0</v>
      </c>
      <c r="AL162" s="15" t="str">
        <v>42x25x18/19 liscio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1</v>
      </c>
      <c r="AS162" s="17" t="str">
        <f t="shared" si="10"/>
        <v>ꞈ</v>
      </c>
      <c r="AT162" s="70" t="str">
        <v>ꞈ</v>
      </c>
      <c r="AU162" s="15">
        <v>0</v>
      </c>
      <c r="AV162" s="15" t="str">
        <v xml:space="preserve">TEVELLE - TAVELLONI - TAVELLINE </v>
      </c>
      <c r="AW162" s="15" t="str">
        <v>LATERCOM</v>
      </c>
      <c r="AX162" s="15" t="str">
        <v xml:space="preserve">TAVELLONI RIGATO TAGLIO OBLIQUO DA CM 8 </v>
      </c>
      <c r="AY162" s="15">
        <v>0</v>
      </c>
      <c r="AZ162" s="15">
        <v>100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1</v>
      </c>
      <c r="BG162" s="17" t="str">
        <f t="shared" si="11"/>
        <v>ꞈ</v>
      </c>
      <c r="BH162" s="70" t="str">
        <v>ꞈ</v>
      </c>
    </row>
    <row r="163" spans="1:60" ht="14.25" customHeight="1" x14ac:dyDescent="0.25">
      <c r="A163" s="47"/>
      <c r="B163"/>
      <c r="C163" s="23" t="s">
        <v>100</v>
      </c>
      <c r="D163" s="25" t="s">
        <v>90</v>
      </c>
      <c r="E163" s="23" t="s">
        <v>102</v>
      </c>
      <c r="F163" s="23"/>
      <c r="G163" s="60" t="s">
        <v>152</v>
      </c>
      <c r="H163" s="60"/>
      <c r="I163" s="22"/>
      <c r="J163" s="55"/>
      <c r="K163" s="24"/>
      <c r="L163" s="57">
        <f t="shared" si="9"/>
        <v>0</v>
      </c>
      <c r="M163" s="14">
        <f t="shared" si="8"/>
        <v>1</v>
      </c>
      <c r="N163" s="13">
        <f>IF(OR(totale!$A$5="",C163=totale!$A$5),0,1)</f>
        <v>1</v>
      </c>
      <c r="O163" s="97">
        <v>0</v>
      </c>
      <c r="P163" s="13">
        <v>0</v>
      </c>
      <c r="Q163" s="97">
        <v>0</v>
      </c>
      <c r="R163" s="19">
        <v>0</v>
      </c>
      <c r="S163" s="19" t="str">
        <v xml:space="preserve">TEVELLE - TAVELLONI - TAVELLINE </v>
      </c>
      <c r="T163" s="15" t="str">
        <v>DCB</v>
      </c>
      <c r="U163" s="15" t="str">
        <v>TAVELLONIE-TAGLIO A GRADINO FIANCO MASCHIO FEMMINA   DA CM 6</v>
      </c>
      <c r="V163" s="15">
        <v>0</v>
      </c>
      <c r="W163" s="19">
        <v>200</v>
      </c>
      <c r="X163" s="19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1</v>
      </c>
      <c r="AG163" s="15">
        <v>0</v>
      </c>
      <c r="AH163" s="15" t="str">
        <v>LATERIZIO CON EPS GRAFFITE</v>
      </c>
      <c r="AI163" s="15" t="str">
        <v>FBM</v>
      </c>
      <c r="AJ163" s="15" t="str">
        <v>BLOCCCO PORTANTE  ALVEOLATO CON EPS  GRAFFITATO - NORMABLOCK F.45%</v>
      </c>
      <c r="AK163" s="15">
        <v>0</v>
      </c>
      <c r="AL163" s="15" t="str">
        <v>42x25x18/19 liscio c/tasca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1</v>
      </c>
      <c r="AS163" s="17" t="str">
        <f t="shared" si="10"/>
        <v>ꞈ</v>
      </c>
      <c r="AT163" s="70" t="str">
        <v>ꞈ</v>
      </c>
      <c r="AU163" s="15">
        <v>0</v>
      </c>
      <c r="AV163" s="15" t="str">
        <v xml:space="preserve">TEVELLE - TAVELLONI - TAVELLINE </v>
      </c>
      <c r="AW163" s="15" t="str">
        <v>T2D</v>
      </c>
      <c r="AX163" s="15" t="str">
        <v>TAVELLONI RIGATO TAGLIO OBLIQUO FIANCO RETTO DA CM 6</v>
      </c>
      <c r="AY163" s="15">
        <v>0</v>
      </c>
      <c r="AZ163" s="15">
        <v>100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1</v>
      </c>
      <c r="BG163" s="17" t="str">
        <f t="shared" si="11"/>
        <v>ꞈ</v>
      </c>
      <c r="BH163" s="70" t="str">
        <v>ꞈ</v>
      </c>
    </row>
    <row r="164" spans="1:60" ht="14.25" customHeight="1" x14ac:dyDescent="0.25">
      <c r="A164" s="47"/>
      <c r="B164"/>
      <c r="C164" s="23" t="s">
        <v>103</v>
      </c>
      <c r="D164" s="25" t="s">
        <v>90</v>
      </c>
      <c r="E164" s="23" t="s">
        <v>60</v>
      </c>
      <c r="F164" s="23"/>
      <c r="G164" s="60" t="s">
        <v>148</v>
      </c>
      <c r="H164" s="60"/>
      <c r="I164" s="22"/>
      <c r="J164" s="55"/>
      <c r="K164" s="24"/>
      <c r="L164" s="57">
        <f t="shared" si="9"/>
        <v>0</v>
      </c>
      <c r="M164" s="14">
        <f t="shared" si="8"/>
        <v>1</v>
      </c>
      <c r="N164" s="13">
        <f>IF(OR(totale!$A$5="",C164=totale!$A$5),0,1)</f>
        <v>1</v>
      </c>
      <c r="O164" s="97">
        <v>0</v>
      </c>
      <c r="P164" s="13">
        <v>0</v>
      </c>
      <c r="Q164" s="97">
        <v>0</v>
      </c>
      <c r="R164" s="19">
        <v>0</v>
      </c>
      <c r="S164" s="19" t="str">
        <v xml:space="preserve">TEVELLE - TAVELLONI - TAVELLINE </v>
      </c>
      <c r="T164" s="15" t="str">
        <v>DCB</v>
      </c>
      <c r="U164" s="15" t="str">
        <v xml:space="preserve">TAVELLA TAGLIO RETTO FIANCO RETTO </v>
      </c>
      <c r="V164" s="15">
        <v>0</v>
      </c>
      <c r="W164" s="19" t="str">
        <v>3x25x50</v>
      </c>
      <c r="X164" s="19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1</v>
      </c>
      <c r="AG164" s="15">
        <v>0</v>
      </c>
      <c r="AH164" s="15" t="str">
        <v>LATERIZIO CON EPS GRAFFITE</v>
      </c>
      <c r="AI164" s="15" t="str">
        <v>LATERCOM</v>
      </c>
      <c r="AJ164" s="15" t="str">
        <v>BLOCCCO PORTANTE  ALVEOLATO CON EPS  GRAFFITATO - NORMABLOCK F.45%</v>
      </c>
      <c r="AK164" s="15">
        <v>0</v>
      </c>
      <c r="AL164" s="15" t="str">
        <v>20x30x18/19  liscio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1</v>
      </c>
      <c r="AS164" s="17" t="str">
        <f t="shared" si="10"/>
        <v>ꞈ</v>
      </c>
      <c r="AT164" s="70" t="str">
        <v>ꞈ</v>
      </c>
      <c r="AU164" s="15">
        <v>0</v>
      </c>
      <c r="AV164" s="15" t="str">
        <v xml:space="preserve">TEVELLE - TAVELLONI - TAVELLINE </v>
      </c>
      <c r="AW164" s="15" t="str">
        <v>T2D</v>
      </c>
      <c r="AX164" s="15" t="str">
        <v>TAVELLONIE-TAGLIO A GRADINO FIANCO MASCHIO FEMMINA   DA CM 6</v>
      </c>
      <c r="AY164" s="15">
        <v>0</v>
      </c>
      <c r="AZ164" s="15">
        <v>100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1</v>
      </c>
      <c r="BG164" s="17" t="str">
        <f t="shared" si="11"/>
        <v>ꞈ</v>
      </c>
      <c r="BH164" s="70" t="str">
        <v>ꞈ</v>
      </c>
    </row>
    <row r="165" spans="1:60" ht="14.25" customHeight="1" x14ac:dyDescent="0.25">
      <c r="A165" s="47"/>
      <c r="B165"/>
      <c r="C165" s="23" t="s">
        <v>103</v>
      </c>
      <c r="D165" s="25" t="s">
        <v>90</v>
      </c>
      <c r="E165" s="23" t="s">
        <v>59</v>
      </c>
      <c r="F165" s="23"/>
      <c r="G165" s="60" t="s">
        <v>148</v>
      </c>
      <c r="H165" s="60"/>
      <c r="I165" s="22"/>
      <c r="J165" s="55"/>
      <c r="K165" s="24"/>
      <c r="L165" s="57">
        <f t="shared" si="9"/>
        <v>0</v>
      </c>
      <c r="M165" s="14">
        <f t="shared" si="8"/>
        <v>1</v>
      </c>
      <c r="N165" s="13">
        <f>IF(OR(totale!$A$5="",C165=totale!$A$5),0,1)</f>
        <v>1</v>
      </c>
      <c r="O165" s="97">
        <v>0</v>
      </c>
      <c r="P165" s="13">
        <v>0</v>
      </c>
      <c r="Q165" s="97">
        <v>0</v>
      </c>
      <c r="R165" s="19">
        <v>0</v>
      </c>
      <c r="S165" s="19" t="str">
        <v xml:space="preserve">TEVELLE - TAVELLONI - TAVELLINE </v>
      </c>
      <c r="T165" s="15" t="str">
        <v>DCB</v>
      </c>
      <c r="U165" s="15" t="str">
        <v xml:space="preserve">TAVELLA TAGLIO RETTO FIANCO RETTO </v>
      </c>
      <c r="V165" s="15">
        <v>0</v>
      </c>
      <c r="W165" s="19" t="str">
        <v>3x25x60</v>
      </c>
      <c r="X165" s="19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1</v>
      </c>
      <c r="AG165" s="15">
        <v>0</v>
      </c>
      <c r="AH165" s="15" t="str">
        <v>LATERIZIO CON EPS GRAFFITE</v>
      </c>
      <c r="AI165" s="15" t="str">
        <v>LATERCOM</v>
      </c>
      <c r="AJ165" s="15" t="str">
        <v>BLOCCCO PORTANTE  ALVEOLATO CON EPS  GRAFFITATO - NORMABLOCK F.45%</v>
      </c>
      <c r="AK165" s="15">
        <v>0</v>
      </c>
      <c r="AL165" s="15" t="str">
        <v xml:space="preserve">25x30x18/19 liscio 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1</v>
      </c>
      <c r="AS165" s="17" t="str">
        <f t="shared" si="10"/>
        <v>ꞈ</v>
      </c>
      <c r="AT165" s="70" t="str">
        <v>ꞈ</v>
      </c>
      <c r="AU165" s="15">
        <v>0</v>
      </c>
      <c r="AV165" s="15" t="str">
        <v xml:space="preserve">TEVELLE - TAVELLONI - TAVELLINE </v>
      </c>
      <c r="AW165" s="15" t="str">
        <v>T2D</v>
      </c>
      <c r="AX165" s="15" t="str">
        <v xml:space="preserve">TAVELLONI-TAGLIO OBLIQUO FIANCO MASCHIO FEMMINA DA CM 6 </v>
      </c>
      <c r="AY165" s="15">
        <v>0</v>
      </c>
      <c r="AZ165" s="15">
        <v>100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1</v>
      </c>
      <c r="BG165" s="17" t="str">
        <f t="shared" si="11"/>
        <v>ꞈ</v>
      </c>
      <c r="BH165" s="70" t="str">
        <v>ꞈ</v>
      </c>
    </row>
    <row r="166" spans="1:60" ht="14.25" customHeight="1" x14ac:dyDescent="0.25">
      <c r="A166" s="47"/>
      <c r="B166"/>
      <c r="C166" s="23" t="s">
        <v>103</v>
      </c>
      <c r="D166" s="25" t="s">
        <v>90</v>
      </c>
      <c r="E166" s="23" t="s">
        <v>34</v>
      </c>
      <c r="F166" s="23"/>
      <c r="G166" s="60" t="s">
        <v>150</v>
      </c>
      <c r="H166" s="60"/>
      <c r="I166" s="22"/>
      <c r="J166" s="55"/>
      <c r="K166" s="24"/>
      <c r="L166" s="57">
        <f t="shared" si="9"/>
        <v>0</v>
      </c>
      <c r="M166" s="14">
        <f t="shared" si="8"/>
        <v>1</v>
      </c>
      <c r="N166" s="13">
        <f>IF(OR(totale!$A$5="",C166=totale!$A$5),0,1)</f>
        <v>1</v>
      </c>
      <c r="O166" s="97">
        <v>0</v>
      </c>
      <c r="P166" s="13">
        <v>0</v>
      </c>
      <c r="Q166" s="97">
        <v>0</v>
      </c>
      <c r="R166" s="19">
        <v>0</v>
      </c>
      <c r="S166" s="19" t="str">
        <v xml:space="preserve">TEVELLE - TAVELLONI - TAVELLINE </v>
      </c>
      <c r="T166" s="15" t="str">
        <v>ESSE ELLE LAT.</v>
      </c>
      <c r="U166" s="15" t="str">
        <v>TAVELLONI RIGATO TAGLIO OBLIQUO FIANCO RETTO DA CM 6</v>
      </c>
      <c r="V166" s="15">
        <v>0</v>
      </c>
      <c r="W166" s="19">
        <v>50</v>
      </c>
      <c r="X166" s="19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1</v>
      </c>
      <c r="AG166" s="15">
        <v>0</v>
      </c>
      <c r="AH166" s="15" t="str">
        <v>LATERIZIO CON EPS GRAFFITE</v>
      </c>
      <c r="AI166" s="15" t="str">
        <v>LATERCOM</v>
      </c>
      <c r="AJ166" s="15" t="str">
        <v>BLOCCCO PORTANTE  ALVEOLATO CON EPS  GRAFFITATO - NORMABLOCK F.45%</v>
      </c>
      <c r="AK166" s="15">
        <v>0</v>
      </c>
      <c r="AL166" s="15" t="str">
        <v>25x30x24,5 liscio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1</v>
      </c>
      <c r="AS166" s="17" t="str">
        <f t="shared" si="10"/>
        <v>ꞈ</v>
      </c>
      <c r="AT166" s="70" t="str">
        <v>ꞈ</v>
      </c>
      <c r="AU166" s="15">
        <v>0</v>
      </c>
      <c r="AV166" s="15" t="str">
        <v xml:space="preserve">TEVELLE - TAVELLONI - TAVELLINE </v>
      </c>
      <c r="AW166" s="15" t="str">
        <v>WIENERBERGER</v>
      </c>
      <c r="AX166" s="15" t="str">
        <v>TAVELLONI RIGATO TAGLIO OBLIQUO FIANCO RETTO DA CM 6</v>
      </c>
      <c r="AY166" s="15">
        <v>0</v>
      </c>
      <c r="AZ166" s="15">
        <v>100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1</v>
      </c>
      <c r="BG166" s="17" t="str">
        <f t="shared" si="11"/>
        <v>ꞈ</v>
      </c>
      <c r="BH166" s="70" t="str">
        <v>ꞈ</v>
      </c>
    </row>
    <row r="167" spans="1:60" ht="14.25" customHeight="1" x14ac:dyDescent="0.25">
      <c r="A167" s="47"/>
      <c r="B167"/>
      <c r="C167" s="23" t="s">
        <v>103</v>
      </c>
      <c r="D167" s="25" t="s">
        <v>90</v>
      </c>
      <c r="E167" s="23" t="s">
        <v>33</v>
      </c>
      <c r="F167" s="23"/>
      <c r="G167" s="60" t="s">
        <v>141</v>
      </c>
      <c r="H167" s="60"/>
      <c r="I167" s="22"/>
      <c r="J167" s="55"/>
      <c r="K167" s="24"/>
      <c r="L167" s="57">
        <f t="shared" si="9"/>
        <v>0</v>
      </c>
      <c r="M167" s="14">
        <f t="shared" si="8"/>
        <v>1</v>
      </c>
      <c r="N167" s="13">
        <f>IF(OR(totale!$A$5="",C167=totale!$A$5),0,1)</f>
        <v>1</v>
      </c>
      <c r="O167" s="97">
        <v>0</v>
      </c>
      <c r="P167" s="13">
        <v>0</v>
      </c>
      <c r="Q167" s="97">
        <v>0</v>
      </c>
      <c r="R167" s="19">
        <v>0</v>
      </c>
      <c r="S167" s="19" t="str">
        <v xml:space="preserve">TEVELLE - TAVELLONI - TAVELLINE </v>
      </c>
      <c r="T167" s="15" t="str">
        <v>ESSE ELLE LAT.</v>
      </c>
      <c r="U167" s="15" t="str">
        <v>TAVELLONI RIGATO TAGLIO OBLIQUO FIANCO RETTO DA CM 6</v>
      </c>
      <c r="V167" s="15">
        <v>0</v>
      </c>
      <c r="W167" s="19">
        <v>60</v>
      </c>
      <c r="X167" s="19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1</v>
      </c>
      <c r="AG167" s="15">
        <v>0</v>
      </c>
      <c r="AH167" s="15" t="str">
        <v>LATERIZIO CON EPS GRAFFITE</v>
      </c>
      <c r="AI167" s="15" t="str">
        <v>LATERCOM</v>
      </c>
      <c r="AJ167" s="15" t="str">
        <v>BLOCCCO PORTANTE  ALVEOLATO CON EPS  GRAFFITATO - NORMABLOCK F.45%</v>
      </c>
      <c r="AK167" s="15">
        <v>0</v>
      </c>
      <c r="AL167" s="15" t="str">
        <v xml:space="preserve">40x23x19 liscio 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1</v>
      </c>
      <c r="AS167" s="17" t="str">
        <f t="shared" si="10"/>
        <v>ꞈ</v>
      </c>
      <c r="AT167" s="70" t="str">
        <v>ꞈ</v>
      </c>
      <c r="AU167" s="15">
        <v>0</v>
      </c>
      <c r="AV167" s="15" t="str">
        <v xml:space="preserve">TEVELLE - TAVELLONI - TAVELLINE </v>
      </c>
      <c r="AW167" s="15" t="str">
        <v>WIENERBERGER</v>
      </c>
      <c r="AX167" s="15" t="str">
        <v xml:space="preserve">TAVELLONI-TAGLIO OBLIQUO FIANCO MASCHIO FEMMINA DA CM 6 </v>
      </c>
      <c r="AY167" s="15">
        <v>0</v>
      </c>
      <c r="AZ167" s="15">
        <v>100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1</v>
      </c>
      <c r="BG167" s="17" t="str">
        <f t="shared" si="11"/>
        <v>ꞈ</v>
      </c>
      <c r="BH167" s="70" t="str">
        <v>ꞈ</v>
      </c>
    </row>
    <row r="168" spans="1:60" ht="14.25" customHeight="1" x14ac:dyDescent="0.25">
      <c r="A168" s="47"/>
      <c r="B168"/>
      <c r="C168" s="23" t="s">
        <v>103</v>
      </c>
      <c r="D168" s="25" t="s">
        <v>90</v>
      </c>
      <c r="E168" s="23" t="s">
        <v>50</v>
      </c>
      <c r="F168" s="23"/>
      <c r="G168" s="60" t="s">
        <v>154</v>
      </c>
      <c r="H168" s="60"/>
      <c r="I168" s="22"/>
      <c r="J168" s="55"/>
      <c r="K168" s="24"/>
      <c r="L168" s="57">
        <f t="shared" si="9"/>
        <v>0</v>
      </c>
      <c r="M168" s="14">
        <f t="shared" si="8"/>
        <v>1</v>
      </c>
      <c r="N168" s="13">
        <f>IF(OR(totale!$A$5="",C168=totale!$A$5),0,1)</f>
        <v>1</v>
      </c>
      <c r="O168" s="97">
        <v>0</v>
      </c>
      <c r="P168" s="13">
        <v>0</v>
      </c>
      <c r="Q168" s="97">
        <v>0</v>
      </c>
      <c r="R168" s="19">
        <v>0</v>
      </c>
      <c r="S168" s="19" t="str">
        <v xml:space="preserve">TEVELLE - TAVELLONI - TAVELLINE </v>
      </c>
      <c r="T168" s="15" t="str">
        <v>ESSE ELLE LAT.</v>
      </c>
      <c r="U168" s="15" t="str">
        <v>TAVELLONI RIGATO TAGLIO OBLIQUO FIANCO RETTO DA CM 6</v>
      </c>
      <c r="V168" s="15">
        <v>0</v>
      </c>
      <c r="W168" s="19">
        <v>70</v>
      </c>
      <c r="X168" s="19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1</v>
      </c>
      <c r="AG168" s="15">
        <v>0</v>
      </c>
      <c r="AH168" s="15" t="str">
        <v>LATERIZIO CON EPS GRAFFITE</v>
      </c>
      <c r="AI168" s="15" t="str">
        <v>FBM</v>
      </c>
      <c r="AJ168" s="15" t="str">
        <v>BLOCCCO TAMPONATURA  ALVEOLATO CON EPS  GRAFFITATO - NORMABLOCK</v>
      </c>
      <c r="AK168" s="15">
        <v>0</v>
      </c>
      <c r="AL168" s="15" t="str">
        <v>30x25x18x/19 liscio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1</v>
      </c>
      <c r="AS168" s="17" t="str">
        <f t="shared" si="10"/>
        <v>ꞈ</v>
      </c>
      <c r="AT168" s="70" t="str">
        <v>ꞈ</v>
      </c>
      <c r="AU168" s="15">
        <v>0</v>
      </c>
      <c r="AV168" s="15" t="str">
        <v xml:space="preserve">TEVELLE - TAVELLONI - TAVELLINE </v>
      </c>
      <c r="AW168" s="15" t="str">
        <v>WIENERBERGER</v>
      </c>
      <c r="AX168" s="15" t="str">
        <v>TAVELLONI-TAGLIO OBLIQUO FIANCO RETTO CM 4</v>
      </c>
      <c r="AY168" s="15">
        <v>0</v>
      </c>
      <c r="AZ168" s="15">
        <v>100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1</v>
      </c>
      <c r="BG168" s="17" t="str">
        <f t="shared" si="11"/>
        <v>ꞈ</v>
      </c>
      <c r="BH168" s="70" t="str">
        <v>ꞈ</v>
      </c>
    </row>
    <row r="169" spans="1:60" ht="14.25" customHeight="1" x14ac:dyDescent="0.25">
      <c r="A169" s="47"/>
      <c r="B169"/>
      <c r="C169" s="23" t="s">
        <v>103</v>
      </c>
      <c r="D169" s="25" t="s">
        <v>90</v>
      </c>
      <c r="E169" s="23" t="s">
        <v>29</v>
      </c>
      <c r="F169" s="23"/>
      <c r="G169" s="60" t="s">
        <v>292</v>
      </c>
      <c r="H169" s="60"/>
      <c r="I169" s="22"/>
      <c r="J169" s="55"/>
      <c r="K169" s="24"/>
      <c r="L169" s="57">
        <f t="shared" si="9"/>
        <v>0</v>
      </c>
      <c r="M169" s="14">
        <f t="shared" si="8"/>
        <v>1</v>
      </c>
      <c r="N169" s="13">
        <f>IF(OR(totale!$A$5="",C169=totale!$A$5),0,1)</f>
        <v>1</v>
      </c>
      <c r="O169" s="97">
        <v>0</v>
      </c>
      <c r="P169" s="13">
        <v>0</v>
      </c>
      <c r="Q169" s="97">
        <v>0</v>
      </c>
      <c r="R169" s="19">
        <v>0</v>
      </c>
      <c r="S169" s="19" t="str">
        <v xml:space="preserve">TEVELLE - TAVELLONI - TAVELLINE </v>
      </c>
      <c r="T169" s="15" t="str">
        <v>ESSE ELLE LAT.</v>
      </c>
      <c r="U169" s="15" t="str">
        <v>TAVELLONI RIGATO TAGLIO OBLIQUO FIANCO RETTO DA CM 6</v>
      </c>
      <c r="V169" s="15">
        <v>0</v>
      </c>
      <c r="W169" s="19">
        <v>80</v>
      </c>
      <c r="X169" s="19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1</v>
      </c>
      <c r="AG169" s="15">
        <v>0</v>
      </c>
      <c r="AH169" s="15" t="str">
        <v>LATERIZIO CON EPS GRAFFITE</v>
      </c>
      <c r="AI169" s="15" t="str">
        <v>FBM</v>
      </c>
      <c r="AJ169" s="15" t="str">
        <v>BLOCCCO TAMPONATURA  ALVEOLATO CON EPS  GRAFFITATO - NORMABLOCK</v>
      </c>
      <c r="AK169" s="15">
        <v>0</v>
      </c>
      <c r="AL169" s="15" t="str">
        <v>30x25x18x/19 incastro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1</v>
      </c>
      <c r="AS169" s="17" t="str">
        <f t="shared" si="10"/>
        <v>ꞈ</v>
      </c>
      <c r="AT169" s="70" t="str">
        <v>ꞈ</v>
      </c>
      <c r="AU169" s="15">
        <v>0</v>
      </c>
      <c r="AV169" s="15" t="str">
        <v xml:space="preserve">TEVELLE - TAVELLONI - TAVELLINE </v>
      </c>
      <c r="AW169" s="15" t="str">
        <v>WIENERBERGER</v>
      </c>
      <c r="AX169" s="15" t="str">
        <v xml:space="preserve">TAVELLONI RIGATO TAGLIO OBLIQUO DA CM 8 </v>
      </c>
      <c r="AY169" s="15">
        <v>0</v>
      </c>
      <c r="AZ169" s="15">
        <v>100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1</v>
      </c>
      <c r="BG169" s="17" t="str">
        <f t="shared" si="11"/>
        <v>ꞈ</v>
      </c>
      <c r="BH169" s="70" t="str">
        <v>ꞈ</v>
      </c>
    </row>
    <row r="170" spans="1:60" ht="14.25" customHeight="1" x14ac:dyDescent="0.25">
      <c r="A170" s="47"/>
      <c r="B170"/>
      <c r="C170" s="23" t="s">
        <v>103</v>
      </c>
      <c r="D170" s="25" t="s">
        <v>90</v>
      </c>
      <c r="E170" s="23" t="s">
        <v>95</v>
      </c>
      <c r="F170" s="23"/>
      <c r="G170" s="60" t="s">
        <v>202</v>
      </c>
      <c r="H170" s="60"/>
      <c r="I170" s="22"/>
      <c r="J170" s="55"/>
      <c r="K170" s="24"/>
      <c r="L170" s="57">
        <f t="shared" si="9"/>
        <v>0</v>
      </c>
      <c r="M170" s="14">
        <f t="shared" si="8"/>
        <v>1</v>
      </c>
      <c r="N170" s="13">
        <f>IF(OR(totale!$A$5="",C170=totale!$A$5),0,1)</f>
        <v>1</v>
      </c>
      <c r="O170" s="97">
        <v>0</v>
      </c>
      <c r="P170" s="13">
        <v>0</v>
      </c>
      <c r="Q170" s="97">
        <v>0</v>
      </c>
      <c r="R170" s="19">
        <v>0</v>
      </c>
      <c r="S170" s="19" t="str">
        <v xml:space="preserve">TEVELLE - TAVELLONI - TAVELLINE </v>
      </c>
      <c r="T170" s="15" t="str">
        <v>ESSE ELLE LAT.</v>
      </c>
      <c r="U170" s="15" t="str">
        <v>TAVELLONI RIGATO TAGLIO OBLIQUO FIANCO RETTO DA CM 6</v>
      </c>
      <c r="V170" s="15">
        <v>0</v>
      </c>
      <c r="W170" s="19">
        <v>90</v>
      </c>
      <c r="X170" s="19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1</v>
      </c>
      <c r="AG170" s="15">
        <v>0</v>
      </c>
      <c r="AH170" s="15" t="str">
        <v>LATERIZIO CON EPS GRAFFITE</v>
      </c>
      <c r="AI170" s="15" t="str">
        <v>FBM</v>
      </c>
      <c r="AJ170" s="15" t="str">
        <v>BLOCCCO TAMPONATURA  ALVEOLATO CON EPS  GRAFFITATO - NORMABLOCK</v>
      </c>
      <c r="AK170" s="15">
        <v>0</v>
      </c>
      <c r="AL170" s="15" t="str">
        <v>35x30x18/19 incastro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1</v>
      </c>
      <c r="AS170" s="17" t="str">
        <f t="shared" si="10"/>
        <v>ꞈ</v>
      </c>
      <c r="AT170" s="70" t="str">
        <v>ꞈ</v>
      </c>
      <c r="AU170" s="15">
        <v>0</v>
      </c>
      <c r="AV170" s="15" t="str">
        <v xml:space="preserve">TEVELLE - TAVELLONI - TAVELLINE </v>
      </c>
      <c r="AW170" s="15" t="str">
        <v>WIENERBERGER</v>
      </c>
      <c r="AX170" s="15" t="str">
        <v>TAVELLONI RIGATO TAGLIO OBLIQUO DA CM 10</v>
      </c>
      <c r="AY170" s="15">
        <v>0</v>
      </c>
      <c r="AZ170" s="15">
        <v>100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1</v>
      </c>
      <c r="BG170" s="17" t="str">
        <f t="shared" si="11"/>
        <v>ꞈ</v>
      </c>
      <c r="BH170" s="70" t="str">
        <v>ꞈ</v>
      </c>
    </row>
    <row r="171" spans="1:60" ht="14.25" customHeight="1" x14ac:dyDescent="0.25">
      <c r="A171" s="47"/>
      <c r="B171"/>
      <c r="C171" s="23" t="s">
        <v>103</v>
      </c>
      <c r="D171" s="25" t="s">
        <v>90</v>
      </c>
      <c r="E171" s="23" t="s">
        <v>94</v>
      </c>
      <c r="F171" s="23"/>
      <c r="G171" s="60" t="s">
        <v>449</v>
      </c>
      <c r="H171" s="60"/>
      <c r="I171" s="22"/>
      <c r="J171" s="55"/>
      <c r="K171" s="24"/>
      <c r="L171" s="57">
        <f t="shared" si="9"/>
        <v>0</v>
      </c>
      <c r="M171" s="14">
        <f t="shared" ref="M171:M234" si="12">SUM(N171:Q171)</f>
        <v>1</v>
      </c>
      <c r="N171" s="13">
        <f>IF(OR(totale!$A$5="",C171=totale!$A$5),0,1)</f>
        <v>1</v>
      </c>
      <c r="O171" s="97">
        <v>0</v>
      </c>
      <c r="P171" s="13">
        <v>0</v>
      </c>
      <c r="Q171" s="97">
        <v>0</v>
      </c>
      <c r="R171" s="19">
        <v>0</v>
      </c>
      <c r="S171" s="19" t="str">
        <v xml:space="preserve">TEVELLE - TAVELLONI - TAVELLINE </v>
      </c>
      <c r="T171" s="15" t="str">
        <v>ESSE ELLE LAT.</v>
      </c>
      <c r="U171" s="15" t="str">
        <v>TAVELLONI RIGATO TAGLIO OBLIQUO FIANCO RETTO DA CM 6</v>
      </c>
      <c r="V171" s="15">
        <v>0</v>
      </c>
      <c r="W171" s="19">
        <v>100</v>
      </c>
      <c r="X171" s="19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1</v>
      </c>
      <c r="AG171" s="15">
        <v>0</v>
      </c>
      <c r="AH171" s="15" t="str">
        <v>LATERIZIO CON EPS GRAFFITE</v>
      </c>
      <c r="AI171" s="15" t="str">
        <v>FBM</v>
      </c>
      <c r="AJ171" s="15" t="str">
        <v>BLOCCCO TAMPONATURA  ALVEOLATO CON EPS  GRAFFITATO - NORMABLOCK</v>
      </c>
      <c r="AK171" s="15">
        <v>0</v>
      </c>
      <c r="AL171" s="15" t="str">
        <v>38x30x18/19 incastro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1</v>
      </c>
      <c r="AS171" s="17" t="str">
        <f t="shared" si="10"/>
        <v>ꞈ</v>
      </c>
      <c r="AT171" s="70" t="str">
        <v>ꞈ</v>
      </c>
      <c r="AU171" s="15">
        <v>0</v>
      </c>
      <c r="AV171" s="15" t="str">
        <v xml:space="preserve">TEVELLE - TAVELLONI - TAVELLINE </v>
      </c>
      <c r="AW171" s="15" t="str">
        <v>ZANROSSO</v>
      </c>
      <c r="AX171" s="15" t="str">
        <v xml:space="preserve">TAVELLONI-TAGLIO OBLIQUO FIANCO MASCHIO FEMMINA DA CM 6 </v>
      </c>
      <c r="AY171" s="15">
        <v>0</v>
      </c>
      <c r="AZ171" s="15">
        <v>100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1</v>
      </c>
      <c r="BG171" s="17" t="str">
        <f t="shared" si="11"/>
        <v>ꞈ</v>
      </c>
      <c r="BH171" s="70" t="str">
        <v>ꞈ</v>
      </c>
    </row>
    <row r="172" spans="1:60" ht="14.25" customHeight="1" x14ac:dyDescent="0.25">
      <c r="A172" s="47"/>
      <c r="B172"/>
      <c r="C172" s="23" t="s">
        <v>103</v>
      </c>
      <c r="D172" s="25" t="s">
        <v>90</v>
      </c>
      <c r="E172" s="23" t="s">
        <v>93</v>
      </c>
      <c r="F172" s="23"/>
      <c r="G172" s="60" t="s">
        <v>203</v>
      </c>
      <c r="H172" s="60"/>
      <c r="I172" s="22"/>
      <c r="J172" s="55"/>
      <c r="K172" s="24"/>
      <c r="L172" s="57">
        <f t="shared" si="9"/>
        <v>0</v>
      </c>
      <c r="M172" s="14">
        <f t="shared" si="12"/>
        <v>1</v>
      </c>
      <c r="N172" s="13">
        <f>IF(OR(totale!$A$5="",C172=totale!$A$5),0,1)</f>
        <v>1</v>
      </c>
      <c r="O172" s="97">
        <v>0</v>
      </c>
      <c r="P172" s="13">
        <v>0</v>
      </c>
      <c r="Q172" s="97">
        <v>0</v>
      </c>
      <c r="R172" s="19">
        <v>0</v>
      </c>
      <c r="S172" s="19" t="str">
        <v xml:space="preserve">TEVELLE - TAVELLONI - TAVELLINE </v>
      </c>
      <c r="T172" s="15" t="str">
        <v>ESSE ELLE LAT.</v>
      </c>
      <c r="U172" s="15" t="str">
        <v>TAVELLONI RIGATO TAGLIO OBLIQUO FIANCO RETTO DA CM 6</v>
      </c>
      <c r="V172" s="15">
        <v>0</v>
      </c>
      <c r="W172" s="19">
        <v>110</v>
      </c>
      <c r="X172" s="19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1</v>
      </c>
      <c r="AG172" s="15">
        <v>0</v>
      </c>
      <c r="AH172" s="15" t="str">
        <v>LATERIZIO CON EPS GRAFFITE</v>
      </c>
      <c r="AI172" s="15" t="str">
        <v>FBM</v>
      </c>
      <c r="AJ172" s="15" t="str">
        <v>BLOCCCO TAMPONATURA  ALVEOLATO CON EPS  GRAFFITATO - NORMABLOCK</v>
      </c>
      <c r="AK172" s="15">
        <v>0</v>
      </c>
      <c r="AL172" s="15" t="str">
        <v>42x30x18/19 incastro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1</v>
      </c>
      <c r="AS172" s="17" t="str">
        <f t="shared" si="10"/>
        <v>ꞈ</v>
      </c>
      <c r="AT172" s="70" t="str">
        <v>ꞈ</v>
      </c>
      <c r="AU172" s="15">
        <v>0</v>
      </c>
      <c r="AV172" s="15" t="str">
        <v xml:space="preserve">TEVELLE - TAVELLONI - TAVELLINE </v>
      </c>
      <c r="AW172" s="15" t="str">
        <v>DI MUZIO</v>
      </c>
      <c r="AX172" s="15" t="str">
        <v>TAVELLONI RIGATO TAGLIO OBLIQUO FIANCO RETTO DA CM 6</v>
      </c>
      <c r="AY172" s="15">
        <v>0</v>
      </c>
      <c r="AZ172" s="15">
        <v>100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1</v>
      </c>
      <c r="BG172" s="17" t="str">
        <f t="shared" si="11"/>
        <v>ꞈ</v>
      </c>
      <c r="BH172" s="70" t="str">
        <v>ꞈ</v>
      </c>
    </row>
    <row r="173" spans="1:60" ht="14.25" customHeight="1" x14ac:dyDescent="0.25">
      <c r="A173" s="47"/>
      <c r="B173"/>
      <c r="C173" s="23" t="s">
        <v>104</v>
      </c>
      <c r="D173" s="25" t="s">
        <v>90</v>
      </c>
      <c r="E173" s="23" t="s">
        <v>28</v>
      </c>
      <c r="F173" s="23"/>
      <c r="G173" s="60" t="s">
        <v>480</v>
      </c>
      <c r="H173" s="60"/>
      <c r="I173" s="22"/>
      <c r="J173" s="55"/>
      <c r="K173" s="24"/>
      <c r="L173" s="57">
        <f t="shared" si="9"/>
        <v>0</v>
      </c>
      <c r="M173" s="14">
        <f t="shared" si="12"/>
        <v>1</v>
      </c>
      <c r="N173" s="13">
        <f>IF(OR(totale!$A$5="",C173=totale!$A$5),0,1)</f>
        <v>1</v>
      </c>
      <c r="O173" s="97">
        <v>0</v>
      </c>
      <c r="P173" s="13">
        <v>0</v>
      </c>
      <c r="Q173" s="97">
        <v>0</v>
      </c>
      <c r="R173" s="19">
        <v>0</v>
      </c>
      <c r="S173" s="19" t="str">
        <v xml:space="preserve">TEVELLE - TAVELLONI - TAVELLINE </v>
      </c>
      <c r="T173" s="15" t="str">
        <v>ESSE ELLE LAT.</v>
      </c>
      <c r="U173" s="15" t="str">
        <v>TAVELLONI RIGATO TAGLIO OBLIQUO FIANCO RETTO DA CM 6</v>
      </c>
      <c r="V173" s="15">
        <v>0</v>
      </c>
      <c r="W173" s="19">
        <v>120</v>
      </c>
      <c r="X173" s="19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1</v>
      </c>
      <c r="AG173" s="15">
        <v>0</v>
      </c>
      <c r="AH173" s="15" t="str">
        <v>BLOCCO ALVEOLATO INCASTRO  FORI VERTICALI  45/50/55/60 %</v>
      </c>
      <c r="AI173" s="15" t="str">
        <v>DI MUZIO</v>
      </c>
      <c r="AJ173" s="15" t="str">
        <v xml:space="preserve">BLOCCO  INCASTRO P.600 SETTI SOTTILI </v>
      </c>
      <c r="AK173" s="15">
        <v>0</v>
      </c>
      <c r="AL173" s="15" t="str">
        <v>30x25x25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1</v>
      </c>
      <c r="AS173" s="17" t="str">
        <f t="shared" si="10"/>
        <v>ꞈ</v>
      </c>
      <c r="AT173" s="70" t="str">
        <v>ꞈ</v>
      </c>
      <c r="AU173" s="15">
        <v>0</v>
      </c>
      <c r="AV173" s="15" t="str">
        <v xml:space="preserve">TEVELLE - TAVELLONI - TAVELLINE </v>
      </c>
      <c r="AW173" s="15" t="str">
        <v>DI MUZIO</v>
      </c>
      <c r="AX173" s="15" t="str">
        <v>TAVELLONI ARCHITRAVE TAGLIO DIRITTO - TRAMEZZONE -TRAMEZZA PER PORTA CM 8</v>
      </c>
      <c r="AY173" s="15">
        <v>0</v>
      </c>
      <c r="AZ173" s="15">
        <v>100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1</v>
      </c>
      <c r="BG173" s="17" t="str">
        <f t="shared" si="11"/>
        <v>ꞈ</v>
      </c>
      <c r="BH173" s="70" t="str">
        <v>ꞈ</v>
      </c>
    </row>
    <row r="174" spans="1:60" ht="14.25" customHeight="1" x14ac:dyDescent="0.25">
      <c r="A174" s="47"/>
      <c r="B174"/>
      <c r="C174" s="23" t="s">
        <v>104</v>
      </c>
      <c r="D174" s="25" t="s">
        <v>90</v>
      </c>
      <c r="E174" s="23" t="s">
        <v>28</v>
      </c>
      <c r="F174" s="23"/>
      <c r="G174" s="60" t="s">
        <v>169</v>
      </c>
      <c r="H174" s="60"/>
      <c r="I174" s="22"/>
      <c r="J174" s="55"/>
      <c r="K174" s="24"/>
      <c r="L174" s="57">
        <f t="shared" si="9"/>
        <v>0</v>
      </c>
      <c r="M174" s="14">
        <f t="shared" si="12"/>
        <v>1</v>
      </c>
      <c r="N174" s="13">
        <f>IF(OR(totale!$A$5="",C174=totale!$A$5),0,1)</f>
        <v>1</v>
      </c>
      <c r="O174" s="97">
        <v>0</v>
      </c>
      <c r="P174" s="13">
        <v>0</v>
      </c>
      <c r="Q174" s="97">
        <v>0</v>
      </c>
      <c r="R174" s="19">
        <v>0</v>
      </c>
      <c r="S174" s="19" t="str">
        <v xml:space="preserve">TEVELLE - TAVELLONI - TAVELLINE </v>
      </c>
      <c r="T174" s="15" t="str">
        <v>ESSE ELLE LAT.</v>
      </c>
      <c r="U174" s="15" t="str">
        <v>TAVELLONI RIGATO TAGLIO OBLIQUO FIANCO RETTO DA CM 6</v>
      </c>
      <c r="V174" s="15">
        <v>0</v>
      </c>
      <c r="W174" s="19">
        <v>130</v>
      </c>
      <c r="X174" s="19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1</v>
      </c>
      <c r="AG174" s="15">
        <v>0</v>
      </c>
      <c r="AH174" s="15" t="str">
        <v>BLOCCO ALVEOLATO INCASTRO  FORI VERTICALI  45/50/55/60 %</v>
      </c>
      <c r="AI174" s="15" t="str">
        <v>DI MUZIO</v>
      </c>
      <c r="AJ174" s="15" t="str">
        <v xml:space="preserve">BLOCCO  INCASTRO P.600 SETTI SOTTILI </v>
      </c>
      <c r="AK174" s="15">
        <v>0</v>
      </c>
      <c r="AL174" s="15" t="str">
        <v>35x25x25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1</v>
      </c>
      <c r="AS174" s="17" t="str">
        <f t="shared" si="10"/>
        <v>ꞈ</v>
      </c>
      <c r="AT174" s="70" t="str">
        <v>ꞈ</v>
      </c>
      <c r="AU174" s="15">
        <v>0</v>
      </c>
      <c r="AV174" s="15" t="str">
        <v xml:space="preserve">TEVELLE - TAVELLONI - TAVELLINE </v>
      </c>
      <c r="AW174" s="15" t="str">
        <v>DCB</v>
      </c>
      <c r="AX174" s="15" t="str">
        <v>TAVELLONIE-TAGLIO A GRADINO FIANCO MASCHIO FEMMINA   DA CM 6</v>
      </c>
      <c r="AY174" s="15">
        <v>0</v>
      </c>
      <c r="AZ174" s="15">
        <v>110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1</v>
      </c>
      <c r="BG174" s="17" t="str">
        <f t="shared" si="11"/>
        <v>ꞈ</v>
      </c>
      <c r="BH174" s="70" t="str">
        <v>ꞈ</v>
      </c>
    </row>
    <row r="175" spans="1:60" ht="14.25" customHeight="1" x14ac:dyDescent="0.25">
      <c r="A175" s="47"/>
      <c r="B175"/>
      <c r="C175" s="23" t="s">
        <v>105</v>
      </c>
      <c r="D175" s="25" t="s">
        <v>90</v>
      </c>
      <c r="E175" s="23" t="s">
        <v>72</v>
      </c>
      <c r="F175" s="23"/>
      <c r="G175" s="60" t="s">
        <v>205</v>
      </c>
      <c r="H175" s="60"/>
      <c r="I175" s="22"/>
      <c r="J175" s="55"/>
      <c r="K175" s="24"/>
      <c r="L175" s="57">
        <f t="shared" si="9"/>
        <v>0</v>
      </c>
      <c r="M175" s="14">
        <f t="shared" si="12"/>
        <v>1</v>
      </c>
      <c r="N175" s="13">
        <f>IF(OR(totale!$A$5="",C175=totale!$A$5),0,1)</f>
        <v>1</v>
      </c>
      <c r="O175" s="97">
        <v>0</v>
      </c>
      <c r="P175" s="13">
        <v>0</v>
      </c>
      <c r="Q175" s="97">
        <v>0</v>
      </c>
      <c r="R175" s="19">
        <v>0</v>
      </c>
      <c r="S175" s="19" t="str">
        <v xml:space="preserve">TEVELLE - TAVELLONI - TAVELLINE </v>
      </c>
      <c r="T175" s="15" t="str">
        <v>ESSE ELLE LAT.</v>
      </c>
      <c r="U175" s="15" t="str">
        <v>TAVELLONI RIGATO TAGLIO OBLIQUO FIANCO RETTO DA CM 6</v>
      </c>
      <c r="V175" s="15">
        <v>0</v>
      </c>
      <c r="W175" s="19">
        <v>140</v>
      </c>
      <c r="X175" s="19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G175" s="15">
        <v>0</v>
      </c>
      <c r="AH175" s="15" t="str">
        <v>BLOCCO ALVEOLATO INCASTRO  FORI VERTICALI  45/50/55/60 %</v>
      </c>
      <c r="AI175" s="15" t="str">
        <v>DI MUZIO</v>
      </c>
      <c r="AJ175" s="15" t="str">
        <v xml:space="preserve">BLOCCO  INCASTRO P.600 SETTI SOTTILI </v>
      </c>
      <c r="AK175" s="15">
        <v>0</v>
      </c>
      <c r="AL175" s="15" t="str">
        <v>38x25x25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1</v>
      </c>
      <c r="AS175" s="17" t="str">
        <f t="shared" si="10"/>
        <v>ꞈ</v>
      </c>
      <c r="AT175" s="70" t="str">
        <v>ꞈ</v>
      </c>
      <c r="AU175" s="15">
        <v>0</v>
      </c>
      <c r="AV175" s="15" t="str">
        <v xml:space="preserve">TEVELLE - TAVELLONI - TAVELLINE </v>
      </c>
      <c r="AW175" s="15" t="str">
        <v>ESSE ELLE LAT.</v>
      </c>
      <c r="AX175" s="15" t="str">
        <v>TAVELLONI RIGATO TAGLIO OBLIQUO FIANCO RETTO DA CM 6</v>
      </c>
      <c r="AY175" s="15">
        <v>0</v>
      </c>
      <c r="AZ175" s="15">
        <v>110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1</v>
      </c>
      <c r="BG175" s="17" t="str">
        <f t="shared" si="11"/>
        <v>ꞈ</v>
      </c>
      <c r="BH175" s="70" t="str">
        <v>ꞈ</v>
      </c>
    </row>
    <row r="176" spans="1:60" ht="14.25" customHeight="1" x14ac:dyDescent="0.25">
      <c r="A176" s="47"/>
      <c r="B176"/>
      <c r="C176" s="23" t="s">
        <v>105</v>
      </c>
      <c r="D176" s="25" t="s">
        <v>90</v>
      </c>
      <c r="E176" s="23" t="s">
        <v>72</v>
      </c>
      <c r="F176" s="23"/>
      <c r="G176" s="60" t="s">
        <v>250</v>
      </c>
      <c r="H176" s="60"/>
      <c r="I176" s="22"/>
      <c r="J176" s="55"/>
      <c r="K176" s="24"/>
      <c r="L176" s="57">
        <f t="shared" si="9"/>
        <v>0</v>
      </c>
      <c r="M176" s="14">
        <f t="shared" si="12"/>
        <v>1</v>
      </c>
      <c r="N176" s="13">
        <f>IF(OR(totale!$A$5="",C176=totale!$A$5),0,1)</f>
        <v>1</v>
      </c>
      <c r="O176" s="97">
        <v>0</v>
      </c>
      <c r="P176" s="13">
        <v>0</v>
      </c>
      <c r="Q176" s="97">
        <v>0</v>
      </c>
      <c r="R176" s="19">
        <v>0</v>
      </c>
      <c r="S176" s="19" t="str">
        <v xml:space="preserve">TEVELLE - TAVELLONI - TAVELLINE </v>
      </c>
      <c r="T176" s="15" t="str">
        <v>ESSE ELLE LAT.</v>
      </c>
      <c r="U176" s="15" t="str">
        <v>TAVELLONI RIGATO TAGLIO OBLIQUO FIANCO RETTO DA CM 6</v>
      </c>
      <c r="V176" s="15">
        <v>0</v>
      </c>
      <c r="W176" s="19">
        <v>150</v>
      </c>
      <c r="X176" s="19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1</v>
      </c>
      <c r="AG176" s="15">
        <v>0</v>
      </c>
      <c r="AH176" s="15" t="str">
        <v>BLOCCO ALVEOLATO INCASTRO  FORI VERTICALI  45/50/55/60 %</v>
      </c>
      <c r="AI176" s="15" t="str">
        <v>DI MUZIO</v>
      </c>
      <c r="AJ176" s="15" t="str">
        <v xml:space="preserve">BLOCCO  INCASTRO P.600 SETTI SOTTILI </v>
      </c>
      <c r="AK176" s="15">
        <v>0</v>
      </c>
      <c r="AL176" s="15" t="str">
        <v>40x25x25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1</v>
      </c>
      <c r="AS176" s="17" t="str">
        <f t="shared" si="10"/>
        <v>ꞈ</v>
      </c>
      <c r="AT176" s="70" t="str">
        <v>ꞈ</v>
      </c>
      <c r="AU176" s="15">
        <v>0</v>
      </c>
      <c r="AV176" s="15" t="str">
        <v xml:space="preserve">TEVELLE - TAVELLONI - TAVELLINE </v>
      </c>
      <c r="AW176" s="15" t="str">
        <v>ESSE ELLE LAT.</v>
      </c>
      <c r="AX176" s="15" t="str">
        <v>TAVELLONIE-TAGLIO A GRADINO FIANCO MASCHIO FEMMINA   DA CM 6</v>
      </c>
      <c r="AY176" s="15">
        <v>0</v>
      </c>
      <c r="AZ176" s="15">
        <v>110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1</v>
      </c>
      <c r="BG176" s="17" t="str">
        <f t="shared" si="11"/>
        <v>ꞈ</v>
      </c>
      <c r="BH176" s="70" t="str">
        <v>ꞈ</v>
      </c>
    </row>
    <row r="177" spans="1:60" ht="14.25" customHeight="1" x14ac:dyDescent="0.25">
      <c r="A177" s="47"/>
      <c r="B177"/>
      <c r="C177" s="23" t="s">
        <v>105</v>
      </c>
      <c r="D177" s="25" t="s">
        <v>90</v>
      </c>
      <c r="E177" s="23" t="s">
        <v>72</v>
      </c>
      <c r="F177" s="23"/>
      <c r="G177" s="60" t="s">
        <v>318</v>
      </c>
      <c r="H177" s="60"/>
      <c r="I177" s="22"/>
      <c r="J177" s="55"/>
      <c r="K177" s="24"/>
      <c r="L177" s="57">
        <f t="shared" si="9"/>
        <v>0</v>
      </c>
      <c r="M177" s="14">
        <f t="shared" si="12"/>
        <v>1</v>
      </c>
      <c r="N177" s="13">
        <f>IF(OR(totale!$A$5="",C177=totale!$A$5),0,1)</f>
        <v>1</v>
      </c>
      <c r="O177" s="97">
        <v>0</v>
      </c>
      <c r="P177" s="13">
        <v>0</v>
      </c>
      <c r="Q177" s="97">
        <v>0</v>
      </c>
      <c r="R177" s="19">
        <v>0</v>
      </c>
      <c r="S177" s="19" t="str">
        <v xml:space="preserve">TEVELLE - TAVELLONI - TAVELLINE </v>
      </c>
      <c r="T177" s="15" t="str">
        <v>ESSE ELLE LAT.</v>
      </c>
      <c r="U177" s="15" t="str">
        <v>TAVELLONI RIGATO TAGLIO OBLIQUO FIANCO RETTO DA CM 6</v>
      </c>
      <c r="V177" s="15">
        <v>0</v>
      </c>
      <c r="W177" s="19">
        <v>160</v>
      </c>
      <c r="X177" s="19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1</v>
      </c>
      <c r="AG177" s="15">
        <v>0</v>
      </c>
      <c r="AH177" s="15" t="str">
        <v>BLOCCO ALVEOLATO INCASTRO  FORI VERTICALI  45/50/55/60 %</v>
      </c>
      <c r="AI177" s="15" t="str">
        <v>DI MUZIO</v>
      </c>
      <c r="AJ177" s="15" t="str">
        <v xml:space="preserve">BLOCCO  INCASTRO P.600 SETTI SOTTILI </v>
      </c>
      <c r="AK177" s="15">
        <v>0</v>
      </c>
      <c r="AL177" s="15" t="str">
        <v>45x25x25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1</v>
      </c>
      <c r="AS177" s="17" t="str">
        <f t="shared" si="10"/>
        <v>ꞈ</v>
      </c>
      <c r="AT177" s="70" t="str">
        <v>ꞈ</v>
      </c>
      <c r="AU177" s="15">
        <v>0</v>
      </c>
      <c r="AV177" s="15" t="str">
        <v xml:space="preserve">TEVELLE - TAVELLONI - TAVELLINE </v>
      </c>
      <c r="AW177" s="15" t="str">
        <v>ESSE ELLE LAT.</v>
      </c>
      <c r="AX177" s="15" t="str">
        <v xml:space="preserve">TAVELLONI-TAGLIO OBLIQUO FIANCO MASCHIO FEMMINA DA CM 6 </v>
      </c>
      <c r="AY177" s="15">
        <v>0</v>
      </c>
      <c r="AZ177" s="15">
        <v>110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7" t="str">
        <f t="shared" si="11"/>
        <v>ꞈ</v>
      </c>
      <c r="BH177" s="70" t="str">
        <v>ꞈ</v>
      </c>
    </row>
    <row r="178" spans="1:60" ht="14.25" customHeight="1" x14ac:dyDescent="0.25">
      <c r="A178" s="47"/>
      <c r="B178"/>
      <c r="C178" s="23" t="s">
        <v>105</v>
      </c>
      <c r="D178" s="25" t="s">
        <v>90</v>
      </c>
      <c r="E178" s="23" t="s">
        <v>72</v>
      </c>
      <c r="F178" s="23"/>
      <c r="G178" s="60" t="s">
        <v>355</v>
      </c>
      <c r="H178" s="60"/>
      <c r="I178" s="22"/>
      <c r="J178" s="55"/>
      <c r="K178" s="24"/>
      <c r="L178" s="57">
        <f t="shared" si="9"/>
        <v>0</v>
      </c>
      <c r="M178" s="14">
        <f t="shared" si="12"/>
        <v>1</v>
      </c>
      <c r="N178" s="13">
        <f>IF(OR(totale!$A$5="",C178=totale!$A$5),0,1)</f>
        <v>1</v>
      </c>
      <c r="O178" s="97">
        <v>0</v>
      </c>
      <c r="P178" s="13">
        <v>0</v>
      </c>
      <c r="Q178" s="97">
        <v>0</v>
      </c>
      <c r="R178" s="19">
        <v>0</v>
      </c>
      <c r="S178" s="19" t="str">
        <v xml:space="preserve">TEVELLE - TAVELLONI - TAVELLINE </v>
      </c>
      <c r="T178" s="15" t="str">
        <v>ESSE ELLE LAT.</v>
      </c>
      <c r="U178" s="15" t="str">
        <v>TAVELLONI RIGATO TAGLIO OBLIQUO FIANCO RETTO DA CM 6</v>
      </c>
      <c r="V178" s="15">
        <v>0</v>
      </c>
      <c r="W178" s="19">
        <v>170</v>
      </c>
      <c r="X178" s="19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1</v>
      </c>
      <c r="AG178" s="15">
        <v>0</v>
      </c>
      <c r="AH178" s="15" t="str">
        <v xml:space="preserve">BLOCCO ALVEOLATO ACUSTICO </v>
      </c>
      <c r="AI178" s="15" t="str">
        <v>DCB</v>
      </c>
      <c r="AJ178" s="15" t="str">
        <v xml:space="preserve">BLOCCO ACUSTICO ALVEOLATO AD ELEVATA MASSA </v>
      </c>
      <c r="AK178" s="15">
        <v>0</v>
      </c>
      <c r="AL178" s="15" t="str">
        <v xml:space="preserve">30x25x19 liscio 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1</v>
      </c>
      <c r="AS178" s="17" t="str">
        <f t="shared" si="10"/>
        <v>ꞈ</v>
      </c>
      <c r="AT178" s="70" t="str">
        <v>ꞈ</v>
      </c>
      <c r="AU178" s="15">
        <v>0</v>
      </c>
      <c r="AV178" s="15" t="str">
        <v xml:space="preserve">TEVELLE - TAVELLONI - TAVELLINE </v>
      </c>
      <c r="AW178" s="15" t="str">
        <v>FBM</v>
      </c>
      <c r="AX178" s="15" t="str">
        <v>TAVELLONI RIGATO TAGLIO OBLIQUO FIANCO RETTO DA CM 6</v>
      </c>
      <c r="AY178" s="15">
        <v>0</v>
      </c>
      <c r="AZ178" s="15">
        <v>110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1</v>
      </c>
      <c r="BG178" s="17" t="str">
        <f t="shared" si="11"/>
        <v>ꞈ</v>
      </c>
      <c r="BH178" s="70" t="str">
        <v>ꞈ</v>
      </c>
    </row>
    <row r="179" spans="1:60" ht="14.25" customHeight="1" x14ac:dyDescent="0.25">
      <c r="A179" s="47"/>
      <c r="B179"/>
      <c r="C179" s="23" t="s">
        <v>106</v>
      </c>
      <c r="D179" s="25" t="s">
        <v>90</v>
      </c>
      <c r="E179" s="23" t="s">
        <v>27</v>
      </c>
      <c r="F179" s="23"/>
      <c r="G179" s="60" t="s">
        <v>207</v>
      </c>
      <c r="H179" s="60"/>
      <c r="I179" s="22"/>
      <c r="J179" s="55"/>
      <c r="K179" s="24"/>
      <c r="L179" s="57">
        <f t="shared" si="9"/>
        <v>0</v>
      </c>
      <c r="M179" s="14">
        <f t="shared" si="12"/>
        <v>1</v>
      </c>
      <c r="N179" s="13">
        <f>IF(OR(totale!$A$5="",C179=totale!$A$5),0,1)</f>
        <v>1</v>
      </c>
      <c r="O179" s="97">
        <v>0</v>
      </c>
      <c r="P179" s="13">
        <v>0</v>
      </c>
      <c r="Q179" s="97">
        <v>0</v>
      </c>
      <c r="R179" s="19">
        <v>0</v>
      </c>
      <c r="S179" s="19" t="str">
        <v xml:space="preserve">TEVELLE - TAVELLONI - TAVELLINE </v>
      </c>
      <c r="T179" s="15" t="str">
        <v>ESSE ELLE LAT.</v>
      </c>
      <c r="U179" s="15" t="str">
        <v>TAVELLONI RIGATO TAGLIO OBLIQUO FIANCO RETTO DA CM 6</v>
      </c>
      <c r="V179" s="15">
        <v>0</v>
      </c>
      <c r="W179" s="19">
        <v>180</v>
      </c>
      <c r="X179" s="19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1</v>
      </c>
      <c r="AG179" s="15">
        <v>0</v>
      </c>
      <c r="AH179" s="15" t="str">
        <v xml:space="preserve">BLOCCO ALVEOLATO ACUSTICO </v>
      </c>
      <c r="AI179" s="15" t="str">
        <v>T2D</v>
      </c>
      <c r="AJ179" s="15" t="str">
        <v xml:space="preserve">BLOCCO ACUSTICO ALVEOLATO AD ELEVATA MASSA </v>
      </c>
      <c r="AK179" s="15">
        <v>0</v>
      </c>
      <c r="AL179" s="15" t="str">
        <v>25x25x19 incastro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1</v>
      </c>
      <c r="AS179" s="17" t="str">
        <f t="shared" si="10"/>
        <v>ꞈ</v>
      </c>
      <c r="AT179" s="70" t="str">
        <v>ꞈ</v>
      </c>
      <c r="AU179" s="15">
        <v>0</v>
      </c>
      <c r="AV179" s="15" t="str">
        <v xml:space="preserve">TEVELLE - TAVELLONI - TAVELLINE </v>
      </c>
      <c r="AW179" s="15" t="str">
        <v>FBM</v>
      </c>
      <c r="AX179" s="15" t="str">
        <v>TAVELLONI ARCHITRAVE TAGLIO DIRITTO - TRAMEZZONE -TRAMEZZA PER PORTA CM 8</v>
      </c>
      <c r="AY179" s="15">
        <v>0</v>
      </c>
      <c r="AZ179" s="15">
        <v>110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1</v>
      </c>
      <c r="BG179" s="17" t="str">
        <f t="shared" si="11"/>
        <v>ꞈ</v>
      </c>
      <c r="BH179" s="70" t="str">
        <v>ꞈ</v>
      </c>
    </row>
    <row r="180" spans="1:60" ht="14.25" customHeight="1" x14ac:dyDescent="0.25">
      <c r="A180" s="47"/>
      <c r="B180"/>
      <c r="C180" s="23" t="s">
        <v>106</v>
      </c>
      <c r="D180" s="25" t="s">
        <v>90</v>
      </c>
      <c r="E180" s="23" t="s">
        <v>27</v>
      </c>
      <c r="F180" s="23"/>
      <c r="G180" s="60" t="s">
        <v>300</v>
      </c>
      <c r="H180" s="60"/>
      <c r="I180" s="22"/>
      <c r="J180" s="55"/>
      <c r="K180" s="24"/>
      <c r="L180" s="57">
        <f t="shared" si="9"/>
        <v>0</v>
      </c>
      <c r="M180" s="14">
        <f t="shared" si="12"/>
        <v>1</v>
      </c>
      <c r="N180" s="13">
        <f>IF(OR(totale!$A$5="",C180=totale!$A$5),0,1)</f>
        <v>1</v>
      </c>
      <c r="O180" s="97">
        <v>0</v>
      </c>
      <c r="P180" s="13">
        <v>0</v>
      </c>
      <c r="Q180" s="97">
        <v>0</v>
      </c>
      <c r="R180" s="19">
        <v>0</v>
      </c>
      <c r="S180" s="19" t="str">
        <v xml:space="preserve">TEVELLE - TAVELLONI - TAVELLINE </v>
      </c>
      <c r="T180" s="15" t="str">
        <v>ESSE ELLE LAT.</v>
      </c>
      <c r="U180" s="15" t="str">
        <v>TAVELLONI RIGATO TAGLIO OBLIQUO FIANCO RETTO DA CM 6</v>
      </c>
      <c r="V180" s="15">
        <v>0</v>
      </c>
      <c r="W180" s="19">
        <v>200</v>
      </c>
      <c r="X180" s="19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1</v>
      </c>
      <c r="AG180" s="15">
        <v>0</v>
      </c>
      <c r="AH180" s="15" t="str">
        <v xml:space="preserve">BLOCCO ALVEOLATO ACUSTICO </v>
      </c>
      <c r="AI180" s="15" t="str">
        <v>T2D</v>
      </c>
      <c r="AJ180" s="15" t="str">
        <v xml:space="preserve">BLOCCO ACUSTICO ALVEOLATO AD ELEVATA MASSA </v>
      </c>
      <c r="AK180" s="15">
        <v>0</v>
      </c>
      <c r="AL180" s="15" t="str">
        <v>30x30x19 incastro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1</v>
      </c>
      <c r="AS180" s="17" t="str">
        <f t="shared" si="10"/>
        <v>ꞈ</v>
      </c>
      <c r="AT180" s="70" t="str">
        <v>ꞈ</v>
      </c>
      <c r="AU180" s="15">
        <v>0</v>
      </c>
      <c r="AV180" s="15" t="str">
        <v xml:space="preserve">TEVELLE - TAVELLONI - TAVELLINE </v>
      </c>
      <c r="AW180" s="15" t="str">
        <v>LATERCOM</v>
      </c>
      <c r="AX180" s="15" t="str">
        <v>TAVELLONI RIGATO TAGLIO OBLIQUO FIANCO RETTO DA CM 6</v>
      </c>
      <c r="AY180" s="15">
        <v>0</v>
      </c>
      <c r="AZ180" s="15">
        <v>110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1</v>
      </c>
      <c r="BG180" s="17" t="str">
        <f t="shared" si="11"/>
        <v>ꞈ</v>
      </c>
      <c r="BH180" s="70" t="str">
        <v>ꞈ</v>
      </c>
    </row>
    <row r="181" spans="1:60" ht="14.25" customHeight="1" x14ac:dyDescent="0.25">
      <c r="A181" s="47"/>
      <c r="B181"/>
      <c r="C181" s="23" t="s">
        <v>106</v>
      </c>
      <c r="D181" s="25" t="s">
        <v>90</v>
      </c>
      <c r="E181" s="23" t="s">
        <v>27</v>
      </c>
      <c r="F181" s="23"/>
      <c r="G181" s="60" t="s">
        <v>329</v>
      </c>
      <c r="H181" s="60"/>
      <c r="I181" s="22"/>
      <c r="J181" s="55"/>
      <c r="K181" s="24"/>
      <c r="L181" s="57">
        <f t="shared" si="9"/>
        <v>0</v>
      </c>
      <c r="M181" s="14">
        <f t="shared" si="12"/>
        <v>1</v>
      </c>
      <c r="N181" s="13">
        <f>IF(OR(totale!$A$5="",C181=totale!$A$5),0,1)</f>
        <v>1</v>
      </c>
      <c r="O181" s="97">
        <v>0</v>
      </c>
      <c r="P181" s="13">
        <v>0</v>
      </c>
      <c r="Q181" s="97">
        <v>0</v>
      </c>
      <c r="R181" s="19">
        <v>0</v>
      </c>
      <c r="S181" s="19" t="str">
        <v xml:space="preserve">TEVELLE - TAVELLONI - TAVELLINE </v>
      </c>
      <c r="T181" s="15" t="str">
        <v>ESSE ELLE LAT.</v>
      </c>
      <c r="U181" s="15" t="str">
        <v>TAVELLONI RIGATO TAGLIO OBLIQUO FIANCO RETTO DA CM 6</v>
      </c>
      <c r="V181" s="15">
        <v>0</v>
      </c>
      <c r="W181" s="19">
        <v>220</v>
      </c>
      <c r="X181" s="19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1</v>
      </c>
      <c r="AG181" s="15">
        <v>0</v>
      </c>
      <c r="AH181" s="15" t="str">
        <v xml:space="preserve">BLOCCO ALVEOLATO ACUSTICO </v>
      </c>
      <c r="AI181" s="15" t="str">
        <v>T2D</v>
      </c>
      <c r="AJ181" s="15" t="str">
        <v xml:space="preserve">BLOCCO ACUSTICO ALVEOLATO AD ELEVATA MASSA </v>
      </c>
      <c r="AK181" s="15">
        <v>0</v>
      </c>
      <c r="AL181" s="15" t="str">
        <v xml:space="preserve">30x25x19 liscio 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1</v>
      </c>
      <c r="AS181" s="17" t="str">
        <f t="shared" si="10"/>
        <v>ꞈ</v>
      </c>
      <c r="AT181" s="70" t="str">
        <v>ꞈ</v>
      </c>
      <c r="AU181" s="15">
        <v>0</v>
      </c>
      <c r="AV181" s="15" t="str">
        <v xml:space="preserve">TEVELLE - TAVELLONI - TAVELLINE </v>
      </c>
      <c r="AW181" s="15" t="str">
        <v>LATERCOM</v>
      </c>
      <c r="AX181" s="15" t="str">
        <v xml:space="preserve">TAVELLONI-TAGLIO OBLIQUO FIANCO MASCHIO FEMMINA DA CM 6 </v>
      </c>
      <c r="AY181" s="15">
        <v>0</v>
      </c>
      <c r="AZ181" s="15">
        <v>110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1</v>
      </c>
      <c r="BG181" s="17" t="str">
        <f t="shared" si="11"/>
        <v>ꞈ</v>
      </c>
      <c r="BH181" s="70" t="str">
        <v>ꞈ</v>
      </c>
    </row>
    <row r="182" spans="1:60" ht="14.25" customHeight="1" x14ac:dyDescent="0.25">
      <c r="A182" s="47"/>
      <c r="B182"/>
      <c r="C182" s="23" t="s">
        <v>106</v>
      </c>
      <c r="D182" s="25" t="s">
        <v>90</v>
      </c>
      <c r="E182" s="23" t="s">
        <v>27</v>
      </c>
      <c r="F182" s="23"/>
      <c r="G182" s="60" t="s">
        <v>407</v>
      </c>
      <c r="H182" s="60"/>
      <c r="I182" s="22"/>
      <c r="J182" s="55"/>
      <c r="K182" s="24"/>
      <c r="L182" s="57">
        <f t="shared" si="9"/>
        <v>0</v>
      </c>
      <c r="M182" s="14">
        <f t="shared" si="12"/>
        <v>1</v>
      </c>
      <c r="N182" s="13">
        <f>IF(OR(totale!$A$5="",C182=totale!$A$5),0,1)</f>
        <v>1</v>
      </c>
      <c r="O182" s="97">
        <v>0</v>
      </c>
      <c r="P182" s="13">
        <v>0</v>
      </c>
      <c r="Q182" s="97">
        <v>0</v>
      </c>
      <c r="R182" s="19">
        <v>0</v>
      </c>
      <c r="S182" s="19" t="str">
        <v xml:space="preserve">TEVELLE - TAVELLONI - TAVELLINE </v>
      </c>
      <c r="T182" s="15" t="str">
        <v>ESSE ELLE LAT.</v>
      </c>
      <c r="U182" s="15" t="str">
        <v>TAVELLONIE-TAGLIO A GRADINO FIANCO MASCHIO FEMMINA   DA CM 6</v>
      </c>
      <c r="V182" s="15">
        <v>0</v>
      </c>
      <c r="W182" s="19">
        <v>60</v>
      </c>
      <c r="X182" s="19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1</v>
      </c>
      <c r="AG182" s="15">
        <v>0</v>
      </c>
      <c r="AH182" s="15" t="str">
        <v xml:space="preserve">BLOCCO ALVEOLATO ACUSTICO </v>
      </c>
      <c r="AI182" s="15" t="str">
        <v>T2D</v>
      </c>
      <c r="AJ182" s="15" t="str">
        <v xml:space="preserve">BLOCCO ACUSTICO ALVEOLATO AD ELEVATA MASSA </v>
      </c>
      <c r="AK182" s="15">
        <v>0</v>
      </c>
      <c r="AL182" s="15" t="str">
        <v xml:space="preserve">30x30x19 liscio 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7" t="str">
        <f t="shared" si="10"/>
        <v>ꞈ</v>
      </c>
      <c r="AT182" s="70" t="str">
        <v>ꞈ</v>
      </c>
      <c r="AU182" s="15">
        <v>0</v>
      </c>
      <c r="AV182" s="15" t="str">
        <v xml:space="preserve">TEVELLE - TAVELLONI - TAVELLINE </v>
      </c>
      <c r="AW182" s="15" t="str">
        <v>LATERCOM</v>
      </c>
      <c r="AX182" s="15" t="str">
        <v xml:space="preserve">TAVELLONI RIGATO TAGLIO OBLIQUO DA CM 8 </v>
      </c>
      <c r="AY182" s="15">
        <v>0</v>
      </c>
      <c r="AZ182" s="15">
        <v>110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1</v>
      </c>
      <c r="BG182" s="17" t="str">
        <f t="shared" si="11"/>
        <v>ꞈ</v>
      </c>
      <c r="BH182" s="70" t="str">
        <v>ꞈ</v>
      </c>
    </row>
    <row r="183" spans="1:60" ht="14.25" customHeight="1" x14ac:dyDescent="0.25">
      <c r="A183" s="47"/>
      <c r="B183"/>
      <c r="C183" s="23" t="s">
        <v>106</v>
      </c>
      <c r="D183" s="25" t="s">
        <v>90</v>
      </c>
      <c r="E183" s="23" t="s">
        <v>27</v>
      </c>
      <c r="F183" s="23"/>
      <c r="G183" s="60" t="s">
        <v>411</v>
      </c>
      <c r="H183" s="60"/>
      <c r="I183" s="22"/>
      <c r="J183" s="55"/>
      <c r="K183" s="24"/>
      <c r="L183" s="57">
        <f t="shared" si="9"/>
        <v>0</v>
      </c>
      <c r="M183" s="14">
        <f t="shared" si="12"/>
        <v>1</v>
      </c>
      <c r="N183" s="13">
        <f>IF(OR(totale!$A$5="",C183=totale!$A$5),0,1)</f>
        <v>1</v>
      </c>
      <c r="O183" s="97">
        <v>0</v>
      </c>
      <c r="P183" s="13">
        <v>0</v>
      </c>
      <c r="Q183" s="97">
        <v>0</v>
      </c>
      <c r="R183" s="19">
        <v>0</v>
      </c>
      <c r="S183" s="19" t="str">
        <v xml:space="preserve">TEVELLE - TAVELLONI - TAVELLINE </v>
      </c>
      <c r="T183" s="15" t="str">
        <v>ESSE ELLE LAT.</v>
      </c>
      <c r="U183" s="15" t="str">
        <v>TAVELLONIE-TAGLIO A GRADINO FIANCO MASCHIO FEMMINA   DA CM 6</v>
      </c>
      <c r="V183" s="15">
        <v>0</v>
      </c>
      <c r="W183" s="19">
        <v>70</v>
      </c>
      <c r="X183" s="19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1</v>
      </c>
      <c r="AG183" s="15">
        <v>0</v>
      </c>
      <c r="AH183" s="15" t="str">
        <v xml:space="preserve">BLOCCO ALVEOLATO ACUSTICO </v>
      </c>
      <c r="AI183" s="15" t="str">
        <v>WIENERBERGER</v>
      </c>
      <c r="AJ183" s="15" t="str">
        <v xml:space="preserve">BLOCCO ACUSTICO ALVEOLATO AD ELEVATA MASSA </v>
      </c>
      <c r="AK183" s="15">
        <v>0</v>
      </c>
      <c r="AL183" s="15" t="str">
        <v xml:space="preserve">30x25x19 liscio 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1</v>
      </c>
      <c r="AS183" s="17" t="str">
        <f t="shared" si="10"/>
        <v>ꞈ</v>
      </c>
      <c r="AT183" s="70" t="str">
        <v>ꞈ</v>
      </c>
      <c r="AU183" s="15">
        <v>0</v>
      </c>
      <c r="AV183" s="15" t="str">
        <v xml:space="preserve">TEVELLE - TAVELLONI - TAVELLINE </v>
      </c>
      <c r="AW183" s="15" t="str">
        <v>T2D</v>
      </c>
      <c r="AX183" s="15" t="str">
        <v>TAVELLONI RIGATO TAGLIO OBLIQUO FIANCO RETTO DA CM 6</v>
      </c>
      <c r="AY183" s="15">
        <v>0</v>
      </c>
      <c r="AZ183" s="15">
        <v>110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1</v>
      </c>
      <c r="BG183" s="17" t="str">
        <f t="shared" si="11"/>
        <v>ꞈ</v>
      </c>
      <c r="BH183" s="70" t="str">
        <v>ꞈ</v>
      </c>
    </row>
    <row r="184" spans="1:60" ht="14.25" customHeight="1" x14ac:dyDescent="0.25">
      <c r="A184" s="47"/>
      <c r="B184"/>
      <c r="C184" s="23" t="s">
        <v>106</v>
      </c>
      <c r="D184" s="25" t="s">
        <v>90</v>
      </c>
      <c r="E184" s="23" t="s">
        <v>27</v>
      </c>
      <c r="F184" s="23"/>
      <c r="G184" s="60" t="s">
        <v>412</v>
      </c>
      <c r="H184" s="60"/>
      <c r="I184" s="22"/>
      <c r="J184" s="55"/>
      <c r="K184" s="24"/>
      <c r="L184" s="57">
        <f t="shared" si="9"/>
        <v>0</v>
      </c>
      <c r="M184" s="14">
        <f t="shared" si="12"/>
        <v>1</v>
      </c>
      <c r="N184" s="13">
        <f>IF(OR(totale!$A$5="",C184=totale!$A$5),0,1)</f>
        <v>1</v>
      </c>
      <c r="O184" s="97">
        <v>0</v>
      </c>
      <c r="P184" s="13">
        <v>0</v>
      </c>
      <c r="Q184" s="97">
        <v>0</v>
      </c>
      <c r="R184" s="19">
        <v>0</v>
      </c>
      <c r="S184" s="19" t="str">
        <v xml:space="preserve">TEVELLE - TAVELLONI - TAVELLINE </v>
      </c>
      <c r="T184" s="15" t="str">
        <v>ESSE ELLE LAT.</v>
      </c>
      <c r="U184" s="15" t="str">
        <v>TAVELLONIE-TAGLIO A GRADINO FIANCO MASCHIO FEMMINA   DA CM 6</v>
      </c>
      <c r="V184" s="15">
        <v>0</v>
      </c>
      <c r="W184" s="19">
        <v>80</v>
      </c>
      <c r="X184" s="19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1</v>
      </c>
      <c r="AG184" s="15">
        <v>0</v>
      </c>
      <c r="AH184" s="15" t="str">
        <v xml:space="preserve">BLOCCO ALVEOLATO ACUSTICO </v>
      </c>
      <c r="AI184" s="15" t="str">
        <v>DI MUZIO</v>
      </c>
      <c r="AJ184" s="15" t="str">
        <v xml:space="preserve">BLOCCO ACUSTICO ALVEOLATO AD ELEVATA MASSA </v>
      </c>
      <c r="AK184" s="15">
        <v>0</v>
      </c>
      <c r="AL184" s="15" t="str">
        <v xml:space="preserve">30x25x19 liscio 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1</v>
      </c>
      <c r="AS184" s="17" t="str">
        <f t="shared" si="10"/>
        <v>ꞈ</v>
      </c>
      <c r="AT184" s="70" t="str">
        <v>ꞈ</v>
      </c>
      <c r="AU184" s="15">
        <v>0</v>
      </c>
      <c r="AV184" s="15" t="str">
        <v xml:space="preserve">TEVELLE - TAVELLONI - TAVELLINE </v>
      </c>
      <c r="AW184" s="15" t="str">
        <v>T2D</v>
      </c>
      <c r="AX184" s="15" t="str">
        <v>TAVELLONIE-TAGLIO A GRADINO FIANCO MASCHIO FEMMINA   DA CM 6</v>
      </c>
      <c r="AY184" s="15">
        <v>0</v>
      </c>
      <c r="AZ184" s="15">
        <v>110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1</v>
      </c>
      <c r="BG184" s="17" t="str">
        <f t="shared" si="11"/>
        <v>ꞈ</v>
      </c>
      <c r="BH184" s="70" t="str">
        <v>ꞈ</v>
      </c>
    </row>
    <row r="185" spans="1:60" ht="14.25" customHeight="1" x14ac:dyDescent="0.25">
      <c r="A185" s="47"/>
      <c r="B185"/>
      <c r="C185" s="23" t="s">
        <v>106</v>
      </c>
      <c r="D185" s="25" t="s">
        <v>90</v>
      </c>
      <c r="E185" s="23" t="s">
        <v>26</v>
      </c>
      <c r="F185" s="23"/>
      <c r="G185" s="60" t="s">
        <v>377</v>
      </c>
      <c r="H185" s="60"/>
      <c r="I185" s="22"/>
      <c r="J185" s="55"/>
      <c r="K185" s="24"/>
      <c r="L185" s="57">
        <f t="shared" si="9"/>
        <v>0</v>
      </c>
      <c r="M185" s="14">
        <f t="shared" si="12"/>
        <v>1</v>
      </c>
      <c r="N185" s="13">
        <f>IF(OR(totale!$A$5="",C185=totale!$A$5),0,1)</f>
        <v>1</v>
      </c>
      <c r="O185" s="97">
        <v>0</v>
      </c>
      <c r="P185" s="13">
        <v>0</v>
      </c>
      <c r="Q185" s="97">
        <v>0</v>
      </c>
      <c r="R185" s="19">
        <v>0</v>
      </c>
      <c r="S185" s="19" t="str">
        <v xml:space="preserve">TEVELLE - TAVELLONI - TAVELLINE </v>
      </c>
      <c r="T185" s="15" t="str">
        <v>ESSE ELLE LAT.</v>
      </c>
      <c r="U185" s="15" t="str">
        <v>TAVELLONIE-TAGLIO A GRADINO FIANCO MASCHIO FEMMINA   DA CM 6</v>
      </c>
      <c r="V185" s="15">
        <v>0</v>
      </c>
      <c r="W185" s="19">
        <v>90</v>
      </c>
      <c r="X185" s="19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1</v>
      </c>
      <c r="AG185" s="15">
        <v>0</v>
      </c>
      <c r="AH185" s="15" t="str">
        <v xml:space="preserve">LATERIZIO RETTIFICATO PLANARE </v>
      </c>
      <c r="AI185" s="15" t="str">
        <v>LATERCOM</v>
      </c>
      <c r="AJ185" s="15" t="str">
        <v>BLOCCO ALVEOLATO RETTIFICATO - BLOCCO PLANANARE  F.55% - 45%</v>
      </c>
      <c r="AK185" s="15">
        <v>0</v>
      </c>
      <c r="AL185" s="15" t="str">
        <v>45x23x23,5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1</v>
      </c>
      <c r="AS185" s="17" t="str">
        <f t="shared" si="10"/>
        <v>ꞈ</v>
      </c>
      <c r="AT185" s="70" t="str">
        <v>ꞈ</v>
      </c>
      <c r="AU185" s="15">
        <v>0</v>
      </c>
      <c r="AV185" s="15" t="str">
        <v xml:space="preserve">TEVELLE - TAVELLONI - TAVELLINE </v>
      </c>
      <c r="AW185" s="15" t="str">
        <v>T2D</v>
      </c>
      <c r="AX185" s="15" t="str">
        <v xml:space="preserve">TAVELLONI-TAGLIO OBLIQUO FIANCO MASCHIO FEMMINA DA CM 6 </v>
      </c>
      <c r="AY185" s="15">
        <v>0</v>
      </c>
      <c r="AZ185" s="15">
        <v>110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1</v>
      </c>
      <c r="BG185" s="17" t="str">
        <f t="shared" si="11"/>
        <v>ꞈ</v>
      </c>
      <c r="BH185" s="70" t="str">
        <v>ꞈ</v>
      </c>
    </row>
    <row r="186" spans="1:60" ht="14.25" customHeight="1" x14ac:dyDescent="0.25">
      <c r="A186" s="47"/>
      <c r="B186"/>
      <c r="C186" s="23" t="s">
        <v>107</v>
      </c>
      <c r="D186" s="25" t="s">
        <v>90</v>
      </c>
      <c r="E186" s="23" t="s">
        <v>45</v>
      </c>
      <c r="F186" s="23"/>
      <c r="G186" s="60" t="s">
        <v>300</v>
      </c>
      <c r="H186" s="60"/>
      <c r="I186" s="22"/>
      <c r="J186" s="55"/>
      <c r="K186" s="24"/>
      <c r="L186" s="57">
        <f t="shared" si="9"/>
        <v>0</v>
      </c>
      <c r="M186" s="14">
        <f t="shared" si="12"/>
        <v>1</v>
      </c>
      <c r="N186" s="13">
        <f>IF(OR(totale!$A$5="",C186=totale!$A$5),0,1)</f>
        <v>1</v>
      </c>
      <c r="O186" s="97">
        <v>0</v>
      </c>
      <c r="P186" s="13">
        <v>0</v>
      </c>
      <c r="Q186" s="97">
        <v>0</v>
      </c>
      <c r="R186" s="19">
        <v>0</v>
      </c>
      <c r="S186" s="19" t="str">
        <v xml:space="preserve">TEVELLE - TAVELLONI - TAVELLINE </v>
      </c>
      <c r="T186" s="15" t="str">
        <v>ESSE ELLE LAT.</v>
      </c>
      <c r="U186" s="15" t="str">
        <v>TAVELLONIE-TAGLIO A GRADINO FIANCO MASCHIO FEMMINA   DA CM 6</v>
      </c>
      <c r="V186" s="15">
        <v>0</v>
      </c>
      <c r="W186" s="19">
        <v>100</v>
      </c>
      <c r="X186" s="19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1</v>
      </c>
      <c r="AG186" s="15">
        <v>0</v>
      </c>
      <c r="AH186" s="15" t="str">
        <v xml:space="preserve">LATERIZIO RETTIFICATO PLANARE </v>
      </c>
      <c r="AI186" s="15" t="str">
        <v>LATERCOM</v>
      </c>
      <c r="AJ186" s="15" t="str">
        <v>BLOCCO ALVEOLATO RETTIFICATO - BLOCCO PLANANARE  F.55% - 45%</v>
      </c>
      <c r="AK186" s="15">
        <v>0</v>
      </c>
      <c r="AL186" s="15" t="str">
        <v>40x23x23,5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1</v>
      </c>
      <c r="AS186" s="17" t="str">
        <f t="shared" si="10"/>
        <v>ꞈ</v>
      </c>
      <c r="AT186" s="70" t="str">
        <v>ꞈ</v>
      </c>
      <c r="AU186" s="15">
        <v>0</v>
      </c>
      <c r="AV186" s="15" t="str">
        <v xml:space="preserve">TEVELLE - TAVELLONI - TAVELLINE </v>
      </c>
      <c r="AW186" s="15" t="str">
        <v>WIENERBERGER</v>
      </c>
      <c r="AX186" s="15" t="str">
        <v>TAVELLONI RIGATO TAGLIO OBLIQUO FIANCO RETTO DA CM 6</v>
      </c>
      <c r="AY186" s="15">
        <v>0</v>
      </c>
      <c r="AZ186" s="15">
        <v>110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1</v>
      </c>
      <c r="BG186" s="17" t="str">
        <f t="shared" si="11"/>
        <v>ꞈ</v>
      </c>
      <c r="BH186" s="70" t="str">
        <v>ꞈ</v>
      </c>
    </row>
    <row r="187" spans="1:60" ht="14.25" customHeight="1" x14ac:dyDescent="0.25">
      <c r="A187" s="47"/>
      <c r="B187"/>
      <c r="C187" s="23" t="s">
        <v>107</v>
      </c>
      <c r="D187" s="25" t="s">
        <v>90</v>
      </c>
      <c r="E187" s="23" t="s">
        <v>45</v>
      </c>
      <c r="F187" s="23"/>
      <c r="G187" s="60" t="s">
        <v>360</v>
      </c>
      <c r="H187" s="60"/>
      <c r="I187" s="22"/>
      <c r="J187" s="55"/>
      <c r="K187" s="24"/>
      <c r="L187" s="57">
        <f t="shared" si="9"/>
        <v>0</v>
      </c>
      <c r="M187" s="14">
        <f t="shared" si="12"/>
        <v>1</v>
      </c>
      <c r="N187" s="13">
        <f>IF(OR(totale!$A$5="",C187=totale!$A$5),0,1)</f>
        <v>1</v>
      </c>
      <c r="O187" s="97">
        <v>0</v>
      </c>
      <c r="P187" s="13">
        <v>0</v>
      </c>
      <c r="Q187" s="97">
        <v>0</v>
      </c>
      <c r="R187" s="19">
        <v>0</v>
      </c>
      <c r="S187" s="19" t="str">
        <v xml:space="preserve">TEVELLE - TAVELLONI - TAVELLINE </v>
      </c>
      <c r="T187" s="15" t="str">
        <v>ESSE ELLE LAT.</v>
      </c>
      <c r="U187" s="15" t="str">
        <v>TAVELLONIE-TAGLIO A GRADINO FIANCO MASCHIO FEMMINA   DA CM 6</v>
      </c>
      <c r="V187" s="15">
        <v>0</v>
      </c>
      <c r="W187" s="19">
        <v>110</v>
      </c>
      <c r="X187" s="19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1</v>
      </c>
      <c r="AG187" s="15">
        <v>0</v>
      </c>
      <c r="AH187" s="15" t="str">
        <v xml:space="preserve">LATERIZIO RETTIFICATO PLANARE </v>
      </c>
      <c r="AI187" s="15" t="str">
        <v>LATERCOM</v>
      </c>
      <c r="AJ187" s="15" t="str">
        <v>BLOCCO ALVEOLATO RETTIFICATO - BLOCCO PLANANARE  F.55% - 45%</v>
      </c>
      <c r="AK187" s="15">
        <v>0</v>
      </c>
      <c r="AL187" s="15" t="str">
        <v>35x23x23,5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</v>
      </c>
      <c r="AS187" s="17" t="str">
        <f t="shared" si="10"/>
        <v>ꞈ</v>
      </c>
      <c r="AT187" s="70" t="str">
        <v>ꞈ</v>
      </c>
      <c r="AU187" s="15">
        <v>0</v>
      </c>
      <c r="AV187" s="15" t="str">
        <v xml:space="preserve">TEVELLE - TAVELLONI - TAVELLINE </v>
      </c>
      <c r="AW187" s="15" t="str">
        <v>WIENERBERGER</v>
      </c>
      <c r="AX187" s="15" t="str">
        <v xml:space="preserve">TAVELLONI-TAGLIO OBLIQUO FIANCO MASCHIO FEMMINA DA CM 6 </v>
      </c>
      <c r="AY187" s="15">
        <v>0</v>
      </c>
      <c r="AZ187" s="15">
        <v>110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1</v>
      </c>
      <c r="BG187" s="17" t="str">
        <f t="shared" si="11"/>
        <v>ꞈ</v>
      </c>
      <c r="BH187" s="70" t="str">
        <v>ꞈ</v>
      </c>
    </row>
    <row r="188" spans="1:60" ht="14.25" customHeight="1" x14ac:dyDescent="0.25">
      <c r="A188" s="47"/>
      <c r="B188"/>
      <c r="C188" s="23" t="s">
        <v>107</v>
      </c>
      <c r="D188" s="25" t="s">
        <v>90</v>
      </c>
      <c r="E188" s="23" t="s">
        <v>45</v>
      </c>
      <c r="F188" s="23"/>
      <c r="G188" s="60" t="s">
        <v>377</v>
      </c>
      <c r="H188" s="60"/>
      <c r="I188" s="22"/>
      <c r="J188" s="55"/>
      <c r="K188" s="24"/>
      <c r="L188" s="57">
        <f t="shared" si="9"/>
        <v>0</v>
      </c>
      <c r="M188" s="14">
        <f t="shared" si="12"/>
        <v>1</v>
      </c>
      <c r="N188" s="13">
        <f>IF(OR(totale!$A$5="",C188=totale!$A$5),0,1)</f>
        <v>1</v>
      </c>
      <c r="O188" s="97">
        <v>0</v>
      </c>
      <c r="P188" s="13">
        <v>0</v>
      </c>
      <c r="Q188" s="97">
        <v>0</v>
      </c>
      <c r="R188" s="19">
        <v>0</v>
      </c>
      <c r="S188" s="19" t="str">
        <v xml:space="preserve">TEVELLE - TAVELLONI - TAVELLINE </v>
      </c>
      <c r="T188" s="15" t="str">
        <v>ESSE ELLE LAT.</v>
      </c>
      <c r="U188" s="15" t="str">
        <v>TAVELLONIE-TAGLIO A GRADINO FIANCO MASCHIO FEMMINA   DA CM 6</v>
      </c>
      <c r="V188" s="15">
        <v>0</v>
      </c>
      <c r="W188" s="19">
        <v>120</v>
      </c>
      <c r="X188" s="19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1</v>
      </c>
      <c r="AG188" s="15">
        <v>0</v>
      </c>
      <c r="AH188" s="15" t="str">
        <v xml:space="preserve">LATERIZIO RETTIFICATO PLANARE </v>
      </c>
      <c r="AI188" s="15" t="str">
        <v>LATERCOM</v>
      </c>
      <c r="AJ188" s="15" t="str">
        <v>BLOCCO ALVEOLATO RETTIFICATO - BLOCCO PLANANARE  F.55% - 45%</v>
      </c>
      <c r="AK188" s="15">
        <v>0</v>
      </c>
      <c r="AL188" s="15" t="str">
        <v>30x23x23,5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1</v>
      </c>
      <c r="AS188" s="17" t="str">
        <f t="shared" si="10"/>
        <v>ꞈ</v>
      </c>
      <c r="AT188" s="70" t="str">
        <v>ꞈ</v>
      </c>
      <c r="AU188" s="15">
        <v>0</v>
      </c>
      <c r="AV188" s="15" t="str">
        <v xml:space="preserve">TEVELLE - TAVELLONI - TAVELLINE </v>
      </c>
      <c r="AW188" s="15" t="str">
        <v>WIENERBERGER</v>
      </c>
      <c r="AX188" s="15" t="str">
        <v>TAVELLONI-TAGLIO OBLIQUO FIANCO RETTO CM 4</v>
      </c>
      <c r="AY188" s="15">
        <v>0</v>
      </c>
      <c r="AZ188" s="15">
        <v>110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1</v>
      </c>
      <c r="BG188" s="17" t="str">
        <f t="shared" si="11"/>
        <v>ꞈ</v>
      </c>
      <c r="BH188" s="70" t="str">
        <v>ꞈ</v>
      </c>
    </row>
    <row r="189" spans="1:60" ht="14.25" customHeight="1" x14ac:dyDescent="0.25">
      <c r="A189" s="47"/>
      <c r="B189"/>
      <c r="C189" s="23" t="s">
        <v>107</v>
      </c>
      <c r="D189" s="25" t="s">
        <v>90</v>
      </c>
      <c r="E189" s="23" t="s">
        <v>45</v>
      </c>
      <c r="F189" s="23"/>
      <c r="G189" s="60" t="s">
        <v>415</v>
      </c>
      <c r="H189" s="60"/>
      <c r="I189" s="22"/>
      <c r="J189" s="55"/>
      <c r="K189" s="24"/>
      <c r="L189" s="57">
        <f t="shared" si="9"/>
        <v>0</v>
      </c>
      <c r="M189" s="14">
        <f t="shared" si="12"/>
        <v>1</v>
      </c>
      <c r="N189" s="13">
        <f>IF(OR(totale!$A$5="",C189=totale!$A$5),0,1)</f>
        <v>1</v>
      </c>
      <c r="O189" s="97">
        <v>0</v>
      </c>
      <c r="P189" s="13">
        <v>0</v>
      </c>
      <c r="Q189" s="97">
        <v>0</v>
      </c>
      <c r="R189" s="19">
        <v>0</v>
      </c>
      <c r="S189" s="19" t="str">
        <v xml:space="preserve">TEVELLE - TAVELLONI - TAVELLINE </v>
      </c>
      <c r="T189" s="15" t="str">
        <v>ESSE ELLE LAT.</v>
      </c>
      <c r="U189" s="15" t="str">
        <v>TAVELLONIE-TAGLIO A GRADINO FIANCO MASCHIO FEMMINA   DA CM 6</v>
      </c>
      <c r="V189" s="15">
        <v>0</v>
      </c>
      <c r="W189" s="19">
        <v>130</v>
      </c>
      <c r="X189" s="19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1</v>
      </c>
      <c r="AG189" s="15">
        <v>0</v>
      </c>
      <c r="AH189" s="15" t="str">
        <v xml:space="preserve">LATERIZIO RETTIFICATO PLANARE </v>
      </c>
      <c r="AI189" s="15" t="str">
        <v>LATERCOM</v>
      </c>
      <c r="AJ189" s="15" t="str">
        <v>BLOCCO ALVEOLATO RETTIFICATO - BLOCCO PLANANARE  F.55% - 45%</v>
      </c>
      <c r="AK189" s="15">
        <v>0</v>
      </c>
      <c r="AL189" s="15" t="str">
        <v>25x23x23,5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1</v>
      </c>
      <c r="AS189" s="17" t="str">
        <f t="shared" si="10"/>
        <v>ꞈ</v>
      </c>
      <c r="AT189" s="70" t="str">
        <v>ꞈ</v>
      </c>
      <c r="AU189" s="15">
        <v>0</v>
      </c>
      <c r="AV189" s="15" t="str">
        <v xml:space="preserve">TEVELLE - TAVELLONI - TAVELLINE </v>
      </c>
      <c r="AW189" s="15" t="str">
        <v>ZANROSSO</v>
      </c>
      <c r="AX189" s="15" t="str">
        <v xml:space="preserve">TAVELLONI-TAGLIO OBLIQUO FIANCO MASCHIO FEMMINA DA CM 6 </v>
      </c>
      <c r="AY189" s="15">
        <v>0</v>
      </c>
      <c r="AZ189" s="15">
        <v>110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1</v>
      </c>
      <c r="BG189" s="17" t="str">
        <f t="shared" si="11"/>
        <v>ꞈ</v>
      </c>
      <c r="BH189" s="70" t="str">
        <v>ꞈ</v>
      </c>
    </row>
    <row r="190" spans="1:60" ht="14.25" customHeight="1" x14ac:dyDescent="0.25">
      <c r="A190" s="47"/>
      <c r="B190"/>
      <c r="C190" s="23" t="s">
        <v>109</v>
      </c>
      <c r="D190" s="25" t="s">
        <v>90</v>
      </c>
      <c r="E190" s="23" t="s">
        <v>24</v>
      </c>
      <c r="F190" s="23"/>
      <c r="G190" s="60" t="s">
        <v>366</v>
      </c>
      <c r="H190" s="60"/>
      <c r="I190" s="22"/>
      <c r="J190" s="55"/>
      <c r="K190" s="24"/>
      <c r="L190" s="57">
        <f t="shared" si="9"/>
        <v>0</v>
      </c>
      <c r="M190" s="14">
        <f t="shared" si="12"/>
        <v>1</v>
      </c>
      <c r="N190" s="13">
        <f>IF(OR(totale!$A$5="",C190=totale!$A$5),0,1)</f>
        <v>1</v>
      </c>
      <c r="O190" s="97">
        <v>0</v>
      </c>
      <c r="P190" s="13">
        <v>0</v>
      </c>
      <c r="Q190" s="97">
        <v>0</v>
      </c>
      <c r="R190" s="19">
        <v>0</v>
      </c>
      <c r="S190" s="19" t="str">
        <v xml:space="preserve">TEVELLE - TAVELLONI - TAVELLINE </v>
      </c>
      <c r="T190" s="15" t="str">
        <v>ESSE ELLE LAT.</v>
      </c>
      <c r="U190" s="15" t="str">
        <v xml:space="preserve">TAVELLONI-TAGLIO OBLIQUO FIANCO MASCHIO FEMMINA DA CM 6 </v>
      </c>
      <c r="V190" s="15">
        <v>0</v>
      </c>
      <c r="W190" s="19">
        <v>60</v>
      </c>
      <c r="X190" s="19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1</v>
      </c>
      <c r="AG190" s="15">
        <v>0</v>
      </c>
      <c r="AH190" s="15" t="str">
        <v xml:space="preserve">LATERIZIO RETTIFICATO PLANARE </v>
      </c>
      <c r="AI190" s="15" t="str">
        <v>WIENERBERGER</v>
      </c>
      <c r="AJ190" s="15" t="str">
        <v>BLOCCO ALVEOLATO RETTIFICATO - BLOCCO PLANANARE  F.55% - 45%</v>
      </c>
      <c r="AK190" s="15">
        <v>0</v>
      </c>
      <c r="AL190" s="15" t="str">
        <v>45x25x19,9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1</v>
      </c>
      <c r="AS190" s="17" t="str">
        <f t="shared" si="10"/>
        <v>ꞈ</v>
      </c>
      <c r="AT190" s="70" t="str">
        <v>ꞈ</v>
      </c>
      <c r="AU190" s="15">
        <v>0</v>
      </c>
      <c r="AV190" s="15" t="str">
        <v xml:space="preserve">TEVELLE - TAVELLONI - TAVELLINE </v>
      </c>
      <c r="AW190" s="15" t="str">
        <v>DI MUZIO</v>
      </c>
      <c r="AX190" s="15" t="str">
        <v>TAVELLONI RIGATO TAGLIO OBLIQUO FIANCO RETTO DA CM 6</v>
      </c>
      <c r="AY190" s="15">
        <v>0</v>
      </c>
      <c r="AZ190" s="15">
        <v>110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1</v>
      </c>
      <c r="BG190" s="17" t="str">
        <f t="shared" si="11"/>
        <v>ꞈ</v>
      </c>
      <c r="BH190" s="70" t="str">
        <v>ꞈ</v>
      </c>
    </row>
    <row r="191" spans="1:60" ht="14.25" customHeight="1" x14ac:dyDescent="0.25">
      <c r="A191" s="47"/>
      <c r="B191"/>
      <c r="C191" s="23" t="s">
        <v>109</v>
      </c>
      <c r="D191" s="25" t="s">
        <v>90</v>
      </c>
      <c r="E191" s="23" t="s">
        <v>24</v>
      </c>
      <c r="F191" s="23"/>
      <c r="G191" s="60" t="s">
        <v>410</v>
      </c>
      <c r="H191" s="60"/>
      <c r="I191" s="22"/>
      <c r="J191" s="55"/>
      <c r="K191" s="24"/>
      <c r="L191" s="57">
        <f t="shared" si="9"/>
        <v>0</v>
      </c>
      <c r="M191" s="14">
        <f t="shared" si="12"/>
        <v>1</v>
      </c>
      <c r="N191" s="13">
        <f>IF(OR(totale!$A$5="",C191=totale!$A$5),0,1)</f>
        <v>1</v>
      </c>
      <c r="O191" s="97">
        <v>0</v>
      </c>
      <c r="P191" s="13">
        <v>0</v>
      </c>
      <c r="Q191" s="97">
        <v>0</v>
      </c>
      <c r="R191" s="19">
        <v>0</v>
      </c>
      <c r="S191" s="19" t="str">
        <v xml:space="preserve">TEVELLE - TAVELLONI - TAVELLINE </v>
      </c>
      <c r="T191" s="15" t="str">
        <v>ESSE ELLE LAT.</v>
      </c>
      <c r="U191" s="15" t="str">
        <v xml:space="preserve">TAVELLONI-TAGLIO OBLIQUO FIANCO MASCHIO FEMMINA DA CM 6 </v>
      </c>
      <c r="V191" s="15">
        <v>0</v>
      </c>
      <c r="W191" s="19">
        <v>70</v>
      </c>
      <c r="X191" s="19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1</v>
      </c>
      <c r="AG191" s="15">
        <v>0</v>
      </c>
      <c r="AH191" s="15" t="str">
        <v xml:space="preserve">LATERIZIO RETTIFICATO PLANARE </v>
      </c>
      <c r="AI191" s="15" t="str">
        <v>WIENERBERGER</v>
      </c>
      <c r="AJ191" s="15" t="str">
        <v>BLOCCO ALVEOLATO RETTIFICATO - BLOCCO PLANANARE  F.55% - 45%</v>
      </c>
      <c r="AK191" s="15">
        <v>0</v>
      </c>
      <c r="AL191" s="15" t="str">
        <v>38x25x19,9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1</v>
      </c>
      <c r="AS191" s="17" t="str">
        <f t="shared" si="10"/>
        <v>ꞈ</v>
      </c>
      <c r="AT191" s="70" t="str">
        <v>ꞈ</v>
      </c>
      <c r="AU191" s="15">
        <v>0</v>
      </c>
      <c r="AV191" s="15" t="str">
        <v xml:space="preserve">TEVELLE - TAVELLONI - TAVELLINE </v>
      </c>
      <c r="AW191" s="15" t="str">
        <v>DI MUZIO</v>
      </c>
      <c r="AX191" s="15" t="str">
        <v>TAVELLONI ARCHITRAVE TAGLIO DIRITTO - TRAMEZZONE -TRAMEZZA PER PORTA CM 8</v>
      </c>
      <c r="AY191" s="15">
        <v>0</v>
      </c>
      <c r="AZ191" s="15">
        <v>110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1</v>
      </c>
      <c r="BG191" s="17" t="str">
        <f t="shared" si="11"/>
        <v>ꞈ</v>
      </c>
      <c r="BH191" s="70" t="str">
        <v>ꞈ</v>
      </c>
    </row>
    <row r="192" spans="1:60" ht="14.25" customHeight="1" x14ac:dyDescent="0.25">
      <c r="A192" s="47"/>
      <c r="B192"/>
      <c r="C192" s="23" t="s">
        <v>116</v>
      </c>
      <c r="D192" s="25" t="s">
        <v>90</v>
      </c>
      <c r="E192" s="23" t="s">
        <v>85</v>
      </c>
      <c r="F192" s="23"/>
      <c r="G192" s="60" t="s">
        <v>468</v>
      </c>
      <c r="H192" s="60"/>
      <c r="I192" s="22"/>
      <c r="J192" s="55"/>
      <c r="K192" s="24"/>
      <c r="L192" s="57">
        <f t="shared" si="9"/>
        <v>0</v>
      </c>
      <c r="M192" s="14">
        <f t="shared" si="12"/>
        <v>1</v>
      </c>
      <c r="N192" s="13">
        <f>IF(OR(totale!$A$5="",C192=totale!$A$5),0,1)</f>
        <v>1</v>
      </c>
      <c r="O192" s="97">
        <v>0</v>
      </c>
      <c r="P192" s="13">
        <v>0</v>
      </c>
      <c r="Q192" s="97">
        <v>0</v>
      </c>
      <c r="R192" s="19">
        <v>0</v>
      </c>
      <c r="S192" s="19" t="str">
        <v xml:space="preserve">TEVELLE - TAVELLONI - TAVELLINE </v>
      </c>
      <c r="T192" s="15" t="str">
        <v>ESSE ELLE LAT.</v>
      </c>
      <c r="U192" s="15" t="str">
        <v xml:space="preserve">TAVELLONI-TAGLIO OBLIQUO FIANCO MASCHIO FEMMINA DA CM 6 </v>
      </c>
      <c r="V192" s="15">
        <v>0</v>
      </c>
      <c r="W192" s="19">
        <v>80</v>
      </c>
      <c r="X192" s="19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1</v>
      </c>
      <c r="AG192" s="15">
        <v>0</v>
      </c>
      <c r="AH192" s="15" t="str">
        <v xml:space="preserve">LATERIZIO RETTIFICATO PLANARE </v>
      </c>
      <c r="AI192" s="15" t="str">
        <v>WIENERBERGER</v>
      </c>
      <c r="AJ192" s="15" t="str">
        <v>BLOCCO ALVEOLATO RETTIFICATO - BLOCCO PLANANARE  F.55% - 45%</v>
      </c>
      <c r="AK192" s="15">
        <v>0</v>
      </c>
      <c r="AL192" s="15" t="str">
        <v>38x24x19,9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7" t="str">
        <f t="shared" si="10"/>
        <v>ꞈ</v>
      </c>
      <c r="AT192" s="70" t="str">
        <v>ꞈ</v>
      </c>
      <c r="AU192" s="15">
        <v>0</v>
      </c>
      <c r="AV192" s="15" t="str">
        <v xml:space="preserve">TEVELLE - TAVELLONI - TAVELLINE </v>
      </c>
      <c r="AW192" s="15" t="str">
        <v>DCB</v>
      </c>
      <c r="AX192" s="15" t="str">
        <v>TAVELLONIE-TAGLIO A GRADINO FIANCO MASCHIO FEMMINA   DA CM 6</v>
      </c>
      <c r="AY192" s="15">
        <v>0</v>
      </c>
      <c r="AZ192" s="15">
        <v>120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1</v>
      </c>
      <c r="BG192" s="17" t="str">
        <f t="shared" si="11"/>
        <v>ꞈ</v>
      </c>
      <c r="BH192" s="70" t="str">
        <v>ꞈ</v>
      </c>
    </row>
    <row r="193" spans="1:60" ht="14.25" customHeight="1" x14ac:dyDescent="0.25">
      <c r="A193" s="47"/>
      <c r="B193"/>
      <c r="C193" s="23" t="s">
        <v>116</v>
      </c>
      <c r="D193" s="25" t="s">
        <v>90</v>
      </c>
      <c r="E193" s="23" t="s">
        <v>85</v>
      </c>
      <c r="F193" s="23"/>
      <c r="G193" s="60" t="s">
        <v>149</v>
      </c>
      <c r="H193" s="60"/>
      <c r="I193" s="22"/>
      <c r="J193" s="55"/>
      <c r="K193" s="24"/>
      <c r="L193" s="57">
        <f t="shared" si="9"/>
        <v>0</v>
      </c>
      <c r="M193" s="14">
        <f t="shared" si="12"/>
        <v>1</v>
      </c>
      <c r="N193" s="13">
        <f>IF(OR(totale!$A$5="",C193=totale!$A$5),0,1)</f>
        <v>1</v>
      </c>
      <c r="O193" s="97">
        <v>0</v>
      </c>
      <c r="P193" s="13">
        <v>0</v>
      </c>
      <c r="Q193" s="97">
        <v>0</v>
      </c>
      <c r="R193" s="19">
        <v>0</v>
      </c>
      <c r="S193" s="19" t="str">
        <v xml:space="preserve">TEVELLE - TAVELLONI - TAVELLINE </v>
      </c>
      <c r="T193" s="15" t="str">
        <v>ESSE ELLE LAT.</v>
      </c>
      <c r="U193" s="15" t="str">
        <v xml:space="preserve">TAVELLONI-TAGLIO OBLIQUO FIANCO MASCHIO FEMMINA DA CM 6 </v>
      </c>
      <c r="V193" s="15">
        <v>0</v>
      </c>
      <c r="W193" s="19">
        <v>90</v>
      </c>
      <c r="X193" s="19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1</v>
      </c>
      <c r="AG193" s="15">
        <v>0</v>
      </c>
      <c r="AH193" s="15" t="str">
        <v xml:space="preserve">LATERIZIO RETTIFICATO PLANARE </v>
      </c>
      <c r="AI193" s="15" t="str">
        <v>WIENERBERGER</v>
      </c>
      <c r="AJ193" s="15" t="str">
        <v>BLOCCO ALVEOLATO RETTIFICATO - BLOCCO PLANANARE  F.55% - 45%</v>
      </c>
      <c r="AK193" s="15">
        <v>0</v>
      </c>
      <c r="AL193" s="15" t="str">
        <v>35x25x19,9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1</v>
      </c>
      <c r="AS193" s="17" t="str">
        <f t="shared" si="10"/>
        <v>ꞈ</v>
      </c>
      <c r="AT193" s="70" t="str">
        <v>ꞈ</v>
      </c>
      <c r="AU193" s="15">
        <v>0</v>
      </c>
      <c r="AV193" s="15" t="str">
        <v xml:space="preserve">TEVELLE - TAVELLONI - TAVELLINE </v>
      </c>
      <c r="AW193" s="15" t="str">
        <v>ESSE ELLE LAT.</v>
      </c>
      <c r="AX193" s="15" t="str">
        <v>TAVELLONI RIGATO TAGLIO OBLIQUO FIANCO RETTO DA CM 6</v>
      </c>
      <c r="AY193" s="15">
        <v>0</v>
      </c>
      <c r="AZ193" s="15">
        <v>120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1</v>
      </c>
      <c r="BG193" s="17" t="str">
        <f t="shared" si="11"/>
        <v>ꞈ</v>
      </c>
      <c r="BH193" s="70" t="str">
        <v>ꞈ</v>
      </c>
    </row>
    <row r="194" spans="1:60" ht="14.25" customHeight="1" x14ac:dyDescent="0.25">
      <c r="A194" s="47"/>
      <c r="B194"/>
      <c r="C194" s="23" t="s">
        <v>116</v>
      </c>
      <c r="D194" s="25" t="s">
        <v>90</v>
      </c>
      <c r="E194" s="23" t="s">
        <v>85</v>
      </c>
      <c r="F194" s="23"/>
      <c r="G194" s="60" t="s">
        <v>472</v>
      </c>
      <c r="H194" s="60"/>
      <c r="I194" s="22"/>
      <c r="J194" s="55"/>
      <c r="K194" s="24"/>
      <c r="L194" s="57">
        <f t="shared" si="9"/>
        <v>0</v>
      </c>
      <c r="M194" s="14">
        <f t="shared" si="12"/>
        <v>1</v>
      </c>
      <c r="N194" s="13">
        <f>IF(OR(totale!$A$5="",C194=totale!$A$5),0,1)</f>
        <v>1</v>
      </c>
      <c r="O194" s="97">
        <v>0</v>
      </c>
      <c r="P194" s="13">
        <v>0</v>
      </c>
      <c r="Q194" s="97">
        <v>0</v>
      </c>
      <c r="R194" s="19">
        <v>0</v>
      </c>
      <c r="S194" s="19" t="str">
        <v xml:space="preserve">TEVELLE - TAVELLONI - TAVELLINE </v>
      </c>
      <c r="T194" s="15" t="str">
        <v>ESSE ELLE LAT.</v>
      </c>
      <c r="U194" s="15" t="str">
        <v xml:space="preserve">TAVELLONI-TAGLIO OBLIQUO FIANCO MASCHIO FEMMINA DA CM 6 </v>
      </c>
      <c r="V194" s="15">
        <v>0</v>
      </c>
      <c r="W194" s="19">
        <v>100</v>
      </c>
      <c r="X194" s="19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1</v>
      </c>
      <c r="AG194" s="15">
        <v>0</v>
      </c>
      <c r="AH194" s="15" t="str">
        <v xml:space="preserve">LATERIZIO RETTIFICATO PLANARE </v>
      </c>
      <c r="AI194" s="15" t="str">
        <v>WIENERBERGER</v>
      </c>
      <c r="AJ194" s="15" t="str">
        <v>BLOCCO ALVEOLATO RETTIFICATO - BLOCCO PLANANARE  F.55% - 45%</v>
      </c>
      <c r="AK194" s="15">
        <v>0</v>
      </c>
      <c r="AL194" s="15" t="str">
        <v>35x25x24,9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1</v>
      </c>
      <c r="AS194" s="17" t="str">
        <f t="shared" si="10"/>
        <v>ꞈ</v>
      </c>
      <c r="AT194" s="70" t="str">
        <v>ꞈ</v>
      </c>
      <c r="AU194" s="15">
        <v>0</v>
      </c>
      <c r="AV194" s="15" t="str">
        <v xml:space="preserve">TEVELLE - TAVELLONI - TAVELLINE </v>
      </c>
      <c r="AW194" s="15" t="str">
        <v>ESSE ELLE LAT.</v>
      </c>
      <c r="AX194" s="15" t="str">
        <v>TAVELLONIE-TAGLIO A GRADINO FIANCO MASCHIO FEMMINA   DA CM 6</v>
      </c>
      <c r="AY194" s="15">
        <v>0</v>
      </c>
      <c r="AZ194" s="15">
        <v>120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1</v>
      </c>
      <c r="BG194" s="17" t="str">
        <f t="shared" si="11"/>
        <v>ꞈ</v>
      </c>
      <c r="BH194" s="70" t="str">
        <v>ꞈ</v>
      </c>
    </row>
    <row r="195" spans="1:60" ht="14.25" customHeight="1" x14ac:dyDescent="0.25">
      <c r="A195" s="47"/>
      <c r="B195"/>
      <c r="C195" s="23" t="s">
        <v>116</v>
      </c>
      <c r="D195" s="25" t="s">
        <v>90</v>
      </c>
      <c r="E195" s="23" t="s">
        <v>85</v>
      </c>
      <c r="F195" s="23"/>
      <c r="G195" s="60" t="s">
        <v>156</v>
      </c>
      <c r="H195" s="60"/>
      <c r="I195" s="22"/>
      <c r="J195" s="55"/>
      <c r="K195" s="24"/>
      <c r="L195" s="57">
        <f t="shared" ref="L195:L258" si="13">K195*POWER(0.99475,J195)</f>
        <v>0</v>
      </c>
      <c r="M195" s="14">
        <f t="shared" si="12"/>
        <v>1</v>
      </c>
      <c r="N195" s="13">
        <f>IF(OR(totale!$A$5="",C195=totale!$A$5),0,1)</f>
        <v>1</v>
      </c>
      <c r="O195" s="97">
        <v>0</v>
      </c>
      <c r="P195" s="13">
        <v>0</v>
      </c>
      <c r="Q195" s="97">
        <v>0</v>
      </c>
      <c r="R195" s="19">
        <v>0</v>
      </c>
      <c r="S195" s="19" t="str">
        <v xml:space="preserve">TEVELLE - TAVELLONI - TAVELLINE </v>
      </c>
      <c r="T195" s="15" t="str">
        <v>ESSE ELLE LAT.</v>
      </c>
      <c r="U195" s="15" t="str">
        <v xml:space="preserve">TAVELLONI-TAGLIO OBLIQUO FIANCO MASCHIO FEMMINA DA CM 6 </v>
      </c>
      <c r="V195" s="15">
        <v>0</v>
      </c>
      <c r="W195" s="19">
        <v>110</v>
      </c>
      <c r="X195" s="19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1</v>
      </c>
      <c r="AG195" s="15">
        <v>0</v>
      </c>
      <c r="AH195" s="15" t="str">
        <v xml:space="preserve">LATERIZIO RETTIFICATO PLANARE </v>
      </c>
      <c r="AI195" s="15" t="str">
        <v>WIENERBERGER</v>
      </c>
      <c r="AJ195" s="15" t="str">
        <v>BLOCCO ALVEOLATO RETTIFICATO - BLOCCO PLANANARE  F.55% - 45%</v>
      </c>
      <c r="AK195" s="15">
        <v>0</v>
      </c>
      <c r="AL195" s="15" t="str">
        <v>25x25x19,9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1</v>
      </c>
      <c r="AS195" s="17" t="str">
        <f t="shared" si="10"/>
        <v>ꞈ</v>
      </c>
      <c r="AT195" s="70" t="str">
        <v>ꞈ</v>
      </c>
      <c r="AU195" s="15">
        <v>0</v>
      </c>
      <c r="AV195" s="15" t="str">
        <v xml:space="preserve">TEVELLE - TAVELLONI - TAVELLINE </v>
      </c>
      <c r="AW195" s="15" t="str">
        <v>ESSE ELLE LAT.</v>
      </c>
      <c r="AX195" s="15" t="str">
        <v xml:space="preserve">TAVELLONI-TAGLIO OBLIQUO FIANCO MASCHIO FEMMINA DA CM 6 </v>
      </c>
      <c r="AY195" s="15">
        <v>0</v>
      </c>
      <c r="AZ195" s="15">
        <v>120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1</v>
      </c>
      <c r="BG195" s="17" t="str">
        <f t="shared" si="11"/>
        <v>ꞈ</v>
      </c>
      <c r="BH195" s="70" t="str">
        <v>ꞈ</v>
      </c>
    </row>
    <row r="196" spans="1:60" ht="14.25" customHeight="1" x14ac:dyDescent="0.25">
      <c r="A196" s="47"/>
      <c r="B196"/>
      <c r="C196" s="23" t="s">
        <v>116</v>
      </c>
      <c r="D196" s="25" t="s">
        <v>90</v>
      </c>
      <c r="E196" s="23" t="s">
        <v>92</v>
      </c>
      <c r="F196" s="23"/>
      <c r="G196" s="60" t="s">
        <v>303</v>
      </c>
      <c r="H196" s="60"/>
      <c r="I196" s="22"/>
      <c r="J196" s="55"/>
      <c r="K196" s="24"/>
      <c r="L196" s="57">
        <f t="shared" si="13"/>
        <v>0</v>
      </c>
      <c r="M196" s="14">
        <f t="shared" si="12"/>
        <v>1</v>
      </c>
      <c r="N196" s="13">
        <f>IF(OR(totale!$A$5="",C196=totale!$A$5),0,1)</f>
        <v>1</v>
      </c>
      <c r="O196" s="97">
        <v>0</v>
      </c>
      <c r="P196" s="13">
        <v>0</v>
      </c>
      <c r="Q196" s="97">
        <v>0</v>
      </c>
      <c r="R196" s="19">
        <v>0</v>
      </c>
      <c r="S196" s="19" t="str">
        <v xml:space="preserve">TEVELLE - TAVELLONI - TAVELLINE </v>
      </c>
      <c r="T196" s="15" t="str">
        <v>ESSE ELLE LAT.</v>
      </c>
      <c r="U196" s="15" t="str">
        <v xml:space="preserve">TAVELLONI-TAGLIO OBLIQUO FIANCO MASCHIO FEMMINA DA CM 6 </v>
      </c>
      <c r="V196" s="15">
        <v>0</v>
      </c>
      <c r="W196" s="19">
        <v>120</v>
      </c>
      <c r="X196" s="19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1</v>
      </c>
      <c r="AG196" s="15">
        <v>0</v>
      </c>
      <c r="AH196" s="15" t="str">
        <v xml:space="preserve">LATERIZIO RETTIFICATO PLANARE </v>
      </c>
      <c r="AI196" s="15" t="str">
        <v>WIENERBERGER</v>
      </c>
      <c r="AJ196" s="15" t="str">
        <v>BLOCCO ALVEOLATO RETTIFICATO - BLOCCO PLANANARE  F.55% - 45%</v>
      </c>
      <c r="AK196" s="15">
        <v>0</v>
      </c>
      <c r="AL196" s="15" t="str">
        <v>45x25x19,9 F.45%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1</v>
      </c>
      <c r="AS196" s="17" t="str">
        <f t="shared" ref="AS196:AS259" si="14">IF(AND(AR196=0,AJ196&lt;&gt;AJ195),AJ196,"ꞈ")</f>
        <v>ꞈ</v>
      </c>
      <c r="AT196" s="70" t="str">
        <v>ꞈ</v>
      </c>
      <c r="AU196" s="15">
        <v>0</v>
      </c>
      <c r="AV196" s="15" t="str">
        <v xml:space="preserve">TEVELLE - TAVELLONI - TAVELLINE </v>
      </c>
      <c r="AW196" s="15" t="str">
        <v>FBM</v>
      </c>
      <c r="AX196" s="15" t="str">
        <v>TAVELLONI RIGATO TAGLIO OBLIQUO FIANCO RETTO DA CM 6</v>
      </c>
      <c r="AY196" s="15">
        <v>0</v>
      </c>
      <c r="AZ196" s="15">
        <v>120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1</v>
      </c>
      <c r="BG196" s="17" t="str">
        <f t="shared" ref="BG196:BG259" si="15">IF(AND(BF196=0,AZ196&lt;&gt;AZ195),AZ196,"ꞈ")</f>
        <v>ꞈ</v>
      </c>
      <c r="BH196" s="70" t="str">
        <v>ꞈ</v>
      </c>
    </row>
    <row r="197" spans="1:60" ht="14.25" customHeight="1" x14ac:dyDescent="0.25">
      <c r="A197" s="47"/>
      <c r="B197"/>
      <c r="C197" s="23" t="s">
        <v>116</v>
      </c>
      <c r="D197" s="25" t="s">
        <v>90</v>
      </c>
      <c r="E197" s="23" t="s">
        <v>92</v>
      </c>
      <c r="F197" s="23"/>
      <c r="G197" s="60" t="s">
        <v>302</v>
      </c>
      <c r="H197" s="60"/>
      <c r="I197" s="22"/>
      <c r="J197" s="55"/>
      <c r="K197" s="24"/>
      <c r="L197" s="57">
        <f t="shared" si="13"/>
        <v>0</v>
      </c>
      <c r="M197" s="14">
        <f t="shared" si="12"/>
        <v>1</v>
      </c>
      <c r="N197" s="13">
        <f>IF(OR(totale!$A$5="",C197=totale!$A$5),0,1)</f>
        <v>1</v>
      </c>
      <c r="O197" s="97">
        <v>0</v>
      </c>
      <c r="P197" s="13">
        <v>0</v>
      </c>
      <c r="Q197" s="97">
        <v>0</v>
      </c>
      <c r="R197" s="19">
        <v>0</v>
      </c>
      <c r="S197" s="19" t="str">
        <v xml:space="preserve">TEVELLE - TAVELLONI - TAVELLINE </v>
      </c>
      <c r="T197" s="15" t="str">
        <v>ESSE ELLE LAT.</v>
      </c>
      <c r="U197" s="15" t="str">
        <v xml:space="preserve">TAVELLONI-TAGLIO OBLIQUO FIANCO MASCHIO FEMMINA DA CM 6 </v>
      </c>
      <c r="V197" s="15">
        <v>0</v>
      </c>
      <c r="W197" s="19">
        <v>130</v>
      </c>
      <c r="X197" s="19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1</v>
      </c>
      <c r="AG197" s="15">
        <v>0</v>
      </c>
      <c r="AH197" s="15" t="str">
        <v xml:space="preserve">LATERIZIO RETTIFICATO PLANARE </v>
      </c>
      <c r="AI197" s="15" t="str">
        <v>WIENERBERGER</v>
      </c>
      <c r="AJ197" s="15" t="str">
        <v>BLOCCO ALVEOLATO RETTIFICATO - BLOCCO PLANANARE  F.55% - 45%</v>
      </c>
      <c r="AK197" s="15">
        <v>0</v>
      </c>
      <c r="AL197" s="15" t="str">
        <v>40x24x29,9 F.45%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7" t="str">
        <f t="shared" si="14"/>
        <v>ꞈ</v>
      </c>
      <c r="AT197" s="70" t="str">
        <v>ꞈ</v>
      </c>
      <c r="AU197" s="15">
        <v>0</v>
      </c>
      <c r="AV197" s="15" t="str">
        <v xml:space="preserve">TEVELLE - TAVELLONI - TAVELLINE </v>
      </c>
      <c r="AW197" s="15" t="str">
        <v>FBM</v>
      </c>
      <c r="AX197" s="15" t="str">
        <v>TAVELLONI ARCHITRAVE TAGLIO DIRITTO - TRAMEZZONE -TRAMEZZA PER PORTA CM 8</v>
      </c>
      <c r="AY197" s="15">
        <v>0</v>
      </c>
      <c r="AZ197" s="15">
        <v>120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1</v>
      </c>
      <c r="BG197" s="17" t="str">
        <f t="shared" si="15"/>
        <v>ꞈ</v>
      </c>
      <c r="BH197" s="70" t="str">
        <v>ꞈ</v>
      </c>
    </row>
    <row r="198" spans="1:60" ht="14.25" customHeight="1" x14ac:dyDescent="0.25">
      <c r="A198" s="47"/>
      <c r="B198"/>
      <c r="C198" s="23" t="s">
        <v>116</v>
      </c>
      <c r="D198" s="25" t="s">
        <v>90</v>
      </c>
      <c r="E198" s="23" t="s">
        <v>92</v>
      </c>
      <c r="F198" s="23"/>
      <c r="G198" s="60" t="s">
        <v>361</v>
      </c>
      <c r="H198" s="60"/>
      <c r="I198" s="22"/>
      <c r="J198" s="55"/>
      <c r="K198" s="24"/>
      <c r="L198" s="57">
        <f t="shared" si="13"/>
        <v>0</v>
      </c>
      <c r="M198" s="14">
        <f t="shared" si="12"/>
        <v>1</v>
      </c>
      <c r="N198" s="13">
        <f>IF(OR(totale!$A$5="",C198=totale!$A$5),0,1)</f>
        <v>1</v>
      </c>
      <c r="O198" s="97">
        <v>0</v>
      </c>
      <c r="P198" s="13">
        <v>0</v>
      </c>
      <c r="Q198" s="97">
        <v>0</v>
      </c>
      <c r="R198" s="19">
        <v>0</v>
      </c>
      <c r="S198" s="19" t="str">
        <v xml:space="preserve">TEVELLE - TAVELLONI - TAVELLINE </v>
      </c>
      <c r="T198" s="15" t="str">
        <v>ESSE ELLE LAT.</v>
      </c>
      <c r="U198" s="15" t="str">
        <v xml:space="preserve">TAVELLONI-TAGLIO OBLIQUO FIANCO MASCHIO FEMMINA DA CM 6 </v>
      </c>
      <c r="V198" s="15">
        <v>0</v>
      </c>
      <c r="W198" s="19">
        <v>140</v>
      </c>
      <c r="X198" s="19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1</v>
      </c>
      <c r="AG198" s="15">
        <v>0</v>
      </c>
      <c r="AH198" s="15" t="str">
        <v xml:space="preserve">LATERIZIO RETTIFICATO PLANARE </v>
      </c>
      <c r="AI198" s="15" t="str">
        <v>WIENERBERGER</v>
      </c>
      <c r="AJ198" s="15" t="str">
        <v>BLOCCO ALVEOLATO RETTIFICATO - BLOCCO PLANANARE  F.55% - 45%</v>
      </c>
      <c r="AK198" s="15">
        <v>0</v>
      </c>
      <c r="AL198" s="15" t="str">
        <v>38x25x19,9 F.45%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1</v>
      </c>
      <c r="AS198" s="17" t="str">
        <f t="shared" si="14"/>
        <v>ꞈ</v>
      </c>
      <c r="AT198" s="70" t="str">
        <v>ꞈ</v>
      </c>
      <c r="AU198" s="15">
        <v>0</v>
      </c>
      <c r="AV198" s="15" t="str">
        <v xml:space="preserve">TEVELLE - TAVELLONI - TAVELLINE </v>
      </c>
      <c r="AW198" s="15" t="str">
        <v>LATERCOM</v>
      </c>
      <c r="AX198" s="15" t="str">
        <v>TAVELLONI RIGATO TAGLIO OBLIQUO FIANCO RETTO DA CM 6</v>
      </c>
      <c r="AY198" s="15">
        <v>0</v>
      </c>
      <c r="AZ198" s="15">
        <v>120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1</v>
      </c>
      <c r="BG198" s="17" t="str">
        <f t="shared" si="15"/>
        <v>ꞈ</v>
      </c>
      <c r="BH198" s="70" t="str">
        <v>ꞈ</v>
      </c>
    </row>
    <row r="199" spans="1:60" ht="14.25" customHeight="1" x14ac:dyDescent="0.25">
      <c r="A199" s="47"/>
      <c r="B199"/>
      <c r="C199" s="23" t="s">
        <v>116</v>
      </c>
      <c r="D199" s="25" t="s">
        <v>90</v>
      </c>
      <c r="E199" s="23" t="s">
        <v>92</v>
      </c>
      <c r="F199" s="23"/>
      <c r="G199" s="60" t="s">
        <v>378</v>
      </c>
      <c r="H199" s="60"/>
      <c r="I199" s="22"/>
      <c r="J199" s="55"/>
      <c r="K199" s="24"/>
      <c r="L199" s="57">
        <f t="shared" si="13"/>
        <v>0</v>
      </c>
      <c r="M199" s="14">
        <f t="shared" si="12"/>
        <v>1</v>
      </c>
      <c r="N199" s="13">
        <f>IF(OR(totale!$A$5="",C199=totale!$A$5),0,1)</f>
        <v>1</v>
      </c>
      <c r="O199" s="97">
        <v>0</v>
      </c>
      <c r="P199" s="13">
        <v>0</v>
      </c>
      <c r="Q199" s="97">
        <v>0</v>
      </c>
      <c r="R199" s="19">
        <v>0</v>
      </c>
      <c r="S199" s="19" t="str">
        <v xml:space="preserve">TEVELLE - TAVELLONI - TAVELLINE </v>
      </c>
      <c r="T199" s="15" t="str">
        <v>ESSE ELLE LAT.</v>
      </c>
      <c r="U199" s="15" t="str">
        <v xml:space="preserve">TAVELLONI-TAGLIO OBLIQUO FIANCO MASCHIO FEMMINA DA CM 6 </v>
      </c>
      <c r="V199" s="15">
        <v>0</v>
      </c>
      <c r="W199" s="19">
        <v>150</v>
      </c>
      <c r="X199" s="19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1</v>
      </c>
      <c r="AG199" s="15">
        <v>0</v>
      </c>
      <c r="AH199" s="15" t="str">
        <v xml:space="preserve">LATERIZIO RETTIFICATO PLANARE </v>
      </c>
      <c r="AI199" s="15" t="str">
        <v>WIENERBERGER</v>
      </c>
      <c r="AJ199" s="15" t="str">
        <v>BLOCCO ALVEOLATO RETTIFICATO - BLOCCO PLANANARE  F.55% - 45%</v>
      </c>
      <c r="AK199" s="15">
        <v>0</v>
      </c>
      <c r="AL199" s="15" t="str">
        <v>30x25x24,9 F.45%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1</v>
      </c>
      <c r="AS199" s="17" t="str">
        <f t="shared" si="14"/>
        <v>ꞈ</v>
      </c>
      <c r="AT199" s="70" t="str">
        <v>ꞈ</v>
      </c>
      <c r="AU199" s="15">
        <v>0</v>
      </c>
      <c r="AV199" s="15" t="str">
        <v xml:space="preserve">TEVELLE - TAVELLONI - TAVELLINE </v>
      </c>
      <c r="AW199" s="15" t="str">
        <v>LATERCOM</v>
      </c>
      <c r="AX199" s="15" t="str">
        <v xml:space="preserve">TAVELLONI-TAGLIO OBLIQUO FIANCO MASCHIO FEMMINA DA CM 6 </v>
      </c>
      <c r="AY199" s="15">
        <v>0</v>
      </c>
      <c r="AZ199" s="15">
        <v>120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1</v>
      </c>
      <c r="BG199" s="17" t="str">
        <f t="shared" si="15"/>
        <v>ꞈ</v>
      </c>
      <c r="BH199" s="70" t="str">
        <v>ꞈ</v>
      </c>
    </row>
    <row r="200" spans="1:60" ht="14.25" customHeight="1" x14ac:dyDescent="0.25">
      <c r="A200" s="47"/>
      <c r="B200"/>
      <c r="C200" s="23" t="s">
        <v>116</v>
      </c>
      <c r="D200" s="25" t="s">
        <v>90</v>
      </c>
      <c r="E200" s="23" t="s">
        <v>92</v>
      </c>
      <c r="F200" s="23"/>
      <c r="G200" s="60" t="s">
        <v>416</v>
      </c>
      <c r="H200" s="60"/>
      <c r="I200" s="22"/>
      <c r="J200" s="55"/>
      <c r="K200" s="24"/>
      <c r="L200" s="57">
        <f t="shared" si="13"/>
        <v>0</v>
      </c>
      <c r="M200" s="14">
        <f t="shared" si="12"/>
        <v>1</v>
      </c>
      <c r="N200" s="13">
        <f>IF(OR(totale!$A$5="",C200=totale!$A$5),0,1)</f>
        <v>1</v>
      </c>
      <c r="O200" s="97">
        <v>0</v>
      </c>
      <c r="P200" s="13">
        <v>0</v>
      </c>
      <c r="Q200" s="97">
        <v>0</v>
      </c>
      <c r="R200" s="19">
        <v>0</v>
      </c>
      <c r="S200" s="19" t="str">
        <v xml:space="preserve">TEVELLE - TAVELLONI - TAVELLINE </v>
      </c>
      <c r="T200" s="15" t="str">
        <v>ESSE ELLE LAT.</v>
      </c>
      <c r="U200" s="15" t="str">
        <v xml:space="preserve">TAVELLONI-TAGLIO OBLIQUO FIANCO MASCHIO FEMMINA DA CM 6 </v>
      </c>
      <c r="V200" s="15">
        <v>0</v>
      </c>
      <c r="W200" s="19">
        <v>160</v>
      </c>
      <c r="X200" s="19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1</v>
      </c>
      <c r="AG200" s="15">
        <v>0</v>
      </c>
      <c r="AH200" s="15" t="str">
        <v xml:space="preserve">LATERIZIO RETTIFICATO PLANARE </v>
      </c>
      <c r="AI200" s="15" t="str">
        <v>WIENERBERGER</v>
      </c>
      <c r="AJ200" s="15" t="str">
        <v>BLOCCO ALVEOLATO RETTIFICATO - BLOCCO PLANANARE  F.55% - 45%</v>
      </c>
      <c r="AK200" s="15">
        <v>0</v>
      </c>
      <c r="AL200" s="15" t="str">
        <v>30x25x19,9 F.45%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1</v>
      </c>
      <c r="AS200" s="17" t="str">
        <f t="shared" si="14"/>
        <v>ꞈ</v>
      </c>
      <c r="AT200" s="70" t="str">
        <v>ꞈ</v>
      </c>
      <c r="AU200" s="15">
        <v>0</v>
      </c>
      <c r="AV200" s="15" t="str">
        <v xml:space="preserve">TEVELLE - TAVELLONI - TAVELLINE </v>
      </c>
      <c r="AW200" s="15" t="str">
        <v>LATERCOM</v>
      </c>
      <c r="AX200" s="15" t="str">
        <v>TAVELLONI ARCHITRAVE TAGLIO DIRITTO - TRAMEZZONE -TRAMEZZA PER PORTA CM 8</v>
      </c>
      <c r="AY200" s="15">
        <v>0</v>
      </c>
      <c r="AZ200" s="15">
        <v>120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1</v>
      </c>
      <c r="BG200" s="17" t="str">
        <f t="shared" si="15"/>
        <v>ꞈ</v>
      </c>
      <c r="BH200" s="70" t="str">
        <v>ꞈ</v>
      </c>
    </row>
    <row r="201" spans="1:60" ht="14.25" customHeight="1" x14ac:dyDescent="0.25">
      <c r="A201" s="47"/>
      <c r="B201"/>
      <c r="C201" s="23" t="s">
        <v>116</v>
      </c>
      <c r="D201" s="25" t="s">
        <v>90</v>
      </c>
      <c r="E201" s="23" t="s">
        <v>80</v>
      </c>
      <c r="F201" s="23"/>
      <c r="G201" s="60" t="s">
        <v>208</v>
      </c>
      <c r="H201" s="60"/>
      <c r="I201" s="22"/>
      <c r="J201" s="55"/>
      <c r="K201" s="24"/>
      <c r="L201" s="57">
        <f t="shared" si="13"/>
        <v>0</v>
      </c>
      <c r="M201" s="14">
        <f t="shared" si="12"/>
        <v>1</v>
      </c>
      <c r="N201" s="13">
        <f>IF(OR(totale!$A$5="",C201=totale!$A$5),0,1)</f>
        <v>1</v>
      </c>
      <c r="O201" s="97">
        <v>0</v>
      </c>
      <c r="P201" s="13">
        <v>0</v>
      </c>
      <c r="Q201" s="97">
        <v>0</v>
      </c>
      <c r="R201" s="19">
        <v>0</v>
      </c>
      <c r="S201" s="19" t="str">
        <v xml:space="preserve">TEVELLE - TAVELLONI - TAVELLINE </v>
      </c>
      <c r="T201" s="15" t="str">
        <v>ESSE ELLE LAT.</v>
      </c>
      <c r="U201" s="15" t="str">
        <v xml:space="preserve">TAVELLONI-TAGLIO OBLIQUO FIANCO MASCHIO FEMMINA DA CM 6 </v>
      </c>
      <c r="V201" s="15">
        <v>0</v>
      </c>
      <c r="W201" s="19">
        <v>170</v>
      </c>
      <c r="X201" s="19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1</v>
      </c>
      <c r="AG201" s="15">
        <v>0</v>
      </c>
      <c r="AH201" s="15" t="str">
        <v xml:space="preserve">LATERIZIO RETTIFICATO PLANARE </v>
      </c>
      <c r="AI201" s="15" t="str">
        <v>WIENERBERGER</v>
      </c>
      <c r="AJ201" s="15" t="str">
        <v>BLOCCO ALVEOLATO RETTIFICATO - BLOCCO PLANANARE  F.55% - 45%</v>
      </c>
      <c r="AK201" s="15">
        <v>0</v>
      </c>
      <c r="AL201" s="15" t="str">
        <v>38x24x19,9 F.45%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1</v>
      </c>
      <c r="AS201" s="17" t="str">
        <f t="shared" si="14"/>
        <v>ꞈ</v>
      </c>
      <c r="AT201" s="70" t="str">
        <v>ꞈ</v>
      </c>
      <c r="AU201" s="15">
        <v>0</v>
      </c>
      <c r="AV201" s="15" t="str">
        <v xml:space="preserve">TEVELLE - TAVELLONI - TAVELLINE </v>
      </c>
      <c r="AW201" s="15" t="str">
        <v>LATERCOM</v>
      </c>
      <c r="AX201" s="15" t="str">
        <v xml:space="preserve">TAVELLONI RIGATO TAGLIO OBLIQUO DA CM 8 </v>
      </c>
      <c r="AY201" s="15">
        <v>0</v>
      </c>
      <c r="AZ201" s="15">
        <v>120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1</v>
      </c>
      <c r="BG201" s="17" t="str">
        <f t="shared" si="15"/>
        <v>ꞈ</v>
      </c>
      <c r="BH201" s="70" t="str">
        <v>ꞈ</v>
      </c>
    </row>
    <row r="202" spans="1:60" ht="14.25" customHeight="1" x14ac:dyDescent="0.25">
      <c r="A202" s="47"/>
      <c r="B202"/>
      <c r="C202" s="23" t="s">
        <v>116</v>
      </c>
      <c r="D202" s="25" t="s">
        <v>90</v>
      </c>
      <c r="E202" s="23" t="s">
        <v>80</v>
      </c>
      <c r="F202" s="23"/>
      <c r="G202" s="60" t="s">
        <v>255</v>
      </c>
      <c r="H202" s="60"/>
      <c r="I202" s="22"/>
      <c r="J202" s="55"/>
      <c r="K202" s="22"/>
      <c r="L202" s="57">
        <f t="shared" si="13"/>
        <v>0</v>
      </c>
      <c r="M202" s="14">
        <f t="shared" si="12"/>
        <v>1</v>
      </c>
      <c r="N202" s="13">
        <f>IF(OR(totale!$A$5="",C202=totale!$A$5),0,1)</f>
        <v>1</v>
      </c>
      <c r="O202" s="97">
        <v>0</v>
      </c>
      <c r="P202" s="13">
        <v>0</v>
      </c>
      <c r="Q202" s="97">
        <v>0</v>
      </c>
      <c r="R202" s="19">
        <v>0</v>
      </c>
      <c r="S202" s="19" t="str">
        <v xml:space="preserve">TEVELLE - TAVELLONI - TAVELLINE </v>
      </c>
      <c r="T202" s="15" t="str">
        <v>ESSE ELLE LAT.</v>
      </c>
      <c r="U202" s="15" t="str">
        <v xml:space="preserve">TAVELLONI-TAGLIO OBLIQUO FIANCO MASCHIO FEMMINA DA CM 6 </v>
      </c>
      <c r="V202" s="15">
        <v>0</v>
      </c>
      <c r="W202" s="19">
        <v>180</v>
      </c>
      <c r="X202" s="19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1</v>
      </c>
      <c r="AG202" s="15">
        <v>0</v>
      </c>
      <c r="AH202" s="15" t="str">
        <v xml:space="preserve">LATERIZIO RETTIFICATO PLANARE </v>
      </c>
      <c r="AI202" s="15" t="str">
        <v>WIENERBERGER</v>
      </c>
      <c r="AJ202" s="15" t="str">
        <v>BLOCCO ALVEOLATO RETTIFICATO - BLOCCO PLANANARE  F.55% - 45%</v>
      </c>
      <c r="AK202" s="15">
        <v>0</v>
      </c>
      <c r="AL202" s="15" t="str">
        <v>25x33x24,9 F.45%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1</v>
      </c>
      <c r="AS202" s="17" t="str">
        <f t="shared" si="14"/>
        <v>ꞈ</v>
      </c>
      <c r="AT202" s="70" t="str">
        <v>ꞈ</v>
      </c>
      <c r="AU202" s="15">
        <v>0</v>
      </c>
      <c r="AV202" s="15" t="str">
        <v xml:space="preserve">TEVELLE - TAVELLONI - TAVELLINE </v>
      </c>
      <c r="AW202" s="15" t="str">
        <v>T2D</v>
      </c>
      <c r="AX202" s="15" t="str">
        <v>TAVELLONI RIGATO TAGLIO OBLIQUO FIANCO RETTO DA CM 6</v>
      </c>
      <c r="AY202" s="15">
        <v>0</v>
      </c>
      <c r="AZ202" s="15">
        <v>120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7" t="str">
        <f t="shared" si="15"/>
        <v>ꞈ</v>
      </c>
      <c r="BH202" s="70" t="str">
        <v>ꞈ</v>
      </c>
    </row>
    <row r="203" spans="1:60" ht="14.25" customHeight="1" x14ac:dyDescent="0.25">
      <c r="A203" s="47"/>
      <c r="B203"/>
      <c r="C203" s="23" t="s">
        <v>116</v>
      </c>
      <c r="D203" s="25" t="s">
        <v>90</v>
      </c>
      <c r="E203" s="23" t="s">
        <v>80</v>
      </c>
      <c r="F203" s="23"/>
      <c r="G203" s="60" t="s">
        <v>330</v>
      </c>
      <c r="H203" s="60"/>
      <c r="I203" s="22"/>
      <c r="J203" s="55"/>
      <c r="K203" s="22"/>
      <c r="L203" s="57">
        <f t="shared" si="13"/>
        <v>0</v>
      </c>
      <c r="M203" s="14">
        <f t="shared" si="12"/>
        <v>1</v>
      </c>
      <c r="N203" s="13">
        <f>IF(OR(totale!$A$5="",C203=totale!$A$5),0,1)</f>
        <v>1</v>
      </c>
      <c r="O203" s="97">
        <v>0</v>
      </c>
      <c r="P203" s="13">
        <v>0</v>
      </c>
      <c r="Q203" s="97">
        <v>0</v>
      </c>
      <c r="R203" s="19">
        <v>0</v>
      </c>
      <c r="S203" s="19" t="str">
        <v xml:space="preserve">TEVELLE - TAVELLONI - TAVELLINE </v>
      </c>
      <c r="T203" s="15" t="str">
        <v>ESSE ELLE LAT.</v>
      </c>
      <c r="U203" s="15" t="str">
        <v xml:space="preserve">TAVELLONI-TAGLIO OBLIQUO FIANCO MASCHIO FEMMINA DA CM 6 </v>
      </c>
      <c r="V203" s="15">
        <v>0</v>
      </c>
      <c r="W203" s="19">
        <v>200</v>
      </c>
      <c r="X203" s="19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1</v>
      </c>
      <c r="AG203" s="15">
        <v>0</v>
      </c>
      <c r="AH203" s="15" t="str">
        <v xml:space="preserve">LATERIZIO RETTIFICATO PLANARE </v>
      </c>
      <c r="AI203" s="15" t="str">
        <v>WIENERBERGER</v>
      </c>
      <c r="AJ203" s="15" t="str">
        <v>BLOCCO ALVEOLATO RETTIFICATO - BLOCCO PLANANARE  F.55% - 45%</v>
      </c>
      <c r="AK203" s="15">
        <v>0</v>
      </c>
      <c r="AL203" s="15" t="str">
        <v xml:space="preserve">25x33x19,9 F.45% 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1</v>
      </c>
      <c r="AS203" s="17" t="str">
        <f t="shared" si="14"/>
        <v>ꞈ</v>
      </c>
      <c r="AT203" s="70" t="str">
        <v>ꞈ</v>
      </c>
      <c r="AU203" s="15">
        <v>0</v>
      </c>
      <c r="AV203" s="15" t="str">
        <v xml:space="preserve">TEVELLE - TAVELLONI - TAVELLINE </v>
      </c>
      <c r="AW203" s="15" t="str">
        <v>T2D</v>
      </c>
      <c r="AX203" s="15" t="str">
        <v>TAVELLONIE-TAGLIO A GRADINO FIANCO MASCHIO FEMMINA   DA CM 6</v>
      </c>
      <c r="AY203" s="15">
        <v>0</v>
      </c>
      <c r="AZ203" s="15">
        <v>120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1</v>
      </c>
      <c r="BG203" s="17" t="str">
        <f t="shared" si="15"/>
        <v>ꞈ</v>
      </c>
      <c r="BH203" s="70" t="str">
        <v>ꞈ</v>
      </c>
    </row>
    <row r="204" spans="1:60" ht="14.25" customHeight="1" x14ac:dyDescent="0.25">
      <c r="A204" s="47"/>
      <c r="B204"/>
      <c r="C204" s="23" t="s">
        <v>116</v>
      </c>
      <c r="D204" s="25" t="s">
        <v>90</v>
      </c>
      <c r="E204" s="23" t="s">
        <v>80</v>
      </c>
      <c r="F204" s="23"/>
      <c r="G204" s="60" t="s">
        <v>371</v>
      </c>
      <c r="H204" s="60"/>
      <c r="I204" s="22"/>
      <c r="J204" s="55"/>
      <c r="K204" s="22"/>
      <c r="L204" s="57">
        <f t="shared" si="13"/>
        <v>0</v>
      </c>
      <c r="M204" s="14">
        <f t="shared" si="12"/>
        <v>1</v>
      </c>
      <c r="N204" s="13">
        <f>IF(OR(totale!$A$5="",C204=totale!$A$5),0,1)</f>
        <v>1</v>
      </c>
      <c r="O204" s="97">
        <v>0</v>
      </c>
      <c r="P204" s="13">
        <v>0</v>
      </c>
      <c r="Q204" s="97">
        <v>0</v>
      </c>
      <c r="R204" s="19">
        <v>0</v>
      </c>
      <c r="S204" s="19" t="str">
        <v xml:space="preserve">TEVELLE - TAVELLONI - TAVELLINE </v>
      </c>
      <c r="T204" s="15" t="str">
        <v>ESSE ELLE LAT.</v>
      </c>
      <c r="U204" s="15" t="str">
        <v xml:space="preserve">TAVELLONI-TAGLIO OBLIQUO FIANCO MASCHIO FEMMINA DA CM 6 </v>
      </c>
      <c r="V204" s="15">
        <v>0</v>
      </c>
      <c r="W204" s="19">
        <v>220</v>
      </c>
      <c r="X204" s="19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1</v>
      </c>
      <c r="AG204" s="15">
        <v>0</v>
      </c>
      <c r="AH204" s="15" t="str">
        <v xml:space="preserve">LATERIZIO RETTIFICATO PLANARE </v>
      </c>
      <c r="AI204" s="15" t="str">
        <v>WIENERBERGER</v>
      </c>
      <c r="AJ204" s="15" t="str">
        <v>BLOCCO ALVEOLATO RETTIFICATO - BLOCCO PLANANARE  F.55% - 45%</v>
      </c>
      <c r="AK204" s="15">
        <v>0</v>
      </c>
      <c r="AL204" s="15" t="str">
        <v>25x30x19,9 F.45%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1</v>
      </c>
      <c r="AS204" s="17" t="str">
        <f t="shared" si="14"/>
        <v>ꞈ</v>
      </c>
      <c r="AT204" s="70" t="str">
        <v>ꞈ</v>
      </c>
      <c r="AU204" s="15">
        <v>0</v>
      </c>
      <c r="AV204" s="15" t="str">
        <v xml:space="preserve">TEVELLE - TAVELLONI - TAVELLINE </v>
      </c>
      <c r="AW204" s="15" t="str">
        <v>T2D</v>
      </c>
      <c r="AX204" s="15" t="str">
        <v xml:space="preserve">TAVELLONI-TAGLIO OBLIQUO FIANCO MASCHIO FEMMINA DA CM 6 </v>
      </c>
      <c r="AY204" s="15">
        <v>0</v>
      </c>
      <c r="AZ204" s="15">
        <v>120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1</v>
      </c>
      <c r="BG204" s="17" t="str">
        <f t="shared" si="15"/>
        <v>ꞈ</v>
      </c>
      <c r="BH204" s="70" t="str">
        <v>ꞈ</v>
      </c>
    </row>
    <row r="205" spans="1:60" ht="14.25" customHeight="1" x14ac:dyDescent="0.25">
      <c r="A205" s="47"/>
      <c r="B205"/>
      <c r="C205" s="23" t="s">
        <v>116</v>
      </c>
      <c r="D205" s="25" t="s">
        <v>90</v>
      </c>
      <c r="E205" s="23" t="s">
        <v>80</v>
      </c>
      <c r="F205" s="23"/>
      <c r="G205" s="60" t="s">
        <v>413</v>
      </c>
      <c r="H205" s="60"/>
      <c r="I205" s="22"/>
      <c r="J205" s="55"/>
      <c r="K205" s="22"/>
      <c r="L205" s="57">
        <f t="shared" si="13"/>
        <v>0</v>
      </c>
      <c r="M205" s="14">
        <f t="shared" si="12"/>
        <v>1</v>
      </c>
      <c r="N205" s="13">
        <f>IF(OR(totale!$A$5="",C205=totale!$A$5),0,1)</f>
        <v>1</v>
      </c>
      <c r="O205" s="97">
        <v>0</v>
      </c>
      <c r="P205" s="13">
        <v>0</v>
      </c>
      <c r="Q205" s="97">
        <v>0</v>
      </c>
      <c r="R205" s="19">
        <v>0</v>
      </c>
      <c r="S205" s="19" t="str">
        <v xml:space="preserve">TEVELLE - TAVELLONI - TAVELLINE </v>
      </c>
      <c r="T205" s="15" t="str">
        <v>ESSE ELLE LAT.</v>
      </c>
      <c r="U205" s="15" t="str">
        <v>TAVELLONI ARCHITRAVE TAGLIO DIRITTO - TRAMEZZONE -TRAMEZZA PER PORTA CM 8</v>
      </c>
      <c r="V205" s="15">
        <v>0</v>
      </c>
      <c r="W205" s="19">
        <v>140</v>
      </c>
      <c r="X205" s="19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1</v>
      </c>
      <c r="AG205" s="15">
        <v>0</v>
      </c>
      <c r="AH205" s="15" t="str">
        <v xml:space="preserve">LATERIZIO RETTIFICATO PLANARE </v>
      </c>
      <c r="AI205" s="15" t="str">
        <v>ZANROSSO</v>
      </c>
      <c r="AJ205" s="15" t="str">
        <v>BLOCCO ALVEOLATO RETTIFICATO - BLOCCO PLANANARE  F.55% - 45%</v>
      </c>
      <c r="AK205" s="15">
        <v>0</v>
      </c>
      <c r="AL205" s="15" t="str">
        <v>25x28,5x23,8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1</v>
      </c>
      <c r="AS205" s="17" t="str">
        <f t="shared" si="14"/>
        <v>ꞈ</v>
      </c>
      <c r="AT205" s="70" t="str">
        <v>ꞈ</v>
      </c>
      <c r="AU205" s="15">
        <v>0</v>
      </c>
      <c r="AV205" s="15" t="str">
        <v xml:space="preserve">TEVELLE - TAVELLONI - TAVELLINE </v>
      </c>
      <c r="AW205" s="15" t="str">
        <v>WIENERBERGER</v>
      </c>
      <c r="AX205" s="15" t="str">
        <v>TAVELLONI RIGATO TAGLIO OBLIQUO FIANCO RETTO DA CM 6</v>
      </c>
      <c r="AY205" s="15">
        <v>0</v>
      </c>
      <c r="AZ205" s="15">
        <v>120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1</v>
      </c>
      <c r="BG205" s="17" t="str">
        <f t="shared" si="15"/>
        <v>ꞈ</v>
      </c>
      <c r="BH205" s="70" t="str">
        <v>ꞈ</v>
      </c>
    </row>
    <row r="206" spans="1:60" ht="14.25" customHeight="1" x14ac:dyDescent="0.25">
      <c r="A206" s="47"/>
      <c r="B206"/>
      <c r="C206" s="23" t="s">
        <v>116</v>
      </c>
      <c r="D206" s="25" t="s">
        <v>90</v>
      </c>
      <c r="E206" s="23" t="s">
        <v>80</v>
      </c>
      <c r="F206" s="23"/>
      <c r="G206" s="60" t="s">
        <v>414</v>
      </c>
      <c r="H206" s="60"/>
      <c r="I206" s="22"/>
      <c r="J206" s="55"/>
      <c r="K206" s="24"/>
      <c r="L206" s="57">
        <f t="shared" si="13"/>
        <v>0</v>
      </c>
      <c r="M206" s="14">
        <f t="shared" si="12"/>
        <v>1</v>
      </c>
      <c r="N206" s="13">
        <f>IF(OR(totale!$A$5="",C206=totale!$A$5),0,1)</f>
        <v>1</v>
      </c>
      <c r="O206" s="97">
        <v>0</v>
      </c>
      <c r="P206" s="13">
        <v>0</v>
      </c>
      <c r="Q206" s="97">
        <v>0</v>
      </c>
      <c r="R206" s="19">
        <v>0</v>
      </c>
      <c r="S206" s="19" t="str">
        <v xml:space="preserve">TEVELLE - TAVELLONI - TAVELLINE </v>
      </c>
      <c r="T206" s="15" t="str">
        <v>ESSE ELLE LAT.</v>
      </c>
      <c r="U206" s="15" t="str">
        <v>TAVELLONI ARCHITRAVE TAGLIO DIRITTO - TRAMEZZONE -TRAMEZZA PER PORTA CM 8</v>
      </c>
      <c r="V206" s="15">
        <v>0</v>
      </c>
      <c r="W206" s="19">
        <v>160</v>
      </c>
      <c r="X206" s="19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1</v>
      </c>
      <c r="AG206" s="15">
        <v>0</v>
      </c>
      <c r="AH206" s="15" t="str">
        <v xml:space="preserve">LATERIZIO RETTIFICATO PLANARE </v>
      </c>
      <c r="AI206" s="15" t="str">
        <v>ZANROSSO</v>
      </c>
      <c r="AJ206" s="15" t="str">
        <v>BLOCCO ALVEOLATO RETTIFICATO - BLOCCO PLANANARE  F.55% - 45%</v>
      </c>
      <c r="AK206" s="15">
        <v>0</v>
      </c>
      <c r="AL206" s="15" t="str">
        <v>30x22x23,8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1</v>
      </c>
      <c r="AS206" s="17" t="str">
        <f t="shared" si="14"/>
        <v>ꞈ</v>
      </c>
      <c r="AT206" s="70" t="str">
        <v>ꞈ</v>
      </c>
      <c r="AU206" s="15">
        <v>0</v>
      </c>
      <c r="AV206" s="15" t="str">
        <v xml:space="preserve">TEVELLE - TAVELLONI - TAVELLINE </v>
      </c>
      <c r="AW206" s="15" t="str">
        <v>WIENERBERGER</v>
      </c>
      <c r="AX206" s="15" t="str">
        <v xml:space="preserve">TAVELLONI-TAGLIO OBLIQUO FIANCO MASCHIO FEMMINA DA CM 6 </v>
      </c>
      <c r="AY206" s="15">
        <v>0</v>
      </c>
      <c r="AZ206" s="15">
        <v>120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1</v>
      </c>
      <c r="BG206" s="17" t="str">
        <f t="shared" si="15"/>
        <v>ꞈ</v>
      </c>
      <c r="BH206" s="70" t="str">
        <v>ꞈ</v>
      </c>
    </row>
    <row r="207" spans="1:60" ht="14.25" customHeight="1" x14ac:dyDescent="0.25">
      <c r="A207" s="47"/>
      <c r="B207"/>
      <c r="C207" s="23" t="s">
        <v>110</v>
      </c>
      <c r="D207" s="25" t="s">
        <v>90</v>
      </c>
      <c r="E207" s="23" t="s">
        <v>39</v>
      </c>
      <c r="F207" s="23"/>
      <c r="G207" s="60" t="s">
        <v>159</v>
      </c>
      <c r="H207" s="60"/>
      <c r="I207" s="22"/>
      <c r="J207" s="55"/>
      <c r="K207" s="24"/>
      <c r="L207" s="57">
        <f t="shared" si="13"/>
        <v>0</v>
      </c>
      <c r="M207" s="14">
        <f t="shared" si="12"/>
        <v>1</v>
      </c>
      <c r="N207" s="13">
        <f>IF(OR(totale!$A$5="",C207=totale!$A$5),0,1)</f>
        <v>1</v>
      </c>
      <c r="O207" s="97">
        <v>0</v>
      </c>
      <c r="P207" s="13">
        <v>0</v>
      </c>
      <c r="Q207" s="97">
        <v>0</v>
      </c>
      <c r="R207" s="19">
        <v>0</v>
      </c>
      <c r="S207" s="19" t="str">
        <v xml:space="preserve">TEVELLE - TAVELLONI - TAVELLINE </v>
      </c>
      <c r="T207" s="15" t="str">
        <v>ESSE ELLE LAT.</v>
      </c>
      <c r="U207" s="15" t="str">
        <v>TAVELLONI ARCHITRAVE TAGLIO DIRITTO - TRAMEZZONE -TRAMEZZA PER PORTA CM 8</v>
      </c>
      <c r="V207" s="15">
        <v>0</v>
      </c>
      <c r="W207" s="19">
        <v>200</v>
      </c>
      <c r="X207" s="19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1</v>
      </c>
      <c r="AG207" s="15">
        <v>0</v>
      </c>
      <c r="AH207" s="15" t="str">
        <v xml:space="preserve">LATERIZIO RETTIFICATO PLANARE </v>
      </c>
      <c r="AI207" s="15" t="str">
        <v>ZANROSSO</v>
      </c>
      <c r="AJ207" s="15" t="str">
        <v>BLOCCO ALVEOLATO RETTIFICATO - BLOCCO PLANANARE  F.55% - 45%</v>
      </c>
      <c r="AK207" s="15">
        <v>0</v>
      </c>
      <c r="AL207" s="15" t="str">
        <v>35x23x23,8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1</v>
      </c>
      <c r="AS207" s="17" t="str">
        <f t="shared" si="14"/>
        <v>ꞈ</v>
      </c>
      <c r="AT207" s="70" t="str">
        <v>ꞈ</v>
      </c>
      <c r="AU207" s="15">
        <v>0</v>
      </c>
      <c r="AV207" s="15" t="str">
        <v xml:space="preserve">TEVELLE - TAVELLONI - TAVELLINE </v>
      </c>
      <c r="AW207" s="15" t="str">
        <v>WIENERBERGER</v>
      </c>
      <c r="AX207" s="15" t="str">
        <v>TAVELLONI-TAGLIO OBLIQUO FIANCO RETTO CM 4</v>
      </c>
      <c r="AY207" s="15">
        <v>0</v>
      </c>
      <c r="AZ207" s="15">
        <v>120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1</v>
      </c>
      <c r="BG207" s="17" t="str">
        <f t="shared" si="15"/>
        <v>ꞈ</v>
      </c>
      <c r="BH207" s="70" t="str">
        <v>ꞈ</v>
      </c>
    </row>
    <row r="208" spans="1:60" ht="14.25" customHeight="1" x14ac:dyDescent="0.25">
      <c r="A208" s="47"/>
      <c r="B208"/>
      <c r="C208" s="23" t="s">
        <v>110</v>
      </c>
      <c r="D208" s="25" t="s">
        <v>90</v>
      </c>
      <c r="E208" s="23" t="s">
        <v>39</v>
      </c>
      <c r="F208" s="23"/>
      <c r="G208" s="60" t="s">
        <v>182</v>
      </c>
      <c r="H208" s="60"/>
      <c r="I208" s="22"/>
      <c r="J208" s="55"/>
      <c r="K208" s="24"/>
      <c r="L208" s="57">
        <f t="shared" si="13"/>
        <v>0</v>
      </c>
      <c r="M208" s="14">
        <f t="shared" si="12"/>
        <v>1</v>
      </c>
      <c r="N208" s="13">
        <f>IF(OR(totale!$A$5="",C208=totale!$A$5),0,1)</f>
        <v>1</v>
      </c>
      <c r="O208" s="97">
        <v>0</v>
      </c>
      <c r="P208" s="13">
        <v>0</v>
      </c>
      <c r="Q208" s="97">
        <v>0</v>
      </c>
      <c r="R208" s="19">
        <v>0</v>
      </c>
      <c r="S208" s="19" t="str">
        <v xml:space="preserve">TEVELLE - TAVELLONI - TAVELLINE </v>
      </c>
      <c r="T208" s="15" t="str">
        <v>ESSE ELLE LAT.</v>
      </c>
      <c r="U208" s="15" t="str">
        <v>TAVELLA TAGLIO RETTO FIANCO MASCHIO/FEMMINA</v>
      </c>
      <c r="V208" s="15">
        <v>0</v>
      </c>
      <c r="W208" s="19" t="str">
        <v>3x25x50</v>
      </c>
      <c r="X208" s="19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1</v>
      </c>
      <c r="AG208" s="15">
        <v>0</v>
      </c>
      <c r="AH208" s="15" t="str">
        <v xml:space="preserve">LATERIZIO RETTIFICATO PLANARE </v>
      </c>
      <c r="AI208" s="15" t="str">
        <v>ZANROSSO</v>
      </c>
      <c r="AJ208" s="15" t="str">
        <v>BLOCCO ALVEOLATO RETTIFICATO - BLOCCO PLANANARE  F.55% - 45%</v>
      </c>
      <c r="AK208" s="15">
        <v>0</v>
      </c>
      <c r="AL208" s="15" t="str">
        <v>38x23x23,8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1</v>
      </c>
      <c r="AS208" s="17" t="str">
        <f t="shared" si="14"/>
        <v>ꞈ</v>
      </c>
      <c r="AT208" s="70" t="str">
        <v>ꞈ</v>
      </c>
      <c r="AU208" s="15">
        <v>0</v>
      </c>
      <c r="AV208" s="15" t="str">
        <v xml:space="preserve">TEVELLE - TAVELLONI - TAVELLINE </v>
      </c>
      <c r="AW208" s="15" t="str">
        <v>WIENERBERGER</v>
      </c>
      <c r="AX208" s="15" t="str">
        <v xml:space="preserve">TAVELLONI RIGATO TAGLIO OBLIQUO DA CM 8 </v>
      </c>
      <c r="AY208" s="15">
        <v>0</v>
      </c>
      <c r="AZ208" s="15">
        <v>120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1</v>
      </c>
      <c r="BG208" s="17" t="str">
        <f t="shared" si="15"/>
        <v>ꞈ</v>
      </c>
      <c r="BH208" s="70" t="str">
        <v>ꞈ</v>
      </c>
    </row>
    <row r="209" spans="1:60" ht="14.25" customHeight="1" x14ac:dyDescent="0.25">
      <c r="A209" s="47"/>
      <c r="B209"/>
      <c r="C209" s="23" t="s">
        <v>110</v>
      </c>
      <c r="D209" s="25" t="s">
        <v>90</v>
      </c>
      <c r="E209" s="23" t="s">
        <v>39</v>
      </c>
      <c r="F209" s="23"/>
      <c r="G209" s="60" t="s">
        <v>195</v>
      </c>
      <c r="H209" s="60"/>
      <c r="I209" s="22"/>
      <c r="J209" s="55"/>
      <c r="K209" s="24"/>
      <c r="L209" s="57">
        <f t="shared" si="13"/>
        <v>0</v>
      </c>
      <c r="M209" s="14">
        <f t="shared" si="12"/>
        <v>1</v>
      </c>
      <c r="N209" s="13">
        <f>IF(OR(totale!$A$5="",C209=totale!$A$5),0,1)</f>
        <v>1</v>
      </c>
      <c r="O209" s="97">
        <v>0</v>
      </c>
      <c r="P209" s="13">
        <v>0</v>
      </c>
      <c r="Q209" s="97">
        <v>0</v>
      </c>
      <c r="R209" s="19">
        <v>0</v>
      </c>
      <c r="S209" s="19" t="str">
        <v xml:space="preserve">TEVELLE - TAVELLONI - TAVELLINE </v>
      </c>
      <c r="T209" s="15" t="str">
        <v>ESSE ELLE LAT.</v>
      </c>
      <c r="U209" s="15" t="str">
        <v xml:space="preserve">TAVELLA DIVISIBILE </v>
      </c>
      <c r="V209" s="15">
        <v>0</v>
      </c>
      <c r="W209" s="19" t="str">
        <v>3x25x40</v>
      </c>
      <c r="X209" s="19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1</v>
      </c>
      <c r="AG209" s="15">
        <v>0</v>
      </c>
      <c r="AH209" s="15" t="str">
        <v xml:space="preserve">LATERIZIO RETTIFICATO PLANARE </v>
      </c>
      <c r="AI209" s="15" t="str">
        <v>ZANROSSO</v>
      </c>
      <c r="AJ209" s="15" t="str">
        <v>BLOCCO ALVEOLATO RETTIFICATO - BLOCCO PLANANARE  F.55% - 45%</v>
      </c>
      <c r="AK209" s="15">
        <v>0</v>
      </c>
      <c r="AL209" s="15" t="str">
        <v>42x23x23,8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1</v>
      </c>
      <c r="AS209" s="17" t="str">
        <f t="shared" si="14"/>
        <v>ꞈ</v>
      </c>
      <c r="AT209" s="70" t="str">
        <v>ꞈ</v>
      </c>
      <c r="AU209" s="15">
        <v>0</v>
      </c>
      <c r="AV209" s="15" t="str">
        <v xml:space="preserve">TEVELLE - TAVELLONI - TAVELLINE </v>
      </c>
      <c r="AW209" s="15" t="str">
        <v>WIENERBERGER</v>
      </c>
      <c r="AX209" s="15" t="str">
        <v>TAVELLONI RIGATO TAGLIO OBLIQUO DA CM 10</v>
      </c>
      <c r="AY209" s="15">
        <v>0</v>
      </c>
      <c r="AZ209" s="15">
        <v>120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</v>
      </c>
      <c r="BG209" s="17" t="str">
        <f t="shared" si="15"/>
        <v>ꞈ</v>
      </c>
      <c r="BH209" s="70" t="str">
        <v>ꞈ</v>
      </c>
    </row>
    <row r="210" spans="1:60" ht="14.25" customHeight="1" x14ac:dyDescent="0.25">
      <c r="A210" s="47"/>
      <c r="B210"/>
      <c r="C210" s="23" t="s">
        <v>110</v>
      </c>
      <c r="D210" s="25" t="s">
        <v>90</v>
      </c>
      <c r="E210" s="23" t="s">
        <v>39</v>
      </c>
      <c r="F210" s="23"/>
      <c r="G210" s="60" t="s">
        <v>213</v>
      </c>
      <c r="H210" s="60"/>
      <c r="I210" s="22"/>
      <c r="J210" s="55"/>
      <c r="K210" s="24"/>
      <c r="L210" s="57">
        <f t="shared" si="13"/>
        <v>0</v>
      </c>
      <c r="M210" s="14">
        <f t="shared" si="12"/>
        <v>1</v>
      </c>
      <c r="N210" s="13">
        <f>IF(OR(totale!$A$5="",C210=totale!$A$5),0,1)</f>
        <v>1</v>
      </c>
      <c r="O210" s="97">
        <v>0</v>
      </c>
      <c r="P210" s="13">
        <v>0</v>
      </c>
      <c r="Q210" s="97">
        <v>0</v>
      </c>
      <c r="R210" s="19">
        <v>0</v>
      </c>
      <c r="S210" s="19" t="str">
        <v xml:space="preserve">TEVELLE - TAVELLONI - TAVELLINE </v>
      </c>
      <c r="T210" s="15" t="str">
        <v>ESSE ELLE LAT.</v>
      </c>
      <c r="U210" s="15" t="str">
        <v xml:space="preserve">TAVELLA DIVISIBILE </v>
      </c>
      <c r="V210" s="15">
        <v>0</v>
      </c>
      <c r="W210" s="19" t="str">
        <v>3x25x50</v>
      </c>
      <c r="X210" s="19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1</v>
      </c>
      <c r="AG210" s="15">
        <v>0</v>
      </c>
      <c r="AH210" s="15" t="str">
        <v xml:space="preserve">LATERIZIO RETTIFICATO PLANARE </v>
      </c>
      <c r="AI210" s="15" t="str">
        <v>ZANROSSO</v>
      </c>
      <c r="AJ210" s="15" t="str">
        <v>BLOCCO ALVEOLATO RETTIFICATO - BLOCCO PLANANARE  F.55% - 45%</v>
      </c>
      <c r="AK210" s="15">
        <v>0</v>
      </c>
      <c r="AL210" s="15" t="str">
        <v>45x23x23,8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1</v>
      </c>
      <c r="AS210" s="17" t="str">
        <f t="shared" si="14"/>
        <v>ꞈ</v>
      </c>
      <c r="AT210" s="70" t="str">
        <v>ꞈ</v>
      </c>
      <c r="AU210" s="15">
        <v>0</v>
      </c>
      <c r="AV210" s="15" t="str">
        <v xml:space="preserve">TEVELLE - TAVELLONI - TAVELLINE </v>
      </c>
      <c r="AW210" s="15" t="str">
        <v>ZANROSSO</v>
      </c>
      <c r="AX210" s="15" t="str">
        <v xml:space="preserve">TAVELLONI-TAGLIO OBLIQUO FIANCO MASCHIO FEMMINA DA CM 6 </v>
      </c>
      <c r="AY210" s="15">
        <v>0</v>
      </c>
      <c r="AZ210" s="15">
        <v>120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1</v>
      </c>
      <c r="BG210" s="17" t="str">
        <f t="shared" si="15"/>
        <v>ꞈ</v>
      </c>
      <c r="BH210" s="70" t="str">
        <v>ꞈ</v>
      </c>
    </row>
    <row r="211" spans="1:60" ht="14.25" customHeight="1" x14ac:dyDescent="0.25">
      <c r="A211" s="47"/>
      <c r="B211"/>
      <c r="C211" s="23" t="s">
        <v>110</v>
      </c>
      <c r="D211" s="25" t="s">
        <v>90</v>
      </c>
      <c r="E211" s="23" t="s">
        <v>39</v>
      </c>
      <c r="F211" s="23"/>
      <c r="G211" s="60" t="s">
        <v>228</v>
      </c>
      <c r="H211" s="60"/>
      <c r="I211" s="22"/>
      <c r="J211" s="55"/>
      <c r="K211" s="24"/>
      <c r="L211" s="57">
        <f t="shared" si="13"/>
        <v>0</v>
      </c>
      <c r="M211" s="14">
        <f t="shared" si="12"/>
        <v>1</v>
      </c>
      <c r="N211" s="13">
        <f>IF(OR(totale!$A$5="",C211=totale!$A$5),0,1)</f>
        <v>1</v>
      </c>
      <c r="O211" s="97">
        <v>0</v>
      </c>
      <c r="P211" s="13">
        <v>0</v>
      </c>
      <c r="Q211" s="97">
        <v>0</v>
      </c>
      <c r="R211" s="19">
        <v>0</v>
      </c>
      <c r="S211" s="19" t="str">
        <v xml:space="preserve">TEVELLE - TAVELLONI - TAVELLINE </v>
      </c>
      <c r="T211" s="15" t="str">
        <v>ESSE ELLE LAT.</v>
      </c>
      <c r="U211" s="15" t="str">
        <v xml:space="preserve">TAVELLA DIVISIBILE </v>
      </c>
      <c r="V211" s="15">
        <v>0</v>
      </c>
      <c r="W211" s="19" t="str">
        <v>4x25x50</v>
      </c>
      <c r="X211" s="19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1</v>
      </c>
      <c r="AG211" s="15">
        <v>0</v>
      </c>
      <c r="AH211" s="15" t="str">
        <v>BLOCCO  ALVEOLATO DOPPIA POSA  55/60 %</v>
      </c>
      <c r="AI211" s="15" t="str">
        <v>DI MUZIO</v>
      </c>
      <c r="AJ211" s="15" t="str">
        <v xml:space="preserve">BLOCCO BIO (FARINA DI LEGNO) TAMPONAMENTO DOPPIA POSA P.600 </v>
      </c>
      <c r="AK211" s="15">
        <v>0</v>
      </c>
      <c r="AL211" s="15" t="str">
        <v>8x25x25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1</v>
      </c>
      <c r="AS211" s="17" t="str">
        <f t="shared" si="14"/>
        <v>ꞈ</v>
      </c>
      <c r="AT211" s="70" t="str">
        <v>ꞈ</v>
      </c>
      <c r="AU211" s="15">
        <v>0</v>
      </c>
      <c r="AV211" s="15" t="str">
        <v xml:space="preserve">TEVELLE - TAVELLONI - TAVELLINE </v>
      </c>
      <c r="AW211" s="15" t="str">
        <v>ZANROSSO</v>
      </c>
      <c r="AX211" s="15" t="str">
        <v>TAVELLONI ARCHITRAVE TAGLIO DIRITTO - TRAMEZZONE -TRAMEZZA PER PORTA CM 8</v>
      </c>
      <c r="AY211" s="15">
        <v>0</v>
      </c>
      <c r="AZ211" s="15">
        <v>120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1</v>
      </c>
      <c r="BG211" s="17" t="str">
        <f t="shared" si="15"/>
        <v>ꞈ</v>
      </c>
      <c r="BH211" s="70" t="str">
        <v>ꞈ</v>
      </c>
    </row>
    <row r="212" spans="1:60" ht="14.25" customHeight="1" x14ac:dyDescent="0.25">
      <c r="A212" s="47"/>
      <c r="B212"/>
      <c r="C212" s="23" t="s">
        <v>110</v>
      </c>
      <c r="D212" s="25" t="s">
        <v>90</v>
      </c>
      <c r="E212" s="23" t="s">
        <v>39</v>
      </c>
      <c r="F212" s="23"/>
      <c r="G212" s="60" t="s">
        <v>273</v>
      </c>
      <c r="H212" s="60"/>
      <c r="I212" s="22"/>
      <c r="J212" s="55"/>
      <c r="K212" s="24"/>
      <c r="L212" s="57">
        <f t="shared" si="13"/>
        <v>0</v>
      </c>
      <c r="M212" s="14">
        <f t="shared" si="12"/>
        <v>1</v>
      </c>
      <c r="N212" s="13">
        <f>IF(OR(totale!$A$5="",C212=totale!$A$5),0,1)</f>
        <v>1</v>
      </c>
      <c r="O212" s="97">
        <v>0</v>
      </c>
      <c r="P212" s="13">
        <v>0</v>
      </c>
      <c r="Q212" s="97">
        <v>0</v>
      </c>
      <c r="R212" s="19">
        <v>0</v>
      </c>
      <c r="S212" s="19" t="str">
        <v xml:space="preserve">TEVELLE - TAVELLONI - TAVELLINE </v>
      </c>
      <c r="T212" s="15" t="str">
        <v>ESSE ELLE LAT.</v>
      </c>
      <c r="U212" s="15" t="str">
        <v xml:space="preserve">TAVELLA DIVISIBILE </v>
      </c>
      <c r="V212" s="15">
        <v>0</v>
      </c>
      <c r="W212" s="19" t="str">
        <v>3x18X50</v>
      </c>
      <c r="X212" s="19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1</v>
      </c>
      <c r="AG212" s="15">
        <v>0</v>
      </c>
      <c r="AH212" s="15" t="str">
        <v>BLOCCO  ALVEOLATO DOPPIA POSA  55/60 %</v>
      </c>
      <c r="AI212" s="15" t="str">
        <v>DI MUZIO</v>
      </c>
      <c r="AJ212" s="15" t="str">
        <v xml:space="preserve">BLOCCO BIO (FARINA DI LEGNO) TAMPONAMENTO DOPPIA POSA P.600 </v>
      </c>
      <c r="AK212" s="15">
        <v>0</v>
      </c>
      <c r="AL212" s="15" t="str">
        <v>10x25x25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1</v>
      </c>
      <c r="AS212" s="17" t="str">
        <f t="shared" si="14"/>
        <v>ꞈ</v>
      </c>
      <c r="AT212" s="70" t="str">
        <v>ꞈ</v>
      </c>
      <c r="AU212" s="15">
        <v>0</v>
      </c>
      <c r="AV212" s="15" t="str">
        <v xml:space="preserve">TEVELLE - TAVELLONI - TAVELLINE </v>
      </c>
      <c r="AW212" s="15" t="str">
        <v>DI MUZIO</v>
      </c>
      <c r="AX212" s="15" t="str">
        <v>TAVELLONI RIGATO TAGLIO OBLIQUO FIANCO RETTO DA CM 6</v>
      </c>
      <c r="AY212" s="15">
        <v>0</v>
      </c>
      <c r="AZ212" s="15">
        <v>120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1</v>
      </c>
      <c r="BG212" s="17" t="str">
        <f t="shared" si="15"/>
        <v>ꞈ</v>
      </c>
      <c r="BH212" s="70" t="str">
        <v>ꞈ</v>
      </c>
    </row>
    <row r="213" spans="1:60" ht="14.25" customHeight="1" x14ac:dyDescent="0.25">
      <c r="A213" s="47"/>
      <c r="B213"/>
      <c r="C213" s="23" t="s">
        <v>110</v>
      </c>
      <c r="D213" s="25" t="s">
        <v>90</v>
      </c>
      <c r="E213" s="23" t="s">
        <v>39</v>
      </c>
      <c r="F213" s="23"/>
      <c r="G213" s="60" t="s">
        <v>327</v>
      </c>
      <c r="H213" s="60"/>
      <c r="I213" s="22"/>
      <c r="J213" s="55"/>
      <c r="K213" s="24"/>
      <c r="L213" s="57">
        <f t="shared" si="13"/>
        <v>0</v>
      </c>
      <c r="M213" s="14">
        <f t="shared" si="12"/>
        <v>1</v>
      </c>
      <c r="N213" s="13">
        <f>IF(OR(totale!$A$5="",C213=totale!$A$5),0,1)</f>
        <v>1</v>
      </c>
      <c r="O213" s="97">
        <v>0</v>
      </c>
      <c r="P213" s="13">
        <v>0</v>
      </c>
      <c r="Q213" s="97">
        <v>0</v>
      </c>
      <c r="R213" s="19">
        <v>0</v>
      </c>
      <c r="S213" s="19" t="str">
        <v xml:space="preserve">TEVELLE - TAVELLONI - TAVELLINE </v>
      </c>
      <c r="T213" s="15" t="str">
        <v>ESSE ELLE LAT.</v>
      </c>
      <c r="U213" s="15" t="str">
        <v xml:space="preserve">TAVELLA DIVISIBILE </v>
      </c>
      <c r="V213" s="15">
        <v>0</v>
      </c>
      <c r="W213" s="19" t="str">
        <v>3x20X50</v>
      </c>
      <c r="X213" s="19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1</v>
      </c>
      <c r="AG213" s="15">
        <v>0</v>
      </c>
      <c r="AH213" s="15" t="str">
        <v>BLOCCO  ALVEOLATO DOPPIA POSA  55/60 %</v>
      </c>
      <c r="AI213" s="15" t="str">
        <v>DI MUZIO</v>
      </c>
      <c r="AJ213" s="15" t="str">
        <v xml:space="preserve">BLOCCO BIO (FARINA DI LEGNO) TAMPONAMENTO DOPPIA POSA P.600 </v>
      </c>
      <c r="AK213" s="15">
        <v>0</v>
      </c>
      <c r="AL213" s="15" t="str">
        <v>12,5x25x25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1</v>
      </c>
      <c r="AS213" s="17" t="str">
        <f t="shared" si="14"/>
        <v>ꞈ</v>
      </c>
      <c r="AT213" s="70" t="str">
        <v>ꞈ</v>
      </c>
      <c r="AU213" s="15">
        <v>0</v>
      </c>
      <c r="AV213" s="15" t="str">
        <v xml:space="preserve">TEVELLE - TAVELLONI - TAVELLINE </v>
      </c>
      <c r="AW213" s="15" t="str">
        <v>DI MUZIO</v>
      </c>
      <c r="AX213" s="15" t="str">
        <v>TAVELLONI ARCHITRAVE TAGLIO DIRITTO - TRAMEZZONE -TRAMEZZA PER PORTA CM 8</v>
      </c>
      <c r="AY213" s="15">
        <v>0</v>
      </c>
      <c r="AZ213" s="15">
        <v>120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1</v>
      </c>
      <c r="BG213" s="17" t="str">
        <f t="shared" si="15"/>
        <v>ꞈ</v>
      </c>
      <c r="BH213" s="70" t="str">
        <v>ꞈ</v>
      </c>
    </row>
    <row r="214" spans="1:60" ht="14.25" customHeight="1" x14ac:dyDescent="0.25">
      <c r="A214" s="47"/>
      <c r="B214"/>
      <c r="C214" s="23" t="s">
        <v>111</v>
      </c>
      <c r="D214" s="25" t="s">
        <v>90</v>
      </c>
      <c r="E214" s="23" t="s">
        <v>36</v>
      </c>
      <c r="F214" s="23"/>
      <c r="G214" s="60">
        <v>50</v>
      </c>
      <c r="H214" s="60"/>
      <c r="I214" s="22"/>
      <c r="J214" s="55"/>
      <c r="K214" s="24"/>
      <c r="L214" s="57">
        <f t="shared" si="13"/>
        <v>0</v>
      </c>
      <c r="M214" s="14">
        <f t="shared" si="12"/>
        <v>1</v>
      </c>
      <c r="N214" s="13">
        <f>IF(OR(totale!$A$5="",C214=totale!$A$5),0,1)</f>
        <v>1</v>
      </c>
      <c r="O214" s="97">
        <v>0</v>
      </c>
      <c r="P214" s="13">
        <v>0</v>
      </c>
      <c r="Q214" s="97">
        <v>0</v>
      </c>
      <c r="R214" s="19">
        <v>0</v>
      </c>
      <c r="S214" s="19" t="str">
        <v xml:space="preserve">TEVELLE - TAVELLONI - TAVELLINE </v>
      </c>
      <c r="T214" s="15" t="str">
        <v>ESSE ELLE LAT.</v>
      </c>
      <c r="U214" s="15" t="str">
        <v xml:space="preserve">TAVELLA DIVISIBILE </v>
      </c>
      <c r="V214" s="15">
        <v>0</v>
      </c>
      <c r="W214" s="19" t="str">
        <v>3x22X50</v>
      </c>
      <c r="X214" s="19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1</v>
      </c>
      <c r="AG214" s="15">
        <v>0</v>
      </c>
      <c r="AH214" s="15" t="str">
        <v>BLOCCO  ALVEOLATO DOPPIA POSA  55/60 %</v>
      </c>
      <c r="AI214" s="15" t="str">
        <v>DI MUZIO</v>
      </c>
      <c r="AJ214" s="15" t="str">
        <v xml:space="preserve">BLOCCO BIO (FARINA DI LEGNO) TAMPONAMENTO DOPPIA POSA P.600 </v>
      </c>
      <c r="AK214" s="15">
        <v>0</v>
      </c>
      <c r="AL214" s="15" t="str">
        <v>15x25x25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1</v>
      </c>
      <c r="AS214" s="17" t="str">
        <f t="shared" si="14"/>
        <v>ꞈ</v>
      </c>
      <c r="AT214" s="70" t="str">
        <v>ꞈ</v>
      </c>
      <c r="AU214" s="15">
        <v>0</v>
      </c>
      <c r="AV214" s="15" t="str">
        <v xml:space="preserve">TEVELLE - TAVELLONI - TAVELLINE </v>
      </c>
      <c r="AW214" s="15" t="str">
        <v>DCB</v>
      </c>
      <c r="AX214" s="15" t="str">
        <v>TAVELLONIE-TAGLIO A GRADINO FIANCO MASCHIO FEMMINA   DA CM 6</v>
      </c>
      <c r="AY214" s="15">
        <v>0</v>
      </c>
      <c r="AZ214" s="15">
        <v>130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</v>
      </c>
      <c r="BG214" s="17" t="str">
        <f t="shared" si="15"/>
        <v>ꞈ</v>
      </c>
      <c r="BH214" s="70" t="str">
        <v>ꞈ</v>
      </c>
    </row>
    <row r="215" spans="1:60" ht="14.25" customHeight="1" x14ac:dyDescent="0.25">
      <c r="A215" s="47"/>
      <c r="B215"/>
      <c r="C215" s="23" t="s">
        <v>111</v>
      </c>
      <c r="D215" s="25" t="s">
        <v>90</v>
      </c>
      <c r="E215" s="23" t="s">
        <v>36</v>
      </c>
      <c r="F215" s="23"/>
      <c r="G215" s="60">
        <v>60</v>
      </c>
      <c r="H215" s="60"/>
      <c r="I215" s="22"/>
      <c r="J215" s="55"/>
      <c r="K215" s="24"/>
      <c r="L215" s="57">
        <f t="shared" si="13"/>
        <v>0</v>
      </c>
      <c r="M215" s="14">
        <f t="shared" si="12"/>
        <v>1</v>
      </c>
      <c r="N215" s="13">
        <f>IF(OR(totale!$A$5="",C215=totale!$A$5),0,1)</f>
        <v>1</v>
      </c>
      <c r="O215" s="97">
        <v>0</v>
      </c>
      <c r="P215" s="13">
        <v>0</v>
      </c>
      <c r="Q215" s="97">
        <v>0</v>
      </c>
      <c r="R215" s="19">
        <v>0</v>
      </c>
      <c r="S215" s="19" t="str">
        <v xml:space="preserve">TEVELLE - TAVELLONI - TAVELLINE </v>
      </c>
      <c r="T215" s="15" t="str">
        <v>ESSE ELLE LAT.</v>
      </c>
      <c r="U215" s="15" t="str">
        <v xml:space="preserve">TAVELLA DIVISIBILE </v>
      </c>
      <c r="V215" s="15">
        <v>0</v>
      </c>
      <c r="W215" s="19" t="str">
        <v>3x24X50</v>
      </c>
      <c r="X215" s="19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1</v>
      </c>
      <c r="AG215" s="15">
        <v>0</v>
      </c>
      <c r="AH215" s="15" t="str">
        <v>BLOCCO  ALVEOLATO DOPPIA POSA  55/60 %</v>
      </c>
      <c r="AI215" s="15" t="str">
        <v>DI MUZIO</v>
      </c>
      <c r="AJ215" s="15" t="str">
        <v xml:space="preserve">BLOCCO BIO (FARINA DI LEGNO) TAMPONAMENTO DOPPIA POSA P.600 </v>
      </c>
      <c r="AK215" s="15">
        <v>0</v>
      </c>
      <c r="AL215" s="15" t="str">
        <v>20x25x25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1</v>
      </c>
      <c r="AS215" s="17" t="str">
        <f t="shared" si="14"/>
        <v>ꞈ</v>
      </c>
      <c r="AT215" s="70" t="str">
        <v>ꞈ</v>
      </c>
      <c r="AU215" s="15">
        <v>0</v>
      </c>
      <c r="AV215" s="15" t="str">
        <v xml:space="preserve">TEVELLE - TAVELLONI - TAVELLINE </v>
      </c>
      <c r="AW215" s="15" t="str">
        <v>ESSE ELLE LAT.</v>
      </c>
      <c r="AX215" s="15" t="str">
        <v>TAVELLONI RIGATO TAGLIO OBLIQUO FIANCO RETTO DA CM 6</v>
      </c>
      <c r="AY215" s="15">
        <v>0</v>
      </c>
      <c r="AZ215" s="15">
        <v>130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1</v>
      </c>
      <c r="BG215" s="17" t="str">
        <f t="shared" si="15"/>
        <v>ꞈ</v>
      </c>
      <c r="BH215" s="70" t="str">
        <v>ꞈ</v>
      </c>
    </row>
    <row r="216" spans="1:60" ht="14.25" customHeight="1" x14ac:dyDescent="0.25">
      <c r="A216" s="47"/>
      <c r="B216"/>
      <c r="C216" s="23" t="s">
        <v>111</v>
      </c>
      <c r="D216" s="25" t="s">
        <v>90</v>
      </c>
      <c r="E216" s="23" t="s">
        <v>36</v>
      </c>
      <c r="F216" s="23"/>
      <c r="G216" s="60">
        <v>70</v>
      </c>
      <c r="H216" s="60"/>
      <c r="I216" s="22"/>
      <c r="J216" s="55"/>
      <c r="K216" s="24"/>
      <c r="L216" s="57">
        <f t="shared" si="13"/>
        <v>0</v>
      </c>
      <c r="M216" s="14">
        <f t="shared" si="12"/>
        <v>1</v>
      </c>
      <c r="N216" s="13">
        <f>IF(OR(totale!$A$5="",C216=totale!$A$5),0,1)</f>
        <v>1</v>
      </c>
      <c r="O216" s="97">
        <v>0</v>
      </c>
      <c r="P216" s="13">
        <v>0</v>
      </c>
      <c r="Q216" s="97">
        <v>0</v>
      </c>
      <c r="R216" s="19">
        <v>0</v>
      </c>
      <c r="S216" s="19" t="str">
        <v xml:space="preserve">TEVELLE - TAVELLONI - TAVELLINE </v>
      </c>
      <c r="T216" s="15" t="str">
        <v>ESSE ELLE LAT.</v>
      </c>
      <c r="U216" s="15" t="str">
        <v xml:space="preserve">TAVELLA TAGLIO RETTO FIANCO RETTO </v>
      </c>
      <c r="V216" s="15">
        <v>0</v>
      </c>
      <c r="W216" s="19" t="str">
        <v>3x25x40</v>
      </c>
      <c r="X216" s="19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1</v>
      </c>
      <c r="AG216" s="15">
        <v>0</v>
      </c>
      <c r="AH216" s="15" t="str">
        <v>BLOCCO  ALVEOLATO DOPPIA POSA  55/60 %</v>
      </c>
      <c r="AI216" s="15" t="str">
        <v>DI MUZIO</v>
      </c>
      <c r="AJ216" s="15" t="str">
        <v xml:space="preserve">BLOCCO BIO (FARINA DI LEGNO) TAMPONAMENTO DOPPIA POSA P.600 </v>
      </c>
      <c r="AK216" s="15">
        <v>0</v>
      </c>
      <c r="AL216" s="15" t="str">
        <v>25x25x25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1</v>
      </c>
      <c r="AS216" s="17" t="str">
        <f t="shared" si="14"/>
        <v>ꞈ</v>
      </c>
      <c r="AT216" s="70" t="str">
        <v>ꞈ</v>
      </c>
      <c r="AU216" s="15">
        <v>0</v>
      </c>
      <c r="AV216" s="15" t="str">
        <v xml:space="preserve">TEVELLE - TAVELLONI - TAVELLINE </v>
      </c>
      <c r="AW216" s="15" t="str">
        <v>ESSE ELLE LAT.</v>
      </c>
      <c r="AX216" s="15" t="str">
        <v>TAVELLONIE-TAGLIO A GRADINO FIANCO MASCHIO FEMMINA   DA CM 6</v>
      </c>
      <c r="AY216" s="15">
        <v>0</v>
      </c>
      <c r="AZ216" s="15">
        <v>130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1</v>
      </c>
      <c r="BG216" s="17" t="str">
        <f t="shared" si="15"/>
        <v>ꞈ</v>
      </c>
      <c r="BH216" s="70" t="str">
        <v>ꞈ</v>
      </c>
    </row>
    <row r="217" spans="1:60" ht="14.25" customHeight="1" x14ac:dyDescent="0.25">
      <c r="A217" s="47"/>
      <c r="B217"/>
      <c r="C217" s="23" t="s">
        <v>111</v>
      </c>
      <c r="D217" s="25" t="s">
        <v>90</v>
      </c>
      <c r="E217" s="23" t="s">
        <v>36</v>
      </c>
      <c r="F217" s="23"/>
      <c r="G217" s="60">
        <v>80</v>
      </c>
      <c r="H217" s="60"/>
      <c r="I217" s="22"/>
      <c r="J217" s="55"/>
      <c r="K217" s="24"/>
      <c r="L217" s="57">
        <f t="shared" si="13"/>
        <v>0</v>
      </c>
      <c r="M217" s="14">
        <f t="shared" si="12"/>
        <v>1</v>
      </c>
      <c r="N217" s="13">
        <f>IF(OR(totale!$A$5="",C217=totale!$A$5),0,1)</f>
        <v>1</v>
      </c>
      <c r="O217" s="97">
        <v>0</v>
      </c>
      <c r="P217" s="13">
        <v>0</v>
      </c>
      <c r="Q217" s="97">
        <v>0</v>
      </c>
      <c r="R217" s="19">
        <v>0</v>
      </c>
      <c r="S217" s="19" t="str">
        <v xml:space="preserve">TEVELLE - TAVELLONI - TAVELLINE </v>
      </c>
      <c r="T217" s="15" t="str">
        <v>ESSE ELLE LAT.</v>
      </c>
      <c r="U217" s="15" t="str">
        <v xml:space="preserve">TAVELLA TAGLIO RETTO FIANCO RETTO </v>
      </c>
      <c r="V217" s="15">
        <v>0</v>
      </c>
      <c r="W217" s="19" t="str">
        <v>3x25x50</v>
      </c>
      <c r="X217" s="19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1</v>
      </c>
      <c r="AG217" s="15">
        <v>0</v>
      </c>
      <c r="AH217" s="15" t="str">
        <v>BLOCCO  ALVEOLATO DOPPIA POSA  55/60 %</v>
      </c>
      <c r="AI217" s="15" t="str">
        <v>DI MUZIO</v>
      </c>
      <c r="AJ217" s="15" t="str">
        <v xml:space="preserve">BLOCCO BIO (FARINA DI LEGNO) TAMPONAMENTO DOPPIA POSA P.600 </v>
      </c>
      <c r="AK217" s="15">
        <v>0</v>
      </c>
      <c r="AL217" s="15" t="str">
        <v>25x30x19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1</v>
      </c>
      <c r="AS217" s="17" t="str">
        <f t="shared" si="14"/>
        <v>ꞈ</v>
      </c>
      <c r="AT217" s="70" t="str">
        <v>ꞈ</v>
      </c>
      <c r="AU217" s="15">
        <v>0</v>
      </c>
      <c r="AV217" s="15" t="str">
        <v xml:space="preserve">TEVELLE - TAVELLONI - TAVELLINE </v>
      </c>
      <c r="AW217" s="15" t="str">
        <v>ESSE ELLE LAT.</v>
      </c>
      <c r="AX217" s="15" t="str">
        <v xml:space="preserve">TAVELLONI-TAGLIO OBLIQUO FIANCO MASCHIO FEMMINA DA CM 6 </v>
      </c>
      <c r="AY217" s="15">
        <v>0</v>
      </c>
      <c r="AZ217" s="15">
        <v>130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1</v>
      </c>
      <c r="BG217" s="17" t="str">
        <f t="shared" si="15"/>
        <v>ꞈ</v>
      </c>
      <c r="BH217" s="70" t="str">
        <v>ꞈ</v>
      </c>
    </row>
    <row r="218" spans="1:60" ht="14.25" customHeight="1" x14ac:dyDescent="0.25">
      <c r="A218" s="47"/>
      <c r="B218"/>
      <c r="C218" s="23" t="s">
        <v>111</v>
      </c>
      <c r="D218" s="23" t="s">
        <v>90</v>
      </c>
      <c r="E218" s="23" t="s">
        <v>36</v>
      </c>
      <c r="F218" s="23"/>
      <c r="G218" s="60">
        <v>90</v>
      </c>
      <c r="H218" s="60"/>
      <c r="I218" s="26"/>
      <c r="J218" s="56"/>
      <c r="K218" s="24"/>
      <c r="L218" s="57">
        <f t="shared" si="13"/>
        <v>0</v>
      </c>
      <c r="M218" s="14">
        <f t="shared" si="12"/>
        <v>1</v>
      </c>
      <c r="N218" s="13">
        <f>IF(OR(totale!$A$5="",C218=totale!$A$5),0,1)</f>
        <v>1</v>
      </c>
      <c r="O218" s="97">
        <v>0</v>
      </c>
      <c r="P218" s="13">
        <v>0</v>
      </c>
      <c r="Q218" s="97">
        <v>0</v>
      </c>
      <c r="R218" s="19">
        <v>0</v>
      </c>
      <c r="S218" s="19" t="str">
        <v xml:space="preserve">TEVELLE - TAVELLONI - TAVELLINE </v>
      </c>
      <c r="T218" s="15" t="str">
        <v>ESSE ELLE LAT.</v>
      </c>
      <c r="U218" s="15" t="str">
        <v xml:space="preserve">TAVELLA TAGLIO RETTO FIANCO RETTO </v>
      </c>
      <c r="V218" s="15">
        <v>0</v>
      </c>
      <c r="W218" s="19" t="str">
        <v>3x25x60</v>
      </c>
      <c r="X218" s="19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1</v>
      </c>
      <c r="AG218" s="15">
        <v>0</v>
      </c>
      <c r="AH218" s="15" t="str">
        <v>BLOCCO  ALVEOLATO DOPPIA POSA  55/60 %</v>
      </c>
      <c r="AI218" s="15" t="str">
        <v>DI MUZIO</v>
      </c>
      <c r="AJ218" s="15" t="str">
        <v xml:space="preserve">BLOCCO BIO (FARINA DI LEGNO) TAMPONAMENTO DOPPIA POSA P.600 </v>
      </c>
      <c r="AK218" s="15">
        <v>0</v>
      </c>
      <c r="AL218" s="15" t="str">
        <v>30x25x19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1</v>
      </c>
      <c r="AS218" s="17" t="str">
        <f t="shared" si="14"/>
        <v>ꞈ</v>
      </c>
      <c r="AT218" s="70" t="str">
        <v>ꞈ</v>
      </c>
      <c r="AU218" s="15">
        <v>0</v>
      </c>
      <c r="AV218" s="15" t="str">
        <v xml:space="preserve">TEVELLE - TAVELLONI - TAVELLINE </v>
      </c>
      <c r="AW218" s="15" t="str">
        <v>FBM</v>
      </c>
      <c r="AX218" s="15" t="str">
        <v>TAVELLONI RIGATO TAGLIO OBLIQUO FIANCO RETTO DA CM 6</v>
      </c>
      <c r="AY218" s="15">
        <v>0</v>
      </c>
      <c r="AZ218" s="15">
        <v>130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1</v>
      </c>
      <c r="BG218" s="17" t="str">
        <f t="shared" si="15"/>
        <v>ꞈ</v>
      </c>
      <c r="BH218" s="70" t="str">
        <v>ꞈ</v>
      </c>
    </row>
    <row r="219" spans="1:60" ht="14.25" customHeight="1" x14ac:dyDescent="0.25">
      <c r="A219" s="47"/>
      <c r="B219"/>
      <c r="C219" s="23" t="s">
        <v>111</v>
      </c>
      <c r="D219" s="23" t="s">
        <v>90</v>
      </c>
      <c r="E219" s="23" t="s">
        <v>36</v>
      </c>
      <c r="F219" s="23"/>
      <c r="G219" s="60">
        <v>100</v>
      </c>
      <c r="H219" s="60"/>
      <c r="I219" s="26"/>
      <c r="J219" s="56"/>
      <c r="K219" s="24"/>
      <c r="L219" s="57">
        <f t="shared" si="13"/>
        <v>0</v>
      </c>
      <c r="M219" s="14">
        <f t="shared" si="12"/>
        <v>1</v>
      </c>
      <c r="N219" s="13">
        <f>IF(OR(totale!$A$5="",C219=totale!$A$5),0,1)</f>
        <v>1</v>
      </c>
      <c r="O219" s="97">
        <v>0</v>
      </c>
      <c r="P219" s="13">
        <v>0</v>
      </c>
      <c r="Q219" s="97">
        <v>0</v>
      </c>
      <c r="R219" s="19">
        <v>0</v>
      </c>
      <c r="S219" s="19" t="str">
        <v xml:space="preserve">TEVELLE - TAVELLONI - TAVELLINE </v>
      </c>
      <c r="T219" s="15" t="str">
        <v>ESSE ELLE LAT.</v>
      </c>
      <c r="U219" s="15" t="str">
        <v xml:space="preserve">TAVELLA TAGLIO RETTO FIANCO RETTO </v>
      </c>
      <c r="V219" s="15">
        <v>0</v>
      </c>
      <c r="W219" s="19" t="str">
        <v>4x25x50</v>
      </c>
      <c r="X219" s="19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1</v>
      </c>
      <c r="AG219" s="15">
        <v>0</v>
      </c>
      <c r="AH219" s="15" t="str">
        <v>BLOCCO  ALVEOLATO DOPPIA POSA  55/60 %</v>
      </c>
      <c r="AI219" s="15" t="str">
        <v>DI MUZIO</v>
      </c>
      <c r="AJ219" s="15" t="str">
        <v xml:space="preserve">BLOCCO BIO (FARINA DI LEGNO) TAMPONAMENTO DOPPIA POSA P.600 </v>
      </c>
      <c r="AK219" s="15">
        <v>0</v>
      </c>
      <c r="AL219" s="15" t="str">
        <v>30x25x25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1</v>
      </c>
      <c r="AS219" s="17" t="str">
        <f t="shared" si="14"/>
        <v>ꞈ</v>
      </c>
      <c r="AT219" s="70" t="str">
        <v>ꞈ</v>
      </c>
      <c r="AU219" s="15">
        <v>0</v>
      </c>
      <c r="AV219" s="15" t="str">
        <v xml:space="preserve">TEVELLE - TAVELLONI - TAVELLINE </v>
      </c>
      <c r="AW219" s="15" t="str">
        <v>FBM</v>
      </c>
      <c r="AX219" s="15" t="str">
        <v>TAVELLONI ARCHITRAVE TAGLIO DIRITTO - TRAMEZZONE -TRAMEZZA PER PORTA CM 8</v>
      </c>
      <c r="AY219" s="15">
        <v>0</v>
      </c>
      <c r="AZ219" s="15">
        <v>130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</v>
      </c>
      <c r="BG219" s="17" t="str">
        <f t="shared" si="15"/>
        <v>ꞈ</v>
      </c>
      <c r="BH219" s="70" t="str">
        <v>ꞈ</v>
      </c>
    </row>
    <row r="220" spans="1:60" ht="14.25" customHeight="1" x14ac:dyDescent="0.25">
      <c r="A220" s="47"/>
      <c r="B220"/>
      <c r="C220" s="23" t="s">
        <v>111</v>
      </c>
      <c r="D220" s="23" t="s">
        <v>90</v>
      </c>
      <c r="E220" s="23" t="s">
        <v>36</v>
      </c>
      <c r="F220" s="23"/>
      <c r="G220" s="60">
        <v>110</v>
      </c>
      <c r="H220" s="60"/>
      <c r="I220" s="26"/>
      <c r="J220" s="56"/>
      <c r="K220" s="24"/>
      <c r="L220" s="57">
        <f t="shared" si="13"/>
        <v>0</v>
      </c>
      <c r="M220" s="14">
        <f t="shared" si="12"/>
        <v>1</v>
      </c>
      <c r="N220" s="13">
        <f>IF(OR(totale!$A$5="",C220=totale!$A$5),0,1)</f>
        <v>1</v>
      </c>
      <c r="O220" s="97">
        <v>0</v>
      </c>
      <c r="P220" s="13">
        <v>0</v>
      </c>
      <c r="Q220" s="97">
        <v>0</v>
      </c>
      <c r="R220" s="19">
        <v>0</v>
      </c>
      <c r="S220" s="19" t="str">
        <v xml:space="preserve">TEVELLE - TAVELLONI - TAVELLINE </v>
      </c>
      <c r="T220" s="15" t="str">
        <v>ESSE ELLE LAT.</v>
      </c>
      <c r="U220" s="15" t="str">
        <v xml:space="preserve">TAVELLA TAGLIO RETTO FIANCO RETTO </v>
      </c>
      <c r="V220" s="15">
        <v>0</v>
      </c>
      <c r="W220" s="19" t="str">
        <v>4x25x60</v>
      </c>
      <c r="X220" s="19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1</v>
      </c>
      <c r="AG220" s="15">
        <v>0</v>
      </c>
      <c r="AH220" s="15" t="str">
        <v>BLOCCO  ALVEOLATO DOPPIA POSA  55/60 %</v>
      </c>
      <c r="AI220" s="15" t="str">
        <v>DI MUZIO</v>
      </c>
      <c r="AJ220" s="15" t="str">
        <v xml:space="preserve">BLOCCO BIO (FARINA DI LEGNO) TAMPONAMENTO DOPPIA POSA P.600 </v>
      </c>
      <c r="AK220" s="15">
        <v>0</v>
      </c>
      <c r="AL220" s="15" t="str">
        <v>35x25x25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1</v>
      </c>
      <c r="AS220" s="17" t="str">
        <f t="shared" si="14"/>
        <v>ꞈ</v>
      </c>
      <c r="AT220" s="70" t="str">
        <v>ꞈ</v>
      </c>
      <c r="AU220" s="15">
        <v>0</v>
      </c>
      <c r="AV220" s="15" t="str">
        <v xml:space="preserve">TEVELLE - TAVELLONI - TAVELLINE </v>
      </c>
      <c r="AW220" s="15" t="str">
        <v>LATERCOM</v>
      </c>
      <c r="AX220" s="15" t="str">
        <v>TAVELLONI RIGATO TAGLIO OBLIQUO FIANCO RETTO DA CM 6</v>
      </c>
      <c r="AY220" s="15">
        <v>0</v>
      </c>
      <c r="AZ220" s="15">
        <v>130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1</v>
      </c>
      <c r="BG220" s="17" t="str">
        <f t="shared" si="15"/>
        <v>ꞈ</v>
      </c>
      <c r="BH220" s="70" t="str">
        <v>ꞈ</v>
      </c>
    </row>
    <row r="221" spans="1:60" ht="14.25" customHeight="1" x14ac:dyDescent="0.25">
      <c r="A221" s="47"/>
      <c r="B221"/>
      <c r="C221" s="23" t="s">
        <v>111</v>
      </c>
      <c r="D221" s="23" t="s">
        <v>90</v>
      </c>
      <c r="E221" s="23" t="s">
        <v>36</v>
      </c>
      <c r="F221" s="23"/>
      <c r="G221" s="60">
        <v>120</v>
      </c>
      <c r="H221" s="60"/>
      <c r="I221" s="26"/>
      <c r="J221" s="56"/>
      <c r="K221" s="24"/>
      <c r="L221" s="57">
        <f t="shared" si="13"/>
        <v>0</v>
      </c>
      <c r="M221" s="14">
        <f t="shared" si="12"/>
        <v>1</v>
      </c>
      <c r="N221" s="13">
        <f>IF(OR(totale!$A$5="",C221=totale!$A$5),0,1)</f>
        <v>1</v>
      </c>
      <c r="O221" s="97">
        <v>0</v>
      </c>
      <c r="P221" s="13">
        <v>0</v>
      </c>
      <c r="Q221" s="97">
        <v>0</v>
      </c>
      <c r="R221" s="19">
        <v>0</v>
      </c>
      <c r="S221" s="19" t="str">
        <v xml:space="preserve">TEVELLE - TAVELLONI - TAVELLINE </v>
      </c>
      <c r="T221" s="15" t="str">
        <v>ESSE ELLE LAT.</v>
      </c>
      <c r="U221" s="15" t="str">
        <v xml:space="preserve">TAVELLA TAGLIO RETTO FIANCO RETTO </v>
      </c>
      <c r="V221" s="15">
        <v>0</v>
      </c>
      <c r="W221" s="19" t="str">
        <v>4x25x70</v>
      </c>
      <c r="X221" s="19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1</v>
      </c>
      <c r="AG221" s="15">
        <v>0</v>
      </c>
      <c r="AH221" s="15" t="str">
        <v>MATERIALE IN LATERIZIO COMUNE</v>
      </c>
      <c r="AI221" s="15" t="str">
        <v>WIENERBERGER</v>
      </c>
      <c r="AJ221" s="15" t="str">
        <v xml:space="preserve">BLOCCO DA TAMPONAMENTO FORI ORIZZONTALI LATERIZIO COMUNE </v>
      </c>
      <c r="AK221" s="15">
        <v>0</v>
      </c>
      <c r="AL221" s="15" t="str">
        <v>25x25x25 f.60%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1</v>
      </c>
      <c r="AS221" s="17" t="str">
        <f t="shared" si="14"/>
        <v>ꞈ</v>
      </c>
      <c r="AT221" s="70" t="str">
        <v>ꞈ</v>
      </c>
      <c r="AU221" s="15">
        <v>0</v>
      </c>
      <c r="AV221" s="15" t="str">
        <v xml:space="preserve">TEVELLE - TAVELLONI - TAVELLINE </v>
      </c>
      <c r="AW221" s="15" t="str">
        <v>LATERCOM</v>
      </c>
      <c r="AX221" s="15" t="str">
        <v xml:space="preserve">TAVELLONI-TAGLIO OBLIQUO FIANCO MASCHIO FEMMINA DA CM 6 </v>
      </c>
      <c r="AY221" s="15">
        <v>0</v>
      </c>
      <c r="AZ221" s="15">
        <v>130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1</v>
      </c>
      <c r="BG221" s="17" t="str">
        <f t="shared" si="15"/>
        <v>ꞈ</v>
      </c>
      <c r="BH221" s="70" t="str">
        <v>ꞈ</v>
      </c>
    </row>
    <row r="222" spans="1:60" ht="14.25" customHeight="1" x14ac:dyDescent="0.25">
      <c r="A222" s="47"/>
      <c r="B222"/>
      <c r="C222" s="23" t="s">
        <v>111</v>
      </c>
      <c r="D222" s="23" t="s">
        <v>90</v>
      </c>
      <c r="E222" s="23" t="s">
        <v>36</v>
      </c>
      <c r="F222" s="23"/>
      <c r="G222" s="60">
        <v>130</v>
      </c>
      <c r="H222" s="60"/>
      <c r="I222" s="26"/>
      <c r="J222" s="56"/>
      <c r="K222" s="24"/>
      <c r="L222" s="57">
        <f t="shared" si="13"/>
        <v>0</v>
      </c>
      <c r="M222" s="14">
        <f t="shared" si="12"/>
        <v>1</v>
      </c>
      <c r="N222" s="13">
        <f>IF(OR(totale!$A$5="",C222=totale!$A$5),0,1)</f>
        <v>1</v>
      </c>
      <c r="O222" s="97">
        <v>0</v>
      </c>
      <c r="P222" s="13">
        <v>0</v>
      </c>
      <c r="Q222" s="97">
        <v>0</v>
      </c>
      <c r="R222" s="19">
        <v>0</v>
      </c>
      <c r="S222" s="19" t="str">
        <v xml:space="preserve">TEVELLE - TAVELLONI - TAVELLINE </v>
      </c>
      <c r="T222" s="15" t="str">
        <v>ESSE ELLE LAT.</v>
      </c>
      <c r="U222" s="15" t="str">
        <v xml:space="preserve">TAVELLA TAGLIO RETTO FIANCO RETTO </v>
      </c>
      <c r="V222" s="15">
        <v>0</v>
      </c>
      <c r="W222" s="19" t="str">
        <v>4x25x80</v>
      </c>
      <c r="X222" s="19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1</v>
      </c>
      <c r="AG222" s="15">
        <v>0</v>
      </c>
      <c r="AH222" s="15" t="str">
        <v>MATERIALE IN LATERIZIO COMUNE</v>
      </c>
      <c r="AI222" s="15" t="str">
        <v>WIENERBERGER</v>
      </c>
      <c r="AJ222" s="15" t="str">
        <v xml:space="preserve">BLOCCO DA TAMPONAMENTO FORI ORIZZONTALI LATERIZIO COMUNE </v>
      </c>
      <c r="AK222" s="15">
        <v>0</v>
      </c>
      <c r="AL222" s="15" t="str">
        <v>30x25x25 f.60% 11 fori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1</v>
      </c>
      <c r="AS222" s="17" t="str">
        <f t="shared" si="14"/>
        <v>ꞈ</v>
      </c>
      <c r="AT222" s="70" t="str">
        <v>ꞈ</v>
      </c>
      <c r="AU222" s="15">
        <v>0</v>
      </c>
      <c r="AV222" s="15" t="str">
        <v xml:space="preserve">TEVELLE - TAVELLONI - TAVELLINE </v>
      </c>
      <c r="AW222" s="15" t="str">
        <v>LATERCOM</v>
      </c>
      <c r="AX222" s="15" t="str">
        <v xml:space="preserve">TAVELLONI RIGATO TAGLIO OBLIQUO DA CM 8 </v>
      </c>
      <c r="AY222" s="15">
        <v>0</v>
      </c>
      <c r="AZ222" s="15">
        <v>130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1</v>
      </c>
      <c r="BG222" s="17" t="str">
        <f t="shared" si="15"/>
        <v>ꞈ</v>
      </c>
      <c r="BH222" s="70" t="str">
        <v>ꞈ</v>
      </c>
    </row>
    <row r="223" spans="1:60" ht="14.25" customHeight="1" x14ac:dyDescent="0.25">
      <c r="A223" s="47"/>
      <c r="B223"/>
      <c r="C223" s="23" t="s">
        <v>111</v>
      </c>
      <c r="D223" s="23" t="s">
        <v>90</v>
      </c>
      <c r="E223" s="23" t="s">
        <v>36</v>
      </c>
      <c r="F223" s="23"/>
      <c r="G223" s="60">
        <v>140</v>
      </c>
      <c r="H223" s="60"/>
      <c r="I223" s="26"/>
      <c r="J223" s="56"/>
      <c r="K223" s="24"/>
      <c r="L223" s="57">
        <f t="shared" si="13"/>
        <v>0</v>
      </c>
      <c r="M223" s="14">
        <f t="shared" si="12"/>
        <v>1</v>
      </c>
      <c r="N223" s="13">
        <f>IF(OR(totale!$A$5="",C223=totale!$A$5),0,1)</f>
        <v>1</v>
      </c>
      <c r="O223" s="97">
        <v>0</v>
      </c>
      <c r="P223" s="13">
        <v>0</v>
      </c>
      <c r="Q223" s="97">
        <v>0</v>
      </c>
      <c r="R223" s="19">
        <v>0</v>
      </c>
      <c r="S223" s="19" t="str">
        <v xml:space="preserve">TEVELLE - TAVELLONI - TAVELLINE </v>
      </c>
      <c r="T223" s="15" t="str">
        <v>ESSE ELLE LAT.</v>
      </c>
      <c r="U223" s="15" t="str">
        <v xml:space="preserve">TAVELLA TAGLIO RETTO FIANCO RETTO </v>
      </c>
      <c r="V223" s="15">
        <v>0</v>
      </c>
      <c r="W223" s="19" t="str">
        <v>4x25x90</v>
      </c>
      <c r="X223" s="19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1</v>
      </c>
      <c r="AG223" s="15">
        <v>0</v>
      </c>
      <c r="AH223" s="15" t="str">
        <v>MATERIALE IN LATERIZIO COMUNE</v>
      </c>
      <c r="AI223" s="15" t="str">
        <v>WIENERBERGER</v>
      </c>
      <c r="AJ223" s="15" t="str">
        <v xml:space="preserve">BLOCCO DA TAMPONAMENTO FORI ORIZZONTALI LATERIZIO COMUNE </v>
      </c>
      <c r="AK223" s="15">
        <v>0</v>
      </c>
      <c r="AL223" s="15" t="str">
        <v>30x25x25 f.60% 9 fori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1</v>
      </c>
      <c r="AS223" s="17" t="str">
        <f t="shared" si="14"/>
        <v>ꞈ</v>
      </c>
      <c r="AT223" s="70" t="str">
        <v>ꞈ</v>
      </c>
      <c r="AU223" s="15">
        <v>0</v>
      </c>
      <c r="AV223" s="15" t="str">
        <v xml:space="preserve">TEVELLE - TAVELLONI - TAVELLINE </v>
      </c>
      <c r="AW223" s="15" t="str">
        <v>T2D</v>
      </c>
      <c r="AX223" s="15" t="str">
        <v>TAVELLONI RIGATO TAGLIO OBLIQUO FIANCO RETTO DA CM 6</v>
      </c>
      <c r="AY223" s="15">
        <v>0</v>
      </c>
      <c r="AZ223" s="15">
        <v>130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1</v>
      </c>
      <c r="BG223" s="17" t="str">
        <f t="shared" si="15"/>
        <v>ꞈ</v>
      </c>
      <c r="BH223" s="70" t="str">
        <v>ꞈ</v>
      </c>
    </row>
    <row r="224" spans="1:60" ht="14.25" customHeight="1" x14ac:dyDescent="0.25">
      <c r="A224" s="47"/>
      <c r="B224"/>
      <c r="C224" s="23" t="s">
        <v>111</v>
      </c>
      <c r="D224" s="23" t="s">
        <v>90</v>
      </c>
      <c r="E224" s="23" t="s">
        <v>36</v>
      </c>
      <c r="F224" s="23"/>
      <c r="G224" s="60">
        <v>150</v>
      </c>
      <c r="H224" s="60"/>
      <c r="I224" s="26"/>
      <c r="J224" s="56"/>
      <c r="K224" s="24"/>
      <c r="L224" s="57">
        <f t="shared" si="13"/>
        <v>0</v>
      </c>
      <c r="M224" s="14">
        <f t="shared" si="12"/>
        <v>1</v>
      </c>
      <c r="N224" s="13">
        <f>IF(OR(totale!$A$5="",C224=totale!$A$5),0,1)</f>
        <v>1</v>
      </c>
      <c r="O224" s="97">
        <v>0</v>
      </c>
      <c r="P224" s="13">
        <v>0</v>
      </c>
      <c r="Q224" s="97">
        <v>0</v>
      </c>
      <c r="R224" s="19">
        <v>0</v>
      </c>
      <c r="S224" s="19" t="str">
        <v xml:space="preserve">TEVELLE - TAVELLONI - TAVELLINE </v>
      </c>
      <c r="T224" s="15" t="str">
        <v>ESSE ELLE LAT.</v>
      </c>
      <c r="U224" s="15" t="str">
        <v xml:space="preserve">TAVELLA TAGLIO RETTO FIANCO RETTO </v>
      </c>
      <c r="V224" s="15">
        <v>0</v>
      </c>
      <c r="W224" s="19" t="str">
        <v>4x25x100</v>
      </c>
      <c r="X224" s="19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1</v>
      </c>
      <c r="AG224" s="15">
        <v>0</v>
      </c>
      <c r="AH224" s="15" t="str">
        <v>MATERIALE IN LATERIZIO COMUNE</v>
      </c>
      <c r="AI224" s="15" t="str">
        <v>WIENERBERGER</v>
      </c>
      <c r="AJ224" s="15" t="str">
        <v xml:space="preserve">BLOCCO DA TAMPONAMENTO FORI ORIZZONTALI LATERIZIO COMUNE </v>
      </c>
      <c r="AK224" s="15">
        <v>0</v>
      </c>
      <c r="AL224" s="15" t="str">
        <v>35x25x25 f.60% 9 fori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1</v>
      </c>
      <c r="AS224" s="17" t="str">
        <f t="shared" si="14"/>
        <v>ꞈ</v>
      </c>
      <c r="AT224" s="70" t="str">
        <v>ꞈ</v>
      </c>
      <c r="AU224" s="15">
        <v>0</v>
      </c>
      <c r="AV224" s="15" t="str">
        <v xml:space="preserve">TEVELLE - TAVELLONI - TAVELLINE </v>
      </c>
      <c r="AW224" s="15" t="str">
        <v>T2D</v>
      </c>
      <c r="AX224" s="15" t="str">
        <v>TAVELLONIE-TAGLIO A GRADINO FIANCO MASCHIO FEMMINA   DA CM 6</v>
      </c>
      <c r="AY224" s="15">
        <v>0</v>
      </c>
      <c r="AZ224" s="15">
        <v>130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1</v>
      </c>
      <c r="BG224" s="17" t="str">
        <f t="shared" si="15"/>
        <v>ꞈ</v>
      </c>
      <c r="BH224" s="70" t="str">
        <v>ꞈ</v>
      </c>
    </row>
    <row r="225" spans="1:60" ht="14.25" customHeight="1" x14ac:dyDescent="0.25">
      <c r="A225" s="47"/>
      <c r="B225"/>
      <c r="C225" s="23" t="s">
        <v>111</v>
      </c>
      <c r="D225" s="23" t="s">
        <v>90</v>
      </c>
      <c r="E225" s="23" t="s">
        <v>36</v>
      </c>
      <c r="F225" s="23"/>
      <c r="G225" s="60">
        <v>160</v>
      </c>
      <c r="H225" s="60"/>
      <c r="I225" s="26"/>
      <c r="J225" s="56"/>
      <c r="K225" s="24"/>
      <c r="L225" s="57">
        <f t="shared" si="13"/>
        <v>0</v>
      </c>
      <c r="M225" s="14">
        <f t="shared" si="12"/>
        <v>1</v>
      </c>
      <c r="N225" s="13">
        <f>IF(OR(totale!$A$5="",C225=totale!$A$5),0,1)</f>
        <v>1</v>
      </c>
      <c r="O225" s="97">
        <v>0</v>
      </c>
      <c r="P225" s="13">
        <v>0</v>
      </c>
      <c r="Q225" s="97">
        <v>0</v>
      </c>
      <c r="R225" s="19">
        <v>0</v>
      </c>
      <c r="S225" s="19" t="str">
        <v xml:space="preserve">TEVELLE - TAVELLONI - TAVELLINE </v>
      </c>
      <c r="T225" s="15" t="str">
        <v>ESSE ELLE LAT.</v>
      </c>
      <c r="U225" s="15" t="str">
        <v xml:space="preserve">TAVELLA TAGLIO RETTO FIANCO RETTO </v>
      </c>
      <c r="V225" s="15">
        <v>0</v>
      </c>
      <c r="W225" s="19" t="str">
        <v>5x20x40</v>
      </c>
      <c r="X225" s="19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1</v>
      </c>
      <c r="AG225" s="15">
        <v>0</v>
      </c>
      <c r="AH225" s="15" t="str">
        <v>BLOCCO  ALVEOLATO DOPPIA POSA  55/60 %</v>
      </c>
      <c r="AI225" s="15" t="str">
        <v>DI MUZIO</v>
      </c>
      <c r="AJ225" s="15" t="str">
        <v xml:space="preserve">BLOCCO DOPPIA POSA LISCIO P.600 </v>
      </c>
      <c r="AK225" s="15">
        <v>0</v>
      </c>
      <c r="AL225" s="15" t="str">
        <v>25x30x25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1</v>
      </c>
      <c r="AS225" s="17" t="str">
        <f t="shared" si="14"/>
        <v>ꞈ</v>
      </c>
      <c r="AT225" s="70" t="str">
        <v>ꞈ</v>
      </c>
      <c r="AU225" s="15">
        <v>0</v>
      </c>
      <c r="AV225" s="15" t="str">
        <v xml:space="preserve">TEVELLE - TAVELLONI - TAVELLINE </v>
      </c>
      <c r="AW225" s="15" t="str">
        <v>T2D</v>
      </c>
      <c r="AX225" s="15" t="str">
        <v xml:space="preserve">TAVELLONI-TAGLIO OBLIQUO FIANCO MASCHIO FEMMINA DA CM 6 </v>
      </c>
      <c r="AY225" s="15">
        <v>0</v>
      </c>
      <c r="AZ225" s="15">
        <v>130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1</v>
      </c>
      <c r="BG225" s="17" t="str">
        <f t="shared" si="15"/>
        <v>ꞈ</v>
      </c>
      <c r="BH225" s="70" t="str">
        <v>ꞈ</v>
      </c>
    </row>
    <row r="226" spans="1:60" ht="14.25" customHeight="1" x14ac:dyDescent="0.25">
      <c r="A226" s="47"/>
      <c r="B226"/>
      <c r="C226" s="23" t="s">
        <v>111</v>
      </c>
      <c r="D226" s="23" t="s">
        <v>90</v>
      </c>
      <c r="E226" s="23" t="s">
        <v>36</v>
      </c>
      <c r="F226" s="23"/>
      <c r="G226" s="60">
        <v>170</v>
      </c>
      <c r="H226" s="60"/>
      <c r="I226" s="26"/>
      <c r="J226" s="56"/>
      <c r="K226" s="24"/>
      <c r="L226" s="57">
        <f t="shared" si="13"/>
        <v>0</v>
      </c>
      <c r="M226" s="14">
        <f t="shared" si="12"/>
        <v>1</v>
      </c>
      <c r="N226" s="13">
        <f>IF(OR(totale!$A$5="",C226=totale!$A$5),0,1)</f>
        <v>1</v>
      </c>
      <c r="O226" s="97">
        <v>0</v>
      </c>
      <c r="P226" s="13">
        <v>0</v>
      </c>
      <c r="Q226" s="97">
        <v>0</v>
      </c>
      <c r="R226" s="19">
        <v>0</v>
      </c>
      <c r="S226" s="19" t="str">
        <v xml:space="preserve">TEVELLE - TAVELLONI - TAVELLINE </v>
      </c>
      <c r="T226" s="15" t="str">
        <v>ESSE ELLE LAT.</v>
      </c>
      <c r="U226" s="15" t="str">
        <v xml:space="preserve">TAVELLA TAGLIO RETTO FIANCO RETTO </v>
      </c>
      <c r="V226" s="15">
        <v>0</v>
      </c>
      <c r="W226" s="19" t="str">
        <v>5x20x50</v>
      </c>
      <c r="X226" s="19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</v>
      </c>
      <c r="AG226" s="15">
        <v>0</v>
      </c>
      <c r="AH226" s="15" t="str">
        <v>BLOCCO  ALVEOLATO DOPPIA POSA  55/60 %</v>
      </c>
      <c r="AI226" s="15" t="str">
        <v>DI MUZIO</v>
      </c>
      <c r="AJ226" s="15" t="str">
        <v xml:space="preserve">BLOCCO DOPPIA POSA LISCIO P.600 </v>
      </c>
      <c r="AK226" s="15">
        <v>0</v>
      </c>
      <c r="AL226" s="15" t="str">
        <v>25x32x25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1</v>
      </c>
      <c r="AS226" s="17" t="str">
        <f t="shared" si="14"/>
        <v>ꞈ</v>
      </c>
      <c r="AT226" s="70" t="str">
        <v>ꞈ</v>
      </c>
      <c r="AU226" s="15">
        <v>0</v>
      </c>
      <c r="AV226" s="15" t="str">
        <v xml:space="preserve">TEVELLE - TAVELLONI - TAVELLINE </v>
      </c>
      <c r="AW226" s="15" t="str">
        <v>WIENERBERGER</v>
      </c>
      <c r="AX226" s="15" t="str">
        <v>TAVELLONI RIGATO TAGLIO OBLIQUO FIANCO RETTO DA CM 6</v>
      </c>
      <c r="AY226" s="15">
        <v>0</v>
      </c>
      <c r="AZ226" s="15">
        <v>130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1</v>
      </c>
      <c r="BG226" s="17" t="str">
        <f t="shared" si="15"/>
        <v>ꞈ</v>
      </c>
      <c r="BH226" s="70" t="str">
        <v>ꞈ</v>
      </c>
    </row>
    <row r="227" spans="1:60" ht="14.25" customHeight="1" x14ac:dyDescent="0.25">
      <c r="A227" s="47"/>
      <c r="B227"/>
      <c r="C227" s="23" t="s">
        <v>111</v>
      </c>
      <c r="D227" s="23" t="s">
        <v>90</v>
      </c>
      <c r="E227" s="23" t="s">
        <v>36</v>
      </c>
      <c r="F227" s="23"/>
      <c r="G227" s="60">
        <v>180</v>
      </c>
      <c r="H227" s="60"/>
      <c r="I227" s="22"/>
      <c r="J227" s="56"/>
      <c r="K227" s="24"/>
      <c r="L227" s="57">
        <f t="shared" si="13"/>
        <v>0</v>
      </c>
      <c r="M227" s="14">
        <f t="shared" si="12"/>
        <v>1</v>
      </c>
      <c r="N227" s="13">
        <f>IF(OR(totale!$A$5="",C227=totale!$A$5),0,1)</f>
        <v>1</v>
      </c>
      <c r="O227" s="97">
        <v>0</v>
      </c>
      <c r="P227" s="13">
        <v>0</v>
      </c>
      <c r="Q227" s="97">
        <v>0</v>
      </c>
      <c r="R227" s="19">
        <v>0</v>
      </c>
      <c r="S227" s="19" t="str">
        <v xml:space="preserve">TEVELLE - TAVELLONI - TAVELLINE </v>
      </c>
      <c r="T227" s="15" t="str">
        <v>ESSE ELLE LAT.</v>
      </c>
      <c r="U227" s="15" t="str">
        <v xml:space="preserve">TAVELLA TAGLIO RETTO FIANCO RETTO </v>
      </c>
      <c r="V227" s="15">
        <v>0</v>
      </c>
      <c r="W227" s="19" t="str">
        <v>5x20x60</v>
      </c>
      <c r="X227" s="19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1</v>
      </c>
      <c r="AG227" s="15">
        <v>0</v>
      </c>
      <c r="AH227" s="15" t="str">
        <v>MATERIALE IN LATERIZIO COMUNE</v>
      </c>
      <c r="AI227" s="15" t="str">
        <v>LATERCOM</v>
      </c>
      <c r="AJ227" s="15" t="str">
        <v>BLOCCO INCASTRO F.45% INC.25</v>
      </c>
      <c r="AK227" s="15">
        <v>0</v>
      </c>
      <c r="AL227" s="15" t="str">
        <v>25x19x30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1</v>
      </c>
      <c r="AS227" s="17" t="str">
        <f t="shared" si="14"/>
        <v>ꞈ</v>
      </c>
      <c r="AT227" s="70" t="str">
        <v>ꞈ</v>
      </c>
      <c r="AU227" s="15">
        <v>0</v>
      </c>
      <c r="AV227" s="15" t="str">
        <v xml:space="preserve">TEVELLE - TAVELLONI - TAVELLINE </v>
      </c>
      <c r="AW227" s="15" t="str">
        <v>WIENERBERGER</v>
      </c>
      <c r="AX227" s="15" t="str">
        <v xml:space="preserve">TAVELLONI-TAGLIO OBLIQUO FIANCO MASCHIO FEMMINA DA CM 6 </v>
      </c>
      <c r="AY227" s="15">
        <v>0</v>
      </c>
      <c r="AZ227" s="15">
        <v>130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1</v>
      </c>
      <c r="BG227" s="17" t="str">
        <f t="shared" si="15"/>
        <v>ꞈ</v>
      </c>
      <c r="BH227" s="70" t="str">
        <v>ꞈ</v>
      </c>
    </row>
    <row r="228" spans="1:60" ht="14.25" customHeight="1" x14ac:dyDescent="0.25">
      <c r="A228" s="47"/>
      <c r="B228"/>
      <c r="C228" s="23" t="s">
        <v>111</v>
      </c>
      <c r="D228" s="23" t="s">
        <v>90</v>
      </c>
      <c r="E228" s="23" t="s">
        <v>36</v>
      </c>
      <c r="F228" s="23"/>
      <c r="G228" s="60">
        <v>200</v>
      </c>
      <c r="H228" s="60"/>
      <c r="I228" s="22"/>
      <c r="J228" s="56"/>
      <c r="K228" s="24"/>
      <c r="L228" s="57">
        <f t="shared" si="13"/>
        <v>0</v>
      </c>
      <c r="M228" s="14">
        <f t="shared" si="12"/>
        <v>1</v>
      </c>
      <c r="N228" s="13">
        <f>IF(OR(totale!$A$5="",C228=totale!$A$5),0,1)</f>
        <v>1</v>
      </c>
      <c r="O228" s="97">
        <v>0</v>
      </c>
      <c r="P228" s="13">
        <v>0</v>
      </c>
      <c r="Q228" s="97">
        <v>0</v>
      </c>
      <c r="R228" s="19">
        <v>0</v>
      </c>
      <c r="S228" s="19" t="str">
        <v>TRAMEZZATURA MATERIALE  LATERIZIO COMUNE</v>
      </c>
      <c r="T228" s="15" t="str">
        <v>FBM</v>
      </c>
      <c r="U228" s="15" t="str">
        <v xml:space="preserve">TRAMEZZA-FORATO-SCATOLA-FORATELLA LEGGERA  LATERIZIO NORMALE </v>
      </c>
      <c r="V228" s="15">
        <v>0</v>
      </c>
      <c r="W228" s="19" t="str">
        <v>5x14x28</v>
      </c>
      <c r="X228" s="19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1</v>
      </c>
      <c r="AG228" s="15">
        <v>0</v>
      </c>
      <c r="AH228" s="15" t="str">
        <v>MATERIALE IN LATERIZIO COMUNE</v>
      </c>
      <c r="AI228" s="15" t="str">
        <v>ZANROSSO</v>
      </c>
      <c r="AJ228" s="15" t="str">
        <v>BLOCCO INCASTRO F.45% INC.25</v>
      </c>
      <c r="AK228" s="15">
        <v>0</v>
      </c>
      <c r="AL228" s="15" t="str">
        <v>25x19x30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1</v>
      </c>
      <c r="AS228" s="17" t="str">
        <f t="shared" si="14"/>
        <v>ꞈ</v>
      </c>
      <c r="AT228" s="70" t="str">
        <v>ꞈ</v>
      </c>
      <c r="AU228" s="15">
        <v>0</v>
      </c>
      <c r="AV228" s="15" t="str">
        <v xml:space="preserve">TEVELLE - TAVELLONI - TAVELLINE </v>
      </c>
      <c r="AW228" s="15" t="str">
        <v>ZANROSSO</v>
      </c>
      <c r="AX228" s="15" t="str">
        <v xml:space="preserve">TAVELLONI-TAGLIO OBLIQUO FIANCO MASCHIO FEMMINA DA CM 6 </v>
      </c>
      <c r="AY228" s="15">
        <v>0</v>
      </c>
      <c r="AZ228" s="15">
        <v>130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1</v>
      </c>
      <c r="BG228" s="17" t="str">
        <f t="shared" si="15"/>
        <v>ꞈ</v>
      </c>
      <c r="BH228" s="70" t="str">
        <v>ꞈ</v>
      </c>
    </row>
    <row r="229" spans="1:60" ht="14.25" customHeight="1" x14ac:dyDescent="0.25">
      <c r="A229" s="47"/>
      <c r="B229"/>
      <c r="C229" s="23" t="s">
        <v>111</v>
      </c>
      <c r="D229" s="23" t="s">
        <v>90</v>
      </c>
      <c r="E229" s="23" t="s">
        <v>114</v>
      </c>
      <c r="F229" s="23"/>
      <c r="G229" s="60">
        <v>80</v>
      </c>
      <c r="H229" s="60"/>
      <c r="I229" s="22"/>
      <c r="J229" s="56"/>
      <c r="K229" s="24"/>
      <c r="L229" s="57">
        <f t="shared" si="13"/>
        <v>0</v>
      </c>
      <c r="M229" s="14">
        <f t="shared" si="12"/>
        <v>1</v>
      </c>
      <c r="N229" s="13">
        <f>IF(OR(totale!$A$5="",C229=totale!$A$5),0,1)</f>
        <v>1</v>
      </c>
      <c r="O229" s="97">
        <v>0</v>
      </c>
      <c r="P229" s="13">
        <v>0</v>
      </c>
      <c r="Q229" s="97">
        <v>0</v>
      </c>
      <c r="R229" s="19">
        <v>0</v>
      </c>
      <c r="S229" s="19" t="str">
        <v>TRAMEZZATURA MATERIALE  LATERIZIO COMUNE</v>
      </c>
      <c r="T229" s="15" t="str">
        <v>FBM</v>
      </c>
      <c r="U229" s="15" t="str">
        <v xml:space="preserve">TRAMEZZA-FORATO-SCATOLA-FORATELLA LEGGERA  LATERIZIO NORMALE </v>
      </c>
      <c r="V229" s="15">
        <v>0</v>
      </c>
      <c r="W229" s="19" t="str">
        <v>6x25x25</v>
      </c>
      <c r="X229" s="19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1</v>
      </c>
      <c r="AG229" s="15">
        <v>0</v>
      </c>
      <c r="AH229" s="15" t="str">
        <v>MATERIALE IN LATERIZIO COMUNE</v>
      </c>
      <c r="AI229" s="15" t="str">
        <v>FBM</v>
      </c>
      <c r="AJ229" s="15" t="str">
        <v>BLOCCO INCASTRO F.45% INC.30</v>
      </c>
      <c r="AK229" s="15">
        <v>0</v>
      </c>
      <c r="AL229" s="15" t="str">
        <v>30x19x25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1</v>
      </c>
      <c r="AS229" s="17" t="str">
        <f t="shared" si="14"/>
        <v>ꞈ</v>
      </c>
      <c r="AT229" s="70" t="str">
        <v>ꞈ</v>
      </c>
      <c r="AU229" s="15">
        <v>0</v>
      </c>
      <c r="AV229" s="15" t="str">
        <v xml:space="preserve">TEVELLE - TAVELLONI - TAVELLINE </v>
      </c>
      <c r="AW229" s="15" t="str">
        <v>ZANROSSO</v>
      </c>
      <c r="AX229" s="15" t="str">
        <v>TAVELLONI ARCHITRAVE TAGLIO DIRITTO - TRAMEZZONE -TRAMEZZA PER PORTA CM 8</v>
      </c>
      <c r="AY229" s="15">
        <v>0</v>
      </c>
      <c r="AZ229" s="15">
        <v>130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1</v>
      </c>
      <c r="BG229" s="17" t="str">
        <f t="shared" si="15"/>
        <v>ꞈ</v>
      </c>
      <c r="BH229" s="70" t="str">
        <v>ꞈ</v>
      </c>
    </row>
    <row r="230" spans="1:60" ht="14.25" customHeight="1" x14ac:dyDescent="0.25">
      <c r="A230" s="47"/>
      <c r="B230"/>
      <c r="C230" s="23" t="s">
        <v>111</v>
      </c>
      <c r="D230" s="23" t="s">
        <v>90</v>
      </c>
      <c r="E230" s="23" t="s">
        <v>114</v>
      </c>
      <c r="F230" s="23"/>
      <c r="G230" s="60">
        <v>90</v>
      </c>
      <c r="H230" s="60"/>
      <c r="I230" s="22"/>
      <c r="J230" s="55"/>
      <c r="K230" s="24"/>
      <c r="L230" s="57">
        <f t="shared" si="13"/>
        <v>0</v>
      </c>
      <c r="M230" s="14">
        <f t="shared" si="12"/>
        <v>1</v>
      </c>
      <c r="N230" s="13">
        <f>IF(OR(totale!$A$5="",C230=totale!$A$5),0,1)</f>
        <v>1</v>
      </c>
      <c r="O230" s="97">
        <v>0</v>
      </c>
      <c r="P230" s="13">
        <v>0</v>
      </c>
      <c r="Q230" s="97">
        <v>0</v>
      </c>
      <c r="R230" s="19">
        <v>0</v>
      </c>
      <c r="S230" s="19" t="str">
        <v>TRAMEZZATURA MATERIALE  LATERIZIO COMUNE</v>
      </c>
      <c r="T230" s="15" t="str">
        <v>FBM</v>
      </c>
      <c r="U230" s="15" t="str">
        <v xml:space="preserve">TRAMEZZA-FORATO-SCATOLA-FORATELLA LEGGERA  LATERIZIO NORMALE </v>
      </c>
      <c r="V230" s="15">
        <v>0</v>
      </c>
      <c r="W230" s="19" t="str">
        <v>8x14X28</v>
      </c>
      <c r="X230" s="19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1</v>
      </c>
      <c r="AG230" s="15">
        <v>0</v>
      </c>
      <c r="AH230" s="15" t="str">
        <v>MATERIALE IN LATERIZIO COMUNE</v>
      </c>
      <c r="AI230" s="15" t="str">
        <v>LATERCOM</v>
      </c>
      <c r="AJ230" s="15" t="str">
        <v>BLOCCO INCASTRO F.45% INC.30</v>
      </c>
      <c r="AK230" s="15">
        <v>0</v>
      </c>
      <c r="AL230" s="15" t="str">
        <v>30x19x25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1</v>
      </c>
      <c r="AS230" s="17" t="str">
        <f t="shared" si="14"/>
        <v>ꞈ</v>
      </c>
      <c r="AT230" s="70" t="str">
        <v>ꞈ</v>
      </c>
      <c r="AU230" s="15">
        <v>0</v>
      </c>
      <c r="AV230" s="15" t="str">
        <v xml:space="preserve">TEVELLE - TAVELLONI - TAVELLINE </v>
      </c>
      <c r="AW230" s="15" t="str">
        <v>DI MUZIO</v>
      </c>
      <c r="AX230" s="15" t="str">
        <v>TAVELLONI RIGATO TAGLIO OBLIQUO FIANCO RETTO DA CM 6</v>
      </c>
      <c r="AY230" s="15">
        <v>0</v>
      </c>
      <c r="AZ230" s="15">
        <v>130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1</v>
      </c>
      <c r="BG230" s="17" t="str">
        <f t="shared" si="15"/>
        <v>ꞈ</v>
      </c>
      <c r="BH230" s="70" t="str">
        <v>ꞈ</v>
      </c>
    </row>
    <row r="231" spans="1:60" ht="14.25" customHeight="1" x14ac:dyDescent="0.25">
      <c r="A231" s="47"/>
      <c r="B231"/>
      <c r="C231" s="23" t="s">
        <v>111</v>
      </c>
      <c r="D231" s="23" t="s">
        <v>90</v>
      </c>
      <c r="E231" s="23" t="s">
        <v>114</v>
      </c>
      <c r="F231" s="23"/>
      <c r="G231" s="60">
        <v>100</v>
      </c>
      <c r="H231" s="60"/>
      <c r="I231" s="22"/>
      <c r="J231" s="55"/>
      <c r="K231" s="24"/>
      <c r="L231" s="57">
        <f t="shared" si="13"/>
        <v>0</v>
      </c>
      <c r="M231" s="14">
        <f t="shared" si="12"/>
        <v>1</v>
      </c>
      <c r="N231" s="13">
        <f>IF(OR(totale!$A$5="",C231=totale!$A$5),0,1)</f>
        <v>1</v>
      </c>
      <c r="O231" s="97">
        <v>0</v>
      </c>
      <c r="P231" s="13">
        <v>0</v>
      </c>
      <c r="Q231" s="97">
        <v>0</v>
      </c>
      <c r="R231" s="19">
        <v>0</v>
      </c>
      <c r="S231" s="19" t="str">
        <v>TRAMEZZATURA MATERIALE  LATERIZIO COMUNE</v>
      </c>
      <c r="T231" s="15" t="str">
        <v>FBM</v>
      </c>
      <c r="U231" s="15" t="str">
        <v xml:space="preserve">TRAMEZZA-FORATO-SCATOLA-FORATELLA LEGGERA  LATERIZIO NORMALE </v>
      </c>
      <c r="V231" s="15">
        <v>0</v>
      </c>
      <c r="W231" s="19" t="str">
        <v>8x25x25</v>
      </c>
      <c r="X231" s="19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1</v>
      </c>
      <c r="AG231" s="15">
        <v>0</v>
      </c>
      <c r="AH231" s="15" t="str">
        <v>MATERIALE IN LATERIZIO COMUNE</v>
      </c>
      <c r="AI231" s="15" t="str">
        <v>ZANROSSO</v>
      </c>
      <c r="AJ231" s="15" t="str">
        <v>BLOCCO INCASTRO F.45% INC.30</v>
      </c>
      <c r="AK231" s="15">
        <v>0</v>
      </c>
      <c r="AL231" s="15" t="str">
        <v>30x19x25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1</v>
      </c>
      <c r="AS231" s="17" t="str">
        <f t="shared" si="14"/>
        <v>ꞈ</v>
      </c>
      <c r="AT231" s="70" t="str">
        <v>ꞈ</v>
      </c>
      <c r="AU231" s="15">
        <v>0</v>
      </c>
      <c r="AV231" s="15" t="str">
        <v xml:space="preserve">TEVELLE - TAVELLONI - TAVELLINE </v>
      </c>
      <c r="AW231" s="15" t="str">
        <v>DI MUZIO</v>
      </c>
      <c r="AX231" s="15" t="str">
        <v>TAVELLONI ARCHITRAVE TAGLIO DIRITTO - TRAMEZZONE -TRAMEZZA PER PORTA CM 8</v>
      </c>
      <c r="AY231" s="15">
        <v>0</v>
      </c>
      <c r="AZ231" s="15">
        <v>130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1</v>
      </c>
      <c r="BG231" s="17" t="str">
        <f t="shared" si="15"/>
        <v>ꞈ</v>
      </c>
      <c r="BH231" s="70" t="str">
        <v>ꞈ</v>
      </c>
    </row>
    <row r="232" spans="1:60" ht="14.25" customHeight="1" x14ac:dyDescent="0.25">
      <c r="A232" s="47"/>
      <c r="B232"/>
      <c r="C232" s="23" t="s">
        <v>111</v>
      </c>
      <c r="D232" s="23" t="s">
        <v>90</v>
      </c>
      <c r="E232" s="23" t="s">
        <v>114</v>
      </c>
      <c r="F232" s="23"/>
      <c r="G232" s="60">
        <v>110</v>
      </c>
      <c r="H232" s="60"/>
      <c r="I232" s="22"/>
      <c r="J232" s="55"/>
      <c r="K232" s="24"/>
      <c r="L232" s="57">
        <f t="shared" si="13"/>
        <v>0</v>
      </c>
      <c r="M232" s="14">
        <f t="shared" si="12"/>
        <v>1</v>
      </c>
      <c r="N232" s="13">
        <f>IF(OR(totale!$A$5="",C232=totale!$A$5),0,1)</f>
        <v>1</v>
      </c>
      <c r="O232" s="97">
        <v>0</v>
      </c>
      <c r="P232" s="13">
        <v>0</v>
      </c>
      <c r="Q232" s="97">
        <v>0</v>
      </c>
      <c r="R232" s="19">
        <v>0</v>
      </c>
      <c r="S232" s="19" t="str">
        <v>TRAMEZZATURA MATERIALE  LATERIZIO COMUNE</v>
      </c>
      <c r="T232" s="15" t="str">
        <v>FBM</v>
      </c>
      <c r="U232" s="15" t="str">
        <v xml:space="preserve">TRAMEZZA-FORATO-SCATOLA-FORATELLA LEGGERA  LATERIZIO NORMALE </v>
      </c>
      <c r="V232" s="15">
        <v>0</v>
      </c>
      <c r="W232" s="19" t="str">
        <v>8x16x33</v>
      </c>
      <c r="X232" s="19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G232" s="15">
        <v>0</v>
      </c>
      <c r="AH232" s="15" t="str">
        <v xml:space="preserve">BLOCCO ALVEOLATO ACCOPPIATO AD ISOLANTE </v>
      </c>
      <c r="AI232" s="15" t="str">
        <v>T2D</v>
      </c>
      <c r="AJ232" s="15" t="str">
        <v>BLOCCO LATERIZIO ALVELATO ACCOPPIATO AD ISOLANTE TAMPONAMENTO</v>
      </c>
      <c r="AK232" s="15">
        <v>0</v>
      </c>
      <c r="AL232" s="15" t="str">
        <v>45x25x25 F.55%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1</v>
      </c>
      <c r="AS232" s="17" t="str">
        <f t="shared" si="14"/>
        <v>ꞈ</v>
      </c>
      <c r="AT232" s="70" t="str">
        <v>ꞈ</v>
      </c>
      <c r="AU232" s="15">
        <v>0</v>
      </c>
      <c r="AV232" s="15" t="str">
        <v xml:space="preserve">TEVELLE - TAVELLONI - TAVELLINE </v>
      </c>
      <c r="AW232" s="15" t="str">
        <v>DCB</v>
      </c>
      <c r="AX232" s="15" t="str">
        <v>TAVELLONIE-TAGLIO A GRADINO FIANCO MASCHIO FEMMINA   DA CM 6</v>
      </c>
      <c r="AY232" s="15">
        <v>0</v>
      </c>
      <c r="AZ232" s="15">
        <v>140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1</v>
      </c>
      <c r="BG232" s="17" t="str">
        <f t="shared" si="15"/>
        <v>ꞈ</v>
      </c>
      <c r="BH232" s="70" t="str">
        <v>ꞈ</v>
      </c>
    </row>
    <row r="233" spans="1:60" ht="14.25" customHeight="1" x14ac:dyDescent="0.25">
      <c r="A233" s="47"/>
      <c r="B233"/>
      <c r="C233" s="23" t="s">
        <v>111</v>
      </c>
      <c r="D233" s="23" t="s">
        <v>90</v>
      </c>
      <c r="E233" s="23" t="s">
        <v>114</v>
      </c>
      <c r="F233" s="23"/>
      <c r="G233" s="60">
        <v>120</v>
      </c>
      <c r="H233" s="60"/>
      <c r="I233" s="22"/>
      <c r="J233" s="55"/>
      <c r="K233" s="24"/>
      <c r="L233" s="57">
        <f t="shared" si="13"/>
        <v>0</v>
      </c>
      <c r="M233" s="14">
        <f t="shared" si="12"/>
        <v>1</v>
      </c>
      <c r="N233" s="13">
        <f>IF(OR(totale!$A$5="",C233=totale!$A$5),0,1)</f>
        <v>1</v>
      </c>
      <c r="O233" s="97">
        <v>0</v>
      </c>
      <c r="P233" s="13">
        <v>0</v>
      </c>
      <c r="Q233" s="97">
        <v>0</v>
      </c>
      <c r="R233" s="19">
        <v>0</v>
      </c>
      <c r="S233" s="19" t="str">
        <v>TRAMEZZATURA MATERIALE  LATERIZIO COMUNE</v>
      </c>
      <c r="T233" s="15" t="str">
        <v>FBM</v>
      </c>
      <c r="U233" s="15" t="str">
        <v xml:space="preserve">TRAMEZZA-FORATO-SCATOLA-FORATELLA LEGGERA  LATERIZIO NORMALE </v>
      </c>
      <c r="V233" s="15">
        <v>0</v>
      </c>
      <c r="W233" s="19" t="str">
        <v>10x25x25</v>
      </c>
      <c r="X233" s="19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1</v>
      </c>
      <c r="AG233" s="15">
        <v>0</v>
      </c>
      <c r="AH233" s="15" t="str">
        <v xml:space="preserve">BLOCCO ALVEOLATO ACCOPPIATO AD ISOLANTE </v>
      </c>
      <c r="AI233" s="15" t="str">
        <v>T2D</v>
      </c>
      <c r="AJ233" s="15" t="str">
        <v>BLOCCO LATERIZIO ALVELATO ACCOPPIATO AD ISOLANTE TAMPONAMENTO</v>
      </c>
      <c r="AK233" s="15">
        <v>0</v>
      </c>
      <c r="AL233" s="15" t="str">
        <v>40x25x25 F.55%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1</v>
      </c>
      <c r="AS233" s="17" t="str">
        <f t="shared" si="14"/>
        <v>ꞈ</v>
      </c>
      <c r="AT233" s="70" t="str">
        <v>ꞈ</v>
      </c>
      <c r="AU233" s="15">
        <v>0</v>
      </c>
      <c r="AV233" s="15" t="str">
        <v xml:space="preserve">TEVELLE - TAVELLONI - TAVELLINE </v>
      </c>
      <c r="AW233" s="15" t="str">
        <v>ESSE ELLE LAT.</v>
      </c>
      <c r="AX233" s="15" t="str">
        <v>TAVELLONI RIGATO TAGLIO OBLIQUO FIANCO RETTO DA CM 6</v>
      </c>
      <c r="AY233" s="15">
        <v>0</v>
      </c>
      <c r="AZ233" s="15">
        <v>140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1</v>
      </c>
      <c r="BG233" s="17" t="str">
        <f t="shared" si="15"/>
        <v>ꞈ</v>
      </c>
      <c r="BH233" s="70" t="str">
        <v>ꞈ</v>
      </c>
    </row>
    <row r="234" spans="1:60" ht="14.25" customHeight="1" x14ac:dyDescent="0.25">
      <c r="A234" s="47"/>
      <c r="B234"/>
      <c r="C234" s="23" t="s">
        <v>111</v>
      </c>
      <c r="D234" s="23" t="s">
        <v>90</v>
      </c>
      <c r="E234" s="23" t="s">
        <v>114</v>
      </c>
      <c r="F234" s="23"/>
      <c r="G234" s="60">
        <v>130</v>
      </c>
      <c r="H234" s="60"/>
      <c r="I234" s="22"/>
      <c r="J234" s="55"/>
      <c r="K234" s="24"/>
      <c r="L234" s="57">
        <f t="shared" si="13"/>
        <v>0</v>
      </c>
      <c r="M234" s="14">
        <f t="shared" si="12"/>
        <v>1</v>
      </c>
      <c r="N234" s="13">
        <f>IF(OR(totale!$A$5="",C234=totale!$A$5),0,1)</f>
        <v>1</v>
      </c>
      <c r="O234" s="97">
        <v>0</v>
      </c>
      <c r="P234" s="13">
        <v>0</v>
      </c>
      <c r="Q234" s="97">
        <v>0</v>
      </c>
      <c r="R234" s="19">
        <v>0</v>
      </c>
      <c r="S234" s="19" t="str">
        <v>TRAMEZZATURA MATERIALE  LATERIZIO COMUNE</v>
      </c>
      <c r="T234" s="15" t="str">
        <v>FBM</v>
      </c>
      <c r="U234" s="15" t="str">
        <v xml:space="preserve">TRAMEZZA-FORATO-SCATOLA-FORATELLA LEGGERA  LATERIZIO NORMALE </v>
      </c>
      <c r="V234" s="15">
        <v>0</v>
      </c>
      <c r="W234" s="19" t="str">
        <v>12x25x25</v>
      </c>
      <c r="X234" s="19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1</v>
      </c>
      <c r="AG234" s="15">
        <v>0</v>
      </c>
      <c r="AH234" s="15" t="str">
        <v xml:space="preserve">BLOCCO ALVEOLATO ACCOPPIATO AD ISOLANTE </v>
      </c>
      <c r="AI234" s="15" t="str">
        <v>T2D</v>
      </c>
      <c r="AJ234" s="15" t="str">
        <v>BLOCCO LATERIZIO ALVELATO ACCOPPIATO AD ISOLANTE TAMPONAMENTO</v>
      </c>
      <c r="AK234" s="15">
        <v>0</v>
      </c>
      <c r="AL234" s="15" t="str">
        <v>35x25x25 F.50%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1</v>
      </c>
      <c r="AS234" s="17" t="str">
        <f t="shared" si="14"/>
        <v>ꞈ</v>
      </c>
      <c r="AT234" s="70" t="str">
        <v>ꞈ</v>
      </c>
      <c r="AU234" s="15">
        <v>0</v>
      </c>
      <c r="AV234" s="15" t="str">
        <v xml:space="preserve">TEVELLE - TAVELLONI - TAVELLINE </v>
      </c>
      <c r="AW234" s="15" t="str">
        <v>ESSE ELLE LAT.</v>
      </c>
      <c r="AX234" s="15" t="str">
        <v xml:space="preserve">TAVELLONI-TAGLIO OBLIQUO FIANCO MASCHIO FEMMINA DA CM 6 </v>
      </c>
      <c r="AY234" s="15">
        <v>0</v>
      </c>
      <c r="AZ234" s="15">
        <v>140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1</v>
      </c>
      <c r="BG234" s="17" t="str">
        <f t="shared" si="15"/>
        <v>ꞈ</v>
      </c>
      <c r="BH234" s="70" t="str">
        <v>ꞈ</v>
      </c>
    </row>
    <row r="235" spans="1:60" ht="14.25" customHeight="1" x14ac:dyDescent="0.25">
      <c r="A235" s="47"/>
      <c r="B235"/>
      <c r="C235" s="23" t="s">
        <v>111</v>
      </c>
      <c r="D235" s="23" t="s">
        <v>90</v>
      </c>
      <c r="E235" s="23" t="s">
        <v>114</v>
      </c>
      <c r="F235" s="23"/>
      <c r="G235" s="60">
        <v>140</v>
      </c>
      <c r="H235" s="60"/>
      <c r="I235" s="22"/>
      <c r="J235" s="55"/>
      <c r="K235" s="24"/>
      <c r="L235" s="57">
        <f t="shared" si="13"/>
        <v>0</v>
      </c>
      <c r="M235" s="14">
        <f t="shared" ref="M235:M298" si="16">SUM(N235:Q235)</f>
        <v>1</v>
      </c>
      <c r="N235" s="13">
        <f>IF(OR(totale!$A$5="",C235=totale!$A$5),0,1)</f>
        <v>1</v>
      </c>
      <c r="O235" s="97">
        <v>0</v>
      </c>
      <c r="P235" s="13">
        <v>0</v>
      </c>
      <c r="Q235" s="97">
        <v>0</v>
      </c>
      <c r="R235" s="19">
        <v>0</v>
      </c>
      <c r="S235" s="19" t="str">
        <v>TRAMEZZATURA MATERIALE  LATERIZIO COMUNE</v>
      </c>
      <c r="T235" s="15" t="str">
        <v>FBM</v>
      </c>
      <c r="U235" s="15" t="str">
        <v xml:space="preserve">TRAMEZZA-FORATO-SCATOLA-FORATELLA LEGGERA  LATERIZIO NORMALE </v>
      </c>
      <c r="V235" s="15">
        <v>0</v>
      </c>
      <c r="W235" s="19" t="str">
        <v>15x25x25</v>
      </c>
      <c r="X235" s="19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1</v>
      </c>
      <c r="AG235" s="15">
        <v>0</v>
      </c>
      <c r="AH235" s="15" t="str">
        <v xml:space="preserve">BLOCCO ALVEOLATO ACCOPPIATO AD ISOLANTE </v>
      </c>
      <c r="AI235" s="15" t="str">
        <v>T2D</v>
      </c>
      <c r="AJ235" s="15" t="str">
        <v>BLOCCO LATERIZIO ALVELATO ACCOPPIATO AD ISOLANTE TAMPONAMENTO</v>
      </c>
      <c r="AK235" s="15">
        <v>0</v>
      </c>
      <c r="AL235" s="15" t="str">
        <v>30x25x25 F.50%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1</v>
      </c>
      <c r="AS235" s="17" t="str">
        <f t="shared" si="14"/>
        <v>ꞈ</v>
      </c>
      <c r="AT235" s="70" t="str">
        <v>ꞈ</v>
      </c>
      <c r="AU235" s="15">
        <v>0</v>
      </c>
      <c r="AV235" s="15" t="str">
        <v xml:space="preserve">TEVELLE - TAVELLONI - TAVELLINE </v>
      </c>
      <c r="AW235" s="15" t="str">
        <v>ESSE ELLE LAT.</v>
      </c>
      <c r="AX235" s="15" t="str">
        <v>TAVELLONI ARCHITRAVE TAGLIO DIRITTO - TRAMEZZONE -TRAMEZZA PER PORTA CM 8</v>
      </c>
      <c r="AY235" s="15">
        <v>0</v>
      </c>
      <c r="AZ235" s="15">
        <v>140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1</v>
      </c>
      <c r="BG235" s="17" t="str">
        <f t="shared" si="15"/>
        <v>ꞈ</v>
      </c>
      <c r="BH235" s="70" t="str">
        <v>ꞈ</v>
      </c>
    </row>
    <row r="236" spans="1:60" ht="14.25" customHeight="1" x14ac:dyDescent="0.25">
      <c r="A236" s="47"/>
      <c r="B236"/>
      <c r="C236" s="23" t="s">
        <v>111</v>
      </c>
      <c r="D236" s="23" t="s">
        <v>90</v>
      </c>
      <c r="E236" s="23" t="s">
        <v>114</v>
      </c>
      <c r="F236" s="23"/>
      <c r="G236" s="60">
        <v>150</v>
      </c>
      <c r="H236" s="60"/>
      <c r="I236" s="22"/>
      <c r="J236" s="55"/>
      <c r="K236" s="24"/>
      <c r="L236" s="57">
        <f t="shared" si="13"/>
        <v>0</v>
      </c>
      <c r="M236" s="14">
        <f t="shared" si="16"/>
        <v>1</v>
      </c>
      <c r="N236" s="13">
        <f>IF(OR(totale!$A$5="",C236=totale!$A$5),0,1)</f>
        <v>1</v>
      </c>
      <c r="O236" s="97">
        <v>0</v>
      </c>
      <c r="P236" s="13">
        <v>0</v>
      </c>
      <c r="Q236" s="97">
        <v>0</v>
      </c>
      <c r="R236" s="19">
        <v>0</v>
      </c>
      <c r="S236" s="19" t="str">
        <v>TRAMEZZATURA MATERIALE  LATERIZIO COMUNE</v>
      </c>
      <c r="T236" s="15" t="str">
        <v>FBM</v>
      </c>
      <c r="U236" s="15" t="str">
        <v xml:space="preserve">TRAMEZZA-FORATO-SCATOLA-FORATELLA PESANTE LATERIZIO NORMALE </v>
      </c>
      <c r="V236" s="15">
        <v>0</v>
      </c>
      <c r="W236" s="19" t="str">
        <v>15x25x25</v>
      </c>
      <c r="X236" s="19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1</v>
      </c>
      <c r="AG236" s="15">
        <v>0</v>
      </c>
      <c r="AH236" s="15" t="str">
        <v xml:space="preserve">BLOCCO ALVEOLATO ACCOPPIATO AD ISOLANTE </v>
      </c>
      <c r="AI236" s="15" t="str">
        <v>T2D</v>
      </c>
      <c r="AJ236" s="15" t="str">
        <v>BLOCCO LATERIZIO ALVELATO ACCOPPIATO AD ISOLANTE TAMPONAMENTO</v>
      </c>
      <c r="AK236" s="15">
        <v>0</v>
      </c>
      <c r="AL236" s="15" t="str">
        <v>PEZZI SPECIALI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1</v>
      </c>
      <c r="AS236" s="17" t="str">
        <f t="shared" si="14"/>
        <v>ꞈ</v>
      </c>
      <c r="AT236" s="70" t="str">
        <v>ꞈ</v>
      </c>
      <c r="AU236" s="15">
        <v>0</v>
      </c>
      <c r="AV236" s="15" t="str">
        <v xml:space="preserve">TEVELLE - TAVELLONI - TAVELLINE </v>
      </c>
      <c r="AW236" s="15" t="str">
        <v>FBM</v>
      </c>
      <c r="AX236" s="15" t="str">
        <v>TAVELLONI RIGATO TAGLIO OBLIQUO FIANCO RETTO DA CM 6</v>
      </c>
      <c r="AY236" s="15">
        <v>0</v>
      </c>
      <c r="AZ236" s="15">
        <v>140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1</v>
      </c>
      <c r="BG236" s="17" t="str">
        <f t="shared" si="15"/>
        <v>ꞈ</v>
      </c>
      <c r="BH236" s="70" t="str">
        <v>ꞈ</v>
      </c>
    </row>
    <row r="237" spans="1:60" ht="14.25" customHeight="1" x14ac:dyDescent="0.25">
      <c r="A237" s="47"/>
      <c r="B237"/>
      <c r="C237" s="23" t="s">
        <v>111</v>
      </c>
      <c r="D237" s="23" t="s">
        <v>90</v>
      </c>
      <c r="E237" s="23" t="s">
        <v>114</v>
      </c>
      <c r="F237" s="23"/>
      <c r="G237" s="60">
        <v>160</v>
      </c>
      <c r="H237" s="60"/>
      <c r="I237" s="22"/>
      <c r="J237" s="55"/>
      <c r="K237" s="24"/>
      <c r="L237" s="57">
        <f t="shared" si="13"/>
        <v>0</v>
      </c>
      <c r="M237" s="14">
        <f t="shared" si="16"/>
        <v>1</v>
      </c>
      <c r="N237" s="13">
        <f>IF(OR(totale!$A$5="",C237=totale!$A$5),0,1)</f>
        <v>1</v>
      </c>
      <c r="O237" s="97">
        <v>0</v>
      </c>
      <c r="P237" s="13">
        <v>0</v>
      </c>
      <c r="Q237" s="97">
        <v>0</v>
      </c>
      <c r="R237" s="19">
        <v>0</v>
      </c>
      <c r="S237" s="19" t="str">
        <v>TRAMEZZATURA MATERIALE  LATERIZIO COMUNE</v>
      </c>
      <c r="T237" s="15" t="str">
        <v>FBM</v>
      </c>
      <c r="U237" s="15" t="str">
        <v xml:space="preserve">TRAMEZZA-FORATO-SCATOLA-FORATELLA PESANTE LATERIZIO NORMALE </v>
      </c>
      <c r="V237" s="15">
        <v>0</v>
      </c>
      <c r="W237" s="19" t="str">
        <v>8x25x25</v>
      </c>
      <c r="X237" s="19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1</v>
      </c>
      <c r="AG237" s="15">
        <v>0</v>
      </c>
      <c r="AH237" s="15" t="str">
        <v xml:space="preserve">BLOCCO ALVEOLATO ACCOPPIATO AD ISOLANTE </v>
      </c>
      <c r="AI237" s="15" t="str">
        <v>T2D</v>
      </c>
      <c r="AJ237" s="15" t="str">
        <v xml:space="preserve">BLOCCO LATERIZIO ALVEOLATO ACCOPPIATO AD ISOLANTE PORTANTE </v>
      </c>
      <c r="AK237" s="15">
        <v>0</v>
      </c>
      <c r="AL237" s="15" t="str">
        <v>46x26x19 F.45%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1</v>
      </c>
      <c r="AS237" s="17" t="str">
        <f t="shared" si="14"/>
        <v>ꞈ</v>
      </c>
      <c r="AT237" s="70" t="str">
        <v>ꞈ</v>
      </c>
      <c r="AU237" s="15">
        <v>0</v>
      </c>
      <c r="AV237" s="15" t="str">
        <v xml:space="preserve">TEVELLE - TAVELLONI - TAVELLINE </v>
      </c>
      <c r="AW237" s="15" t="str">
        <v>FBM</v>
      </c>
      <c r="AX237" s="15" t="str">
        <v>TAVELLONI ARCHITRAVE TAGLIO DIRITTO - TRAMEZZONE -TRAMEZZA PER PORTA CM 8</v>
      </c>
      <c r="AY237" s="15">
        <v>0</v>
      </c>
      <c r="AZ237" s="15">
        <v>140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1</v>
      </c>
      <c r="BG237" s="17" t="str">
        <f t="shared" si="15"/>
        <v>ꞈ</v>
      </c>
      <c r="BH237" s="70" t="str">
        <v>ꞈ</v>
      </c>
    </row>
    <row r="238" spans="1:60" ht="14.25" customHeight="1" x14ac:dyDescent="0.25">
      <c r="A238" s="47"/>
      <c r="C238" s="19" t="s">
        <v>111</v>
      </c>
      <c r="D238" s="19" t="s">
        <v>90</v>
      </c>
      <c r="E238" s="19" t="s">
        <v>114</v>
      </c>
      <c r="G238" s="58">
        <v>180</v>
      </c>
      <c r="I238" s="34"/>
      <c r="K238" s="35"/>
      <c r="L238" s="57">
        <f t="shared" si="13"/>
        <v>0</v>
      </c>
      <c r="M238" s="14">
        <f t="shared" si="16"/>
        <v>1</v>
      </c>
      <c r="N238" s="13">
        <f>IF(OR(totale!$A$5="",C238=totale!$A$5),0,1)</f>
        <v>1</v>
      </c>
      <c r="O238" s="97">
        <v>0</v>
      </c>
      <c r="P238" s="13">
        <v>0</v>
      </c>
      <c r="Q238" s="97">
        <v>0</v>
      </c>
      <c r="R238" s="19">
        <v>0</v>
      </c>
      <c r="S238" s="19" t="str">
        <v>TRAMEZZATURA MATERIALE  LATERIZIO COMUNE</v>
      </c>
      <c r="T238" s="15" t="str">
        <v>FBM</v>
      </c>
      <c r="U238" s="15" t="str">
        <v xml:space="preserve">TRAMEZZA-FORATO-SCATOLA-FORATELLA PESANTE LATERIZIO NORMALE </v>
      </c>
      <c r="V238" s="15">
        <v>0</v>
      </c>
      <c r="W238" s="19" t="str">
        <v>12x25x25</v>
      </c>
      <c r="X238" s="19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1</v>
      </c>
      <c r="AG238" s="15">
        <v>0</v>
      </c>
      <c r="AH238" s="15" t="str">
        <v xml:space="preserve">BLOCCO ALVEOLATO ACCOPPIATO AD ISOLANTE </v>
      </c>
      <c r="AI238" s="15" t="str">
        <v>T2D</v>
      </c>
      <c r="AJ238" s="15" t="str">
        <v xml:space="preserve">BLOCCO LATERIZIO ALVEOLATO ACCOPPIATO AD ISOLANTE PORTANTE </v>
      </c>
      <c r="AK238" s="15">
        <v>0</v>
      </c>
      <c r="AL238" s="15" t="str">
        <v>40x26x19 F.45%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1</v>
      </c>
      <c r="AS238" s="17" t="str">
        <f t="shared" si="14"/>
        <v>ꞈ</v>
      </c>
      <c r="AT238" s="70" t="str">
        <v>ꞈ</v>
      </c>
      <c r="AU238" s="15">
        <v>0</v>
      </c>
      <c r="AV238" s="15" t="str">
        <v xml:space="preserve">TEVELLE - TAVELLONI - TAVELLINE </v>
      </c>
      <c r="AW238" s="15" t="str">
        <v>LATERCOM</v>
      </c>
      <c r="AX238" s="15" t="str">
        <v>TAVELLONI RIGATO TAGLIO OBLIQUO FIANCO RETTO DA CM 6</v>
      </c>
      <c r="AY238" s="15">
        <v>0</v>
      </c>
      <c r="AZ238" s="15">
        <v>140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1</v>
      </c>
      <c r="BG238" s="17" t="str">
        <f t="shared" si="15"/>
        <v>ꞈ</v>
      </c>
      <c r="BH238" s="70" t="str">
        <v>ꞈ</v>
      </c>
    </row>
    <row r="239" spans="1:60" ht="14.25" customHeight="1" x14ac:dyDescent="0.25">
      <c r="A239" s="47"/>
      <c r="C239" s="19" t="s">
        <v>111</v>
      </c>
      <c r="D239" s="19" t="s">
        <v>90</v>
      </c>
      <c r="E239" s="19" t="s">
        <v>114</v>
      </c>
      <c r="G239" s="58">
        <v>200</v>
      </c>
      <c r="I239" s="34"/>
      <c r="K239" s="35"/>
      <c r="L239" s="57">
        <f t="shared" si="13"/>
        <v>0</v>
      </c>
      <c r="M239" s="14">
        <f t="shared" si="16"/>
        <v>1</v>
      </c>
      <c r="N239" s="13">
        <f>IF(OR(totale!$A$5="",C239=totale!$A$5),0,1)</f>
        <v>1</v>
      </c>
      <c r="O239" s="97">
        <v>0</v>
      </c>
      <c r="P239" s="13">
        <v>0</v>
      </c>
      <c r="Q239" s="97">
        <v>0</v>
      </c>
      <c r="R239" s="19">
        <v>0</v>
      </c>
      <c r="S239" s="19" t="str">
        <v>MATERIALE IN LATERIZIO COMUNE</v>
      </c>
      <c r="T239" s="15" t="str">
        <v>FBM</v>
      </c>
      <c r="U239" s="15" t="str">
        <v xml:space="preserve">MATTONE PIENO </v>
      </c>
      <c r="V239" s="15">
        <v>0</v>
      </c>
      <c r="W239" s="19" t="str">
        <v>12x24x5,5</v>
      </c>
      <c r="X239" s="19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1</v>
      </c>
      <c r="AG239" s="15">
        <v>0</v>
      </c>
      <c r="AH239" s="15" t="str">
        <v xml:space="preserve">BLOCCO ALVEOLATO ACCOPPIATO AD ISOLANTE </v>
      </c>
      <c r="AI239" s="15" t="str">
        <v>T2D</v>
      </c>
      <c r="AJ239" s="15" t="str">
        <v xml:space="preserve">BLOCCO LATERIZIO ALVEOLATO ACCOPPIATO AD ISOLANTE PORTANTE </v>
      </c>
      <c r="AK239" s="15">
        <v>0</v>
      </c>
      <c r="AL239" s="15" t="str">
        <v>35x26x19 F.45%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1</v>
      </c>
      <c r="AS239" s="17" t="str">
        <f t="shared" si="14"/>
        <v>ꞈ</v>
      </c>
      <c r="AT239" s="70" t="str">
        <v>ꞈ</v>
      </c>
      <c r="AU239" s="15">
        <v>0</v>
      </c>
      <c r="AV239" s="15" t="str">
        <v xml:space="preserve">TEVELLE - TAVELLONI - TAVELLINE </v>
      </c>
      <c r="AW239" s="15" t="str">
        <v>LATERCOM</v>
      </c>
      <c r="AX239" s="15" t="str">
        <v xml:space="preserve">TAVELLONI-TAGLIO OBLIQUO FIANCO MASCHIO FEMMINA DA CM 6 </v>
      </c>
      <c r="AY239" s="15">
        <v>0</v>
      </c>
      <c r="AZ239" s="15">
        <v>140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1</v>
      </c>
      <c r="BG239" s="17" t="str">
        <f t="shared" si="15"/>
        <v>ꞈ</v>
      </c>
      <c r="BH239" s="70" t="str">
        <v>ꞈ</v>
      </c>
    </row>
    <row r="240" spans="1:60" ht="14.25" customHeight="1" x14ac:dyDescent="0.25">
      <c r="A240" s="47"/>
      <c r="C240" s="19" t="s">
        <v>111</v>
      </c>
      <c r="D240" s="19" t="s">
        <v>90</v>
      </c>
      <c r="E240" s="19" t="s">
        <v>117</v>
      </c>
      <c r="G240" s="58">
        <v>80</v>
      </c>
      <c r="I240" s="34"/>
      <c r="K240" s="35"/>
      <c r="L240" s="57">
        <f t="shared" si="13"/>
        <v>0</v>
      </c>
      <c r="M240" s="14">
        <f t="shared" si="16"/>
        <v>1</v>
      </c>
      <c r="N240" s="13">
        <f>IF(OR(totale!$A$5="",C240=totale!$A$5),0,1)</f>
        <v>1</v>
      </c>
      <c r="O240" s="97">
        <v>0</v>
      </c>
      <c r="P240" s="13">
        <v>0</v>
      </c>
      <c r="Q240" s="97">
        <v>0</v>
      </c>
      <c r="R240" s="19">
        <v>0</v>
      </c>
      <c r="S240" s="19" t="str">
        <v>MATERIALE IN LATERIZIO COMUNE</v>
      </c>
      <c r="T240" s="15" t="str">
        <v>FBM</v>
      </c>
      <c r="U240" s="15" t="str">
        <v>MATTONE MULTIFORO- TRAFILATO</v>
      </c>
      <c r="V240" s="15">
        <v>0</v>
      </c>
      <c r="W240" s="19" t="str">
        <v>12x24x5,5</v>
      </c>
      <c r="X240" s="19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1</v>
      </c>
      <c r="AG240" s="15">
        <v>0</v>
      </c>
      <c r="AH240" s="15" t="str">
        <v xml:space="preserve">BLOCCO ALVEOLATO ACCOPPIATO AD ISOLANTE </v>
      </c>
      <c r="AI240" s="15" t="str">
        <v>T2D</v>
      </c>
      <c r="AJ240" s="15" t="str">
        <v xml:space="preserve">BLOCCO LATERIZIO ALVEOLATO ACCOPPIATO AD ISOLANTE PORTANTE </v>
      </c>
      <c r="AK240" s="15">
        <v>0</v>
      </c>
      <c r="AL240" s="15" t="str">
        <v>PEZZI SPECIALI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1</v>
      </c>
      <c r="AS240" s="17" t="str">
        <f t="shared" si="14"/>
        <v>ꞈ</v>
      </c>
      <c r="AT240" s="70" t="str">
        <v>ꞈ</v>
      </c>
      <c r="AU240" s="15">
        <v>0</v>
      </c>
      <c r="AV240" s="15" t="str">
        <v xml:space="preserve">TEVELLE - TAVELLONI - TAVELLINE </v>
      </c>
      <c r="AW240" s="15" t="str">
        <v>LATERCOM</v>
      </c>
      <c r="AX240" s="15" t="str">
        <v>TAVELLONI ARCHITRAVE TAGLIO DIRITTO - TRAMEZZONE -TRAMEZZA PER PORTA CM 8</v>
      </c>
      <c r="AY240" s="15">
        <v>0</v>
      </c>
      <c r="AZ240" s="15">
        <v>140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1</v>
      </c>
      <c r="BG240" s="17" t="str">
        <f t="shared" si="15"/>
        <v>ꞈ</v>
      </c>
      <c r="BH240" s="70" t="str">
        <v>ꞈ</v>
      </c>
    </row>
    <row r="241" spans="1:60" ht="14.25" customHeight="1" x14ac:dyDescent="0.25">
      <c r="A241" s="47"/>
      <c r="C241" s="19" t="s">
        <v>111</v>
      </c>
      <c r="D241" s="19" t="s">
        <v>90</v>
      </c>
      <c r="E241" s="19" t="s">
        <v>118</v>
      </c>
      <c r="G241" s="58" t="s">
        <v>456</v>
      </c>
      <c r="I241" s="34"/>
      <c r="K241" s="35"/>
      <c r="L241" s="57">
        <f t="shared" si="13"/>
        <v>0</v>
      </c>
      <c r="M241" s="14">
        <f t="shared" si="16"/>
        <v>1</v>
      </c>
      <c r="N241" s="13">
        <f>IF(OR(totale!$A$5="",C241=totale!$A$5),0,1)</f>
        <v>1</v>
      </c>
      <c r="O241" s="97">
        <v>0</v>
      </c>
      <c r="P241" s="13">
        <v>0</v>
      </c>
      <c r="Q241" s="97">
        <v>0</v>
      </c>
      <c r="R241" s="19">
        <v>0</v>
      </c>
      <c r="S241" s="19" t="str">
        <v>MATERIALE IN LATERIZIO COMUNE</v>
      </c>
      <c r="T241" s="15" t="str">
        <v>FBM</v>
      </c>
      <c r="U241" s="15" t="str">
        <v xml:space="preserve">TRIPLO UNI </v>
      </c>
      <c r="V241" s="15">
        <v>0</v>
      </c>
      <c r="W241" s="19" t="str">
        <v>12x25x19</v>
      </c>
      <c r="X241" s="19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1</v>
      </c>
      <c r="AG241" s="15">
        <v>0</v>
      </c>
      <c r="AH241" s="15" t="str">
        <v>MATERIALE IN LATERIZIO COMUNE</v>
      </c>
      <c r="AI241" s="15" t="str">
        <v>LATERCOM</v>
      </c>
      <c r="AJ241" s="15" t="str">
        <v xml:space="preserve">BLOCCO MODULARE - VALIGIA F.45% </v>
      </c>
      <c r="AK241" s="15">
        <v>0</v>
      </c>
      <c r="AL241" s="15" t="str">
        <v>20x25x19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1</v>
      </c>
      <c r="AS241" s="17" t="str">
        <f t="shared" si="14"/>
        <v>ꞈ</v>
      </c>
      <c r="AT241" s="70" t="str">
        <v>ꞈ</v>
      </c>
      <c r="AU241" s="15">
        <v>0</v>
      </c>
      <c r="AV241" s="15" t="str">
        <v xml:space="preserve">TEVELLE - TAVELLONI - TAVELLINE </v>
      </c>
      <c r="AW241" s="15" t="str">
        <v>LATERCOM</v>
      </c>
      <c r="AX241" s="15" t="str">
        <v xml:space="preserve">TAVELLONI RIGATO TAGLIO OBLIQUO DA CM 8 </v>
      </c>
      <c r="AY241" s="15">
        <v>0</v>
      </c>
      <c r="AZ241" s="15">
        <v>140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1</v>
      </c>
      <c r="BG241" s="17" t="str">
        <f t="shared" si="15"/>
        <v>ꞈ</v>
      </c>
      <c r="BH241" s="70" t="str">
        <v>ꞈ</v>
      </c>
    </row>
    <row r="242" spans="1:60" ht="14.25" customHeight="1" x14ac:dyDescent="0.25">
      <c r="A242" s="47"/>
      <c r="C242" s="19" t="s">
        <v>111</v>
      </c>
      <c r="D242" s="19" t="s">
        <v>90</v>
      </c>
      <c r="E242" s="19" t="s">
        <v>119</v>
      </c>
      <c r="G242" s="58" t="s">
        <v>289</v>
      </c>
      <c r="I242" s="34"/>
      <c r="K242" s="35"/>
      <c r="L242" s="57">
        <f t="shared" si="13"/>
        <v>0</v>
      </c>
      <c r="M242" s="14">
        <f t="shared" si="16"/>
        <v>1</v>
      </c>
      <c r="N242" s="13">
        <f>IF(OR(totale!$A$5="",C242=totale!$A$5),0,1)</f>
        <v>1</v>
      </c>
      <c r="O242" s="97">
        <v>0</v>
      </c>
      <c r="P242" s="13">
        <v>0</v>
      </c>
      <c r="Q242" s="97">
        <v>0</v>
      </c>
      <c r="R242" s="19">
        <v>0</v>
      </c>
      <c r="S242" s="19" t="str">
        <v>MATERIALE IN LATERIZIO COMUNE</v>
      </c>
      <c r="T242" s="15" t="str">
        <v>FBM</v>
      </c>
      <c r="U242" s="15" t="str">
        <v>DOPPIO UNI H.12</v>
      </c>
      <c r="V242" s="15">
        <v>0</v>
      </c>
      <c r="W242" s="19" t="str">
        <v>12x12x25</v>
      </c>
      <c r="X242" s="19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1</v>
      </c>
      <c r="AG242" s="15">
        <v>0</v>
      </c>
      <c r="AH242" s="15" t="str">
        <v>MATERIALE IN LATERIZIO COMUNE</v>
      </c>
      <c r="AI242" s="15" t="str">
        <v>ZANROSSO</v>
      </c>
      <c r="AJ242" s="15" t="str">
        <v xml:space="preserve">BLOCCO MODULARE - VALIGIA F.45% </v>
      </c>
      <c r="AK242" s="15">
        <v>0</v>
      </c>
      <c r="AL242" s="15" t="str">
        <v>20x25x19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1</v>
      </c>
      <c r="AS242" s="17" t="str">
        <f t="shared" si="14"/>
        <v>ꞈ</v>
      </c>
      <c r="AT242" s="70" t="str">
        <v>ꞈ</v>
      </c>
      <c r="AU242" s="15">
        <v>0</v>
      </c>
      <c r="AV242" s="15" t="str">
        <v xml:space="preserve">TEVELLE - TAVELLONI - TAVELLINE </v>
      </c>
      <c r="AW242" s="15" t="str">
        <v>T2D</v>
      </c>
      <c r="AX242" s="15" t="str">
        <v>TAVELLONI RIGATO TAGLIO OBLIQUO FIANCO RETTO DA CM 6</v>
      </c>
      <c r="AY242" s="15">
        <v>0</v>
      </c>
      <c r="AZ242" s="15">
        <v>140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1</v>
      </c>
      <c r="BG242" s="17" t="str">
        <f t="shared" si="15"/>
        <v>ꞈ</v>
      </c>
      <c r="BH242" s="70" t="str">
        <v>ꞈ</v>
      </c>
    </row>
    <row r="243" spans="1:60" ht="14.25" customHeight="1" x14ac:dyDescent="0.25">
      <c r="A243" s="47"/>
      <c r="C243" s="19" t="s">
        <v>111</v>
      </c>
      <c r="D243" s="19" t="s">
        <v>90</v>
      </c>
      <c r="E243" s="19" t="s">
        <v>119</v>
      </c>
      <c r="G243" s="58" t="s">
        <v>290</v>
      </c>
      <c r="I243" s="34"/>
      <c r="K243" s="35"/>
      <c r="L243" s="57">
        <f t="shared" si="13"/>
        <v>0</v>
      </c>
      <c r="M243" s="14">
        <f t="shared" si="16"/>
        <v>1</v>
      </c>
      <c r="N243" s="13">
        <f>IF(OR(totale!$A$5="",C243=totale!$A$5),0,1)</f>
        <v>1</v>
      </c>
      <c r="O243" s="97">
        <v>0</v>
      </c>
      <c r="P243" s="13">
        <v>0</v>
      </c>
      <c r="Q243" s="97">
        <v>0</v>
      </c>
      <c r="R243" s="19">
        <v>0</v>
      </c>
      <c r="S243" s="19" t="str">
        <v>MATERIALE IN LATERIZIO COMUNE</v>
      </c>
      <c r="T243" s="15" t="str">
        <v>FBM</v>
      </c>
      <c r="U243" s="15" t="str">
        <v>MATTONE UNI FORATO 15%</v>
      </c>
      <c r="V243" s="15">
        <v>0</v>
      </c>
      <c r="W243" s="19" t="str">
        <v>12x25x5,5</v>
      </c>
      <c r="X243" s="19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1</v>
      </c>
      <c r="AG243" s="15">
        <v>0</v>
      </c>
      <c r="AH243" s="15" t="str">
        <v xml:space="preserve">BLOCCO PER SOLAIO - INTERPOSTO- PIGNATTA </v>
      </c>
      <c r="AI243" s="15" t="str">
        <v>DCB</v>
      </c>
      <c r="AJ243" s="15" t="str">
        <v xml:space="preserve">BLOCCO PER SOLAI - GETTO IN OPERA - VOLTERRANEA </v>
      </c>
      <c r="AK243" s="15">
        <v>0</v>
      </c>
      <c r="AL243" s="15" t="str">
        <v>16x50x25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1</v>
      </c>
      <c r="AS243" s="17" t="str">
        <f t="shared" si="14"/>
        <v>ꞈ</v>
      </c>
      <c r="AT243" s="70" t="str">
        <v>ꞈ</v>
      </c>
      <c r="AU243" s="15">
        <v>0</v>
      </c>
      <c r="AV243" s="15" t="str">
        <v xml:space="preserve">TEVELLE - TAVELLONI - TAVELLINE </v>
      </c>
      <c r="AW243" s="15" t="str">
        <v>T2D</v>
      </c>
      <c r="AX243" s="15" t="str">
        <v xml:space="preserve">TAVELLONI-TAGLIO OBLIQUO FIANCO MASCHIO FEMMINA DA CM 6 </v>
      </c>
      <c r="AY243" s="15">
        <v>0</v>
      </c>
      <c r="AZ243" s="15">
        <v>140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1</v>
      </c>
      <c r="BG243" s="17" t="str">
        <f t="shared" si="15"/>
        <v>ꞈ</v>
      </c>
      <c r="BH243" s="70" t="str">
        <v>ꞈ</v>
      </c>
    </row>
    <row r="244" spans="1:60" ht="14.25" customHeight="1" x14ac:dyDescent="0.25">
      <c r="A244" s="47"/>
      <c r="C244" s="19" t="s">
        <v>111</v>
      </c>
      <c r="D244" s="19" t="s">
        <v>90</v>
      </c>
      <c r="E244" s="19" t="s">
        <v>91</v>
      </c>
      <c r="G244" s="58" t="s">
        <v>501</v>
      </c>
      <c r="I244" s="34"/>
      <c r="K244" s="35"/>
      <c r="L244" s="57">
        <f t="shared" si="13"/>
        <v>0</v>
      </c>
      <c r="M244" s="14">
        <f t="shared" si="16"/>
        <v>1</v>
      </c>
      <c r="N244" s="13">
        <f>IF(OR(totale!$A$5="",C244=totale!$A$5),0,1)</f>
        <v>1</v>
      </c>
      <c r="O244" s="97">
        <v>0</v>
      </c>
      <c r="P244" s="13">
        <v>0</v>
      </c>
      <c r="Q244" s="97">
        <v>0</v>
      </c>
      <c r="R244" s="19">
        <v>0</v>
      </c>
      <c r="S244" s="19" t="str">
        <v>MATERIALE IN LATERIZIO COMUNE</v>
      </c>
      <c r="T244" s="15" t="str">
        <v>FBM</v>
      </c>
      <c r="U244" s="15" t="str">
        <v>BLOCCO INCASTRO F.45% INC.30</v>
      </c>
      <c r="V244" s="15">
        <v>0</v>
      </c>
      <c r="W244" s="19" t="str">
        <v>30x19x25</v>
      </c>
      <c r="X244" s="19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1</v>
      </c>
      <c r="AG244" s="15">
        <v>0</v>
      </c>
      <c r="AH244" s="15" t="str">
        <v xml:space="preserve">BLOCCO PER SOLAIO - INTERPOSTO- PIGNATTA </v>
      </c>
      <c r="AI244" s="15" t="str">
        <v>DCB</v>
      </c>
      <c r="AJ244" s="15" t="str">
        <v xml:space="preserve">BLOCCO PER SOLAI - GETTO IN OPERA - VOLTERRANEA </v>
      </c>
      <c r="AK244" s="15">
        <v>0</v>
      </c>
      <c r="AL244" s="15" t="str">
        <v>20x50x25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1</v>
      </c>
      <c r="AS244" s="17" t="str">
        <f t="shared" si="14"/>
        <v>ꞈ</v>
      </c>
      <c r="AT244" s="70" t="str">
        <v>ꞈ</v>
      </c>
      <c r="AU244" s="15">
        <v>0</v>
      </c>
      <c r="AV244" s="15" t="str">
        <v xml:space="preserve">TEVELLE - TAVELLONI - TAVELLINE </v>
      </c>
      <c r="AW244" s="15" t="str">
        <v>WIENERBERGER</v>
      </c>
      <c r="AX244" s="15" t="str">
        <v>TAVELLONI RIGATO TAGLIO OBLIQUO FIANCO RETTO DA CM 6</v>
      </c>
      <c r="AY244" s="15">
        <v>0</v>
      </c>
      <c r="AZ244" s="15">
        <v>140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1</v>
      </c>
      <c r="BG244" s="17" t="str">
        <f t="shared" si="15"/>
        <v>ꞈ</v>
      </c>
      <c r="BH244" s="70" t="str">
        <v>ꞈ</v>
      </c>
    </row>
    <row r="245" spans="1:60" ht="14.25" customHeight="1" x14ac:dyDescent="0.25">
      <c r="A245" s="47"/>
      <c r="C245" s="19" t="s">
        <v>111</v>
      </c>
      <c r="D245" s="19" t="s">
        <v>90</v>
      </c>
      <c r="E245" s="19" t="s">
        <v>115</v>
      </c>
      <c r="G245" s="58" t="s">
        <v>287</v>
      </c>
      <c r="I245" s="34"/>
      <c r="K245" s="35"/>
      <c r="L245" s="57">
        <f t="shared" si="13"/>
        <v>0</v>
      </c>
      <c r="M245" s="14">
        <f t="shared" si="16"/>
        <v>1</v>
      </c>
      <c r="N245" s="13">
        <f>IF(OR(totale!$A$5="",C245=totale!$A$5),0,1)</f>
        <v>1</v>
      </c>
      <c r="O245" s="97">
        <v>0</v>
      </c>
      <c r="P245" s="13">
        <v>0</v>
      </c>
      <c r="Q245" s="97">
        <v>0</v>
      </c>
      <c r="R245" s="19">
        <v>0</v>
      </c>
      <c r="S245" s="19" t="str">
        <v>MATERIALE IN LATERIZIO COMUNE</v>
      </c>
      <c r="T245" s="15" t="str">
        <v>FBM</v>
      </c>
      <c r="U245" s="15" t="str">
        <v xml:space="preserve">MEZZINA DI MATTONE PIENO </v>
      </c>
      <c r="V245" s="15">
        <v>0</v>
      </c>
      <c r="W245" s="19" t="str">
        <v>2,5x12x25</v>
      </c>
      <c r="X245" s="19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1</v>
      </c>
      <c r="AG245" s="15">
        <v>0</v>
      </c>
      <c r="AH245" s="15" t="str">
        <v xml:space="preserve">BLOCCO PER SOLAIO - INTERPOSTO- PIGNATTA </v>
      </c>
      <c r="AI245" s="15" t="str">
        <v>DCB</v>
      </c>
      <c r="AJ245" s="15" t="str">
        <v xml:space="preserve">BLOCCO PER SOLAI - GETTO IN OPERA - VOLTERRANEA </v>
      </c>
      <c r="AK245" s="15">
        <v>0</v>
      </c>
      <c r="AL245" s="15" t="str">
        <v>22x50x25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1</v>
      </c>
      <c r="AS245" s="17" t="str">
        <f t="shared" si="14"/>
        <v>ꞈ</v>
      </c>
      <c r="AT245" s="70" t="str">
        <v>ꞈ</v>
      </c>
      <c r="AU245" s="15">
        <v>0</v>
      </c>
      <c r="AV245" s="15" t="str">
        <v xml:space="preserve">TEVELLE - TAVELLONI - TAVELLINE </v>
      </c>
      <c r="AW245" s="15" t="str">
        <v>WIENERBERGER</v>
      </c>
      <c r="AX245" s="15" t="str">
        <v xml:space="preserve">TAVELLONI-TAGLIO OBLIQUO FIANCO MASCHIO FEMMINA DA CM 6 </v>
      </c>
      <c r="AY245" s="15">
        <v>0</v>
      </c>
      <c r="AZ245" s="15">
        <v>140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1</v>
      </c>
      <c r="BG245" s="17" t="str">
        <f t="shared" si="15"/>
        <v>ꞈ</v>
      </c>
      <c r="BH245" s="70" t="str">
        <v>ꞈ</v>
      </c>
    </row>
    <row r="246" spans="1:60" ht="14.25" customHeight="1" x14ac:dyDescent="0.25">
      <c r="A246" s="47"/>
      <c r="C246" s="19" t="s">
        <v>111</v>
      </c>
      <c r="D246" s="19" t="s">
        <v>90</v>
      </c>
      <c r="E246" s="19" t="s">
        <v>21</v>
      </c>
      <c r="G246" s="58" t="s">
        <v>287</v>
      </c>
      <c r="I246" s="34"/>
      <c r="K246" s="35"/>
      <c r="L246" s="57">
        <f t="shared" si="13"/>
        <v>0</v>
      </c>
      <c r="M246" s="14">
        <f t="shared" si="16"/>
        <v>1</v>
      </c>
      <c r="N246" s="13">
        <f>IF(OR(totale!$A$5="",C246=totale!$A$5),0,1)</f>
        <v>1</v>
      </c>
      <c r="O246" s="97">
        <v>0</v>
      </c>
      <c r="P246" s="13">
        <v>0</v>
      </c>
      <c r="Q246" s="97">
        <v>0</v>
      </c>
      <c r="R246" s="19">
        <v>0</v>
      </c>
      <c r="S246" s="19" t="str">
        <v>MATERIALE IN LATERIZIO COMUNE</v>
      </c>
      <c r="T246" s="15" t="str">
        <v>FBM</v>
      </c>
      <c r="U246" s="15" t="str">
        <v xml:space="preserve">TOZZETTO DI MATTONE PIENO </v>
      </c>
      <c r="V246" s="15">
        <v>0</v>
      </c>
      <c r="W246" s="19" t="str">
        <v>5,5x5,5x25</v>
      </c>
      <c r="X246" s="19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1</v>
      </c>
      <c r="AG246" s="15">
        <v>0</v>
      </c>
      <c r="AH246" s="15" t="str">
        <v xml:space="preserve">BLOCCO PER SOLAIO - INTERPOSTO- PIGNATTA </v>
      </c>
      <c r="AI246" s="15" t="str">
        <v>DCB</v>
      </c>
      <c r="AJ246" s="15" t="str">
        <v xml:space="preserve">BLOCCO PER SOLAI - GETTO IN OPERA - VOLTERRANEA </v>
      </c>
      <c r="AK246" s="15">
        <v>0</v>
      </c>
      <c r="AL246" s="15" t="str">
        <v>24x50x25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1</v>
      </c>
      <c r="AS246" s="17" t="str">
        <f t="shared" si="14"/>
        <v>ꞈ</v>
      </c>
      <c r="AT246" s="70" t="str">
        <v>ꞈ</v>
      </c>
      <c r="AU246" s="15">
        <v>0</v>
      </c>
      <c r="AV246" s="15" t="str">
        <v xml:space="preserve">TEVELLE - TAVELLONI - TAVELLINE </v>
      </c>
      <c r="AW246" s="15" t="str">
        <v>WIENERBERGER</v>
      </c>
      <c r="AX246" s="15" t="str">
        <v xml:space="preserve">TAVELLONI RIGATO TAGLIO OBLIQUO DA CM 8 </v>
      </c>
      <c r="AY246" s="15">
        <v>0</v>
      </c>
      <c r="AZ246" s="15">
        <v>140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1</v>
      </c>
      <c r="BG246" s="17" t="str">
        <f t="shared" si="15"/>
        <v>ꞈ</v>
      </c>
      <c r="BH246" s="70" t="str">
        <v>ꞈ</v>
      </c>
    </row>
    <row r="247" spans="1:60" ht="14.25" customHeight="1" x14ac:dyDescent="0.25">
      <c r="A247" s="47"/>
      <c r="C247" s="19" t="s">
        <v>100</v>
      </c>
      <c r="D247" s="19" t="s">
        <v>88</v>
      </c>
      <c r="E247" s="19" t="s">
        <v>101</v>
      </c>
      <c r="G247" s="58" t="s">
        <v>61</v>
      </c>
      <c r="I247" s="34"/>
      <c r="K247" s="35"/>
      <c r="L247" s="57">
        <f t="shared" si="13"/>
        <v>0</v>
      </c>
      <c r="M247" s="14">
        <f t="shared" si="16"/>
        <v>1</v>
      </c>
      <c r="N247" s="13">
        <f>IF(OR(totale!$A$5="",C247=totale!$A$5),0,1)</f>
        <v>1</v>
      </c>
      <c r="O247" s="97">
        <v>0</v>
      </c>
      <c r="P247" s="13">
        <v>0</v>
      </c>
      <c r="Q247" s="97">
        <v>0</v>
      </c>
      <c r="R247" s="19">
        <v>0</v>
      </c>
      <c r="S247" s="19" t="str">
        <v>MATERIALE IN LATERIZIO COMUNE</v>
      </c>
      <c r="T247" s="15" t="str">
        <v>FBM</v>
      </c>
      <c r="U247" s="15" t="str">
        <v>TOZZETTO DI MEZZINA</v>
      </c>
      <c r="V247" s="15">
        <v>0</v>
      </c>
      <c r="W247" s="19" t="str">
        <v>2,5x5,5X25</v>
      </c>
      <c r="X247" s="19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1</v>
      </c>
      <c r="AG247" s="15">
        <v>0</v>
      </c>
      <c r="AH247" s="15" t="str">
        <v xml:space="preserve">BLOCCO PER SOLAIO - INTERPOSTO- PIGNATTA </v>
      </c>
      <c r="AI247" s="15" t="str">
        <v>DCB</v>
      </c>
      <c r="AJ247" s="15" t="str">
        <v xml:space="preserve">BLOCCO PER SOLAI - GETTO IN OPERA - VOLTERRANEA </v>
      </c>
      <c r="AK247" s="15">
        <v>0</v>
      </c>
      <c r="AL247" s="15" t="str">
        <v>28x50x25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1</v>
      </c>
      <c r="AS247" s="17" t="str">
        <f t="shared" si="14"/>
        <v>ꞈ</v>
      </c>
      <c r="AT247" s="70" t="str">
        <v>ꞈ</v>
      </c>
      <c r="AU247" s="15">
        <v>0</v>
      </c>
      <c r="AV247" s="15" t="str">
        <v xml:space="preserve">TEVELLE - TAVELLONI - TAVELLINE </v>
      </c>
      <c r="AW247" s="15" t="str">
        <v>WIENERBERGER</v>
      </c>
      <c r="AX247" s="15" t="str">
        <v>TAVELLONI RIGATO TAGLIO OBLIQUO DA CM 10</v>
      </c>
      <c r="AY247" s="15">
        <v>0</v>
      </c>
      <c r="AZ247" s="15">
        <v>140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1</v>
      </c>
      <c r="BG247" s="17" t="str">
        <f t="shared" si="15"/>
        <v>ꞈ</v>
      </c>
      <c r="BH247" s="70" t="str">
        <v>ꞈ</v>
      </c>
    </row>
    <row r="248" spans="1:60" ht="14.25" customHeight="1" x14ac:dyDescent="0.25">
      <c r="A248" s="47"/>
      <c r="C248" s="19" t="s">
        <v>100</v>
      </c>
      <c r="D248" s="19" t="s">
        <v>88</v>
      </c>
      <c r="E248" s="19" t="s">
        <v>101</v>
      </c>
      <c r="G248" s="58" t="s">
        <v>152</v>
      </c>
      <c r="I248" s="34"/>
      <c r="K248" s="35"/>
      <c r="L248" s="57">
        <f t="shared" si="13"/>
        <v>0</v>
      </c>
      <c r="M248" s="14">
        <f t="shared" si="16"/>
        <v>1</v>
      </c>
      <c r="N248" s="13">
        <f>IF(OR(totale!$A$5="",C248=totale!$A$5),0,1)</f>
        <v>1</v>
      </c>
      <c r="O248" s="97">
        <v>0</v>
      </c>
      <c r="P248" s="13">
        <v>0</v>
      </c>
      <c r="Q248" s="97">
        <v>0</v>
      </c>
      <c r="R248" s="19">
        <v>0</v>
      </c>
      <c r="S248" s="19" t="str">
        <v xml:space="preserve">TRAMEZZATURA MATERIALE ALVEOLATO </v>
      </c>
      <c r="T248" s="15" t="str">
        <v>FBM</v>
      </c>
      <c r="U248" s="15" t="str">
        <v xml:space="preserve">TRAMEZZA - FORATO PORIZZATA/ALVEOLATA </v>
      </c>
      <c r="V248" s="15">
        <v>0</v>
      </c>
      <c r="W248" s="19" t="str">
        <v>8x50x25</v>
      </c>
      <c r="X248" s="19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1</v>
      </c>
      <c r="AG248" s="15">
        <v>0</v>
      </c>
      <c r="AH248" s="15" t="str">
        <v xml:space="preserve">BLOCCO PER SOLAIO - INTERPOSTO- PIGNATTA </v>
      </c>
      <c r="AI248" s="15" t="str">
        <v>DCB</v>
      </c>
      <c r="AJ248" s="15" t="str">
        <v xml:space="preserve">BLOCCO PER SOLAI - GETTO IN OPERA - VOLTERRANEA </v>
      </c>
      <c r="AK248" s="15">
        <v>0</v>
      </c>
      <c r="AL248" s="15" t="str">
        <v>24x40x25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1</v>
      </c>
      <c r="AS248" s="17" t="str">
        <f t="shared" si="14"/>
        <v>ꞈ</v>
      </c>
      <c r="AT248" s="70" t="str">
        <v>ꞈ</v>
      </c>
      <c r="AU248" s="15">
        <v>0</v>
      </c>
      <c r="AV248" s="15" t="str">
        <v xml:space="preserve">TEVELLE - TAVELLONI - TAVELLINE </v>
      </c>
      <c r="AW248" s="15" t="str">
        <v>ZANROSSO</v>
      </c>
      <c r="AX248" s="15" t="str">
        <v xml:space="preserve">TAVELLONI-TAGLIO OBLIQUO FIANCO MASCHIO FEMMINA DA CM 6 </v>
      </c>
      <c r="AY248" s="15">
        <v>0</v>
      </c>
      <c r="AZ248" s="15">
        <v>140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1</v>
      </c>
      <c r="BG248" s="17" t="str">
        <f t="shared" si="15"/>
        <v>ꞈ</v>
      </c>
      <c r="BH248" s="70" t="str">
        <v>ꞈ</v>
      </c>
    </row>
    <row r="249" spans="1:60" ht="14.25" customHeight="1" x14ac:dyDescent="0.25">
      <c r="A249" s="47"/>
      <c r="C249" s="19" t="s">
        <v>103</v>
      </c>
      <c r="D249" s="19" t="s">
        <v>88</v>
      </c>
      <c r="E249" s="19" t="s">
        <v>75</v>
      </c>
      <c r="G249" s="58" t="s">
        <v>148</v>
      </c>
      <c r="I249" s="34"/>
      <c r="K249" s="35"/>
      <c r="L249" s="57">
        <f t="shared" si="13"/>
        <v>0</v>
      </c>
      <c r="M249" s="14">
        <f t="shared" si="16"/>
        <v>1</v>
      </c>
      <c r="N249" s="13">
        <f>IF(OR(totale!$A$5="",C249=totale!$A$5),0,1)</f>
        <v>1</v>
      </c>
      <c r="O249" s="97">
        <v>0</v>
      </c>
      <c r="P249" s="13">
        <v>0</v>
      </c>
      <c r="Q249" s="97">
        <v>0</v>
      </c>
      <c r="R249" s="19">
        <v>0</v>
      </c>
      <c r="S249" s="19" t="str">
        <v xml:space="preserve">TRAMEZZATURA MATERIALE ALVEOLATO </v>
      </c>
      <c r="T249" s="15" t="str">
        <v>FBM</v>
      </c>
      <c r="U249" s="15" t="str">
        <v xml:space="preserve">TRAMEZZA - FORATO PORIZZATA/ALVEOLATA </v>
      </c>
      <c r="V249" s="15">
        <v>0</v>
      </c>
      <c r="W249" s="19" t="str">
        <v>12x50x25</v>
      </c>
      <c r="X249" s="19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1</v>
      </c>
      <c r="AG249" s="15">
        <v>0</v>
      </c>
      <c r="AH249" s="15" t="str">
        <v xml:space="preserve">BLOCCO PER SOLAIO - INTERPOSTO- PIGNATTA </v>
      </c>
      <c r="AI249" s="15" t="str">
        <v>T2D</v>
      </c>
      <c r="AJ249" s="15" t="str">
        <v xml:space="preserve">BLOCCO PER SOLAI - GETTO IN OPERA - VOLTERRANEA </v>
      </c>
      <c r="AK249" s="15">
        <v>0</v>
      </c>
      <c r="AL249" s="15" t="str">
        <v>12x50x25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1</v>
      </c>
      <c r="AS249" s="17" t="str">
        <f t="shared" si="14"/>
        <v>ꞈ</v>
      </c>
      <c r="AT249" s="70" t="str">
        <v>ꞈ</v>
      </c>
      <c r="AU249" s="15">
        <v>0</v>
      </c>
      <c r="AV249" s="15" t="str">
        <v xml:space="preserve">TEVELLE - TAVELLONI - TAVELLINE </v>
      </c>
      <c r="AW249" s="15" t="str">
        <v>DI MUZIO</v>
      </c>
      <c r="AX249" s="15" t="str">
        <v>TAVELLONI RIGATO TAGLIO OBLIQUO FIANCO RETTO DA CM 6</v>
      </c>
      <c r="AY249" s="15">
        <v>0</v>
      </c>
      <c r="AZ249" s="15">
        <v>140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1</v>
      </c>
      <c r="BG249" s="17" t="str">
        <f t="shared" si="15"/>
        <v>ꞈ</v>
      </c>
      <c r="BH249" s="70" t="str">
        <v>ꞈ</v>
      </c>
    </row>
    <row r="250" spans="1:60" ht="14.25" customHeight="1" x14ac:dyDescent="0.25">
      <c r="A250" s="47"/>
      <c r="C250" s="19" t="s">
        <v>103</v>
      </c>
      <c r="D250" s="19" t="s">
        <v>88</v>
      </c>
      <c r="E250" s="19" t="s">
        <v>60</v>
      </c>
      <c r="G250" s="58" t="s">
        <v>148</v>
      </c>
      <c r="I250" s="34"/>
      <c r="K250" s="35"/>
      <c r="L250" s="57">
        <f t="shared" si="13"/>
        <v>0</v>
      </c>
      <c r="M250" s="14">
        <f t="shared" si="16"/>
        <v>1</v>
      </c>
      <c r="N250" s="13">
        <f>IF(OR(totale!$A$5="",C250=totale!$A$5),0,1)</f>
        <v>1</v>
      </c>
      <c r="O250" s="97">
        <v>0</v>
      </c>
      <c r="P250" s="13">
        <v>0</v>
      </c>
      <c r="Q250" s="97">
        <v>0</v>
      </c>
      <c r="R250" s="19">
        <v>0</v>
      </c>
      <c r="S250" s="19" t="str">
        <v>BLOCCO ALVEOLATO LISCIO FORI ORIZZONATALI  45/50/55/60 %</v>
      </c>
      <c r="T250" s="15" t="str">
        <v>FBM</v>
      </c>
      <c r="U250" s="15" t="str">
        <v>BLOCCO TAMPONAMENTO ALVEOLATO FORI ORIZZONTALI P600- F.65% - F.60%</v>
      </c>
      <c r="V250" s="15">
        <v>0</v>
      </c>
      <c r="W250" s="19" t="str">
        <v>20x25x25</v>
      </c>
      <c r="X250" s="19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1</v>
      </c>
      <c r="AG250" s="15">
        <v>0</v>
      </c>
      <c r="AH250" s="15" t="str">
        <v xml:space="preserve">BLOCCO PER SOLAIO - INTERPOSTO- PIGNATTA </v>
      </c>
      <c r="AI250" s="15" t="str">
        <v>T2D</v>
      </c>
      <c r="AJ250" s="15" t="str">
        <v xml:space="preserve">BLOCCO PER SOLAI - GETTO IN OPERA - VOLTERRANEA </v>
      </c>
      <c r="AK250" s="15">
        <v>0</v>
      </c>
      <c r="AL250" s="15" t="str">
        <v>16x50x25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1</v>
      </c>
      <c r="AS250" s="17" t="str">
        <f t="shared" si="14"/>
        <v>ꞈ</v>
      </c>
      <c r="AT250" s="70" t="str">
        <v>ꞈ</v>
      </c>
      <c r="AU250" s="15">
        <v>0</v>
      </c>
      <c r="AV250" s="15" t="str">
        <v xml:space="preserve">TEVELLE - TAVELLONI - TAVELLINE </v>
      </c>
      <c r="AW250" s="15" t="str">
        <v>DI MUZIO</v>
      </c>
      <c r="AX250" s="15" t="str">
        <v>TAVELLONI ARCHITRAVE TAGLIO DIRITTO - TRAMEZZONE -TRAMEZZA PER PORTA CM 8</v>
      </c>
      <c r="AY250" s="15">
        <v>0</v>
      </c>
      <c r="AZ250" s="15">
        <v>140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1</v>
      </c>
      <c r="BG250" s="17" t="str">
        <f t="shared" si="15"/>
        <v>ꞈ</v>
      </c>
      <c r="BH250" s="70" t="str">
        <v>ꞈ</v>
      </c>
    </row>
    <row r="251" spans="1:60" ht="14.25" customHeight="1" x14ac:dyDescent="0.25">
      <c r="A251" s="47"/>
      <c r="C251" s="19" t="s">
        <v>103</v>
      </c>
      <c r="D251" s="19" t="s">
        <v>88</v>
      </c>
      <c r="E251" s="19" t="s">
        <v>59</v>
      </c>
      <c r="G251" s="58" t="s">
        <v>148</v>
      </c>
      <c r="I251" s="34"/>
      <c r="K251" s="35"/>
      <c r="L251" s="57">
        <f t="shared" si="13"/>
        <v>0</v>
      </c>
      <c r="M251" s="14">
        <f t="shared" si="16"/>
        <v>1</v>
      </c>
      <c r="N251" s="13">
        <f>IF(OR(totale!$A$5="",C251=totale!$A$5),0,1)</f>
        <v>1</v>
      </c>
      <c r="O251" s="97">
        <v>0</v>
      </c>
      <c r="P251" s="13">
        <v>0</v>
      </c>
      <c r="Q251" s="97">
        <v>0</v>
      </c>
      <c r="R251" s="19">
        <v>0</v>
      </c>
      <c r="S251" s="19" t="str">
        <v>BLOCCO ALVEOLATO LISCIO FORI ORIZZONATALI  45/50/55/60 %</v>
      </c>
      <c r="T251" s="15" t="str">
        <v>FBM</v>
      </c>
      <c r="U251" s="15" t="str">
        <v>BLOCCO TAMPONAMENTO ALVEOLATO FORI ORIZZONTALI P600- F.65% - F.60%</v>
      </c>
      <c r="V251" s="15">
        <v>0</v>
      </c>
      <c r="W251" s="19" t="str">
        <v>25x25x25</v>
      </c>
      <c r="X251" s="19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1</v>
      </c>
      <c r="AG251" s="15">
        <v>0</v>
      </c>
      <c r="AH251" s="15" t="str">
        <v xml:space="preserve">BLOCCO PER SOLAIO - INTERPOSTO- PIGNATTA </v>
      </c>
      <c r="AI251" s="15" t="str">
        <v>T2D</v>
      </c>
      <c r="AJ251" s="15" t="str">
        <v xml:space="preserve">BLOCCO PER SOLAI - GETTO IN OPERA - VOLTERRANEA </v>
      </c>
      <c r="AK251" s="15">
        <v>0</v>
      </c>
      <c r="AL251" s="15" t="str">
        <v>20x50x25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1</v>
      </c>
      <c r="AS251" s="17" t="str">
        <f t="shared" si="14"/>
        <v>ꞈ</v>
      </c>
      <c r="AT251" s="70" t="str">
        <v>ꞈ</v>
      </c>
      <c r="AU251" s="15">
        <v>0</v>
      </c>
      <c r="AV251" s="15" t="str">
        <v xml:space="preserve">TEVELLE - TAVELLONI - TAVELLINE </v>
      </c>
      <c r="AW251" s="15" t="str">
        <v>DCB</v>
      </c>
      <c r="AX251" s="15" t="str">
        <v>TAVELLONIE-TAGLIO A GRADINO FIANCO MASCHIO FEMMINA   DA CM 6</v>
      </c>
      <c r="AY251" s="15">
        <v>0</v>
      </c>
      <c r="AZ251" s="15">
        <v>150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1</v>
      </c>
      <c r="BG251" s="17" t="str">
        <f t="shared" si="15"/>
        <v>ꞈ</v>
      </c>
      <c r="BH251" s="70" t="str">
        <v>ꞈ</v>
      </c>
    </row>
    <row r="252" spans="1:60" ht="14.25" customHeight="1" x14ac:dyDescent="0.25">
      <c r="A252" s="47"/>
      <c r="C252" s="19" t="s">
        <v>103</v>
      </c>
      <c r="D252" s="19" t="s">
        <v>88</v>
      </c>
      <c r="E252" s="19" t="s">
        <v>34</v>
      </c>
      <c r="G252" s="58" t="s">
        <v>150</v>
      </c>
      <c r="I252" s="34"/>
      <c r="K252" s="35"/>
      <c r="L252" s="57">
        <f t="shared" si="13"/>
        <v>0</v>
      </c>
      <c r="M252" s="14">
        <f t="shared" si="16"/>
        <v>1</v>
      </c>
      <c r="N252" s="13">
        <f>IF(OR(totale!$A$5="",C252=totale!$A$5),0,1)</f>
        <v>1</v>
      </c>
      <c r="O252" s="97">
        <v>0</v>
      </c>
      <c r="P252" s="13">
        <v>0</v>
      </c>
      <c r="Q252" s="97">
        <v>0</v>
      </c>
      <c r="R252" s="19">
        <v>0</v>
      </c>
      <c r="S252" s="19" t="str">
        <v>BLOCCO ALVEOLATO LISCIO FORI ORIZZONATALI  45/50/55/60 %</v>
      </c>
      <c r="T252" s="15" t="str">
        <v>FBM</v>
      </c>
      <c r="U252" s="15" t="str">
        <v>BLOCCO TAMPONAMENTO ALVEOLATO FORI ORIZZONTALI P600- F.65% - F.60%</v>
      </c>
      <c r="V252" s="15">
        <v>0</v>
      </c>
      <c r="W252" s="19" t="str">
        <v>30x25x25</v>
      </c>
      <c r="X252" s="19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1</v>
      </c>
      <c r="AG252" s="15">
        <v>0</v>
      </c>
      <c r="AH252" s="15" t="str">
        <v xml:space="preserve">BLOCCO PER SOLAIO - INTERPOSTO- PIGNATTA </v>
      </c>
      <c r="AI252" s="15" t="str">
        <v>T2D</v>
      </c>
      <c r="AJ252" s="15" t="str">
        <v xml:space="preserve">BLOCCO PER SOLAI - GETTO IN OPERA - VOLTERRANEA </v>
      </c>
      <c r="AK252" s="15">
        <v>0</v>
      </c>
      <c r="AL252" s="15" t="str">
        <v>22x50x25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1</v>
      </c>
      <c r="AS252" s="17" t="str">
        <f t="shared" si="14"/>
        <v>ꞈ</v>
      </c>
      <c r="AT252" s="70" t="str">
        <v>ꞈ</v>
      </c>
      <c r="AU252" s="15">
        <v>0</v>
      </c>
      <c r="AV252" s="15" t="str">
        <v xml:space="preserve">TEVELLE - TAVELLONI - TAVELLINE </v>
      </c>
      <c r="AW252" s="15" t="str">
        <v>ESSE ELLE LAT.</v>
      </c>
      <c r="AX252" s="15" t="str">
        <v>TAVELLONI RIGATO TAGLIO OBLIQUO FIANCO RETTO DA CM 6</v>
      </c>
      <c r="AY252" s="15">
        <v>0</v>
      </c>
      <c r="AZ252" s="15">
        <v>150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1</v>
      </c>
      <c r="BG252" s="17" t="str">
        <f t="shared" si="15"/>
        <v>ꞈ</v>
      </c>
      <c r="BH252" s="70" t="str">
        <v>ꞈ</v>
      </c>
    </row>
    <row r="253" spans="1:60" ht="14.25" customHeight="1" x14ac:dyDescent="0.25">
      <c r="A253" s="47"/>
      <c r="C253" s="19" t="s">
        <v>103</v>
      </c>
      <c r="D253" s="19" t="s">
        <v>88</v>
      </c>
      <c r="E253" s="19" t="s">
        <v>33</v>
      </c>
      <c r="G253" s="58" t="s">
        <v>141</v>
      </c>
      <c r="I253" s="34"/>
      <c r="K253" s="35"/>
      <c r="L253" s="57">
        <f t="shared" si="13"/>
        <v>0</v>
      </c>
      <c r="M253" s="14">
        <f t="shared" si="16"/>
        <v>1</v>
      </c>
      <c r="N253" s="13">
        <f>IF(OR(totale!$A$5="",C253=totale!$A$5),0,1)</f>
        <v>1</v>
      </c>
      <c r="O253" s="97">
        <v>0</v>
      </c>
      <c r="P253" s="13">
        <v>0</v>
      </c>
      <c r="Q253" s="97">
        <v>0</v>
      </c>
      <c r="R253" s="19">
        <v>0</v>
      </c>
      <c r="S253" s="19" t="str">
        <v>BLOCCO ALVEOLATO LISCIO FORI ORIZZONATALI  45/50/55/60 %</v>
      </c>
      <c r="T253" s="15" t="str">
        <v>FBM</v>
      </c>
      <c r="U253" s="15" t="str">
        <v>BLOCCO TAMPONAMENTO ALVEOLATO FORI ORIZZONTALI P600- F.65% - F.60%</v>
      </c>
      <c r="V253" s="15">
        <v>0</v>
      </c>
      <c r="W253" s="19" t="str">
        <v>35x25x25</v>
      </c>
      <c r="X253" s="19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1</v>
      </c>
      <c r="AG253" s="15">
        <v>0</v>
      </c>
      <c r="AH253" s="15" t="str">
        <v xml:space="preserve">BLOCCO PER SOLAIO - INTERPOSTO- PIGNATTA </v>
      </c>
      <c r="AI253" s="15" t="str">
        <v>T2D</v>
      </c>
      <c r="AJ253" s="15" t="str">
        <v xml:space="preserve">BLOCCO PER SOLAI - GETTO IN OPERA - VOLTERRANEA </v>
      </c>
      <c r="AK253" s="15">
        <v>0</v>
      </c>
      <c r="AL253" s="15" t="str">
        <v>25x50x25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1</v>
      </c>
      <c r="AS253" s="17" t="str">
        <f t="shared" si="14"/>
        <v>ꞈ</v>
      </c>
      <c r="AT253" s="70" t="str">
        <v>ꞈ</v>
      </c>
      <c r="AU253" s="15">
        <v>0</v>
      </c>
      <c r="AV253" s="15" t="str">
        <v xml:space="preserve">TEVELLE - TAVELLONI - TAVELLINE </v>
      </c>
      <c r="AW253" s="15" t="str">
        <v>ESSE ELLE LAT.</v>
      </c>
      <c r="AX253" s="15" t="str">
        <v xml:space="preserve">TAVELLONI-TAGLIO OBLIQUO FIANCO MASCHIO FEMMINA DA CM 6 </v>
      </c>
      <c r="AY253" s="15">
        <v>0</v>
      </c>
      <c r="AZ253" s="15">
        <v>150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1</v>
      </c>
      <c r="BG253" s="17" t="str">
        <f t="shared" si="15"/>
        <v>ꞈ</v>
      </c>
      <c r="BH253" s="70" t="str">
        <v>ꞈ</v>
      </c>
    </row>
    <row r="254" spans="1:60" ht="14.25" customHeight="1" x14ac:dyDescent="0.25">
      <c r="A254" s="47"/>
      <c r="C254" s="19" t="s">
        <v>103</v>
      </c>
      <c r="D254" s="19" t="s">
        <v>88</v>
      </c>
      <c r="E254" s="19" t="s">
        <v>87</v>
      </c>
      <c r="G254" s="58" t="s">
        <v>142</v>
      </c>
      <c r="I254" s="34"/>
      <c r="K254" s="35"/>
      <c r="L254" s="57">
        <f t="shared" si="13"/>
        <v>0</v>
      </c>
      <c r="M254" s="14">
        <f t="shared" si="16"/>
        <v>1</v>
      </c>
      <c r="N254" s="13">
        <f>IF(OR(totale!$A$5="",C254=totale!$A$5),0,1)</f>
        <v>1</v>
      </c>
      <c r="O254" s="97">
        <v>0</v>
      </c>
      <c r="P254" s="13">
        <v>0</v>
      </c>
      <c r="Q254" s="97">
        <v>0</v>
      </c>
      <c r="R254" s="19">
        <v>0</v>
      </c>
      <c r="S254" s="19" t="str">
        <v>BLOCCO ALVEOLATO LISCIO FORI VERTICALI   45/50/55/60 %</v>
      </c>
      <c r="T254" s="15" t="str">
        <v>FBM</v>
      </c>
      <c r="U254" s="15" t="str">
        <v>BLOCCO PORTANTE ALVEOLATO FORI VERTICALI  P800 -  F.45% - F.50% liscio</v>
      </c>
      <c r="V254" s="15">
        <v>0</v>
      </c>
      <c r="W254" s="19" t="str">
        <v>20x30x18/19</v>
      </c>
      <c r="X254" s="19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1</v>
      </c>
      <c r="AG254" s="15">
        <v>0</v>
      </c>
      <c r="AH254" s="15" t="str">
        <v xml:space="preserve">BLOCCO PER SOLAIO - INTERPOSTO- PIGNATTA </v>
      </c>
      <c r="AI254" s="15" t="str">
        <v>T2D</v>
      </c>
      <c r="AJ254" s="15" t="str">
        <v xml:space="preserve">BLOCCO PER SOLAI - GETTO IN OPERA - VOLTERRANEA </v>
      </c>
      <c r="AK254" s="15">
        <v>0</v>
      </c>
      <c r="AL254" s="15" t="str">
        <v>30x50x25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1</v>
      </c>
      <c r="AS254" s="17" t="str">
        <f t="shared" si="14"/>
        <v>ꞈ</v>
      </c>
      <c r="AT254" s="70" t="str">
        <v>ꞈ</v>
      </c>
      <c r="AU254" s="15">
        <v>0</v>
      </c>
      <c r="AV254" s="15" t="str">
        <v xml:space="preserve">TEVELLE - TAVELLONI - TAVELLINE </v>
      </c>
      <c r="AW254" s="15" t="str">
        <v>FBM</v>
      </c>
      <c r="AX254" s="15" t="str">
        <v>TAVELLONI RIGATO TAGLIO OBLIQUO FIANCO RETTO DA CM 6</v>
      </c>
      <c r="AY254" s="15">
        <v>0</v>
      </c>
      <c r="AZ254" s="15">
        <v>150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1</v>
      </c>
      <c r="BG254" s="17" t="str">
        <f t="shared" si="15"/>
        <v>ꞈ</v>
      </c>
      <c r="BH254" s="70" t="str">
        <v>ꞈ</v>
      </c>
    </row>
    <row r="255" spans="1:60" ht="14.25" customHeight="1" x14ac:dyDescent="0.25">
      <c r="A255" s="47"/>
      <c r="C255" s="19" t="s">
        <v>103</v>
      </c>
      <c r="D255" s="19" t="s">
        <v>88</v>
      </c>
      <c r="E255" s="19" t="s">
        <v>53</v>
      </c>
      <c r="G255" s="58" t="s">
        <v>174</v>
      </c>
      <c r="I255" s="34"/>
      <c r="K255" s="35"/>
      <c r="L255" s="57">
        <f t="shared" si="13"/>
        <v>0</v>
      </c>
      <c r="M255" s="14">
        <f t="shared" si="16"/>
        <v>1</v>
      </c>
      <c r="N255" s="13">
        <f>IF(OR(totale!$A$5="",C255=totale!$A$5),0,1)</f>
        <v>1</v>
      </c>
      <c r="O255" s="97">
        <v>0</v>
      </c>
      <c r="P255" s="13">
        <v>0</v>
      </c>
      <c r="Q255" s="97">
        <v>0</v>
      </c>
      <c r="R255" s="19">
        <v>0</v>
      </c>
      <c r="S255" s="19" t="str">
        <v>BLOCCO ALVEOLATO LISCIO FORI VERTICALI   45/50/55/60 %</v>
      </c>
      <c r="T255" s="15" t="str">
        <v>FBM</v>
      </c>
      <c r="U255" s="15" t="str">
        <v>BLOCCO PORTANTE ALVEOLATO FORI VERTICALI  P800 -  F.45% - F.50% liscio</v>
      </c>
      <c r="V255" s="15">
        <v>0</v>
      </c>
      <c r="W255" s="19" t="str">
        <v>30x25x18/19</v>
      </c>
      <c r="X255" s="19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1</v>
      </c>
      <c r="AG255" s="15">
        <v>0</v>
      </c>
      <c r="AH255" s="15" t="str">
        <v xml:space="preserve">BLOCCO PER SOLAIO - INTERPOSTO- PIGNATTA </v>
      </c>
      <c r="AI255" s="15" t="str">
        <v>WIENERBERGER</v>
      </c>
      <c r="AJ255" s="15" t="str">
        <v xml:space="preserve">BLOCCO PER SOLAI - GETTO IN OPERA - VOLTERRANEA </v>
      </c>
      <c r="AK255" s="15">
        <v>0</v>
      </c>
      <c r="AL255" s="15" t="str">
        <v>16x50x25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1</v>
      </c>
      <c r="AS255" s="17" t="str">
        <f t="shared" si="14"/>
        <v>ꞈ</v>
      </c>
      <c r="AT255" s="70" t="str">
        <v>ꞈ</v>
      </c>
      <c r="AU255" s="15">
        <v>0</v>
      </c>
      <c r="AV255" s="15" t="str">
        <v xml:space="preserve">TEVELLE - TAVELLONI - TAVELLINE </v>
      </c>
      <c r="AW255" s="15" t="str">
        <v>FBM</v>
      </c>
      <c r="AX255" s="15" t="str">
        <v>TAVELLONI ARCHITRAVE TAGLIO DIRITTO - TRAMEZZONE -TRAMEZZA PER PORTA CM 8</v>
      </c>
      <c r="AY255" s="15">
        <v>0</v>
      </c>
      <c r="AZ255" s="15">
        <v>150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1</v>
      </c>
      <c r="BG255" s="17" t="str">
        <f t="shared" si="15"/>
        <v>ꞈ</v>
      </c>
      <c r="BH255" s="70" t="str">
        <v>ꞈ</v>
      </c>
    </row>
    <row r="256" spans="1:60" ht="14.25" customHeight="1" x14ac:dyDescent="0.25">
      <c r="A256" s="47"/>
      <c r="C256" s="19" t="s">
        <v>103</v>
      </c>
      <c r="D256" s="19" t="s">
        <v>88</v>
      </c>
      <c r="E256" s="19" t="s">
        <v>52</v>
      </c>
      <c r="G256" s="58" t="s">
        <v>175</v>
      </c>
      <c r="I256" s="34"/>
      <c r="K256" s="35"/>
      <c r="L256" s="57">
        <f t="shared" si="13"/>
        <v>0</v>
      </c>
      <c r="M256" s="14">
        <f t="shared" si="16"/>
        <v>1</v>
      </c>
      <c r="N256" s="13">
        <f>IF(OR(totale!$A$5="",C256=totale!$A$5),0,1)</f>
        <v>1</v>
      </c>
      <c r="O256" s="97">
        <v>0</v>
      </c>
      <c r="P256" s="13">
        <v>0</v>
      </c>
      <c r="Q256" s="97">
        <v>0</v>
      </c>
      <c r="R256" s="19">
        <v>0</v>
      </c>
      <c r="S256" s="19" t="str">
        <v>BLOCCO ALVEOLATO LISCIO FORI VERTICALI   45/50/55/60 %</v>
      </c>
      <c r="T256" s="15" t="str">
        <v>FBM</v>
      </c>
      <c r="U256" s="15" t="str">
        <v>BLOCCO PORTANTE ALVEOLATO FORI VERTICALI  P800 -  F.45% - F.50% liscio</v>
      </c>
      <c r="V256" s="15">
        <v>0</v>
      </c>
      <c r="W256" s="19" t="str">
        <v>30x45x18/19</v>
      </c>
      <c r="X256" s="19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1</v>
      </c>
      <c r="AG256" s="15">
        <v>0</v>
      </c>
      <c r="AH256" s="15" t="str">
        <v xml:space="preserve">BLOCCO PER SOLAIO - INTERPOSTO- PIGNATTA </v>
      </c>
      <c r="AI256" s="15" t="str">
        <v>WIENERBERGER</v>
      </c>
      <c r="AJ256" s="15" t="str">
        <v xml:space="preserve">BLOCCO PER SOLAI - GETTO IN OPERA - VOLTERRANEA </v>
      </c>
      <c r="AK256" s="15">
        <v>0</v>
      </c>
      <c r="AL256" s="15" t="str">
        <v>18x50x25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1</v>
      </c>
      <c r="AS256" s="17" t="str">
        <f t="shared" si="14"/>
        <v>ꞈ</v>
      </c>
      <c r="AT256" s="70" t="str">
        <v>ꞈ</v>
      </c>
      <c r="AU256" s="15">
        <v>0</v>
      </c>
      <c r="AV256" s="15" t="str">
        <v xml:space="preserve">TEVELLE - TAVELLONI - TAVELLINE </v>
      </c>
      <c r="AW256" s="15" t="str">
        <v>LATERCOM</v>
      </c>
      <c r="AX256" s="15" t="str">
        <v>TAVELLONI RIGATO TAGLIO OBLIQUO FIANCO RETTO DA CM 6</v>
      </c>
      <c r="AY256" s="15">
        <v>0</v>
      </c>
      <c r="AZ256" s="15">
        <v>150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1</v>
      </c>
      <c r="BG256" s="17" t="str">
        <f t="shared" si="15"/>
        <v>ꞈ</v>
      </c>
      <c r="BH256" s="70" t="str">
        <v>ꞈ</v>
      </c>
    </row>
    <row r="257" spans="1:60" ht="14.25" customHeight="1" x14ac:dyDescent="0.25">
      <c r="A257" s="47"/>
      <c r="C257" s="19" t="s">
        <v>103</v>
      </c>
      <c r="D257" s="19" t="s">
        <v>88</v>
      </c>
      <c r="E257" s="19" t="s">
        <v>51</v>
      </c>
      <c r="G257" s="58" t="s">
        <v>175</v>
      </c>
      <c r="I257" s="34"/>
      <c r="K257" s="35"/>
      <c r="L257" s="57">
        <f t="shared" si="13"/>
        <v>0</v>
      </c>
      <c r="M257" s="14">
        <f t="shared" si="16"/>
        <v>1</v>
      </c>
      <c r="N257" s="13">
        <f>IF(OR(totale!$A$5="",C257=totale!$A$5),0,1)</f>
        <v>1</v>
      </c>
      <c r="O257" s="97">
        <v>0</v>
      </c>
      <c r="P257" s="13">
        <v>0</v>
      </c>
      <c r="Q257" s="97">
        <v>0</v>
      </c>
      <c r="R257" s="19">
        <v>0</v>
      </c>
      <c r="S257" s="19" t="str">
        <v>BLOCCO ALVEOLATO LISCIO FORI VERTICALI   45/50/55/60 %</v>
      </c>
      <c r="T257" s="15" t="str">
        <v>FBM</v>
      </c>
      <c r="U257" s="15" t="str">
        <v>BLOCCO PORTANTE ALVEOLATO FORI VERTICALI  P800 -  F.45% - F.50% liscio</v>
      </c>
      <c r="V257" s="15">
        <v>0</v>
      </c>
      <c r="W257" s="19" t="str">
        <v xml:space="preserve">41x25x18/19 </v>
      </c>
      <c r="X257" s="19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1</v>
      </c>
      <c r="AG257" s="15">
        <v>0</v>
      </c>
      <c r="AH257" s="15" t="str">
        <v xml:space="preserve">BLOCCO PER SOLAIO - INTERPOSTO- PIGNATTA </v>
      </c>
      <c r="AI257" s="15" t="str">
        <v>WIENERBERGER</v>
      </c>
      <c r="AJ257" s="15" t="str">
        <v xml:space="preserve">BLOCCO PER SOLAI - GETTO IN OPERA - VOLTERRANEA </v>
      </c>
      <c r="AK257" s="15">
        <v>0</v>
      </c>
      <c r="AL257" s="15" t="str">
        <v>20x50x25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1</v>
      </c>
      <c r="AS257" s="17" t="str">
        <f t="shared" si="14"/>
        <v>ꞈ</v>
      </c>
      <c r="AT257" s="70" t="str">
        <v>ꞈ</v>
      </c>
      <c r="AU257" s="15">
        <v>0</v>
      </c>
      <c r="AV257" s="15" t="str">
        <v xml:space="preserve">TEVELLE - TAVELLONI - TAVELLINE </v>
      </c>
      <c r="AW257" s="15" t="str">
        <v>LATERCOM</v>
      </c>
      <c r="AX257" s="15" t="str">
        <v xml:space="preserve">TAVELLONI-TAGLIO OBLIQUO FIANCO MASCHIO FEMMINA DA CM 6 </v>
      </c>
      <c r="AY257" s="15">
        <v>0</v>
      </c>
      <c r="AZ257" s="15">
        <v>150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1</v>
      </c>
      <c r="BG257" s="17" t="str">
        <f t="shared" si="15"/>
        <v>ꞈ</v>
      </c>
      <c r="BH257" s="70" t="str">
        <v>ꞈ</v>
      </c>
    </row>
    <row r="258" spans="1:60" ht="14.25" customHeight="1" x14ac:dyDescent="0.25">
      <c r="A258" s="47"/>
      <c r="C258" s="19" t="s">
        <v>103</v>
      </c>
      <c r="D258" s="19" t="s">
        <v>88</v>
      </c>
      <c r="E258" s="19" t="s">
        <v>50</v>
      </c>
      <c r="G258" s="58" t="s">
        <v>154</v>
      </c>
      <c r="I258" s="34"/>
      <c r="K258" s="35"/>
      <c r="L258" s="57">
        <f t="shared" si="13"/>
        <v>0</v>
      </c>
      <c r="M258" s="14">
        <f t="shared" si="16"/>
        <v>1</v>
      </c>
      <c r="N258" s="13">
        <f>IF(OR(totale!$A$5="",C258=totale!$A$5),0,1)</f>
        <v>1</v>
      </c>
      <c r="O258" s="97">
        <v>0</v>
      </c>
      <c r="P258" s="13">
        <v>0</v>
      </c>
      <c r="Q258" s="97">
        <v>0</v>
      </c>
      <c r="R258" s="19">
        <v>0</v>
      </c>
      <c r="S258" s="19" t="str">
        <v>BLOCCO ALVEOLATO LISCIO FORI VERTICALI   45/50/55/60 %</v>
      </c>
      <c r="T258" s="15" t="str">
        <v>FBM</v>
      </c>
      <c r="U258" s="15" t="str">
        <v>BLOCCO PORTANTE ALVEOLATO FORI VERTICALI  P800 -  F.45% - F.50% liscio</v>
      </c>
      <c r="V258" s="15">
        <v>0</v>
      </c>
      <c r="W258" s="19" t="str">
        <v xml:space="preserve">42x25x18/19 </v>
      </c>
      <c r="X258" s="19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1</v>
      </c>
      <c r="AG258" s="15">
        <v>0</v>
      </c>
      <c r="AH258" s="15" t="str">
        <v xml:space="preserve">BLOCCO PER SOLAIO - INTERPOSTO- PIGNATTA </v>
      </c>
      <c r="AI258" s="15" t="str">
        <v>WIENERBERGER</v>
      </c>
      <c r="AJ258" s="15" t="str">
        <v xml:space="preserve">BLOCCO PER SOLAI - GETTO IN OPERA - VOLTERRANEA </v>
      </c>
      <c r="AK258" s="15">
        <v>0</v>
      </c>
      <c r="AL258" s="15" t="str">
        <v>24x50x25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1</v>
      </c>
      <c r="AS258" s="17" t="str">
        <f t="shared" si="14"/>
        <v>ꞈ</v>
      </c>
      <c r="AT258" s="70" t="str">
        <v>ꞈ</v>
      </c>
      <c r="AU258" s="15">
        <v>0</v>
      </c>
      <c r="AV258" s="15" t="str">
        <v xml:space="preserve">TEVELLE - TAVELLONI - TAVELLINE </v>
      </c>
      <c r="AW258" s="15" t="str">
        <v>LATERCOM</v>
      </c>
      <c r="AX258" s="15" t="str">
        <v xml:space="preserve">TAVELLONI RIGATO TAGLIO OBLIQUO DA CM 8 </v>
      </c>
      <c r="AY258" s="15">
        <v>0</v>
      </c>
      <c r="AZ258" s="15">
        <v>150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1</v>
      </c>
      <c r="BG258" s="17" t="str">
        <f t="shared" si="15"/>
        <v>ꞈ</v>
      </c>
      <c r="BH258" s="70" t="str">
        <v>ꞈ</v>
      </c>
    </row>
    <row r="259" spans="1:60" ht="14.25" customHeight="1" x14ac:dyDescent="0.25">
      <c r="A259" s="47"/>
      <c r="C259" s="19" t="s">
        <v>103</v>
      </c>
      <c r="D259" s="19" t="s">
        <v>88</v>
      </c>
      <c r="E259" s="19" t="s">
        <v>89</v>
      </c>
      <c r="G259" s="58" t="s">
        <v>175</v>
      </c>
      <c r="I259" s="34"/>
      <c r="K259" s="35"/>
      <c r="L259" s="57">
        <f t="shared" ref="L259:L322" si="17">K259*POWER(0.99475,J259)</f>
        <v>0</v>
      </c>
      <c r="M259" s="14">
        <f t="shared" si="16"/>
        <v>1</v>
      </c>
      <c r="N259" s="13">
        <f>IF(OR(totale!$A$5="",C259=totale!$A$5),0,1)</f>
        <v>1</v>
      </c>
      <c r="O259" s="97">
        <v>0</v>
      </c>
      <c r="P259" s="13">
        <v>0</v>
      </c>
      <c r="Q259" s="97">
        <v>0</v>
      </c>
      <c r="R259" s="19">
        <v>0</v>
      </c>
      <c r="S259" s="19" t="str">
        <v>BLOCCO ALVEOLATO LISCIO FORI VERTICALI   45/50/55/60 %</v>
      </c>
      <c r="T259" s="15" t="str">
        <v>FBM</v>
      </c>
      <c r="U259" s="15" t="str">
        <v>BLOCCO PORTANTE ALVEOLATO FORI VERTICALI  P800 -  F.45% - F.50% liscio</v>
      </c>
      <c r="V259" s="15">
        <v>0</v>
      </c>
      <c r="W259" s="19" t="str">
        <v>42x25x18/19  con tasca</v>
      </c>
      <c r="X259" s="19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1</v>
      </c>
      <c r="AG259" s="15">
        <v>0</v>
      </c>
      <c r="AH259" s="15" t="str">
        <v xml:space="preserve">BLOCCO PER SOLAIO - INTERPOSTO- PIGNATTA </v>
      </c>
      <c r="AI259" s="15" t="str">
        <v>LATERCOM</v>
      </c>
      <c r="AJ259" s="15" t="str">
        <v xml:space="preserve">BLOCCO PER SOLAI - PANNELLI </v>
      </c>
      <c r="AK259" s="15">
        <v>0</v>
      </c>
      <c r="AL259" s="15" t="str">
        <v>12x40x25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1</v>
      </c>
      <c r="AS259" s="17" t="str">
        <f t="shared" si="14"/>
        <v>ꞈ</v>
      </c>
      <c r="AT259" s="70" t="str">
        <v>ꞈ</v>
      </c>
      <c r="AU259" s="15">
        <v>0</v>
      </c>
      <c r="AV259" s="15" t="str">
        <v xml:space="preserve">TEVELLE - TAVELLONI - TAVELLINE </v>
      </c>
      <c r="AW259" s="15" t="str">
        <v>T2D</v>
      </c>
      <c r="AX259" s="15" t="str">
        <v>TAVELLONI RIGATO TAGLIO OBLIQUO FIANCO RETTO DA CM 6</v>
      </c>
      <c r="AY259" s="15">
        <v>0</v>
      </c>
      <c r="AZ259" s="15">
        <v>150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1</v>
      </c>
      <c r="BG259" s="17" t="str">
        <f t="shared" si="15"/>
        <v>ꞈ</v>
      </c>
      <c r="BH259" s="70" t="str">
        <v>ꞈ</v>
      </c>
    </row>
    <row r="260" spans="1:60" ht="14.25" customHeight="1" x14ac:dyDescent="0.25">
      <c r="A260" s="47"/>
      <c r="C260" s="19" t="s">
        <v>104</v>
      </c>
      <c r="D260" s="19" t="s">
        <v>88</v>
      </c>
      <c r="E260" s="19" t="s">
        <v>28</v>
      </c>
      <c r="G260" s="58" t="s">
        <v>499</v>
      </c>
      <c r="I260" s="34"/>
      <c r="K260" s="35"/>
      <c r="L260" s="57">
        <f t="shared" si="17"/>
        <v>0</v>
      </c>
      <c r="M260" s="14">
        <f t="shared" si="16"/>
        <v>1</v>
      </c>
      <c r="N260" s="13">
        <f>IF(OR(totale!$A$5="",C260=totale!$A$5),0,1)</f>
        <v>1</v>
      </c>
      <c r="O260" s="97">
        <v>0</v>
      </c>
      <c r="P260" s="13">
        <v>0</v>
      </c>
      <c r="Q260" s="97">
        <v>0</v>
      </c>
      <c r="R260" s="19">
        <v>0</v>
      </c>
      <c r="S260" s="19" t="str">
        <v>BLOCCO ALVEOLATO LISCIO FORI VERTICALI   45/50/55/60 %</v>
      </c>
      <c r="T260" s="15" t="str">
        <v>FBM</v>
      </c>
      <c r="U260" s="15" t="str">
        <v>BLOCCO TAMPONAMENTO ALVEOLATO FORI VERTICALI  P600- F.65% - F.60% liscio</v>
      </c>
      <c r="V260" s="15">
        <v>0</v>
      </c>
      <c r="W260" s="19" t="str">
        <v>38x30x18/19</v>
      </c>
      <c r="X260" s="19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1</v>
      </c>
      <c r="AG260" s="15">
        <v>0</v>
      </c>
      <c r="AH260" s="15" t="str">
        <v xml:space="preserve">BLOCCO PER SOLAIO - INTERPOSTO- PIGNATTA </v>
      </c>
      <c r="AI260" s="15" t="str">
        <v>LATERCOM</v>
      </c>
      <c r="AJ260" s="15" t="str">
        <v xml:space="preserve">BLOCCO PER SOLAI - PANNELLI </v>
      </c>
      <c r="AK260" s="15">
        <v>0</v>
      </c>
      <c r="AL260" s="15" t="str">
        <v>20x40x25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1</v>
      </c>
      <c r="AS260" s="17" t="str">
        <f t="shared" ref="AS260:AS323" si="18">IF(AND(AR260=0,AJ260&lt;&gt;AJ259),AJ260,"ꞈ")</f>
        <v>ꞈ</v>
      </c>
      <c r="AT260" s="70" t="str">
        <v>ꞈ</v>
      </c>
      <c r="AU260" s="15">
        <v>0</v>
      </c>
      <c r="AV260" s="15" t="str">
        <v xml:space="preserve">TEVELLE - TAVELLONI - TAVELLINE </v>
      </c>
      <c r="AW260" s="15" t="str">
        <v>T2D</v>
      </c>
      <c r="AX260" s="15" t="str">
        <v xml:space="preserve">TAVELLONI-TAGLIO OBLIQUO FIANCO MASCHIO FEMMINA DA CM 6 </v>
      </c>
      <c r="AY260" s="15">
        <v>0</v>
      </c>
      <c r="AZ260" s="15">
        <v>150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1</v>
      </c>
      <c r="BG260" s="17" t="str">
        <f t="shared" ref="BG260:BG323" si="19">IF(AND(BF260=0,AZ260&lt;&gt;AZ259),AZ260,"ꞈ")</f>
        <v>ꞈ</v>
      </c>
      <c r="BH260" s="70" t="str">
        <v>ꞈ</v>
      </c>
    </row>
    <row r="261" spans="1:60" ht="14.25" customHeight="1" x14ac:dyDescent="0.25">
      <c r="A261" s="47"/>
      <c r="C261" s="19" t="s">
        <v>104</v>
      </c>
      <c r="D261" s="19" t="s">
        <v>88</v>
      </c>
      <c r="E261" s="19" t="s">
        <v>28</v>
      </c>
      <c r="G261" s="58" t="s">
        <v>164</v>
      </c>
      <c r="I261" s="34"/>
      <c r="K261" s="35"/>
      <c r="L261" s="57">
        <f t="shared" si="17"/>
        <v>0</v>
      </c>
      <c r="M261" s="14">
        <f t="shared" si="16"/>
        <v>1</v>
      </c>
      <c r="N261" s="13">
        <f>IF(OR(totale!$A$5="",C261=totale!$A$5),0,1)</f>
        <v>1</v>
      </c>
      <c r="O261" s="97">
        <v>0</v>
      </c>
      <c r="P261" s="13">
        <v>0</v>
      </c>
      <c r="Q261" s="97">
        <v>0</v>
      </c>
      <c r="R261" s="19">
        <v>0</v>
      </c>
      <c r="S261" s="19" t="str">
        <v>BLOCCO ALVEOLATO INCASTRO  FORI VERTICALI  45/50/55/60 %</v>
      </c>
      <c r="T261" s="15" t="str">
        <v>FBM</v>
      </c>
      <c r="U261" s="15" t="str">
        <v>BLOCCO TAMPONAMENTO ALVEOLATO FORI VERTICALI  P600 - F.60% incastro</v>
      </c>
      <c r="V261" s="15">
        <v>0</v>
      </c>
      <c r="W261" s="19" t="str">
        <v>30x25x18/19</v>
      </c>
      <c r="X261" s="19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1</v>
      </c>
      <c r="AG261" s="15">
        <v>0</v>
      </c>
      <c r="AH261" s="15" t="str">
        <v xml:space="preserve">BLOCCO PER SOLAIO - INTERPOSTO- PIGNATTA </v>
      </c>
      <c r="AI261" s="15" t="str">
        <v>LATERCOM</v>
      </c>
      <c r="AJ261" s="15" t="str">
        <v xml:space="preserve">BLOCCO PER SOLAI - PANNELLI </v>
      </c>
      <c r="AK261" s="15">
        <v>0</v>
      </c>
      <c r="AL261" s="15" t="str">
        <v>24x40x25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1</v>
      </c>
      <c r="AS261" s="17" t="str">
        <f t="shared" si="18"/>
        <v>ꞈ</v>
      </c>
      <c r="AT261" s="70" t="str">
        <v>ꞈ</v>
      </c>
      <c r="AU261" s="15">
        <v>0</v>
      </c>
      <c r="AV261" s="15" t="str">
        <v xml:space="preserve">TEVELLE - TAVELLONI - TAVELLINE </v>
      </c>
      <c r="AW261" s="15" t="str">
        <v>WIENERBERGER</v>
      </c>
      <c r="AX261" s="15" t="str">
        <v>TAVELLONI RIGATO TAGLIO OBLIQUO FIANCO RETTO DA CM 6</v>
      </c>
      <c r="AY261" s="15">
        <v>0</v>
      </c>
      <c r="AZ261" s="15">
        <v>150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1</v>
      </c>
      <c r="BG261" s="17" t="str">
        <f t="shared" si="19"/>
        <v>ꞈ</v>
      </c>
      <c r="BH261" s="70" t="str">
        <v>ꞈ</v>
      </c>
    </row>
    <row r="262" spans="1:60" ht="14.25" customHeight="1" x14ac:dyDescent="0.25">
      <c r="A262" s="47"/>
      <c r="C262" s="19" t="s">
        <v>104</v>
      </c>
      <c r="D262" s="19" t="s">
        <v>88</v>
      </c>
      <c r="E262" s="19" t="s">
        <v>28</v>
      </c>
      <c r="G262" s="58" t="s">
        <v>480</v>
      </c>
      <c r="I262" s="34"/>
      <c r="K262" s="35"/>
      <c r="L262" s="57">
        <f t="shared" si="17"/>
        <v>0</v>
      </c>
      <c r="M262" s="14">
        <f t="shared" si="16"/>
        <v>1</v>
      </c>
      <c r="N262" s="13">
        <f>IF(OR(totale!$A$5="",C262=totale!$A$5),0,1)</f>
        <v>1</v>
      </c>
      <c r="O262" s="97">
        <v>0</v>
      </c>
      <c r="P262" s="13">
        <v>0</v>
      </c>
      <c r="Q262" s="97">
        <v>0</v>
      </c>
      <c r="R262" s="19">
        <v>0</v>
      </c>
      <c r="S262" s="19" t="str">
        <v>BLOCCO ALVEOLATO INCASTRO  FORI VERTICALI  45/50/55/60 %</v>
      </c>
      <c r="T262" s="15" t="str">
        <v>FBM</v>
      </c>
      <c r="U262" s="15" t="str">
        <v>BLOCCO TAMPONAMENTO ALVEOLATO FORI VERTICALI  P600 - F.60% incastro</v>
      </c>
      <c r="V262" s="15">
        <v>0</v>
      </c>
      <c r="W262" s="19" t="str">
        <v>35x30x18/19</v>
      </c>
      <c r="X262" s="19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1</v>
      </c>
      <c r="AG262" s="15">
        <v>0</v>
      </c>
      <c r="AH262" s="15" t="str">
        <v xml:space="preserve">BLOCCO PER SOLAIO - INTERPOSTO- PIGNATTA </v>
      </c>
      <c r="AI262" s="15" t="str">
        <v>T2D</v>
      </c>
      <c r="AJ262" s="15" t="str">
        <v xml:space="preserve">BLOCCO PER SOLAI - PANNELLI </v>
      </c>
      <c r="AK262" s="15">
        <v>0</v>
      </c>
      <c r="AL262" s="15" t="str">
        <v>20x40x25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1</v>
      </c>
      <c r="AS262" s="17" t="str">
        <f t="shared" si="18"/>
        <v>ꞈ</v>
      </c>
      <c r="AT262" s="70" t="str">
        <v>ꞈ</v>
      </c>
      <c r="AU262" s="15">
        <v>0</v>
      </c>
      <c r="AV262" s="15" t="str">
        <v xml:space="preserve">TEVELLE - TAVELLONI - TAVELLINE </v>
      </c>
      <c r="AW262" s="15" t="str">
        <v>ZANROSSO</v>
      </c>
      <c r="AX262" s="15" t="str">
        <v xml:space="preserve">TAVELLONI-TAGLIO OBLIQUO FIANCO MASCHIO FEMMINA DA CM 6 </v>
      </c>
      <c r="AY262" s="15">
        <v>0</v>
      </c>
      <c r="AZ262" s="15">
        <v>150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1</v>
      </c>
      <c r="BG262" s="17" t="str">
        <f t="shared" si="19"/>
        <v>ꞈ</v>
      </c>
      <c r="BH262" s="70" t="str">
        <v>ꞈ</v>
      </c>
    </row>
    <row r="263" spans="1:60" ht="14.25" customHeight="1" x14ac:dyDescent="0.25">
      <c r="A263" s="47"/>
      <c r="C263" s="19" t="s">
        <v>104</v>
      </c>
      <c r="D263" s="19" t="s">
        <v>88</v>
      </c>
      <c r="E263" s="19" t="s">
        <v>28</v>
      </c>
      <c r="G263" s="58" t="s">
        <v>169</v>
      </c>
      <c r="I263" s="34"/>
      <c r="K263" s="35"/>
      <c r="L263" s="57">
        <f t="shared" si="17"/>
        <v>0</v>
      </c>
      <c r="M263" s="14">
        <f t="shared" si="16"/>
        <v>1</v>
      </c>
      <c r="N263" s="13">
        <f>IF(OR(totale!$A$5="",C263=totale!$A$5),0,1)</f>
        <v>1</v>
      </c>
      <c r="O263" s="97">
        <v>0</v>
      </c>
      <c r="P263" s="13">
        <v>0</v>
      </c>
      <c r="Q263" s="97">
        <v>0</v>
      </c>
      <c r="R263" s="19">
        <v>0</v>
      </c>
      <c r="S263" s="19" t="str">
        <v>BLOCCO ALVEOLATO INCASTRO  FORI VERTICALI  45/50/55/60 %</v>
      </c>
      <c r="T263" s="15" t="str">
        <v>FBM</v>
      </c>
      <c r="U263" s="15" t="str">
        <v>BLOCCO TAMPONAMENTO ALVEOLATO FORI VERTICALI  P600 - F.60% incastro</v>
      </c>
      <c r="V263" s="15">
        <v>0</v>
      </c>
      <c r="W263" s="19" t="str">
        <v>38x30x18/19</v>
      </c>
      <c r="X263" s="19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1</v>
      </c>
      <c r="AG263" s="15">
        <v>0</v>
      </c>
      <c r="AH263" s="15" t="str">
        <v xml:space="preserve">BLOCCO PER SOLAIO - INTERPOSTO- PIGNATTA </v>
      </c>
      <c r="AI263" s="15" t="str">
        <v>T2D</v>
      </c>
      <c r="AJ263" s="15" t="str">
        <v xml:space="preserve">BLOCCO PER SOLAI - PANNELLI </v>
      </c>
      <c r="AK263" s="15">
        <v>0</v>
      </c>
      <c r="AL263" s="15" t="str">
        <v>24x40x25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1</v>
      </c>
      <c r="AS263" s="17" t="str">
        <f t="shared" si="18"/>
        <v>ꞈ</v>
      </c>
      <c r="AT263" s="70" t="str">
        <v>ꞈ</v>
      </c>
      <c r="AU263" s="15">
        <v>0</v>
      </c>
      <c r="AV263" s="15" t="str">
        <v xml:space="preserve">TEVELLE - TAVELLONI - TAVELLINE </v>
      </c>
      <c r="AW263" s="15" t="str">
        <v>DI MUZIO</v>
      </c>
      <c r="AX263" s="15" t="str">
        <v>TAVELLONI RIGATO TAGLIO OBLIQUO FIANCO RETTO DA CM 6</v>
      </c>
      <c r="AY263" s="15">
        <v>0</v>
      </c>
      <c r="AZ263" s="15">
        <v>150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1</v>
      </c>
      <c r="BG263" s="17" t="str">
        <f t="shared" si="19"/>
        <v>ꞈ</v>
      </c>
      <c r="BH263" s="70" t="str">
        <v>ꞈ</v>
      </c>
    </row>
    <row r="264" spans="1:60" ht="14.25" customHeight="1" x14ac:dyDescent="0.25">
      <c r="A264" s="47"/>
      <c r="C264" s="19" t="s">
        <v>106</v>
      </c>
      <c r="D264" s="19" t="s">
        <v>88</v>
      </c>
      <c r="E264" s="19" t="s">
        <v>27</v>
      </c>
      <c r="G264" s="58" t="s">
        <v>204</v>
      </c>
      <c r="I264" s="34"/>
      <c r="K264" s="35"/>
      <c r="L264" s="57">
        <f t="shared" si="17"/>
        <v>0</v>
      </c>
      <c r="M264" s="14">
        <f t="shared" si="16"/>
        <v>1</v>
      </c>
      <c r="N264" s="13">
        <f>IF(OR(totale!$A$5="",C264=totale!$A$5),0,1)</f>
        <v>1</v>
      </c>
      <c r="O264" s="97">
        <v>0</v>
      </c>
      <c r="P264" s="13">
        <v>0</v>
      </c>
      <c r="Q264" s="97">
        <v>0</v>
      </c>
      <c r="R264" s="19">
        <v>0</v>
      </c>
      <c r="S264" s="19" t="str">
        <v>BLOCCO ALVEOLATO INCASTRO  FORI VERTICALI  45/50/55/60 %</v>
      </c>
      <c r="T264" s="15" t="str">
        <v>FBM</v>
      </c>
      <c r="U264" s="15" t="str">
        <v>BLOCCO TAMPONAMENTO ALVEOLATO FORI VERTICALI  P600 - F.60% incastro</v>
      </c>
      <c r="V264" s="15">
        <v>0</v>
      </c>
      <c r="W264" s="19" t="str">
        <v>42x30x18/19</v>
      </c>
      <c r="X264" s="19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1</v>
      </c>
      <c r="AG264" s="15">
        <v>0</v>
      </c>
      <c r="AH264" s="15" t="str">
        <v xml:space="preserve">BLOCCO PER SOLAIO - INTERPOSTO- PIGNATTA </v>
      </c>
      <c r="AI264" s="15" t="str">
        <v>T2D</v>
      </c>
      <c r="AJ264" s="15" t="str">
        <v xml:space="preserve">BLOCCO PER SOLAI - PANNELLI </v>
      </c>
      <c r="AK264" s="15">
        <v>0</v>
      </c>
      <c r="AL264" s="15" t="str">
        <v>16x50x25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1</v>
      </c>
      <c r="AS264" s="17" t="str">
        <f t="shared" si="18"/>
        <v>ꞈ</v>
      </c>
      <c r="AT264" s="70" t="str">
        <v>ꞈ</v>
      </c>
      <c r="AU264" s="15">
        <v>0</v>
      </c>
      <c r="AV264" s="15" t="str">
        <v xml:space="preserve">TEVELLE - TAVELLONI - TAVELLINE </v>
      </c>
      <c r="AW264" s="15" t="str">
        <v>DI MUZIO</v>
      </c>
      <c r="AX264" s="15" t="str">
        <v>TAVELLONI ARCHITRAVE TAGLIO DIRITTO - TRAMEZZONE -TRAMEZZA PER PORTA CM 8</v>
      </c>
      <c r="AY264" s="15">
        <v>0</v>
      </c>
      <c r="AZ264" s="15">
        <v>150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1</v>
      </c>
      <c r="BG264" s="17" t="str">
        <f t="shared" si="19"/>
        <v>ꞈ</v>
      </c>
      <c r="BH264" s="70" t="str">
        <v>ꞈ</v>
      </c>
    </row>
    <row r="265" spans="1:60" ht="14.25" customHeight="1" x14ac:dyDescent="0.25">
      <c r="A265" s="47"/>
      <c r="C265" s="19" t="s">
        <v>106</v>
      </c>
      <c r="D265" s="19" t="s">
        <v>88</v>
      </c>
      <c r="E265" s="19" t="s">
        <v>27</v>
      </c>
      <c r="G265" s="58" t="s">
        <v>207</v>
      </c>
      <c r="I265" s="34"/>
      <c r="K265" s="35"/>
      <c r="L265" s="57">
        <f t="shared" si="17"/>
        <v>0</v>
      </c>
      <c r="M265" s="14">
        <f t="shared" si="16"/>
        <v>1</v>
      </c>
      <c r="N265" s="13">
        <f>IF(OR(totale!$A$5="",C265=totale!$A$5),0,1)</f>
        <v>1</v>
      </c>
      <c r="O265" s="97">
        <v>0</v>
      </c>
      <c r="P265" s="13">
        <v>0</v>
      </c>
      <c r="Q265" s="97">
        <v>0</v>
      </c>
      <c r="R265" s="19">
        <v>0</v>
      </c>
      <c r="S265" s="19" t="str">
        <v>BLOCCO ALVEOLATO MURATURA ARMATA</v>
      </c>
      <c r="T265" s="15" t="str">
        <v>FBM</v>
      </c>
      <c r="U265" s="15" t="str">
        <v xml:space="preserve">BLOCCCO PER MURATURA ARMATA ALVEOLATO LISCIO </v>
      </c>
      <c r="V265" s="15">
        <v>0</v>
      </c>
      <c r="W265" s="19" t="str">
        <v>38x25x18 F.45%</v>
      </c>
      <c r="X265" s="19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1</v>
      </c>
      <c r="AG265" s="15">
        <v>0</v>
      </c>
      <c r="AH265" s="15" t="str">
        <v xml:space="preserve">BLOCCO PER SOLAIO - INTERPOSTO- PIGNATTA </v>
      </c>
      <c r="AI265" s="15" t="str">
        <v>T2D</v>
      </c>
      <c r="AJ265" s="15" t="str">
        <v xml:space="preserve">BLOCCO PER SOLAI - PANNELLI </v>
      </c>
      <c r="AK265" s="15">
        <v>0</v>
      </c>
      <c r="AL265" s="15" t="str">
        <v>18x50x25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1</v>
      </c>
      <c r="AS265" s="17" t="str">
        <f t="shared" si="18"/>
        <v>ꞈ</v>
      </c>
      <c r="AT265" s="70" t="str">
        <v>ꞈ</v>
      </c>
      <c r="AU265" s="15">
        <v>0</v>
      </c>
      <c r="AV265" s="15" t="str">
        <v xml:space="preserve">TEVELLE - TAVELLONI - TAVELLINE </v>
      </c>
      <c r="AW265" s="15" t="str">
        <v>DCB</v>
      </c>
      <c r="AX265" s="15" t="str">
        <v>TAVELLONIE-TAGLIO A GRADINO FIANCO MASCHIO FEMMINA   DA CM 6</v>
      </c>
      <c r="AY265" s="15">
        <v>0</v>
      </c>
      <c r="AZ265" s="15">
        <v>160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1</v>
      </c>
      <c r="BG265" s="17" t="str">
        <f t="shared" si="19"/>
        <v>ꞈ</v>
      </c>
      <c r="BH265" s="70" t="str">
        <v>ꞈ</v>
      </c>
    </row>
    <row r="266" spans="1:60" ht="14.25" customHeight="1" x14ac:dyDescent="0.25">
      <c r="A266" s="47"/>
      <c r="C266" s="19" t="s">
        <v>106</v>
      </c>
      <c r="D266" s="19" t="s">
        <v>88</v>
      </c>
      <c r="E266" s="19" t="s">
        <v>27</v>
      </c>
      <c r="G266" s="58" t="s">
        <v>300</v>
      </c>
      <c r="I266" s="34"/>
      <c r="K266" s="35"/>
      <c r="L266" s="57">
        <f t="shared" si="17"/>
        <v>0</v>
      </c>
      <c r="M266" s="14">
        <f t="shared" si="16"/>
        <v>1</v>
      </c>
      <c r="N266" s="13">
        <f>IF(OR(totale!$A$5="",C266=totale!$A$5),0,1)</f>
        <v>1</v>
      </c>
      <c r="O266" s="97">
        <v>0</v>
      </c>
      <c r="P266" s="13">
        <v>0</v>
      </c>
      <c r="Q266" s="97">
        <v>0</v>
      </c>
      <c r="R266" s="19">
        <v>0</v>
      </c>
      <c r="S266" s="19" t="str">
        <v>BLOCCO ALVEOLATO MURATURA ARMATA</v>
      </c>
      <c r="T266" s="15" t="str">
        <v>FBM</v>
      </c>
      <c r="U266" s="15" t="str">
        <v xml:space="preserve">BLOCCCO PER MURATURA ARMATA ALVEOLATO LISCIO </v>
      </c>
      <c r="V266" s="15">
        <v>0</v>
      </c>
      <c r="W266" s="19" t="str">
        <v>42x25x18 F.45%</v>
      </c>
      <c r="X266" s="19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1</v>
      </c>
      <c r="AG266" s="15">
        <v>0</v>
      </c>
      <c r="AH266" s="15" t="str">
        <v xml:space="preserve">BLOCCO PER SOLAIO - INTERPOSTO- PIGNATTA </v>
      </c>
      <c r="AI266" s="15" t="str">
        <v>T2D</v>
      </c>
      <c r="AJ266" s="15" t="str">
        <v xml:space="preserve">BLOCCO PER SOLAI - PANNELLI </v>
      </c>
      <c r="AK266" s="15">
        <v>0</v>
      </c>
      <c r="AL266" s="15" t="str">
        <v>20x50x25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1</v>
      </c>
      <c r="AS266" s="17" t="str">
        <f t="shared" si="18"/>
        <v>ꞈ</v>
      </c>
      <c r="AT266" s="70" t="str">
        <v>ꞈ</v>
      </c>
      <c r="AU266" s="15">
        <v>0</v>
      </c>
      <c r="AV266" s="15" t="str">
        <v xml:space="preserve">TEVELLE - TAVELLONI - TAVELLINE </v>
      </c>
      <c r="AW266" s="15" t="str">
        <v>ESSE ELLE LAT.</v>
      </c>
      <c r="AX266" s="15" t="str">
        <v>TAVELLONI RIGATO TAGLIO OBLIQUO FIANCO RETTO DA CM 6</v>
      </c>
      <c r="AY266" s="15">
        <v>0</v>
      </c>
      <c r="AZ266" s="15">
        <v>160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1</v>
      </c>
      <c r="BG266" s="17" t="str">
        <f t="shared" si="19"/>
        <v>ꞈ</v>
      </c>
      <c r="BH266" s="70" t="str">
        <v>ꞈ</v>
      </c>
    </row>
    <row r="267" spans="1:60" ht="14.25" customHeight="1" x14ac:dyDescent="0.25">
      <c r="A267" s="47"/>
      <c r="C267" s="19" t="s">
        <v>106</v>
      </c>
      <c r="D267" s="19" t="s">
        <v>88</v>
      </c>
      <c r="E267" s="19" t="s">
        <v>26</v>
      </c>
      <c r="G267" s="58" t="s">
        <v>299</v>
      </c>
      <c r="I267" s="34"/>
      <c r="K267" s="35"/>
      <c r="L267" s="57">
        <f t="shared" si="17"/>
        <v>0</v>
      </c>
      <c r="M267" s="14">
        <f t="shared" si="16"/>
        <v>1</v>
      </c>
      <c r="N267" s="13">
        <f>IF(OR(totale!$A$5="",C267=totale!$A$5),0,1)</f>
        <v>1</v>
      </c>
      <c r="O267" s="97">
        <v>0</v>
      </c>
      <c r="P267" s="13">
        <v>0</v>
      </c>
      <c r="Q267" s="97">
        <v>0</v>
      </c>
      <c r="R267" s="19">
        <v>0</v>
      </c>
      <c r="S267" s="19" t="str">
        <v>LATERIZIO CON EPS GRAFFITE</v>
      </c>
      <c r="T267" s="15" t="str">
        <v>FBM</v>
      </c>
      <c r="U267" s="15" t="str">
        <v>TRAMEZZA-FORATO-SCATOLA-FORATELLA ALVEOLATA CON EPS GRAFFITATO - NORMABLOCK</v>
      </c>
      <c r="V267" s="15">
        <v>0</v>
      </c>
      <c r="W267" s="19" t="str">
        <v>8x25x18 lat.normale</v>
      </c>
      <c r="X267" s="19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1</v>
      </c>
      <c r="AG267" s="15">
        <v>0</v>
      </c>
      <c r="AH267" s="15" t="str">
        <v xml:space="preserve">BLOCCO PER SOLAIO - INTERPOSTO- PIGNATTA </v>
      </c>
      <c r="AI267" s="15" t="str">
        <v>DCB</v>
      </c>
      <c r="AJ267" s="15" t="str">
        <v>BLOCCO PER SOLAIO - INTERPOSTO</v>
      </c>
      <c r="AK267" s="15">
        <v>0</v>
      </c>
      <c r="AL267" s="15" t="str">
        <v>12x42x25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1</v>
      </c>
      <c r="AS267" s="17" t="str">
        <f t="shared" si="18"/>
        <v>ꞈ</v>
      </c>
      <c r="AT267" s="70" t="str">
        <v>ꞈ</v>
      </c>
      <c r="AU267" s="15">
        <v>0</v>
      </c>
      <c r="AV267" s="15" t="str">
        <v xml:space="preserve">TEVELLE - TAVELLONI - TAVELLINE </v>
      </c>
      <c r="AW267" s="15" t="str">
        <v>ESSE ELLE LAT.</v>
      </c>
      <c r="AX267" s="15" t="str">
        <v xml:space="preserve">TAVELLONI-TAGLIO OBLIQUO FIANCO MASCHIO FEMMINA DA CM 6 </v>
      </c>
      <c r="AY267" s="15">
        <v>0</v>
      </c>
      <c r="AZ267" s="15">
        <v>160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1</v>
      </c>
      <c r="BG267" s="17" t="str">
        <f t="shared" si="19"/>
        <v>ꞈ</v>
      </c>
      <c r="BH267" s="70" t="str">
        <v>ꞈ</v>
      </c>
    </row>
    <row r="268" spans="1:60" ht="14.25" customHeight="1" x14ac:dyDescent="0.25">
      <c r="A268" s="47"/>
      <c r="C268" s="19" t="s">
        <v>107</v>
      </c>
      <c r="D268" s="19" t="s">
        <v>88</v>
      </c>
      <c r="E268" s="19" t="s">
        <v>45</v>
      </c>
      <c r="G268" s="58" t="s">
        <v>318</v>
      </c>
      <c r="I268" s="34"/>
      <c r="K268" s="35"/>
      <c r="L268" s="57">
        <f t="shared" si="17"/>
        <v>0</v>
      </c>
      <c r="M268" s="14">
        <f t="shared" si="16"/>
        <v>1</v>
      </c>
      <c r="N268" s="13">
        <f>IF(OR(totale!$A$5="",C268=totale!$A$5),0,1)</f>
        <v>1</v>
      </c>
      <c r="O268" s="97">
        <v>0</v>
      </c>
      <c r="P268" s="13">
        <v>0</v>
      </c>
      <c r="Q268" s="97">
        <v>0</v>
      </c>
      <c r="R268" s="19">
        <v>0</v>
      </c>
      <c r="S268" s="19" t="str">
        <v>LATERIZIO CON EPS GRAFFITE</v>
      </c>
      <c r="T268" s="15" t="str">
        <v>FBM</v>
      </c>
      <c r="U268" s="15" t="str">
        <v>TRAMEZZA-FORATO-SCATOLA-FORATELLA ALVEOLATA CON EPS GRAFFITATO - NORMABLOCK</v>
      </c>
      <c r="V268" s="15">
        <v>0</v>
      </c>
      <c r="W268" s="19" t="str">
        <v>12x25x18 lat.normale</v>
      </c>
      <c r="X268" s="19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1</v>
      </c>
      <c r="AG268" s="15">
        <v>0</v>
      </c>
      <c r="AH268" s="15" t="str">
        <v xml:space="preserve">BLOCCO PER SOLAIO - INTERPOSTO- PIGNATTA </v>
      </c>
      <c r="AI268" s="15" t="str">
        <v>DCB</v>
      </c>
      <c r="AJ268" s="15" t="str">
        <v>BLOCCO PER SOLAIO - INTERPOSTO</v>
      </c>
      <c r="AK268" s="15">
        <v>0</v>
      </c>
      <c r="AL268" s="15" t="str">
        <v>14x42x25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1</v>
      </c>
      <c r="AS268" s="17" t="str">
        <f t="shared" si="18"/>
        <v>ꞈ</v>
      </c>
      <c r="AT268" s="70" t="str">
        <v>ꞈ</v>
      </c>
      <c r="AU268" s="15">
        <v>0</v>
      </c>
      <c r="AV268" s="15" t="str">
        <v xml:space="preserve">TEVELLE - TAVELLONI - TAVELLINE </v>
      </c>
      <c r="AW268" s="15" t="str">
        <v>ESSE ELLE LAT.</v>
      </c>
      <c r="AX268" s="15" t="str">
        <v>TAVELLONI ARCHITRAVE TAGLIO DIRITTO - TRAMEZZONE -TRAMEZZA PER PORTA CM 8</v>
      </c>
      <c r="AY268" s="15">
        <v>0</v>
      </c>
      <c r="AZ268" s="15">
        <v>160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1</v>
      </c>
      <c r="BG268" s="17" t="str">
        <f t="shared" si="19"/>
        <v>ꞈ</v>
      </c>
      <c r="BH268" s="70" t="str">
        <v>ꞈ</v>
      </c>
    </row>
    <row r="269" spans="1:60" ht="14.25" customHeight="1" x14ac:dyDescent="0.25">
      <c r="A269" s="47"/>
      <c r="C269" s="19" t="s">
        <v>107</v>
      </c>
      <c r="D269" s="19" t="s">
        <v>88</v>
      </c>
      <c r="E269" s="19" t="s">
        <v>25</v>
      </c>
      <c r="G269" s="58" t="s">
        <v>264</v>
      </c>
      <c r="I269" s="34"/>
      <c r="K269" s="35"/>
      <c r="L269" s="57">
        <f t="shared" si="17"/>
        <v>0</v>
      </c>
      <c r="M269" s="14">
        <f t="shared" si="16"/>
        <v>1</v>
      </c>
      <c r="N269" s="13">
        <f>IF(OR(totale!$A$5="",C269=totale!$A$5),0,1)</f>
        <v>1</v>
      </c>
      <c r="O269" s="97">
        <v>0</v>
      </c>
      <c r="P269" s="13">
        <v>0</v>
      </c>
      <c r="Q269" s="97">
        <v>0</v>
      </c>
      <c r="R269" s="19">
        <v>0</v>
      </c>
      <c r="S269" s="19" t="str">
        <v>LATERIZIO CON EPS GRAFFITE</v>
      </c>
      <c r="T269" s="15" t="str">
        <v>FBM</v>
      </c>
      <c r="U269" s="15" t="str">
        <v>TRAMEZZA-FORATO-SCATOLA-FORATELLA ALVEOLATA CON EPS GRAFFITATO - NORMABLOCK</v>
      </c>
      <c r="V269" s="15">
        <v>0</v>
      </c>
      <c r="W269" s="19" t="str">
        <v>8x25x50 alveolata</v>
      </c>
      <c r="X269" s="19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1</v>
      </c>
      <c r="AG269" s="15">
        <v>0</v>
      </c>
      <c r="AH269" s="15" t="str">
        <v xml:space="preserve">BLOCCO PER SOLAIO - INTERPOSTO- PIGNATTA </v>
      </c>
      <c r="AI269" s="15" t="str">
        <v>DCB</v>
      </c>
      <c r="AJ269" s="15" t="str">
        <v>BLOCCO PER SOLAIO - INTERPOSTO</v>
      </c>
      <c r="AK269" s="15">
        <v>0</v>
      </c>
      <c r="AL269" s="15" t="str">
        <v>16x42x25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1</v>
      </c>
      <c r="AS269" s="17" t="str">
        <f t="shared" si="18"/>
        <v>ꞈ</v>
      </c>
      <c r="AT269" s="70" t="str">
        <v>ꞈ</v>
      </c>
      <c r="AU269" s="15">
        <v>0</v>
      </c>
      <c r="AV269" s="15" t="str">
        <v xml:space="preserve">TEVELLE - TAVELLONI - TAVELLINE </v>
      </c>
      <c r="AW269" s="15" t="str">
        <v>FBM</v>
      </c>
      <c r="AX269" s="15" t="str">
        <v>TAVELLONI RIGATO TAGLIO OBLIQUO FIANCO RETTO DA CM 6</v>
      </c>
      <c r="AY269" s="15">
        <v>0</v>
      </c>
      <c r="AZ269" s="15">
        <v>160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1</v>
      </c>
      <c r="BG269" s="17" t="str">
        <f t="shared" si="19"/>
        <v>ꞈ</v>
      </c>
      <c r="BH269" s="70" t="str">
        <v>ꞈ</v>
      </c>
    </row>
    <row r="270" spans="1:60" ht="14.25" customHeight="1" x14ac:dyDescent="0.25">
      <c r="A270" s="47"/>
      <c r="C270" s="19" t="s">
        <v>107</v>
      </c>
      <c r="D270" s="19" t="s">
        <v>88</v>
      </c>
      <c r="E270" s="19" t="s">
        <v>25</v>
      </c>
      <c r="G270" s="58" t="s">
        <v>256</v>
      </c>
      <c r="I270" s="34"/>
      <c r="K270" s="35"/>
      <c r="L270" s="57">
        <f t="shared" si="17"/>
        <v>0</v>
      </c>
      <c r="M270" s="14">
        <f t="shared" si="16"/>
        <v>1</v>
      </c>
      <c r="N270" s="13">
        <f>IF(OR(totale!$A$5="",C270=totale!$A$5),0,1)</f>
        <v>1</v>
      </c>
      <c r="O270" s="97">
        <v>0</v>
      </c>
      <c r="P270" s="13">
        <v>0</v>
      </c>
      <c r="Q270" s="97">
        <v>0</v>
      </c>
      <c r="R270" s="19">
        <v>0</v>
      </c>
      <c r="S270" s="19" t="str">
        <v>LATERIZIO CON EPS GRAFFITE</v>
      </c>
      <c r="T270" s="15" t="str">
        <v>FBM</v>
      </c>
      <c r="U270" s="15" t="str">
        <v>TRAMEZZA-FORATO-SCATOLA-FORATELLA ALVEOLATA CON EPS GRAFFITATO - NORMABLOCK</v>
      </c>
      <c r="V270" s="15">
        <v>0</v>
      </c>
      <c r="W270" s="19" t="str">
        <v>12x25x50 alveolata</v>
      </c>
      <c r="X270" s="19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1</v>
      </c>
      <c r="AG270" s="15">
        <v>0</v>
      </c>
      <c r="AH270" s="15" t="str">
        <v xml:space="preserve">BLOCCO PER SOLAIO - INTERPOSTO- PIGNATTA </v>
      </c>
      <c r="AI270" s="15" t="str">
        <v>DCB</v>
      </c>
      <c r="AJ270" s="15" t="str">
        <v>BLOCCO PER SOLAIO - INTERPOSTO</v>
      </c>
      <c r="AK270" s="15">
        <v>0</v>
      </c>
      <c r="AL270" s="15" t="str">
        <v>18x42x25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1</v>
      </c>
      <c r="AS270" s="17" t="str">
        <f t="shared" si="18"/>
        <v>ꞈ</v>
      </c>
      <c r="AT270" s="70" t="str">
        <v>ꞈ</v>
      </c>
      <c r="AU270" s="15">
        <v>0</v>
      </c>
      <c r="AV270" s="15" t="str">
        <v xml:space="preserve">TEVELLE - TAVELLONI - TAVELLINE </v>
      </c>
      <c r="AW270" s="15" t="str">
        <v>FBM</v>
      </c>
      <c r="AX270" s="15" t="str">
        <v>TAVELLONI ARCHITRAVE TAGLIO DIRITTO - TRAMEZZONE -TRAMEZZA PER PORTA CM 8</v>
      </c>
      <c r="AY270" s="15">
        <v>0</v>
      </c>
      <c r="AZ270" s="15">
        <v>160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1</v>
      </c>
      <c r="BG270" s="17" t="str">
        <f t="shared" si="19"/>
        <v>ꞈ</v>
      </c>
      <c r="BH270" s="70" t="str">
        <v>ꞈ</v>
      </c>
    </row>
    <row r="271" spans="1:60" ht="14.25" customHeight="1" x14ac:dyDescent="0.25">
      <c r="A271" s="47"/>
      <c r="C271" s="19" t="s">
        <v>107</v>
      </c>
      <c r="D271" s="19" t="s">
        <v>88</v>
      </c>
      <c r="E271" s="19" t="s">
        <v>25</v>
      </c>
      <c r="G271" s="58" t="s">
        <v>304</v>
      </c>
      <c r="I271" s="34"/>
      <c r="K271" s="35"/>
      <c r="L271" s="57">
        <f t="shared" si="17"/>
        <v>0</v>
      </c>
      <c r="M271" s="14">
        <f t="shared" si="16"/>
        <v>1</v>
      </c>
      <c r="N271" s="13">
        <f>IF(OR(totale!$A$5="",C271=totale!$A$5),0,1)</f>
        <v>1</v>
      </c>
      <c r="O271" s="97">
        <v>0</v>
      </c>
      <c r="P271" s="13">
        <v>0</v>
      </c>
      <c r="Q271" s="97">
        <v>0</v>
      </c>
      <c r="R271" s="19">
        <v>0</v>
      </c>
      <c r="S271" s="19" t="str">
        <v>LATERIZIO CON EPS GRAFFITE</v>
      </c>
      <c r="T271" s="15" t="str">
        <v>FBM</v>
      </c>
      <c r="U271" s="15" t="str">
        <v>BLOCCCO TAMPONATURA  ALVEOLATO CON EPS  GRAFFITATO - NORMABLOCK</v>
      </c>
      <c r="V271" s="15">
        <v>0</v>
      </c>
      <c r="W271" s="19" t="str">
        <v>30x25x18x/19 liscio</v>
      </c>
      <c r="X271" s="19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1</v>
      </c>
      <c r="AG271" s="15">
        <v>0</v>
      </c>
      <c r="AH271" s="15" t="str">
        <v xml:space="preserve">BLOCCO PER SOLAIO - INTERPOSTO- PIGNATTA </v>
      </c>
      <c r="AI271" s="15" t="str">
        <v>DCB</v>
      </c>
      <c r="AJ271" s="15" t="str">
        <v>BLOCCO PER SOLAIO - INTERPOSTO</v>
      </c>
      <c r="AK271" s="15">
        <v>0</v>
      </c>
      <c r="AL271" s="15" t="str">
        <v>20x42x25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1</v>
      </c>
      <c r="AS271" s="17" t="str">
        <f t="shared" si="18"/>
        <v>ꞈ</v>
      </c>
      <c r="AT271" s="70" t="str">
        <v>ꞈ</v>
      </c>
      <c r="AU271" s="15">
        <v>0</v>
      </c>
      <c r="AV271" s="15" t="str">
        <v xml:space="preserve">TEVELLE - TAVELLONI - TAVELLINE </v>
      </c>
      <c r="AW271" s="15" t="str">
        <v>LATERCOM</v>
      </c>
      <c r="AX271" s="15" t="str">
        <v>TAVELLONI RIGATO TAGLIO OBLIQUO FIANCO RETTO DA CM 6</v>
      </c>
      <c r="AY271" s="15">
        <v>0</v>
      </c>
      <c r="AZ271" s="15">
        <v>160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1</v>
      </c>
      <c r="BG271" s="17" t="str">
        <f t="shared" si="19"/>
        <v>ꞈ</v>
      </c>
      <c r="BH271" s="70" t="str">
        <v>ꞈ</v>
      </c>
    </row>
    <row r="272" spans="1:60" ht="14.25" customHeight="1" x14ac:dyDescent="0.25">
      <c r="A272" s="47"/>
      <c r="C272" s="19" t="s">
        <v>107</v>
      </c>
      <c r="D272" s="19" t="s">
        <v>88</v>
      </c>
      <c r="E272" s="19" t="s">
        <v>25</v>
      </c>
      <c r="G272" s="58" t="s">
        <v>316</v>
      </c>
      <c r="I272" s="34"/>
      <c r="K272" s="35"/>
      <c r="L272" s="57">
        <f t="shared" si="17"/>
        <v>0</v>
      </c>
      <c r="M272" s="14">
        <f t="shared" si="16"/>
        <v>1</v>
      </c>
      <c r="N272" s="13">
        <f>IF(OR(totale!$A$5="",C272=totale!$A$5),0,1)</f>
        <v>1</v>
      </c>
      <c r="O272" s="97">
        <v>0</v>
      </c>
      <c r="P272" s="13">
        <v>0</v>
      </c>
      <c r="Q272" s="97">
        <v>0</v>
      </c>
      <c r="R272" s="19">
        <v>0</v>
      </c>
      <c r="S272" s="19" t="str">
        <v>LATERIZIO CON EPS GRAFFITE</v>
      </c>
      <c r="T272" s="15" t="str">
        <v>FBM</v>
      </c>
      <c r="U272" s="15" t="str">
        <v>BLOCCCO TAMPONATURA  ALVEOLATO CON EPS  GRAFFITATO - NORMABLOCK</v>
      </c>
      <c r="V272" s="15">
        <v>0</v>
      </c>
      <c r="W272" s="19" t="str">
        <v>30x25x18x/19 incastro</v>
      </c>
      <c r="X272" s="19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G272" s="15">
        <v>0</v>
      </c>
      <c r="AH272" s="15" t="str">
        <v xml:space="preserve">BLOCCO PER SOLAIO - INTERPOSTO- PIGNATTA </v>
      </c>
      <c r="AI272" s="15" t="str">
        <v>DCB</v>
      </c>
      <c r="AJ272" s="15" t="str">
        <v>BLOCCO PER SOLAIO - INTERPOSTO</v>
      </c>
      <c r="AK272" s="15">
        <v>0</v>
      </c>
      <c r="AL272" s="15" t="str">
        <v>22x42x25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1</v>
      </c>
      <c r="AS272" s="17" t="str">
        <f t="shared" si="18"/>
        <v>ꞈ</v>
      </c>
      <c r="AT272" s="70" t="str">
        <v>ꞈ</v>
      </c>
      <c r="AU272" s="15">
        <v>0</v>
      </c>
      <c r="AV272" s="15" t="str">
        <v xml:space="preserve">TEVELLE - TAVELLONI - TAVELLINE </v>
      </c>
      <c r="AW272" s="15" t="str">
        <v>LATERCOM</v>
      </c>
      <c r="AX272" s="15" t="str">
        <v xml:space="preserve">TAVELLONI-TAGLIO OBLIQUO FIANCO MASCHIO FEMMINA DA CM 6 </v>
      </c>
      <c r="AY272" s="15">
        <v>0</v>
      </c>
      <c r="AZ272" s="15">
        <v>160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1</v>
      </c>
      <c r="BG272" s="17" t="str">
        <f t="shared" si="19"/>
        <v>ꞈ</v>
      </c>
      <c r="BH272" s="70" t="str">
        <v>ꞈ</v>
      </c>
    </row>
    <row r="273" spans="1:60" ht="14.25" customHeight="1" x14ac:dyDescent="0.25">
      <c r="A273" s="47"/>
      <c r="C273" s="19" t="s">
        <v>100</v>
      </c>
      <c r="D273" s="19" t="s">
        <v>77</v>
      </c>
      <c r="E273" s="19" t="s">
        <v>101</v>
      </c>
      <c r="G273" s="58" t="s">
        <v>387</v>
      </c>
      <c r="I273" s="34"/>
      <c r="K273" s="35"/>
      <c r="L273" s="57">
        <f t="shared" si="17"/>
        <v>0</v>
      </c>
      <c r="M273" s="14">
        <f t="shared" si="16"/>
        <v>1</v>
      </c>
      <c r="N273" s="13">
        <f>IF(OR(totale!$A$5="",C273=totale!$A$5),0,1)</f>
        <v>1</v>
      </c>
      <c r="O273" s="97">
        <v>0</v>
      </c>
      <c r="P273" s="13">
        <v>0</v>
      </c>
      <c r="Q273" s="97">
        <v>0</v>
      </c>
      <c r="R273" s="19">
        <v>0</v>
      </c>
      <c r="S273" s="19" t="str">
        <v>LATERIZIO CON EPS GRAFFITE</v>
      </c>
      <c r="T273" s="15" t="str">
        <v>FBM</v>
      </c>
      <c r="U273" s="15" t="str">
        <v>BLOCCCO TAMPONATURA  ALVEOLATO CON EPS  GRAFFITATO - NORMABLOCK</v>
      </c>
      <c r="V273" s="15">
        <v>0</v>
      </c>
      <c r="W273" s="19" t="str">
        <v>35x30x18/19 incastro</v>
      </c>
      <c r="X273" s="19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1</v>
      </c>
      <c r="AG273" s="15">
        <v>0</v>
      </c>
      <c r="AH273" s="15" t="str">
        <v xml:space="preserve">BLOCCO PER SOLAIO - INTERPOSTO- PIGNATTA </v>
      </c>
      <c r="AI273" s="15" t="str">
        <v>DCB</v>
      </c>
      <c r="AJ273" s="15" t="str">
        <v>BLOCCO PER SOLAIO - INTERPOSTO</v>
      </c>
      <c r="AK273" s="15">
        <v>0</v>
      </c>
      <c r="AL273" s="15" t="str">
        <v>24x42x25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1</v>
      </c>
      <c r="AS273" s="17" t="str">
        <f t="shared" si="18"/>
        <v>ꞈ</v>
      </c>
      <c r="AT273" s="70" t="str">
        <v>ꞈ</v>
      </c>
      <c r="AU273" s="15">
        <v>0</v>
      </c>
      <c r="AV273" s="15" t="str">
        <v xml:space="preserve">TEVELLE - TAVELLONI - TAVELLINE </v>
      </c>
      <c r="AW273" s="15" t="str">
        <v>LATERCOM</v>
      </c>
      <c r="AX273" s="15" t="str">
        <v xml:space="preserve">TAVELLONI RIGATO TAGLIO OBLIQUO DA CM 8 </v>
      </c>
      <c r="AY273" s="15">
        <v>0</v>
      </c>
      <c r="AZ273" s="15">
        <v>160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1</v>
      </c>
      <c r="BG273" s="17" t="str">
        <f t="shared" si="19"/>
        <v>ꞈ</v>
      </c>
      <c r="BH273" s="70" t="str">
        <v>ꞈ</v>
      </c>
    </row>
    <row r="274" spans="1:60" ht="14.25" customHeight="1" x14ac:dyDescent="0.25">
      <c r="A274" s="47"/>
      <c r="C274" s="19" t="s">
        <v>100</v>
      </c>
      <c r="D274" s="19" t="s">
        <v>77</v>
      </c>
      <c r="E274" s="19" t="s">
        <v>101</v>
      </c>
      <c r="G274" s="58" t="s">
        <v>453</v>
      </c>
      <c r="I274" s="34"/>
      <c r="K274" s="35"/>
      <c r="L274" s="57">
        <f t="shared" si="17"/>
        <v>0</v>
      </c>
      <c r="M274" s="14">
        <f t="shared" si="16"/>
        <v>1</v>
      </c>
      <c r="N274" s="13">
        <f>IF(OR(totale!$A$5="",C274=totale!$A$5),0,1)</f>
        <v>1</v>
      </c>
      <c r="O274" s="97">
        <v>0</v>
      </c>
      <c r="P274" s="13">
        <v>0</v>
      </c>
      <c r="Q274" s="97">
        <v>0</v>
      </c>
      <c r="R274" s="19">
        <v>0</v>
      </c>
      <c r="S274" s="19" t="str">
        <v>LATERIZIO CON EPS GRAFFITE</v>
      </c>
      <c r="T274" s="15" t="str">
        <v>FBM</v>
      </c>
      <c r="U274" s="15" t="str">
        <v>BLOCCCO TAMPONATURA  ALVEOLATO CON EPS  GRAFFITATO - NORMABLOCK</v>
      </c>
      <c r="V274" s="15">
        <v>0</v>
      </c>
      <c r="W274" s="19" t="str">
        <v>38x30x18/19 incastro</v>
      </c>
      <c r="X274" s="19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1</v>
      </c>
      <c r="AG274" s="15">
        <v>0</v>
      </c>
      <c r="AH274" s="15" t="str">
        <v xml:space="preserve">BLOCCO PER SOLAIO - INTERPOSTO- PIGNATTA </v>
      </c>
      <c r="AI274" s="15" t="str">
        <v>DCB</v>
      </c>
      <c r="AJ274" s="15" t="str">
        <v>BLOCCO PER SOLAIO - INTERPOSTO</v>
      </c>
      <c r="AK274" s="15">
        <v>0</v>
      </c>
      <c r="AL274" s="15" t="str">
        <v>25x42x25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1</v>
      </c>
      <c r="AS274" s="17" t="str">
        <f t="shared" si="18"/>
        <v>ꞈ</v>
      </c>
      <c r="AT274" s="70" t="str">
        <v>ꞈ</v>
      </c>
      <c r="AU274" s="15">
        <v>0</v>
      </c>
      <c r="AV274" s="15" t="str">
        <v xml:space="preserve">TEVELLE - TAVELLONI - TAVELLINE </v>
      </c>
      <c r="AW274" s="15" t="str">
        <v>T2D</v>
      </c>
      <c r="AX274" s="15" t="str">
        <v>TAVELLONI RIGATO TAGLIO OBLIQUO FIANCO RETTO DA CM 6</v>
      </c>
      <c r="AY274" s="15">
        <v>0</v>
      </c>
      <c r="AZ274" s="15">
        <v>160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1</v>
      </c>
      <c r="BG274" s="17" t="str">
        <f t="shared" si="19"/>
        <v>ꞈ</v>
      </c>
      <c r="BH274" s="70" t="str">
        <v>ꞈ</v>
      </c>
    </row>
    <row r="275" spans="1:60" ht="14.25" customHeight="1" x14ac:dyDescent="0.25">
      <c r="A275" s="47"/>
      <c r="C275" s="19" t="s">
        <v>100</v>
      </c>
      <c r="D275" s="19" t="s">
        <v>77</v>
      </c>
      <c r="E275" s="19" t="s">
        <v>101</v>
      </c>
      <c r="G275" s="58" t="s">
        <v>456</v>
      </c>
      <c r="I275" s="34"/>
      <c r="K275" s="35"/>
      <c r="L275" s="57">
        <f t="shared" si="17"/>
        <v>0</v>
      </c>
      <c r="M275" s="14">
        <f t="shared" si="16"/>
        <v>1</v>
      </c>
      <c r="N275" s="13">
        <f>IF(OR(totale!$A$5="",C275=totale!$A$5),0,1)</f>
        <v>1</v>
      </c>
      <c r="O275" s="97">
        <v>0</v>
      </c>
      <c r="P275" s="13">
        <v>0</v>
      </c>
      <c r="Q275" s="97">
        <v>0</v>
      </c>
      <c r="R275" s="19">
        <v>0</v>
      </c>
      <c r="S275" s="19" t="str">
        <v>LATERIZIO CON EPS GRAFFITE</v>
      </c>
      <c r="T275" s="15" t="str">
        <v>FBM</v>
      </c>
      <c r="U275" s="15" t="str">
        <v>BLOCCCO TAMPONATURA  ALVEOLATO CON EPS  GRAFFITATO - NORMABLOCK</v>
      </c>
      <c r="V275" s="15">
        <v>0</v>
      </c>
      <c r="W275" s="19" t="str">
        <v>42x30x18/19 incastro</v>
      </c>
      <c r="X275" s="19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1</v>
      </c>
      <c r="AG275" s="15">
        <v>0</v>
      </c>
      <c r="AH275" s="15" t="str">
        <v xml:space="preserve">BLOCCO PER SOLAIO - INTERPOSTO- PIGNATTA </v>
      </c>
      <c r="AI275" s="15" t="str">
        <v>DCB</v>
      </c>
      <c r="AJ275" s="15" t="str">
        <v>BLOCCO PER SOLAIO - INTERPOSTO</v>
      </c>
      <c r="AK275" s="15">
        <v>0</v>
      </c>
      <c r="AL275" s="15" t="str">
        <v>30x42x25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1</v>
      </c>
      <c r="AS275" s="17" t="str">
        <f t="shared" si="18"/>
        <v>ꞈ</v>
      </c>
      <c r="AT275" s="70" t="str">
        <v>ꞈ</v>
      </c>
      <c r="AU275" s="15">
        <v>0</v>
      </c>
      <c r="AV275" s="15" t="str">
        <v xml:space="preserve">TEVELLE - TAVELLONI - TAVELLINE </v>
      </c>
      <c r="AW275" s="15" t="str">
        <v>T2D</v>
      </c>
      <c r="AX275" s="15" t="str">
        <v xml:space="preserve">TAVELLONI-TAGLIO OBLIQUO FIANCO MASCHIO FEMMINA DA CM 6 </v>
      </c>
      <c r="AY275" s="15">
        <v>0</v>
      </c>
      <c r="AZ275" s="15">
        <v>160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1</v>
      </c>
      <c r="BG275" s="17" t="str">
        <f t="shared" si="19"/>
        <v>ꞈ</v>
      </c>
      <c r="BH275" s="70" t="str">
        <v>ꞈ</v>
      </c>
    </row>
    <row r="276" spans="1:60" ht="14.25" customHeight="1" x14ac:dyDescent="0.25">
      <c r="A276" s="47"/>
      <c r="C276" s="19" t="s">
        <v>100</v>
      </c>
      <c r="D276" s="19" t="s">
        <v>77</v>
      </c>
      <c r="E276" s="19" t="s">
        <v>101</v>
      </c>
      <c r="G276" s="58" t="s">
        <v>455</v>
      </c>
      <c r="I276" s="34"/>
      <c r="K276" s="35"/>
      <c r="L276" s="57">
        <f t="shared" si="17"/>
        <v>0</v>
      </c>
      <c r="M276" s="14">
        <f t="shared" si="16"/>
        <v>1</v>
      </c>
      <c r="N276" s="13">
        <f>IF(OR(totale!$A$5="",C276=totale!$A$5),0,1)</f>
        <v>1</v>
      </c>
      <c r="O276" s="97">
        <v>0</v>
      </c>
      <c r="P276" s="13">
        <v>0</v>
      </c>
      <c r="Q276" s="97">
        <v>0</v>
      </c>
      <c r="R276" s="19">
        <v>0</v>
      </c>
      <c r="S276" s="19" t="str">
        <v>LATERIZIO CON EPS GRAFFITE</v>
      </c>
      <c r="T276" s="15" t="str">
        <v>FBM</v>
      </c>
      <c r="U276" s="15" t="str">
        <v>BLOCCCO PORTANTE  ALVEOLATO CON EPS  GRAFFITATO - NORMABLOCK F.45%</v>
      </c>
      <c r="V276" s="15">
        <v>0</v>
      </c>
      <c r="W276" s="19" t="str">
        <v>20x30x18/19  liscio</v>
      </c>
      <c r="X276" s="19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1</v>
      </c>
      <c r="AG276" s="15">
        <v>0</v>
      </c>
      <c r="AH276" s="15" t="str">
        <v xml:space="preserve">BLOCCO PER SOLAIO - INTERPOSTO- PIGNATTA </v>
      </c>
      <c r="AI276" s="15" t="str">
        <v>DCB</v>
      </c>
      <c r="AJ276" s="15" t="str">
        <v>BLOCCO PER SOLAIO - INTERPOSTO</v>
      </c>
      <c r="AK276" s="15">
        <v>0</v>
      </c>
      <c r="AL276" s="15" t="str">
        <v>12x52x25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1</v>
      </c>
      <c r="AS276" s="17" t="str">
        <f t="shared" si="18"/>
        <v>ꞈ</v>
      </c>
      <c r="AT276" s="70" t="str">
        <v>ꞈ</v>
      </c>
      <c r="AU276" s="15">
        <v>0</v>
      </c>
      <c r="AV276" s="15" t="str">
        <v xml:space="preserve">TEVELLE - TAVELLONI - TAVELLINE </v>
      </c>
      <c r="AW276" s="15" t="str">
        <v>WIENERBERGER</v>
      </c>
      <c r="AX276" s="15" t="str">
        <v>TAVELLONI RIGATO TAGLIO OBLIQUO FIANCO RETTO DA CM 6</v>
      </c>
      <c r="AY276" s="15">
        <v>0</v>
      </c>
      <c r="AZ276" s="15">
        <v>160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1</v>
      </c>
      <c r="BG276" s="17" t="str">
        <f t="shared" si="19"/>
        <v>ꞈ</v>
      </c>
      <c r="BH276" s="70" t="str">
        <v>ꞈ</v>
      </c>
    </row>
    <row r="277" spans="1:60" ht="14.25" customHeight="1" x14ac:dyDescent="0.25">
      <c r="A277" s="47"/>
      <c r="C277" s="19" t="s">
        <v>100</v>
      </c>
      <c r="D277" s="19" t="s">
        <v>77</v>
      </c>
      <c r="E277" s="19" t="s">
        <v>101</v>
      </c>
      <c r="G277" s="58" t="s">
        <v>462</v>
      </c>
      <c r="I277" s="34"/>
      <c r="K277" s="35"/>
      <c r="L277" s="57">
        <f t="shared" si="17"/>
        <v>0</v>
      </c>
      <c r="M277" s="14">
        <f t="shared" si="16"/>
        <v>1</v>
      </c>
      <c r="N277" s="13">
        <f>IF(OR(totale!$A$5="",C277=totale!$A$5),0,1)</f>
        <v>1</v>
      </c>
      <c r="O277" s="97">
        <v>0</v>
      </c>
      <c r="P277" s="13">
        <v>0</v>
      </c>
      <c r="Q277" s="97">
        <v>0</v>
      </c>
      <c r="R277" s="19">
        <v>0</v>
      </c>
      <c r="S277" s="19" t="str">
        <v>LATERIZIO CON EPS GRAFFITE</v>
      </c>
      <c r="T277" s="15" t="str">
        <v>FBM</v>
      </c>
      <c r="U277" s="15" t="str">
        <v>BLOCCCO PORTANTE  ALVEOLATO CON EPS  GRAFFITATO - NORMABLOCK F.45%</v>
      </c>
      <c r="V277" s="15">
        <v>0</v>
      </c>
      <c r="W277" s="19" t="str">
        <v xml:space="preserve">25x30x18/19 liscio </v>
      </c>
      <c r="X277" s="19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1</v>
      </c>
      <c r="AG277" s="15">
        <v>0</v>
      </c>
      <c r="AH277" s="15" t="str">
        <v xml:space="preserve">BLOCCO PER SOLAIO - INTERPOSTO- PIGNATTA </v>
      </c>
      <c r="AI277" s="15" t="str">
        <v>DCB</v>
      </c>
      <c r="AJ277" s="15" t="str">
        <v>BLOCCO PER SOLAIO - INTERPOSTO</v>
      </c>
      <c r="AK277" s="15">
        <v>0</v>
      </c>
      <c r="AL277" s="15" t="str">
        <v>16x52x25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1</v>
      </c>
      <c r="AS277" s="17" t="str">
        <f t="shared" si="18"/>
        <v>ꞈ</v>
      </c>
      <c r="AT277" s="70" t="str">
        <v>ꞈ</v>
      </c>
      <c r="AU277" s="15">
        <v>0</v>
      </c>
      <c r="AV277" s="15" t="str">
        <v xml:space="preserve">TEVELLE - TAVELLONI - TAVELLINE </v>
      </c>
      <c r="AW277" s="15" t="str">
        <v>WIENERBERGER</v>
      </c>
      <c r="AX277" s="15" t="str">
        <v xml:space="preserve">TAVELLONI RIGATO TAGLIO OBLIQUO DA CM 8 </v>
      </c>
      <c r="AY277" s="15">
        <v>0</v>
      </c>
      <c r="AZ277" s="15">
        <v>160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1</v>
      </c>
      <c r="BG277" s="17" t="str">
        <f t="shared" si="19"/>
        <v>ꞈ</v>
      </c>
      <c r="BH277" s="70" t="str">
        <v>ꞈ</v>
      </c>
    </row>
    <row r="278" spans="1:60" ht="14.25" customHeight="1" x14ac:dyDescent="0.25">
      <c r="A278" s="47"/>
      <c r="C278" s="19" t="s">
        <v>100</v>
      </c>
      <c r="D278" s="19" t="s">
        <v>77</v>
      </c>
      <c r="E278" s="19" t="s">
        <v>101</v>
      </c>
      <c r="G278" s="58" t="s">
        <v>458</v>
      </c>
      <c r="I278" s="34"/>
      <c r="K278" s="35"/>
      <c r="L278" s="57">
        <f t="shared" si="17"/>
        <v>0</v>
      </c>
      <c r="M278" s="14">
        <f t="shared" si="16"/>
        <v>1</v>
      </c>
      <c r="N278" s="13">
        <f>IF(OR(totale!$A$5="",C278=totale!$A$5),0,1)</f>
        <v>1</v>
      </c>
      <c r="O278" s="97">
        <v>0</v>
      </c>
      <c r="P278" s="13">
        <v>0</v>
      </c>
      <c r="Q278" s="97">
        <v>0</v>
      </c>
      <c r="R278" s="19">
        <v>0</v>
      </c>
      <c r="S278" s="19" t="str">
        <v>LATERIZIO CON EPS GRAFFITE</v>
      </c>
      <c r="T278" s="15" t="str">
        <v>FBM</v>
      </c>
      <c r="U278" s="15" t="str">
        <v>BLOCCCO PORTANTE  ALVEOLATO CON EPS  GRAFFITATO - NORMABLOCK F.45%</v>
      </c>
      <c r="V278" s="15">
        <v>0</v>
      </c>
      <c r="W278" s="19" t="str">
        <v>30x45x18/19 liscio</v>
      </c>
      <c r="X278" s="19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1</v>
      </c>
      <c r="AG278" s="15">
        <v>0</v>
      </c>
      <c r="AH278" s="15" t="str">
        <v xml:space="preserve">BLOCCO PER SOLAIO - INTERPOSTO- PIGNATTA </v>
      </c>
      <c r="AI278" s="15" t="str">
        <v>DCB</v>
      </c>
      <c r="AJ278" s="15" t="str">
        <v>BLOCCO PER SOLAIO - INTERPOSTO</v>
      </c>
      <c r="AK278" s="15">
        <v>0</v>
      </c>
      <c r="AL278" s="15" t="str">
        <v>20x52x25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1</v>
      </c>
      <c r="AS278" s="17" t="str">
        <f t="shared" si="18"/>
        <v>ꞈ</v>
      </c>
      <c r="AT278" s="70" t="str">
        <v>ꞈ</v>
      </c>
      <c r="AU278" s="15">
        <v>0</v>
      </c>
      <c r="AV278" s="15" t="str">
        <v xml:space="preserve">TEVELLE - TAVELLONI - TAVELLINE </v>
      </c>
      <c r="AW278" s="15" t="str">
        <v>WIENERBERGER</v>
      </c>
      <c r="AX278" s="15" t="str">
        <v>TAVELLONI RIGATO TAGLIO OBLIQUO DA CM 10</v>
      </c>
      <c r="AY278" s="15">
        <v>0</v>
      </c>
      <c r="AZ278" s="15">
        <v>160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1</v>
      </c>
      <c r="BG278" s="17" t="str">
        <f t="shared" si="19"/>
        <v>ꞈ</v>
      </c>
      <c r="BH278" s="70" t="str">
        <v>ꞈ</v>
      </c>
    </row>
    <row r="279" spans="1:60" ht="14.25" customHeight="1" x14ac:dyDescent="0.25">
      <c r="A279" s="47"/>
      <c r="C279" s="19" t="s">
        <v>100</v>
      </c>
      <c r="D279" s="19" t="s">
        <v>77</v>
      </c>
      <c r="E279" s="19" t="s">
        <v>101</v>
      </c>
      <c r="G279" s="58" t="s">
        <v>471</v>
      </c>
      <c r="I279" s="34"/>
      <c r="K279" s="35"/>
      <c r="L279" s="57">
        <f t="shared" si="17"/>
        <v>0</v>
      </c>
      <c r="M279" s="14">
        <f t="shared" si="16"/>
        <v>1</v>
      </c>
      <c r="N279" s="13">
        <f>IF(OR(totale!$A$5="",C279=totale!$A$5),0,1)</f>
        <v>1</v>
      </c>
      <c r="O279" s="97">
        <v>0</v>
      </c>
      <c r="P279" s="13">
        <v>0</v>
      </c>
      <c r="Q279" s="97">
        <v>0</v>
      </c>
      <c r="R279" s="19">
        <v>0</v>
      </c>
      <c r="S279" s="19" t="str">
        <v>LATERIZIO CON EPS GRAFFITE</v>
      </c>
      <c r="T279" s="15" t="str">
        <v>FBM</v>
      </c>
      <c r="U279" s="15" t="str">
        <v>BLOCCCO PORTANTE  ALVEOLATO CON EPS  GRAFFITATO - NORMABLOCK F.45%</v>
      </c>
      <c r="V279" s="15">
        <v>0</v>
      </c>
      <c r="W279" s="19" t="str">
        <v>38x25x18/19 liscio</v>
      </c>
      <c r="X279" s="19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1</v>
      </c>
      <c r="AG279" s="15">
        <v>0</v>
      </c>
      <c r="AH279" s="15" t="str">
        <v xml:space="preserve">BLOCCO PER SOLAIO - INTERPOSTO- PIGNATTA </v>
      </c>
      <c r="AI279" s="15" t="str">
        <v>FBM</v>
      </c>
      <c r="AJ279" s="15" t="str">
        <v>BLOCCO PER SOLAIO - INTERPOSTO</v>
      </c>
      <c r="AK279" s="15">
        <v>0</v>
      </c>
      <c r="AL279" s="15" t="str">
        <v>12x38x25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1</v>
      </c>
      <c r="AS279" s="17" t="str">
        <f t="shared" si="18"/>
        <v>ꞈ</v>
      </c>
      <c r="AT279" s="70" t="str">
        <v>ꞈ</v>
      </c>
      <c r="AU279" s="15">
        <v>0</v>
      </c>
      <c r="AV279" s="15" t="str">
        <v xml:space="preserve">TEVELLE - TAVELLONI - TAVELLINE </v>
      </c>
      <c r="AW279" s="15" t="str">
        <v>ZANROSSO</v>
      </c>
      <c r="AX279" s="15" t="str">
        <v xml:space="preserve">TAVELLONI-TAGLIO OBLIQUO FIANCO MASCHIO FEMMINA DA CM 6 </v>
      </c>
      <c r="AY279" s="15">
        <v>0</v>
      </c>
      <c r="AZ279" s="15">
        <v>160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1</v>
      </c>
      <c r="BG279" s="17" t="str">
        <f t="shared" si="19"/>
        <v>ꞈ</v>
      </c>
      <c r="BH279" s="70" t="str">
        <v>ꞈ</v>
      </c>
    </row>
    <row r="280" spans="1:60" ht="14.25" customHeight="1" x14ac:dyDescent="0.25">
      <c r="A280" s="47"/>
      <c r="C280" s="19" t="s">
        <v>100</v>
      </c>
      <c r="D280" s="19" t="s">
        <v>77</v>
      </c>
      <c r="E280" s="19" t="s">
        <v>101</v>
      </c>
      <c r="G280" s="58" t="s">
        <v>61</v>
      </c>
      <c r="I280" s="34"/>
      <c r="K280" s="35"/>
      <c r="L280" s="57">
        <f t="shared" si="17"/>
        <v>0</v>
      </c>
      <c r="M280" s="14">
        <f t="shared" si="16"/>
        <v>1</v>
      </c>
      <c r="N280" s="13">
        <f>IF(OR(totale!$A$5="",C280=totale!$A$5),0,1)</f>
        <v>1</v>
      </c>
      <c r="O280" s="97">
        <v>0</v>
      </c>
      <c r="P280" s="13">
        <v>0</v>
      </c>
      <c r="Q280" s="97">
        <v>0</v>
      </c>
      <c r="R280" s="19">
        <v>0</v>
      </c>
      <c r="S280" s="19" t="str">
        <v>LATERIZIO CON EPS GRAFFITE</v>
      </c>
      <c r="T280" s="15" t="str">
        <v>FBM</v>
      </c>
      <c r="U280" s="15" t="str">
        <v>BLOCCCO PORTANTE  ALVEOLATO CON EPS  GRAFFITATO - NORMABLOCK F.45%</v>
      </c>
      <c r="V280" s="15">
        <v>0</v>
      </c>
      <c r="W280" s="19" t="str">
        <v>42x25x18/19 liscio</v>
      </c>
      <c r="X280" s="19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1</v>
      </c>
      <c r="AG280" s="15">
        <v>0</v>
      </c>
      <c r="AH280" s="15" t="str">
        <v xml:space="preserve">BLOCCO PER SOLAIO - INTERPOSTO- PIGNATTA </v>
      </c>
      <c r="AI280" s="15" t="str">
        <v>FBM</v>
      </c>
      <c r="AJ280" s="15" t="str">
        <v>BLOCCO PER SOLAIO - INTERPOSTO</v>
      </c>
      <c r="AK280" s="15">
        <v>0</v>
      </c>
      <c r="AL280" s="15" t="str">
        <v>16x38x25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1</v>
      </c>
      <c r="AS280" s="17" t="str">
        <f t="shared" si="18"/>
        <v>ꞈ</v>
      </c>
      <c r="AT280" s="70" t="str">
        <v>ꞈ</v>
      </c>
      <c r="AU280" s="15">
        <v>0</v>
      </c>
      <c r="AV280" s="15" t="str">
        <v xml:space="preserve">TEVELLE - TAVELLONI - TAVELLINE </v>
      </c>
      <c r="AW280" s="15" t="str">
        <v>DI MUZIO</v>
      </c>
      <c r="AX280" s="15" t="str">
        <v>TAVELLONI RIGATO TAGLIO OBLIQUO FIANCO RETTO DA CM 6</v>
      </c>
      <c r="AY280" s="15">
        <v>0</v>
      </c>
      <c r="AZ280" s="15">
        <v>160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1</v>
      </c>
      <c r="BG280" s="17" t="str">
        <f t="shared" si="19"/>
        <v>ꞈ</v>
      </c>
      <c r="BH280" s="70" t="str">
        <v>ꞈ</v>
      </c>
    </row>
    <row r="281" spans="1:60" ht="14.25" customHeight="1" x14ac:dyDescent="0.25">
      <c r="A281" s="47"/>
      <c r="C281" s="19" t="s">
        <v>100</v>
      </c>
      <c r="D281" s="19" t="s">
        <v>77</v>
      </c>
      <c r="E281" s="19" t="s">
        <v>101</v>
      </c>
      <c r="G281" s="58" t="s">
        <v>464</v>
      </c>
      <c r="I281" s="34"/>
      <c r="K281" s="35"/>
      <c r="L281" s="57">
        <f t="shared" si="17"/>
        <v>0</v>
      </c>
      <c r="M281" s="14">
        <f t="shared" si="16"/>
        <v>1</v>
      </c>
      <c r="N281" s="13">
        <f>IF(OR(totale!$A$5="",C281=totale!$A$5),0,1)</f>
        <v>1</v>
      </c>
      <c r="O281" s="97">
        <v>0</v>
      </c>
      <c r="P281" s="13">
        <v>0</v>
      </c>
      <c r="Q281" s="97">
        <v>0</v>
      </c>
      <c r="R281" s="19">
        <v>0</v>
      </c>
      <c r="S281" s="19" t="str">
        <v>LATERIZIO CON EPS GRAFFITE</v>
      </c>
      <c r="T281" s="15" t="str">
        <v>FBM</v>
      </c>
      <c r="U281" s="15" t="str">
        <v>BLOCCCO PORTANTE  ALVEOLATO CON EPS  GRAFFITATO - NORMABLOCK F.45%</v>
      </c>
      <c r="V281" s="15">
        <v>0</v>
      </c>
      <c r="W281" s="19" t="str">
        <v>42x25x18/19 liscio c/tasca</v>
      </c>
      <c r="X281" s="19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1</v>
      </c>
      <c r="AG281" s="15">
        <v>0</v>
      </c>
      <c r="AH281" s="15" t="str">
        <v xml:space="preserve">BLOCCO PER SOLAIO - INTERPOSTO- PIGNATTA </v>
      </c>
      <c r="AI281" s="15" t="str">
        <v>FBM</v>
      </c>
      <c r="AJ281" s="15" t="str">
        <v>BLOCCO PER SOLAIO - INTERPOSTO</v>
      </c>
      <c r="AK281" s="15">
        <v>0</v>
      </c>
      <c r="AL281" s="15" t="str">
        <v>18x38x25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1</v>
      </c>
      <c r="AS281" s="17" t="str">
        <f t="shared" si="18"/>
        <v>ꞈ</v>
      </c>
      <c r="AT281" s="70" t="str">
        <v>ꞈ</v>
      </c>
      <c r="AU281" s="15">
        <v>0</v>
      </c>
      <c r="AV281" s="15" t="str">
        <v xml:space="preserve">TEVELLE - TAVELLONI - TAVELLINE </v>
      </c>
      <c r="AW281" s="15" t="str">
        <v>DI MUZIO</v>
      </c>
      <c r="AX281" s="15" t="str">
        <v>TAVELLONI ARCHITRAVE TAGLIO DIRITTO - TRAMEZZONE -TRAMEZZA PER PORTA CM 8</v>
      </c>
      <c r="AY281" s="15">
        <v>0</v>
      </c>
      <c r="AZ281" s="15">
        <v>160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1</v>
      </c>
      <c r="BG281" s="17" t="str">
        <f t="shared" si="19"/>
        <v>ꞈ</v>
      </c>
      <c r="BH281" s="70" t="str">
        <v>ꞈ</v>
      </c>
    </row>
    <row r="282" spans="1:60" ht="14.25" customHeight="1" x14ac:dyDescent="0.25">
      <c r="A282" s="47"/>
      <c r="C282" s="19" t="s">
        <v>100</v>
      </c>
      <c r="D282" s="19" t="s">
        <v>77</v>
      </c>
      <c r="E282" s="19" t="s">
        <v>101</v>
      </c>
      <c r="G282" s="58" t="s">
        <v>470</v>
      </c>
      <c r="I282" s="34"/>
      <c r="K282" s="35"/>
      <c r="L282" s="57">
        <f t="shared" si="17"/>
        <v>0</v>
      </c>
      <c r="M282" s="14">
        <f t="shared" si="16"/>
        <v>1</v>
      </c>
      <c r="N282" s="13">
        <f>IF(OR(totale!$A$5="",C282=totale!$A$5),0,1)</f>
        <v>1</v>
      </c>
      <c r="O282" s="97">
        <v>0</v>
      </c>
      <c r="P282" s="13">
        <v>0</v>
      </c>
      <c r="Q282" s="97">
        <v>0</v>
      </c>
      <c r="R282" s="19">
        <v>0</v>
      </c>
      <c r="S282" s="19" t="str">
        <v xml:space="preserve">BLOCCO PER SOLAIO - INTERPOSTO- PIGNATTA </v>
      </c>
      <c r="T282" s="15" t="str">
        <v>FBM</v>
      </c>
      <c r="U282" s="15" t="str">
        <v>BLOCCO PER SOLAIO - INTERPOSTO</v>
      </c>
      <c r="V282" s="15">
        <v>0</v>
      </c>
      <c r="W282" s="19" t="str">
        <v>12x38x25</v>
      </c>
      <c r="X282" s="19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1</v>
      </c>
      <c r="AG282" s="15">
        <v>0</v>
      </c>
      <c r="AH282" s="15" t="str">
        <v xml:space="preserve">BLOCCO PER SOLAIO - INTERPOSTO- PIGNATTA </v>
      </c>
      <c r="AI282" s="15" t="str">
        <v>FBM</v>
      </c>
      <c r="AJ282" s="15" t="str">
        <v>BLOCCO PER SOLAIO - INTERPOSTO</v>
      </c>
      <c r="AK282" s="15">
        <v>0</v>
      </c>
      <c r="AL282" s="15" t="str">
        <v>20x38x25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1</v>
      </c>
      <c r="AS282" s="17" t="str">
        <f t="shared" si="18"/>
        <v>ꞈ</v>
      </c>
      <c r="AT282" s="70" t="str">
        <v>ꞈ</v>
      </c>
      <c r="AU282" s="15">
        <v>0</v>
      </c>
      <c r="AV282" s="15" t="str">
        <v xml:space="preserve">TEVELLE - TAVELLONI - TAVELLINE </v>
      </c>
      <c r="AW282" s="15" t="str">
        <v>ESSE ELLE LAT.</v>
      </c>
      <c r="AX282" s="15" t="str">
        <v>TAVELLONI RIGATO TAGLIO OBLIQUO FIANCO RETTO DA CM 6</v>
      </c>
      <c r="AY282" s="15">
        <v>0</v>
      </c>
      <c r="AZ282" s="15">
        <v>170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1</v>
      </c>
      <c r="BG282" s="17" t="str">
        <f t="shared" si="19"/>
        <v>ꞈ</v>
      </c>
      <c r="BH282" s="70" t="str">
        <v>ꞈ</v>
      </c>
    </row>
    <row r="283" spans="1:60" ht="14.25" customHeight="1" x14ac:dyDescent="0.25">
      <c r="A283" s="47"/>
      <c r="C283" s="19" t="s">
        <v>100</v>
      </c>
      <c r="D283" s="19" t="s">
        <v>77</v>
      </c>
      <c r="E283" s="19" t="s">
        <v>101</v>
      </c>
      <c r="G283" s="58" t="s">
        <v>143</v>
      </c>
      <c r="I283" s="34"/>
      <c r="K283" s="35"/>
      <c r="L283" s="57">
        <f t="shared" si="17"/>
        <v>0</v>
      </c>
      <c r="M283" s="14">
        <f t="shared" si="16"/>
        <v>1</v>
      </c>
      <c r="N283" s="13">
        <f>IF(OR(totale!$A$5="",C283=totale!$A$5),0,1)</f>
        <v>1</v>
      </c>
      <c r="O283" s="97">
        <v>0</v>
      </c>
      <c r="P283" s="13">
        <v>0</v>
      </c>
      <c r="Q283" s="97">
        <v>0</v>
      </c>
      <c r="R283" s="19">
        <v>0</v>
      </c>
      <c r="S283" s="19" t="str">
        <v xml:space="preserve">BLOCCO PER SOLAIO - INTERPOSTO- PIGNATTA </v>
      </c>
      <c r="T283" s="15" t="str">
        <v>FBM</v>
      </c>
      <c r="U283" s="15" t="str">
        <v>BLOCCO PER SOLAIO - INTERPOSTO</v>
      </c>
      <c r="V283" s="15">
        <v>0</v>
      </c>
      <c r="W283" s="19" t="str">
        <v>16x38x25</v>
      </c>
      <c r="X283" s="19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1</v>
      </c>
      <c r="AG283" s="15">
        <v>0</v>
      </c>
      <c r="AH283" s="15" t="str">
        <v xml:space="preserve">BLOCCO PER SOLAIO - INTERPOSTO- PIGNATTA </v>
      </c>
      <c r="AI283" s="15" t="str">
        <v>FBM</v>
      </c>
      <c r="AJ283" s="15" t="str">
        <v>BLOCCO PER SOLAIO - INTERPOSTO</v>
      </c>
      <c r="AK283" s="15">
        <v>0</v>
      </c>
      <c r="AL283" s="15" t="str">
        <v>22x38x25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1</v>
      </c>
      <c r="AS283" s="17" t="str">
        <f t="shared" si="18"/>
        <v>ꞈ</v>
      </c>
      <c r="AT283" s="70" t="str">
        <v>ꞈ</v>
      </c>
      <c r="AU283" s="15">
        <v>0</v>
      </c>
      <c r="AV283" s="15" t="str">
        <v xml:space="preserve">TEVELLE - TAVELLONI - TAVELLINE </v>
      </c>
      <c r="AW283" s="15" t="str">
        <v>ESSE ELLE LAT.</v>
      </c>
      <c r="AX283" s="15" t="str">
        <v xml:space="preserve">TAVELLONI-TAGLIO OBLIQUO FIANCO MASCHIO FEMMINA DA CM 6 </v>
      </c>
      <c r="AY283" s="15">
        <v>0</v>
      </c>
      <c r="AZ283" s="15">
        <v>170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1</v>
      </c>
      <c r="BG283" s="17" t="str">
        <f t="shared" si="19"/>
        <v>ꞈ</v>
      </c>
      <c r="BH283" s="70" t="str">
        <v>ꞈ</v>
      </c>
    </row>
    <row r="284" spans="1:60" ht="14.25" customHeight="1" x14ac:dyDescent="0.25">
      <c r="A284" s="47"/>
      <c r="C284" s="19" t="s">
        <v>100</v>
      </c>
      <c r="D284" s="19" t="s">
        <v>77</v>
      </c>
      <c r="E284" s="19" t="s">
        <v>101</v>
      </c>
      <c r="G284" s="58" t="s">
        <v>152</v>
      </c>
      <c r="I284" s="34"/>
      <c r="K284" s="35"/>
      <c r="L284" s="57">
        <f t="shared" si="17"/>
        <v>0</v>
      </c>
      <c r="M284" s="14">
        <f t="shared" si="16"/>
        <v>1</v>
      </c>
      <c r="N284" s="13">
        <f>IF(OR(totale!$A$5="",C284=totale!$A$5),0,1)</f>
        <v>1</v>
      </c>
      <c r="O284" s="97">
        <v>0</v>
      </c>
      <c r="P284" s="13">
        <v>0</v>
      </c>
      <c r="Q284" s="97">
        <v>0</v>
      </c>
      <c r="R284" s="19">
        <v>0</v>
      </c>
      <c r="S284" s="19" t="str">
        <v xml:space="preserve">BLOCCO PER SOLAIO - INTERPOSTO- PIGNATTA </v>
      </c>
      <c r="T284" s="15" t="str">
        <v>FBM</v>
      </c>
      <c r="U284" s="15" t="str">
        <v>BLOCCO PER SOLAIO - INTERPOSTO</v>
      </c>
      <c r="V284" s="15">
        <v>0</v>
      </c>
      <c r="W284" s="19" t="str">
        <v>18x38x25</v>
      </c>
      <c r="X284" s="19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1</v>
      </c>
      <c r="AG284" s="15">
        <v>0</v>
      </c>
      <c r="AH284" s="15" t="str">
        <v xml:space="preserve">BLOCCO PER SOLAIO - INTERPOSTO- PIGNATTA </v>
      </c>
      <c r="AI284" s="15" t="str">
        <v>FBM</v>
      </c>
      <c r="AJ284" s="15" t="str">
        <v>BLOCCO PER SOLAIO - INTERPOSTO</v>
      </c>
      <c r="AK284" s="15">
        <v>0</v>
      </c>
      <c r="AL284" s="15" t="str">
        <v>25x38x25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1</v>
      </c>
      <c r="AS284" s="17" t="str">
        <f t="shared" si="18"/>
        <v>ꞈ</v>
      </c>
      <c r="AT284" s="70" t="str">
        <v>ꞈ</v>
      </c>
      <c r="AU284" s="15">
        <v>0</v>
      </c>
      <c r="AV284" s="15" t="str">
        <v xml:space="preserve">TEVELLE - TAVELLONI - TAVELLINE </v>
      </c>
      <c r="AW284" s="15" t="str">
        <v>FBM</v>
      </c>
      <c r="AX284" s="15" t="str">
        <v>TAVELLONI RIGATO TAGLIO OBLIQUO FIANCO RETTO DA CM 6</v>
      </c>
      <c r="AY284" s="15">
        <v>0</v>
      </c>
      <c r="AZ284" s="15">
        <v>170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1</v>
      </c>
      <c r="BG284" s="17" t="str">
        <f t="shared" si="19"/>
        <v>ꞈ</v>
      </c>
      <c r="BH284" s="70" t="str">
        <v>ꞈ</v>
      </c>
    </row>
    <row r="285" spans="1:60" ht="14.25" customHeight="1" x14ac:dyDescent="0.25">
      <c r="A285" s="47"/>
      <c r="C285" s="19" t="s">
        <v>100</v>
      </c>
      <c r="D285" s="19" t="s">
        <v>77</v>
      </c>
      <c r="E285" s="19" t="s">
        <v>101</v>
      </c>
      <c r="G285" s="58" t="s">
        <v>153</v>
      </c>
      <c r="I285" s="34"/>
      <c r="K285" s="35"/>
      <c r="L285" s="57">
        <f t="shared" si="17"/>
        <v>0</v>
      </c>
      <c r="M285" s="14">
        <f t="shared" si="16"/>
        <v>1</v>
      </c>
      <c r="N285" s="13">
        <f>IF(OR(totale!$A$5="",C285=totale!$A$5),0,1)</f>
        <v>1</v>
      </c>
      <c r="O285" s="97">
        <v>0</v>
      </c>
      <c r="P285" s="13">
        <v>0</v>
      </c>
      <c r="Q285" s="97">
        <v>0</v>
      </c>
      <c r="R285" s="19">
        <v>0</v>
      </c>
      <c r="S285" s="19" t="str">
        <v xml:space="preserve">BLOCCO PER SOLAIO - INTERPOSTO- PIGNATTA </v>
      </c>
      <c r="T285" s="15" t="str">
        <v>FBM</v>
      </c>
      <c r="U285" s="15" t="str">
        <v>BLOCCO PER SOLAIO - INTERPOSTO</v>
      </c>
      <c r="V285" s="15">
        <v>0</v>
      </c>
      <c r="W285" s="19" t="str">
        <v>20x38x25</v>
      </c>
      <c r="X285" s="19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1</v>
      </c>
      <c r="AG285" s="15">
        <v>0</v>
      </c>
      <c r="AH285" s="15" t="str">
        <v xml:space="preserve">BLOCCO PER SOLAIO - INTERPOSTO- PIGNATTA </v>
      </c>
      <c r="AI285" s="15" t="str">
        <v>FBM</v>
      </c>
      <c r="AJ285" s="15" t="str">
        <v>BLOCCO PER SOLAIO - INTERPOSTO</v>
      </c>
      <c r="AK285" s="15">
        <v>0</v>
      </c>
      <c r="AL285" s="15" t="str">
        <v>30x38x25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1</v>
      </c>
      <c r="AS285" s="17" t="str">
        <f t="shared" si="18"/>
        <v>ꞈ</v>
      </c>
      <c r="AT285" s="70" t="str">
        <v>ꞈ</v>
      </c>
      <c r="AU285" s="15">
        <v>0</v>
      </c>
      <c r="AV285" s="15" t="str">
        <v xml:space="preserve">TEVELLE - TAVELLONI - TAVELLINE </v>
      </c>
      <c r="AW285" s="15" t="str">
        <v>LATERCOM</v>
      </c>
      <c r="AX285" s="15" t="str">
        <v>TAVELLONI RIGATO TAGLIO OBLIQUO FIANCO RETTO DA CM 6</v>
      </c>
      <c r="AY285" s="15">
        <v>0</v>
      </c>
      <c r="AZ285" s="15">
        <v>170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1</v>
      </c>
      <c r="BG285" s="17" t="str">
        <f t="shared" si="19"/>
        <v>ꞈ</v>
      </c>
      <c r="BH285" s="70" t="str">
        <v>ꞈ</v>
      </c>
    </row>
    <row r="286" spans="1:60" ht="14.25" customHeight="1" x14ac:dyDescent="0.25">
      <c r="A286" s="47"/>
      <c r="C286" s="19" t="s">
        <v>100</v>
      </c>
      <c r="D286" s="19" t="s">
        <v>77</v>
      </c>
      <c r="E286" s="19" t="s">
        <v>101</v>
      </c>
      <c r="G286" s="58" t="s">
        <v>155</v>
      </c>
      <c r="I286" s="34"/>
      <c r="K286" s="35"/>
      <c r="L286" s="57">
        <f t="shared" si="17"/>
        <v>0</v>
      </c>
      <c r="M286" s="14">
        <f t="shared" si="16"/>
        <v>1</v>
      </c>
      <c r="N286" s="13">
        <f>IF(OR(totale!$A$5="",C286=totale!$A$5),0,1)</f>
        <v>1</v>
      </c>
      <c r="O286" s="97">
        <v>0</v>
      </c>
      <c r="P286" s="13">
        <v>0</v>
      </c>
      <c r="Q286" s="97">
        <v>0</v>
      </c>
      <c r="R286" s="19">
        <v>0</v>
      </c>
      <c r="S286" s="19" t="str">
        <v xml:space="preserve">BLOCCO PER SOLAIO - INTERPOSTO- PIGNATTA </v>
      </c>
      <c r="T286" s="15" t="str">
        <v>FBM</v>
      </c>
      <c r="U286" s="15" t="str">
        <v>BLOCCO PER SOLAIO - INTERPOSTO</v>
      </c>
      <c r="V286" s="15">
        <v>0</v>
      </c>
      <c r="W286" s="19" t="str">
        <v>22x38x25</v>
      </c>
      <c r="X286" s="19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1</v>
      </c>
      <c r="AG286" s="15">
        <v>0</v>
      </c>
      <c r="AH286" s="15" t="str">
        <v xml:space="preserve">BLOCCO PER SOLAIO - INTERPOSTO- PIGNATTA </v>
      </c>
      <c r="AI286" s="15" t="str">
        <v>LATERCOM</v>
      </c>
      <c r="AJ286" s="15" t="str">
        <v>BLOCCO PER SOLAIO - INTERPOSTO</v>
      </c>
      <c r="AK286" s="15">
        <v>0</v>
      </c>
      <c r="AL286" s="15" t="str">
        <v>12x38x25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1</v>
      </c>
      <c r="AS286" s="17" t="str">
        <f t="shared" si="18"/>
        <v>ꞈ</v>
      </c>
      <c r="AT286" s="70" t="str">
        <v>ꞈ</v>
      </c>
      <c r="AU286" s="15">
        <v>0</v>
      </c>
      <c r="AV286" s="15" t="str">
        <v xml:space="preserve">TEVELLE - TAVELLONI - TAVELLINE </v>
      </c>
      <c r="AW286" s="15" t="str">
        <v>LATERCOM</v>
      </c>
      <c r="AX286" s="15" t="str">
        <v xml:space="preserve">TAVELLONI-TAGLIO OBLIQUO FIANCO MASCHIO FEMMINA DA CM 6 </v>
      </c>
      <c r="AY286" s="15">
        <v>0</v>
      </c>
      <c r="AZ286" s="15">
        <v>170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1</v>
      </c>
      <c r="BG286" s="17" t="str">
        <f t="shared" si="19"/>
        <v>ꞈ</v>
      </c>
      <c r="BH286" s="70" t="str">
        <v>ꞈ</v>
      </c>
    </row>
    <row r="287" spans="1:60" ht="14.25" customHeight="1" x14ac:dyDescent="0.25">
      <c r="A287" s="47"/>
      <c r="C287" s="19" t="s">
        <v>103</v>
      </c>
      <c r="D287" s="19" t="s">
        <v>77</v>
      </c>
      <c r="E287" s="19" t="s">
        <v>75</v>
      </c>
      <c r="G287" s="58" t="s">
        <v>148</v>
      </c>
      <c r="I287" s="34"/>
      <c r="K287" s="35"/>
      <c r="L287" s="57">
        <f t="shared" si="17"/>
        <v>0</v>
      </c>
      <c r="M287" s="14">
        <f t="shared" si="16"/>
        <v>1</v>
      </c>
      <c r="N287" s="13">
        <f>IF(OR(totale!$A$5="",C287=totale!$A$5),0,1)</f>
        <v>1</v>
      </c>
      <c r="O287" s="97">
        <v>0</v>
      </c>
      <c r="P287" s="13">
        <v>0</v>
      </c>
      <c r="Q287" s="97">
        <v>0</v>
      </c>
      <c r="R287" s="19">
        <v>0</v>
      </c>
      <c r="S287" s="19" t="str">
        <v xml:space="preserve">BLOCCO PER SOLAIO - INTERPOSTO- PIGNATTA </v>
      </c>
      <c r="T287" s="15" t="str">
        <v>FBM</v>
      </c>
      <c r="U287" s="15" t="str">
        <v>BLOCCO PER SOLAIO - INTERPOSTO</v>
      </c>
      <c r="V287" s="15">
        <v>0</v>
      </c>
      <c r="W287" s="19" t="str">
        <v>25x38x25</v>
      </c>
      <c r="X287" s="19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1</v>
      </c>
      <c r="AG287" s="15">
        <v>0</v>
      </c>
      <c r="AH287" s="15" t="str">
        <v xml:space="preserve">BLOCCO PER SOLAIO - INTERPOSTO- PIGNATTA </v>
      </c>
      <c r="AI287" s="15" t="str">
        <v>LATERCOM</v>
      </c>
      <c r="AJ287" s="15" t="str">
        <v>BLOCCO PER SOLAIO - INTERPOSTO</v>
      </c>
      <c r="AK287" s="15">
        <v>0</v>
      </c>
      <c r="AL287" s="15" t="str">
        <v>16x38x25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1</v>
      </c>
      <c r="AS287" s="17" t="str">
        <f t="shared" si="18"/>
        <v>ꞈ</v>
      </c>
      <c r="AT287" s="70" t="str">
        <v>ꞈ</v>
      </c>
      <c r="AU287" s="15">
        <v>0</v>
      </c>
      <c r="AV287" s="15" t="str">
        <v xml:space="preserve">TEVELLE - TAVELLONI - TAVELLINE </v>
      </c>
      <c r="AW287" s="15" t="str">
        <v>LATERCOM</v>
      </c>
      <c r="AX287" s="15" t="str">
        <v xml:space="preserve">TAVELLONI RIGATO TAGLIO OBLIQUO DA CM 8 </v>
      </c>
      <c r="AY287" s="15">
        <v>0</v>
      </c>
      <c r="AZ287" s="15">
        <v>170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1</v>
      </c>
      <c r="BG287" s="17" t="str">
        <f t="shared" si="19"/>
        <v>ꞈ</v>
      </c>
      <c r="BH287" s="70" t="str">
        <v>ꞈ</v>
      </c>
    </row>
    <row r="288" spans="1:60" ht="14.25" customHeight="1" x14ac:dyDescent="0.25">
      <c r="A288" s="47"/>
      <c r="C288" s="19" t="s">
        <v>103</v>
      </c>
      <c r="D288" s="19" t="s">
        <v>77</v>
      </c>
      <c r="E288" s="19" t="s">
        <v>60</v>
      </c>
      <c r="G288" s="58" t="s">
        <v>148</v>
      </c>
      <c r="I288" s="34"/>
      <c r="K288" s="35"/>
      <c r="L288" s="57">
        <f t="shared" si="17"/>
        <v>0</v>
      </c>
      <c r="M288" s="14">
        <f t="shared" si="16"/>
        <v>1</v>
      </c>
      <c r="N288" s="13">
        <f>IF(OR(totale!$A$5="",C288=totale!$A$5),0,1)</f>
        <v>1</v>
      </c>
      <c r="O288" s="97">
        <v>0</v>
      </c>
      <c r="P288" s="13">
        <v>0</v>
      </c>
      <c r="Q288" s="97">
        <v>0</v>
      </c>
      <c r="R288" s="19">
        <v>0</v>
      </c>
      <c r="S288" s="19" t="str">
        <v xml:space="preserve">BLOCCO PER SOLAIO - INTERPOSTO- PIGNATTA </v>
      </c>
      <c r="T288" s="15" t="str">
        <v>FBM</v>
      </c>
      <c r="U288" s="15" t="str">
        <v>BLOCCO PER SOLAIO - INTERPOSTO</v>
      </c>
      <c r="V288" s="15">
        <v>0</v>
      </c>
      <c r="W288" s="19" t="str">
        <v>30x38x25</v>
      </c>
      <c r="X288" s="19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1</v>
      </c>
      <c r="AG288" s="15">
        <v>0</v>
      </c>
      <c r="AH288" s="15" t="str">
        <v xml:space="preserve">BLOCCO PER SOLAIO - INTERPOSTO- PIGNATTA </v>
      </c>
      <c r="AI288" s="15" t="str">
        <v>LATERCOM</v>
      </c>
      <c r="AJ288" s="15" t="str">
        <v>BLOCCO PER SOLAIO - INTERPOSTO</v>
      </c>
      <c r="AK288" s="15">
        <v>0</v>
      </c>
      <c r="AL288" s="15" t="str">
        <v>20x38x25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1</v>
      </c>
      <c r="AS288" s="17" t="str">
        <f t="shared" si="18"/>
        <v>ꞈ</v>
      </c>
      <c r="AT288" s="70" t="str">
        <v>ꞈ</v>
      </c>
      <c r="AU288" s="15">
        <v>0</v>
      </c>
      <c r="AV288" s="15" t="str">
        <v xml:space="preserve">TEVELLE - TAVELLONI - TAVELLINE </v>
      </c>
      <c r="AW288" s="15" t="str">
        <v>T2D</v>
      </c>
      <c r="AX288" s="15" t="str">
        <v>TAVELLONI RIGATO TAGLIO OBLIQUO FIANCO RETTO DA CM 6</v>
      </c>
      <c r="AY288" s="15">
        <v>0</v>
      </c>
      <c r="AZ288" s="15">
        <v>170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1</v>
      </c>
      <c r="BG288" s="17" t="str">
        <f t="shared" si="19"/>
        <v>ꞈ</v>
      </c>
      <c r="BH288" s="70" t="str">
        <v>ꞈ</v>
      </c>
    </row>
    <row r="289" spans="1:60" ht="14.25" customHeight="1" x14ac:dyDescent="0.25">
      <c r="A289" s="47"/>
      <c r="C289" s="19" t="s">
        <v>103</v>
      </c>
      <c r="D289" s="19" t="s">
        <v>77</v>
      </c>
      <c r="E289" s="19" t="s">
        <v>59</v>
      </c>
      <c r="G289" s="58" t="s">
        <v>148</v>
      </c>
      <c r="I289" s="34"/>
      <c r="K289" s="35"/>
      <c r="L289" s="57">
        <f t="shared" si="17"/>
        <v>0</v>
      </c>
      <c r="M289" s="14">
        <f t="shared" si="16"/>
        <v>1</v>
      </c>
      <c r="N289" s="13">
        <f>IF(OR(totale!$A$5="",C289=totale!$A$5),0,1)</f>
        <v>1</v>
      </c>
      <c r="O289" s="97">
        <v>0</v>
      </c>
      <c r="P289" s="13">
        <v>0</v>
      </c>
      <c r="Q289" s="97">
        <v>0</v>
      </c>
      <c r="R289" s="19">
        <v>0</v>
      </c>
      <c r="S289" s="19" t="str">
        <v xml:space="preserve">TEVELLE - TAVELLONI - TAVELLINE </v>
      </c>
      <c r="T289" s="15" t="str">
        <v>FBM</v>
      </c>
      <c r="U289" s="15" t="str">
        <v>TAVELLONI RIGATO TAGLIO OBLIQUO FIANCO RETTO DA CM 6</v>
      </c>
      <c r="V289" s="15">
        <v>0</v>
      </c>
      <c r="W289" s="19">
        <v>50</v>
      </c>
      <c r="X289" s="19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1</v>
      </c>
      <c r="AG289" s="15">
        <v>0</v>
      </c>
      <c r="AH289" s="15" t="str">
        <v xml:space="preserve">BLOCCO PER SOLAIO - INTERPOSTO- PIGNATTA </v>
      </c>
      <c r="AI289" s="15" t="str">
        <v>LATERCOM</v>
      </c>
      <c r="AJ289" s="15" t="str">
        <v>BLOCCO PER SOLAIO - INTERPOSTO</v>
      </c>
      <c r="AK289" s="15">
        <v>0</v>
      </c>
      <c r="AL289" s="15" t="str">
        <v>22x38x25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1</v>
      </c>
      <c r="AS289" s="17" t="str">
        <f t="shared" si="18"/>
        <v>ꞈ</v>
      </c>
      <c r="AT289" s="70" t="str">
        <v>ꞈ</v>
      </c>
      <c r="AU289" s="15">
        <v>0</v>
      </c>
      <c r="AV289" s="15" t="str">
        <v xml:space="preserve">TEVELLE - TAVELLONI - TAVELLINE </v>
      </c>
      <c r="AW289" s="15" t="str">
        <v>T2D</v>
      </c>
      <c r="AX289" s="15" t="str">
        <v xml:space="preserve">TAVELLONI-TAGLIO OBLIQUO FIANCO MASCHIO FEMMINA DA CM 6 </v>
      </c>
      <c r="AY289" s="15">
        <v>0</v>
      </c>
      <c r="AZ289" s="15">
        <v>170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1</v>
      </c>
      <c r="BG289" s="17" t="str">
        <f t="shared" si="19"/>
        <v>ꞈ</v>
      </c>
      <c r="BH289" s="70" t="str">
        <v>ꞈ</v>
      </c>
    </row>
    <row r="290" spans="1:60" ht="14.25" customHeight="1" x14ac:dyDescent="0.25">
      <c r="A290" s="47"/>
      <c r="C290" s="19" t="s">
        <v>103</v>
      </c>
      <c r="D290" s="19" t="s">
        <v>77</v>
      </c>
      <c r="E290" s="19" t="s">
        <v>34</v>
      </c>
      <c r="G290" s="58" t="s">
        <v>150</v>
      </c>
      <c r="I290" s="34"/>
      <c r="K290" s="35"/>
      <c r="L290" s="57">
        <f t="shared" si="17"/>
        <v>0</v>
      </c>
      <c r="M290" s="14">
        <f t="shared" si="16"/>
        <v>1</v>
      </c>
      <c r="N290" s="13">
        <f>IF(OR(totale!$A$5="",C290=totale!$A$5),0,1)</f>
        <v>1</v>
      </c>
      <c r="O290" s="97">
        <v>0</v>
      </c>
      <c r="P290" s="13">
        <v>0</v>
      </c>
      <c r="Q290" s="97">
        <v>0</v>
      </c>
      <c r="R290" s="19">
        <v>0</v>
      </c>
      <c r="S290" s="19" t="str">
        <v xml:space="preserve">TEVELLE - TAVELLONI - TAVELLINE </v>
      </c>
      <c r="T290" s="15" t="str">
        <v>FBM</v>
      </c>
      <c r="U290" s="15" t="str">
        <v>TAVELLONI RIGATO TAGLIO OBLIQUO FIANCO RETTO DA CM 6</v>
      </c>
      <c r="V290" s="15">
        <v>0</v>
      </c>
      <c r="W290" s="19">
        <v>60</v>
      </c>
      <c r="X290" s="19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1</v>
      </c>
      <c r="AG290" s="15">
        <v>0</v>
      </c>
      <c r="AH290" s="15" t="str">
        <v xml:space="preserve">BLOCCO PER SOLAIO - INTERPOSTO- PIGNATTA </v>
      </c>
      <c r="AI290" s="15" t="str">
        <v>LATERCOM</v>
      </c>
      <c r="AJ290" s="15" t="str">
        <v>BLOCCO PER SOLAIO - INTERPOSTO</v>
      </c>
      <c r="AK290" s="15">
        <v>0</v>
      </c>
      <c r="AL290" s="15" t="str">
        <v>24x38x25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1</v>
      </c>
      <c r="AS290" s="17" t="str">
        <f t="shared" si="18"/>
        <v>ꞈ</v>
      </c>
      <c r="AT290" s="70" t="str">
        <v>ꞈ</v>
      </c>
      <c r="AU290" s="15">
        <v>0</v>
      </c>
      <c r="AV290" s="15" t="str">
        <v xml:space="preserve">TEVELLE - TAVELLONI - TAVELLINE </v>
      </c>
      <c r="AW290" s="15" t="str">
        <v>WIENERBERGER</v>
      </c>
      <c r="AX290" s="15" t="str">
        <v>TAVELLONI RIGATO TAGLIO OBLIQUO FIANCO RETTO DA CM 6</v>
      </c>
      <c r="AY290" s="15">
        <v>0</v>
      </c>
      <c r="AZ290" s="15">
        <v>170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1</v>
      </c>
      <c r="BG290" s="17" t="str">
        <f t="shared" si="19"/>
        <v>ꞈ</v>
      </c>
      <c r="BH290" s="70" t="str">
        <v>ꞈ</v>
      </c>
    </row>
    <row r="291" spans="1:60" ht="14.25" customHeight="1" x14ac:dyDescent="0.25">
      <c r="A291" s="47"/>
      <c r="C291" s="19" t="s">
        <v>103</v>
      </c>
      <c r="D291" s="19" t="s">
        <v>77</v>
      </c>
      <c r="E291" s="19" t="s">
        <v>58</v>
      </c>
      <c r="G291" s="58" t="s">
        <v>152</v>
      </c>
      <c r="I291" s="34"/>
      <c r="K291" s="35"/>
      <c r="L291" s="57">
        <f t="shared" si="17"/>
        <v>0</v>
      </c>
      <c r="M291" s="14">
        <f t="shared" si="16"/>
        <v>1</v>
      </c>
      <c r="N291" s="13">
        <f>IF(OR(totale!$A$5="",C291=totale!$A$5),0,1)</f>
        <v>1</v>
      </c>
      <c r="O291" s="97">
        <v>0</v>
      </c>
      <c r="P291" s="13">
        <v>0</v>
      </c>
      <c r="Q291" s="97">
        <v>0</v>
      </c>
      <c r="R291" s="19">
        <v>0</v>
      </c>
      <c r="S291" s="19" t="str">
        <v xml:space="preserve">TEVELLE - TAVELLONI - TAVELLINE </v>
      </c>
      <c r="T291" s="15" t="str">
        <v>FBM</v>
      </c>
      <c r="U291" s="15" t="str">
        <v>TAVELLONI RIGATO TAGLIO OBLIQUO FIANCO RETTO DA CM 6</v>
      </c>
      <c r="V291" s="15">
        <v>0</v>
      </c>
      <c r="W291" s="19">
        <v>70</v>
      </c>
      <c r="X291" s="19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1</v>
      </c>
      <c r="AG291" s="15">
        <v>0</v>
      </c>
      <c r="AH291" s="15" t="str">
        <v xml:space="preserve">BLOCCO PER SOLAIO - INTERPOSTO- PIGNATTA </v>
      </c>
      <c r="AI291" s="15" t="str">
        <v>LATERCOM</v>
      </c>
      <c r="AJ291" s="15" t="str">
        <v>BLOCCO PER SOLAIO - INTERPOSTO</v>
      </c>
      <c r="AK291" s="15">
        <v>0</v>
      </c>
      <c r="AL291" s="15" t="str">
        <v>28x38x25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1</v>
      </c>
      <c r="AS291" s="17" t="str">
        <f t="shared" si="18"/>
        <v>ꞈ</v>
      </c>
      <c r="AT291" s="70" t="str">
        <v>ꞈ</v>
      </c>
      <c r="AU291" s="15">
        <v>0</v>
      </c>
      <c r="AV291" s="15" t="str">
        <v xml:space="preserve">TEVELLE - TAVELLONI - TAVELLINE </v>
      </c>
      <c r="AW291" s="15" t="str">
        <v>ZANROSSO</v>
      </c>
      <c r="AX291" s="15" t="str">
        <v xml:space="preserve">TAVELLONI-TAGLIO OBLIQUO FIANCO MASCHIO FEMMINA DA CM 6 </v>
      </c>
      <c r="AY291" s="15">
        <v>0</v>
      </c>
      <c r="AZ291" s="15">
        <v>170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1</v>
      </c>
      <c r="BG291" s="17" t="str">
        <f t="shared" si="19"/>
        <v>ꞈ</v>
      </c>
      <c r="BH291" s="70" t="str">
        <v>ꞈ</v>
      </c>
    </row>
    <row r="292" spans="1:60" ht="14.25" customHeight="1" x14ac:dyDescent="0.25">
      <c r="A292" s="47"/>
      <c r="C292" s="19" t="s">
        <v>103</v>
      </c>
      <c r="D292" s="19" t="s">
        <v>77</v>
      </c>
      <c r="E292" s="19" t="s">
        <v>33</v>
      </c>
      <c r="G292" s="58" t="s">
        <v>141</v>
      </c>
      <c r="I292" s="34"/>
      <c r="K292" s="35"/>
      <c r="L292" s="57">
        <f t="shared" si="17"/>
        <v>0</v>
      </c>
      <c r="M292" s="14">
        <f t="shared" si="16"/>
        <v>1</v>
      </c>
      <c r="N292" s="13">
        <f>IF(OR(totale!$A$5="",C292=totale!$A$5),0,1)</f>
        <v>1</v>
      </c>
      <c r="O292" s="97">
        <v>0</v>
      </c>
      <c r="P292" s="13">
        <v>0</v>
      </c>
      <c r="Q292" s="97">
        <v>0</v>
      </c>
      <c r="R292" s="19">
        <v>0</v>
      </c>
      <c r="S292" s="19" t="str">
        <v xml:space="preserve">TEVELLE - TAVELLONI - TAVELLINE </v>
      </c>
      <c r="T292" s="15" t="str">
        <v>FBM</v>
      </c>
      <c r="U292" s="15" t="str">
        <v>TAVELLONI RIGATO TAGLIO OBLIQUO FIANCO RETTO DA CM 6</v>
      </c>
      <c r="V292" s="15">
        <v>0</v>
      </c>
      <c r="W292" s="19">
        <v>80</v>
      </c>
      <c r="X292" s="19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1</v>
      </c>
      <c r="AG292" s="15">
        <v>0</v>
      </c>
      <c r="AH292" s="15" t="str">
        <v xml:space="preserve">BLOCCO PER SOLAIO - INTERPOSTO- PIGNATTA </v>
      </c>
      <c r="AI292" s="15" t="str">
        <v>LATERCOM</v>
      </c>
      <c r="AJ292" s="15" t="str">
        <v>BLOCCO PER SOLAIO - INTERPOSTO</v>
      </c>
      <c r="AK292" s="15">
        <v>0</v>
      </c>
      <c r="AL292" s="15" t="str">
        <v>12x48x24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1</v>
      </c>
      <c r="AS292" s="17" t="str">
        <f t="shared" si="18"/>
        <v>ꞈ</v>
      </c>
      <c r="AT292" s="70" t="str">
        <v>ꞈ</v>
      </c>
      <c r="AU292" s="15">
        <v>0</v>
      </c>
      <c r="AV292" s="15" t="str">
        <v xml:space="preserve">TEVELLE - TAVELLONI - TAVELLINE </v>
      </c>
      <c r="AW292" s="15" t="str">
        <v>DI MUZIO</v>
      </c>
      <c r="AX292" s="15" t="str">
        <v>TAVELLONI RIGATO TAGLIO OBLIQUO FIANCO RETTO DA CM 6</v>
      </c>
      <c r="AY292" s="15">
        <v>0</v>
      </c>
      <c r="AZ292" s="15">
        <v>170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1</v>
      </c>
      <c r="BG292" s="17" t="str">
        <f t="shared" si="19"/>
        <v>ꞈ</v>
      </c>
      <c r="BH292" s="70" t="str">
        <v>ꞈ</v>
      </c>
    </row>
    <row r="293" spans="1:60" ht="14.25" customHeight="1" x14ac:dyDescent="0.25">
      <c r="A293" s="47"/>
      <c r="C293" s="19" t="s">
        <v>103</v>
      </c>
      <c r="D293" s="19" t="s">
        <v>77</v>
      </c>
      <c r="E293" s="19" t="s">
        <v>87</v>
      </c>
      <c r="G293" s="58" t="s">
        <v>142</v>
      </c>
      <c r="I293" s="34"/>
      <c r="K293" s="35"/>
      <c r="L293" s="57">
        <f t="shared" si="17"/>
        <v>0</v>
      </c>
      <c r="M293" s="14">
        <f t="shared" si="16"/>
        <v>1</v>
      </c>
      <c r="N293" s="13">
        <f>IF(OR(totale!$A$5="",C293=totale!$A$5),0,1)</f>
        <v>1</v>
      </c>
      <c r="O293" s="97">
        <v>0</v>
      </c>
      <c r="P293" s="13">
        <v>0</v>
      </c>
      <c r="Q293" s="97">
        <v>0</v>
      </c>
      <c r="R293" s="19">
        <v>0</v>
      </c>
      <c r="S293" s="19" t="str">
        <v xml:space="preserve">TEVELLE - TAVELLONI - TAVELLINE </v>
      </c>
      <c r="T293" s="15" t="str">
        <v>FBM</v>
      </c>
      <c r="U293" s="15" t="str">
        <v>TAVELLONI RIGATO TAGLIO OBLIQUO FIANCO RETTO DA CM 6</v>
      </c>
      <c r="V293" s="15">
        <v>0</v>
      </c>
      <c r="W293" s="19">
        <v>90</v>
      </c>
      <c r="X293" s="19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1</v>
      </c>
      <c r="AG293" s="15">
        <v>0</v>
      </c>
      <c r="AH293" s="15" t="str">
        <v xml:space="preserve">BLOCCO PER SOLAIO - INTERPOSTO- PIGNATTA </v>
      </c>
      <c r="AI293" s="15" t="str">
        <v>LATERCOM</v>
      </c>
      <c r="AJ293" s="15" t="str">
        <v>BLOCCO PER SOLAIO - INTERPOSTO</v>
      </c>
      <c r="AK293" s="15">
        <v>0</v>
      </c>
      <c r="AL293" s="15" t="str">
        <v>16x48x24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1</v>
      </c>
      <c r="AS293" s="17" t="str">
        <f t="shared" si="18"/>
        <v>ꞈ</v>
      </c>
      <c r="AT293" s="70" t="str">
        <v>ꞈ</v>
      </c>
      <c r="AU293" s="15">
        <v>0</v>
      </c>
      <c r="AV293" s="15" t="str">
        <v xml:space="preserve">TEVELLE - TAVELLONI - TAVELLINE </v>
      </c>
      <c r="AW293" s="15" t="str">
        <v>DCB</v>
      </c>
      <c r="AX293" s="15" t="str">
        <v>TAVELLONIE-TAGLIO A GRADINO FIANCO MASCHIO FEMMINA   DA CM 6</v>
      </c>
      <c r="AY293" s="15">
        <v>0</v>
      </c>
      <c r="AZ293" s="15">
        <v>180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1</v>
      </c>
      <c r="BG293" s="17" t="str">
        <f t="shared" si="19"/>
        <v>ꞈ</v>
      </c>
      <c r="BH293" s="70" t="str">
        <v>ꞈ</v>
      </c>
    </row>
    <row r="294" spans="1:60" ht="14.25" customHeight="1" x14ac:dyDescent="0.25">
      <c r="A294" s="47"/>
      <c r="C294" s="19" t="s">
        <v>103</v>
      </c>
      <c r="D294" s="19" t="s">
        <v>77</v>
      </c>
      <c r="E294" s="19" t="s">
        <v>54</v>
      </c>
      <c r="G294" s="58" t="s">
        <v>194</v>
      </c>
      <c r="I294" s="34"/>
      <c r="K294" s="35"/>
      <c r="L294" s="57">
        <f t="shared" si="17"/>
        <v>0</v>
      </c>
      <c r="M294" s="14">
        <f t="shared" si="16"/>
        <v>1</v>
      </c>
      <c r="N294" s="13">
        <f>IF(OR(totale!$A$5="",C294=totale!$A$5),0,1)</f>
        <v>1</v>
      </c>
      <c r="O294" s="97">
        <v>0</v>
      </c>
      <c r="P294" s="13">
        <v>0</v>
      </c>
      <c r="Q294" s="97">
        <v>0</v>
      </c>
      <c r="R294" s="19">
        <v>0</v>
      </c>
      <c r="S294" s="19" t="str">
        <v xml:space="preserve">TEVELLE - TAVELLONI - TAVELLINE </v>
      </c>
      <c r="T294" s="15" t="str">
        <v>FBM</v>
      </c>
      <c r="U294" s="15" t="str">
        <v>TAVELLONI RIGATO TAGLIO OBLIQUO FIANCO RETTO DA CM 6</v>
      </c>
      <c r="V294" s="15">
        <v>0</v>
      </c>
      <c r="W294" s="19">
        <v>100</v>
      </c>
      <c r="X294" s="19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G294" s="15">
        <v>0</v>
      </c>
      <c r="AH294" s="15" t="str">
        <v xml:space="preserve">BLOCCO PER SOLAIO - INTERPOSTO- PIGNATTA </v>
      </c>
      <c r="AI294" s="15" t="str">
        <v>LATERCOM</v>
      </c>
      <c r="AJ294" s="15" t="str">
        <v>BLOCCO PER SOLAIO - INTERPOSTO</v>
      </c>
      <c r="AK294" s="15">
        <v>0</v>
      </c>
      <c r="AL294" s="15" t="str">
        <v>18x48x24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1</v>
      </c>
      <c r="AS294" s="17" t="str">
        <f t="shared" si="18"/>
        <v>ꞈ</v>
      </c>
      <c r="AT294" s="70" t="str">
        <v>ꞈ</v>
      </c>
      <c r="AU294" s="15">
        <v>0</v>
      </c>
      <c r="AV294" s="15" t="str">
        <v xml:space="preserve">TEVELLE - TAVELLONI - TAVELLINE </v>
      </c>
      <c r="AW294" s="15" t="str">
        <v>ESSE ELLE LAT.</v>
      </c>
      <c r="AX294" s="15" t="str">
        <v>TAVELLONI RIGATO TAGLIO OBLIQUO FIANCO RETTO DA CM 6</v>
      </c>
      <c r="AY294" s="15">
        <v>0</v>
      </c>
      <c r="AZ294" s="15">
        <v>180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1</v>
      </c>
      <c r="BG294" s="17" t="str">
        <f t="shared" si="19"/>
        <v>ꞈ</v>
      </c>
      <c r="BH294" s="70" t="str">
        <v>ꞈ</v>
      </c>
    </row>
    <row r="295" spans="1:60" ht="14.25" customHeight="1" x14ac:dyDescent="0.25">
      <c r="A295" s="47"/>
      <c r="C295" s="19" t="s">
        <v>103</v>
      </c>
      <c r="D295" s="19" t="s">
        <v>77</v>
      </c>
      <c r="E295" s="19" t="s">
        <v>32</v>
      </c>
      <c r="G295" s="58" t="s">
        <v>204</v>
      </c>
      <c r="I295" s="34"/>
      <c r="K295" s="35"/>
      <c r="L295" s="57">
        <f t="shared" si="17"/>
        <v>0</v>
      </c>
      <c r="M295" s="14">
        <f t="shared" si="16"/>
        <v>1</v>
      </c>
      <c r="N295" s="13">
        <f>IF(OR(totale!$A$5="",C295=totale!$A$5),0,1)</f>
        <v>1</v>
      </c>
      <c r="O295" s="97">
        <v>0</v>
      </c>
      <c r="P295" s="13">
        <v>0</v>
      </c>
      <c r="Q295" s="97">
        <v>0</v>
      </c>
      <c r="R295" s="19">
        <v>0</v>
      </c>
      <c r="S295" s="19" t="str">
        <v xml:space="preserve">TEVELLE - TAVELLONI - TAVELLINE </v>
      </c>
      <c r="T295" s="15" t="str">
        <v>FBM</v>
      </c>
      <c r="U295" s="15" t="str">
        <v>TAVELLONI RIGATO TAGLIO OBLIQUO FIANCO RETTO DA CM 6</v>
      </c>
      <c r="V295" s="15">
        <v>0</v>
      </c>
      <c r="W295" s="19">
        <v>110</v>
      </c>
      <c r="X295" s="19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1</v>
      </c>
      <c r="AG295" s="15">
        <v>0</v>
      </c>
      <c r="AH295" s="15" t="str">
        <v xml:space="preserve">BLOCCO PER SOLAIO - INTERPOSTO- PIGNATTA </v>
      </c>
      <c r="AI295" s="15" t="str">
        <v>LATERCOM</v>
      </c>
      <c r="AJ295" s="15" t="str">
        <v>BLOCCO PER SOLAIO - INTERPOSTO</v>
      </c>
      <c r="AK295" s="15">
        <v>0</v>
      </c>
      <c r="AL295" s="15" t="str">
        <v>20x48x24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1</v>
      </c>
      <c r="AS295" s="17" t="str">
        <f t="shared" si="18"/>
        <v>ꞈ</v>
      </c>
      <c r="AT295" s="70" t="str">
        <v>ꞈ</v>
      </c>
      <c r="AU295" s="15">
        <v>0</v>
      </c>
      <c r="AV295" s="15" t="str">
        <v xml:space="preserve">TEVELLE - TAVELLONI - TAVELLINE </v>
      </c>
      <c r="AW295" s="15" t="str">
        <v>ESSE ELLE LAT.</v>
      </c>
      <c r="AX295" s="15" t="str">
        <v xml:space="preserve">TAVELLONI-TAGLIO OBLIQUO FIANCO MASCHIO FEMMINA DA CM 6 </v>
      </c>
      <c r="AY295" s="15">
        <v>0</v>
      </c>
      <c r="AZ295" s="15">
        <v>180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1</v>
      </c>
      <c r="BG295" s="17" t="str">
        <f t="shared" si="19"/>
        <v>ꞈ</v>
      </c>
      <c r="BH295" s="70" t="str">
        <v>ꞈ</v>
      </c>
    </row>
    <row r="296" spans="1:60" ht="14.25" customHeight="1" x14ac:dyDescent="0.25">
      <c r="A296" s="47"/>
      <c r="C296" s="19" t="s">
        <v>103</v>
      </c>
      <c r="D296" s="19" t="s">
        <v>77</v>
      </c>
      <c r="E296" s="19" t="s">
        <v>31</v>
      </c>
      <c r="G296" s="58" t="s">
        <v>305</v>
      </c>
      <c r="I296" s="34"/>
      <c r="K296" s="35"/>
      <c r="L296" s="57">
        <f t="shared" si="17"/>
        <v>0</v>
      </c>
      <c r="M296" s="14">
        <f t="shared" si="16"/>
        <v>1</v>
      </c>
      <c r="N296" s="13">
        <f>IF(OR(totale!$A$5="",C296=totale!$A$5),0,1)</f>
        <v>1</v>
      </c>
      <c r="O296" s="97">
        <v>0</v>
      </c>
      <c r="P296" s="13">
        <v>0</v>
      </c>
      <c r="Q296" s="97">
        <v>0</v>
      </c>
      <c r="R296" s="19">
        <v>0</v>
      </c>
      <c r="S296" s="19" t="str">
        <v xml:space="preserve">TEVELLE - TAVELLONI - TAVELLINE </v>
      </c>
      <c r="T296" s="15" t="str">
        <v>FBM</v>
      </c>
      <c r="U296" s="15" t="str">
        <v>TAVELLONI RIGATO TAGLIO OBLIQUO FIANCO RETTO DA CM 6</v>
      </c>
      <c r="V296" s="15">
        <v>0</v>
      </c>
      <c r="W296" s="19">
        <v>120</v>
      </c>
      <c r="X296" s="19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1</v>
      </c>
      <c r="AG296" s="15">
        <v>0</v>
      </c>
      <c r="AH296" s="15" t="str">
        <v xml:space="preserve">BLOCCO PER SOLAIO - INTERPOSTO- PIGNATTA </v>
      </c>
      <c r="AI296" s="15" t="str">
        <v>LATERCOM</v>
      </c>
      <c r="AJ296" s="15" t="str">
        <v>BLOCCO PER SOLAIO - INTERPOSTO</v>
      </c>
      <c r="AK296" s="15">
        <v>0</v>
      </c>
      <c r="AL296" s="15" t="str">
        <v>24x48x24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1</v>
      </c>
      <c r="AS296" s="17" t="str">
        <f t="shared" si="18"/>
        <v>ꞈ</v>
      </c>
      <c r="AT296" s="70" t="str">
        <v>ꞈ</v>
      </c>
      <c r="AU296" s="15">
        <v>0</v>
      </c>
      <c r="AV296" s="15" t="str">
        <v xml:space="preserve">TEVELLE - TAVELLONI - TAVELLINE </v>
      </c>
      <c r="AW296" s="15" t="str">
        <v>FBM</v>
      </c>
      <c r="AX296" s="15" t="str">
        <v>TAVELLONI RIGATO TAGLIO OBLIQUO FIANCO RETTO DA CM 6</v>
      </c>
      <c r="AY296" s="15">
        <v>0</v>
      </c>
      <c r="AZ296" s="15">
        <v>180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1</v>
      </c>
      <c r="BG296" s="17" t="str">
        <f t="shared" si="19"/>
        <v>ꞈ</v>
      </c>
      <c r="BH296" s="70" t="str">
        <v>ꞈ</v>
      </c>
    </row>
    <row r="297" spans="1:60" ht="14.25" customHeight="1" x14ac:dyDescent="0.25">
      <c r="A297" s="47"/>
      <c r="C297" s="19" t="s">
        <v>103</v>
      </c>
      <c r="D297" s="19" t="s">
        <v>77</v>
      </c>
      <c r="E297" s="19" t="s">
        <v>30</v>
      </c>
      <c r="G297" s="58" t="s">
        <v>240</v>
      </c>
      <c r="I297" s="34"/>
      <c r="K297" s="35"/>
      <c r="L297" s="57">
        <f t="shared" si="17"/>
        <v>0</v>
      </c>
      <c r="M297" s="14">
        <f t="shared" si="16"/>
        <v>1</v>
      </c>
      <c r="N297" s="13">
        <f>IF(OR(totale!$A$5="",C297=totale!$A$5),0,1)</f>
        <v>1</v>
      </c>
      <c r="O297" s="97">
        <v>0</v>
      </c>
      <c r="P297" s="13">
        <v>0</v>
      </c>
      <c r="Q297" s="97">
        <v>0</v>
      </c>
      <c r="R297" s="19">
        <v>0</v>
      </c>
      <c r="S297" s="19" t="str">
        <v xml:space="preserve">TEVELLE - TAVELLONI - TAVELLINE </v>
      </c>
      <c r="T297" s="15" t="str">
        <v>FBM</v>
      </c>
      <c r="U297" s="15" t="str">
        <v>TAVELLONI RIGATO TAGLIO OBLIQUO FIANCO RETTO DA CM 6</v>
      </c>
      <c r="V297" s="15">
        <v>0</v>
      </c>
      <c r="W297" s="19">
        <v>130</v>
      </c>
      <c r="X297" s="19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1</v>
      </c>
      <c r="AG297" s="15">
        <v>0</v>
      </c>
      <c r="AH297" s="15" t="str">
        <v xml:space="preserve">BLOCCO PER SOLAIO - INTERPOSTO- PIGNATTA </v>
      </c>
      <c r="AI297" s="15" t="str">
        <v>LATERCOM</v>
      </c>
      <c r="AJ297" s="15" t="str">
        <v>BLOCCO PER SOLAIO - INTERPOSTO</v>
      </c>
      <c r="AK297" s="15">
        <v>0</v>
      </c>
      <c r="AL297" s="15" t="str">
        <v>16x45x30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1</v>
      </c>
      <c r="AS297" s="17" t="str">
        <f t="shared" si="18"/>
        <v>ꞈ</v>
      </c>
      <c r="AT297" s="70" t="str">
        <v>ꞈ</v>
      </c>
      <c r="AU297" s="15">
        <v>0</v>
      </c>
      <c r="AV297" s="15" t="str">
        <v xml:space="preserve">TEVELLE - TAVELLONI - TAVELLINE </v>
      </c>
      <c r="AW297" s="15" t="str">
        <v>FBM</v>
      </c>
      <c r="AX297" s="15" t="str">
        <v>TAVELLONI ARCHITRAVE TAGLIO DIRITTO - TRAMEZZONE -TRAMEZZA PER PORTA CM 8</v>
      </c>
      <c r="AY297" s="15">
        <v>0</v>
      </c>
      <c r="AZ297" s="15">
        <v>180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1</v>
      </c>
      <c r="BG297" s="17" t="str">
        <f t="shared" si="19"/>
        <v>ꞈ</v>
      </c>
      <c r="BH297" s="70" t="str">
        <v>ꞈ</v>
      </c>
    </row>
    <row r="298" spans="1:60" ht="14.25" customHeight="1" x14ac:dyDescent="0.25">
      <c r="A298" s="47"/>
      <c r="C298" s="19" t="s">
        <v>103</v>
      </c>
      <c r="D298" s="19" t="s">
        <v>77</v>
      </c>
      <c r="E298" s="19" t="s">
        <v>29</v>
      </c>
      <c r="G298" s="58" t="s">
        <v>292</v>
      </c>
      <c r="I298" s="34"/>
      <c r="K298" s="35"/>
      <c r="L298" s="57">
        <f t="shared" si="17"/>
        <v>0</v>
      </c>
      <c r="M298" s="14">
        <f t="shared" si="16"/>
        <v>1</v>
      </c>
      <c r="N298" s="13">
        <f>IF(OR(totale!$A$5="",C298=totale!$A$5),0,1)</f>
        <v>1</v>
      </c>
      <c r="O298" s="97">
        <v>0</v>
      </c>
      <c r="P298" s="13">
        <v>0</v>
      </c>
      <c r="Q298" s="97">
        <v>0</v>
      </c>
      <c r="R298" s="19">
        <v>0</v>
      </c>
      <c r="S298" s="19" t="str">
        <v xml:space="preserve">TEVELLE - TAVELLONI - TAVELLINE </v>
      </c>
      <c r="T298" s="15" t="str">
        <v>FBM</v>
      </c>
      <c r="U298" s="15" t="str">
        <v>TAVELLONI RIGATO TAGLIO OBLIQUO FIANCO RETTO DA CM 6</v>
      </c>
      <c r="V298" s="15">
        <v>0</v>
      </c>
      <c r="W298" s="19">
        <v>140</v>
      </c>
      <c r="X298" s="19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1</v>
      </c>
      <c r="AG298" s="15">
        <v>0</v>
      </c>
      <c r="AH298" s="15" t="str">
        <v xml:space="preserve">BLOCCO PER SOLAIO - INTERPOSTO- PIGNATTA </v>
      </c>
      <c r="AI298" s="15" t="str">
        <v>LATERCOM</v>
      </c>
      <c r="AJ298" s="15" t="str">
        <v>BLOCCO PER SOLAIO - INTERPOSTO</v>
      </c>
      <c r="AK298" s="15">
        <v>0</v>
      </c>
      <c r="AL298" s="15" t="str">
        <v>20x45x30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1</v>
      </c>
      <c r="AS298" s="17" t="str">
        <f t="shared" si="18"/>
        <v>ꞈ</v>
      </c>
      <c r="AT298" s="70" t="str">
        <v>ꞈ</v>
      </c>
      <c r="AU298" s="15">
        <v>0</v>
      </c>
      <c r="AV298" s="15" t="str">
        <v xml:space="preserve">TEVELLE - TAVELLONI - TAVELLINE </v>
      </c>
      <c r="AW298" s="15" t="str">
        <v>LATERCOM</v>
      </c>
      <c r="AX298" s="15" t="str">
        <v>TAVELLONI RIGATO TAGLIO OBLIQUO FIANCO RETTO DA CM 6</v>
      </c>
      <c r="AY298" s="15">
        <v>0</v>
      </c>
      <c r="AZ298" s="15">
        <v>180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1</v>
      </c>
      <c r="BG298" s="17" t="str">
        <f t="shared" si="19"/>
        <v>ꞈ</v>
      </c>
      <c r="BH298" s="70" t="str">
        <v>ꞈ</v>
      </c>
    </row>
    <row r="299" spans="1:60" ht="14.25" customHeight="1" x14ac:dyDescent="0.25">
      <c r="A299" s="47"/>
      <c r="C299" s="19" t="s">
        <v>104</v>
      </c>
      <c r="D299" s="19" t="s">
        <v>77</v>
      </c>
      <c r="E299" s="19" t="s">
        <v>28</v>
      </c>
      <c r="G299" s="58" t="s">
        <v>499</v>
      </c>
      <c r="I299" s="34"/>
      <c r="K299" s="35"/>
      <c r="L299" s="57">
        <f t="shared" si="17"/>
        <v>0</v>
      </c>
      <c r="M299" s="14">
        <f t="shared" ref="M299:M362" si="20">SUM(N299:Q299)</f>
        <v>1</v>
      </c>
      <c r="N299" s="13">
        <f>IF(OR(totale!$A$5="",C299=totale!$A$5),0,1)</f>
        <v>1</v>
      </c>
      <c r="O299" s="97">
        <v>0</v>
      </c>
      <c r="P299" s="13">
        <v>0</v>
      </c>
      <c r="Q299" s="97">
        <v>0</v>
      </c>
      <c r="R299" s="19">
        <v>0</v>
      </c>
      <c r="S299" s="19" t="str">
        <v xml:space="preserve">TEVELLE - TAVELLONI - TAVELLINE </v>
      </c>
      <c r="T299" s="15" t="str">
        <v>FBM</v>
      </c>
      <c r="U299" s="15" t="str">
        <v>TAVELLONI RIGATO TAGLIO OBLIQUO FIANCO RETTO DA CM 6</v>
      </c>
      <c r="V299" s="15">
        <v>0</v>
      </c>
      <c r="W299" s="19">
        <v>150</v>
      </c>
      <c r="X299" s="19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1</v>
      </c>
      <c r="AG299" s="15">
        <v>0</v>
      </c>
      <c r="AH299" s="15" t="str">
        <v xml:space="preserve">BLOCCO PER SOLAIO - INTERPOSTO- PIGNATTA </v>
      </c>
      <c r="AI299" s="15" t="str">
        <v>T2D</v>
      </c>
      <c r="AJ299" s="15" t="str">
        <v>BLOCCO PER SOLAIO - INTERPOSTO</v>
      </c>
      <c r="AK299" s="15">
        <v>0</v>
      </c>
      <c r="AL299" s="15" t="str">
        <v>12x42x25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1</v>
      </c>
      <c r="AS299" s="17" t="str">
        <f t="shared" si="18"/>
        <v>ꞈ</v>
      </c>
      <c r="AT299" s="70" t="str">
        <v>ꞈ</v>
      </c>
      <c r="AU299" s="15">
        <v>0</v>
      </c>
      <c r="AV299" s="15" t="str">
        <v xml:space="preserve">TEVELLE - TAVELLONI - TAVELLINE </v>
      </c>
      <c r="AW299" s="15" t="str">
        <v>LATERCOM</v>
      </c>
      <c r="AX299" s="15" t="str">
        <v xml:space="preserve">TAVELLONI-TAGLIO OBLIQUO FIANCO MASCHIO FEMMINA DA CM 6 </v>
      </c>
      <c r="AY299" s="15">
        <v>0</v>
      </c>
      <c r="AZ299" s="15">
        <v>180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1</v>
      </c>
      <c r="BG299" s="17" t="str">
        <f t="shared" si="19"/>
        <v>ꞈ</v>
      </c>
      <c r="BH299" s="70" t="str">
        <v>ꞈ</v>
      </c>
    </row>
    <row r="300" spans="1:60" ht="14.25" customHeight="1" x14ac:dyDescent="0.25">
      <c r="A300" s="47"/>
      <c r="C300" s="19" t="s">
        <v>104</v>
      </c>
      <c r="D300" s="19" t="s">
        <v>77</v>
      </c>
      <c r="E300" s="19" t="s">
        <v>28</v>
      </c>
      <c r="G300" s="58" t="s">
        <v>164</v>
      </c>
      <c r="I300" s="34"/>
      <c r="K300" s="35"/>
      <c r="L300" s="57">
        <f t="shared" si="17"/>
        <v>0</v>
      </c>
      <c r="M300" s="14">
        <f t="shared" si="20"/>
        <v>1</v>
      </c>
      <c r="N300" s="13">
        <f>IF(OR(totale!$A$5="",C300=totale!$A$5),0,1)</f>
        <v>1</v>
      </c>
      <c r="O300" s="97">
        <v>0</v>
      </c>
      <c r="P300" s="13">
        <v>0</v>
      </c>
      <c r="Q300" s="97">
        <v>0</v>
      </c>
      <c r="R300" s="19">
        <v>0</v>
      </c>
      <c r="S300" s="19" t="str">
        <v xml:space="preserve">TEVELLE - TAVELLONI - TAVELLINE </v>
      </c>
      <c r="T300" s="15" t="str">
        <v>FBM</v>
      </c>
      <c r="U300" s="15" t="str">
        <v>TAVELLONI RIGATO TAGLIO OBLIQUO FIANCO RETTO DA CM 6</v>
      </c>
      <c r="V300" s="15">
        <v>0</v>
      </c>
      <c r="W300" s="19">
        <v>160</v>
      </c>
      <c r="X300" s="19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1</v>
      </c>
      <c r="AG300" s="15">
        <v>0</v>
      </c>
      <c r="AH300" s="15" t="str">
        <v xml:space="preserve">BLOCCO PER SOLAIO - INTERPOSTO- PIGNATTA </v>
      </c>
      <c r="AI300" s="15" t="str">
        <v>T2D</v>
      </c>
      <c r="AJ300" s="15" t="str">
        <v>BLOCCO PER SOLAIO - INTERPOSTO</v>
      </c>
      <c r="AK300" s="15">
        <v>0</v>
      </c>
      <c r="AL300" s="15" t="str">
        <v>16x42x25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1</v>
      </c>
      <c r="AS300" s="17" t="str">
        <f t="shared" si="18"/>
        <v>ꞈ</v>
      </c>
      <c r="AT300" s="70" t="str">
        <v>ꞈ</v>
      </c>
      <c r="AU300" s="15">
        <v>0</v>
      </c>
      <c r="AV300" s="15" t="str">
        <v xml:space="preserve">TEVELLE - TAVELLONI - TAVELLINE </v>
      </c>
      <c r="AW300" s="15" t="str">
        <v>LATERCOM</v>
      </c>
      <c r="AX300" s="15" t="str">
        <v xml:space="preserve">TAVELLONI RIGATO TAGLIO OBLIQUO DA CM 8 </v>
      </c>
      <c r="AY300" s="15">
        <v>0</v>
      </c>
      <c r="AZ300" s="15">
        <v>180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1</v>
      </c>
      <c r="BG300" s="17" t="str">
        <f t="shared" si="19"/>
        <v>ꞈ</v>
      </c>
      <c r="BH300" s="70" t="str">
        <v>ꞈ</v>
      </c>
    </row>
    <row r="301" spans="1:60" ht="14.25" customHeight="1" x14ac:dyDescent="0.25">
      <c r="A301" s="47"/>
      <c r="C301" s="19" t="s">
        <v>104</v>
      </c>
      <c r="D301" s="19" t="s">
        <v>77</v>
      </c>
      <c r="E301" s="19" t="s">
        <v>28</v>
      </c>
      <c r="G301" s="58" t="s">
        <v>500</v>
      </c>
      <c r="I301" s="34"/>
      <c r="K301" s="35"/>
      <c r="L301" s="57">
        <f t="shared" si="17"/>
        <v>0</v>
      </c>
      <c r="M301" s="14">
        <f t="shared" si="20"/>
        <v>1</v>
      </c>
      <c r="N301" s="13">
        <f>IF(OR(totale!$A$5="",C301=totale!$A$5),0,1)</f>
        <v>1</v>
      </c>
      <c r="O301" s="97">
        <v>0</v>
      </c>
      <c r="P301" s="13">
        <v>0</v>
      </c>
      <c r="Q301" s="97">
        <v>0</v>
      </c>
      <c r="R301" s="19">
        <v>0</v>
      </c>
      <c r="S301" s="19" t="str">
        <v xml:space="preserve">TEVELLE - TAVELLONI - TAVELLINE </v>
      </c>
      <c r="T301" s="15" t="str">
        <v>FBM</v>
      </c>
      <c r="U301" s="15" t="str">
        <v>TAVELLONI RIGATO TAGLIO OBLIQUO FIANCO RETTO DA CM 6</v>
      </c>
      <c r="V301" s="15">
        <v>0</v>
      </c>
      <c r="W301" s="19">
        <v>170</v>
      </c>
      <c r="X301" s="19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1</v>
      </c>
      <c r="AG301" s="15">
        <v>0</v>
      </c>
      <c r="AH301" s="15" t="str">
        <v xml:space="preserve">BLOCCO PER SOLAIO - INTERPOSTO- PIGNATTA </v>
      </c>
      <c r="AI301" s="15" t="str">
        <v>T2D</v>
      </c>
      <c r="AJ301" s="15" t="str">
        <v>BLOCCO PER SOLAIO - INTERPOSTO</v>
      </c>
      <c r="AK301" s="15">
        <v>0</v>
      </c>
      <c r="AL301" s="15" t="str">
        <v>18x42x25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</v>
      </c>
      <c r="AS301" s="17" t="str">
        <f t="shared" si="18"/>
        <v>ꞈ</v>
      </c>
      <c r="AT301" s="70" t="str">
        <v>ꞈ</v>
      </c>
      <c r="AU301" s="15">
        <v>0</v>
      </c>
      <c r="AV301" s="15" t="str">
        <v xml:space="preserve">TEVELLE - TAVELLONI - TAVELLINE </v>
      </c>
      <c r="AW301" s="15" t="str">
        <v>T2D</v>
      </c>
      <c r="AX301" s="15" t="str">
        <v>TAVELLONI RIGATO TAGLIO OBLIQUO FIANCO RETTO DA CM 6</v>
      </c>
      <c r="AY301" s="15">
        <v>0</v>
      </c>
      <c r="AZ301" s="15">
        <v>180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1</v>
      </c>
      <c r="BG301" s="17" t="str">
        <f t="shared" si="19"/>
        <v>ꞈ</v>
      </c>
      <c r="BH301" s="70" t="str">
        <v>ꞈ</v>
      </c>
    </row>
    <row r="302" spans="1:60" ht="14.25" customHeight="1" x14ac:dyDescent="0.25">
      <c r="A302" s="47"/>
      <c r="C302" s="19" t="s">
        <v>104</v>
      </c>
      <c r="D302" s="19" t="s">
        <v>77</v>
      </c>
      <c r="E302" s="19" t="s">
        <v>28</v>
      </c>
      <c r="G302" s="58" t="s">
        <v>167</v>
      </c>
      <c r="I302" s="34"/>
      <c r="K302" s="35"/>
      <c r="L302" s="57">
        <f t="shared" si="17"/>
        <v>0</v>
      </c>
      <c r="M302" s="14">
        <f t="shared" si="20"/>
        <v>1</v>
      </c>
      <c r="N302" s="13">
        <f>IF(OR(totale!$A$5="",C302=totale!$A$5),0,1)</f>
        <v>1</v>
      </c>
      <c r="O302" s="97">
        <v>0</v>
      </c>
      <c r="P302" s="13">
        <v>0</v>
      </c>
      <c r="Q302" s="97">
        <v>0</v>
      </c>
      <c r="R302" s="19">
        <v>0</v>
      </c>
      <c r="S302" s="19" t="str">
        <v xml:space="preserve">TEVELLE - TAVELLONI - TAVELLINE </v>
      </c>
      <c r="T302" s="15" t="str">
        <v>FBM</v>
      </c>
      <c r="U302" s="15" t="str">
        <v>TAVELLONI RIGATO TAGLIO OBLIQUO FIANCO RETTO DA CM 6</v>
      </c>
      <c r="V302" s="15">
        <v>0</v>
      </c>
      <c r="W302" s="19">
        <v>180</v>
      </c>
      <c r="X302" s="19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1</v>
      </c>
      <c r="AG302" s="15">
        <v>0</v>
      </c>
      <c r="AH302" s="15" t="str">
        <v xml:space="preserve">BLOCCO PER SOLAIO - INTERPOSTO- PIGNATTA </v>
      </c>
      <c r="AI302" s="15" t="str">
        <v>T2D</v>
      </c>
      <c r="AJ302" s="15" t="str">
        <v>BLOCCO PER SOLAIO - INTERPOSTO</v>
      </c>
      <c r="AK302" s="15">
        <v>0</v>
      </c>
      <c r="AL302" s="15" t="str">
        <v>20x42x25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1</v>
      </c>
      <c r="AS302" s="17" t="str">
        <f t="shared" si="18"/>
        <v>ꞈ</v>
      </c>
      <c r="AT302" s="70" t="str">
        <v>ꞈ</v>
      </c>
      <c r="AU302" s="15">
        <v>0</v>
      </c>
      <c r="AV302" s="15" t="str">
        <v xml:space="preserve">TEVELLE - TAVELLONI - TAVELLINE </v>
      </c>
      <c r="AW302" s="15" t="str">
        <v>T2D</v>
      </c>
      <c r="AX302" s="15" t="str">
        <v xml:space="preserve">TAVELLONI-TAGLIO OBLIQUO FIANCO MASCHIO FEMMINA DA CM 6 </v>
      </c>
      <c r="AY302" s="15">
        <v>0</v>
      </c>
      <c r="AZ302" s="15">
        <v>180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1</v>
      </c>
      <c r="BG302" s="17" t="str">
        <f t="shared" si="19"/>
        <v>ꞈ</v>
      </c>
      <c r="BH302" s="70" t="str">
        <v>ꞈ</v>
      </c>
    </row>
    <row r="303" spans="1:60" ht="14.25" customHeight="1" x14ac:dyDescent="0.25">
      <c r="A303" s="47"/>
      <c r="C303" s="19" t="s">
        <v>106</v>
      </c>
      <c r="D303" s="19" t="s">
        <v>77</v>
      </c>
      <c r="E303" s="19" t="s">
        <v>27</v>
      </c>
      <c r="G303" s="58" t="s">
        <v>204</v>
      </c>
      <c r="I303" s="34"/>
      <c r="K303" s="35"/>
      <c r="L303" s="57">
        <f t="shared" si="17"/>
        <v>0</v>
      </c>
      <c r="M303" s="14">
        <f t="shared" si="20"/>
        <v>1</v>
      </c>
      <c r="N303" s="13">
        <f>IF(OR(totale!$A$5="",C303=totale!$A$5),0,1)</f>
        <v>1</v>
      </c>
      <c r="O303" s="97">
        <v>0</v>
      </c>
      <c r="P303" s="13">
        <v>0</v>
      </c>
      <c r="Q303" s="97">
        <v>0</v>
      </c>
      <c r="R303" s="19">
        <v>0</v>
      </c>
      <c r="S303" s="19" t="str">
        <v xml:space="preserve">TEVELLE - TAVELLONI - TAVELLINE </v>
      </c>
      <c r="T303" s="15" t="str">
        <v>FBM</v>
      </c>
      <c r="U303" s="15" t="str">
        <v>TAVELLONI RIGATO TAGLIO OBLIQUO FIANCO RETTO DA CM 6</v>
      </c>
      <c r="V303" s="15">
        <v>0</v>
      </c>
      <c r="W303" s="19">
        <v>200</v>
      </c>
      <c r="X303" s="19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1</v>
      </c>
      <c r="AG303" s="15">
        <v>0</v>
      </c>
      <c r="AH303" s="15" t="str">
        <v xml:space="preserve">BLOCCO PER SOLAIO - INTERPOSTO- PIGNATTA </v>
      </c>
      <c r="AI303" s="15" t="str">
        <v>T2D</v>
      </c>
      <c r="AJ303" s="15" t="str">
        <v>BLOCCO PER SOLAIO - INTERPOSTO</v>
      </c>
      <c r="AK303" s="15">
        <v>0</v>
      </c>
      <c r="AL303" s="15" t="str">
        <v>22x42x25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1</v>
      </c>
      <c r="AS303" s="17" t="str">
        <f t="shared" si="18"/>
        <v>ꞈ</v>
      </c>
      <c r="AT303" s="70" t="str">
        <v>ꞈ</v>
      </c>
      <c r="AU303" s="15">
        <v>0</v>
      </c>
      <c r="AV303" s="15" t="str">
        <v xml:space="preserve">TEVELLE - TAVELLONI - TAVELLINE </v>
      </c>
      <c r="AW303" s="15" t="str">
        <v>WIENERBERGER</v>
      </c>
      <c r="AX303" s="15" t="str">
        <v>TAVELLONI RIGATO TAGLIO OBLIQUO FIANCO RETTO DA CM 6</v>
      </c>
      <c r="AY303" s="15">
        <v>0</v>
      </c>
      <c r="AZ303" s="15">
        <v>180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1</v>
      </c>
      <c r="BG303" s="17" t="str">
        <f t="shared" si="19"/>
        <v>ꞈ</v>
      </c>
      <c r="BH303" s="70" t="str">
        <v>ꞈ</v>
      </c>
    </row>
    <row r="304" spans="1:60" ht="14.25" customHeight="1" x14ac:dyDescent="0.25">
      <c r="A304" s="47"/>
      <c r="C304" s="19" t="s">
        <v>106</v>
      </c>
      <c r="D304" s="19" t="s">
        <v>77</v>
      </c>
      <c r="E304" s="19" t="s">
        <v>27</v>
      </c>
      <c r="G304" s="58" t="s">
        <v>207</v>
      </c>
      <c r="I304" s="34"/>
      <c r="K304" s="35"/>
      <c r="L304" s="57">
        <f t="shared" si="17"/>
        <v>0</v>
      </c>
      <c r="M304" s="14">
        <f t="shared" si="20"/>
        <v>1</v>
      </c>
      <c r="N304" s="13">
        <f>IF(OR(totale!$A$5="",C304=totale!$A$5),0,1)</f>
        <v>1</v>
      </c>
      <c r="O304" s="97">
        <v>0</v>
      </c>
      <c r="P304" s="13">
        <v>0</v>
      </c>
      <c r="Q304" s="97">
        <v>0</v>
      </c>
      <c r="R304" s="19">
        <v>0</v>
      </c>
      <c r="S304" s="19" t="str">
        <v xml:space="preserve">TEVELLE - TAVELLONI - TAVELLINE </v>
      </c>
      <c r="T304" s="15" t="str">
        <v>FBM</v>
      </c>
      <c r="U304" s="15" t="str">
        <v>TAVELLONI ARCHITRAVE TAGLIO DIRITTO - TRAMEZZONE -TRAMEZZA PER PORTA CM 8</v>
      </c>
      <c r="V304" s="15">
        <v>0</v>
      </c>
      <c r="W304" s="19">
        <v>80</v>
      </c>
      <c r="X304" s="19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1</v>
      </c>
      <c r="AG304" s="15">
        <v>0</v>
      </c>
      <c r="AH304" s="15" t="str">
        <v xml:space="preserve">BLOCCO PER SOLAIO - INTERPOSTO- PIGNATTA </v>
      </c>
      <c r="AI304" s="15" t="str">
        <v>T2D</v>
      </c>
      <c r="AJ304" s="15" t="str">
        <v>BLOCCO PER SOLAIO - INTERPOSTO</v>
      </c>
      <c r="AK304" s="15">
        <v>0</v>
      </c>
      <c r="AL304" s="15" t="str">
        <v>25x42x25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1</v>
      </c>
      <c r="AS304" s="17" t="str">
        <f t="shared" si="18"/>
        <v>ꞈ</v>
      </c>
      <c r="AT304" s="70" t="str">
        <v>ꞈ</v>
      </c>
      <c r="AU304" s="15">
        <v>0</v>
      </c>
      <c r="AV304" s="15" t="str">
        <v xml:space="preserve">TEVELLE - TAVELLONI - TAVELLINE </v>
      </c>
      <c r="AW304" s="15" t="str">
        <v>WIENERBERGER</v>
      </c>
      <c r="AX304" s="15" t="str">
        <v xml:space="preserve">TAVELLONI RIGATO TAGLIO OBLIQUO DA CM 8 </v>
      </c>
      <c r="AY304" s="15">
        <v>0</v>
      </c>
      <c r="AZ304" s="15">
        <v>180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1</v>
      </c>
      <c r="BG304" s="17" t="str">
        <f t="shared" si="19"/>
        <v>ꞈ</v>
      </c>
      <c r="BH304" s="70" t="str">
        <v>ꞈ</v>
      </c>
    </row>
    <row r="305" spans="1:60" ht="14.25" customHeight="1" x14ac:dyDescent="0.25">
      <c r="A305" s="47"/>
      <c r="C305" s="19" t="s">
        <v>106</v>
      </c>
      <c r="D305" s="19" t="s">
        <v>77</v>
      </c>
      <c r="E305" s="19" t="s">
        <v>27</v>
      </c>
      <c r="G305" s="58" t="s">
        <v>300</v>
      </c>
      <c r="I305" s="34"/>
      <c r="K305" s="35"/>
      <c r="L305" s="57">
        <f t="shared" si="17"/>
        <v>0</v>
      </c>
      <c r="M305" s="14">
        <f t="shared" si="20"/>
        <v>1</v>
      </c>
      <c r="N305" s="13">
        <f>IF(OR(totale!$A$5="",C305=totale!$A$5),0,1)</f>
        <v>1</v>
      </c>
      <c r="O305" s="97">
        <v>0</v>
      </c>
      <c r="P305" s="13">
        <v>0</v>
      </c>
      <c r="Q305" s="97">
        <v>0</v>
      </c>
      <c r="R305" s="19">
        <v>0</v>
      </c>
      <c r="S305" s="19" t="str">
        <v xml:space="preserve">TEVELLE - TAVELLONI - TAVELLINE </v>
      </c>
      <c r="T305" s="15" t="str">
        <v>FBM</v>
      </c>
      <c r="U305" s="15" t="str">
        <v>TAVELLONI ARCHITRAVE TAGLIO DIRITTO - TRAMEZZONE -TRAMEZZA PER PORTA CM 8</v>
      </c>
      <c r="V305" s="15">
        <v>0</v>
      </c>
      <c r="W305" s="19">
        <v>90</v>
      </c>
      <c r="X305" s="19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1</v>
      </c>
      <c r="AG305" s="15">
        <v>0</v>
      </c>
      <c r="AH305" s="15" t="str">
        <v xml:space="preserve">BLOCCO PER SOLAIO - INTERPOSTO- PIGNATTA </v>
      </c>
      <c r="AI305" s="15" t="str">
        <v>T2D</v>
      </c>
      <c r="AJ305" s="15" t="str">
        <v>BLOCCO PER SOLAIO - INTERPOSTO</v>
      </c>
      <c r="AK305" s="15">
        <v>0</v>
      </c>
      <c r="AL305" s="15" t="str">
        <v>28x42x25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1</v>
      </c>
      <c r="AS305" s="17" t="str">
        <f t="shared" si="18"/>
        <v>ꞈ</v>
      </c>
      <c r="AT305" s="70" t="str">
        <v>ꞈ</v>
      </c>
      <c r="AU305" s="15">
        <v>0</v>
      </c>
      <c r="AV305" s="15" t="str">
        <v xml:space="preserve">TEVELLE - TAVELLONI - TAVELLINE </v>
      </c>
      <c r="AW305" s="15" t="str">
        <v>WIENERBERGER</v>
      </c>
      <c r="AX305" s="15" t="str">
        <v>TAVELLONI RIGATO TAGLIO OBLIQUO DA CM 10</v>
      </c>
      <c r="AY305" s="15">
        <v>0</v>
      </c>
      <c r="AZ305" s="15">
        <v>180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1</v>
      </c>
      <c r="BG305" s="17" t="str">
        <f t="shared" si="19"/>
        <v>ꞈ</v>
      </c>
      <c r="BH305" s="70" t="str">
        <v>ꞈ</v>
      </c>
    </row>
    <row r="306" spans="1:60" ht="14.25" customHeight="1" x14ac:dyDescent="0.25">
      <c r="A306" s="47"/>
      <c r="C306" s="19" t="s">
        <v>106</v>
      </c>
      <c r="D306" s="19" t="s">
        <v>77</v>
      </c>
      <c r="E306" s="19" t="s">
        <v>46</v>
      </c>
      <c r="G306" s="58" t="s">
        <v>308</v>
      </c>
      <c r="I306" s="34"/>
      <c r="K306" s="35"/>
      <c r="L306" s="57">
        <f t="shared" si="17"/>
        <v>0</v>
      </c>
      <c r="M306" s="14">
        <f t="shared" si="20"/>
        <v>1</v>
      </c>
      <c r="N306" s="13">
        <f>IF(OR(totale!$A$5="",C306=totale!$A$5),0,1)</f>
        <v>1</v>
      </c>
      <c r="O306" s="97">
        <v>0</v>
      </c>
      <c r="P306" s="13">
        <v>0</v>
      </c>
      <c r="Q306" s="97">
        <v>0</v>
      </c>
      <c r="R306" s="19">
        <v>0</v>
      </c>
      <c r="S306" s="19" t="str">
        <v xml:space="preserve">TEVELLE - TAVELLONI - TAVELLINE </v>
      </c>
      <c r="T306" s="15" t="str">
        <v>FBM</v>
      </c>
      <c r="U306" s="15" t="str">
        <v>TAVELLONI ARCHITRAVE TAGLIO DIRITTO - TRAMEZZONE -TRAMEZZA PER PORTA CM 8</v>
      </c>
      <c r="V306" s="15">
        <v>0</v>
      </c>
      <c r="W306" s="19">
        <v>100</v>
      </c>
      <c r="X306" s="19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1</v>
      </c>
      <c r="AG306" s="15">
        <v>0</v>
      </c>
      <c r="AH306" s="15" t="str">
        <v xml:space="preserve">BLOCCO PER SOLAIO - INTERPOSTO- PIGNATTA </v>
      </c>
      <c r="AI306" s="15" t="str">
        <v>T2D</v>
      </c>
      <c r="AJ306" s="15" t="str">
        <v>BLOCCO PER SOLAIO - INTERPOSTO</v>
      </c>
      <c r="AK306" s="15">
        <v>0</v>
      </c>
      <c r="AL306" s="15" t="str">
        <v>12x52x25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1</v>
      </c>
      <c r="AS306" s="17" t="str">
        <f t="shared" si="18"/>
        <v>ꞈ</v>
      </c>
      <c r="AT306" s="70" t="str">
        <v>ꞈ</v>
      </c>
      <c r="AU306" s="15">
        <v>0</v>
      </c>
      <c r="AV306" s="15" t="str">
        <v xml:space="preserve">TEVELLE - TAVELLONI - TAVELLINE </v>
      </c>
      <c r="AW306" s="15" t="str">
        <v>ZANROSSO</v>
      </c>
      <c r="AX306" s="15" t="str">
        <v xml:space="preserve">TAVELLONI-TAGLIO OBLIQUO FIANCO MASCHIO FEMMINA DA CM 6 </v>
      </c>
      <c r="AY306" s="15">
        <v>0</v>
      </c>
      <c r="AZ306" s="15">
        <v>180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1</v>
      </c>
      <c r="BG306" s="17" t="str">
        <f t="shared" si="19"/>
        <v>ꞈ</v>
      </c>
      <c r="BH306" s="70" t="str">
        <v>ꞈ</v>
      </c>
    </row>
    <row r="307" spans="1:60" ht="14.25" customHeight="1" x14ac:dyDescent="0.25">
      <c r="A307" s="47"/>
      <c r="C307" s="19" t="s">
        <v>106</v>
      </c>
      <c r="D307" s="19" t="s">
        <v>77</v>
      </c>
      <c r="E307" s="19" t="s">
        <v>26</v>
      </c>
      <c r="G307" s="58" t="s">
        <v>204</v>
      </c>
      <c r="I307" s="34"/>
      <c r="K307" s="35"/>
      <c r="L307" s="57">
        <f t="shared" si="17"/>
        <v>0</v>
      </c>
      <c r="M307" s="14">
        <f t="shared" si="20"/>
        <v>1</v>
      </c>
      <c r="N307" s="13">
        <f>IF(OR(totale!$A$5="",C307=totale!$A$5),0,1)</f>
        <v>1</v>
      </c>
      <c r="O307" s="97">
        <v>0</v>
      </c>
      <c r="P307" s="13">
        <v>0</v>
      </c>
      <c r="Q307" s="97">
        <v>0</v>
      </c>
      <c r="R307" s="19">
        <v>0</v>
      </c>
      <c r="S307" s="19" t="str">
        <v xml:space="preserve">TEVELLE - TAVELLONI - TAVELLINE </v>
      </c>
      <c r="T307" s="15" t="str">
        <v>FBM</v>
      </c>
      <c r="U307" s="15" t="str">
        <v>TAVELLONI ARCHITRAVE TAGLIO DIRITTO - TRAMEZZONE -TRAMEZZA PER PORTA CM 8</v>
      </c>
      <c r="V307" s="15">
        <v>0</v>
      </c>
      <c r="W307" s="19">
        <v>110</v>
      </c>
      <c r="X307" s="19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1</v>
      </c>
      <c r="AG307" s="15">
        <v>0</v>
      </c>
      <c r="AH307" s="15" t="str">
        <v xml:space="preserve">BLOCCO PER SOLAIO - INTERPOSTO- PIGNATTA </v>
      </c>
      <c r="AI307" s="15" t="str">
        <v>T2D</v>
      </c>
      <c r="AJ307" s="15" t="str">
        <v>BLOCCO PER SOLAIO - INTERPOSTO</v>
      </c>
      <c r="AK307" s="15">
        <v>0</v>
      </c>
      <c r="AL307" s="15" t="str">
        <v>16x52x25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1</v>
      </c>
      <c r="AS307" s="17" t="str">
        <f t="shared" si="18"/>
        <v>ꞈ</v>
      </c>
      <c r="AT307" s="70" t="str">
        <v>ꞈ</v>
      </c>
      <c r="AU307" s="15">
        <v>0</v>
      </c>
      <c r="AV307" s="15" t="str">
        <v xml:space="preserve">TEVELLE - TAVELLONI - TAVELLINE </v>
      </c>
      <c r="AW307" s="15" t="str">
        <v>DI MUZIO</v>
      </c>
      <c r="AX307" s="15" t="str">
        <v>TAVELLONI RIGATO TAGLIO OBLIQUO FIANCO RETTO DA CM 6</v>
      </c>
      <c r="AY307" s="15">
        <v>0</v>
      </c>
      <c r="AZ307" s="15">
        <v>180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1</v>
      </c>
      <c r="BG307" s="17" t="str">
        <f t="shared" si="19"/>
        <v>ꞈ</v>
      </c>
      <c r="BH307" s="70" t="str">
        <v>ꞈ</v>
      </c>
    </row>
    <row r="308" spans="1:60" ht="14.25" customHeight="1" x14ac:dyDescent="0.25">
      <c r="A308" s="47"/>
      <c r="C308" s="19" t="s">
        <v>106</v>
      </c>
      <c r="D308" s="19" t="s">
        <v>77</v>
      </c>
      <c r="E308" s="19" t="s">
        <v>26</v>
      </c>
      <c r="G308" s="58" t="s">
        <v>304</v>
      </c>
      <c r="I308" s="34"/>
      <c r="K308" s="35"/>
      <c r="L308" s="57">
        <f t="shared" si="17"/>
        <v>0</v>
      </c>
      <c r="M308" s="14">
        <f t="shared" si="20"/>
        <v>1</v>
      </c>
      <c r="N308" s="13">
        <f>IF(OR(totale!$A$5="",C308=totale!$A$5),0,1)</f>
        <v>1</v>
      </c>
      <c r="O308" s="97">
        <v>0</v>
      </c>
      <c r="P308" s="13">
        <v>0</v>
      </c>
      <c r="Q308" s="97">
        <v>0</v>
      </c>
      <c r="R308" s="19">
        <v>0</v>
      </c>
      <c r="S308" s="19" t="str">
        <v xml:space="preserve">TEVELLE - TAVELLONI - TAVELLINE </v>
      </c>
      <c r="T308" s="15" t="str">
        <v>FBM</v>
      </c>
      <c r="U308" s="15" t="str">
        <v>TAVELLONI ARCHITRAVE TAGLIO DIRITTO - TRAMEZZONE -TRAMEZZA PER PORTA CM 8</v>
      </c>
      <c r="V308" s="15">
        <v>0</v>
      </c>
      <c r="W308" s="19">
        <v>120</v>
      </c>
      <c r="X308" s="19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1</v>
      </c>
      <c r="AG308" s="15">
        <v>0</v>
      </c>
      <c r="AH308" s="15" t="str">
        <v xml:space="preserve">BLOCCO PER SOLAIO - INTERPOSTO- PIGNATTA </v>
      </c>
      <c r="AI308" s="15" t="str">
        <v>T2D</v>
      </c>
      <c r="AJ308" s="15" t="str">
        <v>BLOCCO PER SOLAIO - INTERPOSTO</v>
      </c>
      <c r="AK308" s="15">
        <v>0</v>
      </c>
      <c r="AL308" s="15" t="str">
        <v>18x52x25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1</v>
      </c>
      <c r="AS308" s="17" t="str">
        <f t="shared" si="18"/>
        <v>ꞈ</v>
      </c>
      <c r="AT308" s="70" t="str">
        <v>ꞈ</v>
      </c>
      <c r="AU308" s="15">
        <v>0</v>
      </c>
      <c r="AV308" s="15" t="str">
        <v xml:space="preserve">TEVELLE - TAVELLONI - TAVELLINE </v>
      </c>
      <c r="AW308" s="15" t="str">
        <v>DI MUZIO</v>
      </c>
      <c r="AX308" s="15" t="str">
        <v>TAVELLONI ARCHITRAVE TAGLIO DIRITTO - TRAMEZZONE -TRAMEZZA PER PORTA CM 8</v>
      </c>
      <c r="AY308" s="15">
        <v>0</v>
      </c>
      <c r="AZ308" s="15">
        <v>180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1</v>
      </c>
      <c r="BG308" s="17" t="str">
        <f t="shared" si="19"/>
        <v>ꞈ</v>
      </c>
      <c r="BH308" s="70" t="str">
        <v>ꞈ</v>
      </c>
    </row>
    <row r="309" spans="1:60" ht="14.25" customHeight="1" x14ac:dyDescent="0.25">
      <c r="A309" s="47"/>
      <c r="C309" s="19" t="s">
        <v>107</v>
      </c>
      <c r="D309" s="19" t="s">
        <v>77</v>
      </c>
      <c r="E309" s="19" t="s">
        <v>45</v>
      </c>
      <c r="G309" s="58" t="s">
        <v>252</v>
      </c>
      <c r="I309" s="34"/>
      <c r="K309" s="35"/>
      <c r="L309" s="57">
        <f t="shared" si="17"/>
        <v>0</v>
      </c>
      <c r="M309" s="14">
        <f t="shared" si="20"/>
        <v>1</v>
      </c>
      <c r="N309" s="13">
        <f>IF(OR(totale!$A$5="",C309=totale!$A$5),0,1)</f>
        <v>1</v>
      </c>
      <c r="O309" s="97">
        <v>0</v>
      </c>
      <c r="P309" s="13">
        <v>0</v>
      </c>
      <c r="Q309" s="97">
        <v>0</v>
      </c>
      <c r="R309" s="19">
        <v>0</v>
      </c>
      <c r="S309" s="19" t="str">
        <v xml:space="preserve">TEVELLE - TAVELLONI - TAVELLINE </v>
      </c>
      <c r="T309" s="15" t="str">
        <v>FBM</v>
      </c>
      <c r="U309" s="15" t="str">
        <v>TAVELLONI ARCHITRAVE TAGLIO DIRITTO - TRAMEZZONE -TRAMEZZA PER PORTA CM 8</v>
      </c>
      <c r="V309" s="15">
        <v>0</v>
      </c>
      <c r="W309" s="19">
        <v>130</v>
      </c>
      <c r="X309" s="19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1</v>
      </c>
      <c r="AG309" s="15">
        <v>0</v>
      </c>
      <c r="AH309" s="15" t="str">
        <v xml:space="preserve">BLOCCO PER SOLAIO - INTERPOSTO- PIGNATTA </v>
      </c>
      <c r="AI309" s="15" t="str">
        <v>T2D</v>
      </c>
      <c r="AJ309" s="15" t="str">
        <v>BLOCCO PER SOLAIO - INTERPOSTO</v>
      </c>
      <c r="AK309" s="15">
        <v>0</v>
      </c>
      <c r="AL309" s="15" t="str">
        <v>20x52x25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1</v>
      </c>
      <c r="AS309" s="17" t="str">
        <f t="shared" si="18"/>
        <v>ꞈ</v>
      </c>
      <c r="AT309" s="70" t="str">
        <v>ꞈ</v>
      </c>
      <c r="AU309" s="15">
        <v>0</v>
      </c>
      <c r="AV309" s="15" t="str">
        <v xml:space="preserve">TEVELLE - TAVELLONI - TAVELLINE </v>
      </c>
      <c r="AW309" s="15" t="str">
        <v>DCB</v>
      </c>
      <c r="AX309" s="15" t="str">
        <v>TAVELLONIE-TAGLIO A GRADINO FIANCO MASCHIO FEMMINA   DA CM 6</v>
      </c>
      <c r="AY309" s="15">
        <v>0</v>
      </c>
      <c r="AZ309" s="15">
        <v>200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1</v>
      </c>
      <c r="BG309" s="17" t="str">
        <f t="shared" si="19"/>
        <v>ꞈ</v>
      </c>
      <c r="BH309" s="70" t="str">
        <v>ꞈ</v>
      </c>
    </row>
    <row r="310" spans="1:60" ht="14.25" customHeight="1" x14ac:dyDescent="0.25">
      <c r="A310" s="47"/>
      <c r="C310" s="19" t="s">
        <v>107</v>
      </c>
      <c r="D310" s="19" t="s">
        <v>77</v>
      </c>
      <c r="E310" s="19" t="s">
        <v>45</v>
      </c>
      <c r="G310" s="58" t="s">
        <v>318</v>
      </c>
      <c r="I310" s="34"/>
      <c r="K310" s="35"/>
      <c r="L310" s="57">
        <f t="shared" si="17"/>
        <v>0</v>
      </c>
      <c r="M310" s="14">
        <f t="shared" si="20"/>
        <v>1</v>
      </c>
      <c r="N310" s="13">
        <f>IF(OR(totale!$A$5="",C310=totale!$A$5),0,1)</f>
        <v>1</v>
      </c>
      <c r="O310" s="97">
        <v>0</v>
      </c>
      <c r="P310" s="13">
        <v>0</v>
      </c>
      <c r="Q310" s="97">
        <v>0</v>
      </c>
      <c r="R310" s="19">
        <v>0</v>
      </c>
      <c r="S310" s="19" t="str">
        <v xml:space="preserve">TEVELLE - TAVELLONI - TAVELLINE </v>
      </c>
      <c r="T310" s="15" t="str">
        <v>FBM</v>
      </c>
      <c r="U310" s="15" t="str">
        <v>TAVELLONI ARCHITRAVE TAGLIO DIRITTO - TRAMEZZONE -TRAMEZZA PER PORTA CM 8</v>
      </c>
      <c r="V310" s="15">
        <v>0</v>
      </c>
      <c r="W310" s="19">
        <v>140</v>
      </c>
      <c r="X310" s="19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1</v>
      </c>
      <c r="AG310" s="15">
        <v>0</v>
      </c>
      <c r="AH310" s="15" t="str">
        <v xml:space="preserve">BLOCCO PER SOLAIO - INTERPOSTO- PIGNATTA </v>
      </c>
      <c r="AI310" s="15" t="str">
        <v>T2D</v>
      </c>
      <c r="AJ310" s="15" t="str">
        <v>BLOCCO PER SOLAIO - INTERPOSTO</v>
      </c>
      <c r="AK310" s="15">
        <v>0</v>
      </c>
      <c r="AL310" s="15" t="str">
        <v>25x52x25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1</v>
      </c>
      <c r="AS310" s="17" t="str">
        <f t="shared" si="18"/>
        <v>ꞈ</v>
      </c>
      <c r="AT310" s="70" t="str">
        <v>ꞈ</v>
      </c>
      <c r="AU310" s="15">
        <v>0</v>
      </c>
      <c r="AV310" s="15" t="str">
        <v xml:space="preserve">TEVELLE - TAVELLONI - TAVELLINE </v>
      </c>
      <c r="AW310" s="15" t="str">
        <v>ESSE ELLE LAT.</v>
      </c>
      <c r="AX310" s="15" t="str">
        <v>TAVELLONI RIGATO TAGLIO OBLIQUO FIANCO RETTO DA CM 6</v>
      </c>
      <c r="AY310" s="15">
        <v>0</v>
      </c>
      <c r="AZ310" s="15">
        <v>200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1</v>
      </c>
      <c r="BG310" s="17" t="str">
        <f t="shared" si="19"/>
        <v>ꞈ</v>
      </c>
      <c r="BH310" s="70" t="str">
        <v>ꞈ</v>
      </c>
    </row>
    <row r="311" spans="1:60" ht="14.25" customHeight="1" x14ac:dyDescent="0.25">
      <c r="A311" s="47"/>
      <c r="C311" s="19" t="s">
        <v>107</v>
      </c>
      <c r="D311" s="19" t="s">
        <v>77</v>
      </c>
      <c r="E311" s="19" t="s">
        <v>43</v>
      </c>
      <c r="G311" s="58" t="s">
        <v>190</v>
      </c>
      <c r="I311" s="34"/>
      <c r="K311" s="35"/>
      <c r="L311" s="57">
        <f t="shared" si="17"/>
        <v>0</v>
      </c>
      <c r="M311" s="14">
        <f t="shared" si="20"/>
        <v>1</v>
      </c>
      <c r="N311" s="13">
        <f>IF(OR(totale!$A$5="",C311=totale!$A$5),0,1)</f>
        <v>1</v>
      </c>
      <c r="O311" s="97">
        <v>0</v>
      </c>
      <c r="P311" s="13">
        <v>0</v>
      </c>
      <c r="Q311" s="97">
        <v>0</v>
      </c>
      <c r="R311" s="19">
        <v>0</v>
      </c>
      <c r="S311" s="19" t="str">
        <v xml:space="preserve">TEVELLE - TAVELLONI - TAVELLINE </v>
      </c>
      <c r="T311" s="15" t="str">
        <v>FBM</v>
      </c>
      <c r="U311" s="15" t="str">
        <v>TAVELLONI ARCHITRAVE TAGLIO DIRITTO - TRAMEZZONE -TRAMEZZA PER PORTA CM 8</v>
      </c>
      <c r="V311" s="15">
        <v>0</v>
      </c>
      <c r="W311" s="19">
        <v>150</v>
      </c>
      <c r="X311" s="19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1</v>
      </c>
      <c r="AG311" s="15">
        <v>0</v>
      </c>
      <c r="AH311" s="15" t="str">
        <v xml:space="preserve">BLOCCO PER SOLAIO - INTERPOSTO- PIGNATTA </v>
      </c>
      <c r="AI311" s="15" t="str">
        <v>WIENERBERGER</v>
      </c>
      <c r="AJ311" s="15" t="str">
        <v>BLOCCO PER SOLAIO - INTERPOSTO</v>
      </c>
      <c r="AK311" s="15">
        <v>0</v>
      </c>
      <c r="AL311" s="15" t="str">
        <v>12x42x25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1</v>
      </c>
      <c r="AS311" s="17" t="str">
        <f t="shared" si="18"/>
        <v>ꞈ</v>
      </c>
      <c r="AT311" s="70" t="str">
        <v>ꞈ</v>
      </c>
      <c r="AU311" s="15">
        <v>0</v>
      </c>
      <c r="AV311" s="15" t="str">
        <v xml:space="preserve">TEVELLE - TAVELLONI - TAVELLINE </v>
      </c>
      <c r="AW311" s="15" t="str">
        <v>ESSE ELLE LAT.</v>
      </c>
      <c r="AX311" s="15" t="str">
        <v xml:space="preserve">TAVELLONI-TAGLIO OBLIQUO FIANCO MASCHIO FEMMINA DA CM 6 </v>
      </c>
      <c r="AY311" s="15">
        <v>0</v>
      </c>
      <c r="AZ311" s="15">
        <v>200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1</v>
      </c>
      <c r="BG311" s="17" t="str">
        <f t="shared" si="19"/>
        <v>ꞈ</v>
      </c>
      <c r="BH311" s="70" t="str">
        <v>ꞈ</v>
      </c>
    </row>
    <row r="312" spans="1:60" ht="14.25" customHeight="1" x14ac:dyDescent="0.25">
      <c r="A312" s="47"/>
      <c r="C312" s="19" t="s">
        <v>107</v>
      </c>
      <c r="D312" s="19" t="s">
        <v>77</v>
      </c>
      <c r="E312" s="19" t="s">
        <v>43</v>
      </c>
      <c r="G312" s="58" t="s">
        <v>219</v>
      </c>
      <c r="I312" s="34"/>
      <c r="K312" s="35"/>
      <c r="L312" s="57">
        <f t="shared" si="17"/>
        <v>0</v>
      </c>
      <c r="M312" s="14">
        <f t="shared" si="20"/>
        <v>1</v>
      </c>
      <c r="N312" s="13">
        <f>IF(OR(totale!$A$5="",C312=totale!$A$5),0,1)</f>
        <v>1</v>
      </c>
      <c r="O312" s="97">
        <v>0</v>
      </c>
      <c r="P312" s="13">
        <v>0</v>
      </c>
      <c r="Q312" s="97">
        <v>0</v>
      </c>
      <c r="R312" s="19">
        <v>0</v>
      </c>
      <c r="S312" s="19" t="str">
        <v xml:space="preserve">TEVELLE - TAVELLONI - TAVELLINE </v>
      </c>
      <c r="T312" s="15" t="str">
        <v>FBM</v>
      </c>
      <c r="U312" s="15" t="str">
        <v>TAVELLONI ARCHITRAVE TAGLIO DIRITTO - TRAMEZZONE -TRAMEZZA PER PORTA CM 8</v>
      </c>
      <c r="V312" s="15">
        <v>0</v>
      </c>
      <c r="W312" s="19">
        <v>160</v>
      </c>
      <c r="X312" s="19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1</v>
      </c>
      <c r="AG312" s="15">
        <v>0</v>
      </c>
      <c r="AH312" s="15" t="str">
        <v xml:space="preserve">BLOCCO PER SOLAIO - INTERPOSTO- PIGNATTA </v>
      </c>
      <c r="AI312" s="15" t="str">
        <v>WIENERBERGER</v>
      </c>
      <c r="AJ312" s="15" t="str">
        <v>BLOCCO PER SOLAIO - INTERPOSTO</v>
      </c>
      <c r="AK312" s="15">
        <v>0</v>
      </c>
      <c r="AL312" s="15" t="str">
        <v>14x42x25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1</v>
      </c>
      <c r="AS312" s="17" t="str">
        <f t="shared" si="18"/>
        <v>ꞈ</v>
      </c>
      <c r="AT312" s="70" t="str">
        <v>ꞈ</v>
      </c>
      <c r="AU312" s="15">
        <v>0</v>
      </c>
      <c r="AV312" s="15" t="str">
        <v xml:space="preserve">TEVELLE - TAVELLONI - TAVELLINE </v>
      </c>
      <c r="AW312" s="15" t="str">
        <v>ESSE ELLE LAT.</v>
      </c>
      <c r="AX312" s="15" t="str">
        <v>TAVELLONI ARCHITRAVE TAGLIO DIRITTO - TRAMEZZONE -TRAMEZZA PER PORTA CM 8</v>
      </c>
      <c r="AY312" s="15">
        <v>0</v>
      </c>
      <c r="AZ312" s="15">
        <v>200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1</v>
      </c>
      <c r="BG312" s="17" t="str">
        <f t="shared" si="19"/>
        <v>ꞈ</v>
      </c>
      <c r="BH312" s="70" t="str">
        <v>ꞈ</v>
      </c>
    </row>
    <row r="313" spans="1:60" ht="14.25" customHeight="1" x14ac:dyDescent="0.25">
      <c r="A313" s="47"/>
      <c r="C313" s="19" t="s">
        <v>107</v>
      </c>
      <c r="D313" s="19" t="s">
        <v>77</v>
      </c>
      <c r="E313" s="19" t="s">
        <v>43</v>
      </c>
      <c r="G313" s="58" t="s">
        <v>277</v>
      </c>
      <c r="I313" s="34"/>
      <c r="K313" s="35"/>
      <c r="L313" s="57">
        <f t="shared" si="17"/>
        <v>0</v>
      </c>
      <c r="M313" s="14">
        <f t="shared" si="20"/>
        <v>1</v>
      </c>
      <c r="N313" s="13">
        <f>IF(OR(totale!$A$5="",C313=totale!$A$5),0,1)</f>
        <v>1</v>
      </c>
      <c r="O313" s="97">
        <v>0</v>
      </c>
      <c r="P313" s="13">
        <v>0</v>
      </c>
      <c r="Q313" s="97">
        <v>0</v>
      </c>
      <c r="R313" s="19">
        <v>0</v>
      </c>
      <c r="S313" s="19" t="str">
        <v xml:space="preserve">TEVELLE - TAVELLONI - TAVELLINE </v>
      </c>
      <c r="T313" s="15" t="str">
        <v>FBM</v>
      </c>
      <c r="U313" s="15" t="str">
        <v>TAVELLONI ARCHITRAVE TAGLIO DIRITTO - TRAMEZZONE -TRAMEZZA PER PORTA CM 8</v>
      </c>
      <c r="V313" s="15">
        <v>0</v>
      </c>
      <c r="W313" s="19">
        <v>180</v>
      </c>
      <c r="X313" s="19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1</v>
      </c>
      <c r="AG313" s="15">
        <v>0</v>
      </c>
      <c r="AH313" s="15" t="str">
        <v xml:space="preserve">BLOCCO PER SOLAIO - INTERPOSTO- PIGNATTA </v>
      </c>
      <c r="AI313" s="15" t="str">
        <v>WIENERBERGER</v>
      </c>
      <c r="AJ313" s="15" t="str">
        <v>BLOCCO PER SOLAIO - INTERPOSTO</v>
      </c>
      <c r="AK313" s="15">
        <v>0</v>
      </c>
      <c r="AL313" s="15" t="str">
        <v>16x42x25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1</v>
      </c>
      <c r="AS313" s="17" t="str">
        <f t="shared" si="18"/>
        <v>ꞈ</v>
      </c>
      <c r="AT313" s="70" t="str">
        <v>ꞈ</v>
      </c>
      <c r="AU313" s="15">
        <v>0</v>
      </c>
      <c r="AV313" s="15" t="str">
        <v xml:space="preserve">TEVELLE - TAVELLONI - TAVELLINE </v>
      </c>
      <c r="AW313" s="15" t="str">
        <v>FBM</v>
      </c>
      <c r="AX313" s="15" t="str">
        <v>TAVELLONI RIGATO TAGLIO OBLIQUO FIANCO RETTO DA CM 6</v>
      </c>
      <c r="AY313" s="15">
        <v>0</v>
      </c>
      <c r="AZ313" s="15">
        <v>200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1</v>
      </c>
      <c r="BG313" s="17" t="str">
        <f t="shared" si="19"/>
        <v>ꞈ</v>
      </c>
      <c r="BH313" s="70" t="str">
        <v>ꞈ</v>
      </c>
    </row>
    <row r="314" spans="1:60" ht="14.25" customHeight="1" x14ac:dyDescent="0.25">
      <c r="A314" s="47"/>
      <c r="C314" s="19" t="s">
        <v>107</v>
      </c>
      <c r="D314" s="19" t="s">
        <v>77</v>
      </c>
      <c r="E314" s="19" t="s">
        <v>43</v>
      </c>
      <c r="G314" s="58" t="s">
        <v>308</v>
      </c>
      <c r="I314" s="34"/>
      <c r="K314" s="35"/>
      <c r="L314" s="57">
        <f t="shared" si="17"/>
        <v>0</v>
      </c>
      <c r="M314" s="14">
        <f t="shared" si="20"/>
        <v>1</v>
      </c>
      <c r="N314" s="13">
        <f>IF(OR(totale!$A$5="",C314=totale!$A$5),0,1)</f>
        <v>1</v>
      </c>
      <c r="O314" s="97">
        <v>0</v>
      </c>
      <c r="P314" s="13">
        <v>0</v>
      </c>
      <c r="Q314" s="97">
        <v>0</v>
      </c>
      <c r="R314" s="19">
        <v>0</v>
      </c>
      <c r="S314" s="19" t="str">
        <v xml:space="preserve">TEVELLE - TAVELLONI - TAVELLINE </v>
      </c>
      <c r="T314" s="15" t="str">
        <v>FBM</v>
      </c>
      <c r="U314" s="15" t="str">
        <v>TAVELLONI ARCHITRAVE TAGLIO DIRITTO - TRAMEZZONE -TRAMEZZA PER PORTA CM 8</v>
      </c>
      <c r="V314" s="15">
        <v>0</v>
      </c>
      <c r="W314" s="19">
        <v>200</v>
      </c>
      <c r="X314" s="19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1</v>
      </c>
      <c r="AG314" s="15">
        <v>0</v>
      </c>
      <c r="AH314" s="15" t="str">
        <v xml:space="preserve">BLOCCO PER SOLAIO - INTERPOSTO- PIGNATTA </v>
      </c>
      <c r="AI314" s="15" t="str">
        <v>WIENERBERGER</v>
      </c>
      <c r="AJ314" s="15" t="str">
        <v>BLOCCO PER SOLAIO - INTERPOSTO</v>
      </c>
      <c r="AK314" s="15">
        <v>0</v>
      </c>
      <c r="AL314" s="15" t="str">
        <v>18x42x25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1</v>
      </c>
      <c r="AS314" s="17" t="str">
        <f t="shared" si="18"/>
        <v>ꞈ</v>
      </c>
      <c r="AT314" s="70" t="str">
        <v>ꞈ</v>
      </c>
      <c r="AU314" s="15">
        <v>0</v>
      </c>
      <c r="AV314" s="15" t="str">
        <v xml:space="preserve">TEVELLE - TAVELLONI - TAVELLINE </v>
      </c>
      <c r="AW314" s="15" t="str">
        <v>FBM</v>
      </c>
      <c r="AX314" s="15" t="str">
        <v>TAVELLONI ARCHITRAVE TAGLIO DIRITTO - TRAMEZZONE -TRAMEZZA PER PORTA CM 8</v>
      </c>
      <c r="AY314" s="15">
        <v>0</v>
      </c>
      <c r="AZ314" s="15">
        <v>200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1</v>
      </c>
      <c r="BG314" s="17" t="str">
        <f t="shared" si="19"/>
        <v>ꞈ</v>
      </c>
      <c r="BH314" s="70" t="str">
        <v>ꞈ</v>
      </c>
    </row>
    <row r="315" spans="1:60" ht="14.25" customHeight="1" x14ac:dyDescent="0.25">
      <c r="A315" s="47"/>
      <c r="C315" s="19" t="s">
        <v>107</v>
      </c>
      <c r="D315" s="19" t="s">
        <v>77</v>
      </c>
      <c r="E315" s="19" t="s">
        <v>43</v>
      </c>
      <c r="G315" s="58" t="s">
        <v>432</v>
      </c>
      <c r="I315" s="34"/>
      <c r="K315" s="35"/>
      <c r="L315" s="57">
        <f t="shared" si="17"/>
        <v>0</v>
      </c>
      <c r="M315" s="14">
        <f t="shared" si="20"/>
        <v>1</v>
      </c>
      <c r="N315" s="13">
        <f>IF(OR(totale!$A$5="",C315=totale!$A$5),0,1)</f>
        <v>1</v>
      </c>
      <c r="O315" s="97">
        <v>0</v>
      </c>
      <c r="P315" s="13">
        <v>0</v>
      </c>
      <c r="Q315" s="97">
        <v>0</v>
      </c>
      <c r="R315" s="19">
        <v>0</v>
      </c>
      <c r="S315" s="19" t="str">
        <v xml:space="preserve">TEVELLE - TAVELLONI - TAVELLINE </v>
      </c>
      <c r="T315" s="15" t="str">
        <v>FBM</v>
      </c>
      <c r="U315" s="15" t="str">
        <v>TAVELLONI LISCI TAGLIO DIRITTO DA CM 6</v>
      </c>
      <c r="V315" s="15">
        <v>0</v>
      </c>
      <c r="W315" s="19">
        <v>80</v>
      </c>
      <c r="X315" s="19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1</v>
      </c>
      <c r="AG315" s="15">
        <v>0</v>
      </c>
      <c r="AH315" s="15" t="str">
        <v xml:space="preserve">BLOCCO PER SOLAIO - INTERPOSTO- PIGNATTA </v>
      </c>
      <c r="AI315" s="15" t="str">
        <v>WIENERBERGER</v>
      </c>
      <c r="AJ315" s="15" t="str">
        <v>BLOCCO PER SOLAIO - INTERPOSTO</v>
      </c>
      <c r="AK315" s="15">
        <v>0</v>
      </c>
      <c r="AL315" s="15" t="str">
        <v>20x42x25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1</v>
      </c>
      <c r="AS315" s="17" t="str">
        <f t="shared" si="18"/>
        <v>ꞈ</v>
      </c>
      <c r="AT315" s="70" t="str">
        <v>ꞈ</v>
      </c>
      <c r="AU315" s="15">
        <v>0</v>
      </c>
      <c r="AV315" s="15" t="str">
        <v xml:space="preserve">TEVELLE - TAVELLONI - TAVELLINE </v>
      </c>
      <c r="AW315" s="15" t="str">
        <v>LATERCOM</v>
      </c>
      <c r="AX315" s="15" t="str">
        <v>TAVELLONI RIGATO TAGLIO OBLIQUO FIANCO RETTO DA CM 6</v>
      </c>
      <c r="AY315" s="15">
        <v>0</v>
      </c>
      <c r="AZ315" s="15">
        <v>200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1</v>
      </c>
      <c r="BG315" s="17" t="str">
        <f t="shared" si="19"/>
        <v>ꞈ</v>
      </c>
      <c r="BH315" s="70" t="str">
        <v>ꞈ</v>
      </c>
    </row>
    <row r="316" spans="1:60" ht="14.25" customHeight="1" x14ac:dyDescent="0.25">
      <c r="A316" s="47"/>
      <c r="C316" s="19" t="s">
        <v>107</v>
      </c>
      <c r="D316" s="19" t="s">
        <v>77</v>
      </c>
      <c r="E316" s="19" t="s">
        <v>43</v>
      </c>
      <c r="G316" s="58" t="s">
        <v>399</v>
      </c>
      <c r="I316" s="34"/>
      <c r="K316" s="35"/>
      <c r="L316" s="57">
        <f t="shared" si="17"/>
        <v>0</v>
      </c>
      <c r="M316" s="14">
        <f t="shared" si="20"/>
        <v>1</v>
      </c>
      <c r="N316" s="13">
        <f>IF(OR(totale!$A$5="",C316=totale!$A$5),0,1)</f>
        <v>1</v>
      </c>
      <c r="O316" s="97">
        <v>0</v>
      </c>
      <c r="P316" s="13">
        <v>0</v>
      </c>
      <c r="Q316" s="97">
        <v>0</v>
      </c>
      <c r="R316" s="19">
        <v>0</v>
      </c>
      <c r="S316" s="19" t="str">
        <v xml:space="preserve">TEVELLE - TAVELLONI - TAVELLINE </v>
      </c>
      <c r="T316" s="15" t="str">
        <v>FBM</v>
      </c>
      <c r="U316" s="15" t="str">
        <v xml:space="preserve">TAVELLA CAMPIGIANA </v>
      </c>
      <c r="V316" s="15">
        <v>0</v>
      </c>
      <c r="W316" s="19" t="str">
        <v>6x25x50</v>
      </c>
      <c r="X316" s="19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1</v>
      </c>
      <c r="AG316" s="15">
        <v>0</v>
      </c>
      <c r="AH316" s="15" t="str">
        <v xml:space="preserve">BLOCCO PER SOLAIO - INTERPOSTO- PIGNATTA </v>
      </c>
      <c r="AI316" s="15" t="str">
        <v>WIENERBERGER</v>
      </c>
      <c r="AJ316" s="15" t="str">
        <v>BLOCCO PER SOLAIO - INTERPOSTO</v>
      </c>
      <c r="AK316" s="15">
        <v>0</v>
      </c>
      <c r="AL316" s="15" t="str">
        <v>22x42x25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1</v>
      </c>
      <c r="AS316" s="17" t="str">
        <f t="shared" si="18"/>
        <v>ꞈ</v>
      </c>
      <c r="AT316" s="70" t="str">
        <v>ꞈ</v>
      </c>
      <c r="AU316" s="15">
        <v>0</v>
      </c>
      <c r="AV316" s="15" t="str">
        <v xml:space="preserve">TEVELLE - TAVELLONI - TAVELLINE </v>
      </c>
      <c r="AW316" s="15" t="str">
        <v>LATERCOM</v>
      </c>
      <c r="AX316" s="15" t="str">
        <v xml:space="preserve">TAVELLONI-TAGLIO OBLIQUO FIANCO MASCHIO FEMMINA DA CM 6 </v>
      </c>
      <c r="AY316" s="15">
        <v>0</v>
      </c>
      <c r="AZ316" s="15">
        <v>200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1</v>
      </c>
      <c r="BG316" s="17" t="str">
        <f t="shared" si="19"/>
        <v>ꞈ</v>
      </c>
      <c r="BH316" s="70" t="str">
        <v>ꞈ</v>
      </c>
    </row>
    <row r="317" spans="1:60" ht="14.25" customHeight="1" x14ac:dyDescent="0.25">
      <c r="A317" s="47"/>
      <c r="C317" s="19" t="s">
        <v>107</v>
      </c>
      <c r="D317" s="19" t="s">
        <v>77</v>
      </c>
      <c r="E317" s="19" t="s">
        <v>43</v>
      </c>
      <c r="G317" s="58" t="s">
        <v>351</v>
      </c>
      <c r="I317" s="34"/>
      <c r="K317" s="35"/>
      <c r="L317" s="57">
        <f t="shared" si="17"/>
        <v>0</v>
      </c>
      <c r="M317" s="14">
        <f t="shared" si="20"/>
        <v>1</v>
      </c>
      <c r="N317" s="13">
        <f>IF(OR(totale!$A$5="",C317=totale!$A$5),0,1)</f>
        <v>1</v>
      </c>
      <c r="O317" s="97">
        <v>0</v>
      </c>
      <c r="P317" s="13">
        <v>0</v>
      </c>
      <c r="Q317" s="97">
        <v>0</v>
      </c>
      <c r="R317" s="19">
        <v>0</v>
      </c>
      <c r="S317" s="19" t="str">
        <v xml:space="preserve">TEVELLE - TAVELLONI - TAVELLINE </v>
      </c>
      <c r="T317" s="15" t="str">
        <v>FBM</v>
      </c>
      <c r="U317" s="15" t="str">
        <v xml:space="preserve">TAVELLA LISCIA </v>
      </c>
      <c r="V317" s="15">
        <v>0</v>
      </c>
      <c r="W317" s="19" t="str">
        <v>3x25x50 ROSSA</v>
      </c>
      <c r="X317" s="19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1</v>
      </c>
      <c r="AG317" s="15">
        <v>0</v>
      </c>
      <c r="AH317" s="15" t="str">
        <v xml:space="preserve">BLOCCO PER SOLAIO - INTERPOSTO- PIGNATTA </v>
      </c>
      <c r="AI317" s="15" t="str">
        <v>WIENERBERGER</v>
      </c>
      <c r="AJ317" s="15" t="str">
        <v>BLOCCO PER SOLAIO - INTERPOSTO</v>
      </c>
      <c r="AK317" s="15">
        <v>0</v>
      </c>
      <c r="AL317" s="15" t="str">
        <v>24x42x25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1</v>
      </c>
      <c r="AS317" s="17" t="str">
        <f t="shared" si="18"/>
        <v>ꞈ</v>
      </c>
      <c r="AT317" s="70" t="str">
        <v>ꞈ</v>
      </c>
      <c r="AU317" s="15">
        <v>0</v>
      </c>
      <c r="AV317" s="15" t="str">
        <v xml:space="preserve">TEVELLE - TAVELLONI - TAVELLINE </v>
      </c>
      <c r="AW317" s="15" t="str">
        <v>LATERCOM</v>
      </c>
      <c r="AX317" s="15" t="str">
        <v>TAVELLONI ARCHITRAVE TAGLIO DIRITTO - TRAMEZZONE -TRAMEZZA PER PORTA CM 8</v>
      </c>
      <c r="AY317" s="15">
        <v>0</v>
      </c>
      <c r="AZ317" s="15">
        <v>200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1</v>
      </c>
      <c r="BG317" s="17" t="str">
        <f t="shared" si="19"/>
        <v>ꞈ</v>
      </c>
      <c r="BH317" s="70" t="str">
        <v>ꞈ</v>
      </c>
    </row>
    <row r="318" spans="1:60" ht="14.25" customHeight="1" x14ac:dyDescent="0.25">
      <c r="A318" s="47"/>
      <c r="C318" s="19" t="s">
        <v>107</v>
      </c>
      <c r="D318" s="19" t="s">
        <v>77</v>
      </c>
      <c r="E318" s="19" t="s">
        <v>43</v>
      </c>
      <c r="G318" s="58" t="s">
        <v>313</v>
      </c>
      <c r="I318" s="34"/>
      <c r="K318" s="35"/>
      <c r="L318" s="57">
        <f t="shared" si="17"/>
        <v>0</v>
      </c>
      <c r="M318" s="14">
        <f t="shared" si="20"/>
        <v>1</v>
      </c>
      <c r="N318" s="13">
        <f>IF(OR(totale!$A$5="",C318=totale!$A$5),0,1)</f>
        <v>1</v>
      </c>
      <c r="O318" s="97">
        <v>0</v>
      </c>
      <c r="P318" s="13">
        <v>0</v>
      </c>
      <c r="Q318" s="97">
        <v>0</v>
      </c>
      <c r="R318" s="19">
        <v>0</v>
      </c>
      <c r="S318" s="19" t="str">
        <v xml:space="preserve">TEVELLE - TAVELLONI - TAVELLINE </v>
      </c>
      <c r="T318" s="15" t="str">
        <v>FBM</v>
      </c>
      <c r="U318" s="15" t="str">
        <v xml:space="preserve">TAVELLA LISCIA </v>
      </c>
      <c r="V318" s="15">
        <v>0</v>
      </c>
      <c r="W318" s="19" t="str">
        <v>3x25x50 SIENA</v>
      </c>
      <c r="X318" s="19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1</v>
      </c>
      <c r="AG318" s="15">
        <v>0</v>
      </c>
      <c r="AH318" s="15" t="str">
        <v xml:space="preserve">BLOCCO PER SOLAIO - INTERPOSTO- PIGNATTA </v>
      </c>
      <c r="AI318" s="15" t="str">
        <v>WIENERBERGER</v>
      </c>
      <c r="AJ318" s="15" t="str">
        <v>BLOCCO PER SOLAIO - INTERPOSTO</v>
      </c>
      <c r="AK318" s="15">
        <v>0</v>
      </c>
      <c r="AL318" s="15" t="str">
        <v>26x42x25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1</v>
      </c>
      <c r="AS318" s="17" t="str">
        <f t="shared" si="18"/>
        <v>ꞈ</v>
      </c>
      <c r="AT318" s="70" t="str">
        <v>ꞈ</v>
      </c>
      <c r="AU318" s="15">
        <v>0</v>
      </c>
      <c r="AV318" s="15" t="str">
        <v xml:space="preserve">TEVELLE - TAVELLONI - TAVELLINE </v>
      </c>
      <c r="AW318" s="15" t="str">
        <v>LATERCOM</v>
      </c>
      <c r="AX318" s="15" t="str">
        <v xml:space="preserve">TAVELLONI RIGATO TAGLIO OBLIQUO DA CM 8 </v>
      </c>
      <c r="AY318" s="15">
        <v>0</v>
      </c>
      <c r="AZ318" s="15">
        <v>200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1</v>
      </c>
      <c r="BG318" s="17" t="str">
        <f t="shared" si="19"/>
        <v>ꞈ</v>
      </c>
      <c r="BH318" s="70" t="str">
        <v>ꞈ</v>
      </c>
    </row>
    <row r="319" spans="1:60" ht="14.25" customHeight="1" x14ac:dyDescent="0.25">
      <c r="A319" s="47"/>
      <c r="C319" s="19" t="s">
        <v>107</v>
      </c>
      <c r="D319" s="19" t="s">
        <v>77</v>
      </c>
      <c r="E319" s="19" t="s">
        <v>43</v>
      </c>
      <c r="G319" s="58" t="s">
        <v>249</v>
      </c>
      <c r="I319" s="34"/>
      <c r="K319" s="35"/>
      <c r="L319" s="57">
        <f t="shared" si="17"/>
        <v>0</v>
      </c>
      <c r="M319" s="14">
        <f t="shared" si="20"/>
        <v>1</v>
      </c>
      <c r="N319" s="13">
        <f>IF(OR(totale!$A$5="",C319=totale!$A$5),0,1)</f>
        <v>1</v>
      </c>
      <c r="O319" s="97">
        <v>0</v>
      </c>
      <c r="P319" s="13">
        <v>0</v>
      </c>
      <c r="Q319" s="97">
        <v>0</v>
      </c>
      <c r="R319" s="19">
        <v>0</v>
      </c>
      <c r="S319" s="19" t="str">
        <v xml:space="preserve">TEVELLE - TAVELLONI - TAVELLINE </v>
      </c>
      <c r="T319" s="15" t="str">
        <v>FBM</v>
      </c>
      <c r="U319" s="15" t="str">
        <v xml:space="preserve">PIANELLONE DA STALLA </v>
      </c>
      <c r="V319" s="15">
        <v>0</v>
      </c>
      <c r="W319" s="19" t="str">
        <v>6x25X50</v>
      </c>
      <c r="X319" s="19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1</v>
      </c>
      <c r="AG319" s="15">
        <v>0</v>
      </c>
      <c r="AH319" s="15" t="str">
        <v xml:space="preserve">BLOCCO PER SOLAIO - INTERPOSTO- PIGNATTA </v>
      </c>
      <c r="AI319" s="15" t="str">
        <v>WIENERBERGER</v>
      </c>
      <c r="AJ319" s="15" t="str">
        <v>BLOCCO PER SOLAIO - INTERPOSTO</v>
      </c>
      <c r="AK319" s="15">
        <v>0</v>
      </c>
      <c r="AL319" s="15" t="str">
        <v>30x42x25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1</v>
      </c>
      <c r="AS319" s="17" t="str">
        <f t="shared" si="18"/>
        <v>ꞈ</v>
      </c>
      <c r="AT319" s="70" t="str">
        <v>ꞈ</v>
      </c>
      <c r="AU319" s="15">
        <v>0</v>
      </c>
      <c r="AV319" s="15" t="str">
        <v xml:space="preserve">TEVELLE - TAVELLONI - TAVELLINE </v>
      </c>
      <c r="AW319" s="15" t="str">
        <v>T2D</v>
      </c>
      <c r="AX319" s="15" t="str">
        <v>TAVELLONI RIGATO TAGLIO OBLIQUO FIANCO RETTO DA CM 6</v>
      </c>
      <c r="AY319" s="15">
        <v>0</v>
      </c>
      <c r="AZ319" s="15">
        <v>200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1</v>
      </c>
      <c r="BG319" s="17" t="str">
        <f t="shared" si="19"/>
        <v>ꞈ</v>
      </c>
      <c r="BH319" s="70" t="str">
        <v>ꞈ</v>
      </c>
    </row>
    <row r="320" spans="1:60" ht="14.25" customHeight="1" x14ac:dyDescent="0.25">
      <c r="A320" s="47"/>
      <c r="C320" s="19" t="s">
        <v>107</v>
      </c>
      <c r="D320" s="19" t="s">
        <v>77</v>
      </c>
      <c r="E320" s="19" t="s">
        <v>25</v>
      </c>
      <c r="G320" s="58" t="s">
        <v>264</v>
      </c>
      <c r="I320" s="34"/>
      <c r="K320" s="35"/>
      <c r="L320" s="57">
        <f t="shared" si="17"/>
        <v>0</v>
      </c>
      <c r="M320" s="14">
        <f t="shared" si="20"/>
        <v>1</v>
      </c>
      <c r="N320" s="13">
        <f>IF(OR(totale!$A$5="",C320=totale!$A$5),0,1)</f>
        <v>1</v>
      </c>
      <c r="O320" s="97">
        <v>0</v>
      </c>
      <c r="P320" s="13">
        <v>0</v>
      </c>
      <c r="Q320" s="97">
        <v>0</v>
      </c>
      <c r="R320" s="19">
        <v>0</v>
      </c>
      <c r="S320" s="19" t="str">
        <v xml:space="preserve">TEVELLE - TAVELLONI - TAVELLINE </v>
      </c>
      <c r="T320" s="15" t="str">
        <v>FBM</v>
      </c>
      <c r="U320" s="15" t="str">
        <v xml:space="preserve">TAVELLA DIVISIBILE </v>
      </c>
      <c r="V320" s="15">
        <v>0</v>
      </c>
      <c r="W320" s="19" t="str">
        <v>3x25x40</v>
      </c>
      <c r="X320" s="19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1</v>
      </c>
      <c r="AG320" s="15">
        <v>0</v>
      </c>
      <c r="AH320" s="15" t="str">
        <v xml:space="preserve">BLOCCO PER SOLAIO - INTERPOSTO- PIGNATTA </v>
      </c>
      <c r="AI320" s="15" t="str">
        <v>DCB</v>
      </c>
      <c r="AJ320" s="15" t="str">
        <v>BLOCCO PER SOLAIO - PROVERA</v>
      </c>
      <c r="AK320" s="15">
        <v>0</v>
      </c>
      <c r="AL320" s="15" t="str">
        <v>16x40x25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1</v>
      </c>
      <c r="AS320" s="17" t="str">
        <f t="shared" si="18"/>
        <v>ꞈ</v>
      </c>
      <c r="AT320" s="70" t="str">
        <v>ꞈ</v>
      </c>
      <c r="AU320" s="15">
        <v>0</v>
      </c>
      <c r="AV320" s="15" t="str">
        <v xml:space="preserve">TEVELLE - TAVELLONI - TAVELLINE </v>
      </c>
      <c r="AW320" s="15" t="str">
        <v>T2D</v>
      </c>
      <c r="AX320" s="15" t="str">
        <v xml:space="preserve">TAVELLONI-TAGLIO OBLIQUO FIANCO MASCHIO FEMMINA DA CM 6 </v>
      </c>
      <c r="AY320" s="15">
        <v>0</v>
      </c>
      <c r="AZ320" s="15">
        <v>200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1</v>
      </c>
      <c r="BG320" s="17" t="str">
        <f t="shared" si="19"/>
        <v>ꞈ</v>
      </c>
      <c r="BH320" s="70" t="str">
        <v>ꞈ</v>
      </c>
    </row>
    <row r="321" spans="1:60" ht="14.25" customHeight="1" x14ac:dyDescent="0.25">
      <c r="A321" s="47"/>
      <c r="C321" s="19" t="s">
        <v>107</v>
      </c>
      <c r="D321" s="19" t="s">
        <v>77</v>
      </c>
      <c r="E321" s="19" t="s">
        <v>25</v>
      </c>
      <c r="G321" s="58" t="s">
        <v>256</v>
      </c>
      <c r="I321" s="34"/>
      <c r="K321" s="35"/>
      <c r="L321" s="57">
        <f t="shared" si="17"/>
        <v>0</v>
      </c>
      <c r="M321" s="14">
        <f t="shared" si="20"/>
        <v>1</v>
      </c>
      <c r="N321" s="13">
        <f>IF(OR(totale!$A$5="",C321=totale!$A$5),0,1)</f>
        <v>1</v>
      </c>
      <c r="O321" s="97">
        <v>0</v>
      </c>
      <c r="P321" s="13">
        <v>0</v>
      </c>
      <c r="Q321" s="97">
        <v>0</v>
      </c>
      <c r="R321" s="19">
        <v>0</v>
      </c>
      <c r="S321" s="19" t="str">
        <v xml:space="preserve">TEVELLE - TAVELLONI - TAVELLINE </v>
      </c>
      <c r="T321" s="15" t="str">
        <v>FBM</v>
      </c>
      <c r="U321" s="15" t="str">
        <v xml:space="preserve">TAVELLA TAGLIO RETTO FIANCO RETTO </v>
      </c>
      <c r="V321" s="15">
        <v>0</v>
      </c>
      <c r="W321" s="19" t="str">
        <v>3x25x40</v>
      </c>
      <c r="X321" s="19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1</v>
      </c>
      <c r="AG321" s="15">
        <v>0</v>
      </c>
      <c r="AH321" s="15" t="str">
        <v xml:space="preserve">BLOCCO PER SOLAIO - INTERPOSTO- PIGNATTA </v>
      </c>
      <c r="AI321" s="15" t="str">
        <v>DCB</v>
      </c>
      <c r="AJ321" s="15" t="str">
        <v>BLOCCO PER SOLAIO - PROVERA</v>
      </c>
      <c r="AK321" s="15">
        <v>0</v>
      </c>
      <c r="AL321" s="15" t="str">
        <v>18x40x25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1</v>
      </c>
      <c r="AS321" s="17" t="str">
        <f t="shared" si="18"/>
        <v>ꞈ</v>
      </c>
      <c r="AT321" s="70" t="str">
        <v>ꞈ</v>
      </c>
      <c r="AU321" s="15">
        <v>0</v>
      </c>
      <c r="AV321" s="15" t="str">
        <v xml:space="preserve">TEVELLE - TAVELLONI - TAVELLINE </v>
      </c>
      <c r="AW321" s="15" t="str">
        <v>WIENERBERGER</v>
      </c>
      <c r="AX321" s="15" t="str">
        <v>TAVELLONI RIGATO TAGLIO OBLIQUO FIANCO RETTO DA CM 6</v>
      </c>
      <c r="AY321" s="15">
        <v>0</v>
      </c>
      <c r="AZ321" s="15">
        <v>200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1</v>
      </c>
      <c r="BG321" s="17" t="str">
        <f t="shared" si="19"/>
        <v>ꞈ</v>
      </c>
      <c r="BH321" s="70" t="str">
        <v>ꞈ</v>
      </c>
    </row>
    <row r="322" spans="1:60" ht="14.25" customHeight="1" x14ac:dyDescent="0.25">
      <c r="A322" s="47"/>
      <c r="C322" s="19" t="s">
        <v>107</v>
      </c>
      <c r="D322" s="19" t="s">
        <v>77</v>
      </c>
      <c r="E322" s="19" t="s">
        <v>25</v>
      </c>
      <c r="G322" s="58" t="s">
        <v>304</v>
      </c>
      <c r="I322" s="34"/>
      <c r="K322" s="35"/>
      <c r="L322" s="57">
        <f t="shared" si="17"/>
        <v>0</v>
      </c>
      <c r="M322" s="14">
        <f t="shared" si="20"/>
        <v>1</v>
      </c>
      <c r="N322" s="13">
        <f>IF(OR(totale!$A$5="",C322=totale!$A$5),0,1)</f>
        <v>1</v>
      </c>
      <c r="O322" s="97">
        <v>0</v>
      </c>
      <c r="P322" s="13">
        <v>0</v>
      </c>
      <c r="Q322" s="97">
        <v>0</v>
      </c>
      <c r="R322" s="19">
        <v>0</v>
      </c>
      <c r="S322" s="19" t="str">
        <v>TRAMEZZATURA MATERIALE  LATERIZIO COMUNE</v>
      </c>
      <c r="T322" s="15" t="str">
        <v>IBL</v>
      </c>
      <c r="U322" s="15" t="str">
        <v xml:space="preserve">TRAMEZZA-FORATO-SCATOLA-FORATELLA LEGGERA  LATERIZIO NORMALE </v>
      </c>
      <c r="V322" s="15">
        <v>0</v>
      </c>
      <c r="W322" s="19" t="str">
        <v>8x25x25</v>
      </c>
      <c r="X322" s="19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1</v>
      </c>
      <c r="AG322" s="15">
        <v>0</v>
      </c>
      <c r="AH322" s="15" t="str">
        <v xml:space="preserve">BLOCCO PER SOLAIO - INTERPOSTO- PIGNATTA </v>
      </c>
      <c r="AI322" s="15" t="str">
        <v>DCB</v>
      </c>
      <c r="AJ322" s="15" t="str">
        <v>BLOCCO PER SOLAIO - PROVERA</v>
      </c>
      <c r="AK322" s="15">
        <v>0</v>
      </c>
      <c r="AL322" s="15" t="str">
        <v>20x40x25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1</v>
      </c>
      <c r="AS322" s="17" t="str">
        <f t="shared" si="18"/>
        <v>ꞈ</v>
      </c>
      <c r="AT322" s="70" t="str">
        <v>ꞈ</v>
      </c>
      <c r="AU322" s="15">
        <v>0</v>
      </c>
      <c r="AV322" s="15" t="str">
        <v xml:space="preserve">TEVELLE - TAVELLONI - TAVELLINE </v>
      </c>
      <c r="AW322" s="15" t="str">
        <v>WIENERBERGER</v>
      </c>
      <c r="AX322" s="15" t="str">
        <v xml:space="preserve">TAVELLONI RIGATO TAGLIO OBLIQUO DA CM 8 </v>
      </c>
      <c r="AY322" s="15">
        <v>0</v>
      </c>
      <c r="AZ322" s="15">
        <v>200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1</v>
      </c>
      <c r="BG322" s="17" t="str">
        <f t="shared" si="19"/>
        <v>ꞈ</v>
      </c>
      <c r="BH322" s="70" t="str">
        <v>ꞈ</v>
      </c>
    </row>
    <row r="323" spans="1:60" ht="14.25" customHeight="1" x14ac:dyDescent="0.25">
      <c r="A323" s="47"/>
      <c r="C323" s="19" t="s">
        <v>107</v>
      </c>
      <c r="D323" s="19" t="s">
        <v>77</v>
      </c>
      <c r="E323" s="19" t="s">
        <v>25</v>
      </c>
      <c r="G323" s="58" t="s">
        <v>316</v>
      </c>
      <c r="I323" s="34"/>
      <c r="K323" s="35"/>
      <c r="L323" s="57">
        <f t="shared" ref="L323:L386" si="21">K323*POWER(0.99475,J323)</f>
        <v>0</v>
      </c>
      <c r="M323" s="14">
        <f t="shared" si="20"/>
        <v>1</v>
      </c>
      <c r="N323" s="13">
        <f>IF(OR(totale!$A$5="",C323=totale!$A$5),0,1)</f>
        <v>1</v>
      </c>
      <c r="O323" s="97">
        <v>0</v>
      </c>
      <c r="P323" s="13">
        <v>0</v>
      </c>
      <c r="Q323" s="97">
        <v>0</v>
      </c>
      <c r="R323" s="19">
        <v>0</v>
      </c>
      <c r="S323" s="19" t="str">
        <v>TRAMEZZATURA MATERIALE  LATERIZIO COMUNE</v>
      </c>
      <c r="T323" s="15" t="str">
        <v>IBL</v>
      </c>
      <c r="U323" s="15" t="str">
        <v xml:space="preserve">TRAMEZZA-FORATO-SCATOLA-FORATELLA LEGGERA  LATERIZIO NORMALE </v>
      </c>
      <c r="V323" s="15">
        <v>0</v>
      </c>
      <c r="W323" s="19" t="str">
        <v>12x25x25</v>
      </c>
      <c r="X323" s="19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1</v>
      </c>
      <c r="AG323" s="15">
        <v>0</v>
      </c>
      <c r="AH323" s="15" t="str">
        <v xml:space="preserve">BLOCCO PER SOLAIO - INTERPOSTO- PIGNATTA </v>
      </c>
      <c r="AI323" s="15" t="str">
        <v>T2D</v>
      </c>
      <c r="AJ323" s="15" t="str">
        <v>BLOCCO PER SOLAIO - PROVERA</v>
      </c>
      <c r="AK323" s="15">
        <v>0</v>
      </c>
      <c r="AL323" s="15" t="str">
        <v>16x40x25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7" t="str">
        <f t="shared" si="18"/>
        <v>ꞈ</v>
      </c>
      <c r="AT323" s="70" t="str">
        <v>ꞈ</v>
      </c>
      <c r="AU323" s="15">
        <v>0</v>
      </c>
      <c r="AV323" s="15" t="str">
        <v xml:space="preserve">TEVELLE - TAVELLONI - TAVELLINE </v>
      </c>
      <c r="AW323" s="15" t="str">
        <v>WIENERBERGER</v>
      </c>
      <c r="AX323" s="15" t="str">
        <v>TAVELLONI RIGATO TAGLIO OBLIQUO DA CM 10</v>
      </c>
      <c r="AY323" s="15">
        <v>0</v>
      </c>
      <c r="AZ323" s="15">
        <v>200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1</v>
      </c>
      <c r="BG323" s="17" t="str">
        <f t="shared" si="19"/>
        <v>ꞈ</v>
      </c>
      <c r="BH323" s="70" t="str">
        <v>ꞈ</v>
      </c>
    </row>
    <row r="324" spans="1:60" ht="14.25" customHeight="1" x14ac:dyDescent="0.25">
      <c r="A324" s="47"/>
      <c r="C324" s="19" t="s">
        <v>107</v>
      </c>
      <c r="D324" s="19" t="s">
        <v>77</v>
      </c>
      <c r="E324" s="19" t="s">
        <v>71</v>
      </c>
      <c r="G324" s="58" t="s">
        <v>436</v>
      </c>
      <c r="I324" s="34"/>
      <c r="K324" s="35"/>
      <c r="L324" s="57">
        <f t="shared" si="21"/>
        <v>0</v>
      </c>
      <c r="M324" s="14">
        <f t="shared" si="20"/>
        <v>1</v>
      </c>
      <c r="N324" s="13">
        <f>IF(OR(totale!$A$5="",C324=totale!$A$5),0,1)</f>
        <v>1</v>
      </c>
      <c r="O324" s="97">
        <v>0</v>
      </c>
      <c r="P324" s="13">
        <v>0</v>
      </c>
      <c r="Q324" s="97">
        <v>0</v>
      </c>
      <c r="R324" s="19">
        <v>0</v>
      </c>
      <c r="S324" s="19" t="str">
        <v>MATERIALE IN LATERIZIO COMUNE</v>
      </c>
      <c r="T324" s="15" t="str">
        <v>IBL</v>
      </c>
      <c r="U324" s="15" t="str">
        <v xml:space="preserve">MATTONE TRE FORI </v>
      </c>
      <c r="V324" s="15">
        <v>0</v>
      </c>
      <c r="W324" s="19" t="str">
        <v>12x24x5,5</v>
      </c>
      <c r="X324" s="19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1</v>
      </c>
      <c r="AG324" s="15">
        <v>0</v>
      </c>
      <c r="AH324" s="15" t="str">
        <v xml:space="preserve">BLOCCO PER SOLAIO - INTERPOSTO- PIGNATTA </v>
      </c>
      <c r="AI324" s="15" t="str">
        <v>T2D</v>
      </c>
      <c r="AJ324" s="15" t="str">
        <v>BLOCCO PER SOLAIO - PROVERA</v>
      </c>
      <c r="AK324" s="15">
        <v>0</v>
      </c>
      <c r="AL324" s="15" t="str">
        <v>18x40x25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1</v>
      </c>
      <c r="AS324" s="17" t="str">
        <f t="shared" ref="AS324:AS387" si="22">IF(AND(AR324=0,AJ324&lt;&gt;AJ323),AJ324,"ꞈ")</f>
        <v>ꞈ</v>
      </c>
      <c r="AT324" s="70" t="str">
        <v>ꞈ</v>
      </c>
      <c r="AU324" s="15">
        <v>0</v>
      </c>
      <c r="AV324" s="15" t="str">
        <v xml:space="preserve">TEVELLE - TAVELLONI - TAVELLINE </v>
      </c>
      <c r="AW324" s="15" t="str">
        <v>DI MUZIO</v>
      </c>
      <c r="AX324" s="15" t="str">
        <v>TAVELLONI RIGATO TAGLIO OBLIQUO FIANCO RETTO DA CM 6</v>
      </c>
      <c r="AY324" s="15">
        <v>0</v>
      </c>
      <c r="AZ324" s="15">
        <v>200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1</v>
      </c>
      <c r="BG324" s="17" t="str">
        <f t="shared" ref="BG324:BG387" si="23">IF(AND(BF324=0,AZ324&lt;&gt;AZ323),AZ324,"ꞈ")</f>
        <v>ꞈ</v>
      </c>
      <c r="BH324" s="70" t="str">
        <v>ꞈ</v>
      </c>
    </row>
    <row r="325" spans="1:60" ht="14.25" customHeight="1" x14ac:dyDescent="0.25">
      <c r="A325" s="47"/>
      <c r="C325" s="19" t="s">
        <v>107</v>
      </c>
      <c r="D325" s="19" t="s">
        <v>77</v>
      </c>
      <c r="E325" s="19" t="s">
        <v>71</v>
      </c>
      <c r="G325" s="58" t="s">
        <v>403</v>
      </c>
      <c r="I325" s="34"/>
      <c r="K325" s="35"/>
      <c r="L325" s="57">
        <f t="shared" si="21"/>
        <v>0</v>
      </c>
      <c r="M325" s="14">
        <f t="shared" si="20"/>
        <v>1</v>
      </c>
      <c r="N325" s="13">
        <f>IF(OR(totale!$A$5="",C325=totale!$A$5),0,1)</f>
        <v>1</v>
      </c>
      <c r="O325" s="97">
        <v>0</v>
      </c>
      <c r="P325" s="13">
        <v>0</v>
      </c>
      <c r="Q325" s="97">
        <v>0</v>
      </c>
      <c r="R325" s="19">
        <v>0</v>
      </c>
      <c r="S325" s="19" t="str">
        <v>MATERIALE IN LATERIZIO COMUNE</v>
      </c>
      <c r="T325" s="15" t="str">
        <v>IBL</v>
      </c>
      <c r="U325" s="15" t="str">
        <v xml:space="preserve">MATTONE PIENO </v>
      </c>
      <c r="V325" s="15">
        <v>0</v>
      </c>
      <c r="W325" s="19" t="str">
        <v>12x24x5,5</v>
      </c>
      <c r="X325" s="19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1</v>
      </c>
      <c r="AG325" s="15">
        <v>0</v>
      </c>
      <c r="AH325" s="15" t="str">
        <v xml:space="preserve">BLOCCO PER SOLAIO - INTERPOSTO- PIGNATTA </v>
      </c>
      <c r="AI325" s="15" t="str">
        <v>T2D</v>
      </c>
      <c r="AJ325" s="15" t="str">
        <v>BLOCCO PER SOLAIO - PROVERA</v>
      </c>
      <c r="AK325" s="15">
        <v>0</v>
      </c>
      <c r="AL325" s="15" t="str">
        <v>20x40x25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1</v>
      </c>
      <c r="AS325" s="17" t="str">
        <f t="shared" si="22"/>
        <v>ꞈ</v>
      </c>
      <c r="AT325" s="70" t="str">
        <v>ꞈ</v>
      </c>
      <c r="AU325" s="15">
        <v>0</v>
      </c>
      <c r="AV325" s="15" t="str">
        <v xml:space="preserve">TEVELLE - TAVELLONI - TAVELLINE </v>
      </c>
      <c r="AW325" s="15" t="str">
        <v>DI MUZIO</v>
      </c>
      <c r="AX325" s="15" t="str">
        <v>TAVELLONI ARCHITRAVE TAGLIO DIRITTO - TRAMEZZONE -TRAMEZZA PER PORTA CM 8</v>
      </c>
      <c r="AY325" s="15">
        <v>0</v>
      </c>
      <c r="AZ325" s="15">
        <v>200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1</v>
      </c>
      <c r="BG325" s="17" t="str">
        <f t="shared" si="23"/>
        <v>ꞈ</v>
      </c>
      <c r="BH325" s="70" t="str">
        <v>ꞈ</v>
      </c>
    </row>
    <row r="326" spans="1:60" ht="14.25" customHeight="1" x14ac:dyDescent="0.25">
      <c r="A326" s="47"/>
      <c r="C326" s="19" t="s">
        <v>107</v>
      </c>
      <c r="D326" s="19" t="s">
        <v>77</v>
      </c>
      <c r="E326" s="19" t="s">
        <v>71</v>
      </c>
      <c r="G326" s="58" t="s">
        <v>357</v>
      </c>
      <c r="I326" s="34"/>
      <c r="K326" s="35"/>
      <c r="L326" s="57">
        <f t="shared" si="21"/>
        <v>0</v>
      </c>
      <c r="M326" s="14">
        <f t="shared" si="20"/>
        <v>1</v>
      </c>
      <c r="N326" s="13">
        <f>IF(OR(totale!$A$5="",C326=totale!$A$5),0,1)</f>
        <v>1</v>
      </c>
      <c r="O326" s="97">
        <v>0</v>
      </c>
      <c r="P326" s="13">
        <v>0</v>
      </c>
      <c r="Q326" s="97">
        <v>0</v>
      </c>
      <c r="R326" s="19">
        <v>0</v>
      </c>
      <c r="S326" s="19" t="str">
        <v>MATERIALE IN LATERIZIO COMUNE</v>
      </c>
      <c r="T326" s="15" t="str">
        <v>IBL</v>
      </c>
      <c r="U326" s="15" t="str">
        <v>MATTONE MULTIFORO- TRAFILATO</v>
      </c>
      <c r="V326" s="15">
        <v>0</v>
      </c>
      <c r="W326" s="19" t="str">
        <v>12x24x5,5</v>
      </c>
      <c r="X326" s="19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1</v>
      </c>
      <c r="AG326" s="15">
        <v>0</v>
      </c>
      <c r="AH326" s="15" t="str">
        <v>BLOCCO ALVEOLATO INCASTRO  FORI VERTICALI  45/50/55/60 %</v>
      </c>
      <c r="AI326" s="15" t="str">
        <v>LATERCOM</v>
      </c>
      <c r="AJ326" s="15" t="str">
        <v>BLOCCO PORTANTE ALVEOLATO FORI VERTICALI  P700- F.50% - F.55% incastro</v>
      </c>
      <c r="AK326" s="15">
        <v>0</v>
      </c>
      <c r="AL326" s="15" t="str">
        <v>17x50x19 F.55%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1</v>
      </c>
      <c r="AS326" s="17" t="str">
        <f t="shared" si="22"/>
        <v>ꞈ</v>
      </c>
      <c r="AT326" s="70" t="str">
        <v>ꞈ</v>
      </c>
      <c r="AU326" s="15">
        <v>0</v>
      </c>
      <c r="AV326" s="15" t="str">
        <v xml:space="preserve">TEVELLE - TAVELLONI - TAVELLINE </v>
      </c>
      <c r="AW326" s="15" t="str">
        <v>ESSE ELLE LAT.</v>
      </c>
      <c r="AX326" s="15" t="str">
        <v>TAVELLONI RIGATO TAGLIO OBLIQUO FIANCO RETTO DA CM 6</v>
      </c>
      <c r="AY326" s="15">
        <v>0</v>
      </c>
      <c r="AZ326" s="15">
        <v>220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1</v>
      </c>
      <c r="BG326" s="17" t="str">
        <f t="shared" si="23"/>
        <v>ꞈ</v>
      </c>
      <c r="BH326" s="70" t="str">
        <v>ꞈ</v>
      </c>
    </row>
    <row r="327" spans="1:60" ht="14.25" customHeight="1" x14ac:dyDescent="0.25">
      <c r="A327" s="47"/>
      <c r="C327" s="19" t="s">
        <v>107</v>
      </c>
      <c r="D327" s="19" t="s">
        <v>77</v>
      </c>
      <c r="E327" s="19" t="s">
        <v>71</v>
      </c>
      <c r="G327" s="58" t="s">
        <v>321</v>
      </c>
      <c r="I327" s="34"/>
      <c r="K327" s="35"/>
      <c r="L327" s="57">
        <f t="shared" si="21"/>
        <v>0</v>
      </c>
      <c r="M327" s="14">
        <f t="shared" si="20"/>
        <v>1</v>
      </c>
      <c r="N327" s="13">
        <f>IF(OR(totale!$A$5="",C327=totale!$A$5),0,1)</f>
        <v>1</v>
      </c>
      <c r="O327" s="97">
        <v>0</v>
      </c>
      <c r="P327" s="13">
        <v>0</v>
      </c>
      <c r="Q327" s="97">
        <v>0</v>
      </c>
      <c r="R327" s="19">
        <v>0</v>
      </c>
      <c r="S327" s="19" t="str">
        <v>MATERIALE IN LATERIZIO COMUNE</v>
      </c>
      <c r="T327" s="15" t="str">
        <v>IBL</v>
      </c>
      <c r="U327" s="15" t="str">
        <v xml:space="preserve">TRIPLO UNI </v>
      </c>
      <c r="V327" s="15">
        <v>0</v>
      </c>
      <c r="W327" s="19" t="str">
        <v>12x25x19</v>
      </c>
      <c r="X327" s="19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1</v>
      </c>
      <c r="AG327" s="15">
        <v>0</v>
      </c>
      <c r="AH327" s="15" t="str">
        <v>BLOCCO ALVEOLATO INCASTRO  FORI VERTICALI  45/50/55/60 %</v>
      </c>
      <c r="AI327" s="15" t="str">
        <v>LATERCOM</v>
      </c>
      <c r="AJ327" s="15" t="str">
        <v>BLOCCO PORTANTE ALVEOLATO FORI VERTICALI  P700- F.50% - F.55% incastro</v>
      </c>
      <c r="AK327" s="15">
        <v>0</v>
      </c>
      <c r="AL327" s="15" t="str">
        <v>20x50x19 F.55%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1</v>
      </c>
      <c r="AS327" s="17" t="str">
        <f t="shared" si="22"/>
        <v>ꞈ</v>
      </c>
      <c r="AT327" s="70" t="str">
        <v>ꞈ</v>
      </c>
      <c r="AU327" s="15">
        <v>0</v>
      </c>
      <c r="AV327" s="15" t="str">
        <v xml:space="preserve">TEVELLE - TAVELLONI - TAVELLINE </v>
      </c>
      <c r="AW327" s="15" t="str">
        <v>ESSE ELLE LAT.</v>
      </c>
      <c r="AX327" s="15" t="str">
        <v xml:space="preserve">TAVELLONI-TAGLIO OBLIQUO FIANCO MASCHIO FEMMINA DA CM 6 </v>
      </c>
      <c r="AY327" s="15">
        <v>0</v>
      </c>
      <c r="AZ327" s="15">
        <v>220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1</v>
      </c>
      <c r="BG327" s="17" t="str">
        <f t="shared" si="23"/>
        <v>ꞈ</v>
      </c>
      <c r="BH327" s="70" t="str">
        <v>ꞈ</v>
      </c>
    </row>
    <row r="328" spans="1:60" ht="14.25" customHeight="1" x14ac:dyDescent="0.25">
      <c r="A328" s="47"/>
      <c r="C328" s="19" t="s">
        <v>107</v>
      </c>
      <c r="D328" s="19" t="s">
        <v>77</v>
      </c>
      <c r="E328" s="19" t="s">
        <v>71</v>
      </c>
      <c r="G328" s="58" t="s">
        <v>267</v>
      </c>
      <c r="I328" s="34"/>
      <c r="K328" s="35"/>
      <c r="L328" s="57">
        <f t="shared" si="21"/>
        <v>0</v>
      </c>
      <c r="M328" s="14">
        <f t="shared" si="20"/>
        <v>1</v>
      </c>
      <c r="N328" s="13">
        <f>IF(OR(totale!$A$5="",C328=totale!$A$5),0,1)</f>
        <v>1</v>
      </c>
      <c r="O328" s="97">
        <v>0</v>
      </c>
      <c r="P328" s="13">
        <v>0</v>
      </c>
      <c r="Q328" s="97">
        <v>0</v>
      </c>
      <c r="R328" s="19">
        <v>0</v>
      </c>
      <c r="S328" s="19" t="str">
        <v>MATERIALE IN LATERIZIO COMUNE</v>
      </c>
      <c r="T328" s="15" t="str">
        <v>IBL</v>
      </c>
      <c r="U328" s="15" t="str">
        <v>DOPPIO UNI H.12</v>
      </c>
      <c r="V328" s="15">
        <v>0</v>
      </c>
      <c r="W328" s="19" t="str">
        <v>12x12x25</v>
      </c>
      <c r="X328" s="19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1</v>
      </c>
      <c r="AG328" s="15">
        <v>0</v>
      </c>
      <c r="AH328" s="15" t="str">
        <v>BLOCCO ALVEOLATO INCASTRO  FORI VERTICALI  45/50/55/60 %</v>
      </c>
      <c r="AI328" s="15" t="str">
        <v>LATERCOM</v>
      </c>
      <c r="AJ328" s="15" t="str">
        <v>BLOCCO PORTANTE ALVEOLATO FORI VERTICALI  P700- F.50% - F.55% incastro</v>
      </c>
      <c r="AK328" s="15">
        <v>0</v>
      </c>
      <c r="AL328" s="15" t="str">
        <v>25x50x19 F.55%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1</v>
      </c>
      <c r="AS328" s="17" t="str">
        <f t="shared" si="22"/>
        <v>ꞈ</v>
      </c>
      <c r="AT328" s="70" t="str">
        <v>ꞈ</v>
      </c>
      <c r="AU328" s="15">
        <v>0</v>
      </c>
      <c r="AV328" s="15" t="str">
        <v xml:space="preserve">TEVELLE - TAVELLONI - TAVELLINE </v>
      </c>
      <c r="AW328" s="15" t="str">
        <v>LATERCOM</v>
      </c>
      <c r="AX328" s="15" t="str">
        <v>TAVELLONI RIGATO TAGLIO OBLIQUO FIANCO RETTO DA CM 6</v>
      </c>
      <c r="AY328" s="15">
        <v>0</v>
      </c>
      <c r="AZ328" s="15">
        <v>220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1</v>
      </c>
      <c r="BG328" s="17" t="str">
        <f t="shared" si="23"/>
        <v>ꞈ</v>
      </c>
      <c r="BH328" s="70" t="str">
        <v>ꞈ</v>
      </c>
    </row>
    <row r="329" spans="1:60" ht="14.25" customHeight="1" x14ac:dyDescent="0.25">
      <c r="A329" s="47"/>
      <c r="C329" s="19" t="s">
        <v>109</v>
      </c>
      <c r="D329" s="19" t="s">
        <v>77</v>
      </c>
      <c r="E329" s="19" t="s">
        <v>24</v>
      </c>
      <c r="G329" s="58" t="s">
        <v>294</v>
      </c>
      <c r="I329" s="34"/>
      <c r="K329" s="35"/>
      <c r="L329" s="57">
        <f t="shared" si="21"/>
        <v>0</v>
      </c>
      <c r="M329" s="14">
        <f t="shared" si="20"/>
        <v>1</v>
      </c>
      <c r="N329" s="13">
        <f>IF(OR(totale!$A$5="",C329=totale!$A$5),0,1)</f>
        <v>1</v>
      </c>
      <c r="O329" s="97">
        <v>0</v>
      </c>
      <c r="P329" s="13">
        <v>0</v>
      </c>
      <c r="Q329" s="97">
        <v>0</v>
      </c>
      <c r="R329" s="19">
        <v>0</v>
      </c>
      <c r="S329" s="19" t="str">
        <v>MATERIALE IN LATERIZIO COMUNE</v>
      </c>
      <c r="T329" s="15" t="str">
        <v>IBL</v>
      </c>
      <c r="U329" s="15" t="str">
        <v>DOPPIO UNI H.15</v>
      </c>
      <c r="V329" s="15">
        <v>0</v>
      </c>
      <c r="W329" s="19" t="str">
        <v>12x15x25</v>
      </c>
      <c r="X329" s="19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G329" s="15">
        <v>0</v>
      </c>
      <c r="AH329" s="15" t="str">
        <v>BLOCCO ALVEOLATO INCASTRO  FORI VERTICALI  45/50/55/60 %</v>
      </c>
      <c r="AI329" s="15" t="str">
        <v>LATERCOM</v>
      </c>
      <c r="AJ329" s="15" t="str">
        <v>BLOCCO PORTANTE ALVEOLATO FORI VERTICALI  P700- F.50% - F.55% incastro</v>
      </c>
      <c r="AK329" s="15">
        <v>0</v>
      </c>
      <c r="AL329" s="15" t="str">
        <v>30x25x19 F.55%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1</v>
      </c>
      <c r="AS329" s="17" t="str">
        <f t="shared" si="22"/>
        <v>ꞈ</v>
      </c>
      <c r="AT329" s="70" t="str">
        <v>ꞈ</v>
      </c>
      <c r="AU329" s="15">
        <v>0</v>
      </c>
      <c r="AV329" s="15" t="str">
        <v xml:space="preserve">TEVELLE - TAVELLONI - TAVELLINE </v>
      </c>
      <c r="AW329" s="15" t="str">
        <v>LATERCOM</v>
      </c>
      <c r="AX329" s="15" t="str">
        <v xml:space="preserve">TAVELLONI-TAGLIO OBLIQUO FIANCO MASCHIO FEMMINA DA CM 6 </v>
      </c>
      <c r="AY329" s="15">
        <v>0</v>
      </c>
      <c r="AZ329" s="15">
        <v>220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1</v>
      </c>
      <c r="BG329" s="17" t="str">
        <f t="shared" si="23"/>
        <v>ꞈ</v>
      </c>
      <c r="BH329" s="70" t="str">
        <v>ꞈ</v>
      </c>
    </row>
    <row r="330" spans="1:60" ht="14.25" customHeight="1" x14ac:dyDescent="0.25">
      <c r="A330" s="47"/>
      <c r="C330" s="19" t="s">
        <v>109</v>
      </c>
      <c r="D330" s="19" t="s">
        <v>77</v>
      </c>
      <c r="E330" s="19" t="s">
        <v>24</v>
      </c>
      <c r="G330" s="58" t="s">
        <v>395</v>
      </c>
      <c r="I330" s="34"/>
      <c r="K330" s="35"/>
      <c r="L330" s="57">
        <f t="shared" si="21"/>
        <v>0</v>
      </c>
      <c r="M330" s="14">
        <f t="shared" si="20"/>
        <v>1</v>
      </c>
      <c r="N330" s="13">
        <f>IF(OR(totale!$A$5="",C330=totale!$A$5),0,1)</f>
        <v>1</v>
      </c>
      <c r="O330" s="97">
        <v>0</v>
      </c>
      <c r="P330" s="13">
        <v>0</v>
      </c>
      <c r="Q330" s="97">
        <v>0</v>
      </c>
      <c r="R330" s="19">
        <v>0</v>
      </c>
      <c r="S330" s="19" t="str">
        <v>MATERIALE IN LATERIZIO COMUNE</v>
      </c>
      <c r="T330" s="15" t="str">
        <v>IBL</v>
      </c>
      <c r="U330" s="15" t="str">
        <v xml:space="preserve">BIMATTONE BOLOGNESE </v>
      </c>
      <c r="V330" s="15">
        <v>0</v>
      </c>
      <c r="W330" s="19" t="str">
        <v>14x28x12</v>
      </c>
      <c r="X330" s="19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1</v>
      </c>
      <c r="AG330" s="15">
        <v>0</v>
      </c>
      <c r="AH330" s="15" t="str">
        <v>BLOCCO ALVEOLATO INCASTRO  FORI VERTICALI  45/50/55/60 %</v>
      </c>
      <c r="AI330" s="15" t="str">
        <v>LATERCOM</v>
      </c>
      <c r="AJ330" s="15" t="str">
        <v>BLOCCO PORTANTE ALVEOLATO FORI VERTICALI  P700- F.50% - F.55% incastro</v>
      </c>
      <c r="AK330" s="15">
        <v>0</v>
      </c>
      <c r="AL330" s="15" t="str">
        <v>45x25x24,5 F.55%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1</v>
      </c>
      <c r="AS330" s="17" t="str">
        <f t="shared" si="22"/>
        <v>ꞈ</v>
      </c>
      <c r="AT330" s="70" t="str">
        <v>ꞈ</v>
      </c>
      <c r="AU330" s="15">
        <v>0</v>
      </c>
      <c r="AV330" s="15" t="str">
        <v xml:space="preserve">TEVELLE - TAVELLONI - TAVELLINE </v>
      </c>
      <c r="AW330" s="15" t="str">
        <v>LATERCOM</v>
      </c>
      <c r="AX330" s="15" t="str">
        <v xml:space="preserve">TAVELLONI RIGATO TAGLIO OBLIQUO DA CM 8 </v>
      </c>
      <c r="AY330" s="15">
        <v>0</v>
      </c>
      <c r="AZ330" s="15">
        <v>220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1</v>
      </c>
      <c r="BG330" s="17" t="str">
        <f t="shared" si="23"/>
        <v>ꞈ</v>
      </c>
      <c r="BH330" s="70" t="str">
        <v>ꞈ</v>
      </c>
    </row>
    <row r="331" spans="1:60" ht="14.25" customHeight="1" x14ac:dyDescent="0.25">
      <c r="A331" s="47"/>
      <c r="C331" s="19" t="s">
        <v>109</v>
      </c>
      <c r="D331" s="19" t="s">
        <v>77</v>
      </c>
      <c r="E331" s="19" t="s">
        <v>24</v>
      </c>
      <c r="G331" s="58" t="s">
        <v>245</v>
      </c>
      <c r="I331" s="34"/>
      <c r="K331" s="35"/>
      <c r="L331" s="57">
        <f t="shared" si="21"/>
        <v>0</v>
      </c>
      <c r="M331" s="14">
        <f t="shared" si="20"/>
        <v>1</v>
      </c>
      <c r="N331" s="13">
        <f>IF(OR(totale!$A$5="",C331=totale!$A$5),0,1)</f>
        <v>1</v>
      </c>
      <c r="O331" s="97">
        <v>0</v>
      </c>
      <c r="P331" s="13">
        <v>0</v>
      </c>
      <c r="Q331" s="97">
        <v>0</v>
      </c>
      <c r="R331" s="19">
        <v>0</v>
      </c>
      <c r="S331" s="19" t="str">
        <v>MATERIALE IN LATERIZIO COMUNE</v>
      </c>
      <c r="T331" s="15" t="str">
        <v>IBL</v>
      </c>
      <c r="U331" s="15" t="str">
        <v>MATTONE BOLOGNESE 45%</v>
      </c>
      <c r="V331" s="15">
        <v>0</v>
      </c>
      <c r="W331" s="19" t="str">
        <v>14x28x5,5</v>
      </c>
      <c r="X331" s="19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1</v>
      </c>
      <c r="AG331" s="15">
        <v>0</v>
      </c>
      <c r="AH331" s="15" t="str">
        <v>BLOCCO ALVEOLATO INCASTRO  FORI VERTICALI  45/50/55/60 %</v>
      </c>
      <c r="AI331" s="15" t="str">
        <v>LATERCOM</v>
      </c>
      <c r="AJ331" s="15" t="str">
        <v>BLOCCO PORTANTE ALVEOLATO FORI VERTICALI  P700- F.50% - F.55% incastro</v>
      </c>
      <c r="AK331" s="15">
        <v>0</v>
      </c>
      <c r="AL331" s="15" t="str">
        <v>40x25x24,5 F.55%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1</v>
      </c>
      <c r="AS331" s="17" t="str">
        <f t="shared" si="22"/>
        <v>ꞈ</v>
      </c>
      <c r="AT331" s="70" t="str">
        <v>ꞈ</v>
      </c>
      <c r="AU331" s="15">
        <v>0</v>
      </c>
      <c r="AV331" s="15" t="str">
        <v xml:space="preserve">TEVELLE - TAVELLONI - TAVELLINE </v>
      </c>
      <c r="AW331" s="15" t="str">
        <v>T2D</v>
      </c>
      <c r="AX331" s="15" t="str">
        <v>TAVELLONI RIGATO TAGLIO OBLIQUO FIANCO RETTO DA CM 6</v>
      </c>
      <c r="AY331" s="15">
        <v>0</v>
      </c>
      <c r="AZ331" s="15">
        <v>220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1</v>
      </c>
      <c r="BG331" s="17" t="str">
        <f t="shared" si="23"/>
        <v>ꞈ</v>
      </c>
      <c r="BH331" s="70" t="str">
        <v>ꞈ</v>
      </c>
    </row>
    <row r="332" spans="1:60" ht="14.25" customHeight="1" x14ac:dyDescent="0.25">
      <c r="A332" s="47"/>
      <c r="C332" s="19" t="s">
        <v>109</v>
      </c>
      <c r="D332" s="19" t="s">
        <v>77</v>
      </c>
      <c r="E332" s="19" t="s">
        <v>70</v>
      </c>
      <c r="G332" s="58" t="s">
        <v>245</v>
      </c>
      <c r="I332" s="34"/>
      <c r="K332" s="35"/>
      <c r="L332" s="57">
        <f t="shared" si="21"/>
        <v>0</v>
      </c>
      <c r="M332" s="14">
        <f t="shared" si="20"/>
        <v>1</v>
      </c>
      <c r="N332" s="13">
        <f>IF(OR(totale!$A$5="",C332=totale!$A$5),0,1)</f>
        <v>1</v>
      </c>
      <c r="O332" s="97">
        <v>0</v>
      </c>
      <c r="P332" s="13">
        <v>0</v>
      </c>
      <c r="Q332" s="97">
        <v>0</v>
      </c>
      <c r="R332" s="19">
        <v>0</v>
      </c>
      <c r="S332" s="19" t="str">
        <v>MATERIALE IN LATERIZIO COMUNE</v>
      </c>
      <c r="T332" s="15" t="str">
        <v>IBL</v>
      </c>
      <c r="U332" s="15" t="str">
        <v>MATTONE BOLOGNESE 15%</v>
      </c>
      <c r="V332" s="15">
        <v>0</v>
      </c>
      <c r="W332" s="19" t="str">
        <v>14x28x5,5</v>
      </c>
      <c r="X332" s="19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1</v>
      </c>
      <c r="AG332" s="15">
        <v>0</v>
      </c>
      <c r="AH332" s="15" t="str">
        <v>BLOCCO ALVEOLATO INCASTRO  FORI VERTICALI  45/50/55/60 %</v>
      </c>
      <c r="AI332" s="15" t="str">
        <v>LATERCOM</v>
      </c>
      <c r="AJ332" s="15" t="str">
        <v>BLOCCO PORTANTE ALVEOLATO FORI VERTICALI  P700- F.50% - F.55% incastro</v>
      </c>
      <c r="AK332" s="15">
        <v>0</v>
      </c>
      <c r="AL332" s="15" t="str">
        <v>35x25x24,5 F.55%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1</v>
      </c>
      <c r="AS332" s="17" t="str">
        <f t="shared" si="22"/>
        <v>ꞈ</v>
      </c>
      <c r="AT332" s="70" t="str">
        <v>ꞈ</v>
      </c>
      <c r="AU332" s="15">
        <v>0</v>
      </c>
      <c r="AV332" s="15" t="str">
        <v xml:space="preserve">TEVELLE - TAVELLONI - TAVELLINE </v>
      </c>
      <c r="AW332" s="15" t="str">
        <v>T2D</v>
      </c>
      <c r="AX332" s="15" t="str">
        <v xml:space="preserve">TAVELLONI-TAGLIO OBLIQUO FIANCO MASCHIO FEMMINA DA CM 6 </v>
      </c>
      <c r="AY332" s="15">
        <v>0</v>
      </c>
      <c r="AZ332" s="15">
        <v>220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1</v>
      </c>
      <c r="BG332" s="17" t="str">
        <f t="shared" si="23"/>
        <v>ꞈ</v>
      </c>
      <c r="BH332" s="70" t="str">
        <v>ꞈ</v>
      </c>
    </row>
    <row r="333" spans="1:60" ht="14.25" customHeight="1" x14ac:dyDescent="0.25">
      <c r="A333" s="47"/>
      <c r="C333" s="19" t="s">
        <v>109</v>
      </c>
      <c r="D333" s="19" t="s">
        <v>77</v>
      </c>
      <c r="E333" s="19" t="s">
        <v>70</v>
      </c>
      <c r="G333" s="58" t="s">
        <v>502</v>
      </c>
      <c r="I333" s="34"/>
      <c r="K333" s="35"/>
      <c r="L333" s="57">
        <f t="shared" si="21"/>
        <v>0</v>
      </c>
      <c r="M333" s="14">
        <f t="shared" si="20"/>
        <v>1</v>
      </c>
      <c r="N333" s="13">
        <f>IF(OR(totale!$A$5="",C333=totale!$A$5),0,1)</f>
        <v>1</v>
      </c>
      <c r="O333" s="97">
        <v>0</v>
      </c>
      <c r="P333" s="13">
        <v>0</v>
      </c>
      <c r="Q333" s="97">
        <v>0</v>
      </c>
      <c r="R333" s="19">
        <v>0</v>
      </c>
      <c r="S333" s="19" t="str">
        <v>MATERIALE IN LATERIZIO COMUNE</v>
      </c>
      <c r="T333" s="15" t="str">
        <v>IBL</v>
      </c>
      <c r="U333" s="15" t="str">
        <v>MATTONE UNI FORATO 15%</v>
      </c>
      <c r="V333" s="15">
        <v>0</v>
      </c>
      <c r="W333" s="19" t="str">
        <v>12x25x5,5</v>
      </c>
      <c r="X333" s="19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1</v>
      </c>
      <c r="AG333" s="15">
        <v>0</v>
      </c>
      <c r="AH333" s="15" t="str">
        <v>BLOCCO ALVEOLATO INCASTRO  FORI VERTICALI  45/50/55/60 %</v>
      </c>
      <c r="AI333" s="15" t="str">
        <v>LATERCOM</v>
      </c>
      <c r="AJ333" s="15" t="str">
        <v>BLOCCO PORTANTE ALVEOLATO FORI VERTICALI  P700- F.50% - F.55% incastro</v>
      </c>
      <c r="AK333" s="15">
        <v>0</v>
      </c>
      <c r="AL333" s="15" t="str">
        <v>30x25x24,5 F.55%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1</v>
      </c>
      <c r="AS333" s="17" t="str">
        <f t="shared" si="22"/>
        <v>ꞈ</v>
      </c>
      <c r="AT333" s="70" t="str">
        <v>ꞈ</v>
      </c>
      <c r="AU333" s="15">
        <v>0</v>
      </c>
      <c r="AV333" s="15" t="str">
        <v xml:space="preserve">TEVELLE - TAVELLONI - TAVELLINE </v>
      </c>
      <c r="AW333" s="15" t="str">
        <v>WIENERBERGER</v>
      </c>
      <c r="AX333" s="15" t="str">
        <v>TAVELLONI RIGATO TAGLIO OBLIQUO FIANCO RETTO DA CM 6</v>
      </c>
      <c r="AY333" s="15">
        <v>0</v>
      </c>
      <c r="AZ333" s="15">
        <v>220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1</v>
      </c>
      <c r="BG333" s="17" t="str">
        <f t="shared" si="23"/>
        <v>ꞈ</v>
      </c>
      <c r="BH333" s="70" t="str">
        <v>ꞈ</v>
      </c>
    </row>
    <row r="334" spans="1:60" ht="14.25" customHeight="1" x14ac:dyDescent="0.25">
      <c r="A334" s="47"/>
      <c r="C334" s="19" t="s">
        <v>109</v>
      </c>
      <c r="D334" s="19" t="s">
        <v>77</v>
      </c>
      <c r="E334" s="19" t="s">
        <v>70</v>
      </c>
      <c r="G334" s="58" t="s">
        <v>396</v>
      </c>
      <c r="I334" s="34"/>
      <c r="K334" s="35"/>
      <c r="L334" s="57">
        <f t="shared" si="21"/>
        <v>0</v>
      </c>
      <c r="M334" s="14">
        <f t="shared" si="20"/>
        <v>1</v>
      </c>
      <c r="N334" s="13">
        <f>IF(OR(totale!$A$5="",C334=totale!$A$5),0,1)</f>
        <v>1</v>
      </c>
      <c r="O334" s="97">
        <v>0</v>
      </c>
      <c r="P334" s="13">
        <v>0</v>
      </c>
      <c r="Q334" s="97">
        <v>0</v>
      </c>
      <c r="R334" s="19">
        <v>0</v>
      </c>
      <c r="S334" s="19" t="str">
        <v>MATERIALE IN LATERIZIO COMUNE</v>
      </c>
      <c r="T334" s="15" t="str">
        <v>IBL</v>
      </c>
      <c r="U334" s="15" t="str">
        <v xml:space="preserve">MATTONE BOLOGNESE PIENO </v>
      </c>
      <c r="V334" s="15">
        <v>0</v>
      </c>
      <c r="W334" s="19" t="str">
        <v>14x28x5,5</v>
      </c>
      <c r="X334" s="19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1</v>
      </c>
      <c r="AG334" s="15">
        <v>0</v>
      </c>
      <c r="AH334" s="15" t="str">
        <v>BLOCCO ALVEOLATO INCASTRO  FORI VERTICALI  45/50/55/60 %</v>
      </c>
      <c r="AI334" s="15" t="str">
        <v>LATERCOM</v>
      </c>
      <c r="AJ334" s="15" t="str">
        <v>BLOCCO PORTANTE ALVEOLATO FORI VERTICALI  P700- F.50% - F.55% incastro</v>
      </c>
      <c r="AK334" s="15">
        <v>0</v>
      </c>
      <c r="AL334" s="15" t="str">
        <v>25x25x24,5 F.55%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1</v>
      </c>
      <c r="AS334" s="17" t="str">
        <f t="shared" si="22"/>
        <v>ꞈ</v>
      </c>
      <c r="AT334" s="70" t="str">
        <v>ꞈ</v>
      </c>
      <c r="AU334" s="15">
        <v>0</v>
      </c>
      <c r="AV334" s="15" t="str">
        <v xml:space="preserve">TEVELLE - TAVELLONI - TAVELLINE </v>
      </c>
      <c r="AW334" s="15" t="str">
        <v>WIENERBERGER</v>
      </c>
      <c r="AX334" s="15" t="str">
        <v xml:space="preserve">TAVELLONI RIGATO TAGLIO OBLIQUO DA CM 8 </v>
      </c>
      <c r="AY334" s="15">
        <v>0</v>
      </c>
      <c r="AZ334" s="15">
        <v>220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1</v>
      </c>
      <c r="BG334" s="17" t="str">
        <f t="shared" si="23"/>
        <v>ꞈ</v>
      </c>
      <c r="BH334" s="70" t="str">
        <v>ꞈ</v>
      </c>
    </row>
    <row r="335" spans="1:60" ht="14.25" customHeight="1" x14ac:dyDescent="0.25">
      <c r="A335" s="47"/>
      <c r="C335" s="19" t="s">
        <v>109</v>
      </c>
      <c r="D335" s="19" t="s">
        <v>77</v>
      </c>
      <c r="E335" s="19" t="s">
        <v>86</v>
      </c>
      <c r="G335" s="58" t="s">
        <v>502</v>
      </c>
      <c r="I335" s="34"/>
      <c r="K335" s="35"/>
      <c r="L335" s="57">
        <f t="shared" si="21"/>
        <v>0</v>
      </c>
      <c r="M335" s="14">
        <f t="shared" si="20"/>
        <v>1</v>
      </c>
      <c r="N335" s="13">
        <f>IF(OR(totale!$A$5="",C335=totale!$A$5),0,1)</f>
        <v>1</v>
      </c>
      <c r="O335" s="97">
        <v>0</v>
      </c>
      <c r="P335" s="13">
        <v>0</v>
      </c>
      <c r="Q335" s="97">
        <v>0</v>
      </c>
      <c r="R335" s="19">
        <v>0</v>
      </c>
      <c r="S335" s="19" t="str">
        <v xml:space="preserve">TRAMEZZATURA MATERIALE ALVEOLATO </v>
      </c>
      <c r="T335" s="15" t="str">
        <v>IBL</v>
      </c>
      <c r="U335" s="15" t="str">
        <v xml:space="preserve">TRAMEZZA - FORATO PORIZZATA/ALVEOLATA </v>
      </c>
      <c r="V335" s="15">
        <v>0</v>
      </c>
      <c r="W335" s="19" t="str">
        <v>8x50x19</v>
      </c>
      <c r="X335" s="19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1</v>
      </c>
      <c r="AG335" s="15">
        <v>0</v>
      </c>
      <c r="AH335" s="15" t="str">
        <v>BLOCCO ALVEOLATO INCASTRO  FORI VERTICALI  45/50/55/60 %</v>
      </c>
      <c r="AI335" s="15" t="str">
        <v>T2D</v>
      </c>
      <c r="AJ335" s="15" t="str">
        <v>BLOCCO PORTANTE ALVEOLATO FORI VERTICALI  P700- F.50% - F.55% incastro</v>
      </c>
      <c r="AK335" s="15">
        <v>0</v>
      </c>
      <c r="AL335" s="15" t="str">
        <v>19x50x19 F.50%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1</v>
      </c>
      <c r="AS335" s="17" t="str">
        <f t="shared" si="22"/>
        <v>ꞈ</v>
      </c>
      <c r="AT335" s="70" t="str">
        <v>ꞈ</v>
      </c>
      <c r="AU335" s="15">
        <v>0</v>
      </c>
      <c r="AV335" s="15" t="str">
        <v xml:space="preserve">TEVELLE - TAVELLONI - TAVELLINE </v>
      </c>
      <c r="AW335" s="15" t="str">
        <v>WIENERBERGER</v>
      </c>
      <c r="AX335" s="15" t="str">
        <v>TAVELLONI RIGATO TAGLIO OBLIQUO DA CM 10</v>
      </c>
      <c r="AY335" s="15">
        <v>0</v>
      </c>
      <c r="AZ335" s="15">
        <v>220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1</v>
      </c>
      <c r="BG335" s="17" t="str">
        <f t="shared" si="23"/>
        <v>ꞈ</v>
      </c>
      <c r="BH335" s="70" t="str">
        <v>ꞈ</v>
      </c>
    </row>
    <row r="336" spans="1:60" ht="14.25" customHeight="1" x14ac:dyDescent="0.25">
      <c r="A336" s="47"/>
      <c r="C336" s="19" t="s">
        <v>109</v>
      </c>
      <c r="D336" s="19" t="s">
        <v>77</v>
      </c>
      <c r="E336" s="19" t="s">
        <v>86</v>
      </c>
      <c r="G336" s="58" t="s">
        <v>245</v>
      </c>
      <c r="I336" s="34"/>
      <c r="K336" s="35"/>
      <c r="L336" s="57">
        <f t="shared" si="21"/>
        <v>0</v>
      </c>
      <c r="M336" s="14">
        <f t="shared" si="20"/>
        <v>1</v>
      </c>
      <c r="N336" s="13">
        <f>IF(OR(totale!$A$5="",C336=totale!$A$5),0,1)</f>
        <v>1</v>
      </c>
      <c r="O336" s="97">
        <v>0</v>
      </c>
      <c r="P336" s="13">
        <v>0</v>
      </c>
      <c r="Q336" s="97">
        <v>0</v>
      </c>
      <c r="R336" s="19">
        <v>0</v>
      </c>
      <c r="S336" s="19" t="str">
        <v xml:space="preserve">TRAMEZZATURA MATERIALE ALVEOLATO </v>
      </c>
      <c r="T336" s="15" t="str">
        <v>IBL</v>
      </c>
      <c r="U336" s="15" t="str">
        <v xml:space="preserve">TRAMEZZA - FORATO PORIZZATA/ALVEOLATA </v>
      </c>
      <c r="V336" s="15">
        <v>0</v>
      </c>
      <c r="W336" s="19" t="str">
        <v>12x50x19</v>
      </c>
      <c r="X336" s="19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1</v>
      </c>
      <c r="AG336" s="15">
        <v>0</v>
      </c>
      <c r="AH336" s="15" t="str">
        <v>BLOCCO ALVEOLATO INCASTRO  FORI VERTICALI  45/50/55/60 %</v>
      </c>
      <c r="AI336" s="15" t="str">
        <v>T2D</v>
      </c>
      <c r="AJ336" s="15" t="str">
        <v>BLOCCO PORTANTE ALVEOLATO FORI VERTICALI  P700- F.50% - F.55% incastro</v>
      </c>
      <c r="AK336" s="15">
        <v>0</v>
      </c>
      <c r="AL336" s="15" t="str">
        <v>25x30x19 F.50%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1</v>
      </c>
      <c r="AS336" s="17" t="str">
        <f t="shared" si="22"/>
        <v>ꞈ</v>
      </c>
      <c r="AT336" s="70" t="str">
        <v>ꞈ</v>
      </c>
      <c r="AU336" s="15">
        <v>0</v>
      </c>
      <c r="AV336" s="15" t="str">
        <v xml:space="preserve">TEVELLE - TAVELLONI - TAVELLINE </v>
      </c>
      <c r="AW336" s="15" t="str">
        <v>DI MUZIO</v>
      </c>
      <c r="AX336" s="15" t="str">
        <v>TAVELLONI RIGATO TAGLIO OBLIQUO FIANCO RETTO DA CM 6</v>
      </c>
      <c r="AY336" s="15">
        <v>0</v>
      </c>
      <c r="AZ336" s="15">
        <v>220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1</v>
      </c>
      <c r="BG336" s="17" t="str">
        <f t="shared" si="23"/>
        <v>ꞈ</v>
      </c>
      <c r="BH336" s="70" t="str">
        <v>ꞈ</v>
      </c>
    </row>
    <row r="337" spans="1:60" ht="14.25" customHeight="1" x14ac:dyDescent="0.25">
      <c r="A337" s="47"/>
      <c r="C337" s="19" t="s">
        <v>109</v>
      </c>
      <c r="D337" s="19" t="s">
        <v>77</v>
      </c>
      <c r="E337" s="19" t="s">
        <v>86</v>
      </c>
      <c r="G337" s="58" t="s">
        <v>396</v>
      </c>
      <c r="I337" s="34"/>
      <c r="K337" s="35"/>
      <c r="L337" s="57">
        <f t="shared" si="21"/>
        <v>0</v>
      </c>
      <c r="M337" s="14">
        <f t="shared" si="20"/>
        <v>1</v>
      </c>
      <c r="N337" s="13">
        <f>IF(OR(totale!$A$5="",C337=totale!$A$5),0,1)</f>
        <v>1</v>
      </c>
      <c r="O337" s="97">
        <v>0</v>
      </c>
      <c r="P337" s="13">
        <v>0</v>
      </c>
      <c r="Q337" s="97">
        <v>0</v>
      </c>
      <c r="R337" s="19">
        <v>0</v>
      </c>
      <c r="S337" s="19" t="str">
        <v xml:space="preserve">TRAMEZZATURA MATERIALE ALVEOLATO </v>
      </c>
      <c r="T337" s="15" t="str">
        <v>IBL</v>
      </c>
      <c r="U337" s="15" t="str">
        <v xml:space="preserve">TRAMEZZA - FORATO PORIZZATA/ALVEOLATA </v>
      </c>
      <c r="V337" s="15">
        <v>0</v>
      </c>
      <c r="W337" s="19" t="str">
        <v>8x50x25</v>
      </c>
      <c r="X337" s="19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1</v>
      </c>
      <c r="AG337" s="15">
        <v>0</v>
      </c>
      <c r="AH337" s="15" t="str">
        <v>BLOCCO ALVEOLATO INCASTRO  FORI VERTICALI  45/50/55/60 %</v>
      </c>
      <c r="AI337" s="15" t="str">
        <v>T2D</v>
      </c>
      <c r="AJ337" s="15" t="str">
        <v>BLOCCO PORTANTE ALVEOLATO FORI VERTICALI  P700- F.50% - F.55% incastro</v>
      </c>
      <c r="AK337" s="15">
        <v>0</v>
      </c>
      <c r="AL337" s="15" t="str">
        <v>25x50x19 F.55%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1</v>
      </c>
      <c r="AS337" s="17" t="str">
        <f t="shared" si="22"/>
        <v>ꞈ</v>
      </c>
      <c r="AT337" s="70" t="str">
        <v>ꞈ</v>
      </c>
      <c r="AU337" s="15">
        <v>0</v>
      </c>
      <c r="AV337" s="15" t="str">
        <v xml:space="preserve">TEVELLE - TAVELLONI - TAVELLINE </v>
      </c>
      <c r="AW337" s="15" t="str">
        <v>DI MUZIO</v>
      </c>
      <c r="AX337" s="15" t="str">
        <v>TAVELLONI ARCHITRAVE TAGLIO DIRITTO - TRAMEZZONE -TRAMEZZA PER PORTA CM 8</v>
      </c>
      <c r="AY337" s="15">
        <v>0</v>
      </c>
      <c r="AZ337" s="15">
        <v>220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1</v>
      </c>
      <c r="BG337" s="17" t="str">
        <f t="shared" si="23"/>
        <v>ꞈ</v>
      </c>
      <c r="BH337" s="70" t="str">
        <v>ꞈ</v>
      </c>
    </row>
    <row r="338" spans="1:60" ht="14.25" customHeight="1" x14ac:dyDescent="0.25">
      <c r="A338" s="47"/>
      <c r="C338" s="19" t="s">
        <v>120</v>
      </c>
      <c r="D338" s="19" t="s">
        <v>77</v>
      </c>
      <c r="E338" s="19" t="s">
        <v>23</v>
      </c>
      <c r="G338" s="58" t="s">
        <v>478</v>
      </c>
      <c r="I338" s="34"/>
      <c r="K338" s="35"/>
      <c r="L338" s="57">
        <f t="shared" si="21"/>
        <v>0</v>
      </c>
      <c r="M338" s="14">
        <f t="shared" si="20"/>
        <v>1</v>
      </c>
      <c r="N338" s="13">
        <f>IF(OR(totale!$A$5="",C338=totale!$A$5),0,1)</f>
        <v>1</v>
      </c>
      <c r="O338" s="97">
        <v>0</v>
      </c>
      <c r="P338" s="13">
        <v>0</v>
      </c>
      <c r="Q338" s="97">
        <v>0</v>
      </c>
      <c r="R338" s="19">
        <v>0</v>
      </c>
      <c r="S338" s="19" t="str">
        <v xml:space="preserve">TRAMEZZATURA MATERIALE ALVEOLATO </v>
      </c>
      <c r="T338" s="15" t="str">
        <v>IBL</v>
      </c>
      <c r="U338" s="15" t="str">
        <v xml:space="preserve">TRAMEZZA - FORATO PORIZZATA/ALVEOLATA </v>
      </c>
      <c r="V338" s="15">
        <v>0</v>
      </c>
      <c r="W338" s="19" t="str">
        <v>12x50x25</v>
      </c>
      <c r="X338" s="19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1</v>
      </c>
      <c r="AG338" s="15">
        <v>0</v>
      </c>
      <c r="AH338" s="15" t="str">
        <v>BLOCCO ALVEOLATO INCASTRO  FORI VERTICALI  45/50/55/60 %</v>
      </c>
      <c r="AI338" s="15" t="str">
        <v>T2D</v>
      </c>
      <c r="AJ338" s="15" t="str">
        <v>BLOCCO PORTANTE ALVEOLATO FORI VERTICALI  P700- F.50% - F.55% incastro</v>
      </c>
      <c r="AK338" s="15">
        <v>0</v>
      </c>
      <c r="AL338" s="15" t="str">
        <v>30x25x19 F.55%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1</v>
      </c>
      <c r="AS338" s="17" t="str">
        <f t="shared" si="22"/>
        <v>ꞈ</v>
      </c>
      <c r="AT338" s="70" t="str">
        <v>ꞈ</v>
      </c>
      <c r="AU338" s="15">
        <v>0</v>
      </c>
      <c r="AV338" s="15" t="str">
        <v>TRAMEZZATURA MATERIALE  LATERIZIO COMUNE</v>
      </c>
      <c r="AW338" s="15" t="str">
        <v>DI MUZIO</v>
      </c>
      <c r="AX338" s="15" t="str">
        <v xml:space="preserve">TRAMEZZA-FORATO-SCATOLA-FORATELLA LEGGERA  LATERIZIO NORMALE </v>
      </c>
      <c r="AY338" s="15">
        <v>0</v>
      </c>
      <c r="AZ338" s="15" t="str">
        <v>10x14X25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1</v>
      </c>
      <c r="BG338" s="17" t="str">
        <f t="shared" si="23"/>
        <v>ꞈ</v>
      </c>
      <c r="BH338" s="70" t="str">
        <v>ꞈ</v>
      </c>
    </row>
    <row r="339" spans="1:60" ht="14.25" customHeight="1" x14ac:dyDescent="0.25">
      <c r="A339" s="47"/>
      <c r="C339" s="19" t="s">
        <v>120</v>
      </c>
      <c r="D339" s="19" t="s">
        <v>77</v>
      </c>
      <c r="E339" s="19" t="s">
        <v>23</v>
      </c>
      <c r="G339" s="58" t="s">
        <v>166</v>
      </c>
      <c r="I339" s="34"/>
      <c r="K339" s="35"/>
      <c r="L339" s="57">
        <f t="shared" si="21"/>
        <v>0</v>
      </c>
      <c r="M339" s="14">
        <f t="shared" si="20"/>
        <v>1</v>
      </c>
      <c r="N339" s="13">
        <f>IF(OR(totale!$A$5="",C339=totale!$A$5),0,1)</f>
        <v>1</v>
      </c>
      <c r="O339" s="97">
        <v>0</v>
      </c>
      <c r="P339" s="13">
        <v>0</v>
      </c>
      <c r="Q339" s="97">
        <v>0</v>
      </c>
      <c r="R339" s="19">
        <v>0</v>
      </c>
      <c r="S339" s="19" t="str">
        <v>BLOCCO ALVEOLATO LISCIO FORI VERTICALI   45/50/55/60 %</v>
      </c>
      <c r="T339" s="15" t="str">
        <v>IBL</v>
      </c>
      <c r="U339" s="15" t="str">
        <v>BLOCCO PORTANTE ALVEOLATO FORI VERTICALI  P800 -  F.45% - F.50% liscio</v>
      </c>
      <c r="V339" s="15">
        <v>0</v>
      </c>
      <c r="W339" s="19" t="str">
        <v>20x25x19</v>
      </c>
      <c r="X339" s="19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1</v>
      </c>
      <c r="AG339" s="15">
        <v>0</v>
      </c>
      <c r="AH339" s="15" t="str">
        <v>BLOCCO ALVEOLATO INCASTRO  FORI VERTICALI  45/50/55/60 %</v>
      </c>
      <c r="AI339" s="15" t="str">
        <v>T2D</v>
      </c>
      <c r="AJ339" s="15" t="str">
        <v>BLOCCO PORTANTE ALVEOLATO FORI VERTICALI  P700- F.50% - F.55% incastro</v>
      </c>
      <c r="AK339" s="15">
        <v>0</v>
      </c>
      <c r="AL339" s="15" t="str">
        <v>30x50x19 F.55%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1</v>
      </c>
      <c r="AS339" s="17" t="str">
        <f t="shared" si="22"/>
        <v>ꞈ</v>
      </c>
      <c r="AT339" s="70" t="str">
        <v>ꞈ</v>
      </c>
      <c r="AU339" s="15">
        <v>0</v>
      </c>
      <c r="AV339" s="15" t="str">
        <v>TRAMEZZATURA MATERIALE  LATERIZIO COMUNE</v>
      </c>
      <c r="AW339" s="15" t="str">
        <v>DCB</v>
      </c>
      <c r="AX339" s="15" t="str">
        <v xml:space="preserve">TRAMEZZA-FORATO-SCATOLA-FORATELLA LEGGERA  LATERIZIO NORMALE </v>
      </c>
      <c r="AY339" s="15">
        <v>0</v>
      </c>
      <c r="AZ339" s="15" t="str">
        <v>10x14x28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1</v>
      </c>
      <c r="BG339" s="17" t="str">
        <f t="shared" si="23"/>
        <v>ꞈ</v>
      </c>
      <c r="BH339" s="70" t="str">
        <v>ꞈ</v>
      </c>
    </row>
    <row r="340" spans="1:60" ht="14.25" customHeight="1" x14ac:dyDescent="0.25">
      <c r="A340" s="47"/>
      <c r="C340" s="19" t="s">
        <v>120</v>
      </c>
      <c r="D340" s="19" t="s">
        <v>77</v>
      </c>
      <c r="E340" s="19" t="s">
        <v>22</v>
      </c>
      <c r="G340" s="58" t="s">
        <v>424</v>
      </c>
      <c r="I340" s="34"/>
      <c r="K340" s="35"/>
      <c r="L340" s="57">
        <f t="shared" si="21"/>
        <v>0</v>
      </c>
      <c r="M340" s="14">
        <f t="shared" si="20"/>
        <v>1</v>
      </c>
      <c r="N340" s="13">
        <f>IF(OR(totale!$A$5="",C340=totale!$A$5),0,1)</f>
        <v>1</v>
      </c>
      <c r="O340" s="97">
        <v>0</v>
      </c>
      <c r="P340" s="13">
        <v>0</v>
      </c>
      <c r="Q340" s="97">
        <v>0</v>
      </c>
      <c r="R340" s="19">
        <v>0</v>
      </c>
      <c r="S340" s="19" t="str">
        <v>BLOCCO ALVEOLATO LISCIO FORI VERTICALI   45/50/55/60 %</v>
      </c>
      <c r="T340" s="15" t="str">
        <v>IBL</v>
      </c>
      <c r="U340" s="15" t="str">
        <v>BLOCCO PORTANTE ALVEOLATO FORI VERTICALI  P800 -  F.45% - F.50% liscio</v>
      </c>
      <c r="V340" s="15">
        <v>0</v>
      </c>
      <c r="W340" s="19" t="str">
        <v>20x30x18/19</v>
      </c>
      <c r="X340" s="19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1</v>
      </c>
      <c r="AG340" s="15">
        <v>0</v>
      </c>
      <c r="AH340" s="15" t="str">
        <v>BLOCCO ALVEOLATO INCASTRO  FORI VERTICALI  45/50/55/60 %</v>
      </c>
      <c r="AI340" s="15" t="str">
        <v>T2D</v>
      </c>
      <c r="AJ340" s="15" t="str">
        <v>BLOCCO PORTANTE ALVEOLATO FORI VERTICALI  P700- F.50% - F.55% incastro</v>
      </c>
      <c r="AK340" s="15">
        <v>0</v>
      </c>
      <c r="AL340" s="15" t="str">
        <v>33x25x18/19 F.50%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1</v>
      </c>
      <c r="AS340" s="17" t="str">
        <f t="shared" si="22"/>
        <v>ꞈ</v>
      </c>
      <c r="AT340" s="70" t="str">
        <v>ꞈ</v>
      </c>
      <c r="AU340" s="15">
        <v>0</v>
      </c>
      <c r="AV340" s="15" t="str">
        <v>TRAMEZZATURA MATERIALE  LATERIZIO COMUNE</v>
      </c>
      <c r="AW340" s="15" t="str">
        <v>T2D</v>
      </c>
      <c r="AX340" s="15" t="str">
        <v xml:space="preserve">TRAMEZZA-FORATO-SCATOLA-FORATELLA LEGGERA  LATERIZIO NORMALE </v>
      </c>
      <c r="AY340" s="15">
        <v>0</v>
      </c>
      <c r="AZ340" s="15" t="str">
        <v>10x14x28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1</v>
      </c>
      <c r="BG340" s="17" t="str">
        <f t="shared" si="23"/>
        <v>ꞈ</v>
      </c>
      <c r="BH340" s="70" t="str">
        <v>ꞈ</v>
      </c>
    </row>
    <row r="341" spans="1:60" ht="14.25" customHeight="1" x14ac:dyDescent="0.25">
      <c r="A341" s="47"/>
      <c r="C341" s="19" t="s">
        <v>120</v>
      </c>
      <c r="D341" s="19" t="s">
        <v>77</v>
      </c>
      <c r="E341" s="19" t="s">
        <v>22</v>
      </c>
      <c r="G341" s="58" t="s">
        <v>392</v>
      </c>
      <c r="I341" s="34"/>
      <c r="K341" s="35"/>
      <c r="L341" s="57">
        <f t="shared" si="21"/>
        <v>0</v>
      </c>
      <c r="M341" s="14">
        <f t="shared" si="20"/>
        <v>1</v>
      </c>
      <c r="N341" s="13">
        <f>IF(OR(totale!$A$5="",C341=totale!$A$5),0,1)</f>
        <v>1</v>
      </c>
      <c r="O341" s="97">
        <v>0</v>
      </c>
      <c r="P341" s="13">
        <v>0</v>
      </c>
      <c r="Q341" s="97">
        <v>0</v>
      </c>
      <c r="R341" s="19">
        <v>0</v>
      </c>
      <c r="S341" s="19" t="str">
        <v>BLOCCO ALVEOLATO LISCIO FORI VERTICALI   45/50/55/60 %</v>
      </c>
      <c r="T341" s="15" t="str">
        <v>IBL</v>
      </c>
      <c r="U341" s="15" t="str">
        <v>BLOCCO PORTANTE ALVEOLATO FORI VERTICALI  P800 -  F.45% - F.50% liscio</v>
      </c>
      <c r="V341" s="15">
        <v>0</v>
      </c>
      <c r="W341" s="19" t="str">
        <v>30x25x18/19</v>
      </c>
      <c r="X341" s="19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1</v>
      </c>
      <c r="AG341" s="15">
        <v>0</v>
      </c>
      <c r="AH341" s="15" t="str">
        <v>BLOCCO ALVEOLATO INCASTRO  FORI VERTICALI  45/50/55/60 %</v>
      </c>
      <c r="AI341" s="15" t="str">
        <v>T2D</v>
      </c>
      <c r="AJ341" s="15" t="str">
        <v>BLOCCO PORTANTE ALVEOLATO FORI VERTICALI  P700- F.50% - F.55% incastro</v>
      </c>
      <c r="AK341" s="15">
        <v>0</v>
      </c>
      <c r="AL341" s="15" t="str">
        <v>38x25x18/19 F.50%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1</v>
      </c>
      <c r="AS341" s="17" t="str">
        <f t="shared" si="22"/>
        <v>ꞈ</v>
      </c>
      <c r="AT341" s="70" t="str">
        <v>ꞈ</v>
      </c>
      <c r="AU341" s="15">
        <v>0</v>
      </c>
      <c r="AV341" s="15" t="str">
        <v>LATERIZIO CON EPS GRAFFITE</v>
      </c>
      <c r="AW341" s="15" t="str">
        <v>LATERCOM</v>
      </c>
      <c r="AX341" s="15" t="str">
        <v>TRAMEZZA-FORATO-SCATOLA-FORATELLA ALVEOLATA CON EPS GRAFFITATO - NORMABLOCK</v>
      </c>
      <c r="AY341" s="15">
        <v>0</v>
      </c>
      <c r="AZ341" s="15" t="str">
        <v>10x24,5x47,5 alveolata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1</v>
      </c>
      <c r="BG341" s="17" t="str">
        <f t="shared" si="23"/>
        <v>ꞈ</v>
      </c>
      <c r="BH341" s="70" t="str">
        <v>ꞈ</v>
      </c>
    </row>
    <row r="342" spans="1:60" ht="14.25" customHeight="1" x14ac:dyDescent="0.25">
      <c r="A342" s="47"/>
      <c r="C342" s="33" t="s">
        <v>120</v>
      </c>
      <c r="D342" s="19" t="s">
        <v>77</v>
      </c>
      <c r="E342" s="19" t="s">
        <v>22</v>
      </c>
      <c r="G342" s="58" t="s">
        <v>340</v>
      </c>
      <c r="I342" s="34"/>
      <c r="K342" s="35"/>
      <c r="L342" s="57">
        <f t="shared" si="21"/>
        <v>0</v>
      </c>
      <c r="M342" s="14">
        <f t="shared" si="20"/>
        <v>1</v>
      </c>
      <c r="N342" s="13">
        <f>IF(OR(totale!$A$5="",C342=totale!$A$5),0,1)</f>
        <v>1</v>
      </c>
      <c r="O342" s="97">
        <v>0</v>
      </c>
      <c r="P342" s="13">
        <v>0</v>
      </c>
      <c r="Q342" s="97">
        <v>0</v>
      </c>
      <c r="R342" s="19">
        <v>0</v>
      </c>
      <c r="S342" s="19" t="str">
        <v>BLOCCO ALVEOLATO LISCIO FORI VERTICALI   45/50/55/60 %</v>
      </c>
      <c r="T342" s="15" t="str">
        <v>IBL</v>
      </c>
      <c r="U342" s="15" t="str">
        <v>BLOCCO TAMPONAMENTO ALVEOLATO FORI VERTICALI  P600- F.65% - F.60% liscio</v>
      </c>
      <c r="V342" s="15">
        <v>0</v>
      </c>
      <c r="W342" s="19" t="str">
        <v>30x25x18</v>
      </c>
      <c r="X342" s="19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1</v>
      </c>
      <c r="AG342" s="15">
        <v>0</v>
      </c>
      <c r="AH342" s="15" t="str">
        <v>BLOCCO ALVEOLATO INCASTRO  FORI VERTICALI  45/50/55/60 %</v>
      </c>
      <c r="AI342" s="15" t="str">
        <v>WIENERBERGER</v>
      </c>
      <c r="AJ342" s="15" t="str">
        <v>BLOCCO PORTANTE ALVEOLATO FORI VERTICALI  P700- F.50% - F.55% incastro</v>
      </c>
      <c r="AK342" s="15">
        <v>0</v>
      </c>
      <c r="AL342" s="15" t="str">
        <v>30x25x19 F.55%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1</v>
      </c>
      <c r="AS342" s="17" t="str">
        <f t="shared" si="22"/>
        <v>ꞈ</v>
      </c>
      <c r="AT342" s="70" t="str">
        <v>ꞈ</v>
      </c>
      <c r="AU342" s="15">
        <v>0</v>
      </c>
      <c r="AV342" s="15" t="str">
        <v>LATERIZIO CON EPS GRAFFITE</v>
      </c>
      <c r="AW342" s="15" t="str">
        <v>LATERCOM</v>
      </c>
      <c r="AX342" s="15" t="str">
        <v>TRAMEZZA-FORATO-SCATOLA-FORATELLA ALVEOLATA  CON EPS GRAFFITATO - NORMABLOCK -- CAM--</v>
      </c>
      <c r="AY342" s="15">
        <v>0</v>
      </c>
      <c r="AZ342" s="15" t="str">
        <v>10x24,5x47,5 alveolata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1</v>
      </c>
      <c r="BG342" s="17" t="str">
        <f t="shared" si="23"/>
        <v>ꞈ</v>
      </c>
      <c r="BH342" s="70" t="str">
        <v>ꞈ</v>
      </c>
    </row>
    <row r="343" spans="1:60" ht="14.25" customHeight="1" x14ac:dyDescent="0.25">
      <c r="A343" s="47"/>
      <c r="C343" s="33" t="s">
        <v>120</v>
      </c>
      <c r="D343" s="19" t="s">
        <v>77</v>
      </c>
      <c r="E343" s="19" t="s">
        <v>22</v>
      </c>
      <c r="G343" s="58" t="s">
        <v>296</v>
      </c>
      <c r="I343" s="34"/>
      <c r="K343" s="35"/>
      <c r="L343" s="57">
        <f t="shared" si="21"/>
        <v>0</v>
      </c>
      <c r="M343" s="14">
        <f t="shared" si="20"/>
        <v>1</v>
      </c>
      <c r="N343" s="13">
        <f>IF(OR(totale!$A$5="",C343=totale!$A$5),0,1)</f>
        <v>1</v>
      </c>
      <c r="O343" s="97">
        <v>0</v>
      </c>
      <c r="P343" s="13">
        <v>0</v>
      </c>
      <c r="Q343" s="97">
        <v>0</v>
      </c>
      <c r="R343" s="19">
        <v>0</v>
      </c>
      <c r="S343" s="19" t="str">
        <v>BLOCCO ALVEOLATO INCASTRO  FORI VERTICALI  45/50/55/60 %</v>
      </c>
      <c r="T343" s="15" t="str">
        <v>IBL</v>
      </c>
      <c r="U343" s="15" t="str">
        <v>BLOCCO TAMPONAMENTO ALVEOLATO FORI VERTICALI  P600 - F.60% incastro</v>
      </c>
      <c r="V343" s="15">
        <v>0</v>
      </c>
      <c r="W343" s="19" t="str">
        <v>30x25x25</v>
      </c>
      <c r="X343" s="19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1</v>
      </c>
      <c r="AG343" s="15">
        <v>0</v>
      </c>
      <c r="AH343" s="15" t="str">
        <v>BLOCCO ALVEOLATO INCASTRO  FORI VERTICALI  45/50/55/60 %</v>
      </c>
      <c r="AI343" s="15" t="str">
        <v>WIENERBERGER</v>
      </c>
      <c r="AJ343" s="15" t="str">
        <v>BLOCCO PORTANTE ALVEOLATO FORI VERTICALI  P700- F.50% - F.55% incastro</v>
      </c>
      <c r="AK343" s="15">
        <v>0</v>
      </c>
      <c r="AL343" s="15" t="str">
        <v>30x25x23,8 F.55%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1</v>
      </c>
      <c r="AS343" s="17" t="str">
        <f t="shared" si="22"/>
        <v>ꞈ</v>
      </c>
      <c r="AT343" s="70" t="str">
        <v>ꞈ</v>
      </c>
      <c r="AU343" s="15">
        <v>0</v>
      </c>
      <c r="AV343" s="15" t="str">
        <v>LATERIZIO CON EPS GRAFFITE</v>
      </c>
      <c r="AW343" s="15" t="str">
        <v>LATERCOM</v>
      </c>
      <c r="AX343" s="15" t="str">
        <v>TRAMEZZA-FORATO-SCATOLA-FORATELLA ALVEOLATA CON EPS GRAFFITATO - NORMABLOCK</v>
      </c>
      <c r="AY343" s="15">
        <v>0</v>
      </c>
      <c r="AZ343" s="15" t="str">
        <v>10x25x24,5 lat.normale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1</v>
      </c>
      <c r="BG343" s="17" t="str">
        <f t="shared" si="23"/>
        <v>ꞈ</v>
      </c>
      <c r="BH343" s="70" t="str">
        <v>ꞈ</v>
      </c>
    </row>
    <row r="344" spans="1:60" ht="14.25" customHeight="1" x14ac:dyDescent="0.25">
      <c r="A344" s="47"/>
      <c r="C344" s="33" t="s">
        <v>120</v>
      </c>
      <c r="D344" s="19" t="s">
        <v>77</v>
      </c>
      <c r="E344" s="19" t="s">
        <v>22</v>
      </c>
      <c r="G344" s="58" t="s">
        <v>244</v>
      </c>
      <c r="I344" s="34"/>
      <c r="K344" s="35"/>
      <c r="L344" s="57">
        <f t="shared" si="21"/>
        <v>0</v>
      </c>
      <c r="M344" s="14">
        <f t="shared" si="20"/>
        <v>1</v>
      </c>
      <c r="N344" s="13">
        <f>IF(OR(totale!$A$5="",C344=totale!$A$5),0,1)</f>
        <v>1</v>
      </c>
      <c r="O344" s="97">
        <v>0</v>
      </c>
      <c r="P344" s="13">
        <v>0</v>
      </c>
      <c r="Q344" s="97">
        <v>0</v>
      </c>
      <c r="R344" s="19">
        <v>0</v>
      </c>
      <c r="S344" s="19" t="str">
        <v>BLOCCO ALVEOLATO INCASTRO  FORI VERTICALI  45/50/55/60 %</v>
      </c>
      <c r="T344" s="15" t="str">
        <v>IBL</v>
      </c>
      <c r="U344" s="15" t="str">
        <v>BLOCCO PORTANTE ALVEOLATO FORI VERTICALI  P800- F.45%  incastro</v>
      </c>
      <c r="V344" s="15">
        <v>0</v>
      </c>
      <c r="W344" s="19" t="str">
        <v>25x30x24,5/25</v>
      </c>
      <c r="X344" s="19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1</v>
      </c>
      <c r="AG344" s="15">
        <v>0</v>
      </c>
      <c r="AH344" s="15" t="str">
        <v>BLOCCO ALVEOLATO INCASTRO  FORI VERTICALI  45/50/55/60 %</v>
      </c>
      <c r="AI344" s="15" t="str">
        <v>WIENERBERGER</v>
      </c>
      <c r="AJ344" s="15" t="str">
        <v>BLOCCO PORTANTE ALVEOLATO FORI VERTICALI  P700- F.50% - F.55% incastro</v>
      </c>
      <c r="AK344" s="15">
        <v>0</v>
      </c>
      <c r="AL344" s="15" t="str">
        <v>35x25x19 F.55%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1</v>
      </c>
      <c r="AS344" s="17" t="str">
        <f t="shared" si="22"/>
        <v>ꞈ</v>
      </c>
      <c r="AT344" s="70" t="str">
        <v>ꞈ</v>
      </c>
      <c r="AU344" s="15">
        <v>0</v>
      </c>
      <c r="AV344" s="15" t="str">
        <v>TRAMEZZATURA MATERIALE  LATERIZIO COMUNE</v>
      </c>
      <c r="AW344" s="15" t="str">
        <v>DCB</v>
      </c>
      <c r="AX344" s="15" t="str">
        <v xml:space="preserve">TRAMEZZA-FORATO-SCATOLA-FORATELLA LEGGERA  LATERIZIO NORMALE </v>
      </c>
      <c r="AY344" s="15">
        <v>0</v>
      </c>
      <c r="AZ344" s="15" t="str">
        <v>10x25x25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1</v>
      </c>
      <c r="BG344" s="17" t="str">
        <f t="shared" si="23"/>
        <v>ꞈ</v>
      </c>
      <c r="BH344" s="70" t="str">
        <v>ꞈ</v>
      </c>
    </row>
    <row r="345" spans="1:60" ht="14.25" customHeight="1" x14ac:dyDescent="0.25">
      <c r="A345" s="47"/>
      <c r="C345" s="33" t="s">
        <v>116</v>
      </c>
      <c r="D345" s="19" t="s">
        <v>77</v>
      </c>
      <c r="E345" s="19" t="s">
        <v>85</v>
      </c>
      <c r="G345" s="58" t="s">
        <v>469</v>
      </c>
      <c r="I345" s="34"/>
      <c r="K345" s="35"/>
      <c r="L345" s="57">
        <f t="shared" si="21"/>
        <v>0</v>
      </c>
      <c r="M345" s="14">
        <f t="shared" si="20"/>
        <v>1</v>
      </c>
      <c r="N345" s="13">
        <f>IF(OR(totale!$A$5="",C345=totale!$A$5),0,1)</f>
        <v>1</v>
      </c>
      <c r="O345" s="97">
        <v>0</v>
      </c>
      <c r="P345" s="13">
        <v>0</v>
      </c>
      <c r="Q345" s="97">
        <v>0</v>
      </c>
      <c r="R345" s="19">
        <v>0</v>
      </c>
      <c r="S345" s="19" t="str">
        <v>BLOCCO ALVEOLATO INCASTRO  FORI VERTICALI  45/50/55/60 %</v>
      </c>
      <c r="T345" s="15" t="str">
        <v>IBL</v>
      </c>
      <c r="U345" s="15" t="str">
        <v>BLOCCO PORTANTE ALVEOLATO FORI VERTICALI  P800- F.45%  incastro</v>
      </c>
      <c r="V345" s="15">
        <v>0</v>
      </c>
      <c r="W345" s="19" t="str">
        <v>25x30x19</v>
      </c>
      <c r="X345" s="19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1</v>
      </c>
      <c r="AG345" s="15">
        <v>0</v>
      </c>
      <c r="AH345" s="15" t="str">
        <v>BLOCCO ALVEOLATO INCASTRO  FORI VERTICALI  45/50/55/60 %</v>
      </c>
      <c r="AI345" s="15" t="str">
        <v>WIENERBERGER</v>
      </c>
      <c r="AJ345" s="15" t="str">
        <v>BLOCCO PORTANTE ALVEOLATO FORI VERTICALI  P700- F.50% - F.55% incastro</v>
      </c>
      <c r="AK345" s="15">
        <v>0</v>
      </c>
      <c r="AL345" s="15" t="str">
        <v>45x25x19 F.55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1</v>
      </c>
      <c r="AS345" s="17" t="str">
        <f t="shared" si="22"/>
        <v>ꞈ</v>
      </c>
      <c r="AT345" s="70" t="str">
        <v>ꞈ</v>
      </c>
      <c r="AU345" s="15">
        <v>0</v>
      </c>
      <c r="AV345" s="15" t="str">
        <v>TRAMEZZATURA MATERIALE  LATERIZIO COMUNE</v>
      </c>
      <c r="AW345" s="15" t="str">
        <v>DCB</v>
      </c>
      <c r="AX345" s="15" t="str">
        <v xml:space="preserve">TRAMEZZA-FORATO-SCATOLA-FORATELLA PESANTE LATERIZIO NORMALE </v>
      </c>
      <c r="AY345" s="15">
        <v>0</v>
      </c>
      <c r="AZ345" s="15" t="str">
        <v>10x25x25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1</v>
      </c>
      <c r="BG345" s="17" t="str">
        <f t="shared" si="23"/>
        <v>ꞈ</v>
      </c>
      <c r="BH345" s="70" t="str">
        <v>ꞈ</v>
      </c>
    </row>
    <row r="346" spans="1:60" ht="14.25" customHeight="1" x14ac:dyDescent="0.25">
      <c r="A346" s="47"/>
      <c r="C346" s="19" t="s">
        <v>116</v>
      </c>
      <c r="D346" s="19" t="s">
        <v>77</v>
      </c>
      <c r="E346" s="19" t="s">
        <v>85</v>
      </c>
      <c r="G346" s="58" t="s">
        <v>133</v>
      </c>
      <c r="I346" s="34"/>
      <c r="K346" s="35"/>
      <c r="L346" s="57">
        <f t="shared" si="21"/>
        <v>0</v>
      </c>
      <c r="M346" s="14">
        <f t="shared" si="20"/>
        <v>1</v>
      </c>
      <c r="N346" s="13">
        <f>IF(OR(totale!$A$5="",C346=totale!$A$5),0,1)</f>
        <v>1</v>
      </c>
      <c r="O346" s="97">
        <v>0</v>
      </c>
      <c r="P346" s="13">
        <v>0</v>
      </c>
      <c r="Q346" s="97">
        <v>0</v>
      </c>
      <c r="R346" s="19">
        <v>0</v>
      </c>
      <c r="S346" s="19" t="str">
        <v>BLOCCO ALVEOLATO INCASTRO  FORI VERTICALI  45/50/55/60 %</v>
      </c>
      <c r="T346" s="15" t="str">
        <v>IBL</v>
      </c>
      <c r="U346" s="15" t="str">
        <v>BLOCCO PORTANTE ALVEOLATO FORI VERTICALI  P800- F.45%  incastro</v>
      </c>
      <c r="V346" s="15">
        <v>0</v>
      </c>
      <c r="W346" s="19" t="str">
        <v>30x25x19</v>
      </c>
      <c r="X346" s="19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1</v>
      </c>
      <c r="AG346" s="15">
        <v>0</v>
      </c>
      <c r="AH346" s="15" t="str">
        <v>BLOCCO ALVEOLATO INCASTRO  FORI VERTICALI  45/50/55/60 %</v>
      </c>
      <c r="AI346" s="15" t="str">
        <v>WIENERBERGER</v>
      </c>
      <c r="AJ346" s="15" t="str">
        <v>BLOCCO PORTANTE ALVEOLATO FORI VERTICALI  P700- F.50% - F.55% incastro</v>
      </c>
      <c r="AK346" s="15">
        <v>0</v>
      </c>
      <c r="AL346" s="15" t="str">
        <v>44x25x19 F.55%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1</v>
      </c>
      <c r="AS346" s="17" t="str">
        <f t="shared" si="22"/>
        <v>ꞈ</v>
      </c>
      <c r="AT346" s="70" t="str">
        <v>ꞈ</v>
      </c>
      <c r="AU346" s="15">
        <v>0</v>
      </c>
      <c r="AV346" s="15" t="str">
        <v>TRAMEZZATURA MATERIALE  LATERIZIO COMUNE</v>
      </c>
      <c r="AW346" s="15" t="str">
        <v>FBM</v>
      </c>
      <c r="AX346" s="15" t="str">
        <v xml:space="preserve">TRAMEZZA-FORATO-SCATOLA-FORATELLA LEGGERA  LATERIZIO NORMALE </v>
      </c>
      <c r="AY346" s="15">
        <v>0</v>
      </c>
      <c r="AZ346" s="15" t="str">
        <v>10x25x25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1</v>
      </c>
      <c r="BG346" s="17" t="str">
        <f t="shared" si="23"/>
        <v>ꞈ</v>
      </c>
      <c r="BH346" s="70" t="str">
        <v>ꞈ</v>
      </c>
    </row>
    <row r="347" spans="1:60" ht="14.25" customHeight="1" x14ac:dyDescent="0.25">
      <c r="A347" s="47"/>
      <c r="C347" s="19" t="s">
        <v>116</v>
      </c>
      <c r="D347" s="19" t="s">
        <v>77</v>
      </c>
      <c r="E347" s="19" t="s">
        <v>85</v>
      </c>
      <c r="G347" s="58" t="s">
        <v>467</v>
      </c>
      <c r="I347" s="34"/>
      <c r="K347" s="35"/>
      <c r="L347" s="57">
        <f t="shared" si="21"/>
        <v>0</v>
      </c>
      <c r="M347" s="14">
        <f t="shared" si="20"/>
        <v>1</v>
      </c>
      <c r="N347" s="13">
        <f>IF(OR(totale!$A$5="",C347=totale!$A$5),0,1)</f>
        <v>1</v>
      </c>
      <c r="O347" s="97">
        <v>0</v>
      </c>
      <c r="P347" s="13">
        <v>0</v>
      </c>
      <c r="Q347" s="97">
        <v>0</v>
      </c>
      <c r="R347" s="19">
        <v>0</v>
      </c>
      <c r="S347" s="19" t="str">
        <v>BLOCCO ALVEOLATO INCASTRO  FORI VERTICALI  45/50/55/60 %</v>
      </c>
      <c r="T347" s="15" t="str">
        <v>IBL</v>
      </c>
      <c r="U347" s="15" t="str">
        <v>BLOCCO PORTANTE ALVEOLATO FORI VERTICALI  P800- F.45%  incastro</v>
      </c>
      <c r="V347" s="15">
        <v>0</v>
      </c>
      <c r="W347" s="19" t="str">
        <v>30x25x24,5/25</v>
      </c>
      <c r="X347" s="19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1</v>
      </c>
      <c r="AG347" s="15">
        <v>0</v>
      </c>
      <c r="AH347" s="15" t="str">
        <v>BLOCCO ALVEOLATO INCASTRO  FORI VERTICALI  45/50/55/60 %</v>
      </c>
      <c r="AI347" s="15" t="str">
        <v>WIENERBERGER</v>
      </c>
      <c r="AJ347" s="15" t="str">
        <v>BLOCCO PORTANTE ALVEOLATO FORI VERTICALI  P700- F.50% - F.55% incastro</v>
      </c>
      <c r="AK347" s="15">
        <v>0</v>
      </c>
      <c r="AL347" s="15" t="str">
        <v>40x25x19 F.55%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1</v>
      </c>
      <c r="AS347" s="17" t="str">
        <f t="shared" si="22"/>
        <v>ꞈ</v>
      </c>
      <c r="AT347" s="70" t="str">
        <v>ꞈ</v>
      </c>
      <c r="AU347" s="15">
        <v>0</v>
      </c>
      <c r="AV347" s="15" t="str">
        <v>TRAMEZZATURA MATERIALE  LATERIZIO COMUNE</v>
      </c>
      <c r="AW347" s="15" t="str">
        <v>T2D</v>
      </c>
      <c r="AX347" s="15" t="str">
        <v xml:space="preserve">TRAMEZZA-FORATO-SCATOLA-FORATELLA LEGGERA  LATERIZIO NORMALE </v>
      </c>
      <c r="AY347" s="15">
        <v>0</v>
      </c>
      <c r="AZ347" s="15" t="str">
        <v>10x25x25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1</v>
      </c>
      <c r="BG347" s="17" t="str">
        <f t="shared" si="23"/>
        <v>ꞈ</v>
      </c>
      <c r="BH347" s="70" t="str">
        <v>ꞈ</v>
      </c>
    </row>
    <row r="348" spans="1:60" ht="14.25" customHeight="1" x14ac:dyDescent="0.25">
      <c r="A348" s="47"/>
      <c r="C348" s="19" t="s">
        <v>116</v>
      </c>
      <c r="D348" s="19" t="s">
        <v>77</v>
      </c>
      <c r="E348" s="19" t="s">
        <v>85</v>
      </c>
      <c r="G348" s="58" t="s">
        <v>132</v>
      </c>
      <c r="I348" s="34"/>
      <c r="K348" s="35"/>
      <c r="L348" s="57">
        <f t="shared" si="21"/>
        <v>0</v>
      </c>
      <c r="M348" s="14">
        <f t="shared" si="20"/>
        <v>1</v>
      </c>
      <c r="N348" s="13">
        <f>IF(OR(totale!$A$5="",C348=totale!$A$5),0,1)</f>
        <v>1</v>
      </c>
      <c r="O348" s="97">
        <v>0</v>
      </c>
      <c r="P348" s="13">
        <v>0</v>
      </c>
      <c r="Q348" s="97">
        <v>0</v>
      </c>
      <c r="R348" s="19">
        <v>0</v>
      </c>
      <c r="S348" s="19" t="str">
        <v>TRAMEZZATURA MATERIALE  LATERIZIO COMUNE</v>
      </c>
      <c r="T348" s="15" t="str">
        <v>LATERCOM</v>
      </c>
      <c r="U348" s="15" t="str">
        <v xml:space="preserve">TRAMEZZA-FORATO-SCATOLA-FORATELLA LEGGERA  LATERIZIO NORMALE </v>
      </c>
      <c r="V348" s="15">
        <v>0</v>
      </c>
      <c r="W348" s="19" t="str">
        <v>4,5x15x30</v>
      </c>
      <c r="X348" s="19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1</v>
      </c>
      <c r="AG348" s="15">
        <v>0</v>
      </c>
      <c r="AH348" s="15" t="str">
        <v>BLOCCO ALVEOLATO INCASTRO  FORI VERTICALI  45/50/55/60 %</v>
      </c>
      <c r="AI348" s="15" t="str">
        <v>WIENERBERGER</v>
      </c>
      <c r="AJ348" s="15" t="str">
        <v>BLOCCO PORTANTE ALVEOLATO FORI VERTICALI  P700- F.50% - F.55% incastro</v>
      </c>
      <c r="AK348" s="15">
        <v>0</v>
      </c>
      <c r="AL348" s="15" t="str">
        <v>38x25x18/19 F.55%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1</v>
      </c>
      <c r="AS348" s="17" t="str">
        <f t="shared" si="22"/>
        <v>ꞈ</v>
      </c>
      <c r="AT348" s="70" t="str">
        <v>ꞈ</v>
      </c>
      <c r="AU348" s="15">
        <v>0</v>
      </c>
      <c r="AV348" s="15" t="str">
        <v>TRAMEZZATURA MATERIALE  LATERIZIO COMUNE</v>
      </c>
      <c r="AW348" s="15" t="str">
        <v>WIENERBERGER</v>
      </c>
      <c r="AX348" s="15" t="str">
        <v xml:space="preserve">TRAMEZZA-FORATO-SCATOLA-FORATELLA LEGGERA  LATERIZIO NORMALE </v>
      </c>
      <c r="AY348" s="15">
        <v>0</v>
      </c>
      <c r="AZ348" s="15" t="str">
        <v>10x25x25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1</v>
      </c>
      <c r="BG348" s="17" t="str">
        <f t="shared" si="23"/>
        <v>ꞈ</v>
      </c>
      <c r="BH348" s="70" t="str">
        <v>ꞈ</v>
      </c>
    </row>
    <row r="349" spans="1:60" ht="14.25" customHeight="1" x14ac:dyDescent="0.25">
      <c r="A349" s="47"/>
      <c r="C349" s="19" t="s">
        <v>116</v>
      </c>
      <c r="D349" s="19" t="s">
        <v>77</v>
      </c>
      <c r="E349" s="19" t="s">
        <v>84</v>
      </c>
      <c r="G349" s="58" t="s">
        <v>469</v>
      </c>
      <c r="I349" s="34"/>
      <c r="K349" s="35"/>
      <c r="L349" s="57">
        <f t="shared" si="21"/>
        <v>0</v>
      </c>
      <c r="M349" s="14">
        <f t="shared" si="20"/>
        <v>1</v>
      </c>
      <c r="N349" s="13">
        <f>IF(OR(totale!$A$5="",C349=totale!$A$5),0,1)</f>
        <v>1</v>
      </c>
      <c r="O349" s="97">
        <v>0</v>
      </c>
      <c r="P349" s="13">
        <v>0</v>
      </c>
      <c r="Q349" s="97">
        <v>0</v>
      </c>
      <c r="R349" s="19">
        <v>0</v>
      </c>
      <c r="S349" s="19" t="str">
        <v>TRAMEZZATURA MATERIALE  LATERIZIO COMUNE</v>
      </c>
      <c r="T349" s="15" t="str">
        <v>LATERCOM</v>
      </c>
      <c r="U349" s="15" t="str">
        <v xml:space="preserve">TRAMEZZA-FORATO-SCATOLA-FORATELLA LEGGERA  LATERIZIO NORMALE </v>
      </c>
      <c r="V349" s="15">
        <v>0</v>
      </c>
      <c r="W349" s="19" t="str">
        <v>6x15x30</v>
      </c>
      <c r="X349" s="19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1</v>
      </c>
      <c r="AG349" s="15">
        <v>0</v>
      </c>
      <c r="AH349" s="15" t="str">
        <v>BLOCCO ALVEOLATO INCASTRO  FORI VERTICALI  45/50/55/60 %</v>
      </c>
      <c r="AI349" s="15" t="str">
        <v>WIENERBERGER</v>
      </c>
      <c r="AJ349" s="15" t="str">
        <v>BLOCCO PORTANTE ALVEOLATO FORI VERTICALI  P700- F.50% - F.55% incastro</v>
      </c>
      <c r="AK349" s="15">
        <v>0</v>
      </c>
      <c r="AL349" s="15" t="str">
        <v>35x25x19 F.50%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1</v>
      </c>
      <c r="AS349" s="17" t="str">
        <f t="shared" si="22"/>
        <v>ꞈ</v>
      </c>
      <c r="AT349" s="70" t="str">
        <v>ꞈ</v>
      </c>
      <c r="AU349" s="15">
        <v>0</v>
      </c>
      <c r="AV349" s="15" t="str">
        <v>TRAMEZZATURA MATERIALE  LATERIZIO COMUNE</v>
      </c>
      <c r="AW349" s="15" t="str">
        <v>DI MUZIO</v>
      </c>
      <c r="AX349" s="15" t="str">
        <v xml:space="preserve">TRAMEZZA-FORATO-SCATOLA-FORATELLA LEGGERA  LATERIZIO NORMALE </v>
      </c>
      <c r="AY349" s="15">
        <v>0</v>
      </c>
      <c r="AZ349" s="15" t="str">
        <v>10x25x25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1</v>
      </c>
      <c r="BG349" s="17" t="str">
        <f t="shared" si="23"/>
        <v>ꞈ</v>
      </c>
      <c r="BH349" s="70" t="str">
        <v>ꞈ</v>
      </c>
    </row>
    <row r="350" spans="1:60" ht="14.25" customHeight="1" x14ac:dyDescent="0.25">
      <c r="A350" s="47"/>
      <c r="C350" s="19" t="s">
        <v>116</v>
      </c>
      <c r="D350" s="19" t="s">
        <v>77</v>
      </c>
      <c r="E350" s="19" t="s">
        <v>84</v>
      </c>
      <c r="G350" s="58" t="s">
        <v>151</v>
      </c>
      <c r="I350" s="34"/>
      <c r="K350" s="35"/>
      <c r="L350" s="57">
        <f t="shared" si="21"/>
        <v>0</v>
      </c>
      <c r="M350" s="14">
        <f t="shared" si="20"/>
        <v>1</v>
      </c>
      <c r="N350" s="13">
        <f>IF(OR(totale!$A$5="",C350=totale!$A$5),0,1)</f>
        <v>1</v>
      </c>
      <c r="O350" s="97">
        <v>0</v>
      </c>
      <c r="P350" s="13">
        <v>0</v>
      </c>
      <c r="Q350" s="97">
        <v>0</v>
      </c>
      <c r="R350" s="19">
        <v>0</v>
      </c>
      <c r="S350" s="19" t="str">
        <v>TRAMEZZATURA MATERIALE  LATERIZIO COMUNE</v>
      </c>
      <c r="T350" s="15" t="str">
        <v>LATERCOM</v>
      </c>
      <c r="U350" s="15" t="str">
        <v xml:space="preserve">TRAMEZZA-FORATO-SCATOLA-FORATELLA LEGGERA  LATERIZIO NORMALE </v>
      </c>
      <c r="V350" s="15">
        <v>0</v>
      </c>
      <c r="W350" s="19" t="str">
        <v>6x25x50</v>
      </c>
      <c r="X350" s="19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1</v>
      </c>
      <c r="AG350" s="15">
        <v>0</v>
      </c>
      <c r="AH350" s="15" t="str">
        <v>BLOCCO ALVEOLATO LISCIO FORI VERTICALI   45/50/55/60 %</v>
      </c>
      <c r="AI350" s="15" t="str">
        <v>DCB</v>
      </c>
      <c r="AJ350" s="15" t="str">
        <v>BLOCCO PORTANTE ALVEOLATO FORI VERTICALI  P700- F.50% - F.55% liscio</v>
      </c>
      <c r="AK350" s="15">
        <v>0</v>
      </c>
      <c r="AL350" s="15" t="str">
        <v>25x20x19 F.55%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1</v>
      </c>
      <c r="AS350" s="17" t="str">
        <f t="shared" si="22"/>
        <v>ꞈ</v>
      </c>
      <c r="AT350" s="70" t="str">
        <v>ꞈ</v>
      </c>
      <c r="AU350" s="15">
        <v>0</v>
      </c>
      <c r="AV350" s="15" t="str">
        <v>BLOCCO  ALVEOLATO DOPPIA POSA  55/60 %</v>
      </c>
      <c r="AW350" s="15" t="str">
        <v>DI MUZIO</v>
      </c>
      <c r="AX350" s="15" t="str">
        <v xml:space="preserve">BLOCCO BIO (FARINA DI LEGNO) TAMPONAMENTO DOPPIA POSA P.600 </v>
      </c>
      <c r="AY350" s="15">
        <v>0</v>
      </c>
      <c r="AZ350" s="15" t="str">
        <v>10x25x25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1</v>
      </c>
      <c r="BG350" s="17" t="str">
        <f t="shared" si="23"/>
        <v>ꞈ</v>
      </c>
      <c r="BH350" s="70" t="str">
        <v>ꞈ</v>
      </c>
    </row>
    <row r="351" spans="1:60" ht="14.25" customHeight="1" x14ac:dyDescent="0.25">
      <c r="A351" s="47"/>
      <c r="C351" s="19" t="s">
        <v>116</v>
      </c>
      <c r="D351" s="19" t="s">
        <v>77</v>
      </c>
      <c r="E351" s="19" t="s">
        <v>84</v>
      </c>
      <c r="G351" s="58" t="s">
        <v>467</v>
      </c>
      <c r="I351" s="34"/>
      <c r="K351" s="35"/>
      <c r="L351" s="57">
        <f t="shared" si="21"/>
        <v>0</v>
      </c>
      <c r="M351" s="14">
        <f t="shared" si="20"/>
        <v>1</v>
      </c>
      <c r="N351" s="13">
        <f>IF(OR(totale!$A$5="",C351=totale!$A$5),0,1)</f>
        <v>1</v>
      </c>
      <c r="O351" s="97">
        <v>0</v>
      </c>
      <c r="P351" s="13">
        <v>0</v>
      </c>
      <c r="Q351" s="97">
        <v>0</v>
      </c>
      <c r="R351" s="19">
        <v>0</v>
      </c>
      <c r="S351" s="19" t="str">
        <v>TRAMEZZATURA MATERIALE  LATERIZIO COMUNE</v>
      </c>
      <c r="T351" s="15" t="str">
        <v>LATERCOM</v>
      </c>
      <c r="U351" s="15" t="str">
        <v xml:space="preserve">TRAMEZZA-FORATO-SCATOLA-FORATELLA LEGGERA  LATERIZIO NORMALE </v>
      </c>
      <c r="V351" s="15">
        <v>0</v>
      </c>
      <c r="W351" s="19" t="str">
        <v>6x25x25</v>
      </c>
      <c r="X351" s="19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1</v>
      </c>
      <c r="AG351" s="15">
        <v>0</v>
      </c>
      <c r="AH351" s="15" t="str">
        <v>BLOCCO ALVEOLATO LISCIO FORI VERTICALI   45/50/55/60 %</v>
      </c>
      <c r="AI351" s="15" t="str">
        <v>LATERCOM</v>
      </c>
      <c r="AJ351" s="15" t="str">
        <v>BLOCCO PORTANTE ALVEOLATO FORI VERTICALI  P700- F.50% - F.55% liscio</v>
      </c>
      <c r="AK351" s="15">
        <v>0</v>
      </c>
      <c r="AL351" s="15" t="str">
        <v>30x25x19 F.55%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1</v>
      </c>
      <c r="AS351" s="17" t="str">
        <f t="shared" si="22"/>
        <v>ꞈ</v>
      </c>
      <c r="AT351" s="70" t="str">
        <v>ꞈ</v>
      </c>
      <c r="AU351" s="15">
        <v>0</v>
      </c>
      <c r="AV351" s="15" t="str">
        <v>TRAMEZZATURA MATERIALE  LATERIZIO COMUNE</v>
      </c>
      <c r="AW351" s="15" t="str">
        <v>WIENERBERGER</v>
      </c>
      <c r="AX351" s="15" t="str">
        <v xml:space="preserve">TRAMEZZA-FORATO-SCATOLA-FORATELLA LEGGERA  LATERIZIO NORMALE </v>
      </c>
      <c r="AY351" s="15">
        <v>0</v>
      </c>
      <c r="AZ351" s="15" t="str">
        <v>10x25x50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1</v>
      </c>
      <c r="BG351" s="17" t="str">
        <f t="shared" si="23"/>
        <v>ꞈ</v>
      </c>
      <c r="BH351" s="70" t="str">
        <v>ꞈ</v>
      </c>
    </row>
    <row r="352" spans="1:60" ht="14.25" customHeight="1" x14ac:dyDescent="0.25">
      <c r="A352" s="47"/>
      <c r="C352" s="19" t="s">
        <v>116</v>
      </c>
      <c r="D352" s="19" t="s">
        <v>77</v>
      </c>
      <c r="E352" s="19" t="s">
        <v>84</v>
      </c>
      <c r="G352" s="58" t="s">
        <v>132</v>
      </c>
      <c r="I352" s="34"/>
      <c r="K352" s="35"/>
      <c r="L352" s="57">
        <f t="shared" si="21"/>
        <v>0</v>
      </c>
      <c r="M352" s="14">
        <f t="shared" si="20"/>
        <v>1</v>
      </c>
      <c r="N352" s="13">
        <f>IF(OR(totale!$A$5="",C352=totale!$A$5),0,1)</f>
        <v>1</v>
      </c>
      <c r="O352" s="97">
        <v>0</v>
      </c>
      <c r="P352" s="13">
        <v>0</v>
      </c>
      <c r="Q352" s="97">
        <v>0</v>
      </c>
      <c r="R352" s="19">
        <v>0</v>
      </c>
      <c r="S352" s="19" t="str">
        <v>TRAMEZZATURA MATERIALE  LATERIZIO COMUNE</v>
      </c>
      <c r="T352" s="15" t="str">
        <v>LATERCOM</v>
      </c>
      <c r="U352" s="15" t="str">
        <v xml:space="preserve">TRAMEZZA-FORATO-SCATOLA-FORATELLA LEGGERA  LATERIZIO NORMALE </v>
      </c>
      <c r="V352" s="15">
        <v>0</v>
      </c>
      <c r="W352" s="19" t="str">
        <v>8x14x33</v>
      </c>
      <c r="X352" s="19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1</v>
      </c>
      <c r="AG352" s="15">
        <v>0</v>
      </c>
      <c r="AH352" s="15" t="str">
        <v>BLOCCO ALVEOLATO LISCIO FORI VERTICALI   45/50/55/60 %</v>
      </c>
      <c r="AI352" s="15" t="str">
        <v>T2D</v>
      </c>
      <c r="AJ352" s="15" t="str">
        <v>BLOCCO PORTANTE ALVEOLATO FORI VERTICALI  P700- F.50% - F.55% liscio</v>
      </c>
      <c r="AK352" s="15">
        <v>0</v>
      </c>
      <c r="AL352" s="15" t="str">
        <v>25x20x19 F.55%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1</v>
      </c>
      <c r="AS352" s="17" t="str">
        <f t="shared" si="22"/>
        <v>ꞈ</v>
      </c>
      <c r="AT352" s="70" t="str">
        <v>ꞈ</v>
      </c>
      <c r="AU352" s="15">
        <v>0</v>
      </c>
      <c r="AV352" s="15" t="str">
        <v>TRAMEZZATURA MATERIALE  LATERIZIO COMUNE</v>
      </c>
      <c r="AW352" s="15" t="str">
        <v>ZANROSSO</v>
      </c>
      <c r="AX352" s="15" t="str">
        <v xml:space="preserve">TRAMEZZA-FORATO-SCATOLA-FORATELLA LEGGERA  LATERIZIO NORMALE </v>
      </c>
      <c r="AY352" s="15">
        <v>0</v>
      </c>
      <c r="AZ352" s="15" t="str">
        <v>10x25x50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1</v>
      </c>
      <c r="BG352" s="17" t="str">
        <f t="shared" si="23"/>
        <v>ꞈ</v>
      </c>
      <c r="BH352" s="70" t="str">
        <v>ꞈ</v>
      </c>
    </row>
    <row r="353" spans="1:60" ht="14.25" customHeight="1" x14ac:dyDescent="0.25">
      <c r="A353" s="47"/>
      <c r="C353" s="19" t="s">
        <v>116</v>
      </c>
      <c r="D353" s="19" t="s">
        <v>77</v>
      </c>
      <c r="E353" s="19" t="s">
        <v>84</v>
      </c>
      <c r="G353" s="58" t="s">
        <v>147</v>
      </c>
      <c r="I353" s="34"/>
      <c r="K353" s="35"/>
      <c r="L353" s="57">
        <f t="shared" si="21"/>
        <v>0</v>
      </c>
      <c r="M353" s="14">
        <f t="shared" si="20"/>
        <v>1</v>
      </c>
      <c r="N353" s="13">
        <f>IF(OR(totale!$A$5="",C353=totale!$A$5),0,1)</f>
        <v>1</v>
      </c>
      <c r="O353" s="97">
        <v>0</v>
      </c>
      <c r="P353" s="13">
        <v>0</v>
      </c>
      <c r="Q353" s="97">
        <v>0</v>
      </c>
      <c r="R353" s="19">
        <v>0</v>
      </c>
      <c r="S353" s="19" t="str">
        <v>TRAMEZZATURA MATERIALE  LATERIZIO COMUNE</v>
      </c>
      <c r="T353" s="15" t="str">
        <v>LATERCOM</v>
      </c>
      <c r="U353" s="15" t="str">
        <v xml:space="preserve">TRAMEZZA-FORATO-SCATOLA-FORATELLA LEGGERA  LATERIZIO NORMALE </v>
      </c>
      <c r="V353" s="15">
        <v>0</v>
      </c>
      <c r="W353" s="19" t="str">
        <v>8x12x25</v>
      </c>
      <c r="X353" s="19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1</v>
      </c>
      <c r="AG353" s="15">
        <v>0</v>
      </c>
      <c r="AH353" s="15" t="str">
        <v>BLOCCO ALVEOLATO LISCIO FORI VERTICALI   45/50/55/60 %</v>
      </c>
      <c r="AI353" s="15" t="str">
        <v>T2D</v>
      </c>
      <c r="AJ353" s="15" t="str">
        <v>BLOCCO PORTANTE ALVEOLATO FORI VERTICALI  P700- F.50% - F.55% liscio</v>
      </c>
      <c r="AK353" s="15">
        <v>0</v>
      </c>
      <c r="AL353" s="15" t="str">
        <v>30x25x19 F.55%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1</v>
      </c>
      <c r="AS353" s="17" t="str">
        <f t="shared" si="22"/>
        <v>ꞈ</v>
      </c>
      <c r="AT353" s="70" t="str">
        <v>ꞈ</v>
      </c>
      <c r="AU353" s="15">
        <v>0</v>
      </c>
      <c r="AV353" s="15" t="str">
        <v xml:space="preserve">TRAMEZZATURA MATERIALE ALVEOLATO </v>
      </c>
      <c r="AW353" s="15" t="str">
        <v>T2D</v>
      </c>
      <c r="AX353" s="15" t="str">
        <v xml:space="preserve">TRAMEZZA - FORATO PORIZZATA/ALVEOLATA </v>
      </c>
      <c r="AY353" s="15">
        <v>0</v>
      </c>
      <c r="AZ353" s="15" t="str">
        <v>10x30x19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1</v>
      </c>
      <c r="BG353" s="17" t="str">
        <f t="shared" si="23"/>
        <v>ꞈ</v>
      </c>
      <c r="BH353" s="70" t="str">
        <v>ꞈ</v>
      </c>
    </row>
    <row r="354" spans="1:60" ht="14.25" customHeight="1" x14ac:dyDescent="0.25">
      <c r="A354" s="47"/>
      <c r="C354" s="19" t="s">
        <v>116</v>
      </c>
      <c r="D354" s="19" t="s">
        <v>77</v>
      </c>
      <c r="E354" s="19" t="s">
        <v>84</v>
      </c>
      <c r="G354" s="58" t="s">
        <v>178</v>
      </c>
      <c r="I354" s="34"/>
      <c r="K354" s="35"/>
      <c r="L354" s="57">
        <f t="shared" si="21"/>
        <v>0</v>
      </c>
      <c r="M354" s="14">
        <f t="shared" si="20"/>
        <v>1</v>
      </c>
      <c r="N354" s="13">
        <f>IF(OR(totale!$A$5="",C354=totale!$A$5),0,1)</f>
        <v>1</v>
      </c>
      <c r="O354" s="97">
        <v>0</v>
      </c>
      <c r="P354" s="13">
        <v>0</v>
      </c>
      <c r="Q354" s="97">
        <v>0</v>
      </c>
      <c r="R354" s="19">
        <v>0</v>
      </c>
      <c r="S354" s="19" t="str">
        <v>TRAMEZZATURA MATERIALE  LATERIZIO COMUNE</v>
      </c>
      <c r="T354" s="15" t="str">
        <v>LATERCOM</v>
      </c>
      <c r="U354" s="15" t="str">
        <v xml:space="preserve">TRAMEZZA-FORATO-SCATOLA-FORATELLA LEGGERA  LATERIZIO NORMALE </v>
      </c>
      <c r="V354" s="15">
        <v>0</v>
      </c>
      <c r="W354" s="19" t="str">
        <v>8x25x50</v>
      </c>
      <c r="X354" s="19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1</v>
      </c>
      <c r="AG354" s="15">
        <v>0</v>
      </c>
      <c r="AH354" s="15" t="str">
        <v>BLOCCO ALVEOLATO LISCIO FORI VERTICALI   45/50/55/60 %</v>
      </c>
      <c r="AI354" s="15" t="str">
        <v>T2D</v>
      </c>
      <c r="AJ354" s="15" t="str">
        <v>BLOCCO PORTANTE ALVEOLATO FORI VERTICALI  P700- F.50% - F.55% liscio</v>
      </c>
      <c r="AK354" s="15">
        <v>0</v>
      </c>
      <c r="AL354" s="15" t="str">
        <v>30x25x19 F.50%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1</v>
      </c>
      <c r="AS354" s="17" t="str">
        <f t="shared" si="22"/>
        <v>ꞈ</v>
      </c>
      <c r="AT354" s="70" t="str">
        <v>ꞈ</v>
      </c>
      <c r="AU354" s="15">
        <v>0</v>
      </c>
      <c r="AV354" s="15" t="str">
        <v xml:space="preserve">TRAMEZZATURA MATERIALE ALVEOLATO </v>
      </c>
      <c r="AW354" s="15" t="str">
        <v>WIENERBERGER</v>
      </c>
      <c r="AX354" s="15" t="str">
        <v xml:space="preserve">TRAMEZZA - FORATO PORIZZATA/ALVEOLATA </v>
      </c>
      <c r="AY354" s="15">
        <v>0</v>
      </c>
      <c r="AZ354" s="15" t="str">
        <v>10x30x19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1</v>
      </c>
      <c r="BG354" s="17" t="str">
        <f t="shared" si="23"/>
        <v>ꞈ</v>
      </c>
      <c r="BH354" s="70" t="str">
        <v>ꞈ</v>
      </c>
    </row>
    <row r="355" spans="1:60" ht="14.25" customHeight="1" x14ac:dyDescent="0.25">
      <c r="A355" s="47"/>
      <c r="C355" s="19" t="s">
        <v>116</v>
      </c>
      <c r="D355" s="19" t="s">
        <v>77</v>
      </c>
      <c r="E355" s="19" t="s">
        <v>83</v>
      </c>
      <c r="G355" s="58" t="s">
        <v>352</v>
      </c>
      <c r="I355" s="34"/>
      <c r="K355" s="35"/>
      <c r="L355" s="57">
        <f t="shared" si="21"/>
        <v>0</v>
      </c>
      <c r="M355" s="14">
        <f t="shared" si="20"/>
        <v>1</v>
      </c>
      <c r="N355" s="13">
        <f>IF(OR(totale!$A$5="",C355=totale!$A$5),0,1)</f>
        <v>1</v>
      </c>
      <c r="O355" s="97">
        <v>0</v>
      </c>
      <c r="P355" s="13">
        <v>0</v>
      </c>
      <c r="Q355" s="97">
        <v>0</v>
      </c>
      <c r="R355" s="19">
        <v>0</v>
      </c>
      <c r="S355" s="19" t="str">
        <v>TRAMEZZATURA MATERIALE  LATERIZIO COMUNE</v>
      </c>
      <c r="T355" s="15" t="str">
        <v>LATERCOM</v>
      </c>
      <c r="U355" s="15" t="str">
        <v xml:space="preserve">TRAMEZZA-FORATO-SCATOLA-FORATELLA LEGGERA  LATERIZIO NORMALE </v>
      </c>
      <c r="V355" s="15">
        <v>0</v>
      </c>
      <c r="W355" s="19" t="str">
        <v>8x25x25</v>
      </c>
      <c r="X355" s="19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1</v>
      </c>
      <c r="AG355" s="15">
        <v>0</v>
      </c>
      <c r="AH355" s="15" t="str">
        <v>BLOCCO ALVEOLATO LISCIO FORI VERTICALI   45/50/55/60 %</v>
      </c>
      <c r="AI355" s="15" t="str">
        <v>WIENERBERGER</v>
      </c>
      <c r="AJ355" s="15" t="str">
        <v>BLOCCO PORTANTE ALVEOLATO FORI VERTICALI  P700- F.50% - F.55% liscio</v>
      </c>
      <c r="AK355" s="15">
        <v>0</v>
      </c>
      <c r="AL355" s="15" t="str">
        <v>30x25x19 F.55%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1</v>
      </c>
      <c r="AS355" s="17" t="str">
        <f t="shared" si="22"/>
        <v>ꞈ</v>
      </c>
      <c r="AT355" s="70" t="str">
        <v>ꞈ</v>
      </c>
      <c r="AU355" s="15">
        <v>0</v>
      </c>
      <c r="AV355" s="15" t="str">
        <v xml:space="preserve">TRAMEZZATURA MATERIALE ALVEOLATO </v>
      </c>
      <c r="AW355" s="15" t="str">
        <v>T2D</v>
      </c>
      <c r="AX355" s="15" t="str">
        <v xml:space="preserve">TRAMEZZA - FORATO PORIZZATA/ALVEOLATA </v>
      </c>
      <c r="AY355" s="15">
        <v>0</v>
      </c>
      <c r="AZ355" s="15" t="str">
        <v>10x45x19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1</v>
      </c>
      <c r="BG355" s="17" t="str">
        <f t="shared" si="23"/>
        <v>ꞈ</v>
      </c>
      <c r="BH355" s="70" t="str">
        <v>ꞈ</v>
      </c>
    </row>
    <row r="356" spans="1:60" ht="14.25" customHeight="1" x14ac:dyDescent="0.25">
      <c r="A356" s="47"/>
      <c r="C356" s="19" t="s">
        <v>116</v>
      </c>
      <c r="D356" s="19" t="s">
        <v>77</v>
      </c>
      <c r="E356" s="19" t="s">
        <v>83</v>
      </c>
      <c r="G356" s="58" t="s">
        <v>400</v>
      </c>
      <c r="I356" s="34"/>
      <c r="K356" s="35"/>
      <c r="L356" s="57">
        <f t="shared" si="21"/>
        <v>0</v>
      </c>
      <c r="M356" s="14">
        <f t="shared" si="20"/>
        <v>1</v>
      </c>
      <c r="N356" s="13">
        <f>IF(OR(totale!$A$5="",C356=totale!$A$5),0,1)</f>
        <v>1</v>
      </c>
      <c r="O356" s="97">
        <v>0</v>
      </c>
      <c r="P356" s="13">
        <v>0</v>
      </c>
      <c r="Q356" s="97">
        <v>0</v>
      </c>
      <c r="R356" s="19">
        <v>0</v>
      </c>
      <c r="S356" s="19" t="str">
        <v>TRAMEZZATURA MATERIALE  LATERIZIO COMUNE</v>
      </c>
      <c r="T356" s="15" t="str">
        <v>LATERCOM</v>
      </c>
      <c r="U356" s="15" t="str">
        <v xml:space="preserve">TRAMEZZA-FORATO-SCATOLA-FORATELLA LEGGERA  LATERIZIO NORMALE </v>
      </c>
      <c r="V356" s="15">
        <v>0</v>
      </c>
      <c r="W356" s="19" t="str">
        <v>8x15x33</v>
      </c>
      <c r="X356" s="19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1</v>
      </c>
      <c r="AG356" s="15">
        <v>0</v>
      </c>
      <c r="AH356" s="15" t="str">
        <v>BLOCCO ALVEOLATO LISCIO FORI ORIZZONATALI  45/50/55/60 %</v>
      </c>
      <c r="AI356" s="15" t="str">
        <v>DI MUZIO</v>
      </c>
      <c r="AJ356" s="15" t="str">
        <v>BLOCCO PORTANTE ALVEOLATO FORI VERTICALI  P700- F.50% - F.55% liscio</v>
      </c>
      <c r="AK356" s="15">
        <v>0</v>
      </c>
      <c r="AL356" s="15" t="str">
        <v>30x25x19 F.55%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1</v>
      </c>
      <c r="AS356" s="17" t="str">
        <f t="shared" si="22"/>
        <v>ꞈ</v>
      </c>
      <c r="AT356" s="70" t="str">
        <v>ꞈ</v>
      </c>
      <c r="AU356" s="15">
        <v>0</v>
      </c>
      <c r="AV356" s="15" t="str">
        <v xml:space="preserve">TRAMEZZATURA MATERIALE ALVEOLATO </v>
      </c>
      <c r="AW356" s="15" t="str">
        <v>T2D</v>
      </c>
      <c r="AX356" s="15" t="str">
        <v xml:space="preserve">TRAMEZZA - FORATO PORIZZATA/ALVEOLATA </v>
      </c>
      <c r="AY356" s="15">
        <v>0</v>
      </c>
      <c r="AZ356" s="15" t="str">
        <v>10x50x19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1</v>
      </c>
      <c r="BG356" s="17" t="str">
        <f t="shared" si="23"/>
        <v>ꞈ</v>
      </c>
      <c r="BH356" s="70" t="str">
        <v>ꞈ</v>
      </c>
    </row>
    <row r="357" spans="1:60" ht="14.25" customHeight="1" x14ac:dyDescent="0.25">
      <c r="A357" s="47"/>
      <c r="C357" s="19" t="s">
        <v>116</v>
      </c>
      <c r="D357" s="19" t="s">
        <v>77</v>
      </c>
      <c r="E357" s="19" t="s">
        <v>83</v>
      </c>
      <c r="G357" s="58" t="s">
        <v>242</v>
      </c>
      <c r="I357" s="34"/>
      <c r="K357" s="35"/>
      <c r="L357" s="57">
        <f t="shared" si="21"/>
        <v>0</v>
      </c>
      <c r="M357" s="14">
        <f t="shared" si="20"/>
        <v>1</v>
      </c>
      <c r="N357" s="13">
        <f>IF(OR(totale!$A$5="",C357=totale!$A$5),0,1)</f>
        <v>1</v>
      </c>
      <c r="O357" s="97">
        <v>0</v>
      </c>
      <c r="P357" s="13">
        <v>0</v>
      </c>
      <c r="Q357" s="97">
        <v>0</v>
      </c>
      <c r="R357" s="19">
        <v>0</v>
      </c>
      <c r="S357" s="19" t="str">
        <v>TRAMEZZATURA MATERIALE  LATERIZIO COMUNE</v>
      </c>
      <c r="T357" s="15" t="str">
        <v>LATERCOM</v>
      </c>
      <c r="U357" s="15" t="str">
        <v xml:space="preserve">TRAMEZZA-FORATO-SCATOLA-FORATELLA LEGGERA  LATERIZIO NORMALE </v>
      </c>
      <c r="V357" s="15">
        <v>0</v>
      </c>
      <c r="W357" s="19" t="str">
        <v>8x25x33</v>
      </c>
      <c r="X357" s="19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1</v>
      </c>
      <c r="AG357" s="15">
        <v>0</v>
      </c>
      <c r="AH357" s="15" t="str">
        <v>BLOCCO ALVEOLATO LISCIO FORI ORIZZONATALI  45/50/55/60 %</v>
      </c>
      <c r="AI357" s="15" t="str">
        <v>DI MUZIO</v>
      </c>
      <c r="AJ357" s="15" t="str">
        <v>BLOCCO PORTANTE ALVEOLATO FORI VERTICALI  P700- F.50% - F.55% liscio</v>
      </c>
      <c r="AK357" s="15">
        <v>0</v>
      </c>
      <c r="AL357" s="15" t="str">
        <v>30x25x25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1</v>
      </c>
      <c r="AS357" s="17" t="str">
        <f t="shared" si="22"/>
        <v>ꞈ</v>
      </c>
      <c r="AT357" s="70" t="str">
        <v>ꞈ</v>
      </c>
      <c r="AU357" s="15">
        <v>0</v>
      </c>
      <c r="AV357" s="15" t="str">
        <v xml:space="preserve">TRAMEZZATURA MATERIALE ALVEOLATO </v>
      </c>
      <c r="AW357" s="15" t="str">
        <v>WIENERBERGER</v>
      </c>
      <c r="AX357" s="15" t="str">
        <v xml:space="preserve">TRAMEZZA - FORATO PORIZZATA/ALVEOLATA </v>
      </c>
      <c r="AY357" s="15">
        <v>0</v>
      </c>
      <c r="AZ357" s="15" t="str">
        <v>10x50x19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1</v>
      </c>
      <c r="BG357" s="17" t="str">
        <f t="shared" si="23"/>
        <v>ꞈ</v>
      </c>
      <c r="BH357" s="70" t="str">
        <v>ꞈ</v>
      </c>
    </row>
    <row r="358" spans="1:60" ht="14.25" customHeight="1" x14ac:dyDescent="0.25">
      <c r="A358" s="47"/>
      <c r="C358" s="19" t="s">
        <v>116</v>
      </c>
      <c r="D358" s="19" t="s">
        <v>77</v>
      </c>
      <c r="E358" s="19" t="s">
        <v>83</v>
      </c>
      <c r="G358" s="58" t="s">
        <v>334</v>
      </c>
      <c r="I358" s="34"/>
      <c r="K358" s="35"/>
      <c r="L358" s="57">
        <f t="shared" si="21"/>
        <v>0</v>
      </c>
      <c r="M358" s="14">
        <f t="shared" si="20"/>
        <v>1</v>
      </c>
      <c r="N358" s="13">
        <f>IF(OR(totale!$A$5="",C358=totale!$A$5),0,1)</f>
        <v>1</v>
      </c>
      <c r="O358" s="97">
        <v>0</v>
      </c>
      <c r="P358" s="13">
        <v>0</v>
      </c>
      <c r="Q358" s="97">
        <v>0</v>
      </c>
      <c r="R358" s="19">
        <v>0</v>
      </c>
      <c r="S358" s="19" t="str">
        <v>TRAMEZZATURA MATERIALE  LATERIZIO COMUNE</v>
      </c>
      <c r="T358" s="15" t="str">
        <v>LATERCOM</v>
      </c>
      <c r="U358" s="15" t="str">
        <v xml:space="preserve">TRAMEZZA-FORATO-SCATOLA-FORATELLA LEGGERA  LATERIZIO NORMALE </v>
      </c>
      <c r="V358" s="15">
        <v>0</v>
      </c>
      <c r="W358" s="19" t="str">
        <v>12x15x30</v>
      </c>
      <c r="X358" s="19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1</v>
      </c>
      <c r="AG358" s="15">
        <v>0</v>
      </c>
      <c r="AH358" s="15" t="str">
        <v>BLOCCO ALVEOLATO LISCIO FORI VERTICALI   45/50/55/60 %</v>
      </c>
      <c r="AI358" s="15" t="str">
        <v>DCB</v>
      </c>
      <c r="AJ358" s="15" t="str">
        <v>BLOCCO PORTANTE ALVEOLATO FORI VERTICALI  P800 -  F.45% - F.50% liscio</v>
      </c>
      <c r="AK358" s="15">
        <v>0</v>
      </c>
      <c r="AL358" s="15" t="str">
        <v>20x25x19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1</v>
      </c>
      <c r="AS358" s="17" t="str">
        <f t="shared" si="22"/>
        <v>ꞈ</v>
      </c>
      <c r="AT358" s="70" t="str">
        <v>ꞈ</v>
      </c>
      <c r="AU358" s="15">
        <v>0</v>
      </c>
      <c r="AV358" s="15" t="str">
        <v xml:space="preserve">TRAMEZZATURA MATERIALE ALVEOLATO </v>
      </c>
      <c r="AW358" s="15" t="str">
        <v>ZANROSSO</v>
      </c>
      <c r="AX358" s="15" t="str">
        <v xml:space="preserve">TRAMEZZA - FORATO PORIZZATA/ALVEOLATA </v>
      </c>
      <c r="AY358" s="15">
        <v>0</v>
      </c>
      <c r="AZ358" s="15" t="str">
        <v>10x50x19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1</v>
      </c>
      <c r="BG358" s="17" t="str">
        <f t="shared" si="23"/>
        <v>ꞈ</v>
      </c>
      <c r="BH358" s="70" t="str">
        <v>ꞈ</v>
      </c>
    </row>
    <row r="359" spans="1:60" ht="14.25" customHeight="1" x14ac:dyDescent="0.25">
      <c r="A359" s="47"/>
      <c r="C359" s="19" t="s">
        <v>116</v>
      </c>
      <c r="D359" s="19" t="s">
        <v>77</v>
      </c>
      <c r="E359" s="19" t="s">
        <v>83</v>
      </c>
      <c r="G359" s="58" t="s">
        <v>338</v>
      </c>
      <c r="I359" s="34"/>
      <c r="K359" s="35"/>
      <c r="L359" s="57">
        <f t="shared" si="21"/>
        <v>0</v>
      </c>
      <c r="M359" s="14">
        <f t="shared" si="20"/>
        <v>1</v>
      </c>
      <c r="N359" s="13">
        <f>IF(OR(totale!$A$5="",C359=totale!$A$5),0,1)</f>
        <v>1</v>
      </c>
      <c r="O359" s="97">
        <v>0</v>
      </c>
      <c r="P359" s="13">
        <v>0</v>
      </c>
      <c r="Q359" s="97">
        <v>0</v>
      </c>
      <c r="R359" s="19">
        <v>0</v>
      </c>
      <c r="S359" s="19" t="str">
        <v>TRAMEZZATURA MATERIALE  LATERIZIO COMUNE</v>
      </c>
      <c r="T359" s="15" t="str">
        <v>LATERCOM</v>
      </c>
      <c r="U359" s="15" t="str">
        <v xml:space="preserve">TRAMEZZA-FORATO-SCATOLA-FORATELLA LEGGERA  LATERIZIO NORMALE </v>
      </c>
      <c r="V359" s="15">
        <v>0</v>
      </c>
      <c r="W359" s="19" t="str">
        <v>12x25x25</v>
      </c>
      <c r="X359" s="19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1</v>
      </c>
      <c r="AG359" s="15">
        <v>0</v>
      </c>
      <c r="AH359" s="15" t="str">
        <v>BLOCCO ALVEOLATO LISCIO FORI VERTICALI   45/50/55/60 %</v>
      </c>
      <c r="AI359" s="15" t="str">
        <v>DCB</v>
      </c>
      <c r="AJ359" s="15" t="str">
        <v>BLOCCO PORTANTE ALVEOLATO FORI VERTICALI  P800 -  F.45% - F.50% liscio</v>
      </c>
      <c r="AK359" s="15">
        <v>0</v>
      </c>
      <c r="AL359" s="15" t="str">
        <v>30x25x18/19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1</v>
      </c>
      <c r="AS359" s="17" t="str">
        <f t="shared" si="22"/>
        <v>ꞈ</v>
      </c>
      <c r="AT359" s="70" t="str">
        <v>ꞈ</v>
      </c>
      <c r="AU359" s="15">
        <v>0</v>
      </c>
      <c r="AV359" s="15" t="str">
        <v xml:space="preserve">LATERIZIO RETTIFICATO PLANARE </v>
      </c>
      <c r="AW359" s="15" t="str">
        <v>WIENERBERGER</v>
      </c>
      <c r="AX359" s="15" t="str">
        <v>TRAMEZZA - FORATO PORIZZATA/ALVEOLATA RETTIFICATA - PLAN</v>
      </c>
      <c r="AY359" s="15">
        <v>0</v>
      </c>
      <c r="AZ359" s="15" t="str">
        <v>10x50x19,9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1</v>
      </c>
      <c r="BG359" s="17" t="str">
        <f t="shared" si="23"/>
        <v>ꞈ</v>
      </c>
      <c r="BH359" s="70" t="str">
        <v>ꞈ</v>
      </c>
    </row>
    <row r="360" spans="1:60" ht="14.25" customHeight="1" x14ac:dyDescent="0.25">
      <c r="A360" s="47"/>
      <c r="C360" s="19" t="s">
        <v>116</v>
      </c>
      <c r="D360" s="19" t="s">
        <v>77</v>
      </c>
      <c r="E360" s="19" t="s">
        <v>83</v>
      </c>
      <c r="G360" s="58" t="s">
        <v>388</v>
      </c>
      <c r="I360" s="34"/>
      <c r="K360" s="35"/>
      <c r="L360" s="57">
        <f t="shared" si="21"/>
        <v>0</v>
      </c>
      <c r="M360" s="14">
        <f t="shared" si="20"/>
        <v>1</v>
      </c>
      <c r="N360" s="13">
        <f>IF(OR(totale!$A$5="",C360=totale!$A$5),0,1)</f>
        <v>1</v>
      </c>
      <c r="O360" s="97">
        <v>0</v>
      </c>
      <c r="P360" s="13">
        <v>0</v>
      </c>
      <c r="Q360" s="97">
        <v>0</v>
      </c>
      <c r="R360" s="19">
        <v>0</v>
      </c>
      <c r="S360" s="19" t="str">
        <v>TRAMEZZATURA MATERIALE  LATERIZIO COMUNE</v>
      </c>
      <c r="T360" s="15" t="str">
        <v>LATERCOM</v>
      </c>
      <c r="U360" s="15" t="str">
        <v xml:space="preserve">TRAMEZZA-FORATO-SCATOLA-FORATELLA LEGGERA  LATERIZIO NORMALE </v>
      </c>
      <c r="V360" s="15">
        <v>0</v>
      </c>
      <c r="W360" s="19" t="str">
        <v>12x25x33</v>
      </c>
      <c r="X360" s="19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1</v>
      </c>
      <c r="AG360" s="15">
        <v>0</v>
      </c>
      <c r="AH360" s="15" t="str">
        <v>BLOCCO ALVEOLATO LISCIO FORI VERTICALI   45/50/55/60 %</v>
      </c>
      <c r="AI360" s="15" t="str">
        <v>DCB</v>
      </c>
      <c r="AJ360" s="15" t="str">
        <v>BLOCCO PORTANTE ALVEOLATO FORI VERTICALI  P800 -  F.45% - F.50% liscio</v>
      </c>
      <c r="AK360" s="15">
        <v>0</v>
      </c>
      <c r="AL360" s="15" t="str">
        <v>30x25x25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1</v>
      </c>
      <c r="AS360" s="17" t="str">
        <f t="shared" si="22"/>
        <v>ꞈ</v>
      </c>
      <c r="AT360" s="70" t="str">
        <v>ꞈ</v>
      </c>
      <c r="AU360" s="15">
        <v>0</v>
      </c>
      <c r="AV360" s="15" t="str">
        <v xml:space="preserve">TRAMEZZATURA MATERIALE ALVEOLATO </v>
      </c>
      <c r="AW360" s="15" t="str">
        <v>T2D</v>
      </c>
      <c r="AX360" s="15" t="str">
        <v xml:space="preserve">TRAMEZZA - FORATO PORIZZATA/ALVEOLATA </v>
      </c>
      <c r="AY360" s="15">
        <v>0</v>
      </c>
      <c r="AZ360" s="15" t="str">
        <v>10x50x24,5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1</v>
      </c>
      <c r="BG360" s="17" t="str">
        <f t="shared" si="23"/>
        <v>ꞈ</v>
      </c>
      <c r="BH360" s="70" t="str">
        <v>ꞈ</v>
      </c>
    </row>
    <row r="361" spans="1:60" ht="14.25" customHeight="1" x14ac:dyDescent="0.25">
      <c r="A361" s="47"/>
      <c r="C361" s="19" t="s">
        <v>116</v>
      </c>
      <c r="D361" s="19" t="s">
        <v>77</v>
      </c>
      <c r="E361" s="19" t="s">
        <v>83</v>
      </c>
      <c r="G361" s="58" t="s">
        <v>422</v>
      </c>
      <c r="I361" s="34"/>
      <c r="K361" s="35"/>
      <c r="L361" s="57">
        <f t="shared" si="21"/>
        <v>0</v>
      </c>
      <c r="M361" s="14">
        <f t="shared" si="20"/>
        <v>1</v>
      </c>
      <c r="N361" s="13">
        <f>IF(OR(totale!$A$5="",C361=totale!$A$5),0,1)</f>
        <v>1</v>
      </c>
      <c r="O361" s="97">
        <v>0</v>
      </c>
      <c r="P361" s="13">
        <v>0</v>
      </c>
      <c r="Q361" s="97">
        <v>0</v>
      </c>
      <c r="R361" s="19">
        <v>0</v>
      </c>
      <c r="S361" s="19" t="str">
        <v>TRAMEZZATURA MATERIALE  LATERIZIO COMUNE</v>
      </c>
      <c r="T361" s="15" t="str">
        <v>LATERCOM</v>
      </c>
      <c r="U361" s="15" t="str">
        <v xml:space="preserve">TRAMEZZA-FORATO-SCATOLA-FORATELLA LEGGERA  LATERIZIO NORMALE </v>
      </c>
      <c r="V361" s="15">
        <v>0</v>
      </c>
      <c r="W361" s="19" t="str">
        <v>12x25x50</v>
      </c>
      <c r="X361" s="19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1</v>
      </c>
      <c r="AG361" s="15">
        <v>0</v>
      </c>
      <c r="AH361" s="15" t="str">
        <v>BLOCCO ALVEOLATO LISCIO FORI VERTICALI   45/50/55/60 %</v>
      </c>
      <c r="AI361" s="15" t="str">
        <v>DCB</v>
      </c>
      <c r="AJ361" s="15" t="str">
        <v>BLOCCO PORTANTE ALVEOLATO FORI VERTICALI  P800 -  F.45% - F.50% liscio</v>
      </c>
      <c r="AK361" s="15">
        <v>0</v>
      </c>
      <c r="AL361" s="15" t="str">
        <v xml:space="preserve">35x25x18/19 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1</v>
      </c>
      <c r="AS361" s="17" t="str">
        <f t="shared" si="22"/>
        <v>ꞈ</v>
      </c>
      <c r="AT361" s="70" t="str">
        <v>ꞈ</v>
      </c>
      <c r="AU361" s="15">
        <v>0</v>
      </c>
      <c r="AV361" s="15" t="str">
        <v xml:space="preserve">TRAMEZZATURA MATERIALE ALVEOLATO </v>
      </c>
      <c r="AW361" s="15" t="str">
        <v>ZANROSSO</v>
      </c>
      <c r="AX361" s="15" t="str">
        <v xml:space="preserve">TRAMEZZA - FORATO PORIZZATA/ALVEOLATA </v>
      </c>
      <c r="AY361" s="15">
        <v>0</v>
      </c>
      <c r="AZ361" s="15" t="str">
        <v>10x50x24,5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1</v>
      </c>
      <c r="BG361" s="17" t="str">
        <f t="shared" si="23"/>
        <v>ꞈ</v>
      </c>
      <c r="BH361" s="70" t="str">
        <v>ꞈ</v>
      </c>
    </row>
    <row r="362" spans="1:60" ht="14.25" customHeight="1" x14ac:dyDescent="0.25">
      <c r="A362" s="47"/>
      <c r="C362" s="19" t="s">
        <v>116</v>
      </c>
      <c r="D362" s="19" t="s">
        <v>77</v>
      </c>
      <c r="E362" s="19" t="s">
        <v>121</v>
      </c>
      <c r="G362" s="58" t="s">
        <v>349</v>
      </c>
      <c r="I362" s="34"/>
      <c r="K362" s="35"/>
      <c r="L362" s="57">
        <f t="shared" si="21"/>
        <v>0</v>
      </c>
      <c r="M362" s="14">
        <f t="shared" si="20"/>
        <v>1</v>
      </c>
      <c r="N362" s="13">
        <f>IF(OR(totale!$A$5="",C362=totale!$A$5),0,1)</f>
        <v>1</v>
      </c>
      <c r="O362" s="97">
        <v>0</v>
      </c>
      <c r="P362" s="13">
        <v>0</v>
      </c>
      <c r="Q362" s="97">
        <v>0</v>
      </c>
      <c r="R362" s="19">
        <v>0</v>
      </c>
      <c r="S362" s="19" t="str">
        <v>MATERIALE IN LATERIZIO COMUNE</v>
      </c>
      <c r="T362" s="15" t="str">
        <v>LATERCOM</v>
      </c>
      <c r="U362" s="15" t="str">
        <v xml:space="preserve">MATTONE TRE FORI </v>
      </c>
      <c r="V362" s="15">
        <v>0</v>
      </c>
      <c r="W362" s="19" t="str">
        <v>12x24x5,5</v>
      </c>
      <c r="X362" s="19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1</v>
      </c>
      <c r="AG362" s="15">
        <v>0</v>
      </c>
      <c r="AH362" s="15" t="str">
        <v>BLOCCO ALVEOLATO LISCIO FORI VERTICALI   45/50/55/60 %</v>
      </c>
      <c r="AI362" s="15" t="str">
        <v>DCB</v>
      </c>
      <c r="AJ362" s="15" t="str">
        <v>BLOCCO PORTANTE ALVEOLATO FORI VERTICALI  P800 -  F.45% - F.50% liscio</v>
      </c>
      <c r="AK362" s="15">
        <v>0</v>
      </c>
      <c r="AL362" s="15" t="str">
        <v>40x25x18/19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1</v>
      </c>
      <c r="AS362" s="17" t="str">
        <f t="shared" si="22"/>
        <v>ꞈ</v>
      </c>
      <c r="AT362" s="70" t="str">
        <v>ꞈ</v>
      </c>
      <c r="AU362" s="15">
        <v>0</v>
      </c>
      <c r="AV362" s="15" t="str">
        <v xml:space="preserve">TRAMEZZATURA MATERIALE ALVEOLATO </v>
      </c>
      <c r="AW362" s="15" t="str">
        <v>T2D</v>
      </c>
      <c r="AX362" s="15" t="str">
        <v xml:space="preserve">TRAMEZZA - FORATO PORIZZATA/ALVEOLATA </v>
      </c>
      <c r="AY362" s="15">
        <v>0</v>
      </c>
      <c r="AZ362" s="15" t="str">
        <v>10x50x25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1</v>
      </c>
      <c r="BG362" s="17" t="str">
        <f t="shared" si="23"/>
        <v>ꞈ</v>
      </c>
      <c r="BH362" s="70" t="str">
        <v>ꞈ</v>
      </c>
    </row>
    <row r="363" spans="1:60" ht="14.25" customHeight="1" x14ac:dyDescent="0.25">
      <c r="A363" s="47"/>
      <c r="C363" s="19" t="s">
        <v>116</v>
      </c>
      <c r="D363" s="19" t="s">
        <v>77</v>
      </c>
      <c r="E363" s="19" t="s">
        <v>121</v>
      </c>
      <c r="G363" s="58" t="s">
        <v>398</v>
      </c>
      <c r="I363" s="34"/>
      <c r="K363" s="35"/>
      <c r="L363" s="57">
        <f t="shared" si="21"/>
        <v>0</v>
      </c>
      <c r="M363" s="14">
        <f t="shared" ref="M363:M426" si="24">SUM(N363:Q363)</f>
        <v>1</v>
      </c>
      <c r="N363" s="13">
        <f>IF(OR(totale!$A$5="",C363=totale!$A$5),0,1)</f>
        <v>1</v>
      </c>
      <c r="O363" s="97">
        <v>0</v>
      </c>
      <c r="P363" s="13">
        <v>0</v>
      </c>
      <c r="Q363" s="97">
        <v>0</v>
      </c>
      <c r="R363" s="19">
        <v>0</v>
      </c>
      <c r="S363" s="19" t="str">
        <v>MATERIALE IN LATERIZIO COMUNE</v>
      </c>
      <c r="T363" s="15" t="str">
        <v>LATERCOM</v>
      </c>
      <c r="U363" s="15" t="str">
        <v xml:space="preserve">MATTONE PIENO </v>
      </c>
      <c r="V363" s="15">
        <v>0</v>
      </c>
      <c r="W363" s="19" t="str">
        <v>12x24x5,5</v>
      </c>
      <c r="X363" s="19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1</v>
      </c>
      <c r="AG363" s="15">
        <v>0</v>
      </c>
      <c r="AH363" s="15" t="str">
        <v>BLOCCO ALVEOLATO LISCIO FORI VERTICALI   45/50/55/60 %</v>
      </c>
      <c r="AI363" s="15" t="str">
        <v>DCB</v>
      </c>
      <c r="AJ363" s="15" t="str">
        <v>BLOCCO PORTANTE ALVEOLATO FORI VERTICALI  P800 -  F.45% - F.50% liscio</v>
      </c>
      <c r="AK363" s="15">
        <v>0</v>
      </c>
      <c r="AL363" s="15" t="str">
        <v>45x30x18/19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1</v>
      </c>
      <c r="AS363" s="17" t="str">
        <f t="shared" si="22"/>
        <v>ꞈ</v>
      </c>
      <c r="AT363" s="70" t="str">
        <v>ꞈ</v>
      </c>
      <c r="AU363" s="15">
        <v>0</v>
      </c>
      <c r="AV363" s="15" t="str">
        <v>MATERIALE IN LATERIZIO COMUNE</v>
      </c>
      <c r="AW363" s="15" t="str">
        <v>T2D</v>
      </c>
      <c r="AX363" s="15" t="str">
        <v xml:space="preserve">9 FORI </v>
      </c>
      <c r="AY363" s="15">
        <v>0</v>
      </c>
      <c r="AZ363" s="15" t="str">
        <v>11x23x11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1</v>
      </c>
      <c r="BG363" s="17" t="str">
        <f t="shared" si="23"/>
        <v>ꞈ</v>
      </c>
      <c r="BH363" s="70" t="str">
        <v>ꞈ</v>
      </c>
    </row>
    <row r="364" spans="1:60" ht="14.25" customHeight="1" x14ac:dyDescent="0.25">
      <c r="A364" s="47"/>
      <c r="C364" s="19" t="s">
        <v>116</v>
      </c>
      <c r="D364" s="19" t="s">
        <v>77</v>
      </c>
      <c r="E364" s="19" t="s">
        <v>121</v>
      </c>
      <c r="G364" s="58" t="s">
        <v>431</v>
      </c>
      <c r="I364" s="34"/>
      <c r="K364" s="35"/>
      <c r="L364" s="57">
        <f t="shared" si="21"/>
        <v>0</v>
      </c>
      <c r="M364" s="14">
        <f t="shared" si="24"/>
        <v>1</v>
      </c>
      <c r="N364" s="13">
        <f>IF(OR(totale!$A$5="",C364=totale!$A$5),0,1)</f>
        <v>1</v>
      </c>
      <c r="O364" s="97">
        <v>0</v>
      </c>
      <c r="P364" s="13">
        <v>0</v>
      </c>
      <c r="Q364" s="97">
        <v>0</v>
      </c>
      <c r="R364" s="19">
        <v>0</v>
      </c>
      <c r="S364" s="19" t="str">
        <v>MATERIALE IN LATERIZIO COMUNE</v>
      </c>
      <c r="T364" s="15" t="str">
        <v>LATERCOM</v>
      </c>
      <c r="U364" s="15" t="str">
        <v>MATTONE MULTIFORO- TRAFILATO</v>
      </c>
      <c r="V364" s="15">
        <v>0</v>
      </c>
      <c r="W364" s="19" t="str">
        <v>12x24x5,5</v>
      </c>
      <c r="X364" s="19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1</v>
      </c>
      <c r="AG364" s="15">
        <v>0</v>
      </c>
      <c r="AH364" s="15" t="str">
        <v>BLOCCO ALVEOLATO LISCIO FORI VERTICALI   45/50/55/60 %</v>
      </c>
      <c r="AI364" s="15" t="str">
        <v>DCB</v>
      </c>
      <c r="AJ364" s="15" t="str">
        <v>BLOCCO PORTANTE ALVEOLATO FORI VERTICALI  P800 -  F.45% - F.50% liscio</v>
      </c>
      <c r="AK364" s="15">
        <v>0</v>
      </c>
      <c r="AL364" s="15" t="str">
        <v>45x32x18/19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1</v>
      </c>
      <c r="AS364" s="17" t="str">
        <f t="shared" si="22"/>
        <v>ꞈ</v>
      </c>
      <c r="AT364" s="70" t="str">
        <v>ꞈ</v>
      </c>
      <c r="AU364" s="15">
        <v>0</v>
      </c>
      <c r="AV364" s="15" t="str">
        <v>MATERIALE IN LATERIZIO COMUNE</v>
      </c>
      <c r="AW364" s="15" t="str">
        <v>T2D</v>
      </c>
      <c r="AX364" s="15" t="str">
        <v>9 FORI PESANTE</v>
      </c>
      <c r="AY364" s="15">
        <v>0</v>
      </c>
      <c r="AZ364" s="15" t="str">
        <v>11x23x11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1</v>
      </c>
      <c r="BG364" s="17" t="str">
        <f t="shared" si="23"/>
        <v>ꞈ</v>
      </c>
      <c r="BH364" s="70" t="str">
        <v>ꞈ</v>
      </c>
    </row>
    <row r="365" spans="1:60" ht="14.25" customHeight="1" x14ac:dyDescent="0.25">
      <c r="A365" s="47"/>
      <c r="C365" s="19" t="s">
        <v>116</v>
      </c>
      <c r="D365" s="19" t="s">
        <v>77</v>
      </c>
      <c r="E365" s="19" t="s">
        <v>82</v>
      </c>
      <c r="G365" s="58" t="s">
        <v>390</v>
      </c>
      <c r="I365" s="34"/>
      <c r="K365" s="35"/>
      <c r="L365" s="57">
        <f t="shared" si="21"/>
        <v>0</v>
      </c>
      <c r="M365" s="14">
        <f t="shared" si="24"/>
        <v>1</v>
      </c>
      <c r="N365" s="13">
        <f>IF(OR(totale!$A$5="",C365=totale!$A$5),0,1)</f>
        <v>1</v>
      </c>
      <c r="O365" s="97">
        <v>0</v>
      </c>
      <c r="P365" s="13">
        <v>0</v>
      </c>
      <c r="Q365" s="97">
        <v>0</v>
      </c>
      <c r="R365" s="19">
        <v>0</v>
      </c>
      <c r="S365" s="19" t="str">
        <v>MATERIALE IN LATERIZIO COMUNE</v>
      </c>
      <c r="T365" s="15" t="str">
        <v>LATERCOM</v>
      </c>
      <c r="U365" s="15" t="str">
        <v xml:space="preserve">TRIPLO UNI </v>
      </c>
      <c r="V365" s="15">
        <v>0</v>
      </c>
      <c r="W365" s="19" t="str">
        <v>12x25x19</v>
      </c>
      <c r="X365" s="19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1</v>
      </c>
      <c r="AG365" s="15">
        <v>0</v>
      </c>
      <c r="AH365" s="15" t="str">
        <v>BLOCCO ALVEOLATO LISCIO FORI VERTICALI   45/50/55/60 %</v>
      </c>
      <c r="AI365" s="15" t="str">
        <v>FBM</v>
      </c>
      <c r="AJ365" s="15" t="str">
        <v>BLOCCO PORTANTE ALVEOLATO FORI VERTICALI  P800 -  F.45% - F.50% liscio</v>
      </c>
      <c r="AK365" s="15">
        <v>0</v>
      </c>
      <c r="AL365" s="15" t="str">
        <v>20x30x18/19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1</v>
      </c>
      <c r="AS365" s="17" t="str">
        <f t="shared" si="22"/>
        <v>ꞈ</v>
      </c>
      <c r="AT365" s="70" t="str">
        <v>ꞈ</v>
      </c>
      <c r="AU365" s="15">
        <v>0</v>
      </c>
      <c r="AV365" s="15" t="str">
        <v>MATERIALE IN LATERIZIO COMUNE</v>
      </c>
      <c r="AW365" s="15" t="str">
        <v>WIENERBERGER</v>
      </c>
      <c r="AX365" s="15" t="str">
        <v>9 FORI PESANTE</v>
      </c>
      <c r="AY365" s="15">
        <v>0</v>
      </c>
      <c r="AZ365" s="15" t="str">
        <v>11x23x11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1</v>
      </c>
      <c r="BG365" s="17" t="str">
        <f t="shared" si="23"/>
        <v>ꞈ</v>
      </c>
      <c r="BH365" s="70" t="str">
        <v>ꞈ</v>
      </c>
    </row>
    <row r="366" spans="1:60" ht="14.25" customHeight="1" x14ac:dyDescent="0.25">
      <c r="A366" s="47"/>
      <c r="C366" s="19" t="s">
        <v>116</v>
      </c>
      <c r="D366" s="19" t="s">
        <v>77</v>
      </c>
      <c r="E366" s="19" t="s">
        <v>82</v>
      </c>
      <c r="G366" s="58" t="s">
        <v>293</v>
      </c>
      <c r="I366" s="34"/>
      <c r="K366" s="35"/>
      <c r="L366" s="57">
        <f t="shared" si="21"/>
        <v>0</v>
      </c>
      <c r="M366" s="14">
        <f t="shared" si="24"/>
        <v>1</v>
      </c>
      <c r="N366" s="13">
        <f>IF(OR(totale!$A$5="",C366=totale!$A$5),0,1)</f>
        <v>1</v>
      </c>
      <c r="O366" s="97">
        <v>0</v>
      </c>
      <c r="P366" s="13">
        <v>0</v>
      </c>
      <c r="Q366" s="97">
        <v>0</v>
      </c>
      <c r="R366" s="19">
        <v>0</v>
      </c>
      <c r="S366" s="19" t="str">
        <v>MATERIALE IN LATERIZIO COMUNE</v>
      </c>
      <c r="T366" s="15" t="str">
        <v>LATERCOM</v>
      </c>
      <c r="U366" s="15" t="str">
        <v>QUADRI UNI -DOPPIO DOPPIO UNI</v>
      </c>
      <c r="V366" s="15">
        <v>0</v>
      </c>
      <c r="W366" s="19" t="str">
        <v>12x25x25</v>
      </c>
      <c r="X366" s="19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1</v>
      </c>
      <c r="AG366" s="15">
        <v>0</v>
      </c>
      <c r="AH366" s="15" t="str">
        <v>BLOCCO ALVEOLATO LISCIO FORI VERTICALI   45/50/55/60 %</v>
      </c>
      <c r="AI366" s="15" t="str">
        <v>FBM</v>
      </c>
      <c r="AJ366" s="15" t="str">
        <v>BLOCCO PORTANTE ALVEOLATO FORI VERTICALI  P800 -  F.45% - F.50% liscio</v>
      </c>
      <c r="AK366" s="15">
        <v>0</v>
      </c>
      <c r="AL366" s="15" t="str">
        <v>30x25x18/19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1</v>
      </c>
      <c r="AS366" s="17" t="str">
        <f t="shared" si="22"/>
        <v>ꞈ</v>
      </c>
      <c r="AT366" s="70" t="str">
        <v>ꞈ</v>
      </c>
      <c r="AU366" s="15">
        <v>0</v>
      </c>
      <c r="AV366" s="15" t="str">
        <v>BLOCCO  ALVEOLATO DOPPIA POSA  55/60 %</v>
      </c>
      <c r="AW366" s="15" t="str">
        <v>DI MUZIO</v>
      </c>
      <c r="AX366" s="15" t="str">
        <v xml:space="preserve">BLOCCO BIO (FARINA DI LEGNO) TAMPONAMENTO DOPPIA POSA P.600 </v>
      </c>
      <c r="AY366" s="15">
        <v>0</v>
      </c>
      <c r="AZ366" s="15" t="str">
        <v>12,5x25x25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1</v>
      </c>
      <c r="BG366" s="17" t="str">
        <f t="shared" si="23"/>
        <v>ꞈ</v>
      </c>
      <c r="BH366" s="70" t="str">
        <v>ꞈ</v>
      </c>
    </row>
    <row r="367" spans="1:60" ht="14.25" customHeight="1" x14ac:dyDescent="0.25">
      <c r="A367" s="47"/>
      <c r="C367" s="19" t="s">
        <v>116</v>
      </c>
      <c r="D367" s="19" t="s">
        <v>77</v>
      </c>
      <c r="E367" s="19" t="s">
        <v>82</v>
      </c>
      <c r="G367" s="58" t="s">
        <v>306</v>
      </c>
      <c r="I367" s="34"/>
      <c r="K367" s="35"/>
      <c r="L367" s="57">
        <f t="shared" si="21"/>
        <v>0</v>
      </c>
      <c r="M367" s="14">
        <f t="shared" si="24"/>
        <v>1</v>
      </c>
      <c r="N367" s="13">
        <f>IF(OR(totale!$A$5="",C367=totale!$A$5),0,1)</f>
        <v>1</v>
      </c>
      <c r="O367" s="97">
        <v>0</v>
      </c>
      <c r="P367" s="13">
        <v>0</v>
      </c>
      <c r="Q367" s="97">
        <v>0</v>
      </c>
      <c r="R367" s="19">
        <v>0</v>
      </c>
      <c r="S367" s="19" t="str">
        <v>MATERIALE IN LATERIZIO COMUNE</v>
      </c>
      <c r="T367" s="15" t="str">
        <v>LATERCOM</v>
      </c>
      <c r="U367" s="15" t="str">
        <v>DOPPIO UNI H.12</v>
      </c>
      <c r="V367" s="15">
        <v>0</v>
      </c>
      <c r="W367" s="19" t="str">
        <v>12x12x25</v>
      </c>
      <c r="X367" s="19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1</v>
      </c>
      <c r="AG367" s="15">
        <v>0</v>
      </c>
      <c r="AH367" s="15" t="str">
        <v>BLOCCO ALVEOLATO LISCIO FORI VERTICALI   45/50/55/60 %</v>
      </c>
      <c r="AI367" s="15" t="str">
        <v>FBM</v>
      </c>
      <c r="AJ367" s="15" t="str">
        <v>BLOCCO PORTANTE ALVEOLATO FORI VERTICALI  P800 -  F.45% - F.50% liscio</v>
      </c>
      <c r="AK367" s="15">
        <v>0</v>
      </c>
      <c r="AL367" s="15" t="str">
        <v>30x45x18/19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1</v>
      </c>
      <c r="AS367" s="17" t="str">
        <f t="shared" si="22"/>
        <v>ꞈ</v>
      </c>
      <c r="AT367" s="70" t="str">
        <v>ꞈ</v>
      </c>
      <c r="AU367" s="15">
        <v>0</v>
      </c>
      <c r="AV367" s="15" t="str">
        <v xml:space="preserve">TRAMEZZATURA MATERIALE ALVEOLATO </v>
      </c>
      <c r="AW367" s="15" t="str">
        <v>T2D</v>
      </c>
      <c r="AX367" s="15" t="str">
        <v xml:space="preserve">TRAMEZZA - FORATO PORIZZATA/ALVEOLATA </v>
      </c>
      <c r="AY367" s="15">
        <v>0</v>
      </c>
      <c r="AZ367" s="15" t="str">
        <v>12,5x30x19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1</v>
      </c>
      <c r="BG367" s="17" t="str">
        <f t="shared" si="23"/>
        <v>ꞈ</v>
      </c>
      <c r="BH367" s="70" t="str">
        <v>ꞈ</v>
      </c>
    </row>
    <row r="368" spans="1:60" ht="14.25" customHeight="1" x14ac:dyDescent="0.25">
      <c r="A368" s="47"/>
      <c r="C368" s="19" t="s">
        <v>116</v>
      </c>
      <c r="D368" s="19" t="s">
        <v>77</v>
      </c>
      <c r="E368" s="19" t="s">
        <v>82</v>
      </c>
      <c r="G368" s="58" t="s">
        <v>145</v>
      </c>
      <c r="I368" s="34"/>
      <c r="K368" s="35"/>
      <c r="L368" s="57">
        <f t="shared" si="21"/>
        <v>0</v>
      </c>
      <c r="M368" s="14">
        <f t="shared" si="24"/>
        <v>1</v>
      </c>
      <c r="N368" s="13">
        <f>IF(OR(totale!$A$5="",C368=totale!$A$5),0,1)</f>
        <v>1</v>
      </c>
      <c r="O368" s="97">
        <v>0</v>
      </c>
      <c r="P368" s="13">
        <v>0</v>
      </c>
      <c r="Q368" s="97">
        <v>0</v>
      </c>
      <c r="R368" s="19">
        <v>0</v>
      </c>
      <c r="S368" s="19" t="str">
        <v>MATERIALE IN LATERIZIO COMUNE</v>
      </c>
      <c r="T368" s="15" t="str">
        <v>LATERCOM</v>
      </c>
      <c r="U368" s="15" t="str">
        <v>DOPPIO UNI H.15</v>
      </c>
      <c r="V368" s="15">
        <v>0</v>
      </c>
      <c r="W368" s="19" t="str">
        <v>12x15x25</v>
      </c>
      <c r="X368" s="19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1</v>
      </c>
      <c r="AG368" s="15">
        <v>0</v>
      </c>
      <c r="AH368" s="15" t="str">
        <v>BLOCCO ALVEOLATO LISCIO FORI VERTICALI   45/50/55/60 %</v>
      </c>
      <c r="AI368" s="15" t="str">
        <v>FBM</v>
      </c>
      <c r="AJ368" s="15" t="str">
        <v>BLOCCO PORTANTE ALVEOLATO FORI VERTICALI  P800 -  F.45% - F.50% liscio</v>
      </c>
      <c r="AK368" s="15">
        <v>0</v>
      </c>
      <c r="AL368" s="15" t="str">
        <v xml:space="preserve">41x25x18/19 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1</v>
      </c>
      <c r="AS368" s="17" t="str">
        <f t="shared" si="22"/>
        <v>ꞈ</v>
      </c>
      <c r="AT368" s="70" t="str">
        <v>ꞈ</v>
      </c>
      <c r="AU368" s="15">
        <v>0</v>
      </c>
      <c r="AV368" s="15" t="str">
        <v xml:space="preserve">TRAMEZZATURA MATERIALE ALVEOLATO </v>
      </c>
      <c r="AW368" s="15" t="str">
        <v>WIENERBERGER</v>
      </c>
      <c r="AX368" s="15" t="str">
        <v xml:space="preserve">TRAMEZZA - FORATO PORIZZATA/ALVEOLATA </v>
      </c>
      <c r="AY368" s="15">
        <v>0</v>
      </c>
      <c r="AZ368" s="15" t="str">
        <v>12,5x30x19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1</v>
      </c>
      <c r="BG368" s="17" t="str">
        <f t="shared" si="23"/>
        <v>ꞈ</v>
      </c>
      <c r="BH368" s="70" t="str">
        <v>ꞈ</v>
      </c>
    </row>
    <row r="369" spans="1:60" ht="14.25" customHeight="1" x14ac:dyDescent="0.25">
      <c r="A369" s="47"/>
      <c r="C369" s="19" t="s">
        <v>116</v>
      </c>
      <c r="D369" s="19" t="s">
        <v>77</v>
      </c>
      <c r="E369" s="19" t="s">
        <v>82</v>
      </c>
      <c r="G369" s="58" t="s">
        <v>144</v>
      </c>
      <c r="I369" s="34"/>
      <c r="K369" s="35"/>
      <c r="L369" s="57">
        <f t="shared" si="21"/>
        <v>0</v>
      </c>
      <c r="M369" s="14">
        <f t="shared" si="24"/>
        <v>1</v>
      </c>
      <c r="N369" s="13">
        <f>IF(OR(totale!$A$5="",C369=totale!$A$5),0,1)</f>
        <v>1</v>
      </c>
      <c r="O369" s="97">
        <v>0</v>
      </c>
      <c r="P369" s="13">
        <v>0</v>
      </c>
      <c r="Q369" s="97">
        <v>0</v>
      </c>
      <c r="R369" s="19">
        <v>0</v>
      </c>
      <c r="S369" s="19" t="str">
        <v>MATERIALE IN LATERIZIO COMUNE</v>
      </c>
      <c r="T369" s="15" t="str">
        <v>LATERCOM</v>
      </c>
      <c r="U369" s="15" t="str">
        <v xml:space="preserve">BLOCCO SVIZZERRO </v>
      </c>
      <c r="V369" s="15">
        <v>0</v>
      </c>
      <c r="W369" s="19" t="str">
        <v>18x25x13</v>
      </c>
      <c r="X369" s="19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G369" s="15">
        <v>0</v>
      </c>
      <c r="AH369" s="15" t="str">
        <v>BLOCCO ALVEOLATO LISCIO FORI VERTICALI   45/50/55/60 %</v>
      </c>
      <c r="AI369" s="15" t="str">
        <v>FBM</v>
      </c>
      <c r="AJ369" s="15" t="str">
        <v>BLOCCO PORTANTE ALVEOLATO FORI VERTICALI  P800 -  F.45% - F.50% liscio</v>
      </c>
      <c r="AK369" s="15">
        <v>0</v>
      </c>
      <c r="AL369" s="15" t="str">
        <v xml:space="preserve">42x25x18/19 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1</v>
      </c>
      <c r="AS369" s="17" t="str">
        <f t="shared" si="22"/>
        <v>ꞈ</v>
      </c>
      <c r="AT369" s="70" t="str">
        <v>ꞈ</v>
      </c>
      <c r="AU369" s="15">
        <v>0</v>
      </c>
      <c r="AV369" s="15" t="str">
        <v>MATERIALE IN LATERIZIO COMUNE</v>
      </c>
      <c r="AW369" s="15" t="str">
        <v>DCB</v>
      </c>
      <c r="AX369" s="15" t="str">
        <v>DOPPIO UNI H.12</v>
      </c>
      <c r="AY369" s="15">
        <v>0</v>
      </c>
      <c r="AZ369" s="15" t="str">
        <v>12x12x25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1</v>
      </c>
      <c r="BG369" s="17" t="str">
        <f t="shared" si="23"/>
        <v>ꞈ</v>
      </c>
      <c r="BH369" s="70" t="str">
        <v>ꞈ</v>
      </c>
    </row>
    <row r="370" spans="1:60" ht="14.25" customHeight="1" x14ac:dyDescent="0.25">
      <c r="A370" s="47"/>
      <c r="C370" s="19" t="s">
        <v>116</v>
      </c>
      <c r="D370" s="19" t="s">
        <v>77</v>
      </c>
      <c r="E370" s="19" t="s">
        <v>82</v>
      </c>
      <c r="G370" s="58" t="s">
        <v>146</v>
      </c>
      <c r="I370" s="34"/>
      <c r="K370" s="35"/>
      <c r="L370" s="57">
        <f t="shared" si="21"/>
        <v>0</v>
      </c>
      <c r="M370" s="14">
        <f t="shared" si="24"/>
        <v>1</v>
      </c>
      <c r="N370" s="13">
        <f>IF(OR(totale!$A$5="",C370=totale!$A$5),0,1)</f>
        <v>1</v>
      </c>
      <c r="O370" s="97">
        <v>0</v>
      </c>
      <c r="P370" s="13">
        <v>0</v>
      </c>
      <c r="Q370" s="97">
        <v>0</v>
      </c>
      <c r="R370" s="19">
        <v>0</v>
      </c>
      <c r="S370" s="19" t="str">
        <v>MATERIALE IN LATERIZIO COMUNE</v>
      </c>
      <c r="T370" s="15" t="str">
        <v>LATERCOM</v>
      </c>
      <c r="U370" s="15" t="str">
        <v xml:space="preserve">BLOCCO MODULARE - VALIGIA F.45% </v>
      </c>
      <c r="V370" s="15">
        <v>0</v>
      </c>
      <c r="W370" s="19" t="str">
        <v>20x25x19</v>
      </c>
      <c r="X370" s="19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1</v>
      </c>
      <c r="AG370" s="15">
        <v>0</v>
      </c>
      <c r="AH370" s="15" t="str">
        <v>BLOCCO ALVEOLATO LISCIO FORI VERTICALI   45/50/55/60 %</v>
      </c>
      <c r="AI370" s="15" t="str">
        <v>FBM</v>
      </c>
      <c r="AJ370" s="15" t="str">
        <v>BLOCCO PORTANTE ALVEOLATO FORI VERTICALI  P800 -  F.45% - F.50% liscio</v>
      </c>
      <c r="AK370" s="15">
        <v>0</v>
      </c>
      <c r="AL370" s="15" t="str">
        <v>42x25x18/19  con tasca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1</v>
      </c>
      <c r="AS370" s="17" t="str">
        <f t="shared" si="22"/>
        <v>ꞈ</v>
      </c>
      <c r="AT370" s="70" t="str">
        <v>ꞈ</v>
      </c>
      <c r="AU370" s="15">
        <v>0</v>
      </c>
      <c r="AV370" s="15" t="str">
        <v>MATERIALE IN LATERIZIO COMUNE</v>
      </c>
      <c r="AW370" s="15" t="str">
        <v>FBM</v>
      </c>
      <c r="AX370" s="15" t="str">
        <v>DOPPIO UNI H.12</v>
      </c>
      <c r="AY370" s="15">
        <v>0</v>
      </c>
      <c r="AZ370" s="15" t="str">
        <v>12x12x25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1</v>
      </c>
      <c r="BG370" s="17" t="str">
        <f t="shared" si="23"/>
        <v>ꞈ</v>
      </c>
      <c r="BH370" s="70" t="str">
        <v>ꞈ</v>
      </c>
    </row>
    <row r="371" spans="1:60" ht="14.25" customHeight="1" x14ac:dyDescent="0.25">
      <c r="A371" s="47"/>
      <c r="C371" s="19" t="s">
        <v>116</v>
      </c>
      <c r="D371" s="19" t="s">
        <v>77</v>
      </c>
      <c r="E371" s="19" t="s">
        <v>82</v>
      </c>
      <c r="G371" s="58" t="s">
        <v>423</v>
      </c>
      <c r="I371" s="34"/>
      <c r="K371" s="35"/>
      <c r="L371" s="57">
        <f t="shared" si="21"/>
        <v>0</v>
      </c>
      <c r="M371" s="14">
        <f t="shared" si="24"/>
        <v>1</v>
      </c>
      <c r="N371" s="13">
        <f>IF(OR(totale!$A$5="",C371=totale!$A$5),0,1)</f>
        <v>1</v>
      </c>
      <c r="O371" s="97">
        <v>0</v>
      </c>
      <c r="P371" s="13">
        <v>0</v>
      </c>
      <c r="Q371" s="97">
        <v>0</v>
      </c>
      <c r="R371" s="19">
        <v>0</v>
      </c>
      <c r="S371" s="19" t="str">
        <v>MATERIALE IN LATERIZIO COMUNE</v>
      </c>
      <c r="T371" s="15" t="str">
        <v>LATERCOM</v>
      </c>
      <c r="U371" s="15" t="str">
        <v xml:space="preserve">BLOCCO UNIVERSALE F.45% </v>
      </c>
      <c r="V371" s="15">
        <v>0</v>
      </c>
      <c r="W371" s="19" t="str">
        <v xml:space="preserve">30x25x19 </v>
      </c>
      <c r="X371" s="19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1</v>
      </c>
      <c r="AG371" s="15">
        <v>0</v>
      </c>
      <c r="AH371" s="15" t="str">
        <v>BLOCCO ALVEOLATO LISCIO FORI VERTICALI   45/50/55/60 %</v>
      </c>
      <c r="AI371" s="15" t="str">
        <v>IBL</v>
      </c>
      <c r="AJ371" s="15" t="str">
        <v>BLOCCO PORTANTE ALVEOLATO FORI VERTICALI  P800 -  F.45% - F.50% liscio</v>
      </c>
      <c r="AK371" s="15">
        <v>0</v>
      </c>
      <c r="AL371" s="15" t="str">
        <v>20x25x19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1</v>
      </c>
      <c r="AS371" s="17" t="str">
        <f t="shared" si="22"/>
        <v>ꞈ</v>
      </c>
      <c r="AT371" s="70" t="str">
        <v>ꞈ</v>
      </c>
      <c r="AU371" s="15">
        <v>0</v>
      </c>
      <c r="AV371" s="15" t="str">
        <v>MATERIALE IN LATERIZIO COMUNE</v>
      </c>
      <c r="AW371" s="15" t="str">
        <v>IBL</v>
      </c>
      <c r="AX371" s="15" t="str">
        <v>DOPPIO UNI H.12</v>
      </c>
      <c r="AY371" s="15">
        <v>0</v>
      </c>
      <c r="AZ371" s="15" t="str">
        <v>12x12x25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1</v>
      </c>
      <c r="BG371" s="17" t="str">
        <f t="shared" si="23"/>
        <v>ꞈ</v>
      </c>
      <c r="BH371" s="70" t="str">
        <v>ꞈ</v>
      </c>
    </row>
    <row r="372" spans="1:60" ht="14.25" customHeight="1" x14ac:dyDescent="0.25">
      <c r="A372" s="47"/>
      <c r="C372" s="19" t="s">
        <v>116</v>
      </c>
      <c r="D372" s="19" t="s">
        <v>77</v>
      </c>
      <c r="E372" s="19" t="s">
        <v>82</v>
      </c>
      <c r="G372" s="58" t="s">
        <v>389</v>
      </c>
      <c r="I372" s="34"/>
      <c r="K372" s="35"/>
      <c r="L372" s="57">
        <f t="shared" si="21"/>
        <v>0</v>
      </c>
      <c r="M372" s="14">
        <f t="shared" si="24"/>
        <v>1</v>
      </c>
      <c r="N372" s="13">
        <f>IF(OR(totale!$A$5="",C372=totale!$A$5),0,1)</f>
        <v>1</v>
      </c>
      <c r="O372" s="97">
        <v>0</v>
      </c>
      <c r="P372" s="13">
        <v>0</v>
      </c>
      <c r="Q372" s="97">
        <v>0</v>
      </c>
      <c r="R372" s="19">
        <v>0</v>
      </c>
      <c r="S372" s="19" t="str">
        <v>MATERIALE IN LATERIZIO COMUNE</v>
      </c>
      <c r="T372" s="15" t="str">
        <v>LATERCOM</v>
      </c>
      <c r="U372" s="15" t="str">
        <v>BLOCCO INCASTRO F.45% INC.25</v>
      </c>
      <c r="V372" s="15">
        <v>0</v>
      </c>
      <c r="W372" s="19" t="str">
        <v>25x19x30</v>
      </c>
      <c r="X372" s="19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1</v>
      </c>
      <c r="AG372" s="15">
        <v>0</v>
      </c>
      <c r="AH372" s="15" t="str">
        <v>BLOCCO ALVEOLATO LISCIO FORI VERTICALI   45/50/55/60 %</v>
      </c>
      <c r="AI372" s="15" t="str">
        <v>IBL</v>
      </c>
      <c r="AJ372" s="15" t="str">
        <v>BLOCCO PORTANTE ALVEOLATO FORI VERTICALI  P800 -  F.45% - F.50% liscio</v>
      </c>
      <c r="AK372" s="15">
        <v>0</v>
      </c>
      <c r="AL372" s="15" t="str">
        <v>20x30x18/19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1</v>
      </c>
      <c r="AS372" s="17" t="str">
        <f t="shared" si="22"/>
        <v>ꞈ</v>
      </c>
      <c r="AT372" s="70" t="str">
        <v>ꞈ</v>
      </c>
      <c r="AU372" s="15">
        <v>0</v>
      </c>
      <c r="AV372" s="15" t="str">
        <v>MATERIALE IN LATERIZIO COMUNE</v>
      </c>
      <c r="AW372" s="15" t="str">
        <v>LATERCOM</v>
      </c>
      <c r="AX372" s="15" t="str">
        <v>DOPPIO UNI H.12</v>
      </c>
      <c r="AY372" s="15">
        <v>0</v>
      </c>
      <c r="AZ372" s="15" t="str">
        <v>12x12x25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1</v>
      </c>
      <c r="BG372" s="17" t="str">
        <f t="shared" si="23"/>
        <v>ꞈ</v>
      </c>
      <c r="BH372" s="70" t="str">
        <v>ꞈ</v>
      </c>
    </row>
    <row r="373" spans="1:60" ht="14.25" customHeight="1" x14ac:dyDescent="0.25">
      <c r="A373" s="47"/>
      <c r="C373" s="19" t="s">
        <v>116</v>
      </c>
      <c r="D373" s="19" t="s">
        <v>77</v>
      </c>
      <c r="E373" s="19" t="s">
        <v>82</v>
      </c>
      <c r="G373" s="58" t="s">
        <v>339</v>
      </c>
      <c r="I373" s="34"/>
      <c r="K373" s="35"/>
      <c r="L373" s="57">
        <f t="shared" si="21"/>
        <v>0</v>
      </c>
      <c r="M373" s="14">
        <f t="shared" si="24"/>
        <v>1</v>
      </c>
      <c r="N373" s="13">
        <f>IF(OR(totale!$A$5="",C373=totale!$A$5),0,1)</f>
        <v>1</v>
      </c>
      <c r="O373" s="97">
        <v>0</v>
      </c>
      <c r="P373" s="13">
        <v>0</v>
      </c>
      <c r="Q373" s="97">
        <v>0</v>
      </c>
      <c r="R373" s="19">
        <v>0</v>
      </c>
      <c r="S373" s="19" t="str">
        <v>MATERIALE IN LATERIZIO COMUNE</v>
      </c>
      <c r="T373" s="15" t="str">
        <v>LATERCOM</v>
      </c>
      <c r="U373" s="15" t="str">
        <v>BLOCCO INCASTRO F.45% INC.30</v>
      </c>
      <c r="V373" s="15">
        <v>0</v>
      </c>
      <c r="W373" s="19" t="str">
        <v>30x19x25</v>
      </c>
      <c r="X373" s="19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1</v>
      </c>
      <c r="AG373" s="15">
        <v>0</v>
      </c>
      <c r="AH373" s="15" t="str">
        <v>BLOCCO ALVEOLATO LISCIO FORI VERTICALI   45/50/55/60 %</v>
      </c>
      <c r="AI373" s="15" t="str">
        <v>IBL</v>
      </c>
      <c r="AJ373" s="15" t="str">
        <v>BLOCCO PORTANTE ALVEOLATO FORI VERTICALI  P800 -  F.45% - F.50% liscio</v>
      </c>
      <c r="AK373" s="15">
        <v>0</v>
      </c>
      <c r="AL373" s="15" t="str">
        <v>30x25x18/19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1</v>
      </c>
      <c r="AS373" s="17" t="str">
        <f t="shared" si="22"/>
        <v>ꞈ</v>
      </c>
      <c r="AT373" s="70" t="str">
        <v>ꞈ</v>
      </c>
      <c r="AU373" s="15">
        <v>0</v>
      </c>
      <c r="AV373" s="15" t="str">
        <v>MATERIALE IN LATERIZIO COMUNE</v>
      </c>
      <c r="AW373" s="15" t="str">
        <v>WIENERBERGER</v>
      </c>
      <c r="AX373" s="15" t="str">
        <v>DOPPIO UNI H.12</v>
      </c>
      <c r="AY373" s="15">
        <v>0</v>
      </c>
      <c r="AZ373" s="15" t="str">
        <v>12x12x25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1</v>
      </c>
      <c r="BG373" s="17" t="str">
        <f t="shared" si="23"/>
        <v>ꞈ</v>
      </c>
      <c r="BH373" s="70" t="str">
        <v>ꞈ</v>
      </c>
    </row>
    <row r="374" spans="1:60" ht="14.25" customHeight="1" x14ac:dyDescent="0.25">
      <c r="A374" s="47"/>
      <c r="C374" s="19" t="s">
        <v>116</v>
      </c>
      <c r="D374" s="19" t="s">
        <v>77</v>
      </c>
      <c r="E374" s="19" t="s">
        <v>82</v>
      </c>
      <c r="G374" s="58" t="s">
        <v>335</v>
      </c>
      <c r="I374" s="34"/>
      <c r="K374" s="35"/>
      <c r="L374" s="57">
        <f t="shared" si="21"/>
        <v>0</v>
      </c>
      <c r="M374" s="14">
        <f t="shared" si="24"/>
        <v>1</v>
      </c>
      <c r="N374" s="13">
        <f>IF(OR(totale!$A$5="",C374=totale!$A$5),0,1)</f>
        <v>1</v>
      </c>
      <c r="O374" s="97">
        <v>0</v>
      </c>
      <c r="P374" s="13">
        <v>0</v>
      </c>
      <c r="Q374" s="97">
        <v>0</v>
      </c>
      <c r="R374" s="19">
        <v>0</v>
      </c>
      <c r="S374" s="19" t="str">
        <v xml:space="preserve">TRAMEZZATURA MATERIALE ALVEOLATO </v>
      </c>
      <c r="T374" s="15" t="str">
        <v>LATERCOM</v>
      </c>
      <c r="U374" s="15" t="str">
        <v xml:space="preserve">TRAMEZZA - FORATO PORIZZATA/ALVEOLATA </v>
      </c>
      <c r="V374" s="15">
        <v>0</v>
      </c>
      <c r="W374" s="19" t="str">
        <v>8x50x19</v>
      </c>
      <c r="X374" s="19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1</v>
      </c>
      <c r="AG374" s="15">
        <v>0</v>
      </c>
      <c r="AH374" s="15" t="str">
        <v>BLOCCO ALVEOLATO LISCIO FORI VERTICALI   45/50/55/60 %</v>
      </c>
      <c r="AI374" s="15" t="str">
        <v>LATERCOM</v>
      </c>
      <c r="AJ374" s="15" t="str">
        <v>BLOCCO PORTANTE ALVEOLATO FORI VERTICALI  P800 -  F.45% - F.50% liscio</v>
      </c>
      <c r="AK374" s="15">
        <v>0</v>
      </c>
      <c r="AL374" s="15" t="str">
        <v>20x25x19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1</v>
      </c>
      <c r="AS374" s="17" t="str">
        <f t="shared" si="22"/>
        <v>ꞈ</v>
      </c>
      <c r="AT374" s="70" t="str">
        <v>ꞈ</v>
      </c>
      <c r="AU374" s="15">
        <v>0</v>
      </c>
      <c r="AV374" s="15" t="str">
        <v>MATERIALE IN LATERIZIO COMUNE</v>
      </c>
      <c r="AW374" s="15" t="str">
        <v>ZANROSSO</v>
      </c>
      <c r="AX374" s="15" t="str">
        <v>DOPPIO UNI H.12</v>
      </c>
      <c r="AY374" s="15">
        <v>0</v>
      </c>
      <c r="AZ374" s="15" t="str">
        <v>12x12x25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1</v>
      </c>
      <c r="BG374" s="17" t="str">
        <f t="shared" si="23"/>
        <v>ꞈ</v>
      </c>
      <c r="BH374" s="70" t="str">
        <v>ꞈ</v>
      </c>
    </row>
    <row r="375" spans="1:60" ht="14.25" customHeight="1" x14ac:dyDescent="0.25">
      <c r="A375" s="47"/>
      <c r="C375" s="19" t="s">
        <v>116</v>
      </c>
      <c r="D375" s="19" t="s">
        <v>77</v>
      </c>
      <c r="E375" s="19" t="s">
        <v>82</v>
      </c>
      <c r="G375" s="58" t="s">
        <v>434</v>
      </c>
      <c r="I375" s="34"/>
      <c r="K375" s="35"/>
      <c r="L375" s="57">
        <f t="shared" si="21"/>
        <v>0</v>
      </c>
      <c r="M375" s="14">
        <f t="shared" si="24"/>
        <v>1</v>
      </c>
      <c r="N375" s="13">
        <f>IF(OR(totale!$A$5="",C375=totale!$A$5),0,1)</f>
        <v>1</v>
      </c>
      <c r="O375" s="97">
        <v>0</v>
      </c>
      <c r="P375" s="13">
        <v>0</v>
      </c>
      <c r="Q375" s="97">
        <v>0</v>
      </c>
      <c r="R375" s="19">
        <v>0</v>
      </c>
      <c r="S375" s="19" t="str">
        <v xml:space="preserve">TRAMEZZATURA MATERIALE ALVEOLATO </v>
      </c>
      <c r="T375" s="15" t="str">
        <v>LATERCOM</v>
      </c>
      <c r="U375" s="15" t="str">
        <v xml:space="preserve">TRAMEZZA - FORATO PORIZZATA/ALVEOLATA </v>
      </c>
      <c r="V375" s="15">
        <v>0</v>
      </c>
      <c r="W375" s="19" t="str">
        <v>12x50x19</v>
      </c>
      <c r="X375" s="19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1</v>
      </c>
      <c r="AG375" s="15">
        <v>0</v>
      </c>
      <c r="AH375" s="15" t="str">
        <v>BLOCCO ALVEOLATO LISCIO FORI VERTICALI   45/50/55/60 %</v>
      </c>
      <c r="AI375" s="15" t="str">
        <v>LATERCOM</v>
      </c>
      <c r="AJ375" s="15" t="str">
        <v>BLOCCO PORTANTE ALVEOLATO FORI VERTICALI  P800 -  F.45% - F.50% liscio</v>
      </c>
      <c r="AK375" s="15">
        <v>0</v>
      </c>
      <c r="AL375" s="15" t="str">
        <v>20x30x18/19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1</v>
      </c>
      <c r="AS375" s="17" t="str">
        <f t="shared" si="22"/>
        <v>ꞈ</v>
      </c>
      <c r="AT375" s="70" t="str">
        <v>ꞈ</v>
      </c>
      <c r="AU375" s="15">
        <v>0</v>
      </c>
      <c r="AV375" s="15" t="str">
        <v>MATERIALE IN LATERIZIO COMUNE</v>
      </c>
      <c r="AW375" s="15" t="str">
        <v>DI MUZIO</v>
      </c>
      <c r="AX375" s="15" t="str">
        <v>DOPPIO UNI H.12</v>
      </c>
      <c r="AY375" s="15">
        <v>0</v>
      </c>
      <c r="AZ375" s="15" t="str">
        <v>12x12x25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1</v>
      </c>
      <c r="BG375" s="17" t="str">
        <f t="shared" si="23"/>
        <v>ꞈ</v>
      </c>
      <c r="BH375" s="70" t="str">
        <v>ꞈ</v>
      </c>
    </row>
    <row r="376" spans="1:60" ht="14.25" customHeight="1" x14ac:dyDescent="0.25">
      <c r="A376" s="47"/>
      <c r="C376" s="19" t="s">
        <v>116</v>
      </c>
      <c r="D376" s="19" t="s">
        <v>77</v>
      </c>
      <c r="E376" s="19" t="s">
        <v>82</v>
      </c>
      <c r="G376" s="58" t="s">
        <v>401</v>
      </c>
      <c r="I376" s="34"/>
      <c r="K376" s="35"/>
      <c r="L376" s="57">
        <f t="shared" si="21"/>
        <v>0</v>
      </c>
      <c r="M376" s="14">
        <f t="shared" si="24"/>
        <v>1</v>
      </c>
      <c r="N376" s="13">
        <f>IF(OR(totale!$A$5="",C376=totale!$A$5),0,1)</f>
        <v>1</v>
      </c>
      <c r="O376" s="97">
        <v>0</v>
      </c>
      <c r="P376" s="13">
        <v>0</v>
      </c>
      <c r="Q376" s="97">
        <v>0</v>
      </c>
      <c r="R376" s="19">
        <v>0</v>
      </c>
      <c r="S376" s="19" t="str">
        <v xml:space="preserve">TRAMEZZATURA MATERIALE ALVEOLATO </v>
      </c>
      <c r="T376" s="15" t="str">
        <v>LATERCOM</v>
      </c>
      <c r="U376" s="15" t="str">
        <v xml:space="preserve">TRAMEZZA - FORATO PORIZZATA/ALVEOLATA </v>
      </c>
      <c r="V376" s="15">
        <v>0</v>
      </c>
      <c r="W376" s="19" t="str">
        <v>8x50x24,5</v>
      </c>
      <c r="X376" s="19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1</v>
      </c>
      <c r="AG376" s="15">
        <v>0</v>
      </c>
      <c r="AH376" s="15" t="str">
        <v>BLOCCO ALVEOLATO LISCIO FORI VERTICALI   45/50/55/60 %</v>
      </c>
      <c r="AI376" s="15" t="str">
        <v>LATERCOM</v>
      </c>
      <c r="AJ376" s="15" t="str">
        <v>BLOCCO PORTANTE ALVEOLATO FORI VERTICALI  P800 -  F.45% - F.50% liscio</v>
      </c>
      <c r="AK376" s="15">
        <v>0</v>
      </c>
      <c r="AL376" s="15" t="str">
        <v>30x25x18/19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1</v>
      </c>
      <c r="AS376" s="17" t="str">
        <f t="shared" si="22"/>
        <v>ꞈ</v>
      </c>
      <c r="AT376" s="70" t="str">
        <v>ꞈ</v>
      </c>
      <c r="AU376" s="15">
        <v>0</v>
      </c>
      <c r="AV376" s="15" t="str">
        <v>MATERIALE IN LATERIZIO COMUNE</v>
      </c>
      <c r="AW376" s="15" t="str">
        <v>IBL</v>
      </c>
      <c r="AX376" s="15" t="str">
        <v>DOPPIO UNI H.15</v>
      </c>
      <c r="AY376" s="15">
        <v>0</v>
      </c>
      <c r="AZ376" s="15" t="str">
        <v>12x15x25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1</v>
      </c>
      <c r="BG376" s="17" t="str">
        <f t="shared" si="23"/>
        <v>ꞈ</v>
      </c>
      <c r="BH376" s="70" t="str">
        <v>ꞈ</v>
      </c>
    </row>
    <row r="377" spans="1:60" ht="14.25" customHeight="1" x14ac:dyDescent="0.25">
      <c r="A377" s="47"/>
      <c r="C377" s="19" t="s">
        <v>116</v>
      </c>
      <c r="D377" s="19" t="s">
        <v>77</v>
      </c>
      <c r="E377" s="19" t="s">
        <v>82</v>
      </c>
      <c r="G377" s="58" t="s">
        <v>353</v>
      </c>
      <c r="I377" s="34"/>
      <c r="K377" s="35"/>
      <c r="L377" s="57">
        <f t="shared" si="21"/>
        <v>0</v>
      </c>
      <c r="M377" s="14">
        <f t="shared" si="24"/>
        <v>1</v>
      </c>
      <c r="N377" s="13">
        <f>IF(OR(totale!$A$5="",C377=totale!$A$5),0,1)</f>
        <v>1</v>
      </c>
      <c r="O377" s="97">
        <v>0</v>
      </c>
      <c r="P377" s="13">
        <v>0</v>
      </c>
      <c r="Q377" s="97">
        <v>0</v>
      </c>
      <c r="R377" s="19">
        <v>0</v>
      </c>
      <c r="S377" s="19" t="str">
        <v xml:space="preserve">TRAMEZZATURA MATERIALE ALVEOLATO </v>
      </c>
      <c r="T377" s="15" t="str">
        <v>LATERCOM</v>
      </c>
      <c r="U377" s="15" t="str">
        <v xml:space="preserve">TRAMEZZA - FORATO PORIZZATA/ALVEOLATA </v>
      </c>
      <c r="V377" s="15">
        <v>0</v>
      </c>
      <c r="W377" s="19" t="str">
        <v>12x50x24,5</v>
      </c>
      <c r="X377" s="19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1</v>
      </c>
      <c r="AG377" s="15">
        <v>0</v>
      </c>
      <c r="AH377" s="15" t="str">
        <v>BLOCCO ALVEOLATO LISCIO FORI VERTICALI   45/50/55/60 %</v>
      </c>
      <c r="AI377" s="15" t="str">
        <v>T2D</v>
      </c>
      <c r="AJ377" s="15" t="str">
        <v>BLOCCO PORTANTE ALVEOLATO FORI VERTICALI  P800 -  F.45% - F.50% liscio</v>
      </c>
      <c r="AK377" s="15">
        <v>0</v>
      </c>
      <c r="AL377" s="15" t="str">
        <v>12x30x19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1</v>
      </c>
      <c r="AS377" s="17" t="str">
        <f t="shared" si="22"/>
        <v>ꞈ</v>
      </c>
      <c r="AT377" s="70" t="str">
        <v>ꞈ</v>
      </c>
      <c r="AU377" s="15">
        <v>0</v>
      </c>
      <c r="AV377" s="15" t="str">
        <v>MATERIALE IN LATERIZIO COMUNE</v>
      </c>
      <c r="AW377" s="15" t="str">
        <v>LATERCOM</v>
      </c>
      <c r="AX377" s="15" t="str">
        <v>DOPPIO UNI H.15</v>
      </c>
      <c r="AY377" s="15">
        <v>0</v>
      </c>
      <c r="AZ377" s="15" t="str">
        <v>12x15x25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1</v>
      </c>
      <c r="BG377" s="17" t="str">
        <f t="shared" si="23"/>
        <v>ꞈ</v>
      </c>
      <c r="BH377" s="70" t="str">
        <v>ꞈ</v>
      </c>
    </row>
    <row r="378" spans="1:60" ht="14.25" customHeight="1" x14ac:dyDescent="0.25">
      <c r="A378" s="47"/>
      <c r="C378" s="19" t="s">
        <v>116</v>
      </c>
      <c r="D378" s="19" t="s">
        <v>77</v>
      </c>
      <c r="E378" s="19" t="s">
        <v>82</v>
      </c>
      <c r="G378" s="58" t="s">
        <v>315</v>
      </c>
      <c r="I378" s="34"/>
      <c r="K378" s="35"/>
      <c r="L378" s="57">
        <f t="shared" si="21"/>
        <v>0</v>
      </c>
      <c r="M378" s="14">
        <f t="shared" si="24"/>
        <v>1</v>
      </c>
      <c r="N378" s="13">
        <f>IF(OR(totale!$A$5="",C378=totale!$A$5),0,1)</f>
        <v>1</v>
      </c>
      <c r="O378" s="97">
        <v>0</v>
      </c>
      <c r="P378" s="13">
        <v>0</v>
      </c>
      <c r="Q378" s="97">
        <v>0</v>
      </c>
      <c r="R378" s="19">
        <v>0</v>
      </c>
      <c r="S378" s="19" t="str">
        <v>BLOCCO ALVEOLATO LISCIO FORI VERTICALI   45/50/55/60 %</v>
      </c>
      <c r="T378" s="15" t="str">
        <v>LATERCOM</v>
      </c>
      <c r="U378" s="15" t="str">
        <v>BLOCCO PORTANTE ALVEOLATO FORI VERTICALI  P800 -  F.45% - F.50% liscio</v>
      </c>
      <c r="V378" s="15">
        <v>0</v>
      </c>
      <c r="W378" s="19" t="str">
        <v>20x25x19</v>
      </c>
      <c r="X378" s="19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1</v>
      </c>
      <c r="AG378" s="15">
        <v>0</v>
      </c>
      <c r="AH378" s="15" t="str">
        <v>BLOCCO ALVEOLATO LISCIO FORI VERTICALI   45/50/55/60 %</v>
      </c>
      <c r="AI378" s="15" t="str">
        <v>T2D</v>
      </c>
      <c r="AJ378" s="15" t="str">
        <v>BLOCCO PORTANTE ALVEOLATO FORI VERTICALI  P800 -  F.45% - F.50% liscio</v>
      </c>
      <c r="AK378" s="15">
        <v>0</v>
      </c>
      <c r="AL378" s="15" t="str">
        <v>14x30x19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1</v>
      </c>
      <c r="AS378" s="17" t="str">
        <f t="shared" si="22"/>
        <v>ꞈ</v>
      </c>
      <c r="AT378" s="70" t="str">
        <v>ꞈ</v>
      </c>
      <c r="AU378" s="15">
        <v>0</v>
      </c>
      <c r="AV378" s="15" t="str">
        <v>TRAMEZZATURA MATERIALE  LATERIZIO COMUNE</v>
      </c>
      <c r="AW378" s="15" t="str">
        <v>LATERCOM</v>
      </c>
      <c r="AX378" s="15" t="str">
        <v xml:space="preserve">TRAMEZZA-FORATO-SCATOLA-FORATELLA LEGGERA  LATERIZIO NORMALE </v>
      </c>
      <c r="AY378" s="15">
        <v>0</v>
      </c>
      <c r="AZ378" s="15" t="str">
        <v>12x15x30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1</v>
      </c>
      <c r="BG378" s="17" t="str">
        <f t="shared" si="23"/>
        <v>ꞈ</v>
      </c>
      <c r="BH378" s="70" t="str">
        <v>ꞈ</v>
      </c>
    </row>
    <row r="379" spans="1:60" ht="14.25" customHeight="1" x14ac:dyDescent="0.25">
      <c r="A379" s="47"/>
      <c r="C379" s="19" t="s">
        <v>116</v>
      </c>
      <c r="D379" s="19" t="s">
        <v>77</v>
      </c>
      <c r="E379" s="19" t="s">
        <v>82</v>
      </c>
      <c r="G379" s="58" t="s">
        <v>243</v>
      </c>
      <c r="I379" s="34"/>
      <c r="K379" s="35"/>
      <c r="L379" s="57">
        <f t="shared" si="21"/>
        <v>0</v>
      </c>
      <c r="M379" s="14">
        <f t="shared" si="24"/>
        <v>1</v>
      </c>
      <c r="N379" s="13">
        <f>IF(OR(totale!$A$5="",C379=totale!$A$5),0,1)</f>
        <v>1</v>
      </c>
      <c r="O379" s="97">
        <v>0</v>
      </c>
      <c r="P379" s="13">
        <v>0</v>
      </c>
      <c r="Q379" s="97">
        <v>0</v>
      </c>
      <c r="R379" s="19">
        <v>0</v>
      </c>
      <c r="S379" s="19" t="str">
        <v>BLOCCO ALVEOLATO LISCIO FORI VERTICALI   45/50/55/60 %</v>
      </c>
      <c r="T379" s="15" t="str">
        <v>LATERCOM</v>
      </c>
      <c r="U379" s="15" t="str">
        <v>BLOCCO PORTANTE ALVEOLATO FORI VERTICALI  P800 -  F.45% - F.50% liscio</v>
      </c>
      <c r="V379" s="15">
        <v>0</v>
      </c>
      <c r="W379" s="19" t="str">
        <v>20x30x18/19</v>
      </c>
      <c r="X379" s="19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1</v>
      </c>
      <c r="AG379" s="15">
        <v>0</v>
      </c>
      <c r="AH379" s="15" t="str">
        <v>BLOCCO ALVEOLATO LISCIO FORI VERTICALI   45/50/55/60 %</v>
      </c>
      <c r="AI379" s="15" t="str">
        <v>T2D</v>
      </c>
      <c r="AJ379" s="15" t="str">
        <v>BLOCCO PORTANTE ALVEOLATO FORI VERTICALI  P800 -  F.45% - F.50% liscio</v>
      </c>
      <c r="AK379" s="15">
        <v>0</v>
      </c>
      <c r="AL379" s="15" t="str">
        <v>20x25x19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1</v>
      </c>
      <c r="AS379" s="17" t="str">
        <f t="shared" si="22"/>
        <v>ꞈ</v>
      </c>
      <c r="AT379" s="70" t="str">
        <v>ꞈ</v>
      </c>
      <c r="AU379" s="15">
        <v>0</v>
      </c>
      <c r="AV379" s="15" t="str">
        <v>TRAMEZZATURA MATERIALE  LATERIZIO COMUNE</v>
      </c>
      <c r="AW379" s="15" t="str">
        <v>T2D</v>
      </c>
      <c r="AX379" s="15" t="str">
        <v xml:space="preserve">TRAMEZZA-FORATO-SCATOLA-FORATELLA LEGGERA  LATERIZIO NORMALE </v>
      </c>
      <c r="AY379" s="15">
        <v>0</v>
      </c>
      <c r="AZ379" s="15" t="str">
        <v>12x15x30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1</v>
      </c>
      <c r="BG379" s="17" t="str">
        <f t="shared" si="23"/>
        <v>ꞈ</v>
      </c>
      <c r="BH379" s="70" t="str">
        <v>ꞈ</v>
      </c>
    </row>
    <row r="380" spans="1:60" ht="14.25" customHeight="1" x14ac:dyDescent="0.25">
      <c r="A380" s="47"/>
      <c r="C380" s="19" t="s">
        <v>116</v>
      </c>
      <c r="D380" s="19" t="s">
        <v>77</v>
      </c>
      <c r="E380" s="19" t="s">
        <v>81</v>
      </c>
      <c r="G380" s="58" t="s">
        <v>145</v>
      </c>
      <c r="I380" s="34"/>
      <c r="K380" s="35"/>
      <c r="L380" s="57">
        <f t="shared" si="21"/>
        <v>0</v>
      </c>
      <c r="M380" s="14">
        <f t="shared" si="24"/>
        <v>1</v>
      </c>
      <c r="N380" s="13">
        <f>IF(OR(totale!$A$5="",C380=totale!$A$5),0,1)</f>
        <v>1</v>
      </c>
      <c r="O380" s="97">
        <v>0</v>
      </c>
      <c r="P380" s="13">
        <v>0</v>
      </c>
      <c r="Q380" s="97">
        <v>0</v>
      </c>
      <c r="R380" s="19">
        <v>0</v>
      </c>
      <c r="S380" s="19" t="str">
        <v>BLOCCO ALVEOLATO LISCIO FORI VERTICALI   45/50/55/60 %</v>
      </c>
      <c r="T380" s="15" t="str">
        <v>LATERCOM</v>
      </c>
      <c r="U380" s="15" t="str">
        <v>BLOCCO PORTANTE ALVEOLATO FORI VERTICALI  P800 -  F.45% - F.50% liscio</v>
      </c>
      <c r="V380" s="15">
        <v>0</v>
      </c>
      <c r="W380" s="19" t="str">
        <v>30x25x18/19</v>
      </c>
      <c r="X380" s="19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1</v>
      </c>
      <c r="AG380" s="15">
        <v>0</v>
      </c>
      <c r="AH380" s="15" t="str">
        <v>BLOCCO ALVEOLATO LISCIO FORI VERTICALI   45/50/55/60 %</v>
      </c>
      <c r="AI380" s="15" t="str">
        <v>T2D</v>
      </c>
      <c r="AJ380" s="15" t="str">
        <v>BLOCCO PORTANTE ALVEOLATO FORI VERTICALI  P800 -  F.45% - F.50% liscio</v>
      </c>
      <c r="AK380" s="15">
        <v>0</v>
      </c>
      <c r="AL380" s="15" t="str">
        <v>20x30x18/19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1</v>
      </c>
      <c r="AS380" s="17" t="str">
        <f t="shared" si="22"/>
        <v>ꞈ</v>
      </c>
      <c r="AT380" s="70" t="str">
        <v>ꞈ</v>
      </c>
      <c r="AU380" s="15">
        <v>0</v>
      </c>
      <c r="AV380" s="15" t="str">
        <v>TRAMEZZATURA MATERIALE  LATERIZIO COMUNE</v>
      </c>
      <c r="AW380" s="15" t="str">
        <v>WIENERBERGER</v>
      </c>
      <c r="AX380" s="15" t="str">
        <v xml:space="preserve">TRAMEZZA-FORATO-SCATOLA-FORATELLA LEGGERA  LATERIZIO NORMALE </v>
      </c>
      <c r="AY380" s="15">
        <v>0</v>
      </c>
      <c r="AZ380" s="15" t="str">
        <v>12x15x30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1</v>
      </c>
      <c r="BG380" s="17" t="str">
        <f t="shared" si="23"/>
        <v>ꞈ</v>
      </c>
      <c r="BH380" s="70" t="str">
        <v>ꞈ</v>
      </c>
    </row>
    <row r="381" spans="1:60" ht="14.25" customHeight="1" x14ac:dyDescent="0.25">
      <c r="A381" s="47"/>
      <c r="C381" s="19" t="s">
        <v>116</v>
      </c>
      <c r="D381" s="19" t="s">
        <v>77</v>
      </c>
      <c r="E381" s="19" t="s">
        <v>81</v>
      </c>
      <c r="G381" s="58" t="s">
        <v>144</v>
      </c>
      <c r="I381" s="34"/>
      <c r="K381" s="35"/>
      <c r="L381" s="57">
        <f t="shared" si="21"/>
        <v>0</v>
      </c>
      <c r="M381" s="14">
        <f t="shared" si="24"/>
        <v>1</v>
      </c>
      <c r="N381" s="13">
        <f>IF(OR(totale!$A$5="",C381=totale!$A$5),0,1)</f>
        <v>1</v>
      </c>
      <c r="O381" s="97">
        <v>0</v>
      </c>
      <c r="P381" s="13">
        <v>0</v>
      </c>
      <c r="Q381" s="97">
        <v>0</v>
      </c>
      <c r="R381" s="19">
        <v>0</v>
      </c>
      <c r="S381" s="19" t="str">
        <v>BLOCCO ALVEOLATO LISCIO FORI VERTICALI   45/50/55/60 %</v>
      </c>
      <c r="T381" s="15" t="str">
        <v>LATERCOM</v>
      </c>
      <c r="U381" s="15" t="str">
        <v>BLOCCO PORTANTE ALVEOLATO FORI VERTICALI  P700- F.50% - F.55% liscio</v>
      </c>
      <c r="V381" s="15">
        <v>0</v>
      </c>
      <c r="W381" s="19" t="str">
        <v>30x25x19 F.55%</v>
      </c>
      <c r="X381" s="19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1</v>
      </c>
      <c r="AG381" s="15">
        <v>0</v>
      </c>
      <c r="AH381" s="15" t="str">
        <v>BLOCCO ALVEOLATO LISCIO FORI VERTICALI   45/50/55/60 %</v>
      </c>
      <c r="AI381" s="15" t="str">
        <v>T2D</v>
      </c>
      <c r="AJ381" s="15" t="str">
        <v>BLOCCO PORTANTE ALVEOLATO FORI VERTICALI  P800 -  F.45% - F.50% liscio</v>
      </c>
      <c r="AK381" s="15">
        <v>0</v>
      </c>
      <c r="AL381" s="15" t="str">
        <v>30x25x18/19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1</v>
      </c>
      <c r="AS381" s="17" t="str">
        <f t="shared" si="22"/>
        <v>ꞈ</v>
      </c>
      <c r="AT381" s="70" t="str">
        <v>ꞈ</v>
      </c>
      <c r="AU381" s="15">
        <v>0</v>
      </c>
      <c r="AV381" s="15" t="str">
        <v>LATERIZIO CON EPS GRAFFITE</v>
      </c>
      <c r="AW381" s="15" t="str">
        <v>LATERCOM</v>
      </c>
      <c r="AX381" s="15" t="str">
        <v>BLOCCCO ALVEOLATO CON EPS  GRAFFITATO- NORMABLOCK PIU' - CON FASCIA ISOLANTE</v>
      </c>
      <c r="AY381" s="15">
        <v>0</v>
      </c>
      <c r="AZ381" s="15" t="str">
        <v>12x19x25 F.45% liscio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1</v>
      </c>
      <c r="BG381" s="17" t="str">
        <f t="shared" si="23"/>
        <v>ꞈ</v>
      </c>
      <c r="BH381" s="70" t="str">
        <v>ꞈ</v>
      </c>
    </row>
    <row r="382" spans="1:60" ht="14.25" customHeight="1" x14ac:dyDescent="0.25">
      <c r="A382" s="47"/>
      <c r="C382" s="19" t="s">
        <v>116</v>
      </c>
      <c r="D382" s="19" t="s">
        <v>77</v>
      </c>
      <c r="E382" s="19" t="s">
        <v>81</v>
      </c>
      <c r="G382" s="58" t="s">
        <v>146</v>
      </c>
      <c r="I382" s="34"/>
      <c r="K382" s="35"/>
      <c r="L382" s="57">
        <f t="shared" si="21"/>
        <v>0</v>
      </c>
      <c r="M382" s="14">
        <f t="shared" si="24"/>
        <v>1</v>
      </c>
      <c r="N382" s="13">
        <f>IF(OR(totale!$A$5="",C382=totale!$A$5),0,1)</f>
        <v>1</v>
      </c>
      <c r="O382" s="97">
        <v>0</v>
      </c>
      <c r="P382" s="13">
        <v>0</v>
      </c>
      <c r="Q382" s="97">
        <v>0</v>
      </c>
      <c r="R382" s="19">
        <v>0</v>
      </c>
      <c r="S382" s="19" t="str">
        <v>BLOCCO ALVEOLATO LISCIO FORI VERTICALI   45/50/55/60 %</v>
      </c>
      <c r="T382" s="15" t="str">
        <v>LATERCOM</v>
      </c>
      <c r="U382" s="15" t="str">
        <v>BLOCCO TAMPONAMENTO ALVEOLATO FORI VERTICALI  P600- F.65% - F.60% liscio</v>
      </c>
      <c r="V382" s="15">
        <v>0</v>
      </c>
      <c r="W382" s="19" t="str">
        <v>20x25x19</v>
      </c>
      <c r="X382" s="19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1</v>
      </c>
      <c r="AG382" s="15">
        <v>0</v>
      </c>
      <c r="AH382" s="15" t="str">
        <v>BLOCCO ALVEOLATO LISCIO FORI VERTICALI   45/50/55/60 %</v>
      </c>
      <c r="AI382" s="15" t="str">
        <v>T2D</v>
      </c>
      <c r="AJ382" s="15" t="str">
        <v>BLOCCO PORTANTE ALVEOLATO FORI VERTICALI  P800 -  F.45% - F.50% liscio</v>
      </c>
      <c r="AK382" s="15">
        <v>0</v>
      </c>
      <c r="AL382" s="15" t="str">
        <v>30x25x25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1</v>
      </c>
      <c r="AS382" s="17" t="str">
        <f t="shared" si="22"/>
        <v>ꞈ</v>
      </c>
      <c r="AT382" s="70" t="str">
        <v>ꞈ</v>
      </c>
      <c r="AU382" s="15">
        <v>0</v>
      </c>
      <c r="AV382" s="15" t="str">
        <v>LATERIZIO CON EPS GRAFFITE</v>
      </c>
      <c r="AW382" s="15" t="str">
        <v>LATERCOM</v>
      </c>
      <c r="AX382" s="15" t="str">
        <v xml:space="preserve">BLOCCCO ALVEOLATO CON EPS  GRAFFITATO- NORMABLOCK PIU' - CON FASCIA ISOLANTE-- CAM </v>
      </c>
      <c r="AY382" s="15">
        <v>0</v>
      </c>
      <c r="AZ382" s="15" t="str">
        <v>12x19x25 F.45% liscio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1</v>
      </c>
      <c r="BG382" s="17" t="str">
        <f t="shared" si="23"/>
        <v>ꞈ</v>
      </c>
      <c r="BH382" s="70" t="str">
        <v>ꞈ</v>
      </c>
    </row>
    <row r="383" spans="1:60" ht="14.25" customHeight="1" x14ac:dyDescent="0.25">
      <c r="A383" s="47"/>
      <c r="C383" s="19" t="s">
        <v>116</v>
      </c>
      <c r="D383" s="19" t="s">
        <v>77</v>
      </c>
      <c r="E383" s="19" t="s">
        <v>81</v>
      </c>
      <c r="G383" s="58" t="s">
        <v>390</v>
      </c>
      <c r="I383" s="34"/>
      <c r="K383" s="35"/>
      <c r="L383" s="57">
        <f t="shared" si="21"/>
        <v>0</v>
      </c>
      <c r="M383" s="14">
        <f t="shared" si="24"/>
        <v>1</v>
      </c>
      <c r="N383" s="13">
        <f>IF(OR(totale!$A$5="",C383=totale!$A$5),0,1)</f>
        <v>1</v>
      </c>
      <c r="O383" s="97">
        <v>0</v>
      </c>
      <c r="P383" s="13">
        <v>0</v>
      </c>
      <c r="Q383" s="97">
        <v>0</v>
      </c>
      <c r="R383" s="19">
        <v>0</v>
      </c>
      <c r="S383" s="19" t="str">
        <v>BLOCCO ALVEOLATO LISCIO FORI VERTICALI   45/50/55/60 %</v>
      </c>
      <c r="T383" s="15" t="str">
        <v>LATERCOM</v>
      </c>
      <c r="U383" s="15" t="str">
        <v>BLOCCO TAMPONAMENTO ALVEOLATO FORI VERTICALI  P600- F.65% - F.60% liscio</v>
      </c>
      <c r="V383" s="15">
        <v>0</v>
      </c>
      <c r="W383" s="19" t="str">
        <v>30x25x19</v>
      </c>
      <c r="X383" s="19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1</v>
      </c>
      <c r="AG383" s="15">
        <v>0</v>
      </c>
      <c r="AH383" s="15" t="str">
        <v>BLOCCO ALVEOLATO LISCIO FORI VERTICALI   45/50/55/60 %</v>
      </c>
      <c r="AI383" s="15" t="str">
        <v>T2D</v>
      </c>
      <c r="AJ383" s="15" t="str">
        <v>BLOCCO PORTANTE ALVEOLATO FORI VERTICALI  P800 -  F.45% - F.50% liscio</v>
      </c>
      <c r="AK383" s="15">
        <v>0</v>
      </c>
      <c r="AL383" s="15" t="str">
        <v>30x45x18/19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1</v>
      </c>
      <c r="AS383" s="17" t="str">
        <f t="shared" si="22"/>
        <v>ꞈ</v>
      </c>
      <c r="AT383" s="70" t="str">
        <v>ꞈ</v>
      </c>
      <c r="AU383" s="15">
        <v>0</v>
      </c>
      <c r="AV383" s="15" t="str">
        <v>LATERIZIO CON EPS GRAFFITE</v>
      </c>
      <c r="AW383" s="15" t="str">
        <v>LATERCOM</v>
      </c>
      <c r="AX383" s="15" t="str">
        <v>BLOCCCO ALVEOLATO CON EPS  GRAFFITATO- NORMABLOCK PIU' - CON FASCIA ISOLANTE</v>
      </c>
      <c r="AY383" s="15">
        <v>0</v>
      </c>
      <c r="AZ383" s="15" t="str">
        <v>12x19x30 F.45% liscio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1</v>
      </c>
      <c r="BG383" s="17" t="str">
        <f t="shared" si="23"/>
        <v>ꞈ</v>
      </c>
      <c r="BH383" s="70" t="str">
        <v>ꞈ</v>
      </c>
    </row>
    <row r="384" spans="1:60" ht="14.25" customHeight="1" x14ac:dyDescent="0.25">
      <c r="A384" s="47"/>
      <c r="C384" s="19" t="s">
        <v>116</v>
      </c>
      <c r="D384" s="19" t="s">
        <v>77</v>
      </c>
      <c r="E384" s="19" t="s">
        <v>81</v>
      </c>
      <c r="G384" s="58" t="s">
        <v>423</v>
      </c>
      <c r="I384" s="34"/>
      <c r="K384" s="35"/>
      <c r="L384" s="57">
        <f t="shared" si="21"/>
        <v>0</v>
      </c>
      <c r="M384" s="14">
        <f t="shared" si="24"/>
        <v>1</v>
      </c>
      <c r="N384" s="13">
        <f>IF(OR(totale!$A$5="",C384=totale!$A$5),0,1)</f>
        <v>1</v>
      </c>
      <c r="O384" s="97">
        <v>0</v>
      </c>
      <c r="P384" s="13">
        <v>0</v>
      </c>
      <c r="Q384" s="97">
        <v>0</v>
      </c>
      <c r="R384" s="19">
        <v>0</v>
      </c>
      <c r="S384" s="19" t="str">
        <v>BLOCCO ALVEOLATO INCASTRO  FORI VERTICALI  45/50/55/60 %</v>
      </c>
      <c r="T384" s="15" t="str">
        <v>LATERCOM</v>
      </c>
      <c r="U384" s="15" t="str">
        <v>BLOCCO TAMPONAMENTO ALVEOLATO FORI VERTICALI  P600 - F.60% incastro</v>
      </c>
      <c r="V384" s="15">
        <v>0</v>
      </c>
      <c r="W384" s="19" t="str">
        <v>25x25x30</v>
      </c>
      <c r="X384" s="19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1</v>
      </c>
      <c r="AG384" s="15">
        <v>0</v>
      </c>
      <c r="AH384" s="15" t="str">
        <v>BLOCCO ALVEOLATO LISCIO FORI VERTICALI   45/50/55/60 %</v>
      </c>
      <c r="AI384" s="15" t="str">
        <v>T2D</v>
      </c>
      <c r="AJ384" s="15" t="str">
        <v>BLOCCO PORTANTE ALVEOLATO FORI VERTICALI  P800 -  F.45% - F.50% liscio</v>
      </c>
      <c r="AK384" s="15">
        <v>0</v>
      </c>
      <c r="AL384" s="15" t="str">
        <v>35x25x19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1</v>
      </c>
      <c r="AS384" s="17" t="str">
        <f t="shared" si="22"/>
        <v>ꞈ</v>
      </c>
      <c r="AT384" s="70" t="str">
        <v>ꞈ</v>
      </c>
      <c r="AU384" s="15">
        <v>0</v>
      </c>
      <c r="AV384" s="15" t="str">
        <v>LATERIZIO CON EPS GRAFFITE</v>
      </c>
      <c r="AW384" s="15" t="str">
        <v>LATERCOM</v>
      </c>
      <c r="AX384" s="15" t="str">
        <v xml:space="preserve">BLOCCCO ALVEOLATO CON EPS  GRAFFITATO- NORMABLOCK PIU' - CON FASCIA ISOLANTE-- CAM </v>
      </c>
      <c r="AY384" s="15">
        <v>0</v>
      </c>
      <c r="AZ384" s="15" t="str">
        <v>12x19x30 F.45% liscio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1</v>
      </c>
      <c r="BG384" s="17" t="str">
        <f t="shared" si="23"/>
        <v>ꞈ</v>
      </c>
      <c r="BH384" s="70" t="str">
        <v>ꞈ</v>
      </c>
    </row>
    <row r="385" spans="1:60" ht="14.25" customHeight="1" x14ac:dyDescent="0.25">
      <c r="A385" s="47"/>
      <c r="C385" s="19" t="s">
        <v>116</v>
      </c>
      <c r="D385" s="19" t="s">
        <v>77</v>
      </c>
      <c r="E385" s="19" t="s">
        <v>81</v>
      </c>
      <c r="G385" s="58" t="s">
        <v>389</v>
      </c>
      <c r="I385" s="34"/>
      <c r="K385" s="35"/>
      <c r="L385" s="57">
        <f t="shared" si="21"/>
        <v>0</v>
      </c>
      <c r="M385" s="14">
        <f t="shared" si="24"/>
        <v>1</v>
      </c>
      <c r="N385" s="13">
        <f>IF(OR(totale!$A$5="",C385=totale!$A$5),0,1)</f>
        <v>1</v>
      </c>
      <c r="O385" s="97">
        <v>0</v>
      </c>
      <c r="P385" s="13">
        <v>0</v>
      </c>
      <c r="Q385" s="97">
        <v>0</v>
      </c>
      <c r="R385" s="19">
        <v>0</v>
      </c>
      <c r="S385" s="19" t="str">
        <v>BLOCCO ALVEOLATO INCASTRO  FORI VERTICALI  45/50/55/60 %</v>
      </c>
      <c r="T385" s="15" t="str">
        <v>LATERCOM</v>
      </c>
      <c r="U385" s="15" t="str">
        <v>BLOCCO TAMPONAMENTO ALVEOLATO FORI VERTICALI  P600 - F.60% incastro</v>
      </c>
      <c r="V385" s="15">
        <v>0</v>
      </c>
      <c r="W385" s="19" t="str">
        <v>30x25x25</v>
      </c>
      <c r="X385" s="19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1</v>
      </c>
      <c r="AG385" s="15">
        <v>0</v>
      </c>
      <c r="AH385" s="15" t="str">
        <v>BLOCCO ALVEOLATO LISCIO FORI VERTICALI   45/50/55/60 %</v>
      </c>
      <c r="AI385" s="15" t="str">
        <v>T2D</v>
      </c>
      <c r="AJ385" s="15" t="str">
        <v>BLOCCO PORTANTE ALVEOLATO FORI VERTICALI  P800 -  F.45% - F.50% liscio</v>
      </c>
      <c r="AK385" s="15">
        <v>0</v>
      </c>
      <c r="AL385" s="15" t="str">
        <v>38x25x19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1</v>
      </c>
      <c r="AS385" s="17" t="str">
        <f t="shared" si="22"/>
        <v>ꞈ</v>
      </c>
      <c r="AT385" s="70" t="str">
        <v>ꞈ</v>
      </c>
      <c r="AU385" s="15">
        <v>0</v>
      </c>
      <c r="AV385" s="15" t="str">
        <v>LATERIZIO CON EPS GRAFFITE</v>
      </c>
      <c r="AW385" s="15" t="str">
        <v>LATERCOM</v>
      </c>
      <c r="AX385" s="15" t="str">
        <v>BLOCCCO ALVEOLATO CON EPS  GRAFFITATO- NORMABLOCK PIU' - CON FASCIA ISOLANTE</v>
      </c>
      <c r="AY385" s="15">
        <v>0</v>
      </c>
      <c r="AZ385" s="15" t="str">
        <v>12x24,5x30 F.45% liscio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1</v>
      </c>
      <c r="BG385" s="17" t="str">
        <f t="shared" si="23"/>
        <v>ꞈ</v>
      </c>
      <c r="BH385" s="70" t="str">
        <v>ꞈ</v>
      </c>
    </row>
    <row r="386" spans="1:60" ht="14.25" customHeight="1" x14ac:dyDescent="0.25">
      <c r="A386" s="47"/>
      <c r="C386" s="19" t="s">
        <v>116</v>
      </c>
      <c r="D386" s="19" t="s">
        <v>77</v>
      </c>
      <c r="E386" s="19" t="s">
        <v>81</v>
      </c>
      <c r="G386" s="58" t="s">
        <v>339</v>
      </c>
      <c r="I386" s="34"/>
      <c r="K386" s="35"/>
      <c r="L386" s="57">
        <f t="shared" si="21"/>
        <v>0</v>
      </c>
      <c r="M386" s="14">
        <f t="shared" si="24"/>
        <v>1</v>
      </c>
      <c r="N386" s="13">
        <f>IF(OR(totale!$A$5="",C386=totale!$A$5),0,1)</f>
        <v>1</v>
      </c>
      <c r="O386" s="97">
        <v>0</v>
      </c>
      <c r="P386" s="13">
        <v>0</v>
      </c>
      <c r="Q386" s="97">
        <v>0</v>
      </c>
      <c r="R386" s="19">
        <v>0</v>
      </c>
      <c r="S386" s="19" t="str">
        <v>BLOCCO ALVEOLATO INCASTRO  FORI VERTICALI  45/50/55/60 %</v>
      </c>
      <c r="T386" s="15" t="str">
        <v>LATERCOM</v>
      </c>
      <c r="U386" s="15" t="str">
        <v>BLOCCO PORTANTE ALVEOLATO FORI VERTICALI  P700- F.50% - F.55% incastro</v>
      </c>
      <c r="V386" s="15">
        <v>0</v>
      </c>
      <c r="W386" s="19" t="str">
        <v>17x50x19 F.55%</v>
      </c>
      <c r="X386" s="19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1</v>
      </c>
      <c r="AG386" s="15">
        <v>0</v>
      </c>
      <c r="AH386" s="15" t="str">
        <v>BLOCCO ALVEOLATO LISCIO FORI VERTICALI   45/50/55/60 %</v>
      </c>
      <c r="AI386" s="15" t="str">
        <v>T2D</v>
      </c>
      <c r="AJ386" s="15" t="str">
        <v>BLOCCO PORTANTE ALVEOLATO FORI VERTICALI  P800 -  F.45% - F.50% liscio</v>
      </c>
      <c r="AK386" s="15">
        <v>0</v>
      </c>
      <c r="AL386" s="15" t="str">
        <v xml:space="preserve">35x25x18/19 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1</v>
      </c>
      <c r="AS386" s="17" t="str">
        <f t="shared" si="22"/>
        <v>ꞈ</v>
      </c>
      <c r="AT386" s="70" t="str">
        <v>ꞈ</v>
      </c>
      <c r="AU386" s="15">
        <v>0</v>
      </c>
      <c r="AV386" s="15" t="str">
        <v>LATERIZIO CON EPS GRAFFITE</v>
      </c>
      <c r="AW386" s="15" t="str">
        <v>LATERCOM</v>
      </c>
      <c r="AX386" s="15" t="str">
        <v xml:space="preserve">BLOCCCO ALVEOLATO CON EPS  GRAFFITATO- NORMABLOCK PIU' - CON FASCIA ISOLANTE-- CAM </v>
      </c>
      <c r="AY386" s="15">
        <v>0</v>
      </c>
      <c r="AZ386" s="15" t="str">
        <v>12x24,5x30 F.45% liscio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1</v>
      </c>
      <c r="BG386" s="17" t="str">
        <f t="shared" si="23"/>
        <v>ꞈ</v>
      </c>
      <c r="BH386" s="70" t="str">
        <v>ꞈ</v>
      </c>
    </row>
    <row r="387" spans="1:60" ht="14.25" customHeight="1" x14ac:dyDescent="0.25">
      <c r="A387" s="47"/>
      <c r="C387" s="19" t="s">
        <v>116</v>
      </c>
      <c r="D387" s="19" t="s">
        <v>77</v>
      </c>
      <c r="E387" s="19" t="s">
        <v>81</v>
      </c>
      <c r="G387" s="58" t="s">
        <v>293</v>
      </c>
      <c r="I387" s="34"/>
      <c r="K387" s="35"/>
      <c r="L387" s="57">
        <f t="shared" ref="L387:L450" si="25">K387*POWER(0.99475,J387)</f>
        <v>0</v>
      </c>
      <c r="M387" s="14">
        <f t="shared" si="24"/>
        <v>1</v>
      </c>
      <c r="N387" s="13">
        <f>IF(OR(totale!$A$5="",C387=totale!$A$5),0,1)</f>
        <v>1</v>
      </c>
      <c r="O387" s="97">
        <v>0</v>
      </c>
      <c r="P387" s="13">
        <v>0</v>
      </c>
      <c r="Q387" s="97">
        <v>0</v>
      </c>
      <c r="R387" s="19">
        <v>0</v>
      </c>
      <c r="S387" s="19" t="str">
        <v>BLOCCO ALVEOLATO INCASTRO  FORI VERTICALI  45/50/55/60 %</v>
      </c>
      <c r="T387" s="15" t="str">
        <v>LATERCOM</v>
      </c>
      <c r="U387" s="15" t="str">
        <v>BLOCCO PORTANTE ALVEOLATO FORI VERTICALI  P700- F.50% - F.55% incastro</v>
      </c>
      <c r="V387" s="15">
        <v>0</v>
      </c>
      <c r="W387" s="19" t="str">
        <v>20x50x19 F.55%</v>
      </c>
      <c r="X387" s="19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1</v>
      </c>
      <c r="AG387" s="15">
        <v>0</v>
      </c>
      <c r="AH387" s="15" t="str">
        <v>BLOCCO ALVEOLATO LISCIO FORI VERTICALI   45/50/55/60 %</v>
      </c>
      <c r="AI387" s="15" t="str">
        <v>T2D</v>
      </c>
      <c r="AJ387" s="15" t="str">
        <v>BLOCCO PORTANTE ALVEOLATO FORI VERTICALI  P800 -  F.45% - F.50% liscio</v>
      </c>
      <c r="AK387" s="15">
        <v>0</v>
      </c>
      <c r="AL387" s="15" t="str">
        <v xml:space="preserve">38x25x18/19 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1</v>
      </c>
      <c r="AS387" s="17" t="str">
        <f t="shared" si="22"/>
        <v>ꞈ</v>
      </c>
      <c r="AT387" s="70" t="str">
        <v>ꞈ</v>
      </c>
      <c r="AU387" s="15">
        <v>0</v>
      </c>
      <c r="AV387" s="15" t="str">
        <v>LATERIZIO CON EPS GRAFFITE</v>
      </c>
      <c r="AW387" s="15" t="str">
        <v>LATERCOM</v>
      </c>
      <c r="AX387" s="15" t="str">
        <v>TRAMEZZA-FORATO-SCATOLA-FORATELLA ALVEOLATA  CON EPS GRAFFITATO - NORMABLOCK -- CAM--</v>
      </c>
      <c r="AY387" s="15">
        <v>0</v>
      </c>
      <c r="AZ387" s="15" t="str">
        <v>12x24,5x47,5 alveolata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1</v>
      </c>
      <c r="BG387" s="17" t="str">
        <f t="shared" si="23"/>
        <v>ꞈ</v>
      </c>
      <c r="BH387" s="70" t="str">
        <v>ꞈ</v>
      </c>
    </row>
    <row r="388" spans="1:60" ht="14.25" customHeight="1" x14ac:dyDescent="0.25">
      <c r="A388" s="47"/>
      <c r="C388" s="19" t="s">
        <v>116</v>
      </c>
      <c r="D388" s="19" t="s">
        <v>77</v>
      </c>
      <c r="E388" s="19" t="s">
        <v>81</v>
      </c>
      <c r="G388" s="58" t="s">
        <v>306</v>
      </c>
      <c r="I388" s="34"/>
      <c r="K388" s="35"/>
      <c r="L388" s="57">
        <f t="shared" si="25"/>
        <v>0</v>
      </c>
      <c r="M388" s="14">
        <f t="shared" si="24"/>
        <v>1</v>
      </c>
      <c r="N388" s="13">
        <f>IF(OR(totale!$A$5="",C388=totale!$A$5),0,1)</f>
        <v>1</v>
      </c>
      <c r="O388" s="97">
        <v>0</v>
      </c>
      <c r="P388" s="13">
        <v>0</v>
      </c>
      <c r="Q388" s="97">
        <v>0</v>
      </c>
      <c r="R388" s="19">
        <v>0</v>
      </c>
      <c r="S388" s="19" t="str">
        <v>BLOCCO ALVEOLATO INCASTRO  FORI VERTICALI  45/50/55/60 %</v>
      </c>
      <c r="T388" s="15" t="str">
        <v>LATERCOM</v>
      </c>
      <c r="U388" s="15" t="str">
        <v>BLOCCO PORTANTE ALVEOLATO FORI VERTICALI  P700- F.50% - F.55% incastro</v>
      </c>
      <c r="V388" s="15">
        <v>0</v>
      </c>
      <c r="W388" s="19" t="str">
        <v>25x50x19 F.55%</v>
      </c>
      <c r="X388" s="19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1</v>
      </c>
      <c r="AG388" s="15">
        <v>0</v>
      </c>
      <c r="AH388" s="15" t="str">
        <v>BLOCCO ALVEOLATO LISCIO FORI VERTICALI   45/50/55/60 %</v>
      </c>
      <c r="AI388" s="15" t="str">
        <v>T2D</v>
      </c>
      <c r="AJ388" s="15" t="str">
        <v>BLOCCO PORTANTE ALVEOLATO FORI VERTICALI  P800 -  F.45% - F.50% liscio</v>
      </c>
      <c r="AK388" s="15">
        <v>0</v>
      </c>
      <c r="AL388" s="15" t="str">
        <v xml:space="preserve">41x25x18/19 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1</v>
      </c>
      <c r="AS388" s="17" t="str">
        <f t="shared" ref="AS388:AS451" si="26">IF(AND(AR388=0,AJ388&lt;&gt;AJ387),AJ388,"ꞈ")</f>
        <v>ꞈ</v>
      </c>
      <c r="AT388" s="70" t="str">
        <v>ꞈ</v>
      </c>
      <c r="AU388" s="15">
        <v>0</v>
      </c>
      <c r="AV388" s="15" t="str">
        <v>MATERIALE IN LATERIZIO COMUNE</v>
      </c>
      <c r="AW388" s="15" t="str">
        <v>DCB</v>
      </c>
      <c r="AX388" s="15" t="str">
        <v xml:space="preserve">MATTONE PIENO </v>
      </c>
      <c r="AY388" s="15">
        <v>0</v>
      </c>
      <c r="AZ388" s="15" t="str">
        <v>12x24x5,5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1</v>
      </c>
      <c r="BG388" s="17" t="str">
        <f t="shared" ref="BG388:BG451" si="27">IF(AND(BF388=0,AZ388&lt;&gt;AZ387),AZ388,"ꞈ")</f>
        <v>ꞈ</v>
      </c>
      <c r="BH388" s="70" t="str">
        <v>ꞈ</v>
      </c>
    </row>
    <row r="389" spans="1:60" ht="14.25" customHeight="1" x14ac:dyDescent="0.25">
      <c r="A389" s="47"/>
      <c r="C389" s="19" t="s">
        <v>116</v>
      </c>
      <c r="D389" s="19" t="s">
        <v>77</v>
      </c>
      <c r="E389" s="19" t="s">
        <v>81</v>
      </c>
      <c r="G389" s="58" t="s">
        <v>243</v>
      </c>
      <c r="I389" s="34"/>
      <c r="K389" s="35"/>
      <c r="L389" s="57">
        <f t="shared" si="25"/>
        <v>0</v>
      </c>
      <c r="M389" s="14">
        <f t="shared" si="24"/>
        <v>1</v>
      </c>
      <c r="N389" s="13">
        <f>IF(OR(totale!$A$5="",C389=totale!$A$5),0,1)</f>
        <v>1</v>
      </c>
      <c r="O389" s="97">
        <v>0</v>
      </c>
      <c r="P389" s="13">
        <v>0</v>
      </c>
      <c r="Q389" s="97">
        <v>0</v>
      </c>
      <c r="R389" s="19">
        <v>0</v>
      </c>
      <c r="S389" s="19" t="str">
        <v>BLOCCO ALVEOLATO INCASTRO  FORI VERTICALI  45/50/55/60 %</v>
      </c>
      <c r="T389" s="15" t="str">
        <v>LATERCOM</v>
      </c>
      <c r="U389" s="15" t="str">
        <v>BLOCCO PORTANTE ALVEOLATO FORI VERTICALI  P700- F.50% - F.55% incastro</v>
      </c>
      <c r="V389" s="15">
        <v>0</v>
      </c>
      <c r="W389" s="19" t="str">
        <v>30x25x19 F.55%</v>
      </c>
      <c r="X389" s="19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1</v>
      </c>
      <c r="AG389" s="15">
        <v>0</v>
      </c>
      <c r="AH389" s="15" t="str">
        <v>BLOCCO ALVEOLATO LISCIO FORI VERTICALI   45/50/55/60 %</v>
      </c>
      <c r="AI389" s="15" t="str">
        <v>WIENERBERGER</v>
      </c>
      <c r="AJ389" s="15" t="str">
        <v>BLOCCO PORTANTE ALVEOLATO FORI VERTICALI  P800 -  F.45% - F.50% liscio</v>
      </c>
      <c r="AK389" s="15">
        <v>0</v>
      </c>
      <c r="AL389" s="15" t="str">
        <v>20x25x19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1</v>
      </c>
      <c r="AS389" s="17" t="str">
        <f t="shared" si="26"/>
        <v>ꞈ</v>
      </c>
      <c r="AT389" s="70" t="str">
        <v>ꞈ</v>
      </c>
      <c r="AU389" s="15">
        <v>0</v>
      </c>
      <c r="AV389" s="15" t="str">
        <v>MATERIALE IN LATERIZIO COMUNE</v>
      </c>
      <c r="AW389" s="15" t="str">
        <v>FBM</v>
      </c>
      <c r="AX389" s="15" t="str">
        <v xml:space="preserve">MATTONE PIENO </v>
      </c>
      <c r="AY389" s="15">
        <v>0</v>
      </c>
      <c r="AZ389" s="15" t="str">
        <v>12x24x5,5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1</v>
      </c>
      <c r="BG389" s="17" t="str">
        <f t="shared" si="27"/>
        <v>ꞈ</v>
      </c>
      <c r="BH389" s="70" t="str">
        <v>ꞈ</v>
      </c>
    </row>
    <row r="390" spans="1:60" ht="14.25" customHeight="1" x14ac:dyDescent="0.25">
      <c r="A390" s="47"/>
      <c r="C390" s="19" t="s">
        <v>116</v>
      </c>
      <c r="D390" s="19" t="s">
        <v>77</v>
      </c>
      <c r="E390" s="19" t="s">
        <v>81</v>
      </c>
      <c r="G390" s="58" t="s">
        <v>335</v>
      </c>
      <c r="I390" s="34"/>
      <c r="K390" s="35"/>
      <c r="L390" s="57">
        <f t="shared" si="25"/>
        <v>0</v>
      </c>
      <c r="M390" s="14">
        <f t="shared" si="24"/>
        <v>1</v>
      </c>
      <c r="N390" s="13">
        <f>IF(OR(totale!$A$5="",C390=totale!$A$5),0,1)</f>
        <v>1</v>
      </c>
      <c r="O390" s="97">
        <v>0</v>
      </c>
      <c r="P390" s="13">
        <v>0</v>
      </c>
      <c r="Q390" s="97">
        <v>0</v>
      </c>
      <c r="R390" s="19">
        <v>0</v>
      </c>
      <c r="S390" s="19" t="str">
        <v>BLOCCO ALVEOLATO INCASTRO  FORI VERTICALI  45/50/55/60 %</v>
      </c>
      <c r="T390" s="15" t="str">
        <v>LATERCOM</v>
      </c>
      <c r="U390" s="15" t="str">
        <v>BLOCCO PORTANTE ALVEOLATO FORI VERTICALI  P700- F.50% - F.55% incastro</v>
      </c>
      <c r="V390" s="15">
        <v>0</v>
      </c>
      <c r="W390" s="19" t="str">
        <v>45x25x24,5 F.55%</v>
      </c>
      <c r="X390" s="19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1</v>
      </c>
      <c r="AG390" s="15">
        <v>0</v>
      </c>
      <c r="AH390" s="15" t="str">
        <v>BLOCCO ALVEOLATO LISCIO FORI VERTICALI   45/50/55/60 %</v>
      </c>
      <c r="AI390" s="15" t="str">
        <v>WIENERBERGER</v>
      </c>
      <c r="AJ390" s="15" t="str">
        <v>BLOCCO PORTANTE ALVEOLATO FORI VERTICALI  P800 -  F.45% - F.50% liscio</v>
      </c>
      <c r="AK390" s="15">
        <v>0</v>
      </c>
      <c r="AL390" s="15" t="str">
        <v>20x30x18/19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1</v>
      </c>
      <c r="AS390" s="17" t="str">
        <f t="shared" si="26"/>
        <v>ꞈ</v>
      </c>
      <c r="AT390" s="70" t="str">
        <v>ꞈ</v>
      </c>
      <c r="AU390" s="15">
        <v>0</v>
      </c>
      <c r="AV390" s="15" t="str">
        <v>MATERIALE IN LATERIZIO COMUNE</v>
      </c>
      <c r="AW390" s="15" t="str">
        <v>FBM</v>
      </c>
      <c r="AX390" s="15" t="str">
        <v>MATTONE MULTIFORO- TRAFILATO</v>
      </c>
      <c r="AY390" s="15">
        <v>0</v>
      </c>
      <c r="AZ390" s="15" t="str">
        <v>12x24x5,5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1</v>
      </c>
      <c r="BG390" s="17" t="str">
        <f t="shared" si="27"/>
        <v>ꞈ</v>
      </c>
      <c r="BH390" s="70" t="str">
        <v>ꞈ</v>
      </c>
    </row>
    <row r="391" spans="1:60" ht="14.25" customHeight="1" x14ac:dyDescent="0.25">
      <c r="A391" s="47"/>
      <c r="C391" s="19" t="s">
        <v>116</v>
      </c>
      <c r="D391" s="19" t="s">
        <v>77</v>
      </c>
      <c r="E391" s="19" t="s">
        <v>81</v>
      </c>
      <c r="G391" s="58" t="s">
        <v>400</v>
      </c>
      <c r="I391" s="34"/>
      <c r="K391" s="35"/>
      <c r="L391" s="57">
        <f t="shared" si="25"/>
        <v>0</v>
      </c>
      <c r="M391" s="14">
        <f t="shared" si="24"/>
        <v>1</v>
      </c>
      <c r="N391" s="13">
        <f>IF(OR(totale!$A$5="",C391=totale!$A$5),0,1)</f>
        <v>1</v>
      </c>
      <c r="O391" s="97">
        <v>0</v>
      </c>
      <c r="P391" s="13">
        <v>0</v>
      </c>
      <c r="Q391" s="97">
        <v>0</v>
      </c>
      <c r="R391" s="19">
        <v>0</v>
      </c>
      <c r="S391" s="19" t="str">
        <v>BLOCCO ALVEOLATO INCASTRO  FORI VERTICALI  45/50/55/60 %</v>
      </c>
      <c r="T391" s="15" t="str">
        <v>LATERCOM</v>
      </c>
      <c r="U391" s="15" t="str">
        <v>BLOCCO PORTANTE ALVEOLATO FORI VERTICALI  P700- F.50% - F.55% incastro</v>
      </c>
      <c r="V391" s="15">
        <v>0</v>
      </c>
      <c r="W391" s="19" t="str">
        <v>40x25x24,5 F.55%</v>
      </c>
      <c r="X391" s="19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1</v>
      </c>
      <c r="AG391" s="15">
        <v>0</v>
      </c>
      <c r="AH391" s="15" t="str">
        <v>BLOCCO ALVEOLATO LISCIO FORI VERTICALI   45/50/55/60 %</v>
      </c>
      <c r="AI391" s="15" t="str">
        <v>WIENERBERGER</v>
      </c>
      <c r="AJ391" s="15" t="str">
        <v>BLOCCO PORTANTE ALVEOLATO FORI VERTICALI  P800 -  F.45% - F.50% liscio</v>
      </c>
      <c r="AK391" s="15">
        <v>0</v>
      </c>
      <c r="AL391" s="15" t="str">
        <v xml:space="preserve">25x30x23,8 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1</v>
      </c>
      <c r="AS391" s="17" t="str">
        <f t="shared" si="26"/>
        <v>ꞈ</v>
      </c>
      <c r="AT391" s="70" t="str">
        <v>ꞈ</v>
      </c>
      <c r="AU391" s="15">
        <v>0</v>
      </c>
      <c r="AV391" s="15" t="str">
        <v>MATERIALE IN LATERIZIO COMUNE</v>
      </c>
      <c r="AW391" s="15" t="str">
        <v>IBL</v>
      </c>
      <c r="AX391" s="15" t="str">
        <v xml:space="preserve">MATTONE TRE FORI </v>
      </c>
      <c r="AY391" s="15">
        <v>0</v>
      </c>
      <c r="AZ391" s="15" t="str">
        <v>12x24x5,5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1</v>
      </c>
      <c r="BG391" s="17" t="str">
        <f t="shared" si="27"/>
        <v>ꞈ</v>
      </c>
      <c r="BH391" s="70" t="str">
        <v>ꞈ</v>
      </c>
    </row>
    <row r="392" spans="1:60" ht="14.25" customHeight="1" x14ac:dyDescent="0.25">
      <c r="A392" s="47"/>
      <c r="C392" s="19" t="s">
        <v>116</v>
      </c>
      <c r="D392" s="19" t="s">
        <v>77</v>
      </c>
      <c r="E392" s="19" t="s">
        <v>81</v>
      </c>
      <c r="G392" s="58" t="s">
        <v>433</v>
      </c>
      <c r="I392" s="34"/>
      <c r="K392" s="35"/>
      <c r="L392" s="57">
        <f t="shared" si="25"/>
        <v>0</v>
      </c>
      <c r="M392" s="14">
        <f t="shared" si="24"/>
        <v>1</v>
      </c>
      <c r="N392" s="13">
        <f>IF(OR(totale!$A$5="",C392=totale!$A$5),0,1)</f>
        <v>1</v>
      </c>
      <c r="O392" s="97">
        <v>0</v>
      </c>
      <c r="P392" s="13">
        <v>0</v>
      </c>
      <c r="Q392" s="97">
        <v>0</v>
      </c>
      <c r="R392" s="19">
        <v>0</v>
      </c>
      <c r="S392" s="19" t="str">
        <v>BLOCCO ALVEOLATO INCASTRO  FORI VERTICALI  45/50/55/60 %</v>
      </c>
      <c r="T392" s="15" t="str">
        <v>LATERCOM</v>
      </c>
      <c r="U392" s="15" t="str">
        <v>BLOCCO PORTANTE ALVEOLATO FORI VERTICALI  P700- F.50% - F.55% incastro</v>
      </c>
      <c r="V392" s="15">
        <v>0</v>
      </c>
      <c r="W392" s="19" t="str">
        <v>35x25x24,5 F.55%</v>
      </c>
      <c r="X392" s="19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1</v>
      </c>
      <c r="AG392" s="15">
        <v>0</v>
      </c>
      <c r="AH392" s="15" t="str">
        <v>BLOCCO ALVEOLATO LISCIO FORI VERTICALI   45/50/55/60 %</v>
      </c>
      <c r="AI392" s="15" t="str">
        <v>WIENERBERGER</v>
      </c>
      <c r="AJ392" s="15" t="str">
        <v>BLOCCO PORTANTE ALVEOLATO FORI VERTICALI  P800 -  F.45% - F.50% liscio</v>
      </c>
      <c r="AK392" s="15">
        <v>0</v>
      </c>
      <c r="AL392" s="15" t="str">
        <v>30x25x18/19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1</v>
      </c>
      <c r="AS392" s="17" t="str">
        <f t="shared" si="26"/>
        <v>ꞈ</v>
      </c>
      <c r="AT392" s="70" t="str">
        <v>ꞈ</v>
      </c>
      <c r="AU392" s="15">
        <v>0</v>
      </c>
      <c r="AV392" s="15" t="str">
        <v>MATERIALE IN LATERIZIO COMUNE</v>
      </c>
      <c r="AW392" s="15" t="str">
        <v>IBL</v>
      </c>
      <c r="AX392" s="15" t="str">
        <v xml:space="preserve">MATTONE PIENO </v>
      </c>
      <c r="AY392" s="15">
        <v>0</v>
      </c>
      <c r="AZ392" s="15" t="str">
        <v>12x24x5,5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1</v>
      </c>
      <c r="BG392" s="17" t="str">
        <f t="shared" si="27"/>
        <v>ꞈ</v>
      </c>
      <c r="BH392" s="70" t="str">
        <v>ꞈ</v>
      </c>
    </row>
    <row r="393" spans="1:60" ht="14.25" customHeight="1" x14ac:dyDescent="0.25">
      <c r="A393" s="47"/>
      <c r="C393" s="19" t="s">
        <v>116</v>
      </c>
      <c r="D393" s="19" t="s">
        <v>77</v>
      </c>
      <c r="E393" s="19" t="s">
        <v>81</v>
      </c>
      <c r="G393" s="58" t="s">
        <v>352</v>
      </c>
      <c r="I393" s="34"/>
      <c r="K393" s="35"/>
      <c r="L393" s="57">
        <f t="shared" si="25"/>
        <v>0</v>
      </c>
      <c r="M393" s="14">
        <f t="shared" si="24"/>
        <v>1</v>
      </c>
      <c r="N393" s="13">
        <f>IF(OR(totale!$A$5="",C393=totale!$A$5),0,1)</f>
        <v>1</v>
      </c>
      <c r="O393" s="97">
        <v>0</v>
      </c>
      <c r="P393" s="13">
        <v>0</v>
      </c>
      <c r="Q393" s="97">
        <v>0</v>
      </c>
      <c r="R393" s="19">
        <v>0</v>
      </c>
      <c r="S393" s="19" t="str">
        <v>BLOCCO ALVEOLATO INCASTRO  FORI VERTICALI  45/50/55/60 %</v>
      </c>
      <c r="T393" s="15" t="str">
        <v>LATERCOM</v>
      </c>
      <c r="U393" s="15" t="str">
        <v>BLOCCO PORTANTE ALVEOLATO FORI VERTICALI  P700- F.50% - F.55% incastro</v>
      </c>
      <c r="V393" s="15">
        <v>0</v>
      </c>
      <c r="W393" s="19" t="str">
        <v>30x25x24,5 F.55%</v>
      </c>
      <c r="X393" s="19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1</v>
      </c>
      <c r="AG393" s="15">
        <v>0</v>
      </c>
      <c r="AH393" s="15" t="str">
        <v>BLOCCO ALVEOLATO LISCIO FORI VERTICALI   45/50/55/60 %</v>
      </c>
      <c r="AI393" s="15" t="str">
        <v>WIENERBERGER</v>
      </c>
      <c r="AJ393" s="15" t="str">
        <v>BLOCCO PORTANTE ALVEOLATO FORI VERTICALI  P800 -  F.45% - F.50% liscio</v>
      </c>
      <c r="AK393" s="15">
        <v>0</v>
      </c>
      <c r="AL393" s="15" t="str">
        <v xml:space="preserve">30X25X23,8 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1</v>
      </c>
      <c r="AS393" s="17" t="str">
        <f t="shared" si="26"/>
        <v>ꞈ</v>
      </c>
      <c r="AT393" s="70" t="str">
        <v>ꞈ</v>
      </c>
      <c r="AU393" s="15">
        <v>0</v>
      </c>
      <c r="AV393" s="15" t="str">
        <v>MATERIALE IN LATERIZIO COMUNE</v>
      </c>
      <c r="AW393" s="15" t="str">
        <v>IBL</v>
      </c>
      <c r="AX393" s="15" t="str">
        <v>MATTONE MULTIFORO- TRAFILATO</v>
      </c>
      <c r="AY393" s="15">
        <v>0</v>
      </c>
      <c r="AZ393" s="15" t="str">
        <v>12x24x5,5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1</v>
      </c>
      <c r="BG393" s="17" t="str">
        <f t="shared" si="27"/>
        <v>ꞈ</v>
      </c>
      <c r="BH393" s="70" t="str">
        <v>ꞈ</v>
      </c>
    </row>
    <row r="394" spans="1:60" ht="14.25" customHeight="1" x14ac:dyDescent="0.25">
      <c r="A394" s="47"/>
      <c r="C394" s="19" t="s">
        <v>116</v>
      </c>
      <c r="D394" s="19" t="s">
        <v>77</v>
      </c>
      <c r="E394" s="19" t="s">
        <v>81</v>
      </c>
      <c r="G394" s="58" t="s">
        <v>314</v>
      </c>
      <c r="I394" s="34"/>
      <c r="K394" s="35"/>
      <c r="L394" s="57">
        <f t="shared" si="25"/>
        <v>0</v>
      </c>
      <c r="M394" s="14">
        <f t="shared" si="24"/>
        <v>1</v>
      </c>
      <c r="N394" s="13">
        <f>IF(OR(totale!$A$5="",C394=totale!$A$5),0,1)</f>
        <v>1</v>
      </c>
      <c r="O394" s="97">
        <v>0</v>
      </c>
      <c r="P394" s="13">
        <v>0</v>
      </c>
      <c r="Q394" s="97">
        <v>0</v>
      </c>
      <c r="R394" s="19">
        <v>0</v>
      </c>
      <c r="S394" s="19" t="str">
        <v>BLOCCO ALVEOLATO INCASTRO  FORI VERTICALI  45/50/55/60 %</v>
      </c>
      <c r="T394" s="15" t="str">
        <v>LATERCOM</v>
      </c>
      <c r="U394" s="15" t="str">
        <v>BLOCCO PORTANTE ALVEOLATO FORI VERTICALI  P700- F.50% - F.55% incastro</v>
      </c>
      <c r="V394" s="15">
        <v>0</v>
      </c>
      <c r="W394" s="19" t="str">
        <v>25x25x24,5 F.55%</v>
      </c>
      <c r="X394" s="19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1</v>
      </c>
      <c r="AG394" s="15">
        <v>0</v>
      </c>
      <c r="AH394" s="15" t="str">
        <v>BLOCCO ALVEOLATO LISCIO FORI VERTICALI   45/50/55/60 %</v>
      </c>
      <c r="AI394" s="15" t="str">
        <v>WIENERBERGER</v>
      </c>
      <c r="AJ394" s="15" t="str">
        <v>BLOCCO PORTANTE ALVEOLATO FORI VERTICALI  P800 -  F.45% - F.50% liscio</v>
      </c>
      <c r="AK394" s="15">
        <v>0</v>
      </c>
      <c r="AL394" s="15" t="str">
        <v>35x25x19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1</v>
      </c>
      <c r="AS394" s="17" t="str">
        <f t="shared" si="26"/>
        <v>ꞈ</v>
      </c>
      <c r="AT394" s="70" t="str">
        <v>ꞈ</v>
      </c>
      <c r="AU394" s="15">
        <v>0</v>
      </c>
      <c r="AV394" s="15" t="str">
        <v>MATERIALE IN LATERIZIO COMUNE</v>
      </c>
      <c r="AW394" s="15" t="str">
        <v>LATERCOM</v>
      </c>
      <c r="AX394" s="15" t="str">
        <v xml:space="preserve">MATTONE TRE FORI </v>
      </c>
      <c r="AY394" s="15">
        <v>0</v>
      </c>
      <c r="AZ394" s="15" t="str">
        <v>12x24x5,5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1</v>
      </c>
      <c r="BG394" s="17" t="str">
        <f t="shared" si="27"/>
        <v>ꞈ</v>
      </c>
      <c r="BH394" s="70" t="str">
        <v>ꞈ</v>
      </c>
    </row>
    <row r="395" spans="1:60" ht="14.25" customHeight="1" x14ac:dyDescent="0.25">
      <c r="A395" s="47"/>
      <c r="C395" s="19" t="s">
        <v>116</v>
      </c>
      <c r="D395" s="19" t="s">
        <v>77</v>
      </c>
      <c r="E395" s="19" t="s">
        <v>80</v>
      </c>
      <c r="G395" s="58" t="s">
        <v>208</v>
      </c>
      <c r="I395" s="34"/>
      <c r="K395" s="35"/>
      <c r="L395" s="57">
        <f t="shared" si="25"/>
        <v>0</v>
      </c>
      <c r="M395" s="14">
        <f t="shared" si="24"/>
        <v>1</v>
      </c>
      <c r="N395" s="13">
        <f>IF(OR(totale!$A$5="",C395=totale!$A$5),0,1)</f>
        <v>1</v>
      </c>
      <c r="O395" s="97">
        <v>0</v>
      </c>
      <c r="P395" s="13">
        <v>0</v>
      </c>
      <c r="Q395" s="97">
        <v>0</v>
      </c>
      <c r="R395" s="19">
        <v>0</v>
      </c>
      <c r="S395" s="19" t="str">
        <v>BLOCCO ALVEOLATO INCASTRO  FORI VERTICALI  45/50/55/60 %</v>
      </c>
      <c r="T395" s="15" t="str">
        <v>LATERCOM</v>
      </c>
      <c r="U395" s="15" t="str">
        <v>BLOCCO PORTANTE ALVEOLATO FORI VERTICALI  P800- F.45%  incastro</v>
      </c>
      <c r="V395" s="15">
        <v>0</v>
      </c>
      <c r="W395" s="19" t="str">
        <v>25x30x24,5/25</v>
      </c>
      <c r="X395" s="19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1</v>
      </c>
      <c r="AG395" s="15">
        <v>0</v>
      </c>
      <c r="AH395" s="15" t="str">
        <v>BLOCCO ALVEOLATO LISCIO FORI VERTICALI   45/50/55/60 %</v>
      </c>
      <c r="AI395" s="15" t="str">
        <v>WIENERBERGER</v>
      </c>
      <c r="AJ395" s="15" t="str">
        <v>BLOCCO PORTANTE ALVEOLATO FORI VERTICALI  P800 -  F.45% - F.50% liscio</v>
      </c>
      <c r="AK395" s="15">
        <v>0</v>
      </c>
      <c r="AL395" s="15" t="str">
        <v>45x30x18/19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1</v>
      </c>
      <c r="AS395" s="17" t="str">
        <f t="shared" si="26"/>
        <v>ꞈ</v>
      </c>
      <c r="AT395" s="70" t="str">
        <v>ꞈ</v>
      </c>
      <c r="AU395" s="15">
        <v>0</v>
      </c>
      <c r="AV395" s="15" t="str">
        <v>MATERIALE IN LATERIZIO COMUNE</v>
      </c>
      <c r="AW395" s="15" t="str">
        <v>LATERCOM</v>
      </c>
      <c r="AX395" s="15" t="str">
        <v xml:space="preserve">MATTONE PIENO </v>
      </c>
      <c r="AY395" s="15">
        <v>0</v>
      </c>
      <c r="AZ395" s="15" t="str">
        <v>12x24x5,5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1</v>
      </c>
      <c r="BG395" s="17" t="str">
        <f t="shared" si="27"/>
        <v>ꞈ</v>
      </c>
      <c r="BH395" s="70" t="str">
        <v>ꞈ</v>
      </c>
    </row>
    <row r="396" spans="1:60" ht="14.25" customHeight="1" x14ac:dyDescent="0.25">
      <c r="A396" s="47"/>
      <c r="C396" s="19" t="s">
        <v>116</v>
      </c>
      <c r="D396" s="19" t="s">
        <v>77</v>
      </c>
      <c r="E396" s="19" t="s">
        <v>80</v>
      </c>
      <c r="G396" s="58" t="s">
        <v>255</v>
      </c>
      <c r="I396" s="34"/>
      <c r="K396" s="35"/>
      <c r="L396" s="57">
        <f t="shared" si="25"/>
        <v>0</v>
      </c>
      <c r="M396" s="14">
        <f t="shared" si="24"/>
        <v>1</v>
      </c>
      <c r="N396" s="13">
        <f>IF(OR(totale!$A$5="",C396=totale!$A$5),0,1)</f>
        <v>1</v>
      </c>
      <c r="O396" s="97">
        <v>0</v>
      </c>
      <c r="P396" s="13">
        <v>0</v>
      </c>
      <c r="Q396" s="97">
        <v>0</v>
      </c>
      <c r="R396" s="19">
        <v>0</v>
      </c>
      <c r="S396" s="19" t="str">
        <v>BLOCCO ALVEOLATO INCASTRO  FORI VERTICALI  45/50/55/60 %</v>
      </c>
      <c r="T396" s="15" t="str">
        <v>LATERCOM</v>
      </c>
      <c r="U396" s="15" t="str">
        <v>BLOCCO PORTANTE ALVEOLATO FORI VERTICALI  P800- F.45%  incastro</v>
      </c>
      <c r="V396" s="15">
        <v>0</v>
      </c>
      <c r="W396" s="19" t="str">
        <v>25x30x19</v>
      </c>
      <c r="X396" s="19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1</v>
      </c>
      <c r="AG396" s="15">
        <v>0</v>
      </c>
      <c r="AH396" s="15" t="str">
        <v>BLOCCO ALVEOLATO LISCIO FORI VERTICALI   45/50/55/60 %</v>
      </c>
      <c r="AI396" s="15" t="str">
        <v>ZANROSSO</v>
      </c>
      <c r="AJ396" s="15" t="str">
        <v>BLOCCO PORTANTE ALVEOLATO FORI VERTICALI  P800 -  F.45% - F.50% liscio</v>
      </c>
      <c r="AK396" s="15">
        <v>0</v>
      </c>
      <c r="AL396" s="15" t="str">
        <v>30x25x18/19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1</v>
      </c>
      <c r="AS396" s="17" t="str">
        <f t="shared" si="26"/>
        <v>ꞈ</v>
      </c>
      <c r="AT396" s="70" t="str">
        <v>ꞈ</v>
      </c>
      <c r="AU396" s="15">
        <v>0</v>
      </c>
      <c r="AV396" s="15" t="str">
        <v>MATERIALE IN LATERIZIO COMUNE</v>
      </c>
      <c r="AW396" s="15" t="str">
        <v>LATERCOM</v>
      </c>
      <c r="AX396" s="15" t="str">
        <v>MATTONE MULTIFORO- TRAFILATO</v>
      </c>
      <c r="AY396" s="15">
        <v>0</v>
      </c>
      <c r="AZ396" s="15" t="str">
        <v>12x24x5,5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1</v>
      </c>
      <c r="BG396" s="17" t="str">
        <f t="shared" si="27"/>
        <v>ꞈ</v>
      </c>
      <c r="BH396" s="70" t="str">
        <v>ꞈ</v>
      </c>
    </row>
    <row r="397" spans="1:60" ht="14.25" customHeight="1" x14ac:dyDescent="0.25">
      <c r="A397" s="47"/>
      <c r="C397" s="19" t="s">
        <v>116</v>
      </c>
      <c r="D397" s="19" t="s">
        <v>77</v>
      </c>
      <c r="E397" s="19" t="s">
        <v>80</v>
      </c>
      <c r="G397" s="58" t="s">
        <v>263</v>
      </c>
      <c r="I397" s="34"/>
      <c r="K397" s="35"/>
      <c r="L397" s="57">
        <f t="shared" si="25"/>
        <v>0</v>
      </c>
      <c r="M397" s="14">
        <f t="shared" si="24"/>
        <v>1</v>
      </c>
      <c r="N397" s="13">
        <f>IF(OR(totale!$A$5="",C397=totale!$A$5),0,1)</f>
        <v>1</v>
      </c>
      <c r="O397" s="97">
        <v>0</v>
      </c>
      <c r="P397" s="13">
        <v>0</v>
      </c>
      <c r="Q397" s="97">
        <v>0</v>
      </c>
      <c r="R397" s="19">
        <v>0</v>
      </c>
      <c r="S397" s="19" t="str">
        <v>BLOCCO ALVEOLATO INCASTRO  FORI VERTICALI  45/50/55/60 %</v>
      </c>
      <c r="T397" s="15" t="str">
        <v>LATERCOM</v>
      </c>
      <c r="U397" s="15" t="str">
        <v>BLOCCO PORTANTE ALVEOLATO FORI VERTICALI  P800- F.45%  incastro</v>
      </c>
      <c r="V397" s="15">
        <v>0</v>
      </c>
      <c r="W397" s="19" t="str">
        <v>30x25x19</v>
      </c>
      <c r="X397" s="19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1</v>
      </c>
      <c r="AG397" s="15">
        <v>0</v>
      </c>
      <c r="AH397" s="15" t="str">
        <v>BLOCCO ALVEOLATO LISCIO FORI ORIZZONATALI  45/50/55/60 %</v>
      </c>
      <c r="AI397" s="15" t="str">
        <v>DI MUZIO</v>
      </c>
      <c r="AJ397" s="15" t="str">
        <v>BLOCCO PORTANTE ALVEOLATO FORI VERTICALI  P800 -  F.45% - F.50% liscio</v>
      </c>
      <c r="AK397" s="15">
        <v>0</v>
      </c>
      <c r="AL397" s="15" t="str">
        <v>14x30x19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1</v>
      </c>
      <c r="AS397" s="17" t="str">
        <f t="shared" si="26"/>
        <v>ꞈ</v>
      </c>
      <c r="AT397" s="70" t="str">
        <v>ꞈ</v>
      </c>
      <c r="AU397" s="15">
        <v>0</v>
      </c>
      <c r="AV397" s="15" t="str">
        <v>MATERIALE IN LATERIZIO COMUNE</v>
      </c>
      <c r="AW397" s="15" t="str">
        <v>T2D</v>
      </c>
      <c r="AX397" s="15" t="str">
        <v xml:space="preserve">MATTONE TRE FORI </v>
      </c>
      <c r="AY397" s="15">
        <v>0</v>
      </c>
      <c r="AZ397" s="15" t="str">
        <v>12x24x5,5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1</v>
      </c>
      <c r="BG397" s="17" t="str">
        <f t="shared" si="27"/>
        <v>ꞈ</v>
      </c>
      <c r="BH397" s="70" t="str">
        <v>ꞈ</v>
      </c>
    </row>
    <row r="398" spans="1:60" ht="14.25" customHeight="1" x14ac:dyDescent="0.25">
      <c r="A398" s="47"/>
      <c r="C398" s="19" t="s">
        <v>116</v>
      </c>
      <c r="D398" s="19" t="s">
        <v>77</v>
      </c>
      <c r="E398" s="19" t="s">
        <v>80</v>
      </c>
      <c r="G398" s="58" t="s">
        <v>391</v>
      </c>
      <c r="I398" s="34"/>
      <c r="K398" s="35"/>
      <c r="L398" s="57">
        <f t="shared" si="25"/>
        <v>0</v>
      </c>
      <c r="M398" s="14">
        <f t="shared" si="24"/>
        <v>1</v>
      </c>
      <c r="N398" s="13">
        <f>IF(OR(totale!$A$5="",C398=totale!$A$5),0,1)</f>
        <v>1</v>
      </c>
      <c r="O398" s="97">
        <v>0</v>
      </c>
      <c r="P398" s="13">
        <v>0</v>
      </c>
      <c r="Q398" s="97">
        <v>0</v>
      </c>
      <c r="R398" s="19">
        <v>0</v>
      </c>
      <c r="S398" s="19" t="str">
        <v>BLOCCO ALVEOLATO INCASTRO  FORI VERTICALI  45/50/55/60 %</v>
      </c>
      <c r="T398" s="15" t="str">
        <v>LATERCOM</v>
      </c>
      <c r="U398" s="15" t="str">
        <v>BLOCCO PORTANTE ALVEOLATO FORI VERTICALI  P800- F.45%  incastro</v>
      </c>
      <c r="V398" s="15">
        <v>0</v>
      </c>
      <c r="W398" s="19" t="str">
        <v>30x25x24,5/25</v>
      </c>
      <c r="X398" s="19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1</v>
      </c>
      <c r="AG398" s="15">
        <v>0</v>
      </c>
      <c r="AH398" s="15" t="str">
        <v>BLOCCO ALVEOLATO LISCIO FORI ORIZZONATALI  45/50/55/60 %</v>
      </c>
      <c r="AI398" s="15" t="str">
        <v>DI MUZIO</v>
      </c>
      <c r="AJ398" s="15" t="str">
        <v>BLOCCO PORTANTE ALVEOLATO FORI VERTICALI  P800 -  F.45% - F.50% liscio</v>
      </c>
      <c r="AK398" s="15">
        <v>0</v>
      </c>
      <c r="AL398" s="15" t="str">
        <v>14x30x25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1</v>
      </c>
      <c r="AS398" s="17" t="str">
        <f t="shared" si="26"/>
        <v>ꞈ</v>
      </c>
      <c r="AT398" s="70" t="str">
        <v>ꞈ</v>
      </c>
      <c r="AU398" s="15">
        <v>0</v>
      </c>
      <c r="AV398" s="15" t="str">
        <v>MATERIALE IN LATERIZIO COMUNE</v>
      </c>
      <c r="AW398" s="15" t="str">
        <v>T2D</v>
      </c>
      <c r="AX398" s="15" t="str">
        <v xml:space="preserve">MATTONE PIENO </v>
      </c>
      <c r="AY398" s="15">
        <v>0</v>
      </c>
      <c r="AZ398" s="15" t="str">
        <v>12x24x5,5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1</v>
      </c>
      <c r="BG398" s="17" t="str">
        <f t="shared" si="27"/>
        <v>ꞈ</v>
      </c>
      <c r="BH398" s="70" t="str">
        <v>ꞈ</v>
      </c>
    </row>
    <row r="399" spans="1:60" ht="14.25" customHeight="1" x14ac:dyDescent="0.25">
      <c r="A399" s="47"/>
      <c r="C399" s="19" t="s">
        <v>110</v>
      </c>
      <c r="D399" s="19" t="s">
        <v>77</v>
      </c>
      <c r="E399" s="19" t="s">
        <v>39</v>
      </c>
      <c r="G399" s="58" t="s">
        <v>159</v>
      </c>
      <c r="I399" s="34"/>
      <c r="K399" s="35"/>
      <c r="L399" s="57">
        <f t="shared" si="25"/>
        <v>0</v>
      </c>
      <c r="M399" s="14">
        <f t="shared" si="24"/>
        <v>1</v>
      </c>
      <c r="N399" s="13">
        <f>IF(OR(totale!$A$5="",C399=totale!$A$5),0,1)</f>
        <v>1</v>
      </c>
      <c r="O399" s="97">
        <v>0</v>
      </c>
      <c r="P399" s="13">
        <v>0</v>
      </c>
      <c r="Q399" s="97">
        <v>0</v>
      </c>
      <c r="R399" s="19">
        <v>0</v>
      </c>
      <c r="S399" s="19" t="str">
        <v>BLOCCO ALVEOLATO INCASTRO  FORI VERTICALI  45/50/55/60 %</v>
      </c>
      <c r="T399" s="15" t="str">
        <v>LATERCOM</v>
      </c>
      <c r="U399" s="15" t="str">
        <v xml:space="preserve">BLOCCO SISMICO/ PORTANTE ALVEOLATO INCASTRO SETTI SOTTILI </v>
      </c>
      <c r="V399" s="15">
        <v>0</v>
      </c>
      <c r="W399" s="19" t="str">
        <v>45x25x25 F.55%</v>
      </c>
      <c r="X399" s="19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1</v>
      </c>
      <c r="AG399" s="15">
        <v>0</v>
      </c>
      <c r="AH399" s="15" t="str">
        <v>BLOCCO ALVEOLATO LISCIO FORI ORIZZONATALI  45/50/55/60 %</v>
      </c>
      <c r="AI399" s="15" t="str">
        <v>DI MUZIO</v>
      </c>
      <c r="AJ399" s="15" t="str">
        <v>BLOCCO PORTANTE ALVEOLATO FORI VERTICALI  P800 -  F.45% - F.50% liscio</v>
      </c>
      <c r="AK399" s="15">
        <v>0</v>
      </c>
      <c r="AL399" s="15" t="str">
        <v>30x25x18/19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1</v>
      </c>
      <c r="AS399" s="17" t="str">
        <f t="shared" si="26"/>
        <v>ꞈ</v>
      </c>
      <c r="AT399" s="70" t="str">
        <v>ꞈ</v>
      </c>
      <c r="AU399" s="15">
        <v>0</v>
      </c>
      <c r="AV399" s="15" t="str">
        <v>MATERIALE IN LATERIZIO COMUNE</v>
      </c>
      <c r="AW399" s="15" t="str">
        <v>T2D</v>
      </c>
      <c r="AX399" s="15" t="str">
        <v>MATTONE MULTIFORO- TRAFILATO</v>
      </c>
      <c r="AY399" s="15">
        <v>0</v>
      </c>
      <c r="AZ399" s="15" t="str">
        <v>12x24x5,5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1</v>
      </c>
      <c r="BG399" s="17" t="str">
        <f t="shared" si="27"/>
        <v>ꞈ</v>
      </c>
      <c r="BH399" s="70" t="str">
        <v>ꞈ</v>
      </c>
    </row>
    <row r="400" spans="1:60" ht="14.25" customHeight="1" x14ac:dyDescent="0.25">
      <c r="A400" s="47"/>
      <c r="C400" s="19" t="s">
        <v>110</v>
      </c>
      <c r="D400" s="19" t="s">
        <v>77</v>
      </c>
      <c r="E400" s="19" t="s">
        <v>39</v>
      </c>
      <c r="G400" s="58" t="s">
        <v>182</v>
      </c>
      <c r="I400" s="34"/>
      <c r="K400" s="35"/>
      <c r="L400" s="57">
        <f t="shared" si="25"/>
        <v>0</v>
      </c>
      <c r="M400" s="14">
        <f t="shared" si="24"/>
        <v>1</v>
      </c>
      <c r="N400" s="13">
        <f>IF(OR(totale!$A$5="",C400=totale!$A$5),0,1)</f>
        <v>1</v>
      </c>
      <c r="O400" s="97">
        <v>0</v>
      </c>
      <c r="P400" s="13">
        <v>0</v>
      </c>
      <c r="Q400" s="97">
        <v>0</v>
      </c>
      <c r="R400" s="19">
        <v>0</v>
      </c>
      <c r="S400" s="19" t="str">
        <v>BLOCCO ALVEOLATO INCASTRO  FORI VERTICALI  45/50/55/60 %</v>
      </c>
      <c r="T400" s="15" t="str">
        <v>LATERCOM</v>
      </c>
      <c r="U400" s="15" t="str">
        <v xml:space="preserve">BLOCCO SISMICO/ PORTANTE ALVEOLATO INCASTRO SETTI SOTTILI </v>
      </c>
      <c r="V400" s="15">
        <v>0</v>
      </c>
      <c r="W400" s="19" t="str">
        <v>40x25x25 F.55%</v>
      </c>
      <c r="X400" s="19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1</v>
      </c>
      <c r="AG400" s="15">
        <v>0</v>
      </c>
      <c r="AH400" s="15" t="str">
        <v>BLOCCO ALVEOLATO LISCIO FORI ORIZZONATALI  45/50/55/60 %</v>
      </c>
      <c r="AI400" s="15" t="str">
        <v>DI MUZIO</v>
      </c>
      <c r="AJ400" s="15" t="str">
        <v>BLOCCO PORTANTE ALVEOLATO FORI VERTICALI  P800 -  F.45% - F.50% liscio</v>
      </c>
      <c r="AK400" s="15">
        <v>0</v>
      </c>
      <c r="AL400" s="15" t="str">
        <v>30x25x25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1</v>
      </c>
      <c r="AS400" s="17" t="str">
        <f t="shared" si="26"/>
        <v>ꞈ</v>
      </c>
      <c r="AT400" s="70" t="str">
        <v>ꞈ</v>
      </c>
      <c r="AU400" s="15">
        <v>0</v>
      </c>
      <c r="AV400" s="15" t="str">
        <v>MATERIALE IN LATERIZIO COMUNE</v>
      </c>
      <c r="AW400" s="15" t="str">
        <v>WIENERBERGER</v>
      </c>
      <c r="AX400" s="15" t="str">
        <v xml:space="preserve">MATTONE PIENO </v>
      </c>
      <c r="AY400" s="15">
        <v>0</v>
      </c>
      <c r="AZ400" s="15" t="str">
        <v>12x24x5,5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1</v>
      </c>
      <c r="BG400" s="17" t="str">
        <f t="shared" si="27"/>
        <v>ꞈ</v>
      </c>
      <c r="BH400" s="70" t="str">
        <v>ꞈ</v>
      </c>
    </row>
    <row r="401" spans="1:60" ht="14.25" customHeight="1" x14ac:dyDescent="0.25">
      <c r="A401" s="47"/>
      <c r="C401" s="19" t="s">
        <v>110</v>
      </c>
      <c r="D401" s="19" t="s">
        <v>77</v>
      </c>
      <c r="E401" s="19" t="s">
        <v>39</v>
      </c>
      <c r="G401" s="58" t="s">
        <v>213</v>
      </c>
      <c r="I401" s="34"/>
      <c r="K401" s="35"/>
      <c r="L401" s="57">
        <f t="shared" si="25"/>
        <v>0</v>
      </c>
      <c r="M401" s="14">
        <f t="shared" si="24"/>
        <v>1</v>
      </c>
      <c r="N401" s="13">
        <f>IF(OR(totale!$A$5="",C401=totale!$A$5),0,1)</f>
        <v>1</v>
      </c>
      <c r="O401" s="97">
        <v>0</v>
      </c>
      <c r="P401" s="13">
        <v>0</v>
      </c>
      <c r="Q401" s="97">
        <v>0</v>
      </c>
      <c r="R401" s="19">
        <v>0</v>
      </c>
      <c r="S401" s="19" t="str">
        <v>BLOCCO ALVEOLATO INCASTRO  FORI VERTICALI  45/50/55/60 %</v>
      </c>
      <c r="T401" s="15" t="str">
        <v>LATERCOM</v>
      </c>
      <c r="U401" s="15" t="str">
        <v xml:space="preserve">BLOCCO SISMICO/ PORTANTE ALVEOLATO INCASTRO SETTI SOTTILI </v>
      </c>
      <c r="V401" s="15">
        <v>0</v>
      </c>
      <c r="W401" s="19" t="str">
        <v>35x25x25 F.55%</v>
      </c>
      <c r="X401" s="19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1</v>
      </c>
      <c r="AG401" s="15">
        <v>0</v>
      </c>
      <c r="AH401" s="15" t="str">
        <v>BLOCCO ALVEOLATO LISCIO FORI ORIZZONATALI  45/50/55/60 %</v>
      </c>
      <c r="AI401" s="15" t="str">
        <v>DI MUZIO</v>
      </c>
      <c r="AJ401" s="15" t="str">
        <v>BLOCCO PORTANTE ALVEOLATO FORI VERTICALI  P800 -  F.45% - F.50% liscio</v>
      </c>
      <c r="AK401" s="15">
        <v>0</v>
      </c>
      <c r="AL401" s="15" t="str">
        <v xml:space="preserve">35x25x18/19 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1</v>
      </c>
      <c r="AS401" s="17" t="str">
        <f t="shared" si="26"/>
        <v>ꞈ</v>
      </c>
      <c r="AT401" s="70" t="str">
        <v>ꞈ</v>
      </c>
      <c r="AU401" s="15">
        <v>0</v>
      </c>
      <c r="AV401" s="15" t="str">
        <v>MATERIALE IN LATERIZIO COMUNE</v>
      </c>
      <c r="AW401" s="15" t="str">
        <v>WIENERBERGER</v>
      </c>
      <c r="AX401" s="15" t="str">
        <v>MATTONE MULTIFORO- TRAFILATO</v>
      </c>
      <c r="AY401" s="15">
        <v>0</v>
      </c>
      <c r="AZ401" s="15" t="str">
        <v>12x24x5,5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1</v>
      </c>
      <c r="BG401" s="17" t="str">
        <f t="shared" si="27"/>
        <v>ꞈ</v>
      </c>
      <c r="BH401" s="70" t="str">
        <v>ꞈ</v>
      </c>
    </row>
    <row r="402" spans="1:60" ht="14.25" customHeight="1" x14ac:dyDescent="0.25">
      <c r="A402" s="47"/>
      <c r="C402" s="19" t="s">
        <v>110</v>
      </c>
      <c r="D402" s="19" t="s">
        <v>77</v>
      </c>
      <c r="E402" s="19" t="s">
        <v>39</v>
      </c>
      <c r="G402" s="58" t="s">
        <v>228</v>
      </c>
      <c r="I402" s="34"/>
      <c r="K402" s="35"/>
      <c r="L402" s="57">
        <f t="shared" si="25"/>
        <v>0</v>
      </c>
      <c r="M402" s="14">
        <f t="shared" si="24"/>
        <v>1</v>
      </c>
      <c r="N402" s="13">
        <f>IF(OR(totale!$A$5="",C402=totale!$A$5),0,1)</f>
        <v>1</v>
      </c>
      <c r="O402" s="97">
        <v>0</v>
      </c>
      <c r="P402" s="13">
        <v>0</v>
      </c>
      <c r="Q402" s="97">
        <v>0</v>
      </c>
      <c r="R402" s="19">
        <v>0</v>
      </c>
      <c r="S402" s="19" t="str">
        <v>BLOCCO ALVEOLATO INCASTRO  FORI VERTICALI  45/50/55/60 %</v>
      </c>
      <c r="T402" s="15" t="str">
        <v>LATERCOM</v>
      </c>
      <c r="U402" s="15" t="str">
        <v xml:space="preserve">BLOCCO SISMICO/ PORTANTE ALVEOLATO INCASTRO SETTI SOTTILI </v>
      </c>
      <c r="V402" s="15">
        <v>0</v>
      </c>
      <c r="W402" s="19" t="str">
        <v>30x25x25 F.55%</v>
      </c>
      <c r="X402" s="19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1</v>
      </c>
      <c r="AG402" s="15">
        <v>0</v>
      </c>
      <c r="AH402" s="15" t="str">
        <v>BLOCCO ALVEOLATO LISCIO FORI ORIZZONATALI  45/50/55/60 %</v>
      </c>
      <c r="AI402" s="15" t="str">
        <v>DI MUZIO</v>
      </c>
      <c r="AJ402" s="15" t="str">
        <v>BLOCCO PORTANTE ALVEOLATO FORI VERTICALI  P800 -  F.45% - F.50% liscio</v>
      </c>
      <c r="AK402" s="15">
        <v>0</v>
      </c>
      <c r="AL402" s="15" t="str">
        <v xml:space="preserve">41x25x18/19 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1</v>
      </c>
      <c r="AS402" s="17" t="str">
        <f t="shared" si="26"/>
        <v>ꞈ</v>
      </c>
      <c r="AT402" s="70" t="str">
        <v>ꞈ</v>
      </c>
      <c r="AU402" s="15">
        <v>0</v>
      </c>
      <c r="AV402" s="15" t="str">
        <v>MATERIALE IN LATERIZIO COMUNE</v>
      </c>
      <c r="AW402" s="15" t="str">
        <v>DI MUZIO</v>
      </c>
      <c r="AX402" s="15" t="str">
        <v xml:space="preserve">MATTONE PIENO </v>
      </c>
      <c r="AY402" s="15">
        <v>0</v>
      </c>
      <c r="AZ402" s="15" t="str">
        <v>12x24x5,5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1</v>
      </c>
      <c r="BG402" s="17" t="str">
        <f t="shared" si="27"/>
        <v>ꞈ</v>
      </c>
      <c r="BH402" s="70" t="str">
        <v>ꞈ</v>
      </c>
    </row>
    <row r="403" spans="1:60" ht="14.25" customHeight="1" x14ac:dyDescent="0.25">
      <c r="A403" s="47"/>
      <c r="C403" s="19" t="s">
        <v>110</v>
      </c>
      <c r="D403" s="19" t="s">
        <v>77</v>
      </c>
      <c r="E403" s="19" t="s">
        <v>39</v>
      </c>
      <c r="G403" s="58" t="s">
        <v>235</v>
      </c>
      <c r="I403" s="34"/>
      <c r="K403" s="35"/>
      <c r="L403" s="57">
        <f t="shared" si="25"/>
        <v>0</v>
      </c>
      <c r="M403" s="14">
        <f t="shared" si="24"/>
        <v>1</v>
      </c>
      <c r="N403" s="13">
        <f>IF(OR(totale!$A$5="",C403=totale!$A$5),0,1)</f>
        <v>1</v>
      </c>
      <c r="O403" s="97">
        <v>0</v>
      </c>
      <c r="P403" s="13">
        <v>0</v>
      </c>
      <c r="Q403" s="97">
        <v>0</v>
      </c>
      <c r="R403" s="19">
        <v>0</v>
      </c>
      <c r="S403" s="19" t="str">
        <v>BLOCCO ALVEOLATO INCASTRO  FORI VERTICALI  45/50/55/60 %</v>
      </c>
      <c r="T403" s="15" t="str">
        <v>LATERCOM</v>
      </c>
      <c r="U403" s="15" t="str">
        <v xml:space="preserve">BLOCCO SISMICO/ PORTANTE ALVEOLATO INCASTRO SETTI SOTTILI </v>
      </c>
      <c r="V403" s="15">
        <v>0</v>
      </c>
      <c r="W403" s="19" t="str">
        <v>25x30x25 F.55%</v>
      </c>
      <c r="X403" s="19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1</v>
      </c>
      <c r="AG403" s="15">
        <v>0</v>
      </c>
      <c r="AH403" s="15" t="str">
        <v>BLOCCO ALVEOLATO LISCIO FORI ORIZZONATALI  45/50/55/60 %</v>
      </c>
      <c r="AI403" s="15" t="str">
        <v>DI MUZIO</v>
      </c>
      <c r="AJ403" s="15" t="str">
        <v>BLOCCO PORTANTE ALVEOLATO FORI VERTICALI  P800 -  F.45% - F.50% liscio</v>
      </c>
      <c r="AK403" s="15">
        <v>0</v>
      </c>
      <c r="AL403" s="15" t="str">
        <v>45x30x18/19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1</v>
      </c>
      <c r="AS403" s="17" t="str">
        <f t="shared" si="26"/>
        <v>ꞈ</v>
      </c>
      <c r="AT403" s="70" t="str">
        <v>ꞈ</v>
      </c>
      <c r="AU403" s="15">
        <v>0</v>
      </c>
      <c r="AV403" s="15" t="str">
        <v>LATERIZIO CON EPS GRAFFITE</v>
      </c>
      <c r="AW403" s="15" t="str">
        <v>FBM</v>
      </c>
      <c r="AX403" s="15" t="str">
        <v>TRAMEZZA-FORATO-SCATOLA-FORATELLA ALVEOLATA CON EPS GRAFFITATO - NORMABLOCK</v>
      </c>
      <c r="AY403" s="15">
        <v>0</v>
      </c>
      <c r="AZ403" s="15" t="str">
        <v>12x25x18 lat.normale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1</v>
      </c>
      <c r="BG403" s="17" t="str">
        <f t="shared" si="27"/>
        <v>ꞈ</v>
      </c>
      <c r="BH403" s="70" t="str">
        <v>ꞈ</v>
      </c>
    </row>
    <row r="404" spans="1:60" ht="14.25" customHeight="1" x14ac:dyDescent="0.25">
      <c r="A404" s="47"/>
      <c r="C404" s="19" t="s">
        <v>110</v>
      </c>
      <c r="D404" s="19" t="s">
        <v>77</v>
      </c>
      <c r="E404" s="19" t="s">
        <v>39</v>
      </c>
      <c r="G404" s="58" t="s">
        <v>280</v>
      </c>
      <c r="I404" s="34"/>
      <c r="K404" s="35"/>
      <c r="L404" s="57">
        <f t="shared" si="25"/>
        <v>0</v>
      </c>
      <c r="M404" s="14">
        <f t="shared" si="24"/>
        <v>1</v>
      </c>
      <c r="N404" s="13">
        <f>IF(OR(totale!$A$5="",C404=totale!$A$5),0,1)</f>
        <v>1</v>
      </c>
      <c r="O404" s="97">
        <v>0</v>
      </c>
      <c r="P404" s="13">
        <v>0</v>
      </c>
      <c r="Q404" s="97">
        <v>0</v>
      </c>
      <c r="R404" s="19">
        <v>0</v>
      </c>
      <c r="S404" s="19" t="str">
        <v>BLOCCO ALVEOLATO MURATURA ARMATA</v>
      </c>
      <c r="T404" s="15" t="str">
        <v>LATERCOM</v>
      </c>
      <c r="U404" s="15" t="str">
        <v xml:space="preserve">BLOCCCO PER MURATURA ARMATA ALVEOLATO LISCIO </v>
      </c>
      <c r="V404" s="15">
        <v>0</v>
      </c>
      <c r="W404" s="19" t="str">
        <v>30x21x19 F.45%</v>
      </c>
      <c r="X404" s="19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1</v>
      </c>
      <c r="AG404" s="15">
        <v>0</v>
      </c>
      <c r="AH404" s="15" t="str">
        <v>BLOCCO ALVEOLATO INCASTRO  FORI VERTICALI  45/50/55/60 %</v>
      </c>
      <c r="AI404" s="15" t="str">
        <v>DCB</v>
      </c>
      <c r="AJ404" s="15" t="str">
        <v>BLOCCO PORTANTE ALVEOLATO FORI VERTICALI  P800- F.45%  incastro</v>
      </c>
      <c r="AK404" s="15">
        <v>0</v>
      </c>
      <c r="AL404" s="15" t="str">
        <v>25x30x24,5/25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1</v>
      </c>
      <c r="AS404" s="17" t="str">
        <f t="shared" si="26"/>
        <v>ꞈ</v>
      </c>
      <c r="AT404" s="70" t="str">
        <v>ꞈ</v>
      </c>
      <c r="AU404" s="15">
        <v>0</v>
      </c>
      <c r="AV404" s="15" t="str">
        <v>MATERIALE IN LATERIZIO COMUNE</v>
      </c>
      <c r="AW404" s="15" t="str">
        <v>FBM</v>
      </c>
      <c r="AX404" s="15" t="str">
        <v xml:space="preserve">TRIPLO UNI </v>
      </c>
      <c r="AY404" s="15">
        <v>0</v>
      </c>
      <c r="AZ404" s="15" t="str">
        <v>12x25x19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1</v>
      </c>
      <c r="BG404" s="17" t="str">
        <f t="shared" si="27"/>
        <v>ꞈ</v>
      </c>
      <c r="BH404" s="70" t="str">
        <v>ꞈ</v>
      </c>
    </row>
    <row r="405" spans="1:60" ht="14.25" customHeight="1" x14ac:dyDescent="0.25">
      <c r="A405" s="47"/>
      <c r="C405" s="19" t="s">
        <v>110</v>
      </c>
      <c r="D405" s="19" t="s">
        <v>77</v>
      </c>
      <c r="E405" s="19" t="s">
        <v>39</v>
      </c>
      <c r="G405" s="58" t="s">
        <v>163</v>
      </c>
      <c r="I405" s="34"/>
      <c r="K405" s="35"/>
      <c r="L405" s="57">
        <f t="shared" si="25"/>
        <v>0</v>
      </c>
      <c r="M405" s="14">
        <f t="shared" si="24"/>
        <v>1</v>
      </c>
      <c r="N405" s="13">
        <f>IF(OR(totale!$A$5="",C405=totale!$A$5),0,1)</f>
        <v>1</v>
      </c>
      <c r="O405" s="97">
        <v>0</v>
      </c>
      <c r="P405" s="13">
        <v>0</v>
      </c>
      <c r="Q405" s="97">
        <v>0</v>
      </c>
      <c r="R405" s="19">
        <v>0</v>
      </c>
      <c r="S405" s="19" t="str">
        <v>BLOCCO ALVEOLATO MURATURA ARMATA</v>
      </c>
      <c r="T405" s="15" t="str">
        <v>LATERCOM</v>
      </c>
      <c r="U405" s="15" t="str">
        <v xml:space="preserve">BLOCCCO PER MURATURA ARMATA ALVEOLATO LISCIO </v>
      </c>
      <c r="V405" s="15">
        <v>0</v>
      </c>
      <c r="W405" s="19" t="str">
        <v>40x25x19 F.45%</v>
      </c>
      <c r="X405" s="19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G405" s="15">
        <v>0</v>
      </c>
      <c r="AH405" s="15" t="str">
        <v>BLOCCO ALVEOLATO INCASTRO  FORI VERTICALI  45/50/55/60 %</v>
      </c>
      <c r="AI405" s="15" t="str">
        <v>DCB</v>
      </c>
      <c r="AJ405" s="15" t="str">
        <v>BLOCCO PORTANTE ALVEOLATO FORI VERTICALI  P800- F.45%  incastro</v>
      </c>
      <c r="AK405" s="15">
        <v>0</v>
      </c>
      <c r="AL405" s="15" t="str">
        <v>25x30x19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1</v>
      </c>
      <c r="AS405" s="17" t="str">
        <f t="shared" si="26"/>
        <v>ꞈ</v>
      </c>
      <c r="AT405" s="70" t="str">
        <v>ꞈ</v>
      </c>
      <c r="AU405" s="15">
        <v>0</v>
      </c>
      <c r="AV405" s="15" t="str">
        <v>MATERIALE IN LATERIZIO COMUNE</v>
      </c>
      <c r="AW405" s="15" t="str">
        <v>IBL</v>
      </c>
      <c r="AX405" s="15" t="str">
        <v xml:space="preserve">TRIPLO UNI </v>
      </c>
      <c r="AY405" s="15">
        <v>0</v>
      </c>
      <c r="AZ405" s="15" t="str">
        <v>12x25x19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1</v>
      </c>
      <c r="BG405" s="17" t="str">
        <f t="shared" si="27"/>
        <v>ꞈ</v>
      </c>
      <c r="BH405" s="70" t="str">
        <v>ꞈ</v>
      </c>
    </row>
    <row r="406" spans="1:60" ht="14.25" customHeight="1" x14ac:dyDescent="0.25">
      <c r="A406" s="47"/>
      <c r="C406" s="19" t="s">
        <v>110</v>
      </c>
      <c r="D406" s="19" t="s">
        <v>77</v>
      </c>
      <c r="E406" s="19" t="s">
        <v>39</v>
      </c>
      <c r="G406" s="58" t="s">
        <v>185</v>
      </c>
      <c r="I406" s="34"/>
      <c r="K406" s="35"/>
      <c r="L406" s="57">
        <f t="shared" si="25"/>
        <v>0</v>
      </c>
      <c r="M406" s="14">
        <f t="shared" si="24"/>
        <v>1</v>
      </c>
      <c r="N406" s="13">
        <f>IF(OR(totale!$A$5="",C406=totale!$A$5),0,1)</f>
        <v>1</v>
      </c>
      <c r="O406" s="97">
        <v>0</v>
      </c>
      <c r="P406" s="13">
        <v>0</v>
      </c>
      <c r="Q406" s="97">
        <v>0</v>
      </c>
      <c r="R406" s="19">
        <v>0</v>
      </c>
      <c r="S406" s="19" t="str">
        <v>BLOCCO ALVEOLATO MURATURA ARMATA</v>
      </c>
      <c r="T406" s="15" t="str">
        <v>LATERCOM</v>
      </c>
      <c r="U406" s="15" t="str">
        <v xml:space="preserve">BLOCCCO PER MURATURA ARMATA ALVEOLATO LISCIO </v>
      </c>
      <c r="V406" s="15">
        <v>0</v>
      </c>
      <c r="W406" s="19" t="str">
        <v>25x25x19 F.45%</v>
      </c>
      <c r="X406" s="19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1</v>
      </c>
      <c r="AG406" s="15">
        <v>0</v>
      </c>
      <c r="AH406" s="15" t="str">
        <v>BLOCCO ALVEOLATO INCASTRO  FORI VERTICALI  45/50/55/60 %</v>
      </c>
      <c r="AI406" s="15" t="str">
        <v>DCB</v>
      </c>
      <c r="AJ406" s="15" t="str">
        <v>BLOCCO PORTANTE ALVEOLATO FORI VERTICALI  P800- F.45%  incastro</v>
      </c>
      <c r="AK406" s="15">
        <v>0</v>
      </c>
      <c r="AL406" s="15" t="str">
        <v>30x25x19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1</v>
      </c>
      <c r="AS406" s="17" t="str">
        <f t="shared" si="26"/>
        <v>ꞈ</v>
      </c>
      <c r="AT406" s="70" t="str">
        <v>ꞈ</v>
      </c>
      <c r="AU406" s="15">
        <v>0</v>
      </c>
      <c r="AV406" s="15" t="str">
        <v>MATERIALE IN LATERIZIO COMUNE</v>
      </c>
      <c r="AW406" s="15" t="str">
        <v>LATERCOM</v>
      </c>
      <c r="AX406" s="15" t="str">
        <v xml:space="preserve">TRIPLO UNI </v>
      </c>
      <c r="AY406" s="15">
        <v>0</v>
      </c>
      <c r="AZ406" s="15" t="str">
        <v>12x25x19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1</v>
      </c>
      <c r="BG406" s="17" t="str">
        <f t="shared" si="27"/>
        <v>ꞈ</v>
      </c>
      <c r="BH406" s="70" t="str">
        <v>ꞈ</v>
      </c>
    </row>
    <row r="407" spans="1:60" ht="14.25" customHeight="1" x14ac:dyDescent="0.25">
      <c r="A407" s="47"/>
      <c r="C407" s="19" t="s">
        <v>110</v>
      </c>
      <c r="D407" s="19" t="s">
        <v>77</v>
      </c>
      <c r="E407" s="19" t="s">
        <v>39</v>
      </c>
      <c r="G407" s="58" t="s">
        <v>198</v>
      </c>
      <c r="I407" s="34"/>
      <c r="K407" s="35"/>
      <c r="L407" s="57">
        <f t="shared" si="25"/>
        <v>0</v>
      </c>
      <c r="M407" s="14">
        <f t="shared" si="24"/>
        <v>1</v>
      </c>
      <c r="N407" s="13">
        <f>IF(OR(totale!$A$5="",C407=totale!$A$5),0,1)</f>
        <v>1</v>
      </c>
      <c r="O407" s="97">
        <v>0</v>
      </c>
      <c r="P407" s="13">
        <v>0</v>
      </c>
      <c r="Q407" s="97">
        <v>0</v>
      </c>
      <c r="R407" s="19">
        <v>0</v>
      </c>
      <c r="S407" s="19" t="str">
        <v>BLOCCO ALVEOLATO MURATURA ARMATA</v>
      </c>
      <c r="T407" s="15" t="str">
        <v>LATERCOM</v>
      </c>
      <c r="U407" s="15" t="str">
        <v>BLOCCCO PER MURATURA ARMATA ALVEOLATO CON EPS  GRAFFITATO- NORMABLOCK</v>
      </c>
      <c r="V407" s="15">
        <v>0</v>
      </c>
      <c r="W407" s="19" t="str">
        <v>25x25x19 F.45%</v>
      </c>
      <c r="X407" s="19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1</v>
      </c>
      <c r="AG407" s="15">
        <v>0</v>
      </c>
      <c r="AH407" s="15" t="str">
        <v>BLOCCO ALVEOLATO INCASTRO  FORI VERTICALI  45/50/55/60 %</v>
      </c>
      <c r="AI407" s="15" t="str">
        <v>DCB</v>
      </c>
      <c r="AJ407" s="15" t="str">
        <v>BLOCCO PORTANTE ALVEOLATO FORI VERTICALI  P800- F.45%  incastro</v>
      </c>
      <c r="AK407" s="15">
        <v>0</v>
      </c>
      <c r="AL407" s="15" t="str">
        <v>30x25x24,5/25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1</v>
      </c>
      <c r="AS407" s="17" t="str">
        <f t="shared" si="26"/>
        <v>ꞈ</v>
      </c>
      <c r="AT407" s="70" t="str">
        <v>ꞈ</v>
      </c>
      <c r="AU407" s="15">
        <v>0</v>
      </c>
      <c r="AV407" s="15" t="str">
        <v>MATERIALE IN LATERIZIO COMUNE</v>
      </c>
      <c r="AW407" s="15" t="str">
        <v>T2D</v>
      </c>
      <c r="AX407" s="15" t="str">
        <v xml:space="preserve">TRIPLO UNI </v>
      </c>
      <c r="AY407" s="15">
        <v>0</v>
      </c>
      <c r="AZ407" s="15" t="str">
        <v>12x25x19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1</v>
      </c>
      <c r="BG407" s="17" t="str">
        <f t="shared" si="27"/>
        <v>ꞈ</v>
      </c>
      <c r="BH407" s="70" t="str">
        <v>ꞈ</v>
      </c>
    </row>
    <row r="408" spans="1:60" ht="14.25" customHeight="1" x14ac:dyDescent="0.25">
      <c r="A408" s="47"/>
      <c r="C408" s="19" t="s">
        <v>110</v>
      </c>
      <c r="D408" s="19" t="s">
        <v>77</v>
      </c>
      <c r="E408" s="19" t="s">
        <v>39</v>
      </c>
      <c r="G408" s="58" t="s">
        <v>217</v>
      </c>
      <c r="I408" s="34"/>
      <c r="K408" s="35"/>
      <c r="L408" s="57">
        <f t="shared" si="25"/>
        <v>0</v>
      </c>
      <c r="M408" s="14">
        <f t="shared" si="24"/>
        <v>1</v>
      </c>
      <c r="N408" s="13">
        <f>IF(OR(totale!$A$5="",C408=totale!$A$5),0,1)</f>
        <v>1</v>
      </c>
      <c r="O408" s="97">
        <v>0</v>
      </c>
      <c r="P408" s="13">
        <v>0</v>
      </c>
      <c r="Q408" s="97">
        <v>0</v>
      </c>
      <c r="R408" s="19">
        <v>0</v>
      </c>
      <c r="S408" s="19" t="str">
        <v>BLOCCO ALVEOLATO MURATURA ARMATA</v>
      </c>
      <c r="T408" s="15" t="str">
        <v>LATERCOM</v>
      </c>
      <c r="U408" s="15" t="str">
        <v>BLOCCCO PER MURATURA ARMATA ALVEOLATO CON EPS  GRAFFITATO- NORMABLOCK</v>
      </c>
      <c r="V408" s="15">
        <v>0</v>
      </c>
      <c r="W408" s="19" t="str">
        <v>30x21x19 f.45%</v>
      </c>
      <c r="X408" s="19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1</v>
      </c>
      <c r="AG408" s="15">
        <v>0</v>
      </c>
      <c r="AH408" s="15" t="str">
        <v>BLOCCO ALVEOLATO INCASTRO  FORI VERTICALI  45/50/55/60 %</v>
      </c>
      <c r="AI408" s="15" t="str">
        <v>IBL</v>
      </c>
      <c r="AJ408" s="15" t="str">
        <v>BLOCCO PORTANTE ALVEOLATO FORI VERTICALI  P800- F.45%  incastro</v>
      </c>
      <c r="AK408" s="15">
        <v>0</v>
      </c>
      <c r="AL408" s="15" t="str">
        <v>25x30x24,5/25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1</v>
      </c>
      <c r="AS408" s="17" t="str">
        <f t="shared" si="26"/>
        <v>ꞈ</v>
      </c>
      <c r="AT408" s="70" t="str">
        <v>ꞈ</v>
      </c>
      <c r="AU408" s="15">
        <v>0</v>
      </c>
      <c r="AV408" s="15" t="str">
        <v>MATERIALE IN LATERIZIO COMUNE</v>
      </c>
      <c r="AW408" s="15" t="str">
        <v>WIENERBERGER</v>
      </c>
      <c r="AX408" s="15" t="str">
        <v xml:space="preserve">TRIPLO UNI </v>
      </c>
      <c r="AY408" s="15">
        <v>0</v>
      </c>
      <c r="AZ408" s="15" t="str">
        <v>12x25x19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1</v>
      </c>
      <c r="BG408" s="17" t="str">
        <f t="shared" si="27"/>
        <v>ꞈ</v>
      </c>
      <c r="BH408" s="70" t="str">
        <v>ꞈ</v>
      </c>
    </row>
    <row r="409" spans="1:60" ht="14.25" customHeight="1" x14ac:dyDescent="0.25">
      <c r="A409" s="47"/>
      <c r="C409" s="19" t="s">
        <v>110</v>
      </c>
      <c r="D409" s="19" t="s">
        <v>77</v>
      </c>
      <c r="E409" s="19" t="s">
        <v>39</v>
      </c>
      <c r="G409" s="58" t="s">
        <v>238</v>
      </c>
      <c r="I409" s="34"/>
      <c r="K409" s="35"/>
      <c r="L409" s="57">
        <f t="shared" si="25"/>
        <v>0</v>
      </c>
      <c r="M409" s="14">
        <f t="shared" si="24"/>
        <v>1</v>
      </c>
      <c r="N409" s="13">
        <f>IF(OR(totale!$A$5="",C409=totale!$A$5),0,1)</f>
        <v>1</v>
      </c>
      <c r="O409" s="97">
        <v>0</v>
      </c>
      <c r="P409" s="13">
        <v>0</v>
      </c>
      <c r="Q409" s="97">
        <v>0</v>
      </c>
      <c r="R409" s="19">
        <v>0</v>
      </c>
      <c r="S409" s="19" t="str">
        <v>BLOCCO ALVEOLATO MURATURA ARMATA</v>
      </c>
      <c r="T409" s="15" t="str">
        <v>LATERCOM</v>
      </c>
      <c r="U409" s="15" t="str">
        <v>BLOCCCO PER MURATURA ARMATA ALVEOLATO CON EPS  GRAFFITATO- NORMABLOCK</v>
      </c>
      <c r="V409" s="15">
        <v>0</v>
      </c>
      <c r="W409" s="19" t="str">
        <v xml:space="preserve">40x25x19 F.45% </v>
      </c>
      <c r="X409" s="19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1</v>
      </c>
      <c r="AG409" s="15">
        <v>0</v>
      </c>
      <c r="AH409" s="15" t="str">
        <v>BLOCCO ALVEOLATO INCASTRO  FORI VERTICALI  45/50/55/60 %</v>
      </c>
      <c r="AI409" s="15" t="str">
        <v>IBL</v>
      </c>
      <c r="AJ409" s="15" t="str">
        <v>BLOCCO PORTANTE ALVEOLATO FORI VERTICALI  P800- F.45%  incastro</v>
      </c>
      <c r="AK409" s="15">
        <v>0</v>
      </c>
      <c r="AL409" s="15" t="str">
        <v>25x30x19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1</v>
      </c>
      <c r="AS409" s="17" t="str">
        <f t="shared" si="26"/>
        <v>ꞈ</v>
      </c>
      <c r="AT409" s="70" t="str">
        <v>ꞈ</v>
      </c>
      <c r="AU409" s="15">
        <v>0</v>
      </c>
      <c r="AV409" s="15" t="str">
        <v>MATERIALE IN LATERIZIO COMUNE</v>
      </c>
      <c r="AW409" s="15" t="str">
        <v>ZANROSSO</v>
      </c>
      <c r="AX409" s="15" t="str">
        <v xml:space="preserve">TRIPLO UNI </v>
      </c>
      <c r="AY409" s="15">
        <v>0</v>
      </c>
      <c r="AZ409" s="15" t="str">
        <v>12x25x19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1</v>
      </c>
      <c r="BG409" s="17" t="str">
        <f t="shared" si="27"/>
        <v>ꞈ</v>
      </c>
      <c r="BH409" s="70" t="str">
        <v>ꞈ</v>
      </c>
    </row>
    <row r="410" spans="1:60" ht="14.25" customHeight="1" x14ac:dyDescent="0.25">
      <c r="A410" s="47"/>
      <c r="C410" s="19" t="s">
        <v>110</v>
      </c>
      <c r="D410" s="19" t="s">
        <v>77</v>
      </c>
      <c r="E410" s="19" t="s">
        <v>39</v>
      </c>
      <c r="G410" s="58" t="s">
        <v>79</v>
      </c>
      <c r="I410" s="34"/>
      <c r="K410" s="35"/>
      <c r="L410" s="57">
        <f t="shared" si="25"/>
        <v>0</v>
      </c>
      <c r="M410" s="14">
        <f t="shared" si="24"/>
        <v>1</v>
      </c>
      <c r="N410" s="13">
        <f>IF(OR(totale!$A$5="",C410=totale!$A$5),0,1)</f>
        <v>1</v>
      </c>
      <c r="O410" s="97">
        <v>0</v>
      </c>
      <c r="P410" s="13">
        <v>0</v>
      </c>
      <c r="Q410" s="97">
        <v>0</v>
      </c>
      <c r="R410" s="19">
        <v>0</v>
      </c>
      <c r="S410" s="19" t="str">
        <v>BLOCCO ALVEOLATO MURATURA ARMATA</v>
      </c>
      <c r="T410" s="15" t="str">
        <v>LATERCOM</v>
      </c>
      <c r="U410" s="15" t="str">
        <v>BLOCCCO PER MURATURA ARMATA ALVEOLATO CON EPS  GRAFFITATO- NORMABLOCK -- CAM--</v>
      </c>
      <c r="V410" s="15">
        <v>0</v>
      </c>
      <c r="W410" s="19" t="str">
        <v>30x21x19 f.45%</v>
      </c>
      <c r="X410" s="19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1</v>
      </c>
      <c r="AG410" s="15">
        <v>0</v>
      </c>
      <c r="AH410" s="15" t="str">
        <v>BLOCCO ALVEOLATO INCASTRO  FORI VERTICALI  45/50/55/60 %</v>
      </c>
      <c r="AI410" s="15" t="str">
        <v>IBL</v>
      </c>
      <c r="AJ410" s="15" t="str">
        <v>BLOCCO PORTANTE ALVEOLATO FORI VERTICALI  P800- F.45%  incastro</v>
      </c>
      <c r="AK410" s="15">
        <v>0</v>
      </c>
      <c r="AL410" s="15" t="str">
        <v>30x25x19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1</v>
      </c>
      <c r="AS410" s="17" t="str">
        <f t="shared" si="26"/>
        <v>ꞈ</v>
      </c>
      <c r="AT410" s="70" t="str">
        <v>ꞈ</v>
      </c>
      <c r="AU410" s="15">
        <v>0</v>
      </c>
      <c r="AV410" s="15" t="str">
        <v>MATERIALE IN LATERIZIO COMUNE</v>
      </c>
      <c r="AW410" s="15" t="str">
        <v>DI MUZIO</v>
      </c>
      <c r="AX410" s="15" t="str">
        <v xml:space="preserve">TRIPLO UNI </v>
      </c>
      <c r="AY410" s="15">
        <v>0</v>
      </c>
      <c r="AZ410" s="15" t="str">
        <v>12x25x19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1</v>
      </c>
      <c r="BG410" s="17" t="str">
        <f t="shared" si="27"/>
        <v>ꞈ</v>
      </c>
      <c r="BH410" s="70" t="str">
        <v>ꞈ</v>
      </c>
    </row>
    <row r="411" spans="1:60" ht="14.25" customHeight="1" x14ac:dyDescent="0.25">
      <c r="A411" s="47"/>
      <c r="C411" s="19" t="s">
        <v>110</v>
      </c>
      <c r="D411" s="19" t="s">
        <v>77</v>
      </c>
      <c r="E411" s="19" t="s">
        <v>39</v>
      </c>
      <c r="G411" s="58" t="s">
        <v>78</v>
      </c>
      <c r="I411" s="34"/>
      <c r="K411" s="35"/>
      <c r="L411" s="57">
        <f t="shared" si="25"/>
        <v>0</v>
      </c>
      <c r="M411" s="14">
        <f t="shared" si="24"/>
        <v>1</v>
      </c>
      <c r="N411" s="13">
        <f>IF(OR(totale!$A$5="",C411=totale!$A$5),0,1)</f>
        <v>1</v>
      </c>
      <c r="O411" s="97">
        <v>0</v>
      </c>
      <c r="P411" s="13">
        <v>0</v>
      </c>
      <c r="Q411" s="97">
        <v>0</v>
      </c>
      <c r="R411" s="19">
        <v>0</v>
      </c>
      <c r="S411" s="19" t="str">
        <v>BLOCCO ALVEOLATO MURATURA ARMATA</v>
      </c>
      <c r="T411" s="15" t="str">
        <v>LATERCOM</v>
      </c>
      <c r="U411" s="15" t="str">
        <v>BLOCCCO PER MURATURA ARMATA ALVEOLATO CON EPS  GRAFFITATO- NORMABLOCK -- CAM--</v>
      </c>
      <c r="V411" s="15">
        <v>0</v>
      </c>
      <c r="W411" s="19" t="str">
        <v>25x25x19 F.45%</v>
      </c>
      <c r="X411" s="19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1</v>
      </c>
      <c r="AG411" s="15">
        <v>0</v>
      </c>
      <c r="AH411" s="15" t="str">
        <v>BLOCCO ALVEOLATO INCASTRO  FORI VERTICALI  45/50/55/60 %</v>
      </c>
      <c r="AI411" s="15" t="str">
        <v>IBL</v>
      </c>
      <c r="AJ411" s="15" t="str">
        <v>BLOCCO PORTANTE ALVEOLATO FORI VERTICALI  P800- F.45%  incastro</v>
      </c>
      <c r="AK411" s="15">
        <v>0</v>
      </c>
      <c r="AL411" s="15" t="str">
        <v>30x25x24,5/25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1</v>
      </c>
      <c r="AS411" s="17" t="str">
        <f t="shared" si="26"/>
        <v>ꞈ</v>
      </c>
      <c r="AT411" s="70" t="str">
        <v>ꞈ</v>
      </c>
      <c r="AU411" s="15">
        <v>0</v>
      </c>
      <c r="AV411" s="15" t="str">
        <v>LATERIZIO CON EPS GRAFFITE</v>
      </c>
      <c r="AW411" s="15" t="str">
        <v>LATERCOM</v>
      </c>
      <c r="AX411" s="15" t="str">
        <v>TRAMEZZA-FORATO-SCATOLA-FORATELLA ALVEOLATA  CON EPS GRAFFITATO - NORMABLOCK -- CAM--</v>
      </c>
      <c r="AY411" s="15">
        <v>0</v>
      </c>
      <c r="AZ411" s="15" t="str">
        <v>12x25x24,5 lat.normale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1</v>
      </c>
      <c r="BG411" s="17" t="str">
        <f t="shared" si="27"/>
        <v>ꞈ</v>
      </c>
      <c r="BH411" s="70" t="str">
        <v>ꞈ</v>
      </c>
    </row>
    <row r="412" spans="1:60" ht="14.25" customHeight="1" x14ac:dyDescent="0.25">
      <c r="A412" s="47"/>
      <c r="C412" s="19" t="s">
        <v>110</v>
      </c>
      <c r="D412" s="19" t="s">
        <v>77</v>
      </c>
      <c r="E412" s="19" t="s">
        <v>65</v>
      </c>
      <c r="G412" s="58" t="s">
        <v>160</v>
      </c>
      <c r="I412" s="34"/>
      <c r="K412" s="35"/>
      <c r="L412" s="57">
        <f t="shared" si="25"/>
        <v>0</v>
      </c>
      <c r="M412" s="14">
        <f t="shared" si="24"/>
        <v>1</v>
      </c>
      <c r="N412" s="13">
        <f>IF(OR(totale!$A$5="",C412=totale!$A$5),0,1)</f>
        <v>1</v>
      </c>
      <c r="O412" s="97">
        <v>0</v>
      </c>
      <c r="P412" s="13">
        <v>0</v>
      </c>
      <c r="Q412" s="97">
        <v>0</v>
      </c>
      <c r="R412" s="19">
        <v>0</v>
      </c>
      <c r="S412" s="19" t="str">
        <v>BLOCCO ALVEOLATO MURATURA ARMATA</v>
      </c>
      <c r="T412" s="15" t="str">
        <v>LATERCOM</v>
      </c>
      <c r="U412" s="15" t="str">
        <v>BLOCCCO PER MURATURA ARMATA ALVEOLATO CON EPS  GRAFFITATO- NORMABLOCK -- CAM--</v>
      </c>
      <c r="V412" s="15">
        <v>0</v>
      </c>
      <c r="W412" s="19" t="str">
        <v xml:space="preserve">40x25x19 F.45% </v>
      </c>
      <c r="X412" s="19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1</v>
      </c>
      <c r="AG412" s="15">
        <v>0</v>
      </c>
      <c r="AH412" s="15" t="str">
        <v>BLOCCO ALVEOLATO INCASTRO  FORI VERTICALI  45/50/55/60 %</v>
      </c>
      <c r="AI412" s="15" t="str">
        <v>LATERCOM</v>
      </c>
      <c r="AJ412" s="15" t="str">
        <v>BLOCCO PORTANTE ALVEOLATO FORI VERTICALI  P800- F.45%  incastro</v>
      </c>
      <c r="AK412" s="15">
        <v>0</v>
      </c>
      <c r="AL412" s="15" t="str">
        <v>25x30x24,5/25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1</v>
      </c>
      <c r="AS412" s="17" t="str">
        <f t="shared" si="26"/>
        <v>ꞈ</v>
      </c>
      <c r="AT412" s="70" t="str">
        <v>ꞈ</v>
      </c>
      <c r="AU412" s="15">
        <v>0</v>
      </c>
      <c r="AV412" s="15" t="str">
        <v>TRAMEZZATURA MATERIALE  LATERIZIO COMUNE</v>
      </c>
      <c r="AW412" s="15" t="str">
        <v>DCB</v>
      </c>
      <c r="AX412" s="15" t="str">
        <v xml:space="preserve">TRAMEZZA-FORATO-SCATOLA-FORATELLA LEGGERA  LATERIZIO NORMALE </v>
      </c>
      <c r="AY412" s="15">
        <v>0</v>
      </c>
      <c r="AZ412" s="15" t="str">
        <v>12x25x25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1</v>
      </c>
      <c r="BG412" s="17" t="str">
        <f t="shared" si="27"/>
        <v>ꞈ</v>
      </c>
      <c r="BH412" s="70" t="str">
        <v>ꞈ</v>
      </c>
    </row>
    <row r="413" spans="1:60" ht="14.25" customHeight="1" x14ac:dyDescent="0.25">
      <c r="A413" s="47"/>
      <c r="C413" s="19" t="s">
        <v>110</v>
      </c>
      <c r="D413" s="19" t="s">
        <v>77</v>
      </c>
      <c r="E413" s="19" t="s">
        <v>65</v>
      </c>
      <c r="G413" s="58" t="s">
        <v>214</v>
      </c>
      <c r="I413" s="34"/>
      <c r="K413" s="35"/>
      <c r="L413" s="57">
        <f t="shared" si="25"/>
        <v>0</v>
      </c>
      <c r="M413" s="14">
        <f t="shared" si="24"/>
        <v>1</v>
      </c>
      <c r="N413" s="13">
        <f>IF(OR(totale!$A$5="",C413=totale!$A$5),0,1)</f>
        <v>1</v>
      </c>
      <c r="O413" s="97">
        <v>0</v>
      </c>
      <c r="P413" s="13">
        <v>0</v>
      </c>
      <c r="Q413" s="97">
        <v>0</v>
      </c>
      <c r="R413" s="19">
        <v>0</v>
      </c>
      <c r="S413" s="19" t="str">
        <v xml:space="preserve">LATERIZIO RETTIFICATO PLANARE </v>
      </c>
      <c r="T413" s="15" t="str">
        <v>LATERCOM</v>
      </c>
      <c r="U413" s="15" t="str">
        <v>TRAMEZZA - FORATO PORIZZATA/ALVEOLATA RETTIFICATA - PLAN</v>
      </c>
      <c r="V413" s="15">
        <v>0</v>
      </c>
      <c r="W413" s="19" t="str">
        <v>8x50x23,8</v>
      </c>
      <c r="X413" s="19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1</v>
      </c>
      <c r="AG413" s="15">
        <v>0</v>
      </c>
      <c r="AH413" s="15" t="str">
        <v>BLOCCO ALVEOLATO INCASTRO  FORI VERTICALI  45/50/55/60 %</v>
      </c>
      <c r="AI413" s="15" t="str">
        <v>LATERCOM</v>
      </c>
      <c r="AJ413" s="15" t="str">
        <v>BLOCCO PORTANTE ALVEOLATO FORI VERTICALI  P800- F.45%  incastro</v>
      </c>
      <c r="AK413" s="15">
        <v>0</v>
      </c>
      <c r="AL413" s="15" t="str">
        <v>25x30x19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1</v>
      </c>
      <c r="AS413" s="17" t="str">
        <f t="shared" si="26"/>
        <v>ꞈ</v>
      </c>
      <c r="AT413" s="70" t="str">
        <v>ꞈ</v>
      </c>
      <c r="AU413" s="15">
        <v>0</v>
      </c>
      <c r="AV413" s="15" t="str">
        <v>MATERIALE IN LATERIZIO COMUNE</v>
      </c>
      <c r="AW413" s="15" t="str">
        <v>DCB</v>
      </c>
      <c r="AX413" s="15" t="str">
        <v>QUADRI UNI -DOPPIO DOPPIO UNI</v>
      </c>
      <c r="AY413" s="15">
        <v>0</v>
      </c>
      <c r="AZ413" s="15" t="str">
        <v>12x25x25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1</v>
      </c>
      <c r="BG413" s="17" t="str">
        <f t="shared" si="27"/>
        <v>ꞈ</v>
      </c>
      <c r="BH413" s="70" t="str">
        <v>ꞈ</v>
      </c>
    </row>
    <row r="414" spans="1:60" ht="14.25" customHeight="1" x14ac:dyDescent="0.25">
      <c r="A414" s="47"/>
      <c r="C414" s="19" t="s">
        <v>110</v>
      </c>
      <c r="D414" s="19" t="s">
        <v>77</v>
      </c>
      <c r="E414" s="19" t="s">
        <v>65</v>
      </c>
      <c r="G414" s="58" t="s">
        <v>236</v>
      </c>
      <c r="I414" s="34"/>
      <c r="K414" s="35"/>
      <c r="L414" s="57">
        <f t="shared" si="25"/>
        <v>0</v>
      </c>
      <c r="M414" s="14">
        <f t="shared" si="24"/>
        <v>1</v>
      </c>
      <c r="N414" s="13">
        <f>IF(OR(totale!$A$5="",C414=totale!$A$5),0,1)</f>
        <v>1</v>
      </c>
      <c r="O414" s="97">
        <v>0</v>
      </c>
      <c r="P414" s="13">
        <v>0</v>
      </c>
      <c r="Q414" s="97">
        <v>0</v>
      </c>
      <c r="R414" s="19">
        <v>0</v>
      </c>
      <c r="S414" s="19" t="str">
        <v xml:space="preserve">LATERIZIO RETTIFICATO PLANARE </v>
      </c>
      <c r="T414" s="15" t="str">
        <v>LATERCOM</v>
      </c>
      <c r="U414" s="15" t="str">
        <v>TRAMEZZA - FORATO PORIZZATA/ALVEOLATA RETTIFICATA - PLAN</v>
      </c>
      <c r="V414" s="15">
        <v>0</v>
      </c>
      <c r="W414" s="19" t="str">
        <v>12x50x23,8</v>
      </c>
      <c r="X414" s="19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1</v>
      </c>
      <c r="AG414" s="15">
        <v>0</v>
      </c>
      <c r="AH414" s="15" t="str">
        <v>BLOCCO ALVEOLATO INCASTRO  FORI VERTICALI  45/50/55/60 %</v>
      </c>
      <c r="AI414" s="15" t="str">
        <v>LATERCOM</v>
      </c>
      <c r="AJ414" s="15" t="str">
        <v>BLOCCO PORTANTE ALVEOLATO FORI VERTICALI  P800- F.45%  incastro</v>
      </c>
      <c r="AK414" s="15">
        <v>0</v>
      </c>
      <c r="AL414" s="15" t="str">
        <v>30x25x19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1</v>
      </c>
      <c r="AS414" s="17" t="str">
        <f t="shared" si="26"/>
        <v>ꞈ</v>
      </c>
      <c r="AT414" s="70" t="str">
        <v>ꞈ</v>
      </c>
      <c r="AU414" s="15">
        <v>0</v>
      </c>
      <c r="AV414" s="15" t="str">
        <v>BLOCCO ALVEOLATO LISCIO FORI ORIZZONATALI  45/50/55/60 %</v>
      </c>
      <c r="AW414" s="15" t="str">
        <v>DCB</v>
      </c>
      <c r="AX414" s="15" t="str">
        <v>BLOCCO TAMPONAMENTO ALVEOLATO FORI ORIZZONTALI P600- F.65% - F.60%</v>
      </c>
      <c r="AY414" s="15">
        <v>0</v>
      </c>
      <c r="AZ414" s="15" t="str">
        <v>12x25x25</v>
      </c>
      <c r="BA414" s="15">
        <v>0</v>
      </c>
      <c r="BB414" s="15">
        <v>0</v>
      </c>
      <c r="BC414" s="15">
        <v>0</v>
      </c>
      <c r="BD414" s="15">
        <v>0</v>
      </c>
      <c r="BE414" s="15">
        <v>0</v>
      </c>
      <c r="BF414" s="15">
        <v>1</v>
      </c>
      <c r="BG414" s="17" t="str">
        <f t="shared" si="27"/>
        <v>ꞈ</v>
      </c>
      <c r="BH414" s="70" t="str">
        <v>ꞈ</v>
      </c>
    </row>
    <row r="415" spans="1:60" ht="14.25" customHeight="1" x14ac:dyDescent="0.25">
      <c r="A415" s="47"/>
      <c r="C415" s="19" t="s">
        <v>111</v>
      </c>
      <c r="D415" s="19" t="s">
        <v>77</v>
      </c>
      <c r="E415" s="19" t="s">
        <v>36</v>
      </c>
      <c r="G415" s="58">
        <v>50</v>
      </c>
      <c r="I415" s="34"/>
      <c r="K415" s="35"/>
      <c r="L415" s="57">
        <f t="shared" si="25"/>
        <v>0</v>
      </c>
      <c r="M415" s="14">
        <f t="shared" si="24"/>
        <v>1</v>
      </c>
      <c r="N415" s="13">
        <f>IF(OR(totale!$A$5="",C415=totale!$A$5),0,1)</f>
        <v>1</v>
      </c>
      <c r="O415" s="97">
        <v>0</v>
      </c>
      <c r="P415" s="13">
        <v>0</v>
      </c>
      <c r="Q415" s="97">
        <v>0</v>
      </c>
      <c r="R415" s="19">
        <v>0</v>
      </c>
      <c r="S415" s="19" t="str">
        <v xml:space="preserve">LATERIZIO RETTIFICATO PLANARE </v>
      </c>
      <c r="T415" s="15" t="str">
        <v>LATERCOM</v>
      </c>
      <c r="U415" s="15" t="str">
        <v>BLOCCO ALVEOLATO RETTIFICATO - BLOCCO PLANANARE  F.55% - 45%</v>
      </c>
      <c r="V415" s="15">
        <v>0</v>
      </c>
      <c r="W415" s="19" t="str">
        <v>45x23x23,5</v>
      </c>
      <c r="X415" s="19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1</v>
      </c>
      <c r="AG415" s="15">
        <v>0</v>
      </c>
      <c r="AH415" s="15" t="str">
        <v>BLOCCO ALVEOLATO INCASTRO  FORI VERTICALI  45/50/55/60 %</v>
      </c>
      <c r="AI415" s="15" t="str">
        <v>LATERCOM</v>
      </c>
      <c r="AJ415" s="15" t="str">
        <v>BLOCCO PORTANTE ALVEOLATO FORI VERTICALI  P800- F.45%  incastro</v>
      </c>
      <c r="AK415" s="15">
        <v>0</v>
      </c>
      <c r="AL415" s="15" t="str">
        <v>30x25x24,5/25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1</v>
      </c>
      <c r="AS415" s="17" t="str">
        <f t="shared" si="26"/>
        <v>ꞈ</v>
      </c>
      <c r="AT415" s="70" t="str">
        <v>ꞈ</v>
      </c>
      <c r="AU415" s="15">
        <v>0</v>
      </c>
      <c r="AV415" s="15" t="str">
        <v>TRAMEZZATURA MATERIALE  LATERIZIO COMUNE</v>
      </c>
      <c r="AW415" s="15" t="str">
        <v>FBM</v>
      </c>
      <c r="AX415" s="15" t="str">
        <v xml:space="preserve">TRAMEZZA-FORATO-SCATOLA-FORATELLA LEGGERA  LATERIZIO NORMALE </v>
      </c>
      <c r="AY415" s="15">
        <v>0</v>
      </c>
      <c r="AZ415" s="15" t="str">
        <v>12x25x25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1</v>
      </c>
      <c r="BG415" s="17" t="str">
        <f t="shared" si="27"/>
        <v>ꞈ</v>
      </c>
      <c r="BH415" s="70" t="str">
        <v>ꞈ</v>
      </c>
    </row>
    <row r="416" spans="1:60" ht="14.25" customHeight="1" x14ac:dyDescent="0.25">
      <c r="A416" s="47"/>
      <c r="C416" s="19" t="s">
        <v>111</v>
      </c>
      <c r="D416" s="19" t="s">
        <v>77</v>
      </c>
      <c r="E416" s="19" t="s">
        <v>36</v>
      </c>
      <c r="G416" s="58">
        <v>60</v>
      </c>
      <c r="I416" s="34"/>
      <c r="K416" s="35"/>
      <c r="L416" s="57">
        <f t="shared" si="25"/>
        <v>0</v>
      </c>
      <c r="M416" s="14">
        <f t="shared" si="24"/>
        <v>1</v>
      </c>
      <c r="N416" s="13">
        <f>IF(OR(totale!$A$5="",C416=totale!$A$5),0,1)</f>
        <v>1</v>
      </c>
      <c r="O416" s="97">
        <v>0</v>
      </c>
      <c r="P416" s="13">
        <v>0</v>
      </c>
      <c r="Q416" s="97">
        <v>0</v>
      </c>
      <c r="R416" s="19">
        <v>0</v>
      </c>
      <c r="S416" s="19" t="str">
        <v xml:space="preserve">LATERIZIO RETTIFICATO PLANARE </v>
      </c>
      <c r="T416" s="15" t="str">
        <v>LATERCOM</v>
      </c>
      <c r="U416" s="15" t="str">
        <v>BLOCCO ALVEOLATO RETTIFICATO - BLOCCO PLANANARE  F.55% - 45%</v>
      </c>
      <c r="V416" s="15">
        <v>0</v>
      </c>
      <c r="W416" s="19" t="str">
        <v>40x23x23,5</v>
      </c>
      <c r="X416" s="19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1</v>
      </c>
      <c r="AG416" s="15">
        <v>0</v>
      </c>
      <c r="AH416" s="15" t="str">
        <v>BLOCCO ALVEOLATO INCASTRO  FORI VERTICALI  45/50/55/60 %</v>
      </c>
      <c r="AI416" s="15" t="str">
        <v>T2D</v>
      </c>
      <c r="AJ416" s="15" t="str">
        <v>BLOCCO PORTANTE ALVEOLATO FORI VERTICALI  P800- F.45%  incastro</v>
      </c>
      <c r="AK416" s="15">
        <v>0</v>
      </c>
      <c r="AL416" s="15" t="str">
        <v>25x30x24,5/25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1</v>
      </c>
      <c r="AS416" s="17" t="str">
        <f t="shared" si="26"/>
        <v>ꞈ</v>
      </c>
      <c r="AT416" s="70" t="str">
        <v>ꞈ</v>
      </c>
      <c r="AU416" s="15">
        <v>0</v>
      </c>
      <c r="AV416" s="15" t="str">
        <v>TRAMEZZATURA MATERIALE  LATERIZIO COMUNE</v>
      </c>
      <c r="AW416" s="15" t="str">
        <v>FBM</v>
      </c>
      <c r="AX416" s="15" t="str">
        <v xml:space="preserve">TRAMEZZA-FORATO-SCATOLA-FORATELLA PESANTE LATERIZIO NORMALE </v>
      </c>
      <c r="AY416" s="15">
        <v>0</v>
      </c>
      <c r="AZ416" s="15" t="str">
        <v>12x25x25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1</v>
      </c>
      <c r="BG416" s="17" t="str">
        <f t="shared" si="27"/>
        <v>ꞈ</v>
      </c>
      <c r="BH416" s="70" t="str">
        <v>ꞈ</v>
      </c>
    </row>
    <row r="417" spans="1:60" ht="14.25" customHeight="1" x14ac:dyDescent="0.25">
      <c r="A417" s="47"/>
      <c r="C417" s="19" t="s">
        <v>111</v>
      </c>
      <c r="D417" s="19" t="s">
        <v>77</v>
      </c>
      <c r="E417" s="19" t="s">
        <v>36</v>
      </c>
      <c r="G417" s="58">
        <v>70</v>
      </c>
      <c r="I417" s="34"/>
      <c r="K417" s="35"/>
      <c r="L417" s="57">
        <f t="shared" si="25"/>
        <v>0</v>
      </c>
      <c r="M417" s="14">
        <f t="shared" si="24"/>
        <v>1</v>
      </c>
      <c r="N417" s="13">
        <f>IF(OR(totale!$A$5="",C417=totale!$A$5),0,1)</f>
        <v>1</v>
      </c>
      <c r="O417" s="97">
        <v>0</v>
      </c>
      <c r="P417" s="13">
        <v>0</v>
      </c>
      <c r="Q417" s="97">
        <v>0</v>
      </c>
      <c r="R417" s="19">
        <v>0</v>
      </c>
      <c r="S417" s="19" t="str">
        <v xml:space="preserve">LATERIZIO RETTIFICATO PLANARE </v>
      </c>
      <c r="T417" s="15" t="str">
        <v>LATERCOM</v>
      </c>
      <c r="U417" s="15" t="str">
        <v>BLOCCO ALVEOLATO RETTIFICATO - BLOCCO PLANANARE  F.55% - 45%</v>
      </c>
      <c r="V417" s="15">
        <v>0</v>
      </c>
      <c r="W417" s="19" t="str">
        <v>35x23x23,5</v>
      </c>
      <c r="X417" s="19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1</v>
      </c>
      <c r="AG417" s="15">
        <v>0</v>
      </c>
      <c r="AH417" s="15" t="str">
        <v>BLOCCO ALVEOLATO INCASTRO  FORI VERTICALI  45/50/55/60 %</v>
      </c>
      <c r="AI417" s="15" t="str">
        <v>T2D</v>
      </c>
      <c r="AJ417" s="15" t="str">
        <v>BLOCCO PORTANTE ALVEOLATO FORI VERTICALI  P800- F.45%  incastro</v>
      </c>
      <c r="AK417" s="15">
        <v>0</v>
      </c>
      <c r="AL417" s="15" t="str">
        <v>25x50x19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1</v>
      </c>
      <c r="AS417" s="17" t="str">
        <f t="shared" si="26"/>
        <v>ꞈ</v>
      </c>
      <c r="AT417" s="70" t="str">
        <v>ꞈ</v>
      </c>
      <c r="AU417" s="15">
        <v>0</v>
      </c>
      <c r="AV417" s="15" t="str">
        <v>TRAMEZZATURA MATERIALE  LATERIZIO COMUNE</v>
      </c>
      <c r="AW417" s="15" t="str">
        <v>IBL</v>
      </c>
      <c r="AX417" s="15" t="str">
        <v xml:space="preserve">TRAMEZZA-FORATO-SCATOLA-FORATELLA LEGGERA  LATERIZIO NORMALE </v>
      </c>
      <c r="AY417" s="15">
        <v>0</v>
      </c>
      <c r="AZ417" s="15" t="str">
        <v>12x25x25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1</v>
      </c>
      <c r="BG417" s="17" t="str">
        <f t="shared" si="27"/>
        <v>ꞈ</v>
      </c>
      <c r="BH417" s="70" t="str">
        <v>ꞈ</v>
      </c>
    </row>
    <row r="418" spans="1:60" ht="14.25" customHeight="1" x14ac:dyDescent="0.25">
      <c r="A418" s="47"/>
      <c r="C418" s="19" t="s">
        <v>111</v>
      </c>
      <c r="D418" s="19" t="s">
        <v>77</v>
      </c>
      <c r="E418" s="19" t="s">
        <v>36</v>
      </c>
      <c r="G418" s="58">
        <v>80</v>
      </c>
      <c r="I418" s="34"/>
      <c r="K418" s="35"/>
      <c r="L418" s="57">
        <f t="shared" si="25"/>
        <v>0</v>
      </c>
      <c r="M418" s="14">
        <f t="shared" si="24"/>
        <v>1</v>
      </c>
      <c r="N418" s="13">
        <f>IF(OR(totale!$A$5="",C418=totale!$A$5),0,1)</f>
        <v>1</v>
      </c>
      <c r="O418" s="97">
        <v>0</v>
      </c>
      <c r="P418" s="13">
        <v>0</v>
      </c>
      <c r="Q418" s="97">
        <v>0</v>
      </c>
      <c r="R418" s="19">
        <v>0</v>
      </c>
      <c r="S418" s="19" t="str">
        <v xml:space="preserve">LATERIZIO RETTIFICATO PLANARE </v>
      </c>
      <c r="T418" s="15" t="str">
        <v>LATERCOM</v>
      </c>
      <c r="U418" s="15" t="str">
        <v>BLOCCO ALVEOLATO RETTIFICATO - BLOCCO PLANANARE  F.55% - 45%</v>
      </c>
      <c r="V418" s="15">
        <v>0</v>
      </c>
      <c r="W418" s="19" t="str">
        <v>30x23x23,5</v>
      </c>
      <c r="X418" s="19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1</v>
      </c>
      <c r="AG418" s="15">
        <v>0</v>
      </c>
      <c r="AH418" s="15" t="str">
        <v>BLOCCO ALVEOLATO INCASTRO  FORI VERTICALI  45/50/55/60 %</v>
      </c>
      <c r="AI418" s="15" t="str">
        <v>T2D</v>
      </c>
      <c r="AJ418" s="15" t="str">
        <v>BLOCCO PORTANTE ALVEOLATO FORI VERTICALI  P800- F.45%  incastro</v>
      </c>
      <c r="AK418" s="15">
        <v>0</v>
      </c>
      <c r="AL418" s="15" t="str">
        <v>25x30x19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1</v>
      </c>
      <c r="AS418" s="17" t="str">
        <f t="shared" si="26"/>
        <v>ꞈ</v>
      </c>
      <c r="AT418" s="70" t="str">
        <v>ꞈ</v>
      </c>
      <c r="AU418" s="15">
        <v>0</v>
      </c>
      <c r="AV418" s="15" t="str">
        <v>TRAMEZZATURA MATERIALE  LATERIZIO COMUNE</v>
      </c>
      <c r="AW418" s="15" t="str">
        <v>LATERCOM</v>
      </c>
      <c r="AX418" s="15" t="str">
        <v xml:space="preserve">TRAMEZZA-FORATO-SCATOLA-FORATELLA LEGGERA  LATERIZIO NORMALE </v>
      </c>
      <c r="AY418" s="15">
        <v>0</v>
      </c>
      <c r="AZ418" s="15" t="str">
        <v>12x25x25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1</v>
      </c>
      <c r="BG418" s="17" t="str">
        <f t="shared" si="27"/>
        <v>ꞈ</v>
      </c>
      <c r="BH418" s="70" t="str">
        <v>ꞈ</v>
      </c>
    </row>
    <row r="419" spans="1:60" ht="14.25" customHeight="1" x14ac:dyDescent="0.25">
      <c r="A419" s="47"/>
      <c r="C419" s="19" t="s">
        <v>111</v>
      </c>
      <c r="D419" s="19" t="s">
        <v>77</v>
      </c>
      <c r="E419" s="19" t="s">
        <v>36</v>
      </c>
      <c r="G419" s="58">
        <v>90</v>
      </c>
      <c r="I419" s="34"/>
      <c r="K419" s="35"/>
      <c r="L419" s="57">
        <f t="shared" si="25"/>
        <v>0</v>
      </c>
      <c r="M419" s="14">
        <f t="shared" si="24"/>
        <v>1</v>
      </c>
      <c r="N419" s="13">
        <f>IF(OR(totale!$A$5="",C419=totale!$A$5),0,1)</f>
        <v>1</v>
      </c>
      <c r="O419" s="97">
        <v>0</v>
      </c>
      <c r="P419" s="13">
        <v>0</v>
      </c>
      <c r="Q419" s="97">
        <v>0</v>
      </c>
      <c r="R419" s="19">
        <v>0</v>
      </c>
      <c r="S419" s="19" t="str">
        <v xml:space="preserve">LATERIZIO RETTIFICATO PLANARE </v>
      </c>
      <c r="T419" s="15" t="str">
        <v>LATERCOM</v>
      </c>
      <c r="U419" s="15" t="str">
        <v>BLOCCO ALVEOLATO RETTIFICATO - BLOCCO PLANANARE  F.55% - 45%</v>
      </c>
      <c r="V419" s="15">
        <v>0</v>
      </c>
      <c r="W419" s="19" t="str">
        <v>25x23x23,5</v>
      </c>
      <c r="X419" s="19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1</v>
      </c>
      <c r="AG419" s="15">
        <v>0</v>
      </c>
      <c r="AH419" s="15" t="str">
        <v>BLOCCO ALVEOLATO INCASTRO  FORI VERTICALI  45/50/55/60 %</v>
      </c>
      <c r="AI419" s="15" t="str">
        <v>T2D</v>
      </c>
      <c r="AJ419" s="15" t="str">
        <v>BLOCCO PORTANTE ALVEOLATO FORI VERTICALI  P800- F.45%  incastro</v>
      </c>
      <c r="AK419" s="15">
        <v>0</v>
      </c>
      <c r="AL419" s="15" t="str">
        <v>30x25x19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1</v>
      </c>
      <c r="AS419" s="17" t="str">
        <f t="shared" si="26"/>
        <v>ꞈ</v>
      </c>
      <c r="AT419" s="70" t="str">
        <v>ꞈ</v>
      </c>
      <c r="AU419" s="15">
        <v>0</v>
      </c>
      <c r="AV419" s="15" t="str">
        <v>MATERIALE IN LATERIZIO COMUNE</v>
      </c>
      <c r="AW419" s="15" t="str">
        <v>LATERCOM</v>
      </c>
      <c r="AX419" s="15" t="str">
        <v>QUADRI UNI -DOPPIO DOPPIO UNI</v>
      </c>
      <c r="AY419" s="15">
        <v>0</v>
      </c>
      <c r="AZ419" s="15" t="str">
        <v>12x25x25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1</v>
      </c>
      <c r="BG419" s="17" t="str">
        <f t="shared" si="27"/>
        <v>ꞈ</v>
      </c>
      <c r="BH419" s="70" t="str">
        <v>ꞈ</v>
      </c>
    </row>
    <row r="420" spans="1:60" ht="14.25" customHeight="1" x14ac:dyDescent="0.25">
      <c r="A420" s="47"/>
      <c r="C420" s="19" t="s">
        <v>111</v>
      </c>
      <c r="D420" s="19" t="s">
        <v>77</v>
      </c>
      <c r="E420" s="19" t="s">
        <v>36</v>
      </c>
      <c r="G420" s="58">
        <v>100</v>
      </c>
      <c r="I420" s="34"/>
      <c r="K420" s="35"/>
      <c r="L420" s="57">
        <f t="shared" si="25"/>
        <v>0</v>
      </c>
      <c r="M420" s="14">
        <f t="shared" si="24"/>
        <v>1</v>
      </c>
      <c r="N420" s="13">
        <f>IF(OR(totale!$A$5="",C420=totale!$A$5),0,1)</f>
        <v>1</v>
      </c>
      <c r="O420" s="97">
        <v>0</v>
      </c>
      <c r="P420" s="13">
        <v>0</v>
      </c>
      <c r="Q420" s="97">
        <v>0</v>
      </c>
      <c r="R420" s="19">
        <v>0</v>
      </c>
      <c r="S420" s="19" t="str">
        <v>LATERIZIO CON EPS GRAFFITE</v>
      </c>
      <c r="T420" s="15" t="str">
        <v>LATERCOM</v>
      </c>
      <c r="U420" s="15" t="str">
        <v>TRAMEZZA-FORATO-SCATOLA-FORATELLA ALVEOLATA CON EPS GRAFFITATO - NORMABLOCK</v>
      </c>
      <c r="V420" s="15">
        <v>0</v>
      </c>
      <c r="W420" s="19" t="str">
        <v>8x25x24,5 lat.normale</v>
      </c>
      <c r="X420" s="19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1</v>
      </c>
      <c r="AG420" s="15">
        <v>0</v>
      </c>
      <c r="AH420" s="15" t="str">
        <v>BLOCCO ALVEOLATO INCASTRO  FORI VERTICALI  45/50/55/60 %</v>
      </c>
      <c r="AI420" s="15" t="str">
        <v>T2D</v>
      </c>
      <c r="AJ420" s="15" t="str">
        <v>BLOCCO PORTANTE ALVEOLATO FORI VERTICALI  P800- F.45%  incastro</v>
      </c>
      <c r="AK420" s="15">
        <v>0</v>
      </c>
      <c r="AL420" s="15" t="str">
        <v>30x25x24,5/25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1</v>
      </c>
      <c r="AS420" s="17" t="str">
        <f t="shared" si="26"/>
        <v>ꞈ</v>
      </c>
      <c r="AT420" s="70" t="str">
        <v>ꞈ</v>
      </c>
      <c r="AU420" s="15">
        <v>0</v>
      </c>
      <c r="AV420" s="15" t="str">
        <v>TRAMEZZATURA MATERIALE  LATERIZIO COMUNE</v>
      </c>
      <c r="AW420" s="15" t="str">
        <v>T2D</v>
      </c>
      <c r="AX420" s="15" t="str">
        <v xml:space="preserve">TRAMEZZA-FORATO-SCATOLA-FORATELLA LEGGERA  LATERIZIO NORMALE </v>
      </c>
      <c r="AY420" s="15">
        <v>0</v>
      </c>
      <c r="AZ420" s="15" t="str">
        <v>12x25x25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1</v>
      </c>
      <c r="BG420" s="17" t="str">
        <f t="shared" si="27"/>
        <v>ꞈ</v>
      </c>
      <c r="BH420" s="70" t="str">
        <v>ꞈ</v>
      </c>
    </row>
    <row r="421" spans="1:60" ht="14.25" customHeight="1" x14ac:dyDescent="0.25">
      <c r="A421" s="47"/>
      <c r="C421" s="19" t="s">
        <v>111</v>
      </c>
      <c r="D421" s="19" t="s">
        <v>77</v>
      </c>
      <c r="E421" s="19" t="s">
        <v>36</v>
      </c>
      <c r="G421" s="58">
        <v>110</v>
      </c>
      <c r="I421" s="34"/>
      <c r="K421" s="35"/>
      <c r="L421" s="57">
        <f t="shared" si="25"/>
        <v>0</v>
      </c>
      <c r="M421" s="14">
        <f t="shared" si="24"/>
        <v>1</v>
      </c>
      <c r="N421" s="13">
        <f>IF(OR(totale!$A$5="",C421=totale!$A$5),0,1)</f>
        <v>1</v>
      </c>
      <c r="O421" s="97">
        <v>0</v>
      </c>
      <c r="P421" s="13">
        <v>0</v>
      </c>
      <c r="Q421" s="97">
        <v>0</v>
      </c>
      <c r="R421" s="19">
        <v>0</v>
      </c>
      <c r="S421" s="19" t="str">
        <v>LATERIZIO CON EPS GRAFFITE</v>
      </c>
      <c r="T421" s="15" t="str">
        <v>LATERCOM</v>
      </c>
      <c r="U421" s="15" t="str">
        <v>TRAMEZZA-FORATO-SCATOLA-FORATELLA ALVEOLATA CON EPS GRAFFITATO - NORMABLOCK</v>
      </c>
      <c r="V421" s="15">
        <v>0</v>
      </c>
      <c r="W421" s="19" t="str">
        <v>10x25x24,5 lat.normale</v>
      </c>
      <c r="X421" s="19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1</v>
      </c>
      <c r="AG421" s="15">
        <v>0</v>
      </c>
      <c r="AH421" s="15" t="str">
        <v>BLOCCO ALVEOLATO INCASTRO  FORI VERTICALI  45/50/55/60 %</v>
      </c>
      <c r="AI421" s="15" t="str">
        <v>T2D</v>
      </c>
      <c r="AJ421" s="15" t="str">
        <v>BLOCCO PORTANTE ALVEOLATO FORI VERTICALI  P800- F.45%  incastro</v>
      </c>
      <c r="AK421" s="15">
        <v>0</v>
      </c>
      <c r="AL421" s="15" t="str">
        <v>30x50x19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1</v>
      </c>
      <c r="AS421" s="17" t="str">
        <f t="shared" si="26"/>
        <v>ꞈ</v>
      </c>
      <c r="AT421" s="70" t="str">
        <v>ꞈ</v>
      </c>
      <c r="AU421" s="15">
        <v>0</v>
      </c>
      <c r="AV421" s="15" t="str">
        <v>MATERIALE IN LATERIZIO COMUNE</v>
      </c>
      <c r="AW421" s="15" t="str">
        <v>T2D</v>
      </c>
      <c r="AX421" s="15" t="str">
        <v>QUADRI UNI -DOPPIO DOPPIO UNI</v>
      </c>
      <c r="AY421" s="15">
        <v>0</v>
      </c>
      <c r="AZ421" s="15" t="str">
        <v>12x25x25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1</v>
      </c>
      <c r="BG421" s="17" t="str">
        <f t="shared" si="27"/>
        <v>ꞈ</v>
      </c>
      <c r="BH421" s="70" t="str">
        <v>ꞈ</v>
      </c>
    </row>
    <row r="422" spans="1:60" ht="14.25" customHeight="1" x14ac:dyDescent="0.25">
      <c r="A422" s="47"/>
      <c r="C422" s="19" t="s">
        <v>111</v>
      </c>
      <c r="D422" s="19" t="s">
        <v>77</v>
      </c>
      <c r="E422" s="19" t="s">
        <v>36</v>
      </c>
      <c r="G422" s="58">
        <v>120</v>
      </c>
      <c r="I422" s="34"/>
      <c r="K422" s="35"/>
      <c r="L422" s="57">
        <f t="shared" si="25"/>
        <v>0</v>
      </c>
      <c r="M422" s="14">
        <f t="shared" si="24"/>
        <v>1</v>
      </c>
      <c r="N422" s="13">
        <f>IF(OR(totale!$A$5="",C422=totale!$A$5),0,1)</f>
        <v>1</v>
      </c>
      <c r="O422" s="97">
        <v>0</v>
      </c>
      <c r="P422" s="13">
        <v>0</v>
      </c>
      <c r="Q422" s="97">
        <v>0</v>
      </c>
      <c r="R422" s="19">
        <v>0</v>
      </c>
      <c r="S422" s="19" t="str">
        <v>LATERIZIO CON EPS GRAFFITE</v>
      </c>
      <c r="T422" s="15" t="str">
        <v>LATERCOM</v>
      </c>
      <c r="U422" s="15" t="str">
        <v>TRAMEZZA-FORATO-SCATOLA-FORATELLA ALVEOLATA CON EPS GRAFFITATO - NORMABLOCK</v>
      </c>
      <c r="V422" s="15">
        <v>0</v>
      </c>
      <c r="W422" s="19" t="str">
        <v>8x24,5x47,5 alveolata</v>
      </c>
      <c r="X422" s="19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1</v>
      </c>
      <c r="AG422" s="15">
        <v>0</v>
      </c>
      <c r="AH422" s="15" t="str">
        <v>BLOCCO ALVEOLATO INCASTRO  FORI VERTICALI  45/50/55/60 %</v>
      </c>
      <c r="AI422" s="15" t="str">
        <v>WIENERBERGER</v>
      </c>
      <c r="AJ422" s="15" t="str">
        <v>BLOCCO PORTANTE ALVEOLATO FORI VERTICALI  P800- F.45%  incastro</v>
      </c>
      <c r="AK422" s="15">
        <v>0</v>
      </c>
      <c r="AL422" s="15" t="str">
        <v>25x30x19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1</v>
      </c>
      <c r="AS422" s="17" t="str">
        <f t="shared" si="26"/>
        <v>ꞈ</v>
      </c>
      <c r="AT422" s="70" t="str">
        <v>ꞈ</v>
      </c>
      <c r="AU422" s="15">
        <v>0</v>
      </c>
      <c r="AV422" s="15" t="str">
        <v>BLOCCO ALVEOLATO LISCIO FORI ORIZZONATALI  45/50/55/60 %</v>
      </c>
      <c r="AW422" s="15" t="str">
        <v>T2D</v>
      </c>
      <c r="AX422" s="15" t="str">
        <v>BLOCCO TAMPONAMENTO ALVEOLATO FORI ORIZZONTALI P600- F.65% - F.60%</v>
      </c>
      <c r="AY422" s="15">
        <v>0</v>
      </c>
      <c r="AZ422" s="15" t="str">
        <v>12x25x25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1</v>
      </c>
      <c r="BG422" s="17" t="str">
        <f t="shared" si="27"/>
        <v>ꞈ</v>
      </c>
      <c r="BH422" s="70" t="str">
        <v>ꞈ</v>
      </c>
    </row>
    <row r="423" spans="1:60" ht="14.25" customHeight="1" x14ac:dyDescent="0.25">
      <c r="A423" s="47"/>
      <c r="C423" s="19" t="s">
        <v>111</v>
      </c>
      <c r="D423" s="19" t="s">
        <v>77</v>
      </c>
      <c r="E423" s="19" t="s">
        <v>36</v>
      </c>
      <c r="G423" s="58">
        <v>130</v>
      </c>
      <c r="I423" s="34"/>
      <c r="K423" s="35"/>
      <c r="L423" s="57">
        <f t="shared" si="25"/>
        <v>0</v>
      </c>
      <c r="M423" s="14">
        <f t="shared" si="24"/>
        <v>1</v>
      </c>
      <c r="N423" s="13">
        <f>IF(OR(totale!$A$5="",C423=totale!$A$5),0,1)</f>
        <v>1</v>
      </c>
      <c r="O423" s="97">
        <v>0</v>
      </c>
      <c r="P423" s="13">
        <v>0</v>
      </c>
      <c r="Q423" s="97">
        <v>0</v>
      </c>
      <c r="R423" s="19">
        <v>0</v>
      </c>
      <c r="S423" s="19" t="str">
        <v>LATERIZIO CON EPS GRAFFITE</v>
      </c>
      <c r="T423" s="15" t="str">
        <v>LATERCOM</v>
      </c>
      <c r="U423" s="15" t="str">
        <v>TRAMEZZA-FORATO-SCATOLA-FORATELLA ALVEOLATA CON EPS GRAFFITATO - NORMABLOCK</v>
      </c>
      <c r="V423" s="15">
        <v>0</v>
      </c>
      <c r="W423" s="19" t="str">
        <v>10x24,5x47,5 alveolata</v>
      </c>
      <c r="X423" s="19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1</v>
      </c>
      <c r="AG423" s="15">
        <v>0</v>
      </c>
      <c r="AH423" s="15" t="str">
        <v>BLOCCO ALVEOLATO INCASTRO  FORI VERTICALI  45/50/55/60 %</v>
      </c>
      <c r="AI423" s="15" t="str">
        <v>WIENERBERGER</v>
      </c>
      <c r="AJ423" s="15" t="str">
        <v>BLOCCO PORTANTE ALVEOLATO FORI VERTICALI  P800- F.45%  incastro</v>
      </c>
      <c r="AK423" s="15">
        <v>0</v>
      </c>
      <c r="AL423" s="15" t="str">
        <v>30x25x19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1</v>
      </c>
      <c r="AS423" s="17" t="str">
        <f t="shared" si="26"/>
        <v>ꞈ</v>
      </c>
      <c r="AT423" s="70" t="str">
        <v>ꞈ</v>
      </c>
      <c r="AU423" s="15">
        <v>0</v>
      </c>
      <c r="AV423" s="15" t="str">
        <v>TRAMEZZATURA MATERIALE  LATERIZIO COMUNE</v>
      </c>
      <c r="AW423" s="15" t="str">
        <v>WIENERBERGER</v>
      </c>
      <c r="AX423" s="15" t="str">
        <v xml:space="preserve">TRAMEZZA-FORATO-SCATOLA-FORATELLA LEGGERA  LATERIZIO NORMALE </v>
      </c>
      <c r="AY423" s="15">
        <v>0</v>
      </c>
      <c r="AZ423" s="15" t="str">
        <v>12x25x25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1</v>
      </c>
      <c r="BG423" s="17" t="str">
        <f t="shared" si="27"/>
        <v>ꞈ</v>
      </c>
      <c r="BH423" s="70" t="str">
        <v>ꞈ</v>
      </c>
    </row>
    <row r="424" spans="1:60" ht="14.25" customHeight="1" x14ac:dyDescent="0.25">
      <c r="A424" s="47"/>
      <c r="C424" s="19" t="s">
        <v>111</v>
      </c>
      <c r="D424" s="19" t="s">
        <v>77</v>
      </c>
      <c r="E424" s="19" t="s">
        <v>36</v>
      </c>
      <c r="G424" s="58">
        <v>140</v>
      </c>
      <c r="I424" s="34"/>
      <c r="K424" s="35"/>
      <c r="L424" s="57">
        <f t="shared" si="25"/>
        <v>0</v>
      </c>
      <c r="M424" s="14">
        <f t="shared" si="24"/>
        <v>1</v>
      </c>
      <c r="N424" s="13">
        <f>IF(OR(totale!$A$5="",C424=totale!$A$5),0,1)</f>
        <v>1</v>
      </c>
      <c r="O424" s="97">
        <v>0</v>
      </c>
      <c r="P424" s="13">
        <v>0</v>
      </c>
      <c r="Q424" s="97">
        <v>0</v>
      </c>
      <c r="R424" s="19">
        <v>0</v>
      </c>
      <c r="S424" s="19" t="str">
        <v>LATERIZIO CON EPS GRAFFITE</v>
      </c>
      <c r="T424" s="15" t="str">
        <v>LATERCOM</v>
      </c>
      <c r="U424" s="15" t="str">
        <v>TRAMEZZA-FORATO-SCATOLA-FORATELLA ALVEOLATA  CON EPS GRAFFITATO - NORMABLOCK -- CAM--</v>
      </c>
      <c r="V424" s="15">
        <v>0</v>
      </c>
      <c r="W424" s="19" t="str">
        <v>8x25x24,5 lat.normale</v>
      </c>
      <c r="X424" s="19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1</v>
      </c>
      <c r="AG424" s="15">
        <v>0</v>
      </c>
      <c r="AH424" s="15" t="str">
        <v>BLOCCO ALVEOLATO INCASTRO  FORI VERTICALI  45/50/55/60 %</v>
      </c>
      <c r="AI424" s="15" t="str">
        <v>WIENERBERGER</v>
      </c>
      <c r="AJ424" s="15" t="str">
        <v>BLOCCO PORTANTE ALVEOLATO FORI VERTICALI  P800- F.45%  incastro</v>
      </c>
      <c r="AK424" s="15">
        <v>0</v>
      </c>
      <c r="AL424" s="15" t="str">
        <v>25x30x23,8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1</v>
      </c>
      <c r="AS424" s="17" t="str">
        <f t="shared" si="26"/>
        <v>ꞈ</v>
      </c>
      <c r="AT424" s="70" t="str">
        <v>ꞈ</v>
      </c>
      <c r="AU424" s="15">
        <v>0</v>
      </c>
      <c r="AV424" s="15" t="str">
        <v>MATERIALE IN LATERIZIO COMUNE</v>
      </c>
      <c r="AW424" s="15" t="str">
        <v>WIENERBERGER</v>
      </c>
      <c r="AX424" s="15" t="str">
        <v>QUADRI UNI -DOPPIO DOPPIO UNI</v>
      </c>
      <c r="AY424" s="15">
        <v>0</v>
      </c>
      <c r="AZ424" s="15" t="str">
        <v>12x25x25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1</v>
      </c>
      <c r="BG424" s="17" t="str">
        <f t="shared" si="27"/>
        <v>ꞈ</v>
      </c>
      <c r="BH424" s="70" t="str">
        <v>ꞈ</v>
      </c>
    </row>
    <row r="425" spans="1:60" ht="14.25" customHeight="1" x14ac:dyDescent="0.25">
      <c r="A425" s="47"/>
      <c r="C425" s="19" t="s">
        <v>111</v>
      </c>
      <c r="D425" s="19" t="s">
        <v>77</v>
      </c>
      <c r="E425" s="19" t="s">
        <v>36</v>
      </c>
      <c r="G425" s="58">
        <v>150</v>
      </c>
      <c r="I425" s="34"/>
      <c r="K425" s="35"/>
      <c r="L425" s="57">
        <f t="shared" si="25"/>
        <v>0</v>
      </c>
      <c r="M425" s="14">
        <f t="shared" si="24"/>
        <v>1</v>
      </c>
      <c r="N425" s="13">
        <f>IF(OR(totale!$A$5="",C425=totale!$A$5),0,1)</f>
        <v>1</v>
      </c>
      <c r="O425" s="97">
        <v>0</v>
      </c>
      <c r="P425" s="13">
        <v>0</v>
      </c>
      <c r="Q425" s="97">
        <v>0</v>
      </c>
      <c r="R425" s="19">
        <v>0</v>
      </c>
      <c r="S425" s="19" t="str">
        <v>LATERIZIO CON EPS GRAFFITE</v>
      </c>
      <c r="T425" s="15" t="str">
        <v>LATERCOM</v>
      </c>
      <c r="U425" s="15" t="str">
        <v>TRAMEZZA-FORATO-SCATOLA-FORATELLA ALVEOLATA  CON EPS GRAFFITATO - NORMABLOCK -- CAM--</v>
      </c>
      <c r="V425" s="15">
        <v>0</v>
      </c>
      <c r="W425" s="19" t="str">
        <v>12x25x24,5 lat.normale</v>
      </c>
      <c r="X425" s="19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1</v>
      </c>
      <c r="AG425" s="15">
        <v>0</v>
      </c>
      <c r="AH425" s="15" t="str">
        <v>BLOCCO ALVEOLATO INCASTRO  FORI VERTICALI  45/50/55/60 %</v>
      </c>
      <c r="AI425" s="15" t="str">
        <v>WIENERBERGER</v>
      </c>
      <c r="AJ425" s="15" t="str">
        <v>BLOCCO PORTANTE ALVEOLATO FORI VERTICALI  P800- F.45%  incastro</v>
      </c>
      <c r="AK425" s="15">
        <v>0</v>
      </c>
      <c r="AL425" s="15" t="str">
        <v>25x33x19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1</v>
      </c>
      <c r="AS425" s="17" t="str">
        <f t="shared" si="26"/>
        <v>ꞈ</v>
      </c>
      <c r="AT425" s="70" t="str">
        <v>ꞈ</v>
      </c>
      <c r="AU425" s="15">
        <v>0</v>
      </c>
      <c r="AV425" s="15" t="str">
        <v>TRAMEZZATURA MATERIALE  LATERIZIO COMUNE</v>
      </c>
      <c r="AW425" s="15" t="str">
        <v>DI MUZIO</v>
      </c>
      <c r="AX425" s="15" t="str">
        <v xml:space="preserve">TRAMEZZA-FORATO-SCATOLA-FORATELLA LEGGERA  LATERIZIO NORMALE </v>
      </c>
      <c r="AY425" s="15">
        <v>0</v>
      </c>
      <c r="AZ425" s="15" t="str">
        <v>12x25x25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1</v>
      </c>
      <c r="BG425" s="17" t="str">
        <f t="shared" si="27"/>
        <v>ꞈ</v>
      </c>
      <c r="BH425" s="70" t="str">
        <v>ꞈ</v>
      </c>
    </row>
    <row r="426" spans="1:60" ht="14.25" customHeight="1" x14ac:dyDescent="0.25">
      <c r="A426" s="47"/>
      <c r="C426" s="19" t="s">
        <v>111</v>
      </c>
      <c r="D426" s="19" t="s">
        <v>77</v>
      </c>
      <c r="E426" s="19" t="s">
        <v>36</v>
      </c>
      <c r="G426" s="58">
        <v>160</v>
      </c>
      <c r="I426" s="34"/>
      <c r="K426" s="35"/>
      <c r="L426" s="57">
        <f t="shared" si="25"/>
        <v>0</v>
      </c>
      <c r="M426" s="14">
        <f t="shared" si="24"/>
        <v>1</v>
      </c>
      <c r="N426" s="13">
        <f>IF(OR(totale!$A$5="",C426=totale!$A$5),0,1)</f>
        <v>1</v>
      </c>
      <c r="O426" s="97">
        <v>0</v>
      </c>
      <c r="P426" s="13">
        <v>0</v>
      </c>
      <c r="Q426" s="97">
        <v>0</v>
      </c>
      <c r="R426" s="19">
        <v>0</v>
      </c>
      <c r="S426" s="19" t="str">
        <v>LATERIZIO CON EPS GRAFFITE</v>
      </c>
      <c r="T426" s="15" t="str">
        <v>LATERCOM</v>
      </c>
      <c r="U426" s="15" t="str">
        <v>TRAMEZZA-FORATO-SCATOLA-FORATELLA ALVEOLATA  CON EPS GRAFFITATO - NORMABLOCK -- CAM--</v>
      </c>
      <c r="V426" s="15">
        <v>0</v>
      </c>
      <c r="W426" s="19" t="str">
        <v>8x24,5x47,5 alveolata</v>
      </c>
      <c r="X426" s="19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1</v>
      </c>
      <c r="AG426" s="15">
        <v>0</v>
      </c>
      <c r="AH426" s="15" t="str">
        <v>BLOCCO ALVEOLATO INCASTRO  FORI VERTICALI  45/50/55/60 %</v>
      </c>
      <c r="AI426" s="15" t="str">
        <v>WIENERBERGER</v>
      </c>
      <c r="AJ426" s="15" t="str">
        <v>BLOCCO PORTANTE ALVEOLATO FORI VERTICALI  P800- F.45%  incastro</v>
      </c>
      <c r="AK426" s="15">
        <v>0</v>
      </c>
      <c r="AL426" s="15" t="str">
        <v>25x33x23,8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1</v>
      </c>
      <c r="AS426" s="17" t="str">
        <f t="shared" si="26"/>
        <v>ꞈ</v>
      </c>
      <c r="AT426" s="70" t="str">
        <v>ꞈ</v>
      </c>
      <c r="AU426" s="15">
        <v>0</v>
      </c>
      <c r="AV426" s="15" t="str">
        <v>MATERIALE IN LATERIZIO COMUNE</v>
      </c>
      <c r="AW426" s="15" t="str">
        <v>DI MUZIO</v>
      </c>
      <c r="AX426" s="15" t="str">
        <v>QUADRI UNI -DOPPIO DOPPIO UNI</v>
      </c>
      <c r="AY426" s="15">
        <v>0</v>
      </c>
      <c r="AZ426" s="15" t="str">
        <v>12x25x25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1</v>
      </c>
      <c r="BG426" s="17" t="str">
        <f t="shared" si="27"/>
        <v>ꞈ</v>
      </c>
      <c r="BH426" s="70" t="str">
        <v>ꞈ</v>
      </c>
    </row>
    <row r="427" spans="1:60" ht="14.25" customHeight="1" x14ac:dyDescent="0.25">
      <c r="A427" s="47"/>
      <c r="C427" s="19" t="s">
        <v>111</v>
      </c>
      <c r="D427" s="19" t="s">
        <v>77</v>
      </c>
      <c r="E427" s="19" t="s">
        <v>36</v>
      </c>
      <c r="G427" s="58">
        <v>170</v>
      </c>
      <c r="I427" s="34"/>
      <c r="K427" s="35"/>
      <c r="L427" s="57">
        <f t="shared" si="25"/>
        <v>0</v>
      </c>
      <c r="M427" s="14">
        <f t="shared" ref="M427:M490" si="28">SUM(N427:Q427)</f>
        <v>1</v>
      </c>
      <c r="N427" s="13">
        <f>IF(OR(totale!$A$5="",C427=totale!$A$5),0,1)</f>
        <v>1</v>
      </c>
      <c r="O427" s="97">
        <v>0</v>
      </c>
      <c r="P427" s="13">
        <v>0</v>
      </c>
      <c r="Q427" s="97">
        <v>0</v>
      </c>
      <c r="R427" s="19">
        <v>0</v>
      </c>
      <c r="S427" s="19" t="str">
        <v>LATERIZIO CON EPS GRAFFITE</v>
      </c>
      <c r="T427" s="15" t="str">
        <v>LATERCOM</v>
      </c>
      <c r="U427" s="15" t="str">
        <v>TRAMEZZA-FORATO-SCATOLA-FORATELLA ALVEOLATA  CON EPS GRAFFITATO - NORMABLOCK -- CAM--</v>
      </c>
      <c r="V427" s="15">
        <v>0</v>
      </c>
      <c r="W427" s="19" t="str">
        <v>10x24,5x47,5 alveolata</v>
      </c>
      <c r="X427" s="19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1</v>
      </c>
      <c r="AG427" s="15">
        <v>0</v>
      </c>
      <c r="AH427" s="15" t="str">
        <v>BLOCCO ALVEOLATO INCASTRO  FORI VERTICALI  45/50/55/60 %</v>
      </c>
      <c r="AI427" s="15" t="str">
        <v>WIENERBERGER</v>
      </c>
      <c r="AJ427" s="15" t="str">
        <v>BLOCCO PORTANTE ALVEOLATO FORI VERTICALI  P800- F.45%  incastro</v>
      </c>
      <c r="AK427" s="15">
        <v>0</v>
      </c>
      <c r="AL427" s="15" t="str">
        <v>30x24x19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7" t="str">
        <f t="shared" si="26"/>
        <v>ꞈ</v>
      </c>
      <c r="AT427" s="70" t="str">
        <v>ꞈ</v>
      </c>
      <c r="AU427" s="15">
        <v>0</v>
      </c>
      <c r="AV427" s="15" t="str">
        <v>TRAMEZZATURA MATERIALE  LATERIZIO COMUNE</v>
      </c>
      <c r="AW427" s="15" t="str">
        <v>LATERCOM</v>
      </c>
      <c r="AX427" s="15" t="str">
        <v xml:space="preserve">TRAMEZZA-FORATO-SCATOLA-FORATELLA LEGGERA  LATERIZIO NORMALE </v>
      </c>
      <c r="AY427" s="15">
        <v>0</v>
      </c>
      <c r="AZ427" s="15" t="str">
        <v>12x25x33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1</v>
      </c>
      <c r="BG427" s="17" t="str">
        <f t="shared" si="27"/>
        <v>ꞈ</v>
      </c>
      <c r="BH427" s="70" t="str">
        <v>ꞈ</v>
      </c>
    </row>
    <row r="428" spans="1:60" ht="14.25" customHeight="1" x14ac:dyDescent="0.25">
      <c r="A428" s="47"/>
      <c r="C428" s="19" t="s">
        <v>111</v>
      </c>
      <c r="D428" s="19" t="s">
        <v>77</v>
      </c>
      <c r="E428" s="19" t="s">
        <v>36</v>
      </c>
      <c r="G428" s="58">
        <v>180</v>
      </c>
      <c r="I428" s="34"/>
      <c r="K428" s="35"/>
      <c r="L428" s="57">
        <f t="shared" si="25"/>
        <v>0</v>
      </c>
      <c r="M428" s="14">
        <f t="shared" si="28"/>
        <v>1</v>
      </c>
      <c r="N428" s="13">
        <f>IF(OR(totale!$A$5="",C428=totale!$A$5),0,1)</f>
        <v>1</v>
      </c>
      <c r="O428" s="97">
        <v>0</v>
      </c>
      <c r="P428" s="13">
        <v>0</v>
      </c>
      <c r="Q428" s="97">
        <v>0</v>
      </c>
      <c r="R428" s="19">
        <v>0</v>
      </c>
      <c r="S428" s="19" t="str">
        <v>LATERIZIO CON EPS GRAFFITE</v>
      </c>
      <c r="T428" s="15" t="str">
        <v>LATERCOM</v>
      </c>
      <c r="U428" s="15" t="str">
        <v>TRAMEZZA-FORATO-SCATOLA-FORATELLA ALVEOLATA  CON EPS GRAFFITATO - NORMABLOCK -- CAM--</v>
      </c>
      <c r="V428" s="15">
        <v>0</v>
      </c>
      <c r="W428" s="19" t="str">
        <v>12x24,5x47,5 alveolata</v>
      </c>
      <c r="X428" s="19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1</v>
      </c>
      <c r="AG428" s="15">
        <v>0</v>
      </c>
      <c r="AH428" s="15" t="str">
        <v>BLOCCO ALVEOLATO INCASTRO  FORI VERTICALI  45/50/55/60 %</v>
      </c>
      <c r="AI428" s="15" t="str">
        <v>WIENERBERGER</v>
      </c>
      <c r="AJ428" s="15" t="str">
        <v>BLOCCO PORTANTE ALVEOLATO FORI VERTICALI  P800- F.45%  incastro</v>
      </c>
      <c r="AK428" s="15">
        <v>0</v>
      </c>
      <c r="AL428" s="15" t="str">
        <v>30x25x23,8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1</v>
      </c>
      <c r="AS428" s="17" t="str">
        <f t="shared" si="26"/>
        <v>ꞈ</v>
      </c>
      <c r="AT428" s="70" t="str">
        <v>ꞈ</v>
      </c>
      <c r="AU428" s="15">
        <v>0</v>
      </c>
      <c r="AV428" s="15" t="str">
        <v>TRAMEZZATURA MATERIALE  LATERIZIO COMUNE</v>
      </c>
      <c r="AW428" s="15" t="str">
        <v>WIENERBERGER</v>
      </c>
      <c r="AX428" s="15" t="str">
        <v xml:space="preserve">TRAMEZZA-FORATO-SCATOLA-FORATELLA LEGGERA  LATERIZIO NORMALE </v>
      </c>
      <c r="AY428" s="15">
        <v>0</v>
      </c>
      <c r="AZ428" s="15" t="str">
        <v>12x25x33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1</v>
      </c>
      <c r="BG428" s="17" t="str">
        <f t="shared" si="27"/>
        <v>ꞈ</v>
      </c>
      <c r="BH428" s="70" t="str">
        <v>ꞈ</v>
      </c>
    </row>
    <row r="429" spans="1:60" ht="14.25" customHeight="1" x14ac:dyDescent="0.25">
      <c r="A429" s="47"/>
      <c r="C429" s="19" t="s">
        <v>111</v>
      </c>
      <c r="D429" s="19" t="s">
        <v>77</v>
      </c>
      <c r="E429" s="19" t="s">
        <v>36</v>
      </c>
      <c r="G429" s="58">
        <v>200</v>
      </c>
      <c r="I429" s="34"/>
      <c r="K429" s="35"/>
      <c r="L429" s="57">
        <f t="shared" si="25"/>
        <v>0</v>
      </c>
      <c r="M429" s="14">
        <f t="shared" si="28"/>
        <v>1</v>
      </c>
      <c r="N429" s="13">
        <f>IF(OR(totale!$A$5="",C429=totale!$A$5),0,1)</f>
        <v>1</v>
      </c>
      <c r="O429" s="97">
        <v>0</v>
      </c>
      <c r="P429" s="13">
        <v>0</v>
      </c>
      <c r="Q429" s="97">
        <v>0</v>
      </c>
      <c r="R429" s="19">
        <v>0</v>
      </c>
      <c r="S429" s="19" t="str">
        <v>LATERIZIO CON EPS GRAFFITE</v>
      </c>
      <c r="T429" s="15" t="str">
        <v>LATERCOM</v>
      </c>
      <c r="U429" s="15" t="str">
        <v>TRAMEZZA-FORATO-SCATOLA-FORATELLA ALVEOLATA  CON EPS GRAFFITATO - NORMABLOCK -- CAM--</v>
      </c>
      <c r="V429" s="15">
        <v>0</v>
      </c>
      <c r="W429" s="19" t="str">
        <v>15x24,5x47,5 alveolata</v>
      </c>
      <c r="X429" s="19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1</v>
      </c>
      <c r="AG429" s="15">
        <v>0</v>
      </c>
      <c r="AH429" s="15" t="str">
        <v>BLOCCO ALVEOLATO INCASTRO  FORI VERTICALI  45/50/55/60 %</v>
      </c>
      <c r="AI429" s="15" t="str">
        <v>WIENERBERGER</v>
      </c>
      <c r="AJ429" s="15" t="str">
        <v>BLOCCO PORTANTE ALVEOLATO FORI VERTICALI  P800- F.45%  incastro</v>
      </c>
      <c r="AK429" s="15">
        <v>0</v>
      </c>
      <c r="AL429" s="15" t="str">
        <v>30x33x19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1</v>
      </c>
      <c r="AS429" s="17" t="str">
        <f t="shared" si="26"/>
        <v>ꞈ</v>
      </c>
      <c r="AT429" s="70" t="str">
        <v>ꞈ</v>
      </c>
      <c r="AU429" s="15">
        <v>0</v>
      </c>
      <c r="AV429" s="15" t="str">
        <v>MATERIALE IN LATERIZIO COMUNE</v>
      </c>
      <c r="AW429" s="15" t="str">
        <v>DCB</v>
      </c>
      <c r="AX429" s="15" t="str">
        <v>MATTONE UNI FORATO 15%</v>
      </c>
      <c r="AY429" s="15">
        <v>0</v>
      </c>
      <c r="AZ429" s="15" t="str">
        <v>12x25x5,5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1</v>
      </c>
      <c r="BG429" s="17" t="str">
        <f t="shared" si="27"/>
        <v>ꞈ</v>
      </c>
      <c r="BH429" s="70" t="str">
        <v>ꞈ</v>
      </c>
    </row>
    <row r="430" spans="1:60" ht="14.25" customHeight="1" x14ac:dyDescent="0.25">
      <c r="A430" s="47"/>
      <c r="C430" s="19" t="s">
        <v>111</v>
      </c>
      <c r="D430" s="19" t="s">
        <v>77</v>
      </c>
      <c r="E430" s="19" t="s">
        <v>36</v>
      </c>
      <c r="G430" s="58">
        <v>220</v>
      </c>
      <c r="I430" s="34"/>
      <c r="K430" s="35"/>
      <c r="L430" s="57">
        <f t="shared" si="25"/>
        <v>0</v>
      </c>
      <c r="M430" s="14">
        <f t="shared" si="28"/>
        <v>1</v>
      </c>
      <c r="N430" s="13">
        <f>IF(OR(totale!$A$5="",C430=totale!$A$5),0,1)</f>
        <v>1</v>
      </c>
      <c r="O430" s="97">
        <v>0</v>
      </c>
      <c r="P430" s="13">
        <v>0</v>
      </c>
      <c r="Q430" s="97">
        <v>0</v>
      </c>
      <c r="R430" s="19">
        <v>0</v>
      </c>
      <c r="S430" s="19" t="str">
        <v>LATERIZIO CON EPS GRAFFITE</v>
      </c>
      <c r="T430" s="15" t="str">
        <v>LATERCOM</v>
      </c>
      <c r="U430" s="15" t="str">
        <v>BLOCCCO ALVEOLATO CON EPS  GRAFFITATO- NORMABLOCK  incastro</v>
      </c>
      <c r="V430" s="15">
        <v>0</v>
      </c>
      <c r="W430" s="19" t="str">
        <v>35x25x24,5 F.60%</v>
      </c>
      <c r="X430" s="19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1</v>
      </c>
      <c r="AG430" s="15">
        <v>0</v>
      </c>
      <c r="AH430" s="15" t="str">
        <v>BLOCCO ALVEOLATO INCASTRO  FORI VERTICALI  45/50/55/60 %</v>
      </c>
      <c r="AI430" s="15" t="str">
        <v>WIENERBERGER</v>
      </c>
      <c r="AJ430" s="15" t="str">
        <v>BLOCCO PORTANTE ALVEOLATO FORI VERTICALI  P800- F.45%  incastro</v>
      </c>
      <c r="AK430" s="15">
        <v>0</v>
      </c>
      <c r="AL430" s="15" t="str">
        <v>35x25x19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1</v>
      </c>
      <c r="AS430" s="17" t="str">
        <f t="shared" si="26"/>
        <v>ꞈ</v>
      </c>
      <c r="AT430" s="70" t="str">
        <v>ꞈ</v>
      </c>
      <c r="AU430" s="15">
        <v>0</v>
      </c>
      <c r="AV430" s="15" t="str">
        <v>MATERIALE IN LATERIZIO COMUNE</v>
      </c>
      <c r="AW430" s="15" t="str">
        <v>FBM</v>
      </c>
      <c r="AX430" s="15" t="str">
        <v>MATTONE UNI FORATO 15%</v>
      </c>
      <c r="AY430" s="15">
        <v>0</v>
      </c>
      <c r="AZ430" s="15" t="str">
        <v>12x25x5,5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1</v>
      </c>
      <c r="BG430" s="17" t="str">
        <f t="shared" si="27"/>
        <v>ꞈ</v>
      </c>
      <c r="BH430" s="70" t="str">
        <v>ꞈ</v>
      </c>
    </row>
    <row r="431" spans="1:60" ht="14.25" customHeight="1" x14ac:dyDescent="0.25">
      <c r="A431" s="47"/>
      <c r="C431" s="19" t="s">
        <v>111</v>
      </c>
      <c r="D431" s="19" t="s">
        <v>77</v>
      </c>
      <c r="E431" s="19" t="s">
        <v>113</v>
      </c>
      <c r="G431" s="58">
        <v>50</v>
      </c>
      <c r="I431" s="34"/>
      <c r="K431" s="35"/>
      <c r="L431" s="57">
        <f t="shared" si="25"/>
        <v>0</v>
      </c>
      <c r="M431" s="14">
        <f t="shared" si="28"/>
        <v>1</v>
      </c>
      <c r="N431" s="13">
        <f>IF(OR(totale!$A$5="",C431=totale!$A$5),0,1)</f>
        <v>1</v>
      </c>
      <c r="O431" s="97">
        <v>0</v>
      </c>
      <c r="P431" s="13">
        <v>0</v>
      </c>
      <c r="Q431" s="97">
        <v>0</v>
      </c>
      <c r="R431" s="19">
        <v>0</v>
      </c>
      <c r="S431" s="19" t="str">
        <v>LATERIZIO CON EPS GRAFFITE</v>
      </c>
      <c r="T431" s="15" t="str">
        <v>LATERCOM</v>
      </c>
      <c r="U431" s="15" t="str">
        <v>BLOCCCO ALVEOLATO CON EPS  GRAFFITATO- NORMABLOCK  incastro</v>
      </c>
      <c r="V431" s="15">
        <v>0</v>
      </c>
      <c r="W431" s="19" t="str">
        <v>40x25x24,5 F.60%</v>
      </c>
      <c r="X431" s="19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1</v>
      </c>
      <c r="AG431" s="15">
        <v>0</v>
      </c>
      <c r="AH431" s="15" t="str">
        <v>BLOCCO ALVEOLATO INCASTRO  FORI VERTICALI  45/50/55/60 %</v>
      </c>
      <c r="AI431" s="15" t="str">
        <v>WIENERBERGER</v>
      </c>
      <c r="AJ431" s="15" t="str">
        <v>BLOCCO PORTANTE ALVEOLATO FORI VERTICALI  P800- F.45%  incastro</v>
      </c>
      <c r="AK431" s="15">
        <v>0</v>
      </c>
      <c r="AL431" s="15" t="str">
        <v xml:space="preserve">41x24x19 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1</v>
      </c>
      <c r="AS431" s="17" t="str">
        <f t="shared" si="26"/>
        <v>ꞈ</v>
      </c>
      <c r="AT431" s="70" t="str">
        <v>ꞈ</v>
      </c>
      <c r="AU431" s="15">
        <v>0</v>
      </c>
      <c r="AV431" s="15" t="str">
        <v>MATERIALE IN LATERIZIO COMUNE</v>
      </c>
      <c r="AW431" s="15" t="str">
        <v>IBL</v>
      </c>
      <c r="AX431" s="15" t="str">
        <v>MATTONE UNI FORATO 15%</v>
      </c>
      <c r="AY431" s="15">
        <v>0</v>
      </c>
      <c r="AZ431" s="15" t="str">
        <v>12x25x5,5</v>
      </c>
      <c r="BA431" s="15">
        <v>0</v>
      </c>
      <c r="BB431" s="15">
        <v>0</v>
      </c>
      <c r="BC431" s="15">
        <v>0</v>
      </c>
      <c r="BD431" s="15">
        <v>0</v>
      </c>
      <c r="BE431" s="15">
        <v>0</v>
      </c>
      <c r="BF431" s="15">
        <v>1</v>
      </c>
      <c r="BG431" s="17" t="str">
        <f t="shared" si="27"/>
        <v>ꞈ</v>
      </c>
      <c r="BH431" s="70" t="str">
        <v>ꞈ</v>
      </c>
    </row>
    <row r="432" spans="1:60" ht="14.25" customHeight="1" x14ac:dyDescent="0.25">
      <c r="A432" s="47"/>
      <c r="C432" s="19" t="s">
        <v>111</v>
      </c>
      <c r="D432" s="19" t="s">
        <v>77</v>
      </c>
      <c r="E432" s="19" t="s">
        <v>113</v>
      </c>
      <c r="G432" s="58">
        <v>60</v>
      </c>
      <c r="I432" s="34"/>
      <c r="K432" s="35"/>
      <c r="L432" s="57">
        <f t="shared" si="25"/>
        <v>0</v>
      </c>
      <c r="M432" s="14">
        <f t="shared" si="28"/>
        <v>1</v>
      </c>
      <c r="N432" s="13">
        <f>IF(OR(totale!$A$5="",C432=totale!$A$5),0,1)</f>
        <v>1</v>
      </c>
      <c r="O432" s="97">
        <v>0</v>
      </c>
      <c r="P432" s="13">
        <v>0</v>
      </c>
      <c r="Q432" s="97">
        <v>0</v>
      </c>
      <c r="R432" s="19">
        <v>0</v>
      </c>
      <c r="S432" s="19" t="str">
        <v>LATERIZIO CON EPS GRAFFITE</v>
      </c>
      <c r="T432" s="15" t="str">
        <v>LATERCOM</v>
      </c>
      <c r="U432" s="15" t="str">
        <v>BLOCCCO ALVEOLATO CON EPS  GRAFFITATO- NORMABLOCK  incastro</v>
      </c>
      <c r="V432" s="15">
        <v>0</v>
      </c>
      <c r="W432" s="19" t="str">
        <v>25x23,5x19 F.55%</v>
      </c>
      <c r="X432" s="19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1</v>
      </c>
      <c r="AG432" s="15">
        <v>0</v>
      </c>
      <c r="AH432" s="15" t="str">
        <v>BLOCCO ALVEOLATO INCASTRO  FORI VERTICALI  45/50/55/60 %</v>
      </c>
      <c r="AI432" s="15" t="str">
        <v>WIENERBERGER</v>
      </c>
      <c r="AJ432" s="15" t="str">
        <v>BLOCCO PORTANTE ALVEOLATO FORI VERTICALI  P800- F.45%  incastro</v>
      </c>
      <c r="AK432" s="15">
        <v>0</v>
      </c>
      <c r="AL432" s="15" t="str">
        <v xml:space="preserve">44x25x19 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1</v>
      </c>
      <c r="AS432" s="17" t="str">
        <f t="shared" si="26"/>
        <v>ꞈ</v>
      </c>
      <c r="AT432" s="70" t="str">
        <v>ꞈ</v>
      </c>
      <c r="AU432" s="15">
        <v>0</v>
      </c>
      <c r="AV432" s="15" t="str">
        <v>MATERIALE IN LATERIZIO COMUNE</v>
      </c>
      <c r="AW432" s="15" t="str">
        <v>WIENERBERGER</v>
      </c>
      <c r="AX432" s="15" t="str">
        <v>MATTONE UNI FORATO 15%</v>
      </c>
      <c r="AY432" s="15">
        <v>0</v>
      </c>
      <c r="AZ432" s="15" t="str">
        <v>12x25x5,5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1</v>
      </c>
      <c r="BG432" s="17" t="str">
        <f t="shared" si="27"/>
        <v>ꞈ</v>
      </c>
      <c r="BH432" s="70" t="str">
        <v>ꞈ</v>
      </c>
    </row>
    <row r="433" spans="1:60" ht="14.25" customHeight="1" x14ac:dyDescent="0.25">
      <c r="A433" s="47"/>
      <c r="C433" s="19" t="s">
        <v>111</v>
      </c>
      <c r="D433" s="19" t="s">
        <v>77</v>
      </c>
      <c r="E433" s="19" t="s">
        <v>113</v>
      </c>
      <c r="G433" s="58">
        <v>70</v>
      </c>
      <c r="I433" s="34"/>
      <c r="K433" s="35"/>
      <c r="L433" s="57">
        <f t="shared" si="25"/>
        <v>0</v>
      </c>
      <c r="M433" s="14">
        <f t="shared" si="28"/>
        <v>1</v>
      </c>
      <c r="N433" s="13">
        <f>IF(OR(totale!$A$5="",C433=totale!$A$5),0,1)</f>
        <v>1</v>
      </c>
      <c r="O433" s="97">
        <v>0</v>
      </c>
      <c r="P433" s="13">
        <v>0</v>
      </c>
      <c r="Q433" s="97">
        <v>0</v>
      </c>
      <c r="R433" s="19">
        <v>0</v>
      </c>
      <c r="S433" s="19" t="str">
        <v>LATERIZIO CON EPS GRAFFITE</v>
      </c>
      <c r="T433" s="15" t="str">
        <v>LATERCOM</v>
      </c>
      <c r="U433" s="15" t="str">
        <v>BLOCCCO ALVEOLATO CON EPS  GRAFFITATO- NORMABLOCK  incastro</v>
      </c>
      <c r="V433" s="15">
        <v>0</v>
      </c>
      <c r="W433" s="19" t="str">
        <v>31x23,5x19 F.55%</v>
      </c>
      <c r="X433" s="19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1</v>
      </c>
      <c r="AG433" s="15">
        <v>0</v>
      </c>
      <c r="AH433" s="15" t="str">
        <v>BLOCCO ALVEOLATO INCASTRO  FORI VERTICALI  45/50/55/60 %</v>
      </c>
      <c r="AI433" s="15" t="str">
        <v>WIENERBERGER</v>
      </c>
      <c r="AJ433" s="15" t="str">
        <v>BLOCCO PORTANTE ALVEOLATO FORI VERTICALI  P800- F.45%  incastro</v>
      </c>
      <c r="AK433" s="15">
        <v>0</v>
      </c>
      <c r="AL433" s="15" t="str">
        <v xml:space="preserve">45x25x19 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1</v>
      </c>
      <c r="AS433" s="17" t="str">
        <f t="shared" si="26"/>
        <v>ꞈ</v>
      </c>
      <c r="AT433" s="70" t="str">
        <v>ꞈ</v>
      </c>
      <c r="AU433" s="15">
        <v>0</v>
      </c>
      <c r="AV433" s="15" t="str">
        <v>TRAMEZZATURA MATERIALE  LATERIZIO COMUNE</v>
      </c>
      <c r="AW433" s="15" t="str">
        <v>LATERCOM</v>
      </c>
      <c r="AX433" s="15" t="str">
        <v xml:space="preserve">TRAMEZZA-FORATO-SCATOLA-FORATELLA LEGGERA  LATERIZIO NORMALE </v>
      </c>
      <c r="AY433" s="15">
        <v>0</v>
      </c>
      <c r="AZ433" s="15" t="str">
        <v>12x25x50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1</v>
      </c>
      <c r="BG433" s="17" t="str">
        <f t="shared" si="27"/>
        <v>ꞈ</v>
      </c>
      <c r="BH433" s="70" t="str">
        <v>ꞈ</v>
      </c>
    </row>
    <row r="434" spans="1:60" ht="14.25" customHeight="1" x14ac:dyDescent="0.25">
      <c r="A434" s="47"/>
      <c r="C434" s="19" t="s">
        <v>111</v>
      </c>
      <c r="D434" s="19" t="s">
        <v>77</v>
      </c>
      <c r="E434" s="19" t="s">
        <v>113</v>
      </c>
      <c r="G434" s="58">
        <v>80</v>
      </c>
      <c r="I434" s="34"/>
      <c r="K434" s="35"/>
      <c r="L434" s="57">
        <f t="shared" si="25"/>
        <v>0</v>
      </c>
      <c r="M434" s="14">
        <f t="shared" si="28"/>
        <v>1</v>
      </c>
      <c r="N434" s="13">
        <f>IF(OR(totale!$A$5="",C434=totale!$A$5),0,1)</f>
        <v>1</v>
      </c>
      <c r="O434" s="97">
        <v>0</v>
      </c>
      <c r="P434" s="13">
        <v>0</v>
      </c>
      <c r="Q434" s="97">
        <v>0</v>
      </c>
      <c r="R434" s="19">
        <v>0</v>
      </c>
      <c r="S434" s="19" t="str">
        <v>LATERIZIO CON EPS GRAFFITE</v>
      </c>
      <c r="T434" s="15" t="str">
        <v>LATERCOM</v>
      </c>
      <c r="U434" s="15" t="str">
        <v>BLOCCCO ALVEOLATO CON EPS  GRAFFITATO- NORMABLOCK  incastro</v>
      </c>
      <c r="V434" s="15">
        <v>0</v>
      </c>
      <c r="W434" s="19" t="str">
        <v>35x23,5x19 F.55%</v>
      </c>
      <c r="X434" s="19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1</v>
      </c>
      <c r="AG434" s="15">
        <v>0</v>
      </c>
      <c r="AH434" s="15" t="str">
        <v>BLOCCO ALVEOLATO INCASTRO  FORI VERTICALI  45/50/55/60 %</v>
      </c>
      <c r="AI434" s="15" t="str">
        <v>WIENERBERGER</v>
      </c>
      <c r="AJ434" s="15" t="str">
        <v>BLOCCO PORTANTE ALVEOLATO FORI VERTICALI  P800- F.45%  incastro</v>
      </c>
      <c r="AK434" s="15">
        <v>0</v>
      </c>
      <c r="AL434" s="15" t="str">
        <v>38x25x19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1</v>
      </c>
      <c r="AS434" s="17" t="str">
        <f t="shared" si="26"/>
        <v>ꞈ</v>
      </c>
      <c r="AT434" s="70" t="str">
        <v>ꞈ</v>
      </c>
      <c r="AU434" s="15">
        <v>0</v>
      </c>
      <c r="AV434" s="15" t="str">
        <v>TRAMEZZATURA MATERIALE  LATERIZIO COMUNE</v>
      </c>
      <c r="AW434" s="15" t="str">
        <v>T2D</v>
      </c>
      <c r="AX434" s="15" t="str">
        <v xml:space="preserve">TRAMEZZA-FORATO-SCATOLA-FORATELLA LEGGERA  LATERIZIO NORMALE </v>
      </c>
      <c r="AY434" s="15">
        <v>0</v>
      </c>
      <c r="AZ434" s="15" t="str">
        <v>12x25x50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1</v>
      </c>
      <c r="BG434" s="17" t="str">
        <f t="shared" si="27"/>
        <v>ꞈ</v>
      </c>
      <c r="BH434" s="70" t="str">
        <v>ꞈ</v>
      </c>
    </row>
    <row r="435" spans="1:60" ht="14.25" customHeight="1" x14ac:dyDescent="0.25">
      <c r="A435" s="47"/>
      <c r="C435" s="19" t="s">
        <v>111</v>
      </c>
      <c r="D435" s="19" t="s">
        <v>77</v>
      </c>
      <c r="E435" s="19" t="s">
        <v>113</v>
      </c>
      <c r="G435" s="58">
        <v>90</v>
      </c>
      <c r="I435" s="34"/>
      <c r="K435" s="35"/>
      <c r="L435" s="57">
        <f t="shared" si="25"/>
        <v>0</v>
      </c>
      <c r="M435" s="14">
        <f t="shared" si="28"/>
        <v>1</v>
      </c>
      <c r="N435" s="13">
        <f>IF(OR(totale!$A$5="",C435=totale!$A$5),0,1)</f>
        <v>1</v>
      </c>
      <c r="O435" s="97">
        <v>0</v>
      </c>
      <c r="P435" s="13">
        <v>0</v>
      </c>
      <c r="Q435" s="97">
        <v>0</v>
      </c>
      <c r="R435" s="19">
        <v>0</v>
      </c>
      <c r="S435" s="19" t="str">
        <v>LATERIZIO CON EPS GRAFFITE</v>
      </c>
      <c r="T435" s="15" t="str">
        <v>LATERCOM</v>
      </c>
      <c r="U435" s="15" t="str">
        <v>BLOCCCO ALVEOLATO CON EPS  GRAFFITATO- NORMABLOCK  incastro</v>
      </c>
      <c r="V435" s="15">
        <v>0</v>
      </c>
      <c r="W435" s="19" t="str">
        <v>40x23,5x19 F.55%</v>
      </c>
      <c r="X435" s="19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1</v>
      </c>
      <c r="AG435" s="15">
        <v>0</v>
      </c>
      <c r="AH435" s="15" t="str">
        <v>BLOCCO ALVEOLATO INCASTRO  FORI VERTICALI  45/50/55/60 %</v>
      </c>
      <c r="AI435" s="15" t="str">
        <v>ZANROSSO</v>
      </c>
      <c r="AJ435" s="15" t="str">
        <v>BLOCCO PORTANTE ALVEOLATO FORI VERTICALI  P800- F.45%  incastro</v>
      </c>
      <c r="AK435" s="15">
        <v>0</v>
      </c>
      <c r="AL435" s="15" t="str">
        <v>25x30x24,5/25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1</v>
      </c>
      <c r="AS435" s="17" t="str">
        <f t="shared" si="26"/>
        <v>ꞈ</v>
      </c>
      <c r="AT435" s="70" t="str">
        <v>ꞈ</v>
      </c>
      <c r="AU435" s="15">
        <v>0</v>
      </c>
      <c r="AV435" s="15" t="str">
        <v>TRAMEZZATURA MATERIALE  LATERIZIO COMUNE</v>
      </c>
      <c r="AW435" s="15" t="str">
        <v>WIENERBERGER</v>
      </c>
      <c r="AX435" s="15" t="str">
        <v xml:space="preserve">TRAMEZZA-FORATO-SCATOLA-FORATELLA LEGGERA  LATERIZIO NORMALE </v>
      </c>
      <c r="AY435" s="15">
        <v>0</v>
      </c>
      <c r="AZ435" s="15" t="str">
        <v>12x25x50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1</v>
      </c>
      <c r="BG435" s="17" t="str">
        <f t="shared" si="27"/>
        <v>ꞈ</v>
      </c>
      <c r="BH435" s="70" t="str">
        <v>ꞈ</v>
      </c>
    </row>
    <row r="436" spans="1:60" ht="14.25" customHeight="1" x14ac:dyDescent="0.25">
      <c r="A436" s="47"/>
      <c r="C436" s="19" t="s">
        <v>111</v>
      </c>
      <c r="D436" s="19" t="s">
        <v>77</v>
      </c>
      <c r="E436" s="19" t="s">
        <v>113</v>
      </c>
      <c r="G436" s="58">
        <v>100</v>
      </c>
      <c r="I436" s="34"/>
      <c r="K436" s="35"/>
      <c r="L436" s="57">
        <f t="shared" si="25"/>
        <v>0</v>
      </c>
      <c r="M436" s="14">
        <f t="shared" si="28"/>
        <v>1</v>
      </c>
      <c r="N436" s="13">
        <f>IF(OR(totale!$A$5="",C436=totale!$A$5),0,1)</f>
        <v>1</v>
      </c>
      <c r="O436" s="97">
        <v>0</v>
      </c>
      <c r="P436" s="13">
        <v>0</v>
      </c>
      <c r="Q436" s="97">
        <v>0</v>
      </c>
      <c r="R436" s="19">
        <v>0</v>
      </c>
      <c r="S436" s="19" t="str">
        <v>LATERIZIO CON EPS GRAFFITE</v>
      </c>
      <c r="T436" s="15" t="str">
        <v>LATERCOM</v>
      </c>
      <c r="U436" s="15" t="str">
        <v>BLOCCCO ALVEOLATO CON EPS  GRAFFITATO- NORMABLOCK  incastro</v>
      </c>
      <c r="V436" s="15">
        <v>0</v>
      </c>
      <c r="W436" s="19" t="str">
        <v>45x23,5x19 F.55%</v>
      </c>
      <c r="X436" s="19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1</v>
      </c>
      <c r="AG436" s="15">
        <v>0</v>
      </c>
      <c r="AH436" s="15" t="str">
        <v>BLOCCO ALVEOLATO INCASTRO  FORI VERTICALI  45/50/55/60 %</v>
      </c>
      <c r="AI436" s="15" t="str">
        <v>ZANROSSO</v>
      </c>
      <c r="AJ436" s="15" t="str">
        <v>BLOCCO PORTANTE ALVEOLATO FORI VERTICALI  P800- F.45%  incastro</v>
      </c>
      <c r="AK436" s="15">
        <v>0</v>
      </c>
      <c r="AL436" s="15" t="str">
        <v>30x25x24,5/25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1</v>
      </c>
      <c r="AS436" s="17" t="str">
        <f t="shared" si="26"/>
        <v>ꞈ</v>
      </c>
      <c r="AT436" s="70" t="str">
        <v>ꞈ</v>
      </c>
      <c r="AU436" s="15">
        <v>0</v>
      </c>
      <c r="AV436" s="15" t="str">
        <v>TRAMEZZATURA MATERIALE  LATERIZIO COMUNE</v>
      </c>
      <c r="AW436" s="15" t="str">
        <v>ZANROSSO</v>
      </c>
      <c r="AX436" s="15" t="str">
        <v xml:space="preserve">TRAMEZZA-FORATO-SCATOLA-FORATELLA LEGGERA  LATERIZIO NORMALE </v>
      </c>
      <c r="AY436" s="15">
        <v>0</v>
      </c>
      <c r="AZ436" s="15" t="str">
        <v>12x25x50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1</v>
      </c>
      <c r="BG436" s="17" t="str">
        <f t="shared" si="27"/>
        <v>ꞈ</v>
      </c>
      <c r="BH436" s="70" t="str">
        <v>ꞈ</v>
      </c>
    </row>
    <row r="437" spans="1:60" ht="14.25" customHeight="1" x14ac:dyDescent="0.25">
      <c r="A437" s="47"/>
      <c r="C437" s="19" t="s">
        <v>111</v>
      </c>
      <c r="D437" s="19" t="s">
        <v>77</v>
      </c>
      <c r="E437" s="19" t="s">
        <v>113</v>
      </c>
      <c r="G437" s="58">
        <v>110</v>
      </c>
      <c r="I437" s="34"/>
      <c r="K437" s="35"/>
      <c r="L437" s="57">
        <f t="shared" si="25"/>
        <v>0</v>
      </c>
      <c r="M437" s="14">
        <f t="shared" si="28"/>
        <v>1</v>
      </c>
      <c r="N437" s="13">
        <f>IF(OR(totale!$A$5="",C437=totale!$A$5),0,1)</f>
        <v>1</v>
      </c>
      <c r="O437" s="97">
        <v>0</v>
      </c>
      <c r="P437" s="13">
        <v>0</v>
      </c>
      <c r="Q437" s="97">
        <v>0</v>
      </c>
      <c r="R437" s="19">
        <v>0</v>
      </c>
      <c r="S437" s="19" t="str">
        <v>LATERIZIO CON EPS GRAFFITE</v>
      </c>
      <c r="T437" s="15" t="str">
        <v>LATERCOM</v>
      </c>
      <c r="U437" s="15" t="str">
        <v>BLOCCCO ALVEOLATO CON EPS  GRAFFITATO- NORMABLOCK RETTIFICATO incastro</v>
      </c>
      <c r="V437" s="15">
        <v>0</v>
      </c>
      <c r="W437" s="19" t="str">
        <v>35x25x23,5 F.55%</v>
      </c>
      <c r="X437" s="19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1</v>
      </c>
      <c r="AG437" s="15">
        <v>0</v>
      </c>
      <c r="AH437" s="15" t="str">
        <v>BLOCCO ALVEOLATO INCASTRO  FORI VERTICALI  45/50/55/60 %</v>
      </c>
      <c r="AI437" s="15" t="str">
        <v>DI MUZIO</v>
      </c>
      <c r="AJ437" s="15" t="str">
        <v>BLOCCO PORTANTE ALVEOLATO FORI VERTICALI  P800- F.45%  incastro</v>
      </c>
      <c r="AK437" s="15">
        <v>0</v>
      </c>
      <c r="AL437" s="15" t="str">
        <v>25x30x19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1</v>
      </c>
      <c r="AS437" s="17" t="str">
        <f t="shared" si="26"/>
        <v>ꞈ</v>
      </c>
      <c r="AT437" s="70" t="str">
        <v>ꞈ</v>
      </c>
      <c r="AU437" s="15">
        <v>0</v>
      </c>
      <c r="AV437" s="15" t="str">
        <v>LATERIZIO CON EPS GRAFFITE</v>
      </c>
      <c r="AW437" s="15" t="str">
        <v>FBM</v>
      </c>
      <c r="AX437" s="15" t="str">
        <v>TRAMEZZA-FORATO-SCATOLA-FORATELLA ALVEOLATA CON EPS GRAFFITATO - NORMABLOCK</v>
      </c>
      <c r="AY437" s="15">
        <v>0</v>
      </c>
      <c r="AZ437" s="15" t="str">
        <v>12x25x50 alveolata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1</v>
      </c>
      <c r="BG437" s="17" t="str">
        <f t="shared" si="27"/>
        <v>ꞈ</v>
      </c>
      <c r="BH437" s="70" t="str">
        <v>ꞈ</v>
      </c>
    </row>
    <row r="438" spans="1:60" ht="14.25" customHeight="1" x14ac:dyDescent="0.25">
      <c r="A438" s="47"/>
      <c r="C438" s="19" t="s">
        <v>111</v>
      </c>
      <c r="D438" s="19" t="s">
        <v>77</v>
      </c>
      <c r="E438" s="19" t="s">
        <v>113</v>
      </c>
      <c r="G438" s="58">
        <v>120</v>
      </c>
      <c r="I438" s="34"/>
      <c r="K438" s="35"/>
      <c r="L438" s="57">
        <f t="shared" si="25"/>
        <v>0</v>
      </c>
      <c r="M438" s="14">
        <f t="shared" si="28"/>
        <v>1</v>
      </c>
      <c r="N438" s="13">
        <f>IF(OR(totale!$A$5="",C438=totale!$A$5),0,1)</f>
        <v>1</v>
      </c>
      <c r="O438" s="97">
        <v>0</v>
      </c>
      <c r="P438" s="13">
        <v>0</v>
      </c>
      <c r="Q438" s="97">
        <v>0</v>
      </c>
      <c r="R438" s="19">
        <v>0</v>
      </c>
      <c r="S438" s="19" t="str">
        <v>LATERIZIO CON EPS GRAFFITE</v>
      </c>
      <c r="T438" s="15" t="str">
        <v>LATERCOM</v>
      </c>
      <c r="U438" s="15" t="str">
        <v>BLOCCCO ALVEOLATO CON EPS  GRAFFITATO- NORMABLOCK RETTIFICATO incastro</v>
      </c>
      <c r="V438" s="15">
        <v>0</v>
      </c>
      <c r="W438" s="19" t="str">
        <v>40x25x23,5 F.55%</v>
      </c>
      <c r="X438" s="19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1</v>
      </c>
      <c r="AG438" s="15">
        <v>0</v>
      </c>
      <c r="AH438" s="15" t="str">
        <v>BLOCCO ALVEOLATO INCASTRO  FORI VERTICALI  45/50/55/60 %</v>
      </c>
      <c r="AI438" s="15" t="str">
        <v>DCB</v>
      </c>
      <c r="AJ438" s="15" t="str">
        <v xml:space="preserve">BLOCCO SISMICO/ PORTANTE ALVEOLATO INCASTRO SETTI SOTTILI </v>
      </c>
      <c r="AK438" s="15">
        <v>0</v>
      </c>
      <c r="AL438" s="15" t="str">
        <v>45x25x25 F.59%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1</v>
      </c>
      <c r="AS438" s="17" t="str">
        <f t="shared" si="26"/>
        <v>ꞈ</v>
      </c>
      <c r="AT438" s="70" t="str">
        <v>ꞈ</v>
      </c>
      <c r="AU438" s="15">
        <v>0</v>
      </c>
      <c r="AV438" s="15" t="str">
        <v>BLOCCO ALVEOLATO LISCIO FORI VERTICALI   45/50/55/60 %</v>
      </c>
      <c r="AW438" s="15" t="str">
        <v>T2D</v>
      </c>
      <c r="AX438" s="15" t="str">
        <v>BLOCCO PORTANTE ALVEOLATO FORI VERTICALI  P800 -  F.45% - F.50% liscio</v>
      </c>
      <c r="AY438" s="15">
        <v>0</v>
      </c>
      <c r="AZ438" s="15" t="str">
        <v>12x30x19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1</v>
      </c>
      <c r="BG438" s="17" t="str">
        <f t="shared" si="27"/>
        <v>ꞈ</v>
      </c>
      <c r="BH438" s="70" t="str">
        <v>ꞈ</v>
      </c>
    </row>
    <row r="439" spans="1:60" ht="14.25" customHeight="1" x14ac:dyDescent="0.25">
      <c r="A439" s="47"/>
      <c r="C439" s="19" t="s">
        <v>111</v>
      </c>
      <c r="D439" s="19" t="s">
        <v>77</v>
      </c>
      <c r="E439" s="19" t="s">
        <v>113</v>
      </c>
      <c r="G439" s="58">
        <v>130</v>
      </c>
      <c r="I439" s="34"/>
      <c r="K439" s="35"/>
      <c r="L439" s="57">
        <f t="shared" si="25"/>
        <v>0</v>
      </c>
      <c r="M439" s="14">
        <f t="shared" si="28"/>
        <v>1</v>
      </c>
      <c r="N439" s="13">
        <f>IF(OR(totale!$A$5="",C439=totale!$A$5),0,1)</f>
        <v>1</v>
      </c>
      <c r="O439" s="97">
        <v>0</v>
      </c>
      <c r="P439" s="13">
        <v>0</v>
      </c>
      <c r="Q439" s="97">
        <v>0</v>
      </c>
      <c r="R439" s="19">
        <v>0</v>
      </c>
      <c r="S439" s="19" t="str">
        <v>LATERIZIO CON EPS GRAFFITE</v>
      </c>
      <c r="T439" s="15" t="str">
        <v>LATERCOM</v>
      </c>
      <c r="U439" s="15" t="str">
        <v>BLOCCCO ALVEOLATO CON EPS  GRAFFITATO- NORMABLOCK RETTIFICATO incastro</v>
      </c>
      <c r="V439" s="15">
        <v>0</v>
      </c>
      <c r="W439" s="19" t="str">
        <v>45x25x23,5 F.55%</v>
      </c>
      <c r="X439" s="19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1</v>
      </c>
      <c r="AG439" s="15">
        <v>0</v>
      </c>
      <c r="AH439" s="15" t="str">
        <v>BLOCCO ALVEOLATO INCASTRO  FORI VERTICALI  45/50/55/60 %</v>
      </c>
      <c r="AI439" s="15" t="str">
        <v>DCB</v>
      </c>
      <c r="AJ439" s="15" t="str">
        <v xml:space="preserve">BLOCCO SISMICO/ PORTANTE ALVEOLATO INCASTRO SETTI SOTTILI </v>
      </c>
      <c r="AK439" s="15">
        <v>0</v>
      </c>
      <c r="AL439" s="15" t="str">
        <v>50x25x18/19 F.59%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7" t="str">
        <f t="shared" si="26"/>
        <v>ꞈ</v>
      </c>
      <c r="AT439" s="70" t="str">
        <v>ꞈ</v>
      </c>
      <c r="AU439" s="15">
        <v>0</v>
      </c>
      <c r="AV439" s="15" t="str">
        <v>BLOCCO ALVEOLATO LISCIO FORI VERTICALI   45/50/55/60 %</v>
      </c>
      <c r="AW439" s="15" t="str">
        <v>T2D</v>
      </c>
      <c r="AX439" s="15" t="str">
        <v>BLOCCO TAMPONAMENTO ALVEOLATO FORI VERTICALI  P600- F.65% - F.60% liscio</v>
      </c>
      <c r="AY439" s="15">
        <v>0</v>
      </c>
      <c r="AZ439" s="15" t="str">
        <v>12x30x19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1</v>
      </c>
      <c r="BG439" s="17" t="str">
        <f t="shared" si="27"/>
        <v>ꞈ</v>
      </c>
      <c r="BH439" s="70" t="str">
        <v>ꞈ</v>
      </c>
    </row>
    <row r="440" spans="1:60" ht="14.25" customHeight="1" x14ac:dyDescent="0.25">
      <c r="A440" s="47"/>
      <c r="C440" s="19" t="s">
        <v>111</v>
      </c>
      <c r="D440" s="19" t="s">
        <v>77</v>
      </c>
      <c r="E440" s="19" t="s">
        <v>113</v>
      </c>
      <c r="G440" s="58">
        <v>140</v>
      </c>
      <c r="I440" s="34"/>
      <c r="K440" s="35"/>
      <c r="L440" s="57">
        <f t="shared" si="25"/>
        <v>0</v>
      </c>
      <c r="M440" s="14">
        <f t="shared" si="28"/>
        <v>1</v>
      </c>
      <c r="N440" s="13">
        <f>IF(OR(totale!$A$5="",C440=totale!$A$5),0,1)</f>
        <v>1</v>
      </c>
      <c r="O440" s="97">
        <v>0</v>
      </c>
      <c r="P440" s="13">
        <v>0</v>
      </c>
      <c r="Q440" s="97">
        <v>0</v>
      </c>
      <c r="R440" s="19">
        <v>0</v>
      </c>
      <c r="S440" s="19" t="str">
        <v>LATERIZIO CON EPS GRAFFITE</v>
      </c>
      <c r="T440" s="15" t="str">
        <v>LATERCOM</v>
      </c>
      <c r="U440" s="15" t="str">
        <v>BLOCCCO ALVEOLATO CON EPS  GRAFFITATO- NORMABLOCK PIU' - CON FASCIA ISOLANTE</v>
      </c>
      <c r="V440" s="15">
        <v>0</v>
      </c>
      <c r="W440" s="19" t="str">
        <v xml:space="preserve">40x23x19 F.45% liscio </v>
      </c>
      <c r="X440" s="19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1</v>
      </c>
      <c r="AG440" s="15">
        <v>0</v>
      </c>
      <c r="AH440" s="15" t="str">
        <v>BLOCCO ALVEOLATO INCASTRO  FORI VERTICALI  45/50/55/60 %</v>
      </c>
      <c r="AI440" s="15" t="str">
        <v>DCB</v>
      </c>
      <c r="AJ440" s="15" t="str">
        <v xml:space="preserve">BLOCCO SISMICO/ PORTANTE ALVEOLATO INCASTRO SETTI SOTTILI </v>
      </c>
      <c r="AK440" s="15">
        <v>0</v>
      </c>
      <c r="AL440" s="15" t="str">
        <v>50x25x25 F.59%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1</v>
      </c>
      <c r="AS440" s="17" t="str">
        <f t="shared" si="26"/>
        <v>ꞈ</v>
      </c>
      <c r="AT440" s="70" t="str">
        <v>ꞈ</v>
      </c>
      <c r="AU440" s="15">
        <v>0</v>
      </c>
      <c r="AV440" s="15" t="str">
        <v xml:space="preserve">TRAMEZZATURA MATERIALE ALVEOLATO </v>
      </c>
      <c r="AW440" s="15" t="str">
        <v>DI MUZIO</v>
      </c>
      <c r="AX440" s="15" t="str">
        <v xml:space="preserve">TRAMEZZA - FORATO PORIZZATA/ALVEOLATA </v>
      </c>
      <c r="AY440" s="15">
        <v>0</v>
      </c>
      <c r="AZ440" s="15" t="str">
        <v>12x33x19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1</v>
      </c>
      <c r="BG440" s="17" t="str">
        <f t="shared" si="27"/>
        <v>ꞈ</v>
      </c>
      <c r="BH440" s="70" t="str">
        <v>ꞈ</v>
      </c>
    </row>
    <row r="441" spans="1:60" ht="14.25" customHeight="1" x14ac:dyDescent="0.25">
      <c r="A441" s="47"/>
      <c r="C441" s="19" t="s">
        <v>111</v>
      </c>
      <c r="D441" s="19" t="s">
        <v>77</v>
      </c>
      <c r="E441" s="19" t="s">
        <v>113</v>
      </c>
      <c r="G441" s="58">
        <v>150</v>
      </c>
      <c r="I441" s="34"/>
      <c r="K441" s="35"/>
      <c r="L441" s="57">
        <f t="shared" si="25"/>
        <v>0</v>
      </c>
      <c r="M441" s="14">
        <f t="shared" si="28"/>
        <v>1</v>
      </c>
      <c r="N441" s="13">
        <f>IF(OR(totale!$A$5="",C441=totale!$A$5),0,1)</f>
        <v>1</v>
      </c>
      <c r="O441" s="97">
        <v>0</v>
      </c>
      <c r="P441" s="13">
        <v>0</v>
      </c>
      <c r="Q441" s="97">
        <v>0</v>
      </c>
      <c r="R441" s="19">
        <v>0</v>
      </c>
      <c r="S441" s="19" t="str">
        <v>LATERIZIO CON EPS GRAFFITE</v>
      </c>
      <c r="T441" s="15" t="str">
        <v>LATERCOM</v>
      </c>
      <c r="U441" s="15" t="str">
        <v>BLOCCCO ALVEOLATO CON EPS  GRAFFITATO- NORMABLOCK PIU' - CON FASCIA ISOLANTE</v>
      </c>
      <c r="V441" s="15">
        <v>0</v>
      </c>
      <c r="W441" s="19" t="str">
        <v>30x20x19 F.45% liscio</v>
      </c>
      <c r="X441" s="19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1</v>
      </c>
      <c r="AG441" s="15">
        <v>0</v>
      </c>
      <c r="AH441" s="15" t="str">
        <v>BLOCCO ALVEOLATO INCASTRO  FORI VERTICALI  45/50/55/60 %</v>
      </c>
      <c r="AI441" s="15" t="str">
        <v>LATERCOM</v>
      </c>
      <c r="AJ441" s="15" t="str">
        <v xml:space="preserve">BLOCCO SISMICO/ PORTANTE ALVEOLATO INCASTRO SETTI SOTTILI </v>
      </c>
      <c r="AK441" s="15">
        <v>0</v>
      </c>
      <c r="AL441" s="15" t="str">
        <v>45x25x25 F.55%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1</v>
      </c>
      <c r="AS441" s="17" t="str">
        <f t="shared" si="26"/>
        <v>ꞈ</v>
      </c>
      <c r="AT441" s="70" t="str">
        <v>ꞈ</v>
      </c>
      <c r="AU441" s="15">
        <v>0</v>
      </c>
      <c r="AV441" s="15" t="str">
        <v xml:space="preserve">BLOCCO PER SOLAIO - INTERPOSTO- PIGNATTA </v>
      </c>
      <c r="AW441" s="15" t="str">
        <v>FBM</v>
      </c>
      <c r="AX441" s="15" t="str">
        <v>BLOCCO PER SOLAIO - INTERPOSTO</v>
      </c>
      <c r="AY441" s="15">
        <v>0</v>
      </c>
      <c r="AZ441" s="15" t="str">
        <v>12x38x25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1</v>
      </c>
      <c r="BG441" s="17" t="str">
        <f t="shared" si="27"/>
        <v>ꞈ</v>
      </c>
      <c r="BH441" s="70" t="str">
        <v>ꞈ</v>
      </c>
    </row>
    <row r="442" spans="1:60" ht="14.25" customHeight="1" x14ac:dyDescent="0.25">
      <c r="A442" s="47"/>
      <c r="C442" s="19" t="s">
        <v>111</v>
      </c>
      <c r="D442" s="19" t="s">
        <v>77</v>
      </c>
      <c r="E442" s="19" t="s">
        <v>113</v>
      </c>
      <c r="G442" s="58">
        <v>160</v>
      </c>
      <c r="I442" s="34"/>
      <c r="K442" s="35"/>
      <c r="L442" s="57">
        <f t="shared" si="25"/>
        <v>0</v>
      </c>
      <c r="M442" s="14">
        <f t="shared" si="28"/>
        <v>1</v>
      </c>
      <c r="N442" s="13">
        <f>IF(OR(totale!$A$5="",C442=totale!$A$5),0,1)</f>
        <v>1</v>
      </c>
      <c r="O442" s="97">
        <v>0</v>
      </c>
      <c r="P442" s="13">
        <v>0</v>
      </c>
      <c r="Q442" s="97">
        <v>0</v>
      </c>
      <c r="R442" s="19">
        <v>0</v>
      </c>
      <c r="S442" s="19" t="str">
        <v>LATERIZIO CON EPS GRAFFITE</v>
      </c>
      <c r="T442" s="15" t="str">
        <v>LATERCOM</v>
      </c>
      <c r="U442" s="15" t="str">
        <v>BLOCCCO ALVEOLATO CON EPS  GRAFFITATO- NORMABLOCK PIU' - CON FASCIA ISOLANTE</v>
      </c>
      <c r="V442" s="15">
        <v>0</v>
      </c>
      <c r="W442" s="19" t="str">
        <v>30x25x19 F.45% liscio</v>
      </c>
      <c r="X442" s="19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1</v>
      </c>
      <c r="AG442" s="15">
        <v>0</v>
      </c>
      <c r="AH442" s="15" t="str">
        <v>BLOCCO ALVEOLATO INCASTRO  FORI VERTICALI  45/50/55/60 %</v>
      </c>
      <c r="AI442" s="15" t="str">
        <v>LATERCOM</v>
      </c>
      <c r="AJ442" s="15" t="str">
        <v xml:space="preserve">BLOCCO SISMICO/ PORTANTE ALVEOLATO INCASTRO SETTI SOTTILI </v>
      </c>
      <c r="AK442" s="15">
        <v>0</v>
      </c>
      <c r="AL442" s="15" t="str">
        <v>40x25x25 F.55%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1</v>
      </c>
      <c r="AS442" s="17" t="str">
        <f t="shared" si="26"/>
        <v>ꞈ</v>
      </c>
      <c r="AT442" s="70" t="str">
        <v>ꞈ</v>
      </c>
      <c r="AU442" s="15">
        <v>0</v>
      </c>
      <c r="AV442" s="15" t="str">
        <v xml:space="preserve">BLOCCO PER SOLAIO - INTERPOSTO- PIGNATTA </v>
      </c>
      <c r="AW442" s="15" t="str">
        <v>LATERCOM</v>
      </c>
      <c r="AX442" s="15" t="str">
        <v>BLOCCO PER SOLAIO - INTERPOSTO</v>
      </c>
      <c r="AY442" s="15">
        <v>0</v>
      </c>
      <c r="AZ442" s="15" t="str">
        <v>12x38x25</v>
      </c>
      <c r="BA442" s="15">
        <v>0</v>
      </c>
      <c r="BB442" s="15">
        <v>0</v>
      </c>
      <c r="BC442" s="15">
        <v>0</v>
      </c>
      <c r="BD442" s="15">
        <v>0</v>
      </c>
      <c r="BE442" s="15">
        <v>0</v>
      </c>
      <c r="BF442" s="15">
        <v>1</v>
      </c>
      <c r="BG442" s="17" t="str">
        <f t="shared" si="27"/>
        <v>ꞈ</v>
      </c>
      <c r="BH442" s="70" t="str">
        <v>ꞈ</v>
      </c>
    </row>
    <row r="443" spans="1:60" ht="14.25" customHeight="1" x14ac:dyDescent="0.25">
      <c r="A443" s="47"/>
      <c r="C443" s="19" t="s">
        <v>111</v>
      </c>
      <c r="D443" s="19" t="s">
        <v>77</v>
      </c>
      <c r="E443" s="19" t="s">
        <v>113</v>
      </c>
      <c r="G443" s="58">
        <v>170</v>
      </c>
      <c r="I443" s="34"/>
      <c r="K443" s="35"/>
      <c r="L443" s="57">
        <f t="shared" si="25"/>
        <v>0</v>
      </c>
      <c r="M443" s="14">
        <f t="shared" si="28"/>
        <v>1</v>
      </c>
      <c r="N443" s="13">
        <f>IF(OR(totale!$A$5="",C443=totale!$A$5),0,1)</f>
        <v>1</v>
      </c>
      <c r="O443" s="97">
        <v>0</v>
      </c>
      <c r="P443" s="13">
        <v>0</v>
      </c>
      <c r="Q443" s="97">
        <v>0</v>
      </c>
      <c r="R443" s="19">
        <v>0</v>
      </c>
      <c r="S443" s="19" t="str">
        <v>LATERIZIO CON EPS GRAFFITE</v>
      </c>
      <c r="T443" s="15" t="str">
        <v>LATERCOM</v>
      </c>
      <c r="U443" s="15" t="str">
        <v>BLOCCCO ALVEOLATO CON EPS  GRAFFITATO- NORMABLOCK PIU' - CON FASCIA ISOLANTE</v>
      </c>
      <c r="V443" s="15">
        <v>0</v>
      </c>
      <c r="W443" s="19" t="str">
        <v>12x19x30 F.45% liscio</v>
      </c>
      <c r="X443" s="19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1</v>
      </c>
      <c r="AG443" s="15">
        <v>0</v>
      </c>
      <c r="AH443" s="15" t="str">
        <v>BLOCCO ALVEOLATO INCASTRO  FORI VERTICALI  45/50/55/60 %</v>
      </c>
      <c r="AI443" s="15" t="str">
        <v>LATERCOM</v>
      </c>
      <c r="AJ443" s="15" t="str">
        <v xml:space="preserve">BLOCCO SISMICO/ PORTANTE ALVEOLATO INCASTRO SETTI SOTTILI </v>
      </c>
      <c r="AK443" s="15">
        <v>0</v>
      </c>
      <c r="AL443" s="15" t="str">
        <v>35x25x25 F.55%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1</v>
      </c>
      <c r="AS443" s="17" t="str">
        <f t="shared" si="26"/>
        <v>ꞈ</v>
      </c>
      <c r="AT443" s="70" t="str">
        <v>ꞈ</v>
      </c>
      <c r="AU443" s="15">
        <v>0</v>
      </c>
      <c r="AV443" s="15" t="str">
        <v xml:space="preserve">BLOCCO PER SOLAIO - INTERPOSTO- PIGNATTA </v>
      </c>
      <c r="AW443" s="15" t="str">
        <v>LATERCOM</v>
      </c>
      <c r="AX443" s="15" t="str">
        <v xml:space="preserve">BLOCCO PER SOLAI - PANNELLI </v>
      </c>
      <c r="AY443" s="15">
        <v>0</v>
      </c>
      <c r="AZ443" s="15" t="str">
        <v>12x40x25</v>
      </c>
      <c r="BA443" s="15">
        <v>0</v>
      </c>
      <c r="BB443" s="15">
        <v>0</v>
      </c>
      <c r="BC443" s="15">
        <v>0</v>
      </c>
      <c r="BD443" s="15">
        <v>0</v>
      </c>
      <c r="BE443" s="15">
        <v>0</v>
      </c>
      <c r="BF443" s="15">
        <v>1</v>
      </c>
      <c r="BG443" s="17" t="str">
        <f t="shared" si="27"/>
        <v>ꞈ</v>
      </c>
      <c r="BH443" s="70" t="str">
        <v>ꞈ</v>
      </c>
    </row>
    <row r="444" spans="1:60" ht="14.25" customHeight="1" x14ac:dyDescent="0.25">
      <c r="A444" s="47"/>
      <c r="C444" s="19" t="s">
        <v>111</v>
      </c>
      <c r="D444" s="19" t="s">
        <v>77</v>
      </c>
      <c r="E444" s="19" t="s">
        <v>113</v>
      </c>
      <c r="G444" s="58">
        <v>180</v>
      </c>
      <c r="I444" s="34"/>
      <c r="K444" s="35"/>
      <c r="L444" s="57">
        <f t="shared" si="25"/>
        <v>0</v>
      </c>
      <c r="M444" s="14">
        <f t="shared" si="28"/>
        <v>1</v>
      </c>
      <c r="N444" s="13">
        <f>IF(OR(totale!$A$5="",C444=totale!$A$5),0,1)</f>
        <v>1</v>
      </c>
      <c r="O444" s="97">
        <v>0</v>
      </c>
      <c r="P444" s="13">
        <v>0</v>
      </c>
      <c r="Q444" s="97">
        <v>0</v>
      </c>
      <c r="R444" s="19">
        <v>0</v>
      </c>
      <c r="S444" s="19" t="str">
        <v>LATERIZIO CON EPS GRAFFITE</v>
      </c>
      <c r="T444" s="15" t="str">
        <v>LATERCOM</v>
      </c>
      <c r="U444" s="15" t="str">
        <v>BLOCCCO ALVEOLATO CON EPS  GRAFFITATO- NORMABLOCK PIU' - CON FASCIA ISOLANTE</v>
      </c>
      <c r="V444" s="15">
        <v>0</v>
      </c>
      <c r="W444" s="19" t="str">
        <v>12x19x25 F.45% liscio</v>
      </c>
      <c r="X444" s="19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1</v>
      </c>
      <c r="AG444" s="15">
        <v>0</v>
      </c>
      <c r="AH444" s="15" t="str">
        <v>BLOCCO ALVEOLATO INCASTRO  FORI VERTICALI  45/50/55/60 %</v>
      </c>
      <c r="AI444" s="15" t="str">
        <v>LATERCOM</v>
      </c>
      <c r="AJ444" s="15" t="str">
        <v xml:space="preserve">BLOCCO SISMICO/ PORTANTE ALVEOLATO INCASTRO SETTI SOTTILI </v>
      </c>
      <c r="AK444" s="15">
        <v>0</v>
      </c>
      <c r="AL444" s="15" t="str">
        <v>30x25x25 F.55%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1</v>
      </c>
      <c r="AS444" s="17" t="str">
        <f t="shared" si="26"/>
        <v>ꞈ</v>
      </c>
      <c r="AT444" s="70" t="str">
        <v>ꞈ</v>
      </c>
      <c r="AU444" s="15">
        <v>0</v>
      </c>
      <c r="AV444" s="15" t="str">
        <v xml:space="preserve">BLOCCO PER SOLAIO - INTERPOSTO- PIGNATTA </v>
      </c>
      <c r="AW444" s="15" t="str">
        <v>DCB</v>
      </c>
      <c r="AX444" s="15" t="str">
        <v>BLOCCO PER SOLAIO - INTERPOSTO</v>
      </c>
      <c r="AY444" s="15">
        <v>0</v>
      </c>
      <c r="AZ444" s="15" t="str">
        <v>12x42x25</v>
      </c>
      <c r="BA444" s="15">
        <v>0</v>
      </c>
      <c r="BB444" s="15">
        <v>0</v>
      </c>
      <c r="BC444" s="15">
        <v>0</v>
      </c>
      <c r="BD444" s="15">
        <v>0</v>
      </c>
      <c r="BE444" s="15">
        <v>0</v>
      </c>
      <c r="BF444" s="15">
        <v>1</v>
      </c>
      <c r="BG444" s="17" t="str">
        <f t="shared" si="27"/>
        <v>ꞈ</v>
      </c>
      <c r="BH444" s="70" t="str">
        <v>ꞈ</v>
      </c>
    </row>
    <row r="445" spans="1:60" ht="14.25" customHeight="1" x14ac:dyDescent="0.25">
      <c r="A445" s="47"/>
      <c r="C445" s="19" t="s">
        <v>111</v>
      </c>
      <c r="D445" s="19" t="s">
        <v>77</v>
      </c>
      <c r="E445" s="19" t="s">
        <v>113</v>
      </c>
      <c r="G445" s="58">
        <v>200</v>
      </c>
      <c r="I445" s="34"/>
      <c r="K445" s="35"/>
      <c r="L445" s="57">
        <f t="shared" si="25"/>
        <v>0</v>
      </c>
      <c r="M445" s="14">
        <f t="shared" si="28"/>
        <v>1</v>
      </c>
      <c r="N445" s="13">
        <f>IF(OR(totale!$A$5="",C445=totale!$A$5),0,1)</f>
        <v>1</v>
      </c>
      <c r="O445" s="97">
        <v>0</v>
      </c>
      <c r="P445" s="13">
        <v>0</v>
      </c>
      <c r="Q445" s="97">
        <v>0</v>
      </c>
      <c r="R445" s="19">
        <v>0</v>
      </c>
      <c r="S445" s="19" t="str">
        <v>LATERIZIO CON EPS GRAFFITE</v>
      </c>
      <c r="T445" s="15" t="str">
        <v>LATERCOM</v>
      </c>
      <c r="U445" s="15" t="str">
        <v>BLOCCCO ALVEOLATO CON EPS  GRAFFITATO- NORMABLOCK PIU' - CON FASCIA ISOLANTE</v>
      </c>
      <c r="V445" s="15">
        <v>0</v>
      </c>
      <c r="W445" s="19" t="str">
        <v>12x24,5x30 F.45% liscio</v>
      </c>
      <c r="X445" s="19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1</v>
      </c>
      <c r="AG445" s="15">
        <v>0</v>
      </c>
      <c r="AH445" s="15" t="str">
        <v>BLOCCO ALVEOLATO INCASTRO  FORI VERTICALI  45/50/55/60 %</v>
      </c>
      <c r="AI445" s="15" t="str">
        <v>LATERCOM</v>
      </c>
      <c r="AJ445" s="15" t="str">
        <v xml:space="preserve">BLOCCO SISMICO/ PORTANTE ALVEOLATO INCASTRO SETTI SOTTILI </v>
      </c>
      <c r="AK445" s="15">
        <v>0</v>
      </c>
      <c r="AL445" s="15" t="str">
        <v>25x30x25 F.55%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1</v>
      </c>
      <c r="AS445" s="17" t="str">
        <f t="shared" si="26"/>
        <v>ꞈ</v>
      </c>
      <c r="AT445" s="70" t="str">
        <v>ꞈ</v>
      </c>
      <c r="AU445" s="15">
        <v>0</v>
      </c>
      <c r="AV445" s="15" t="str">
        <v xml:space="preserve">BLOCCO PER SOLAIO - INTERPOSTO- PIGNATTA </v>
      </c>
      <c r="AW445" s="15" t="str">
        <v>T2D</v>
      </c>
      <c r="AX445" s="15" t="str">
        <v>BLOCCO PER SOLAIO - INTERPOSTO</v>
      </c>
      <c r="AY445" s="15">
        <v>0</v>
      </c>
      <c r="AZ445" s="15" t="str">
        <v>12x42x25</v>
      </c>
      <c r="BA445" s="15">
        <v>0</v>
      </c>
      <c r="BB445" s="15">
        <v>0</v>
      </c>
      <c r="BC445" s="15">
        <v>0</v>
      </c>
      <c r="BD445" s="15">
        <v>0</v>
      </c>
      <c r="BE445" s="15">
        <v>0</v>
      </c>
      <c r="BF445" s="15">
        <v>1</v>
      </c>
      <c r="BG445" s="17" t="str">
        <f t="shared" si="27"/>
        <v>ꞈ</v>
      </c>
      <c r="BH445" s="70" t="str">
        <v>ꞈ</v>
      </c>
    </row>
    <row r="446" spans="1:60" ht="14.25" customHeight="1" x14ac:dyDescent="0.25">
      <c r="A446" s="47"/>
      <c r="C446" s="19" t="s">
        <v>111</v>
      </c>
      <c r="D446" s="19" t="s">
        <v>77</v>
      </c>
      <c r="E446" s="19" t="s">
        <v>113</v>
      </c>
      <c r="G446" s="58">
        <v>220</v>
      </c>
      <c r="I446" s="34"/>
      <c r="K446" s="35"/>
      <c r="L446" s="57">
        <f t="shared" si="25"/>
        <v>0</v>
      </c>
      <c r="M446" s="14">
        <f t="shared" si="28"/>
        <v>1</v>
      </c>
      <c r="N446" s="13">
        <f>IF(OR(totale!$A$5="",C446=totale!$A$5),0,1)</f>
        <v>1</v>
      </c>
      <c r="O446" s="97">
        <v>0</v>
      </c>
      <c r="P446" s="13">
        <v>0</v>
      </c>
      <c r="Q446" s="97">
        <v>0</v>
      </c>
      <c r="R446" s="19">
        <v>0</v>
      </c>
      <c r="S446" s="19" t="str">
        <v>LATERIZIO CON EPS GRAFFITE</v>
      </c>
      <c r="T446" s="15" t="str">
        <v>LATERCOM</v>
      </c>
      <c r="U446" s="15" t="str">
        <v>BLOCCCO ALVEOLATO CON EPS  GRAFFITATO- NORMABLOCK PIU' - CON FASCIA ISOLANTE</v>
      </c>
      <c r="V446" s="15">
        <v>0</v>
      </c>
      <c r="W446" s="19" t="str">
        <v>45x23,5x24,5 F.55% incastro</v>
      </c>
      <c r="X446" s="19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1</v>
      </c>
      <c r="AG446" s="15">
        <v>0</v>
      </c>
      <c r="AH446" s="15" t="str">
        <v>BLOCCO ALVEOLATO INCASTRO  FORI VERTICALI  45/50/55/60 %</v>
      </c>
      <c r="AI446" s="15" t="str">
        <v>T2D</v>
      </c>
      <c r="AJ446" s="15" t="str">
        <v xml:space="preserve">BLOCCO SISMICO/ PORTANTE ALVEOLATO INCASTRO SETTI SOTTILI </v>
      </c>
      <c r="AK446" s="15">
        <v>0</v>
      </c>
      <c r="AL446" s="15" t="str">
        <v>25x30x18/19 F.55%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1</v>
      </c>
      <c r="AS446" s="17" t="str">
        <f t="shared" si="26"/>
        <v>ꞈ</v>
      </c>
      <c r="AT446" s="70" t="str">
        <v>ꞈ</v>
      </c>
      <c r="AU446" s="15">
        <v>0</v>
      </c>
      <c r="AV446" s="15" t="str">
        <v xml:space="preserve">BLOCCO PER SOLAIO - INTERPOSTO- PIGNATTA </v>
      </c>
      <c r="AW446" s="15" t="str">
        <v>WIENERBERGER</v>
      </c>
      <c r="AX446" s="15" t="str">
        <v>BLOCCO PER SOLAIO - INTERPOSTO</v>
      </c>
      <c r="AY446" s="15">
        <v>0</v>
      </c>
      <c r="AZ446" s="15" t="str">
        <v>12x42x25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1</v>
      </c>
      <c r="BG446" s="17" t="str">
        <f t="shared" si="27"/>
        <v>ꞈ</v>
      </c>
      <c r="BH446" s="70" t="str">
        <v>ꞈ</v>
      </c>
    </row>
    <row r="447" spans="1:60" ht="14.25" customHeight="1" x14ac:dyDescent="0.25">
      <c r="A447" s="47"/>
      <c r="C447" s="19" t="s">
        <v>111</v>
      </c>
      <c r="D447" s="19" t="s">
        <v>77</v>
      </c>
      <c r="E447" s="19" t="s">
        <v>114</v>
      </c>
      <c r="G447" s="58">
        <v>120</v>
      </c>
      <c r="I447" s="34"/>
      <c r="K447" s="35"/>
      <c r="L447" s="57">
        <f t="shared" si="25"/>
        <v>0</v>
      </c>
      <c r="M447" s="14">
        <f t="shared" si="28"/>
        <v>1</v>
      </c>
      <c r="N447" s="13">
        <f>IF(OR(totale!$A$5="",C447=totale!$A$5),0,1)</f>
        <v>1</v>
      </c>
      <c r="O447" s="97">
        <v>0</v>
      </c>
      <c r="P447" s="13">
        <v>0</v>
      </c>
      <c r="Q447" s="97">
        <v>0</v>
      </c>
      <c r="R447" s="19">
        <v>0</v>
      </c>
      <c r="S447" s="19" t="str">
        <v>LATERIZIO CON EPS GRAFFITE</v>
      </c>
      <c r="T447" s="15" t="str">
        <v>LATERCOM</v>
      </c>
      <c r="U447" s="15" t="str">
        <v>BLOCCCO ALVEOLATO CON EPS  GRAFFITATO- NORMABLOCK PIU' - CON FASCIA ISOLANTE</v>
      </c>
      <c r="V447" s="15">
        <v>0</v>
      </c>
      <c r="W447" s="19" t="str">
        <v>40x23,5x24,5 F.55% incastro</v>
      </c>
      <c r="X447" s="19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1</v>
      </c>
      <c r="AG447" s="15">
        <v>0</v>
      </c>
      <c r="AH447" s="15" t="str">
        <v>BLOCCO ALVEOLATO INCASTRO  FORI VERTICALI  45/50/55/60 %</v>
      </c>
      <c r="AI447" s="15" t="str">
        <v>T2D</v>
      </c>
      <c r="AJ447" s="15" t="str">
        <v xml:space="preserve">BLOCCO SISMICO/ PORTANTE ALVEOLATO INCASTRO SETTI SOTTILI </v>
      </c>
      <c r="AK447" s="15">
        <v>0</v>
      </c>
      <c r="AL447" s="15" t="str">
        <v>30x25X18/19 F.50%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1</v>
      </c>
      <c r="AS447" s="17" t="str">
        <f t="shared" si="26"/>
        <v>ꞈ</v>
      </c>
      <c r="AT447" s="70" t="str">
        <v>ꞈ</v>
      </c>
      <c r="AU447" s="15">
        <v>0</v>
      </c>
      <c r="AV447" s="15" t="str">
        <v xml:space="preserve">TRAMEZZATURA MATERIALE ALVEOLATO </v>
      </c>
      <c r="AW447" s="15" t="str">
        <v>T2D</v>
      </c>
      <c r="AX447" s="15" t="str">
        <v xml:space="preserve">TRAMEZZA - FORATO PORIZZATA/ALVEOLATA </v>
      </c>
      <c r="AY447" s="15">
        <v>0</v>
      </c>
      <c r="AZ447" s="15" t="str">
        <v>12x45x19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1</v>
      </c>
      <c r="BG447" s="17" t="str">
        <f t="shared" si="27"/>
        <v>ꞈ</v>
      </c>
      <c r="BH447" s="70" t="str">
        <v>ꞈ</v>
      </c>
    </row>
    <row r="448" spans="1:60" ht="14.25" customHeight="1" x14ac:dyDescent="0.25">
      <c r="A448" s="47"/>
      <c r="C448" s="19" t="s">
        <v>111</v>
      </c>
      <c r="D448" s="19" t="s">
        <v>77</v>
      </c>
      <c r="E448" s="19" t="s">
        <v>114</v>
      </c>
      <c r="G448" s="58">
        <v>140</v>
      </c>
      <c r="I448" s="34"/>
      <c r="K448" s="35"/>
      <c r="L448" s="57">
        <f t="shared" si="25"/>
        <v>0</v>
      </c>
      <c r="M448" s="14">
        <f t="shared" si="28"/>
        <v>1</v>
      </c>
      <c r="N448" s="13">
        <f>IF(OR(totale!$A$5="",C448=totale!$A$5),0,1)</f>
        <v>1</v>
      </c>
      <c r="O448" s="97">
        <v>0</v>
      </c>
      <c r="P448" s="13">
        <v>0</v>
      </c>
      <c r="Q448" s="97">
        <v>0</v>
      </c>
      <c r="R448" s="19">
        <v>0</v>
      </c>
      <c r="S448" s="19" t="str">
        <v>LATERIZIO CON EPS GRAFFITE</v>
      </c>
      <c r="T448" s="15" t="str">
        <v>LATERCOM</v>
      </c>
      <c r="U448" s="15" t="str">
        <v>BLOCCCO ALVEOLATO CON EPS  GRAFFITATO- NORMABLOCK PIU' - CON FASCIA ISOLANTE</v>
      </c>
      <c r="V448" s="15">
        <v>0</v>
      </c>
      <c r="W448" s="19" t="str">
        <v>35x23,5x24,5 F.55% incastro</v>
      </c>
      <c r="X448" s="19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1</v>
      </c>
      <c r="AG448" s="15">
        <v>0</v>
      </c>
      <c r="AH448" s="15" t="str">
        <v>BLOCCO ALVEOLATO INCASTRO  FORI VERTICALI  45/50/55/60 %</v>
      </c>
      <c r="AI448" s="15" t="str">
        <v>T2D</v>
      </c>
      <c r="AJ448" s="15" t="str">
        <v xml:space="preserve">BLOCCO SISMICO/ PORTANTE ALVEOLATO INCASTRO SETTI SOTTILI </v>
      </c>
      <c r="AK448" s="15">
        <v>0</v>
      </c>
      <c r="AL448" s="15" t="str">
        <v>35x25x18/19 F.52%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1</v>
      </c>
      <c r="AS448" s="17" t="str">
        <f t="shared" si="26"/>
        <v>ꞈ</v>
      </c>
      <c r="AT448" s="70" t="str">
        <v>ꞈ</v>
      </c>
      <c r="AU448" s="15">
        <v>0</v>
      </c>
      <c r="AV448" s="15" t="str">
        <v xml:space="preserve">BLOCCO PER SOLAIO - INTERPOSTO- PIGNATTA </v>
      </c>
      <c r="AW448" s="15" t="str">
        <v>LATERCOM</v>
      </c>
      <c r="AX448" s="15" t="str">
        <v>BLOCCO PER SOLAIO - INTERPOSTO</v>
      </c>
      <c r="AY448" s="15">
        <v>0</v>
      </c>
      <c r="AZ448" s="15" t="str">
        <v>12x48x24</v>
      </c>
      <c r="BA448" s="15">
        <v>0</v>
      </c>
      <c r="BB448" s="15">
        <v>0</v>
      </c>
      <c r="BC448" s="15">
        <v>0</v>
      </c>
      <c r="BD448" s="15">
        <v>0</v>
      </c>
      <c r="BE448" s="15">
        <v>0</v>
      </c>
      <c r="BF448" s="15">
        <v>1</v>
      </c>
      <c r="BG448" s="17" t="str">
        <f t="shared" si="27"/>
        <v>ꞈ</v>
      </c>
      <c r="BH448" s="70" t="str">
        <v>ꞈ</v>
      </c>
    </row>
    <row r="449" spans="1:60" ht="14.25" customHeight="1" x14ac:dyDescent="0.25">
      <c r="A449" s="47"/>
      <c r="C449" s="19" t="s">
        <v>111</v>
      </c>
      <c r="D449" s="19" t="s">
        <v>77</v>
      </c>
      <c r="E449" s="19" t="s">
        <v>114</v>
      </c>
      <c r="G449" s="58">
        <v>200</v>
      </c>
      <c r="I449" s="34"/>
      <c r="K449" s="35"/>
      <c r="L449" s="57">
        <f t="shared" si="25"/>
        <v>0</v>
      </c>
      <c r="M449" s="14">
        <f t="shared" si="28"/>
        <v>1</v>
      </c>
      <c r="N449" s="13">
        <f>IF(OR(totale!$A$5="",C449=totale!$A$5),0,1)</f>
        <v>1</v>
      </c>
      <c r="O449" s="97">
        <v>0</v>
      </c>
      <c r="P449" s="13">
        <v>0</v>
      </c>
      <c r="Q449" s="97">
        <v>0</v>
      </c>
      <c r="R449" s="19">
        <v>0</v>
      </c>
      <c r="S449" s="19" t="str">
        <v>LATERIZIO CON EPS GRAFFITE</v>
      </c>
      <c r="T449" s="15" t="str">
        <v>LATERCOM</v>
      </c>
      <c r="U449" s="15" t="str">
        <v>BLOCCCO ALVEOLATO CON EPS  GRAFFITATO- NORMABLOCK PIU' - CON FASCIA ISOLANTE</v>
      </c>
      <c r="V449" s="15">
        <v>0</v>
      </c>
      <c r="W449" s="19" t="str">
        <v>31x23,5x19 f.55% incastro</v>
      </c>
      <c r="X449" s="19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1</v>
      </c>
      <c r="AG449" s="15">
        <v>0</v>
      </c>
      <c r="AH449" s="15" t="str">
        <v>BLOCCO ALVEOLATO INCASTRO  FORI VERTICALI  45/50/55/60 %</v>
      </c>
      <c r="AI449" s="15" t="str">
        <v>T2D</v>
      </c>
      <c r="AJ449" s="15" t="str">
        <v xml:space="preserve">BLOCCO SISMICO/ PORTANTE ALVEOLATO INCASTRO SETTI SOTTILI </v>
      </c>
      <c r="AK449" s="15">
        <v>0</v>
      </c>
      <c r="AL449" s="15" t="str">
        <v>38x25X18/19 F.52%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7" t="str">
        <f t="shared" si="26"/>
        <v>ꞈ</v>
      </c>
      <c r="AT449" s="70" t="str">
        <v>ꞈ</v>
      </c>
      <c r="AU449" s="15">
        <v>0</v>
      </c>
      <c r="AV449" s="15" t="str">
        <v xml:space="preserve">TRAMEZZATURA MATERIALE ALVEOLATO </v>
      </c>
      <c r="AW449" s="15" t="str">
        <v>IBL</v>
      </c>
      <c r="AX449" s="15" t="str">
        <v xml:space="preserve">TRAMEZZA - FORATO PORIZZATA/ALVEOLATA </v>
      </c>
      <c r="AY449" s="15">
        <v>0</v>
      </c>
      <c r="AZ449" s="15" t="str">
        <v>12x50x19</v>
      </c>
      <c r="BA449" s="15">
        <v>0</v>
      </c>
      <c r="BB449" s="15">
        <v>0</v>
      </c>
      <c r="BC449" s="15">
        <v>0</v>
      </c>
      <c r="BD449" s="15">
        <v>0</v>
      </c>
      <c r="BE449" s="15">
        <v>0</v>
      </c>
      <c r="BF449" s="15">
        <v>1</v>
      </c>
      <c r="BG449" s="17" t="str">
        <f t="shared" si="27"/>
        <v>ꞈ</v>
      </c>
      <c r="BH449" s="70" t="str">
        <v>ꞈ</v>
      </c>
    </row>
    <row r="450" spans="1:60" ht="14.25" customHeight="1" x14ac:dyDescent="0.25">
      <c r="A450" s="47"/>
      <c r="C450" s="19" t="s">
        <v>111</v>
      </c>
      <c r="D450" s="19" t="s">
        <v>77</v>
      </c>
      <c r="E450" s="19" t="s">
        <v>115</v>
      </c>
      <c r="G450" s="58" t="s">
        <v>287</v>
      </c>
      <c r="I450" s="34"/>
      <c r="K450" s="35"/>
      <c r="L450" s="57">
        <f t="shared" si="25"/>
        <v>0</v>
      </c>
      <c r="M450" s="14">
        <f t="shared" si="28"/>
        <v>1</v>
      </c>
      <c r="N450" s="13">
        <f>IF(OR(totale!$A$5="",C450=totale!$A$5),0,1)</f>
        <v>1</v>
      </c>
      <c r="O450" s="97">
        <v>0</v>
      </c>
      <c r="P450" s="13">
        <v>0</v>
      </c>
      <c r="Q450" s="97">
        <v>0</v>
      </c>
      <c r="R450" s="19">
        <v>0</v>
      </c>
      <c r="S450" s="19" t="str">
        <v>LATERIZIO CON EPS GRAFFITE</v>
      </c>
      <c r="T450" s="15" t="str">
        <v>LATERCOM</v>
      </c>
      <c r="U450" s="15" t="str">
        <v>BLOCCCO ALVEOLATO CON EPS  GRAFFITATO- NORMABLOCK PIU' - CON FASCIA ISOLANTE</v>
      </c>
      <c r="V450" s="15">
        <v>0</v>
      </c>
      <c r="W450" s="19" t="str">
        <v>45x25x24,5 f.60% incastro</v>
      </c>
      <c r="X450" s="19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1</v>
      </c>
      <c r="AG450" s="15">
        <v>0</v>
      </c>
      <c r="AH450" s="15" t="str">
        <v>BLOCCO ALVEOLATO INCASTRO  FORI VERTICALI  45/50/55/60 %</v>
      </c>
      <c r="AI450" s="15" t="str">
        <v>T2D</v>
      </c>
      <c r="AJ450" s="15" t="str">
        <v xml:space="preserve">BLOCCO SISMICO/ PORTANTE ALVEOLATO INCASTRO SETTI SOTTILI </v>
      </c>
      <c r="AK450" s="15">
        <v>0</v>
      </c>
      <c r="AL450" s="15" t="str">
        <v>41x25x18/19 F.50%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1</v>
      </c>
      <c r="AS450" s="17" t="str">
        <f t="shared" si="26"/>
        <v>ꞈ</v>
      </c>
      <c r="AT450" s="70" t="str">
        <v>ꞈ</v>
      </c>
      <c r="AU450" s="15">
        <v>0</v>
      </c>
      <c r="AV450" s="15" t="str">
        <v xml:space="preserve">TRAMEZZATURA MATERIALE ALVEOLATO </v>
      </c>
      <c r="AW450" s="15" t="str">
        <v>LATERCOM</v>
      </c>
      <c r="AX450" s="15" t="str">
        <v xml:space="preserve">TRAMEZZA - FORATO PORIZZATA/ALVEOLATA </v>
      </c>
      <c r="AY450" s="15">
        <v>0</v>
      </c>
      <c r="AZ450" s="15" t="str">
        <v>12x50x19</v>
      </c>
      <c r="BA450" s="15">
        <v>0</v>
      </c>
      <c r="BB450" s="15">
        <v>0</v>
      </c>
      <c r="BC450" s="15">
        <v>0</v>
      </c>
      <c r="BD450" s="15">
        <v>0</v>
      </c>
      <c r="BE450" s="15">
        <v>0</v>
      </c>
      <c r="BF450" s="15">
        <v>1</v>
      </c>
      <c r="BG450" s="17" t="str">
        <f t="shared" si="27"/>
        <v>ꞈ</v>
      </c>
      <c r="BH450" s="70" t="str">
        <v>ꞈ</v>
      </c>
    </row>
    <row r="451" spans="1:60" ht="14.25" customHeight="1" x14ac:dyDescent="0.25">
      <c r="A451" s="47"/>
      <c r="C451" s="19" t="s">
        <v>111</v>
      </c>
      <c r="D451" s="19" t="s">
        <v>77</v>
      </c>
      <c r="E451" s="19" t="s">
        <v>115</v>
      </c>
      <c r="G451" s="58" t="s">
        <v>288</v>
      </c>
      <c r="I451" s="34"/>
      <c r="K451" s="35"/>
      <c r="L451" s="57">
        <f t="shared" ref="L451:L514" si="29">K451*POWER(0.99475,J451)</f>
        <v>0</v>
      </c>
      <c r="M451" s="14">
        <f t="shared" si="28"/>
        <v>1</v>
      </c>
      <c r="N451" s="13">
        <f>IF(OR(totale!$A$5="",C451=totale!$A$5),0,1)</f>
        <v>1</v>
      </c>
      <c r="O451" s="97">
        <v>0</v>
      </c>
      <c r="P451" s="13">
        <v>0</v>
      </c>
      <c r="Q451" s="97">
        <v>0</v>
      </c>
      <c r="R451" s="19">
        <v>0</v>
      </c>
      <c r="S451" s="19" t="str">
        <v>LATERIZIO CON EPS GRAFFITE</v>
      </c>
      <c r="T451" s="15" t="str">
        <v>LATERCOM</v>
      </c>
      <c r="U451" s="15" t="str">
        <v>BLOCCCO ALVEOLATO CON EPS  GRAFFITATO- NORMABLOCK PIU' - CON FASCIA ISOLANTE</v>
      </c>
      <c r="V451" s="15">
        <v>0</v>
      </c>
      <c r="W451" s="19" t="str">
        <v>40x25x24,5 f.60% incastro</v>
      </c>
      <c r="X451" s="19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1</v>
      </c>
      <c r="AG451" s="15">
        <v>0</v>
      </c>
      <c r="AH451" s="15" t="str">
        <v>BLOCCO ALVEOLATO INCASTRO  FORI VERTICALI  45/50/55/60 %</v>
      </c>
      <c r="AI451" s="15" t="str">
        <v>T2D</v>
      </c>
      <c r="AJ451" s="15" t="str">
        <v xml:space="preserve">BLOCCO SISMICO/ PORTANTE ALVEOLATO INCASTRO SETTI SOTTILI </v>
      </c>
      <c r="AK451" s="15">
        <v>0</v>
      </c>
      <c r="AL451" s="15" t="str">
        <v>45x25x18/19 F.50%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1</v>
      </c>
      <c r="AS451" s="17" t="str">
        <f t="shared" si="26"/>
        <v>ꞈ</v>
      </c>
      <c r="AT451" s="70" t="str">
        <v>ꞈ</v>
      </c>
      <c r="AU451" s="15">
        <v>0</v>
      </c>
      <c r="AV451" s="15" t="str">
        <v xml:space="preserve">TRAMEZZATURA MATERIALE ALVEOLATO </v>
      </c>
      <c r="AW451" s="15" t="str">
        <v>T2D</v>
      </c>
      <c r="AX451" s="15" t="str">
        <v xml:space="preserve">TRAMEZZA - FORATO PORIZZATA/ALVEOLATA </v>
      </c>
      <c r="AY451" s="15">
        <v>0</v>
      </c>
      <c r="AZ451" s="15" t="str">
        <v>12x50x19</v>
      </c>
      <c r="BA451" s="15">
        <v>0</v>
      </c>
      <c r="BB451" s="15">
        <v>0</v>
      </c>
      <c r="BC451" s="15">
        <v>0</v>
      </c>
      <c r="BD451" s="15">
        <v>0</v>
      </c>
      <c r="BE451" s="15">
        <v>0</v>
      </c>
      <c r="BF451" s="15">
        <v>1</v>
      </c>
      <c r="BG451" s="17" t="str">
        <f t="shared" si="27"/>
        <v>ꞈ</v>
      </c>
      <c r="BH451" s="70" t="str">
        <v>ꞈ</v>
      </c>
    </row>
    <row r="452" spans="1:60" ht="14.25" customHeight="1" x14ac:dyDescent="0.25">
      <c r="A452" s="47"/>
      <c r="C452" s="19" t="s">
        <v>111</v>
      </c>
      <c r="D452" s="19" t="s">
        <v>77</v>
      </c>
      <c r="E452" s="19" t="s">
        <v>115</v>
      </c>
      <c r="G452" s="58" t="s">
        <v>291</v>
      </c>
      <c r="I452" s="34"/>
      <c r="K452" s="35"/>
      <c r="L452" s="57">
        <f t="shared" si="29"/>
        <v>0</v>
      </c>
      <c r="M452" s="14">
        <f t="shared" si="28"/>
        <v>1</v>
      </c>
      <c r="N452" s="13">
        <f>IF(OR(totale!$A$5="",C452=totale!$A$5),0,1)</f>
        <v>1</v>
      </c>
      <c r="O452" s="97">
        <v>0</v>
      </c>
      <c r="P452" s="13">
        <v>0</v>
      </c>
      <c r="Q452" s="97">
        <v>0</v>
      </c>
      <c r="R452" s="19">
        <v>0</v>
      </c>
      <c r="S452" s="19" t="str">
        <v>LATERIZIO CON EPS GRAFFITE</v>
      </c>
      <c r="T452" s="15" t="str">
        <v>LATERCOM</v>
      </c>
      <c r="U452" s="15" t="str">
        <v>BLOCCCO ALVEOLATO CON EPS  GRAFFITATO- NORMABLOCK PIU' - CON FASCIA ISOLANTE</v>
      </c>
      <c r="V452" s="15">
        <v>0</v>
      </c>
      <c r="W452" s="19" t="str">
        <v>35x25x24,5 f.60% incastro</v>
      </c>
      <c r="X452" s="19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1</v>
      </c>
      <c r="AG452" s="15">
        <v>0</v>
      </c>
      <c r="AH452" s="15" t="str">
        <v>BLOCCO ALVEOLATO INCASTRO  FORI VERTICALI  45/50/55/60 %</v>
      </c>
      <c r="AI452" s="15" t="str">
        <v>T2D</v>
      </c>
      <c r="AJ452" s="15" t="str">
        <v xml:space="preserve">BLOCCO SISMICO/ PORTANTE ALVEOLATO INCASTRO SETTI SOTTILI </v>
      </c>
      <c r="AK452" s="15">
        <v>0</v>
      </c>
      <c r="AL452" s="15" t="str">
        <v>50x25x18/19 F.55%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1</v>
      </c>
      <c r="AS452" s="17" t="str">
        <f t="shared" ref="AS452:AS515" si="30">IF(AND(AR452=0,AJ452&lt;&gt;AJ451),AJ452,"ꞈ")</f>
        <v>ꞈ</v>
      </c>
      <c r="AT452" s="70" t="str">
        <v>ꞈ</v>
      </c>
      <c r="AU452" s="15">
        <v>0</v>
      </c>
      <c r="AV452" s="15" t="str">
        <v xml:space="preserve">TRAMEZZATURA MATERIALE ALVEOLATO </v>
      </c>
      <c r="AW452" s="15" t="str">
        <v>WIENERBERGER</v>
      </c>
      <c r="AX452" s="15" t="str">
        <v xml:space="preserve">TRAMEZZA - FORATO PORIZZATA/ALVEOLATA </v>
      </c>
      <c r="AY452" s="15">
        <v>0</v>
      </c>
      <c r="AZ452" s="15" t="str">
        <v>12x50x19</v>
      </c>
      <c r="BA452" s="15">
        <v>0</v>
      </c>
      <c r="BB452" s="15">
        <v>0</v>
      </c>
      <c r="BC452" s="15">
        <v>0</v>
      </c>
      <c r="BD452" s="15">
        <v>0</v>
      </c>
      <c r="BE452" s="15">
        <v>0</v>
      </c>
      <c r="BF452" s="15">
        <v>1</v>
      </c>
      <c r="BG452" s="17" t="str">
        <f t="shared" ref="BG452:BG515" si="31">IF(AND(BF452=0,AZ452&lt;&gt;AZ451),AZ452,"ꞈ")</f>
        <v>ꞈ</v>
      </c>
      <c r="BH452" s="70" t="str">
        <v>ꞈ</v>
      </c>
    </row>
    <row r="453" spans="1:60" ht="14.25" customHeight="1" x14ac:dyDescent="0.25">
      <c r="A453" s="47"/>
      <c r="C453" s="19" t="s">
        <v>111</v>
      </c>
      <c r="D453" s="19" t="s">
        <v>77</v>
      </c>
      <c r="E453" s="19" t="s">
        <v>115</v>
      </c>
      <c r="G453" s="58" t="s">
        <v>382</v>
      </c>
      <c r="I453" s="34"/>
      <c r="K453" s="35"/>
      <c r="L453" s="57">
        <f t="shared" si="29"/>
        <v>0</v>
      </c>
      <c r="M453" s="14">
        <f t="shared" si="28"/>
        <v>1</v>
      </c>
      <c r="N453" s="13">
        <f>IF(OR(totale!$A$5="",C453=totale!$A$5),0,1)</f>
        <v>1</v>
      </c>
      <c r="O453" s="97">
        <v>0</v>
      </c>
      <c r="P453" s="13">
        <v>0</v>
      </c>
      <c r="Q453" s="97">
        <v>0</v>
      </c>
      <c r="R453" s="19">
        <v>0</v>
      </c>
      <c r="S453" s="19" t="str">
        <v>LATERIZIO CON EPS GRAFFITE</v>
      </c>
      <c r="T453" s="15" t="str">
        <v>LATERCOM</v>
      </c>
      <c r="U453" s="15" t="str">
        <v>BLOCCCO ALVEOLATO CON EPS  GRAFFITATO- NORMABLOCK PIU' - CON FASCIA ISOLANTE</v>
      </c>
      <c r="V453" s="15">
        <v>0</v>
      </c>
      <c r="W453" s="19" t="str">
        <v>30x25x24,5 f.60% incastro</v>
      </c>
      <c r="X453" s="19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1</v>
      </c>
      <c r="AG453" s="15">
        <v>0</v>
      </c>
      <c r="AH453" s="15" t="str">
        <v>MATERIALE IN LATERIZIO COMUNE</v>
      </c>
      <c r="AI453" s="15" t="str">
        <v>LATERCOM</v>
      </c>
      <c r="AJ453" s="15" t="str">
        <v xml:space="preserve">BLOCCO SVIZZERRO </v>
      </c>
      <c r="AK453" s="15">
        <v>0</v>
      </c>
      <c r="AL453" s="15" t="str">
        <v>18x25x13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1</v>
      </c>
      <c r="AS453" s="17" t="str">
        <f t="shared" si="30"/>
        <v>ꞈ</v>
      </c>
      <c r="AT453" s="70" t="str">
        <v>ꞈ</v>
      </c>
      <c r="AU453" s="15">
        <v>0</v>
      </c>
      <c r="AV453" s="15" t="str">
        <v xml:space="preserve">TRAMEZZATURA MATERIALE ALVEOLATO </v>
      </c>
      <c r="AW453" s="15" t="str">
        <v>ZANROSSO</v>
      </c>
      <c r="AX453" s="15" t="str">
        <v xml:space="preserve">TRAMEZZA - FORATO PORIZZATA/ALVEOLATA </v>
      </c>
      <c r="AY453" s="15">
        <v>0</v>
      </c>
      <c r="AZ453" s="15" t="str">
        <v>12x50x19</v>
      </c>
      <c r="BA453" s="15">
        <v>0</v>
      </c>
      <c r="BB453" s="15">
        <v>0</v>
      </c>
      <c r="BC453" s="15">
        <v>0</v>
      </c>
      <c r="BD453" s="15">
        <v>0</v>
      </c>
      <c r="BE453" s="15">
        <v>0</v>
      </c>
      <c r="BF453" s="15">
        <v>1</v>
      </c>
      <c r="BG453" s="17" t="str">
        <f t="shared" si="31"/>
        <v>ꞈ</v>
      </c>
      <c r="BH453" s="70" t="str">
        <v>ꞈ</v>
      </c>
    </row>
    <row r="454" spans="1:60" ht="14.25" customHeight="1" x14ac:dyDescent="0.25">
      <c r="A454" s="47"/>
      <c r="C454" s="19" t="s">
        <v>111</v>
      </c>
      <c r="D454" s="19" t="s">
        <v>77</v>
      </c>
      <c r="E454" s="19" t="s">
        <v>21</v>
      </c>
      <c r="G454" s="58" t="s">
        <v>287</v>
      </c>
      <c r="I454" s="34"/>
      <c r="K454" s="35"/>
      <c r="L454" s="57">
        <f t="shared" si="29"/>
        <v>0</v>
      </c>
      <c r="M454" s="14">
        <f t="shared" si="28"/>
        <v>1</v>
      </c>
      <c r="N454" s="13">
        <f>IF(OR(totale!$A$5="",C454=totale!$A$5),0,1)</f>
        <v>1</v>
      </c>
      <c r="O454" s="97">
        <v>0</v>
      </c>
      <c r="P454" s="13">
        <v>0</v>
      </c>
      <c r="Q454" s="97">
        <v>0</v>
      </c>
      <c r="R454" s="19">
        <v>0</v>
      </c>
      <c r="S454" s="19" t="str">
        <v>LATERIZIO CON EPS GRAFFITE</v>
      </c>
      <c r="T454" s="15" t="str">
        <v>LATERCOM</v>
      </c>
      <c r="U454" s="15" t="str">
        <v>BLOCCCO ALVEOLATO CON EPS  GRAFFITATO- NORMABLOCK PIU' - CON FASCIA ISOLANTE</v>
      </c>
      <c r="V454" s="15">
        <v>0</v>
      </c>
      <c r="W454" s="19" t="str">
        <v xml:space="preserve">25x23,5x19 F.55% incastro </v>
      </c>
      <c r="X454" s="19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1</v>
      </c>
      <c r="AG454" s="15">
        <v>0</v>
      </c>
      <c r="AH454" s="15" t="str">
        <v>MATERIALE IN LATERIZIO COMUNE</v>
      </c>
      <c r="AI454" s="15" t="str">
        <v>T2D</v>
      </c>
      <c r="AJ454" s="15" t="str">
        <v xml:space="preserve">BLOCCO SVIZZERRO </v>
      </c>
      <c r="AK454" s="15">
        <v>0</v>
      </c>
      <c r="AL454" s="15" t="str">
        <v>18x25x13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1</v>
      </c>
      <c r="AS454" s="17" t="str">
        <f t="shared" si="30"/>
        <v>ꞈ</v>
      </c>
      <c r="AT454" s="70" t="str">
        <v>ꞈ</v>
      </c>
      <c r="AU454" s="15">
        <v>0</v>
      </c>
      <c r="AV454" s="15" t="str">
        <v xml:space="preserve">LATERIZIO RETTIFICATO PLANARE </v>
      </c>
      <c r="AW454" s="15" t="str">
        <v>WIENERBERGER</v>
      </c>
      <c r="AX454" s="15" t="str">
        <v>TRAMEZZA - FORATO PORIZZATA/ALVEOLATA RETTIFICATA - PLAN</v>
      </c>
      <c r="AY454" s="15">
        <v>0</v>
      </c>
      <c r="AZ454" s="15" t="str">
        <v>12x50x19,9</v>
      </c>
      <c r="BA454" s="15">
        <v>0</v>
      </c>
      <c r="BB454" s="15">
        <v>0</v>
      </c>
      <c r="BC454" s="15">
        <v>0</v>
      </c>
      <c r="BD454" s="15">
        <v>0</v>
      </c>
      <c r="BE454" s="15">
        <v>0</v>
      </c>
      <c r="BF454" s="15">
        <v>1</v>
      </c>
      <c r="BG454" s="17" t="str">
        <f t="shared" si="31"/>
        <v>ꞈ</v>
      </c>
      <c r="BH454" s="70" t="str">
        <v>ꞈ</v>
      </c>
    </row>
    <row r="455" spans="1:60" ht="14.25" customHeight="1" x14ac:dyDescent="0.25">
      <c r="A455" s="47"/>
      <c r="C455" s="19" t="s">
        <v>111</v>
      </c>
      <c r="D455" s="19" t="s">
        <v>77</v>
      </c>
      <c r="E455" s="19" t="s">
        <v>21</v>
      </c>
      <c r="G455" s="58" t="s">
        <v>288</v>
      </c>
      <c r="I455" s="34"/>
      <c r="K455" s="35"/>
      <c r="L455" s="57">
        <f t="shared" si="29"/>
        <v>0</v>
      </c>
      <c r="M455" s="14">
        <f t="shared" si="28"/>
        <v>1</v>
      </c>
      <c r="N455" s="13">
        <f>IF(OR(totale!$A$5="",C455=totale!$A$5),0,1)</f>
        <v>1</v>
      </c>
      <c r="O455" s="97">
        <v>0</v>
      </c>
      <c r="P455" s="13">
        <v>0</v>
      </c>
      <c r="Q455" s="97">
        <v>0</v>
      </c>
      <c r="R455" s="19">
        <v>0</v>
      </c>
      <c r="S455" s="19" t="str">
        <v>LATERIZIO CON EPS GRAFFITE</v>
      </c>
      <c r="T455" s="15" t="str">
        <v>LATERCOM</v>
      </c>
      <c r="U455" s="15" t="str">
        <v xml:space="preserve">BLOCCCO ALVEOLATO CON EPS  GRAFFITATO- NORMABLOCK PIU' - CON FASCIA ISOLANTE-- CAM </v>
      </c>
      <c r="V455" s="15">
        <v>0</v>
      </c>
      <c r="W455" s="19" t="str">
        <v>12x19x30 F.45% liscio</v>
      </c>
      <c r="X455" s="19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1</v>
      </c>
      <c r="AG455" s="15">
        <v>0</v>
      </c>
      <c r="AH455" s="15" t="str">
        <v>MATERIALE IN LATERIZIO COMUNE</v>
      </c>
      <c r="AI455" s="15" t="str">
        <v>WIENERBERGER</v>
      </c>
      <c r="AJ455" s="15" t="str">
        <v xml:space="preserve">BLOCCO SVIZZERRO </v>
      </c>
      <c r="AK455" s="15">
        <v>0</v>
      </c>
      <c r="AL455" s="15" t="str">
        <v>18x25x13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1</v>
      </c>
      <c r="AS455" s="17" t="str">
        <f t="shared" si="30"/>
        <v>ꞈ</v>
      </c>
      <c r="AT455" s="70" t="str">
        <v>ꞈ</v>
      </c>
      <c r="AU455" s="15">
        <v>0</v>
      </c>
      <c r="AV455" s="15" t="str">
        <v xml:space="preserve">LATERIZIO RETTIFICATO PLANARE </v>
      </c>
      <c r="AW455" s="15" t="str">
        <v>LATERCOM</v>
      </c>
      <c r="AX455" s="15" t="str">
        <v>TRAMEZZA - FORATO PORIZZATA/ALVEOLATA RETTIFICATA - PLAN</v>
      </c>
      <c r="AY455" s="15">
        <v>0</v>
      </c>
      <c r="AZ455" s="15" t="str">
        <v>12x50x23,8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1</v>
      </c>
      <c r="BG455" s="17" t="str">
        <f t="shared" si="31"/>
        <v>ꞈ</v>
      </c>
      <c r="BH455" s="70" t="str">
        <v>ꞈ</v>
      </c>
    </row>
    <row r="456" spans="1:60" ht="14.25" customHeight="1" x14ac:dyDescent="0.25">
      <c r="A456" s="47"/>
      <c r="C456" s="19" t="s">
        <v>111</v>
      </c>
      <c r="D456" s="19" t="s">
        <v>77</v>
      </c>
      <c r="E456" s="19" t="s">
        <v>21</v>
      </c>
      <c r="G456" s="58" t="s">
        <v>291</v>
      </c>
      <c r="I456" s="34"/>
      <c r="K456" s="35"/>
      <c r="L456" s="57">
        <f t="shared" si="29"/>
        <v>0</v>
      </c>
      <c r="M456" s="14">
        <f t="shared" si="28"/>
        <v>1</v>
      </c>
      <c r="N456" s="13">
        <f>IF(OR(totale!$A$5="",C456=totale!$A$5),0,1)</f>
        <v>1</v>
      </c>
      <c r="O456" s="97">
        <v>0</v>
      </c>
      <c r="P456" s="13">
        <v>0</v>
      </c>
      <c r="Q456" s="97">
        <v>0</v>
      </c>
      <c r="R456" s="19">
        <v>0</v>
      </c>
      <c r="S456" s="19" t="str">
        <v>LATERIZIO CON EPS GRAFFITE</v>
      </c>
      <c r="T456" s="15" t="str">
        <v>LATERCOM</v>
      </c>
      <c r="U456" s="15" t="str">
        <v xml:space="preserve">BLOCCCO ALVEOLATO CON EPS  GRAFFITATO- NORMABLOCK PIU' - CON FASCIA ISOLANTE-- CAM </v>
      </c>
      <c r="V456" s="15">
        <v>0</v>
      </c>
      <c r="W456" s="19" t="str">
        <v>12x19x25 F.45% liscio</v>
      </c>
      <c r="X456" s="19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1</v>
      </c>
      <c r="AG456" s="15">
        <v>0</v>
      </c>
      <c r="AH456" s="15" t="str">
        <v>BLOCCO ALVEOLATO LISCIO FORI ORIZZONATALI  45/50/55/60 %</v>
      </c>
      <c r="AI456" s="15" t="str">
        <v>DCB</v>
      </c>
      <c r="AJ456" s="15" t="str">
        <v>BLOCCO TAMPONAMENTO ALVEOLATO FORI ORIZZONTALI P600- F.65% - F.60%</v>
      </c>
      <c r="AK456" s="15">
        <v>0</v>
      </c>
      <c r="AL456" s="15" t="str">
        <v>12x25x25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1</v>
      </c>
      <c r="AS456" s="17" t="str">
        <f t="shared" si="30"/>
        <v>ꞈ</v>
      </c>
      <c r="AT456" s="70" t="str">
        <v>ꞈ</v>
      </c>
      <c r="AU456" s="15">
        <v>0</v>
      </c>
      <c r="AV456" s="15" t="str">
        <v xml:space="preserve">TRAMEZZATURA MATERIALE ALVEOLATO </v>
      </c>
      <c r="AW456" s="15" t="str">
        <v>WIENERBERGER</v>
      </c>
      <c r="AX456" s="15" t="str">
        <v xml:space="preserve">TRAMEZZA - FORATO PORIZZATA/ALVEOLATA </v>
      </c>
      <c r="AY456" s="15">
        <v>0</v>
      </c>
      <c r="AZ456" s="15" t="str">
        <v>12x50x23,8</v>
      </c>
      <c r="BA456" s="15">
        <v>0</v>
      </c>
      <c r="BB456" s="15">
        <v>0</v>
      </c>
      <c r="BC456" s="15">
        <v>0</v>
      </c>
      <c r="BD456" s="15">
        <v>0</v>
      </c>
      <c r="BE456" s="15">
        <v>0</v>
      </c>
      <c r="BF456" s="15">
        <v>1</v>
      </c>
      <c r="BG456" s="17" t="str">
        <f t="shared" si="31"/>
        <v>ꞈ</v>
      </c>
      <c r="BH456" s="70" t="str">
        <v>ꞈ</v>
      </c>
    </row>
    <row r="457" spans="1:60" ht="14.25" customHeight="1" x14ac:dyDescent="0.25">
      <c r="A457" s="47"/>
      <c r="C457" s="19" t="s">
        <v>111</v>
      </c>
      <c r="D457" s="19" t="s">
        <v>77</v>
      </c>
      <c r="E457" s="19" t="s">
        <v>21</v>
      </c>
      <c r="G457" s="58" t="s">
        <v>382</v>
      </c>
      <c r="I457" s="34"/>
      <c r="K457" s="35"/>
      <c r="L457" s="57">
        <f t="shared" si="29"/>
        <v>0</v>
      </c>
      <c r="M457" s="14">
        <f t="shared" si="28"/>
        <v>1</v>
      </c>
      <c r="N457" s="13">
        <f>IF(OR(totale!$A$5="",C457=totale!$A$5),0,1)</f>
        <v>1</v>
      </c>
      <c r="O457" s="97">
        <v>0</v>
      </c>
      <c r="P457" s="13">
        <v>0</v>
      </c>
      <c r="Q457" s="97">
        <v>0</v>
      </c>
      <c r="R457" s="19">
        <v>0</v>
      </c>
      <c r="S457" s="19" t="str">
        <v>LATERIZIO CON EPS GRAFFITE</v>
      </c>
      <c r="T457" s="15" t="str">
        <v>LATERCOM</v>
      </c>
      <c r="U457" s="15" t="str">
        <v xml:space="preserve">BLOCCCO ALVEOLATO CON EPS  GRAFFITATO- NORMABLOCK PIU' - CON FASCIA ISOLANTE-- CAM </v>
      </c>
      <c r="V457" s="15">
        <v>0</v>
      </c>
      <c r="W457" s="19" t="str">
        <v>12x24,5x30 F.45% liscio</v>
      </c>
      <c r="X457" s="19">
        <v>0</v>
      </c>
      <c r="Y457" s="15">
        <v>0</v>
      </c>
      <c r="Z457" s="15">
        <v>0</v>
      </c>
      <c r="AA457" s="15">
        <v>0</v>
      </c>
      <c r="AB457" s="15">
        <v>0</v>
      </c>
      <c r="AC457" s="15">
        <v>1</v>
      </c>
      <c r="AG457" s="15">
        <v>0</v>
      </c>
      <c r="AH457" s="15" t="str">
        <v>BLOCCO ALVEOLATO LISCIO FORI ORIZZONATALI  45/50/55/60 %</v>
      </c>
      <c r="AI457" s="15" t="str">
        <v>DCB</v>
      </c>
      <c r="AJ457" s="15" t="str">
        <v>BLOCCO TAMPONAMENTO ALVEOLATO FORI ORIZZONTALI P600- F.65% - F.60%</v>
      </c>
      <c r="AK457" s="15">
        <v>0</v>
      </c>
      <c r="AL457" s="15" t="str">
        <v>15x25x25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1</v>
      </c>
      <c r="AS457" s="17" t="str">
        <f t="shared" si="30"/>
        <v>ꞈ</v>
      </c>
      <c r="AT457" s="70" t="str">
        <v>ꞈ</v>
      </c>
      <c r="AU457" s="15">
        <v>0</v>
      </c>
      <c r="AV457" s="15" t="str">
        <v xml:space="preserve">TRAMEZZATURA MATERIALE ALVEOLATO </v>
      </c>
      <c r="AW457" s="15" t="str">
        <v>WIENERBERGER</v>
      </c>
      <c r="AX457" s="15" t="str">
        <v xml:space="preserve">TRAMEZZA - FORATO PORIZZATA/ALVEOLATA </v>
      </c>
      <c r="AY457" s="15">
        <v>0</v>
      </c>
      <c r="AZ457" s="15" t="str">
        <v>12x50x23,8</v>
      </c>
      <c r="BA457" s="15">
        <v>0</v>
      </c>
      <c r="BB457" s="15">
        <v>0</v>
      </c>
      <c r="BC457" s="15">
        <v>0</v>
      </c>
      <c r="BD457" s="15">
        <v>0</v>
      </c>
      <c r="BE457" s="15">
        <v>0</v>
      </c>
      <c r="BF457" s="15">
        <v>1</v>
      </c>
      <c r="BG457" s="17" t="str">
        <f t="shared" si="31"/>
        <v>ꞈ</v>
      </c>
      <c r="BH457" s="70" t="str">
        <v>ꞈ</v>
      </c>
    </row>
    <row r="458" spans="1:60" ht="14.25" customHeight="1" x14ac:dyDescent="0.25">
      <c r="A458" s="47"/>
      <c r="C458" s="19" t="s">
        <v>111</v>
      </c>
      <c r="D458" s="19" t="s">
        <v>77</v>
      </c>
      <c r="E458" s="19" t="s">
        <v>21</v>
      </c>
      <c r="G458" s="58" t="s">
        <v>383</v>
      </c>
      <c r="I458" s="34"/>
      <c r="K458" s="35"/>
      <c r="L458" s="57">
        <f t="shared" si="29"/>
        <v>0</v>
      </c>
      <c r="M458" s="14">
        <f t="shared" si="28"/>
        <v>1</v>
      </c>
      <c r="N458" s="13">
        <f>IF(OR(totale!$A$5="",C458=totale!$A$5),0,1)</f>
        <v>1</v>
      </c>
      <c r="O458" s="97">
        <v>0</v>
      </c>
      <c r="P458" s="13">
        <v>0</v>
      </c>
      <c r="Q458" s="97">
        <v>0</v>
      </c>
      <c r="R458" s="19">
        <v>0</v>
      </c>
      <c r="S458" s="19" t="str">
        <v>LATERIZIO CON EPS GRAFFITE</v>
      </c>
      <c r="T458" s="15" t="str">
        <v>LATERCOM</v>
      </c>
      <c r="U458" s="15" t="str">
        <v xml:space="preserve">BLOCCCO ALVEOLATO CON EPS  GRAFFITATO- NORMABLOCK PIU' - CON FASCIA ISOLANTE-- CAM </v>
      </c>
      <c r="V458" s="15">
        <v>0</v>
      </c>
      <c r="W458" s="19" t="str">
        <v xml:space="preserve">40x23x19 F.45% liscio </v>
      </c>
      <c r="X458" s="19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1</v>
      </c>
      <c r="AG458" s="15">
        <v>0</v>
      </c>
      <c r="AH458" s="15" t="str">
        <v>BLOCCO ALVEOLATO LISCIO FORI ORIZZONATALI  45/50/55/60 %</v>
      </c>
      <c r="AI458" s="15" t="str">
        <v>DCB</v>
      </c>
      <c r="AJ458" s="15" t="str">
        <v>BLOCCO TAMPONAMENTO ALVEOLATO FORI ORIZZONTALI P600- F.65% - F.60%</v>
      </c>
      <c r="AK458" s="15">
        <v>0</v>
      </c>
      <c r="AL458" s="15" t="str">
        <v>20x25x25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1</v>
      </c>
      <c r="AS458" s="17" t="str">
        <f t="shared" si="30"/>
        <v>ꞈ</v>
      </c>
      <c r="AT458" s="70" t="str">
        <v>ꞈ</v>
      </c>
      <c r="AU458" s="15">
        <v>0</v>
      </c>
      <c r="AV458" s="15" t="str">
        <v xml:space="preserve">LATERIZIO RETTIFICATO PLANARE </v>
      </c>
      <c r="AW458" s="15" t="str">
        <v>ZANROSSO</v>
      </c>
      <c r="AX458" s="15" t="str">
        <v>TRAMEZZA - FORATO PORIZZATA/ALVEOLATA RETTIFICATA - PLAN</v>
      </c>
      <c r="AY458" s="15">
        <v>0</v>
      </c>
      <c r="AZ458" s="15" t="str">
        <v>12x50x23,8</v>
      </c>
      <c r="BA458" s="15">
        <v>0</v>
      </c>
      <c r="BB458" s="15">
        <v>0</v>
      </c>
      <c r="BC458" s="15">
        <v>0</v>
      </c>
      <c r="BD458" s="15">
        <v>0</v>
      </c>
      <c r="BE458" s="15">
        <v>0</v>
      </c>
      <c r="BF458" s="15">
        <v>1</v>
      </c>
      <c r="BG458" s="17" t="str">
        <f t="shared" si="31"/>
        <v>ꞈ</v>
      </c>
      <c r="BH458" s="70" t="str">
        <v>ꞈ</v>
      </c>
    </row>
    <row r="459" spans="1:60" ht="14.25" customHeight="1" x14ac:dyDescent="0.25">
      <c r="A459" s="47"/>
      <c r="C459" s="19" t="s">
        <v>111</v>
      </c>
      <c r="D459" s="19" t="s">
        <v>77</v>
      </c>
      <c r="E459" s="19" t="s">
        <v>21</v>
      </c>
      <c r="G459" s="58" t="s">
        <v>384</v>
      </c>
      <c r="I459" s="34"/>
      <c r="K459" s="35"/>
      <c r="L459" s="57">
        <f t="shared" si="29"/>
        <v>0</v>
      </c>
      <c r="M459" s="14">
        <f t="shared" si="28"/>
        <v>1</v>
      </c>
      <c r="N459" s="13">
        <f>IF(OR(totale!$A$5="",C459=totale!$A$5),0,1)</f>
        <v>1</v>
      </c>
      <c r="O459" s="97">
        <v>0</v>
      </c>
      <c r="P459" s="13">
        <v>0</v>
      </c>
      <c r="Q459" s="97">
        <v>0</v>
      </c>
      <c r="R459" s="19">
        <v>0</v>
      </c>
      <c r="S459" s="19" t="str">
        <v>LATERIZIO CON EPS GRAFFITE</v>
      </c>
      <c r="T459" s="15" t="str">
        <v>LATERCOM</v>
      </c>
      <c r="U459" s="15" t="str">
        <v xml:space="preserve">BLOCCCO ALVEOLATO CON EPS  GRAFFITATO- NORMABLOCK PIU' - CON FASCIA ISOLANTE-- CAM </v>
      </c>
      <c r="V459" s="15">
        <v>0</v>
      </c>
      <c r="W459" s="19" t="str">
        <v>45x23,5x24,5 F.55% incastro</v>
      </c>
      <c r="X459" s="19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1</v>
      </c>
      <c r="AG459" s="15">
        <v>0</v>
      </c>
      <c r="AH459" s="15" t="str">
        <v>BLOCCO ALVEOLATO LISCIO FORI ORIZZONATALI  45/50/55/60 %</v>
      </c>
      <c r="AI459" s="15" t="str">
        <v>DCB</v>
      </c>
      <c r="AJ459" s="15" t="str">
        <v>BLOCCO TAMPONAMENTO ALVEOLATO FORI ORIZZONTALI P600- F.65% - F.60%</v>
      </c>
      <c r="AK459" s="15">
        <v>0</v>
      </c>
      <c r="AL459" s="15" t="str">
        <v>25x25x25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1</v>
      </c>
      <c r="AS459" s="17" t="str">
        <f t="shared" si="30"/>
        <v>ꞈ</v>
      </c>
      <c r="AT459" s="70" t="str">
        <v>ꞈ</v>
      </c>
      <c r="AU459" s="15">
        <v>0</v>
      </c>
      <c r="AV459" s="15" t="str">
        <v xml:space="preserve">TRAMEZZATURA MATERIALE ALVEOLATO </v>
      </c>
      <c r="AW459" s="15" t="str">
        <v>LATERCOM</v>
      </c>
      <c r="AX459" s="15" t="str">
        <v xml:space="preserve">TRAMEZZA - FORATO PORIZZATA/ALVEOLATA </v>
      </c>
      <c r="AY459" s="15">
        <v>0</v>
      </c>
      <c r="AZ459" s="15" t="str">
        <v>12x50x24,5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1</v>
      </c>
      <c r="BG459" s="17" t="str">
        <f t="shared" si="31"/>
        <v>ꞈ</v>
      </c>
      <c r="BH459" s="70" t="str">
        <v>ꞈ</v>
      </c>
    </row>
    <row r="460" spans="1:60" ht="14.25" customHeight="1" x14ac:dyDescent="0.25">
      <c r="A460" s="47"/>
      <c r="C460" s="19" t="s">
        <v>111</v>
      </c>
      <c r="D460" s="19" t="s">
        <v>77</v>
      </c>
      <c r="E460" s="19" t="s">
        <v>21</v>
      </c>
      <c r="G460" s="58" t="s">
        <v>385</v>
      </c>
      <c r="I460" s="34"/>
      <c r="K460" s="35"/>
      <c r="L460" s="57">
        <f t="shared" si="29"/>
        <v>0</v>
      </c>
      <c r="M460" s="14">
        <f t="shared" si="28"/>
        <v>1</v>
      </c>
      <c r="N460" s="13">
        <f>IF(OR(totale!$A$5="",C460=totale!$A$5),0,1)</f>
        <v>1</v>
      </c>
      <c r="O460" s="97">
        <v>0</v>
      </c>
      <c r="P460" s="13">
        <v>0</v>
      </c>
      <c r="Q460" s="97">
        <v>0</v>
      </c>
      <c r="R460" s="19">
        <v>0</v>
      </c>
      <c r="S460" s="19" t="str">
        <v>LATERIZIO CON EPS GRAFFITE</v>
      </c>
      <c r="T460" s="15" t="str">
        <v>LATERCOM</v>
      </c>
      <c r="U460" s="15" t="str">
        <v xml:space="preserve">BLOCCCO ALVEOLATO CON EPS  GRAFFITATO- NORMABLOCK PIU' - CON FASCIA ISOLANTE-- CAM </v>
      </c>
      <c r="V460" s="15">
        <v>0</v>
      </c>
      <c r="W460" s="19" t="str">
        <v>40x23,5x24,5 F.55% incastro</v>
      </c>
      <c r="X460" s="19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1</v>
      </c>
      <c r="AG460" s="15">
        <v>0</v>
      </c>
      <c r="AH460" s="15" t="str">
        <v>BLOCCO ALVEOLATO LISCIO FORI ORIZZONATALI  45/50/55/60 %</v>
      </c>
      <c r="AI460" s="15" t="str">
        <v>DCB</v>
      </c>
      <c r="AJ460" s="15" t="str">
        <v>BLOCCO TAMPONAMENTO ALVEOLATO FORI ORIZZONTALI P600- F.65% - F.60%</v>
      </c>
      <c r="AK460" s="15">
        <v>0</v>
      </c>
      <c r="AL460" s="15" t="str">
        <v>30x25x25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1</v>
      </c>
      <c r="AS460" s="17" t="str">
        <f t="shared" si="30"/>
        <v>ꞈ</v>
      </c>
      <c r="AT460" s="70" t="str">
        <v>ꞈ</v>
      </c>
      <c r="AU460" s="15">
        <v>0</v>
      </c>
      <c r="AV460" s="15" t="str">
        <v xml:space="preserve">TRAMEZZATURA MATERIALE ALVEOLATO </v>
      </c>
      <c r="AW460" s="15" t="str">
        <v>T2D</v>
      </c>
      <c r="AX460" s="15" t="str">
        <v xml:space="preserve">TRAMEZZA - FORATO PORIZZATA/ALVEOLATA </v>
      </c>
      <c r="AY460" s="15">
        <v>0</v>
      </c>
      <c r="AZ460" s="15" t="str">
        <v>12x50x24,5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1</v>
      </c>
      <c r="BG460" s="17" t="str">
        <f t="shared" si="31"/>
        <v>ꞈ</v>
      </c>
      <c r="BH460" s="70" t="str">
        <v>ꞈ</v>
      </c>
    </row>
    <row r="461" spans="1:60" ht="14.25" customHeight="1" x14ac:dyDescent="0.25">
      <c r="A461" s="47"/>
      <c r="C461" s="19" t="s">
        <v>111</v>
      </c>
      <c r="D461" s="19" t="s">
        <v>77</v>
      </c>
      <c r="E461" s="19" t="s">
        <v>21</v>
      </c>
      <c r="G461" s="58" t="s">
        <v>386</v>
      </c>
      <c r="I461" s="34"/>
      <c r="K461" s="35"/>
      <c r="L461" s="57">
        <f t="shared" si="29"/>
        <v>0</v>
      </c>
      <c r="M461" s="14">
        <f t="shared" si="28"/>
        <v>1</v>
      </c>
      <c r="N461" s="13">
        <f>IF(OR(totale!$A$5="",C461=totale!$A$5),0,1)</f>
        <v>1</v>
      </c>
      <c r="O461" s="97">
        <v>0</v>
      </c>
      <c r="P461" s="13">
        <v>0</v>
      </c>
      <c r="Q461" s="97">
        <v>0</v>
      </c>
      <c r="R461" s="19">
        <v>0</v>
      </c>
      <c r="S461" s="19" t="str">
        <v>LATERIZIO CON EPS GRAFFITE</v>
      </c>
      <c r="T461" s="15" t="str">
        <v>LATERCOM</v>
      </c>
      <c r="U461" s="15" t="str">
        <v xml:space="preserve">BLOCCCO ALVEOLATO CON EPS  GRAFFITATO- NORMABLOCK PIU' - CON FASCIA ISOLANTE-- CAM </v>
      </c>
      <c r="V461" s="15">
        <v>0</v>
      </c>
      <c r="W461" s="19" t="str">
        <v>35x23,5x24,5 F.55% incastro</v>
      </c>
      <c r="X461" s="19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1</v>
      </c>
      <c r="AG461" s="15">
        <v>0</v>
      </c>
      <c r="AH461" s="15" t="str">
        <v>BLOCCO ALVEOLATO LISCIO FORI ORIZZONATALI  45/50/55/60 %</v>
      </c>
      <c r="AI461" s="15" t="str">
        <v>DCB</v>
      </c>
      <c r="AJ461" s="15" t="str">
        <v>BLOCCO TAMPONAMENTO ALVEOLATO FORI ORIZZONTALI P600- F.65% - F.60%</v>
      </c>
      <c r="AK461" s="15">
        <v>0</v>
      </c>
      <c r="AL461" s="15" t="str">
        <v>35x25x25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1</v>
      </c>
      <c r="AS461" s="17" t="str">
        <f t="shared" si="30"/>
        <v>ꞈ</v>
      </c>
      <c r="AT461" s="70" t="str">
        <v>ꞈ</v>
      </c>
      <c r="AU461" s="15">
        <v>0</v>
      </c>
      <c r="AV461" s="15" t="str">
        <v xml:space="preserve">TRAMEZZATURA MATERIALE ALVEOLATO </v>
      </c>
      <c r="AW461" s="15" t="str">
        <v>ZANROSSO</v>
      </c>
      <c r="AX461" s="15" t="str">
        <v xml:space="preserve">TRAMEZZA - FORATO PORIZZATA/ALVEOLATA </v>
      </c>
      <c r="AY461" s="15">
        <v>0</v>
      </c>
      <c r="AZ461" s="15" t="str">
        <v>12x50x24,5</v>
      </c>
      <c r="BA461" s="15">
        <v>0</v>
      </c>
      <c r="BB461" s="15">
        <v>0</v>
      </c>
      <c r="BC461" s="15">
        <v>0</v>
      </c>
      <c r="BD461" s="15">
        <v>0</v>
      </c>
      <c r="BE461" s="15">
        <v>0</v>
      </c>
      <c r="BF461" s="15">
        <v>1</v>
      </c>
      <c r="BG461" s="17" t="str">
        <f t="shared" si="31"/>
        <v>ꞈ</v>
      </c>
      <c r="BH461" s="70" t="str">
        <v>ꞈ</v>
      </c>
    </row>
    <row r="462" spans="1:60" ht="14.25" customHeight="1" x14ac:dyDescent="0.25">
      <c r="A462" s="47"/>
      <c r="C462" s="19" t="s">
        <v>111</v>
      </c>
      <c r="D462" s="19" t="s">
        <v>77</v>
      </c>
      <c r="E462" s="19" t="s">
        <v>21</v>
      </c>
      <c r="G462" s="58" t="s">
        <v>380</v>
      </c>
      <c r="I462" s="34"/>
      <c r="K462" s="35"/>
      <c r="L462" s="57">
        <f t="shared" si="29"/>
        <v>0</v>
      </c>
      <c r="M462" s="14">
        <f t="shared" si="28"/>
        <v>1</v>
      </c>
      <c r="N462" s="13">
        <f>IF(OR(totale!$A$5="",C462=totale!$A$5),0,1)</f>
        <v>1</v>
      </c>
      <c r="O462" s="97">
        <v>0</v>
      </c>
      <c r="P462" s="13">
        <v>0</v>
      </c>
      <c r="Q462" s="97">
        <v>0</v>
      </c>
      <c r="R462" s="19">
        <v>0</v>
      </c>
      <c r="S462" s="19" t="str">
        <v>LATERIZIO CON EPS GRAFFITE</v>
      </c>
      <c r="T462" s="15" t="str">
        <v>LATERCOM</v>
      </c>
      <c r="U462" s="15" t="str">
        <v xml:space="preserve">BLOCCCO ALVEOLATO CON EPS  GRAFFITATO- NORMABLOCK PIU' - CON FASCIA ISOLANTE-- CAM </v>
      </c>
      <c r="V462" s="15">
        <v>0</v>
      </c>
      <c r="W462" s="19" t="str">
        <v>30x20x19 F.45% liscio</v>
      </c>
      <c r="X462" s="19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1</v>
      </c>
      <c r="AG462" s="15">
        <v>0</v>
      </c>
      <c r="AH462" s="15" t="str">
        <v>BLOCCO ALVEOLATO LISCIO FORI ORIZZONATALI  45/50/55/60 %</v>
      </c>
      <c r="AI462" s="15" t="str">
        <v>FBM</v>
      </c>
      <c r="AJ462" s="15" t="str">
        <v>BLOCCO TAMPONAMENTO ALVEOLATO FORI ORIZZONTALI P600- F.65% - F.60%</v>
      </c>
      <c r="AK462" s="15">
        <v>0</v>
      </c>
      <c r="AL462" s="15" t="str">
        <v>20x25x25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1</v>
      </c>
      <c r="AS462" s="17" t="str">
        <f t="shared" si="30"/>
        <v>ꞈ</v>
      </c>
      <c r="AT462" s="70" t="str">
        <v>ꞈ</v>
      </c>
      <c r="AU462" s="15">
        <v>0</v>
      </c>
      <c r="AV462" s="15" t="str">
        <v xml:space="preserve">LATERIZIO RETTIFICATO PLANARE </v>
      </c>
      <c r="AW462" s="15" t="str">
        <v>WIENERBERGER</v>
      </c>
      <c r="AX462" s="15" t="str">
        <v>TRAMEZZA - FORATO PORIZZATA/ALVEOLATA RETTIFICATA - PLAN</v>
      </c>
      <c r="AY462" s="15">
        <v>0</v>
      </c>
      <c r="AZ462" s="15" t="str">
        <v>12x50x24,9</v>
      </c>
      <c r="BA462" s="15">
        <v>0</v>
      </c>
      <c r="BB462" s="15">
        <v>0</v>
      </c>
      <c r="BC462" s="15">
        <v>0</v>
      </c>
      <c r="BD462" s="15">
        <v>0</v>
      </c>
      <c r="BE462" s="15">
        <v>0</v>
      </c>
      <c r="BF462" s="15">
        <v>1</v>
      </c>
      <c r="BG462" s="17" t="str">
        <f t="shared" si="31"/>
        <v>ꞈ</v>
      </c>
      <c r="BH462" s="70" t="str">
        <v>ꞈ</v>
      </c>
    </row>
    <row r="463" spans="1:60" ht="14.25" customHeight="1" x14ac:dyDescent="0.25">
      <c r="A463" s="47"/>
      <c r="C463" s="19" t="s">
        <v>111</v>
      </c>
      <c r="D463" s="19" t="s">
        <v>77</v>
      </c>
      <c r="E463" s="19" t="s">
        <v>21</v>
      </c>
      <c r="G463" s="58" t="s">
        <v>381</v>
      </c>
      <c r="I463" s="34"/>
      <c r="K463" s="35"/>
      <c r="L463" s="57">
        <f t="shared" si="29"/>
        <v>0</v>
      </c>
      <c r="M463" s="14">
        <f t="shared" si="28"/>
        <v>1</v>
      </c>
      <c r="N463" s="13">
        <f>IF(OR(totale!$A$5="",C463=totale!$A$5),0,1)</f>
        <v>1</v>
      </c>
      <c r="O463" s="97">
        <v>0</v>
      </c>
      <c r="P463" s="13">
        <v>0</v>
      </c>
      <c r="Q463" s="97">
        <v>0</v>
      </c>
      <c r="R463" s="19">
        <v>0</v>
      </c>
      <c r="S463" s="19" t="str">
        <v>LATERIZIO CON EPS GRAFFITE</v>
      </c>
      <c r="T463" s="15" t="str">
        <v>LATERCOM</v>
      </c>
      <c r="U463" s="15" t="str">
        <v xml:space="preserve">BLOCCCO ALVEOLATO CON EPS  GRAFFITATO- NORMABLOCK PIU' - CON FASCIA ISOLANTE-- CAM </v>
      </c>
      <c r="V463" s="15">
        <v>0</v>
      </c>
      <c r="W463" s="19" t="str">
        <v>30x25x19 F.45% liscio</v>
      </c>
      <c r="X463" s="19">
        <v>0</v>
      </c>
      <c r="Y463" s="15">
        <v>0</v>
      </c>
      <c r="Z463" s="15">
        <v>0</v>
      </c>
      <c r="AA463" s="15">
        <v>0</v>
      </c>
      <c r="AB463" s="15">
        <v>0</v>
      </c>
      <c r="AC463" s="15">
        <v>1</v>
      </c>
      <c r="AG463" s="15">
        <v>0</v>
      </c>
      <c r="AH463" s="15" t="str">
        <v>BLOCCO ALVEOLATO LISCIO FORI ORIZZONATALI  45/50/55/60 %</v>
      </c>
      <c r="AI463" s="15" t="str">
        <v>FBM</v>
      </c>
      <c r="AJ463" s="15" t="str">
        <v>BLOCCO TAMPONAMENTO ALVEOLATO FORI ORIZZONTALI P600- F.65% - F.60%</v>
      </c>
      <c r="AK463" s="15">
        <v>0</v>
      </c>
      <c r="AL463" s="15" t="str">
        <v>25x25x25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1</v>
      </c>
      <c r="AS463" s="17" t="str">
        <f t="shared" si="30"/>
        <v>ꞈ</v>
      </c>
      <c r="AT463" s="70" t="str">
        <v>ꞈ</v>
      </c>
      <c r="AU463" s="15">
        <v>0</v>
      </c>
      <c r="AV463" s="15" t="str">
        <v xml:space="preserve">LATERIZIO RETTIFICATO PLANARE CON LANA DI ROCCIA </v>
      </c>
      <c r="AW463" s="15" t="str">
        <v>WIENERBERGER</v>
      </c>
      <c r="AX463" s="15" t="str">
        <v>LATERIZIO PORIZZATO/ALVEOLATO RETTIFICATO - PLAN CON LANA DI ROCCI A</v>
      </c>
      <c r="AY463" s="15">
        <v>0</v>
      </c>
      <c r="AZ463" s="15" t="str">
        <v>12x50x24,9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1</v>
      </c>
      <c r="BG463" s="17" t="str">
        <f t="shared" si="31"/>
        <v>ꞈ</v>
      </c>
      <c r="BH463" s="70" t="str">
        <v>ꞈ</v>
      </c>
    </row>
    <row r="464" spans="1:60" ht="14.25" customHeight="1" x14ac:dyDescent="0.25">
      <c r="A464" s="47"/>
      <c r="C464" s="19" t="s">
        <v>111</v>
      </c>
      <c r="D464" s="19" t="s">
        <v>77</v>
      </c>
      <c r="E464" s="19" t="s">
        <v>21</v>
      </c>
      <c r="G464" s="58" t="s">
        <v>448</v>
      </c>
      <c r="I464" s="34"/>
      <c r="K464" s="35"/>
      <c r="L464" s="57">
        <f t="shared" si="29"/>
        <v>0</v>
      </c>
      <c r="M464" s="14">
        <f t="shared" si="28"/>
        <v>1</v>
      </c>
      <c r="N464" s="13">
        <f>IF(OR(totale!$A$5="",C464=totale!$A$5),0,1)</f>
        <v>1</v>
      </c>
      <c r="O464" s="97">
        <v>0</v>
      </c>
      <c r="P464" s="13">
        <v>0</v>
      </c>
      <c r="Q464" s="97">
        <v>0</v>
      </c>
      <c r="R464" s="19">
        <v>0</v>
      </c>
      <c r="S464" s="19" t="str">
        <v>LATERIZIO CON EPS GRAFFITE</v>
      </c>
      <c r="T464" s="15" t="str">
        <v>LATERCOM</v>
      </c>
      <c r="U464" s="15" t="str">
        <v xml:space="preserve">BLOCCCO ALVEOLATO CON EPS  GRAFFITATO- NORMABLOCK PIU' - CON FASCIA ISOLANTE-- CAM </v>
      </c>
      <c r="V464" s="15">
        <v>0</v>
      </c>
      <c r="W464" s="19" t="str">
        <v xml:space="preserve">25x23,5x19 F.55% incastro </v>
      </c>
      <c r="X464" s="19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1</v>
      </c>
      <c r="AG464" s="15">
        <v>0</v>
      </c>
      <c r="AH464" s="15" t="str">
        <v>BLOCCO ALVEOLATO LISCIO FORI ORIZZONATALI  45/50/55/60 %</v>
      </c>
      <c r="AI464" s="15" t="str">
        <v>FBM</v>
      </c>
      <c r="AJ464" s="15" t="str">
        <v>BLOCCO TAMPONAMENTO ALVEOLATO FORI ORIZZONTALI P600- F.65% - F.60%</v>
      </c>
      <c r="AK464" s="15">
        <v>0</v>
      </c>
      <c r="AL464" s="15" t="str">
        <v>30x25x25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1</v>
      </c>
      <c r="AS464" s="17" t="str">
        <f t="shared" si="30"/>
        <v>ꞈ</v>
      </c>
      <c r="AT464" s="70" t="str">
        <v>ꞈ</v>
      </c>
      <c r="AU464" s="15">
        <v>0</v>
      </c>
      <c r="AV464" s="15" t="str">
        <v xml:space="preserve">TRAMEZZATURA MATERIALE ALVEOLATO </v>
      </c>
      <c r="AW464" s="15" t="str">
        <v>DCB</v>
      </c>
      <c r="AX464" s="15" t="str">
        <v xml:space="preserve">TRAMEZZA - FORATO PORIZZATA/ALVEOLATA </v>
      </c>
      <c r="AY464" s="15">
        <v>0</v>
      </c>
      <c r="AZ464" s="15" t="str">
        <v>12x50x25</v>
      </c>
      <c r="BA464" s="15">
        <v>0</v>
      </c>
      <c r="BB464" s="15">
        <v>0</v>
      </c>
      <c r="BC464" s="15">
        <v>0</v>
      </c>
      <c r="BD464" s="15">
        <v>0</v>
      </c>
      <c r="BE464" s="15">
        <v>0</v>
      </c>
      <c r="BF464" s="15">
        <v>1</v>
      </c>
      <c r="BG464" s="17" t="str">
        <f t="shared" si="31"/>
        <v>ꞈ</v>
      </c>
      <c r="BH464" s="70" t="str">
        <v>ꞈ</v>
      </c>
    </row>
    <row r="465" spans="1:60" ht="14.25" customHeight="1" x14ac:dyDescent="0.25">
      <c r="A465" s="47"/>
      <c r="C465" s="19" t="s">
        <v>111</v>
      </c>
      <c r="D465" s="19" t="s">
        <v>77</v>
      </c>
      <c r="E465" s="19" t="s">
        <v>122</v>
      </c>
      <c r="G465" s="58">
        <v>80</v>
      </c>
      <c r="I465" s="34"/>
      <c r="K465" s="35"/>
      <c r="L465" s="57">
        <f t="shared" si="29"/>
        <v>0</v>
      </c>
      <c r="M465" s="14">
        <f t="shared" si="28"/>
        <v>1</v>
      </c>
      <c r="N465" s="13">
        <f>IF(OR(totale!$A$5="",C465=totale!$A$5),0,1)</f>
        <v>1</v>
      </c>
      <c r="O465" s="97">
        <v>0</v>
      </c>
      <c r="P465" s="13">
        <v>0</v>
      </c>
      <c r="Q465" s="97">
        <v>0</v>
      </c>
      <c r="R465" s="19">
        <v>0</v>
      </c>
      <c r="S465" s="19" t="str">
        <v>LATERIZIO CON EPS GRAFFITE</v>
      </c>
      <c r="T465" s="15" t="str">
        <v>LATERCOM</v>
      </c>
      <c r="U465" s="15" t="str">
        <v xml:space="preserve">BLOCCCO ALVEOLATO CON EPS  GRAFFITATO- NORMABLOCK PIU' - CON FASCIA ISOLANTE-- CAM </v>
      </c>
      <c r="V465" s="15">
        <v>0</v>
      </c>
      <c r="W465" s="19" t="str">
        <v>31x23,5x19 f.55% incastro</v>
      </c>
      <c r="X465" s="19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1</v>
      </c>
      <c r="AG465" s="15">
        <v>0</v>
      </c>
      <c r="AH465" s="15" t="str">
        <v>BLOCCO ALVEOLATO LISCIO FORI ORIZZONATALI  45/50/55/60 %</v>
      </c>
      <c r="AI465" s="15" t="str">
        <v>FBM</v>
      </c>
      <c r="AJ465" s="15" t="str">
        <v>BLOCCO TAMPONAMENTO ALVEOLATO FORI ORIZZONTALI P600- F.65% - F.60%</v>
      </c>
      <c r="AK465" s="15">
        <v>0</v>
      </c>
      <c r="AL465" s="15" t="str">
        <v>35x25x25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1</v>
      </c>
      <c r="AS465" s="17" t="str">
        <f t="shared" si="30"/>
        <v>ꞈ</v>
      </c>
      <c r="AT465" s="70" t="str">
        <v>ꞈ</v>
      </c>
      <c r="AU465" s="15">
        <v>0</v>
      </c>
      <c r="AV465" s="15" t="str">
        <v xml:space="preserve">TRAMEZZATURA MATERIALE ALVEOLATO </v>
      </c>
      <c r="AW465" s="15" t="str">
        <v>FBM</v>
      </c>
      <c r="AX465" s="15" t="str">
        <v xml:space="preserve">TRAMEZZA - FORATO PORIZZATA/ALVEOLATA </v>
      </c>
      <c r="AY465" s="15">
        <v>0</v>
      </c>
      <c r="AZ465" s="15" t="str">
        <v>12x50x25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1</v>
      </c>
      <c r="BG465" s="17" t="str">
        <f t="shared" si="31"/>
        <v>ꞈ</v>
      </c>
      <c r="BH465" s="70" t="str">
        <v>ꞈ</v>
      </c>
    </row>
    <row r="466" spans="1:60" ht="14.25" customHeight="1" x14ac:dyDescent="0.25">
      <c r="A466" s="47"/>
      <c r="C466" s="19" t="s">
        <v>111</v>
      </c>
      <c r="D466" s="19" t="s">
        <v>77</v>
      </c>
      <c r="E466" s="19" t="s">
        <v>122</v>
      </c>
      <c r="G466" s="58">
        <v>90</v>
      </c>
      <c r="I466" s="34"/>
      <c r="K466" s="35"/>
      <c r="L466" s="57">
        <f t="shared" si="29"/>
        <v>0</v>
      </c>
      <c r="M466" s="14">
        <f t="shared" si="28"/>
        <v>1</v>
      </c>
      <c r="N466" s="13">
        <f>IF(OR(totale!$A$5="",C466=totale!$A$5),0,1)</f>
        <v>1</v>
      </c>
      <c r="O466" s="97">
        <v>0</v>
      </c>
      <c r="P466" s="13">
        <v>0</v>
      </c>
      <c r="Q466" s="97">
        <v>0</v>
      </c>
      <c r="R466" s="19">
        <v>0</v>
      </c>
      <c r="S466" s="19" t="str">
        <v>LATERIZIO CON EPS GRAFFITE</v>
      </c>
      <c r="T466" s="15" t="str">
        <v>LATERCOM</v>
      </c>
      <c r="U466" s="15" t="str">
        <v xml:space="preserve">BLOCCCO ALVEOLATO CON EPS  GRAFFITATO- NORMABLOCK PIU' - CON FASCIA ISOLANTE-- CAM </v>
      </c>
      <c r="V466" s="15">
        <v>0</v>
      </c>
      <c r="W466" s="19" t="str">
        <v>40x25x24,5 F.60%</v>
      </c>
      <c r="X466" s="19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1</v>
      </c>
      <c r="AG466" s="15">
        <v>0</v>
      </c>
      <c r="AH466" s="15" t="str">
        <v>BLOCCO ALVEOLATO LISCIO FORI ORIZZONATALI  45/50/55/60 %</v>
      </c>
      <c r="AI466" s="15" t="str">
        <v>T2D</v>
      </c>
      <c r="AJ466" s="15" t="str">
        <v>BLOCCO TAMPONAMENTO ALVEOLATO FORI ORIZZONTALI P600- F.65% - F.60%</v>
      </c>
      <c r="AK466" s="15">
        <v>0</v>
      </c>
      <c r="AL466" s="15" t="str">
        <v>12x25x25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1</v>
      </c>
      <c r="AS466" s="17" t="str">
        <f t="shared" si="30"/>
        <v>ꞈ</v>
      </c>
      <c r="AT466" s="70" t="str">
        <v>ꞈ</v>
      </c>
      <c r="AU466" s="15">
        <v>0</v>
      </c>
      <c r="AV466" s="15" t="str">
        <v xml:space="preserve">TRAMEZZATURA MATERIALE ALVEOLATO </v>
      </c>
      <c r="AW466" s="15" t="str">
        <v>IBL</v>
      </c>
      <c r="AX466" s="15" t="str">
        <v xml:space="preserve">TRAMEZZA - FORATO PORIZZATA/ALVEOLATA </v>
      </c>
      <c r="AY466" s="15">
        <v>0</v>
      </c>
      <c r="AZ466" s="15" t="str">
        <v>12x50x25</v>
      </c>
      <c r="BA466" s="15">
        <v>0</v>
      </c>
      <c r="BB466" s="15">
        <v>0</v>
      </c>
      <c r="BC466" s="15">
        <v>0</v>
      </c>
      <c r="BD466" s="15">
        <v>0</v>
      </c>
      <c r="BE466" s="15">
        <v>0</v>
      </c>
      <c r="BF466" s="15">
        <v>1</v>
      </c>
      <c r="BG466" s="17" t="str">
        <f t="shared" si="31"/>
        <v>ꞈ</v>
      </c>
      <c r="BH466" s="70" t="str">
        <v>ꞈ</v>
      </c>
    </row>
    <row r="467" spans="1:60" ht="14.25" customHeight="1" x14ac:dyDescent="0.25">
      <c r="A467" s="47"/>
      <c r="C467" s="19" t="s">
        <v>111</v>
      </c>
      <c r="D467" s="19" t="s">
        <v>77</v>
      </c>
      <c r="E467" s="19" t="s">
        <v>122</v>
      </c>
      <c r="G467" s="58">
        <v>100</v>
      </c>
      <c r="I467" s="34"/>
      <c r="K467" s="35"/>
      <c r="L467" s="57">
        <f t="shared" si="29"/>
        <v>0</v>
      </c>
      <c r="M467" s="14">
        <f t="shared" si="28"/>
        <v>1</v>
      </c>
      <c r="N467" s="13">
        <f>IF(OR(totale!$A$5="",C467=totale!$A$5),0,1)</f>
        <v>1</v>
      </c>
      <c r="O467" s="97">
        <v>0</v>
      </c>
      <c r="P467" s="13">
        <v>0</v>
      </c>
      <c r="Q467" s="97">
        <v>0</v>
      </c>
      <c r="R467" s="19">
        <v>0</v>
      </c>
      <c r="S467" s="19" t="str">
        <v>LATERIZIO CON EPS GRAFFITE</v>
      </c>
      <c r="T467" s="15" t="str">
        <v>LATERCOM</v>
      </c>
      <c r="U467" s="15" t="str">
        <v xml:space="preserve">BLOCCCO ALVEOLATO CON EPS  GRAFFITATO- NORMABLOCK PIU' - CON FASCIA ISOLANTE-- CAM </v>
      </c>
      <c r="V467" s="15">
        <v>0</v>
      </c>
      <c r="W467" s="19" t="str">
        <v>45x25x24,5 F.60%</v>
      </c>
      <c r="X467" s="19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1</v>
      </c>
      <c r="AG467" s="15">
        <v>0</v>
      </c>
      <c r="AH467" s="15" t="str">
        <v>BLOCCO ALVEOLATO LISCIO FORI ORIZZONATALI  45/50/55/60 %</v>
      </c>
      <c r="AI467" s="15" t="str">
        <v>T2D</v>
      </c>
      <c r="AJ467" s="15" t="str">
        <v>BLOCCO TAMPONAMENTO ALVEOLATO FORI ORIZZONTALI P600- F.65% - F.60%</v>
      </c>
      <c r="AK467" s="15">
        <v>0</v>
      </c>
      <c r="AL467" s="15" t="str">
        <v>15x25x25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1</v>
      </c>
      <c r="AS467" s="17" t="str">
        <f t="shared" si="30"/>
        <v>ꞈ</v>
      </c>
      <c r="AT467" s="70" t="str">
        <v>ꞈ</v>
      </c>
      <c r="AU467" s="15">
        <v>0</v>
      </c>
      <c r="AV467" s="15" t="str">
        <v xml:space="preserve">TRAMEZZATURA MATERIALE ALVEOLATO </v>
      </c>
      <c r="AW467" s="15" t="str">
        <v>T2D</v>
      </c>
      <c r="AX467" s="15" t="str">
        <v xml:space="preserve">TRAMEZZA - FORATO PORIZZATA/ALVEOLATA </v>
      </c>
      <c r="AY467" s="15">
        <v>0</v>
      </c>
      <c r="AZ467" s="15" t="str">
        <v>12x50x25</v>
      </c>
      <c r="BA467" s="15">
        <v>0</v>
      </c>
      <c r="BB467" s="15">
        <v>0</v>
      </c>
      <c r="BC467" s="15">
        <v>0</v>
      </c>
      <c r="BD467" s="15">
        <v>0</v>
      </c>
      <c r="BE467" s="15">
        <v>0</v>
      </c>
      <c r="BF467" s="15">
        <v>1</v>
      </c>
      <c r="BG467" s="17" t="str">
        <f t="shared" si="31"/>
        <v>ꞈ</v>
      </c>
      <c r="BH467" s="70" t="str">
        <v>ꞈ</v>
      </c>
    </row>
    <row r="468" spans="1:60" ht="14.25" customHeight="1" x14ac:dyDescent="0.25">
      <c r="A468" s="47"/>
      <c r="C468" s="19" t="s">
        <v>111</v>
      </c>
      <c r="D468" s="19" t="s">
        <v>77</v>
      </c>
      <c r="E468" s="19" t="s">
        <v>122</v>
      </c>
      <c r="G468" s="58">
        <v>110</v>
      </c>
      <c r="I468" s="34"/>
      <c r="K468" s="35"/>
      <c r="L468" s="57">
        <f t="shared" si="29"/>
        <v>0</v>
      </c>
      <c r="M468" s="14">
        <f t="shared" si="28"/>
        <v>1</v>
      </c>
      <c r="N468" s="13">
        <f>IF(OR(totale!$A$5="",C468=totale!$A$5),0,1)</f>
        <v>1</v>
      </c>
      <c r="O468" s="97">
        <v>0</v>
      </c>
      <c r="P468" s="13">
        <v>0</v>
      </c>
      <c r="Q468" s="97">
        <v>0</v>
      </c>
      <c r="R468" s="19">
        <v>0</v>
      </c>
      <c r="S468" s="19" t="str">
        <v>LATERIZIO CON EPS GRAFFITE</v>
      </c>
      <c r="T468" s="15" t="str">
        <v>LATERCOM</v>
      </c>
      <c r="U468" s="15" t="str">
        <v xml:space="preserve">BLOCCCO ALVEOLATO CON EPS  GRAFFITATO- NORMABLOCK PIU' - CON FASCIA ISOLANTE-- CAM </v>
      </c>
      <c r="V468" s="15">
        <v>0</v>
      </c>
      <c r="W468" s="19" t="str">
        <v>35x25x24,5 F.60%</v>
      </c>
      <c r="X468" s="19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1</v>
      </c>
      <c r="AG468" s="15">
        <v>0</v>
      </c>
      <c r="AH468" s="15" t="str">
        <v>BLOCCO ALVEOLATO LISCIO FORI ORIZZONATALI  45/50/55/60 %</v>
      </c>
      <c r="AI468" s="15" t="str">
        <v>T2D</v>
      </c>
      <c r="AJ468" s="15" t="str">
        <v>BLOCCO TAMPONAMENTO ALVEOLATO FORI ORIZZONTALI P600- F.65% - F.60%</v>
      </c>
      <c r="AK468" s="15">
        <v>0</v>
      </c>
      <c r="AL468" s="15" t="str">
        <v>20x25x25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1</v>
      </c>
      <c r="AS468" s="17" t="str">
        <f t="shared" si="30"/>
        <v>ꞈ</v>
      </c>
      <c r="AT468" s="70" t="str">
        <v>ꞈ</v>
      </c>
      <c r="AU468" s="15">
        <v>0</v>
      </c>
      <c r="AV468" s="15" t="str">
        <v xml:space="preserve">BLOCCO PER SOLAIO - INTERPOSTO- PIGNATTA </v>
      </c>
      <c r="AW468" s="15" t="str">
        <v>T2D</v>
      </c>
      <c r="AX468" s="15" t="str">
        <v xml:space="preserve">BLOCCO PER SOLAI - GETTO IN OPERA - VOLTERRANEA </v>
      </c>
      <c r="AY468" s="15">
        <v>0</v>
      </c>
      <c r="AZ468" s="15" t="str">
        <v>12x50x25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1</v>
      </c>
      <c r="BG468" s="17" t="str">
        <f t="shared" si="31"/>
        <v>ꞈ</v>
      </c>
      <c r="BH468" s="70" t="str">
        <v>ꞈ</v>
      </c>
    </row>
    <row r="469" spans="1:60" ht="14.25" customHeight="1" x14ac:dyDescent="0.25">
      <c r="A469" s="47"/>
      <c r="C469" s="19" t="s">
        <v>111</v>
      </c>
      <c r="D469" s="19" t="s">
        <v>77</v>
      </c>
      <c r="E469" s="19" t="s">
        <v>122</v>
      </c>
      <c r="G469" s="58">
        <v>120</v>
      </c>
      <c r="I469" s="34"/>
      <c r="K469" s="35"/>
      <c r="L469" s="57">
        <f t="shared" si="29"/>
        <v>0</v>
      </c>
      <c r="M469" s="14">
        <f t="shared" si="28"/>
        <v>1</v>
      </c>
      <c r="N469" s="13">
        <f>IF(OR(totale!$A$5="",C469=totale!$A$5),0,1)</f>
        <v>1</v>
      </c>
      <c r="O469" s="97">
        <v>0</v>
      </c>
      <c r="P469" s="13">
        <v>0</v>
      </c>
      <c r="Q469" s="97">
        <v>0</v>
      </c>
      <c r="R469" s="19">
        <v>0</v>
      </c>
      <c r="S469" s="19" t="str">
        <v>LATERIZIO CON EPS GRAFFITE</v>
      </c>
      <c r="T469" s="15" t="str">
        <v>LATERCOM</v>
      </c>
      <c r="U469" s="15" t="str">
        <v xml:space="preserve">BLOCCCO ALVEOLATO CON EPS  GRAFFITATO- NORMABLOCK PIU' - CON FASCIA ISOLANTE-- CAM </v>
      </c>
      <c r="V469" s="15">
        <v>0</v>
      </c>
      <c r="W469" s="19" t="str">
        <v>30x25x24,5 F.60%</v>
      </c>
      <c r="X469" s="19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1</v>
      </c>
      <c r="AG469" s="15">
        <v>0</v>
      </c>
      <c r="AH469" s="15" t="str">
        <v>BLOCCO ALVEOLATO LISCIO FORI ORIZZONATALI  45/50/55/60 %</v>
      </c>
      <c r="AI469" s="15" t="str">
        <v>T2D</v>
      </c>
      <c r="AJ469" s="15" t="str">
        <v>BLOCCO TAMPONAMENTO ALVEOLATO FORI ORIZZONTALI P600- F.65% - F.60%</v>
      </c>
      <c r="AK469" s="15">
        <v>0</v>
      </c>
      <c r="AL469" s="15" t="str">
        <v>25x25x25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1</v>
      </c>
      <c r="AS469" s="17" t="str">
        <f t="shared" si="30"/>
        <v>ꞈ</v>
      </c>
      <c r="AT469" s="70" t="str">
        <v>ꞈ</v>
      </c>
      <c r="AU469" s="15">
        <v>0</v>
      </c>
      <c r="AV469" s="15" t="str">
        <v xml:space="preserve">BLOCCO PER SOLAIO - INTERPOSTO- PIGNATTA </v>
      </c>
      <c r="AW469" s="15" t="str">
        <v>DCB</v>
      </c>
      <c r="AX469" s="15" t="str">
        <v>BLOCCO PER SOLAIO - INTERPOSTO</v>
      </c>
      <c r="AY469" s="15">
        <v>0</v>
      </c>
      <c r="AZ469" s="15" t="str">
        <v>12x52x25</v>
      </c>
      <c r="BA469" s="15">
        <v>0</v>
      </c>
      <c r="BB469" s="15">
        <v>0</v>
      </c>
      <c r="BC469" s="15">
        <v>0</v>
      </c>
      <c r="BD469" s="15">
        <v>0</v>
      </c>
      <c r="BE469" s="15">
        <v>0</v>
      </c>
      <c r="BF469" s="15">
        <v>1</v>
      </c>
      <c r="BG469" s="17" t="str">
        <f t="shared" si="31"/>
        <v>ꞈ</v>
      </c>
      <c r="BH469" s="70" t="str">
        <v>ꞈ</v>
      </c>
    </row>
    <row r="470" spans="1:60" ht="14.25" customHeight="1" x14ac:dyDescent="0.25">
      <c r="A470" s="47"/>
      <c r="C470" s="19" t="s">
        <v>111</v>
      </c>
      <c r="D470" s="19" t="s">
        <v>77</v>
      </c>
      <c r="E470" s="19" t="s">
        <v>122</v>
      </c>
      <c r="G470" s="58">
        <v>130</v>
      </c>
      <c r="I470" s="34"/>
      <c r="K470" s="35"/>
      <c r="L470" s="57">
        <f t="shared" si="29"/>
        <v>0</v>
      </c>
      <c r="M470" s="14">
        <f t="shared" si="28"/>
        <v>1</v>
      </c>
      <c r="N470" s="13">
        <f>IF(OR(totale!$A$5="",C470=totale!$A$5),0,1)</f>
        <v>1</v>
      </c>
      <c r="O470" s="97">
        <v>0</v>
      </c>
      <c r="P470" s="13">
        <v>0</v>
      </c>
      <c r="Q470" s="97">
        <v>0</v>
      </c>
      <c r="R470" s="19">
        <v>0</v>
      </c>
      <c r="S470" s="19" t="str">
        <v>LATERIZIO CON EPS GRAFFITE</v>
      </c>
      <c r="T470" s="15" t="str">
        <v>LATERCOM</v>
      </c>
      <c r="U470" s="15" t="str">
        <v>BLOCCCO PORTANTE  ALVEOLATO CON EPS  GRAFFITATO - NORMABLOCK F.45%</v>
      </c>
      <c r="V470" s="15">
        <v>0</v>
      </c>
      <c r="W470" s="19" t="str">
        <v>20x30x18/19  liscio</v>
      </c>
      <c r="X470" s="19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G470" s="15">
        <v>0</v>
      </c>
      <c r="AH470" s="15" t="str">
        <v>BLOCCO ALVEOLATO LISCIO FORI ORIZZONATALI  45/50/55/60 %</v>
      </c>
      <c r="AI470" s="15" t="str">
        <v>T2D</v>
      </c>
      <c r="AJ470" s="15" t="str">
        <v>BLOCCO TAMPONAMENTO ALVEOLATO FORI ORIZZONTALI P600- F.65% - F.60%</v>
      </c>
      <c r="AK470" s="15">
        <v>0</v>
      </c>
      <c r="AL470" s="15" t="str">
        <v>30x25x25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1</v>
      </c>
      <c r="AS470" s="17" t="str">
        <f t="shared" si="30"/>
        <v>ꞈ</v>
      </c>
      <c r="AT470" s="70" t="str">
        <v>ꞈ</v>
      </c>
      <c r="AU470" s="15">
        <v>0</v>
      </c>
      <c r="AV470" s="15" t="str">
        <v xml:space="preserve">BLOCCO PER SOLAIO - INTERPOSTO- PIGNATTA </v>
      </c>
      <c r="AW470" s="15" t="str">
        <v>T2D</v>
      </c>
      <c r="AX470" s="15" t="str">
        <v>BLOCCO PER SOLAIO - INTERPOSTO</v>
      </c>
      <c r="AY470" s="15">
        <v>0</v>
      </c>
      <c r="AZ470" s="15" t="str">
        <v>12x52x25</v>
      </c>
      <c r="BA470" s="15">
        <v>0</v>
      </c>
      <c r="BB470" s="15">
        <v>0</v>
      </c>
      <c r="BC470" s="15">
        <v>0</v>
      </c>
      <c r="BD470" s="15">
        <v>0</v>
      </c>
      <c r="BE470" s="15">
        <v>0</v>
      </c>
      <c r="BF470" s="15">
        <v>1</v>
      </c>
      <c r="BG470" s="17" t="str">
        <f t="shared" si="31"/>
        <v>ꞈ</v>
      </c>
      <c r="BH470" s="70" t="str">
        <v>ꞈ</v>
      </c>
    </row>
    <row r="471" spans="1:60" ht="14.25" customHeight="1" x14ac:dyDescent="0.25">
      <c r="A471" s="47"/>
      <c r="C471" s="19" t="s">
        <v>111</v>
      </c>
      <c r="D471" s="19" t="s">
        <v>77</v>
      </c>
      <c r="E471" s="19" t="s">
        <v>122</v>
      </c>
      <c r="G471" s="58">
        <v>140</v>
      </c>
      <c r="I471" s="34"/>
      <c r="K471" s="35"/>
      <c r="L471" s="57">
        <f t="shared" si="29"/>
        <v>0</v>
      </c>
      <c r="M471" s="14">
        <f t="shared" si="28"/>
        <v>1</v>
      </c>
      <c r="N471" s="13">
        <f>IF(OR(totale!$A$5="",C471=totale!$A$5),0,1)</f>
        <v>1</v>
      </c>
      <c r="O471" s="97">
        <v>0</v>
      </c>
      <c r="P471" s="13">
        <v>0</v>
      </c>
      <c r="Q471" s="97">
        <v>0</v>
      </c>
      <c r="R471" s="19">
        <v>0</v>
      </c>
      <c r="S471" s="19" t="str">
        <v>LATERIZIO CON EPS GRAFFITE</v>
      </c>
      <c r="T471" s="15" t="str">
        <v>LATERCOM</v>
      </c>
      <c r="U471" s="15" t="str">
        <v>BLOCCCO PORTANTE  ALVEOLATO CON EPS  GRAFFITATO - NORMABLOCK F.45%</v>
      </c>
      <c r="V471" s="15">
        <v>0</v>
      </c>
      <c r="W471" s="19" t="str">
        <v xml:space="preserve">25x30x18/19 liscio </v>
      </c>
      <c r="X471" s="19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1</v>
      </c>
      <c r="AG471" s="15">
        <v>0</v>
      </c>
      <c r="AH471" s="15" t="str">
        <v>BLOCCO ALVEOLATO LISCIO FORI ORIZZONATALI  45/50/55/60 %</v>
      </c>
      <c r="AI471" s="15" t="str">
        <v>T2D</v>
      </c>
      <c r="AJ471" s="15" t="str">
        <v>BLOCCO TAMPONAMENTO ALVEOLATO FORI ORIZZONTALI P600- F.65% - F.60%</v>
      </c>
      <c r="AK471" s="15">
        <v>0</v>
      </c>
      <c r="AL471" s="15" t="str">
        <v>35x25x25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1</v>
      </c>
      <c r="AS471" s="17" t="str">
        <f t="shared" si="30"/>
        <v>ꞈ</v>
      </c>
      <c r="AT471" s="70" t="str">
        <v>ꞈ</v>
      </c>
      <c r="AU471" s="15">
        <v>0</v>
      </c>
      <c r="AV471" s="15" t="str">
        <v>TRAMEZZATURA MATERIALE  LATERIZIO COMUNE</v>
      </c>
      <c r="AW471" s="15" t="str">
        <v>DCB</v>
      </c>
      <c r="AX471" s="15" t="str">
        <v xml:space="preserve">TRAMEZZA-FORATO-SCATOLA-FORATELLA LEGGERA  LATERIZIO NORMALE </v>
      </c>
      <c r="AY471" s="15">
        <v>0</v>
      </c>
      <c r="AZ471" s="15" t="str">
        <v>14x25x25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1</v>
      </c>
      <c r="BG471" s="17" t="str">
        <f t="shared" si="31"/>
        <v>ꞈ</v>
      </c>
      <c r="BH471" s="70" t="str">
        <v>ꞈ</v>
      </c>
    </row>
    <row r="472" spans="1:60" ht="14.25" customHeight="1" x14ac:dyDescent="0.25">
      <c r="A472" s="47"/>
      <c r="C472" s="19" t="s">
        <v>111</v>
      </c>
      <c r="D472" s="19" t="s">
        <v>77</v>
      </c>
      <c r="E472" s="19" t="s">
        <v>122</v>
      </c>
      <c r="G472" s="58">
        <v>150</v>
      </c>
      <c r="I472" s="34"/>
      <c r="K472" s="35"/>
      <c r="L472" s="57">
        <f t="shared" si="29"/>
        <v>0</v>
      </c>
      <c r="M472" s="14">
        <f t="shared" si="28"/>
        <v>1</v>
      </c>
      <c r="N472" s="13">
        <f>IF(OR(totale!$A$5="",C472=totale!$A$5),0,1)</f>
        <v>1</v>
      </c>
      <c r="O472" s="97">
        <v>0</v>
      </c>
      <c r="P472" s="13">
        <v>0</v>
      </c>
      <c r="Q472" s="97">
        <v>0</v>
      </c>
      <c r="R472" s="19">
        <v>0</v>
      </c>
      <c r="S472" s="19" t="str">
        <v>LATERIZIO CON EPS GRAFFITE</v>
      </c>
      <c r="T472" s="15" t="str">
        <v>LATERCOM</v>
      </c>
      <c r="U472" s="15" t="str">
        <v>BLOCCCO PORTANTE  ALVEOLATO CON EPS  GRAFFITATO - NORMABLOCK F.45%</v>
      </c>
      <c r="V472" s="15">
        <v>0</v>
      </c>
      <c r="W472" s="19" t="str">
        <v>25x30x24,5 liscio</v>
      </c>
      <c r="X472" s="19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1</v>
      </c>
      <c r="AG472" s="15">
        <v>0</v>
      </c>
      <c r="AH472" s="15" t="str">
        <v>BLOCCO ALVEOLATO INCASTRO  FORI VERTICALI  45/50/55/60 %</v>
      </c>
      <c r="AI472" s="15" t="str">
        <v>FBM</v>
      </c>
      <c r="AJ472" s="15" t="str">
        <v>BLOCCO TAMPONAMENTO ALVEOLATO FORI VERTICALI  P600 - F.60% incastro</v>
      </c>
      <c r="AK472" s="15">
        <v>0</v>
      </c>
      <c r="AL472" s="15" t="str">
        <v>30x25x18/19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1</v>
      </c>
      <c r="AS472" s="17" t="str">
        <f t="shared" si="30"/>
        <v>ꞈ</v>
      </c>
      <c r="AT472" s="70" t="str">
        <v>ꞈ</v>
      </c>
      <c r="AU472" s="15">
        <v>0</v>
      </c>
      <c r="AV472" s="15" t="str">
        <v>TRAMEZZATURA MATERIALE  LATERIZIO COMUNE</v>
      </c>
      <c r="AW472" s="15" t="str">
        <v>T2D</v>
      </c>
      <c r="AX472" s="15" t="str">
        <v xml:space="preserve">TRAMEZZA-FORATO-SCATOLA-FORATELLA LEGGERA  LATERIZIO NORMALE </v>
      </c>
      <c r="AY472" s="15">
        <v>0</v>
      </c>
      <c r="AZ472" s="15" t="str">
        <v>14x25x25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1</v>
      </c>
      <c r="BG472" s="17" t="str">
        <f t="shared" si="31"/>
        <v>ꞈ</v>
      </c>
      <c r="BH472" s="70" t="str">
        <v>ꞈ</v>
      </c>
    </row>
    <row r="473" spans="1:60" ht="14.25" customHeight="1" x14ac:dyDescent="0.25">
      <c r="A473" s="47"/>
      <c r="C473" s="19" t="s">
        <v>111</v>
      </c>
      <c r="D473" s="19" t="s">
        <v>77</v>
      </c>
      <c r="E473" s="19" t="s">
        <v>122</v>
      </c>
      <c r="G473" s="58">
        <v>160</v>
      </c>
      <c r="I473" s="34"/>
      <c r="K473" s="35"/>
      <c r="L473" s="57">
        <f t="shared" si="29"/>
        <v>0</v>
      </c>
      <c r="M473" s="14">
        <f t="shared" si="28"/>
        <v>1</v>
      </c>
      <c r="N473" s="13">
        <f>IF(OR(totale!$A$5="",C473=totale!$A$5),0,1)</f>
        <v>1</v>
      </c>
      <c r="O473" s="97">
        <v>0</v>
      </c>
      <c r="P473" s="13">
        <v>0</v>
      </c>
      <c r="Q473" s="97">
        <v>0</v>
      </c>
      <c r="R473" s="19">
        <v>0</v>
      </c>
      <c r="S473" s="19" t="str">
        <v>LATERIZIO CON EPS GRAFFITE</v>
      </c>
      <c r="T473" s="15" t="str">
        <v>LATERCOM</v>
      </c>
      <c r="U473" s="15" t="str">
        <v>BLOCCCO PORTANTE  ALVEOLATO CON EPS  GRAFFITATO - NORMABLOCK F.45%</v>
      </c>
      <c r="V473" s="15">
        <v>0</v>
      </c>
      <c r="W473" s="19" t="str">
        <v xml:space="preserve">40x23x19 liscio </v>
      </c>
      <c r="X473" s="19">
        <v>0</v>
      </c>
      <c r="Y473" s="15">
        <v>0</v>
      </c>
      <c r="Z473" s="15">
        <v>0</v>
      </c>
      <c r="AA473" s="15">
        <v>0</v>
      </c>
      <c r="AB473" s="15">
        <v>0</v>
      </c>
      <c r="AC473" s="15">
        <v>1</v>
      </c>
      <c r="AG473" s="15">
        <v>0</v>
      </c>
      <c r="AH473" s="15" t="str">
        <v>BLOCCO ALVEOLATO INCASTRO  FORI VERTICALI  45/50/55/60 %</v>
      </c>
      <c r="AI473" s="15" t="str">
        <v>FBM</v>
      </c>
      <c r="AJ473" s="15" t="str">
        <v>BLOCCO TAMPONAMENTO ALVEOLATO FORI VERTICALI  P600 - F.60% incastro</v>
      </c>
      <c r="AK473" s="15">
        <v>0</v>
      </c>
      <c r="AL473" s="15" t="str">
        <v>35x30x18/19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1</v>
      </c>
      <c r="AS473" s="17" t="str">
        <f t="shared" si="30"/>
        <v>ꞈ</v>
      </c>
      <c r="AT473" s="70" t="str">
        <v>ꞈ</v>
      </c>
      <c r="AU473" s="15">
        <v>0</v>
      </c>
      <c r="AV473" s="15" t="str">
        <v>TRAMEZZATURA MATERIALE  LATERIZIO COMUNE</v>
      </c>
      <c r="AW473" s="15" t="str">
        <v>WIENERBERGER</v>
      </c>
      <c r="AX473" s="15" t="str">
        <v xml:space="preserve">TRAMEZZA-FORATO-SCATOLA-FORATELLA LEGGERA  LATERIZIO NORMALE </v>
      </c>
      <c r="AY473" s="15">
        <v>0</v>
      </c>
      <c r="AZ473" s="15" t="str">
        <v>14x25x25</v>
      </c>
      <c r="BA473" s="15">
        <v>0</v>
      </c>
      <c r="BB473" s="15">
        <v>0</v>
      </c>
      <c r="BC473" s="15">
        <v>0</v>
      </c>
      <c r="BD473" s="15">
        <v>0</v>
      </c>
      <c r="BE473" s="15">
        <v>0</v>
      </c>
      <c r="BF473" s="15">
        <v>1</v>
      </c>
      <c r="BG473" s="17" t="str">
        <f t="shared" si="31"/>
        <v>ꞈ</v>
      </c>
      <c r="BH473" s="70" t="str">
        <v>ꞈ</v>
      </c>
    </row>
    <row r="474" spans="1:60" ht="14.25" customHeight="1" x14ac:dyDescent="0.25">
      <c r="A474" s="47"/>
      <c r="C474" s="19" t="s">
        <v>111</v>
      </c>
      <c r="D474" s="19" t="s">
        <v>77</v>
      </c>
      <c r="E474" s="19" t="s">
        <v>122</v>
      </c>
      <c r="G474" s="58">
        <v>170</v>
      </c>
      <c r="I474" s="34"/>
      <c r="K474" s="35"/>
      <c r="L474" s="57">
        <f t="shared" si="29"/>
        <v>0</v>
      </c>
      <c r="M474" s="14">
        <f t="shared" si="28"/>
        <v>1</v>
      </c>
      <c r="N474" s="13">
        <f>IF(OR(totale!$A$5="",C474=totale!$A$5),0,1)</f>
        <v>1</v>
      </c>
      <c r="O474" s="97">
        <v>0</v>
      </c>
      <c r="P474" s="13">
        <v>0</v>
      </c>
      <c r="Q474" s="97">
        <v>0</v>
      </c>
      <c r="R474" s="19">
        <v>0</v>
      </c>
      <c r="S474" s="19" t="str">
        <v xml:space="preserve">BLOCCO PER SOLAIO - INTERPOSTO- PIGNATTA </v>
      </c>
      <c r="T474" s="15" t="str">
        <v>LATERCOM</v>
      </c>
      <c r="U474" s="15" t="str">
        <v>BLOCCO PER SOLAIO - INTERPOSTO</v>
      </c>
      <c r="V474" s="15">
        <v>0</v>
      </c>
      <c r="W474" s="19" t="str">
        <v>12x38x25</v>
      </c>
      <c r="X474" s="19">
        <v>0</v>
      </c>
      <c r="Y474" s="15">
        <v>0</v>
      </c>
      <c r="Z474" s="15">
        <v>0</v>
      </c>
      <c r="AA474" s="15">
        <v>0</v>
      </c>
      <c r="AB474" s="15">
        <v>0</v>
      </c>
      <c r="AC474" s="15">
        <v>1</v>
      </c>
      <c r="AG474" s="15">
        <v>0</v>
      </c>
      <c r="AH474" s="15" t="str">
        <v>BLOCCO ALVEOLATO INCASTRO  FORI VERTICALI  45/50/55/60 %</v>
      </c>
      <c r="AI474" s="15" t="str">
        <v>FBM</v>
      </c>
      <c r="AJ474" s="15" t="str">
        <v>BLOCCO TAMPONAMENTO ALVEOLATO FORI VERTICALI  P600 - F.60% incastro</v>
      </c>
      <c r="AK474" s="15">
        <v>0</v>
      </c>
      <c r="AL474" s="15" t="str">
        <v>38x30x18/19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1</v>
      </c>
      <c r="AS474" s="17" t="str">
        <f t="shared" si="30"/>
        <v>ꞈ</v>
      </c>
      <c r="AT474" s="70" t="str">
        <v>ꞈ</v>
      </c>
      <c r="AU474" s="15">
        <v>0</v>
      </c>
      <c r="AV474" s="15" t="str">
        <v>MATERIALE IN LATERIZIO COMUNE</v>
      </c>
      <c r="AW474" s="15" t="str">
        <v>IBL</v>
      </c>
      <c r="AX474" s="15" t="str">
        <v xml:space="preserve">BIMATTONE BOLOGNESE </v>
      </c>
      <c r="AY474" s="15">
        <v>0</v>
      </c>
      <c r="AZ474" s="15" t="str">
        <v>14x28x12</v>
      </c>
      <c r="BA474" s="15">
        <v>0</v>
      </c>
      <c r="BB474" s="15">
        <v>0</v>
      </c>
      <c r="BC474" s="15">
        <v>0</v>
      </c>
      <c r="BD474" s="15">
        <v>0</v>
      </c>
      <c r="BE474" s="15">
        <v>0</v>
      </c>
      <c r="BF474" s="15">
        <v>1</v>
      </c>
      <c r="BG474" s="17" t="str">
        <f t="shared" si="31"/>
        <v>ꞈ</v>
      </c>
      <c r="BH474" s="70" t="str">
        <v>ꞈ</v>
      </c>
    </row>
    <row r="475" spans="1:60" ht="14.25" customHeight="1" x14ac:dyDescent="0.25">
      <c r="A475" s="47"/>
      <c r="C475" s="19" t="s">
        <v>111</v>
      </c>
      <c r="D475" s="19" t="s">
        <v>77</v>
      </c>
      <c r="E475" s="19" t="s">
        <v>122</v>
      </c>
      <c r="G475" s="58">
        <v>180</v>
      </c>
      <c r="I475" s="34"/>
      <c r="K475" s="35"/>
      <c r="L475" s="57">
        <f t="shared" si="29"/>
        <v>0</v>
      </c>
      <c r="M475" s="14">
        <f t="shared" si="28"/>
        <v>1</v>
      </c>
      <c r="N475" s="13">
        <f>IF(OR(totale!$A$5="",C475=totale!$A$5),0,1)</f>
        <v>1</v>
      </c>
      <c r="O475" s="97">
        <v>0</v>
      </c>
      <c r="P475" s="13">
        <v>0</v>
      </c>
      <c r="Q475" s="97">
        <v>0</v>
      </c>
      <c r="R475" s="19">
        <v>0</v>
      </c>
      <c r="S475" s="19" t="str">
        <v xml:space="preserve">BLOCCO PER SOLAIO - INTERPOSTO- PIGNATTA </v>
      </c>
      <c r="T475" s="15" t="str">
        <v>LATERCOM</v>
      </c>
      <c r="U475" s="15" t="str">
        <v>BLOCCO PER SOLAIO - INTERPOSTO</v>
      </c>
      <c r="V475" s="15">
        <v>0</v>
      </c>
      <c r="W475" s="19" t="str">
        <v>16x38x25</v>
      </c>
      <c r="X475" s="19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1</v>
      </c>
      <c r="AG475" s="15">
        <v>0</v>
      </c>
      <c r="AH475" s="15" t="str">
        <v>BLOCCO ALVEOLATO INCASTRO  FORI VERTICALI  45/50/55/60 %</v>
      </c>
      <c r="AI475" s="15" t="str">
        <v>FBM</v>
      </c>
      <c r="AJ475" s="15" t="str">
        <v>BLOCCO TAMPONAMENTO ALVEOLATO FORI VERTICALI  P600 - F.60% incastro</v>
      </c>
      <c r="AK475" s="15">
        <v>0</v>
      </c>
      <c r="AL475" s="15" t="str">
        <v>42x30x18/19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1</v>
      </c>
      <c r="AS475" s="17" t="str">
        <f t="shared" si="30"/>
        <v>ꞈ</v>
      </c>
      <c r="AT475" s="70" t="str">
        <v>ꞈ</v>
      </c>
      <c r="AU475" s="15">
        <v>0</v>
      </c>
      <c r="AV475" s="15" t="str">
        <v>MATERIALE IN LATERIZIO COMUNE</v>
      </c>
      <c r="AW475" s="15" t="str">
        <v>WIENERBERGER</v>
      </c>
      <c r="AX475" s="15" t="str">
        <v xml:space="preserve">BIMATTONE BOLOGNESE </v>
      </c>
      <c r="AY475" s="15">
        <v>0</v>
      </c>
      <c r="AZ475" s="15" t="str">
        <v>14x28x12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1</v>
      </c>
      <c r="BG475" s="17" t="str">
        <f t="shared" si="31"/>
        <v>ꞈ</v>
      </c>
      <c r="BH475" s="70" t="str">
        <v>ꞈ</v>
      </c>
    </row>
    <row r="476" spans="1:60" ht="14.25" customHeight="1" x14ac:dyDescent="0.25">
      <c r="A476" s="47"/>
      <c r="C476" s="19" t="s">
        <v>111</v>
      </c>
      <c r="D476" s="19" t="s">
        <v>77</v>
      </c>
      <c r="E476" s="19" t="s">
        <v>122</v>
      </c>
      <c r="G476" s="58">
        <v>200</v>
      </c>
      <c r="I476" s="34"/>
      <c r="K476" s="35"/>
      <c r="L476" s="57">
        <f t="shared" si="29"/>
        <v>0</v>
      </c>
      <c r="M476" s="14">
        <f t="shared" si="28"/>
        <v>1</v>
      </c>
      <c r="N476" s="13">
        <f>IF(OR(totale!$A$5="",C476=totale!$A$5),0,1)</f>
        <v>1</v>
      </c>
      <c r="O476" s="97">
        <v>0</v>
      </c>
      <c r="P476" s="13">
        <v>0</v>
      </c>
      <c r="Q476" s="97">
        <v>0</v>
      </c>
      <c r="R476" s="19">
        <v>0</v>
      </c>
      <c r="S476" s="19" t="str">
        <v xml:space="preserve">BLOCCO PER SOLAIO - INTERPOSTO- PIGNATTA </v>
      </c>
      <c r="T476" s="15" t="str">
        <v>LATERCOM</v>
      </c>
      <c r="U476" s="15" t="str">
        <v>BLOCCO PER SOLAIO - INTERPOSTO</v>
      </c>
      <c r="V476" s="15">
        <v>0</v>
      </c>
      <c r="W476" s="19" t="str">
        <v>20x38x25</v>
      </c>
      <c r="X476" s="19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1</v>
      </c>
      <c r="AG476" s="15">
        <v>0</v>
      </c>
      <c r="AH476" s="15" t="str">
        <v>BLOCCO ALVEOLATO INCASTRO  FORI VERTICALI  45/50/55/60 %</v>
      </c>
      <c r="AI476" s="15" t="str">
        <v>IBL</v>
      </c>
      <c r="AJ476" s="15" t="str">
        <v>BLOCCO TAMPONAMENTO ALVEOLATO FORI VERTICALI  P600 - F.60% incastro</v>
      </c>
      <c r="AK476" s="15">
        <v>0</v>
      </c>
      <c r="AL476" s="15" t="str">
        <v>30x25x25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1</v>
      </c>
      <c r="AS476" s="17" t="str">
        <f t="shared" si="30"/>
        <v>ꞈ</v>
      </c>
      <c r="AT476" s="70" t="str">
        <v>ꞈ</v>
      </c>
      <c r="AU476" s="15">
        <v>0</v>
      </c>
      <c r="AV476" s="15" t="str">
        <v>MATERIALE IN LATERIZIO COMUNE</v>
      </c>
      <c r="AW476" s="15" t="str">
        <v>IBL</v>
      </c>
      <c r="AX476" s="15" t="str">
        <v>MATTONE BOLOGNESE 45%</v>
      </c>
      <c r="AY476" s="15">
        <v>0</v>
      </c>
      <c r="AZ476" s="15" t="str">
        <v>14x28x5,5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1</v>
      </c>
      <c r="BG476" s="17" t="str">
        <f t="shared" si="31"/>
        <v>ꞈ</v>
      </c>
      <c r="BH476" s="70" t="str">
        <v>ꞈ</v>
      </c>
    </row>
    <row r="477" spans="1:60" ht="14.25" customHeight="1" x14ac:dyDescent="0.25">
      <c r="A477" s="47"/>
      <c r="C477" s="19" t="s">
        <v>111</v>
      </c>
      <c r="D477" s="19" t="s">
        <v>77</v>
      </c>
      <c r="E477" s="19" t="s">
        <v>122</v>
      </c>
      <c r="G477" s="58">
        <v>220</v>
      </c>
      <c r="I477" s="34"/>
      <c r="K477" s="35"/>
      <c r="L477" s="57">
        <f t="shared" si="29"/>
        <v>0</v>
      </c>
      <c r="M477" s="14">
        <f t="shared" si="28"/>
        <v>1</v>
      </c>
      <c r="N477" s="13">
        <f>IF(OR(totale!$A$5="",C477=totale!$A$5),0,1)</f>
        <v>1</v>
      </c>
      <c r="O477" s="97">
        <v>0</v>
      </c>
      <c r="P477" s="13">
        <v>0</v>
      </c>
      <c r="Q477" s="97">
        <v>0</v>
      </c>
      <c r="R477" s="19">
        <v>0</v>
      </c>
      <c r="S477" s="19" t="str">
        <v xml:space="preserve">BLOCCO PER SOLAIO - INTERPOSTO- PIGNATTA </v>
      </c>
      <c r="T477" s="15" t="str">
        <v>LATERCOM</v>
      </c>
      <c r="U477" s="15" t="str">
        <v>BLOCCO PER SOLAIO - INTERPOSTO</v>
      </c>
      <c r="V477" s="15">
        <v>0</v>
      </c>
      <c r="W477" s="19" t="str">
        <v>22x38x25</v>
      </c>
      <c r="X477" s="19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1</v>
      </c>
      <c r="AG477" s="15">
        <v>0</v>
      </c>
      <c r="AH477" s="15" t="str">
        <v>BLOCCO ALVEOLATO INCASTRO  FORI VERTICALI  45/50/55/60 %</v>
      </c>
      <c r="AI477" s="15" t="str">
        <v>LATERCOM</v>
      </c>
      <c r="AJ477" s="15" t="str">
        <v>BLOCCO TAMPONAMENTO ALVEOLATO FORI VERTICALI  P600 - F.60% incastro</v>
      </c>
      <c r="AK477" s="15">
        <v>0</v>
      </c>
      <c r="AL477" s="15" t="str">
        <v>25x25x30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1</v>
      </c>
      <c r="AS477" s="17" t="str">
        <f t="shared" si="30"/>
        <v>ꞈ</v>
      </c>
      <c r="AT477" s="70" t="str">
        <v>ꞈ</v>
      </c>
      <c r="AU477" s="15">
        <v>0</v>
      </c>
      <c r="AV477" s="15" t="str">
        <v>MATERIALE IN LATERIZIO COMUNE</v>
      </c>
      <c r="AW477" s="15" t="str">
        <v>IBL</v>
      </c>
      <c r="AX477" s="15" t="str">
        <v>MATTONE BOLOGNESE 15%</v>
      </c>
      <c r="AY477" s="15">
        <v>0</v>
      </c>
      <c r="AZ477" s="15" t="str">
        <v>14x28x5,5</v>
      </c>
      <c r="BA477" s="15">
        <v>0</v>
      </c>
      <c r="BB477" s="15">
        <v>0</v>
      </c>
      <c r="BC477" s="15">
        <v>0</v>
      </c>
      <c r="BD477" s="15">
        <v>0</v>
      </c>
      <c r="BE477" s="15">
        <v>0</v>
      </c>
      <c r="BF477" s="15">
        <v>1</v>
      </c>
      <c r="BG477" s="17" t="str">
        <f t="shared" si="31"/>
        <v>ꞈ</v>
      </c>
      <c r="BH477" s="70" t="str">
        <v>ꞈ</v>
      </c>
    </row>
    <row r="478" spans="1:60" ht="14.25" customHeight="1" x14ac:dyDescent="0.25">
      <c r="A478" s="47"/>
      <c r="C478" s="19" t="s">
        <v>100</v>
      </c>
      <c r="D478" s="19" t="s">
        <v>64</v>
      </c>
      <c r="E478" s="19" t="s">
        <v>101</v>
      </c>
      <c r="G478" s="58" t="s">
        <v>444</v>
      </c>
      <c r="I478" s="34"/>
      <c r="K478" s="35"/>
      <c r="L478" s="57">
        <f t="shared" si="29"/>
        <v>0</v>
      </c>
      <c r="M478" s="14">
        <f t="shared" si="28"/>
        <v>1</v>
      </c>
      <c r="N478" s="13">
        <f>IF(OR(totale!$A$5="",C478=totale!$A$5),0,1)</f>
        <v>1</v>
      </c>
      <c r="O478" s="97">
        <v>0</v>
      </c>
      <c r="P478" s="13">
        <v>0</v>
      </c>
      <c r="Q478" s="97">
        <v>0</v>
      </c>
      <c r="R478" s="19">
        <v>0</v>
      </c>
      <c r="S478" s="19" t="str">
        <v xml:space="preserve">BLOCCO PER SOLAIO - INTERPOSTO- PIGNATTA </v>
      </c>
      <c r="T478" s="15" t="str">
        <v>LATERCOM</v>
      </c>
      <c r="U478" s="15" t="str">
        <v>BLOCCO PER SOLAIO - INTERPOSTO</v>
      </c>
      <c r="V478" s="15">
        <v>0</v>
      </c>
      <c r="W478" s="19" t="str">
        <v>24x38x25</v>
      </c>
      <c r="X478" s="19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1</v>
      </c>
      <c r="AG478" s="15">
        <v>0</v>
      </c>
      <c r="AH478" s="15" t="str">
        <v>BLOCCO ALVEOLATO INCASTRO  FORI VERTICALI  45/50/55/60 %</v>
      </c>
      <c r="AI478" s="15" t="str">
        <v>LATERCOM</v>
      </c>
      <c r="AJ478" s="15" t="str">
        <v>BLOCCO TAMPONAMENTO ALVEOLATO FORI VERTICALI  P600 - F.60% incastro</v>
      </c>
      <c r="AK478" s="15">
        <v>0</v>
      </c>
      <c r="AL478" s="15" t="str">
        <v>30x25x25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1</v>
      </c>
      <c r="AS478" s="17" t="str">
        <f t="shared" si="30"/>
        <v>ꞈ</v>
      </c>
      <c r="AT478" s="70" t="str">
        <v>ꞈ</v>
      </c>
      <c r="AU478" s="15">
        <v>0</v>
      </c>
      <c r="AV478" s="15" t="str">
        <v>MATERIALE IN LATERIZIO COMUNE</v>
      </c>
      <c r="AW478" s="15" t="str">
        <v>IBL</v>
      </c>
      <c r="AX478" s="15" t="str">
        <v xml:space="preserve">MATTONE BOLOGNESE PIENO </v>
      </c>
      <c r="AY478" s="15">
        <v>0</v>
      </c>
      <c r="AZ478" s="15" t="str">
        <v>14x28x5,5</v>
      </c>
      <c r="BA478" s="15">
        <v>0</v>
      </c>
      <c r="BB478" s="15">
        <v>0</v>
      </c>
      <c r="BC478" s="15">
        <v>0</v>
      </c>
      <c r="BD478" s="15">
        <v>0</v>
      </c>
      <c r="BE478" s="15">
        <v>0</v>
      </c>
      <c r="BF478" s="15">
        <v>1</v>
      </c>
      <c r="BG478" s="17" t="str">
        <f t="shared" si="31"/>
        <v>ꞈ</v>
      </c>
      <c r="BH478" s="70" t="str">
        <v>ꞈ</v>
      </c>
    </row>
    <row r="479" spans="1:60" ht="14.25" customHeight="1" x14ac:dyDescent="0.25">
      <c r="A479" s="47"/>
      <c r="C479" s="19" t="s">
        <v>100</v>
      </c>
      <c r="D479" s="19" t="s">
        <v>64</v>
      </c>
      <c r="E479" s="19" t="s">
        <v>101</v>
      </c>
      <c r="G479" s="58" t="s">
        <v>454</v>
      </c>
      <c r="I479" s="34"/>
      <c r="K479" s="35"/>
      <c r="L479" s="57">
        <f t="shared" si="29"/>
        <v>0</v>
      </c>
      <c r="M479" s="14">
        <f t="shared" si="28"/>
        <v>1</v>
      </c>
      <c r="N479" s="13">
        <f>IF(OR(totale!$A$5="",C479=totale!$A$5),0,1)</f>
        <v>1</v>
      </c>
      <c r="O479" s="97">
        <v>0</v>
      </c>
      <c r="P479" s="13">
        <v>0</v>
      </c>
      <c r="Q479" s="97">
        <v>0</v>
      </c>
      <c r="R479" s="19">
        <v>0</v>
      </c>
      <c r="S479" s="19" t="str">
        <v xml:space="preserve">BLOCCO PER SOLAIO - INTERPOSTO- PIGNATTA </v>
      </c>
      <c r="T479" s="15" t="str">
        <v>LATERCOM</v>
      </c>
      <c r="U479" s="15" t="str">
        <v>BLOCCO PER SOLAIO - INTERPOSTO</v>
      </c>
      <c r="V479" s="15">
        <v>0</v>
      </c>
      <c r="W479" s="19" t="str">
        <v>28x38x25</v>
      </c>
      <c r="X479" s="19">
        <v>0</v>
      </c>
      <c r="Y479" s="15">
        <v>0</v>
      </c>
      <c r="Z479" s="15">
        <v>0</v>
      </c>
      <c r="AA479" s="15">
        <v>0</v>
      </c>
      <c r="AB479" s="15">
        <v>0</v>
      </c>
      <c r="AC479" s="15">
        <v>1</v>
      </c>
      <c r="AG479" s="15">
        <v>0</v>
      </c>
      <c r="AH479" s="15" t="str">
        <v>BLOCCO ALVEOLATO INCASTRO  FORI VERTICALI  45/50/55/60 %</v>
      </c>
      <c r="AI479" s="15" t="str">
        <v>T2D</v>
      </c>
      <c r="AJ479" s="15" t="str">
        <v>BLOCCO TAMPONAMENTO ALVEOLATO FORI VERTICALI  P600 - F.60% incastro</v>
      </c>
      <c r="AK479" s="15">
        <v>0</v>
      </c>
      <c r="AL479" s="15" t="str">
        <v>25x30x19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1</v>
      </c>
      <c r="AS479" s="17" t="str">
        <f t="shared" si="30"/>
        <v>ꞈ</v>
      </c>
      <c r="AT479" s="70" t="str">
        <v>ꞈ</v>
      </c>
      <c r="AU479" s="15">
        <v>0</v>
      </c>
      <c r="AV479" s="15" t="str">
        <v>MATERIALE IN LATERIZIO COMUNE</v>
      </c>
      <c r="AW479" s="15" t="str">
        <v>WIENERBERGER</v>
      </c>
      <c r="AX479" s="15" t="str">
        <v>MATTONE BOLOGNESE 45%</v>
      </c>
      <c r="AY479" s="15">
        <v>0</v>
      </c>
      <c r="AZ479" s="15" t="str">
        <v>14x28x5,5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1</v>
      </c>
      <c r="BG479" s="17" t="str">
        <f t="shared" si="31"/>
        <v>ꞈ</v>
      </c>
      <c r="BH479" s="70" t="str">
        <v>ꞈ</v>
      </c>
    </row>
    <row r="480" spans="1:60" ht="14.25" customHeight="1" x14ac:dyDescent="0.25">
      <c r="A480" s="47"/>
      <c r="C480" s="19" t="s">
        <v>100</v>
      </c>
      <c r="D480" s="19" t="s">
        <v>64</v>
      </c>
      <c r="E480" s="19" t="s">
        <v>101</v>
      </c>
      <c r="G480" s="58" t="s">
        <v>456</v>
      </c>
      <c r="I480" s="34"/>
      <c r="K480" s="35"/>
      <c r="L480" s="57">
        <f t="shared" si="29"/>
        <v>0</v>
      </c>
      <c r="M480" s="14">
        <f t="shared" si="28"/>
        <v>1</v>
      </c>
      <c r="N480" s="13">
        <f>IF(OR(totale!$A$5="",C480=totale!$A$5),0,1)</f>
        <v>1</v>
      </c>
      <c r="O480" s="97">
        <v>0</v>
      </c>
      <c r="P480" s="13">
        <v>0</v>
      </c>
      <c r="Q480" s="97">
        <v>0</v>
      </c>
      <c r="R480" s="19">
        <v>0</v>
      </c>
      <c r="S480" s="19" t="str">
        <v xml:space="preserve">BLOCCO PER SOLAIO - INTERPOSTO- PIGNATTA </v>
      </c>
      <c r="T480" s="15" t="str">
        <v>LATERCOM</v>
      </c>
      <c r="U480" s="15" t="str">
        <v>BLOCCO PER SOLAIO - INTERPOSTO</v>
      </c>
      <c r="V480" s="15">
        <v>0</v>
      </c>
      <c r="W480" s="19" t="str">
        <v>12x48x24</v>
      </c>
      <c r="X480" s="19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1</v>
      </c>
      <c r="AG480" s="15">
        <v>0</v>
      </c>
      <c r="AH480" s="15" t="str">
        <v>BLOCCO ALVEOLATO INCASTRO  FORI VERTICALI  45/50/55/60 %</v>
      </c>
      <c r="AI480" s="15" t="str">
        <v>T2D</v>
      </c>
      <c r="AJ480" s="15" t="str">
        <v>BLOCCO TAMPONAMENTO ALVEOLATO FORI VERTICALI  P600 - F.60% incastro</v>
      </c>
      <c r="AK480" s="15">
        <v>0</v>
      </c>
      <c r="AL480" s="15" t="str">
        <v>25x30x24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1</v>
      </c>
      <c r="AS480" s="17" t="str">
        <f t="shared" si="30"/>
        <v>ꞈ</v>
      </c>
      <c r="AT480" s="70" t="str">
        <v>ꞈ</v>
      </c>
      <c r="AU480" s="15">
        <v>0</v>
      </c>
      <c r="AV480" s="15" t="str">
        <v>MATERIALE IN LATERIZIO COMUNE</v>
      </c>
      <c r="AW480" s="15" t="str">
        <v>WIENERBERGER</v>
      </c>
      <c r="AX480" s="15" t="str">
        <v>MATTONE BOLOGNESE 15%</v>
      </c>
      <c r="AY480" s="15">
        <v>0</v>
      </c>
      <c r="AZ480" s="15" t="str">
        <v>14x28x5,5</v>
      </c>
      <c r="BA480" s="15">
        <v>0</v>
      </c>
      <c r="BB480" s="15">
        <v>0</v>
      </c>
      <c r="BC480" s="15">
        <v>0</v>
      </c>
      <c r="BD480" s="15">
        <v>0</v>
      </c>
      <c r="BE480" s="15">
        <v>0</v>
      </c>
      <c r="BF480" s="15">
        <v>1</v>
      </c>
      <c r="BG480" s="17" t="str">
        <f t="shared" si="31"/>
        <v>ꞈ</v>
      </c>
      <c r="BH480" s="70" t="str">
        <v>ꞈ</v>
      </c>
    </row>
    <row r="481" spans="1:60" ht="14.25" customHeight="1" x14ac:dyDescent="0.25">
      <c r="A481" s="47"/>
      <c r="C481" s="19" t="s">
        <v>100</v>
      </c>
      <c r="D481" s="19" t="s">
        <v>64</v>
      </c>
      <c r="E481" s="19" t="s">
        <v>101</v>
      </c>
      <c r="G481" s="58" t="s">
        <v>455</v>
      </c>
      <c r="I481" s="34"/>
      <c r="K481" s="35"/>
      <c r="L481" s="57">
        <f t="shared" si="29"/>
        <v>0</v>
      </c>
      <c r="M481" s="14">
        <f t="shared" si="28"/>
        <v>1</v>
      </c>
      <c r="N481" s="13">
        <f>IF(OR(totale!$A$5="",C481=totale!$A$5),0,1)</f>
        <v>1</v>
      </c>
      <c r="O481" s="97">
        <v>0</v>
      </c>
      <c r="P481" s="13">
        <v>0</v>
      </c>
      <c r="Q481" s="97">
        <v>0</v>
      </c>
      <c r="R481" s="19">
        <v>0</v>
      </c>
      <c r="S481" s="19" t="str">
        <v xml:space="preserve">BLOCCO PER SOLAIO - INTERPOSTO- PIGNATTA </v>
      </c>
      <c r="T481" s="15" t="str">
        <v>LATERCOM</v>
      </c>
      <c r="U481" s="15" t="str">
        <v>BLOCCO PER SOLAIO - INTERPOSTO</v>
      </c>
      <c r="V481" s="15">
        <v>0</v>
      </c>
      <c r="W481" s="19" t="str">
        <v>16x48x24</v>
      </c>
      <c r="X481" s="19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1</v>
      </c>
      <c r="AG481" s="15">
        <v>0</v>
      </c>
      <c r="AH481" s="15" t="str">
        <v>BLOCCO ALVEOLATO INCASTRO  FORI VERTICALI  45/50/55/60 %</v>
      </c>
      <c r="AI481" s="15" t="str">
        <v>T2D</v>
      </c>
      <c r="AJ481" s="15" t="str">
        <v>BLOCCO TAMPONAMENTO ALVEOLATO FORI VERTICALI  P600 - F.60% incastro</v>
      </c>
      <c r="AK481" s="15">
        <v>0</v>
      </c>
      <c r="AL481" s="15" t="str">
        <v>30x25x19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1</v>
      </c>
      <c r="AS481" s="17" t="str">
        <f t="shared" si="30"/>
        <v>ꞈ</v>
      </c>
      <c r="AT481" s="70" t="str">
        <v>ꞈ</v>
      </c>
      <c r="AU481" s="15">
        <v>0</v>
      </c>
      <c r="AV481" s="15" t="str">
        <v>BLOCCO ALVEOLATO LISCIO FORI VERTICALI   45/50/55/60 %</v>
      </c>
      <c r="AW481" s="15" t="str">
        <v>T2D</v>
      </c>
      <c r="AX481" s="15" t="str">
        <v>BLOCCO PORTANTE ALVEOLATO FORI VERTICALI  P800 -  F.45% - F.50% liscio</v>
      </c>
      <c r="AY481" s="15">
        <v>0</v>
      </c>
      <c r="AZ481" s="15" t="str">
        <v>14x30x19</v>
      </c>
      <c r="BA481" s="15">
        <v>0</v>
      </c>
      <c r="BB481" s="15">
        <v>0</v>
      </c>
      <c r="BC481" s="15">
        <v>0</v>
      </c>
      <c r="BD481" s="15">
        <v>0</v>
      </c>
      <c r="BE481" s="15">
        <v>0</v>
      </c>
      <c r="BF481" s="15">
        <v>1</v>
      </c>
      <c r="BG481" s="17" t="str">
        <f t="shared" si="31"/>
        <v>ꞈ</v>
      </c>
      <c r="BH481" s="70" t="str">
        <v>ꞈ</v>
      </c>
    </row>
    <row r="482" spans="1:60" ht="14.25" customHeight="1" x14ac:dyDescent="0.25">
      <c r="A482" s="47"/>
      <c r="C482" s="19" t="s">
        <v>100</v>
      </c>
      <c r="D482" s="19" t="s">
        <v>64</v>
      </c>
      <c r="E482" s="19" t="s">
        <v>101</v>
      </c>
      <c r="G482" s="58" t="s">
        <v>462</v>
      </c>
      <c r="I482" s="34"/>
      <c r="K482" s="35"/>
      <c r="L482" s="57">
        <f t="shared" si="29"/>
        <v>0</v>
      </c>
      <c r="M482" s="14">
        <f t="shared" si="28"/>
        <v>1</v>
      </c>
      <c r="N482" s="13">
        <f>IF(OR(totale!$A$5="",C482=totale!$A$5),0,1)</f>
        <v>1</v>
      </c>
      <c r="O482" s="97">
        <v>0</v>
      </c>
      <c r="P482" s="13">
        <v>0</v>
      </c>
      <c r="Q482" s="97">
        <v>0</v>
      </c>
      <c r="R482" s="19">
        <v>0</v>
      </c>
      <c r="S482" s="19" t="str">
        <v xml:space="preserve">BLOCCO PER SOLAIO - INTERPOSTO- PIGNATTA </v>
      </c>
      <c r="T482" s="15" t="str">
        <v>LATERCOM</v>
      </c>
      <c r="U482" s="15" t="str">
        <v>BLOCCO PER SOLAIO - INTERPOSTO</v>
      </c>
      <c r="V482" s="15">
        <v>0</v>
      </c>
      <c r="W482" s="19" t="str">
        <v>18x48x24</v>
      </c>
      <c r="X482" s="19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1</v>
      </c>
      <c r="AG482" s="15">
        <v>0</v>
      </c>
      <c r="AH482" s="15" t="str">
        <v>BLOCCO ALVEOLATO INCASTRO  FORI VERTICALI  45/50/55/60 %</v>
      </c>
      <c r="AI482" s="15" t="str">
        <v>T2D</v>
      </c>
      <c r="AJ482" s="15" t="str">
        <v>BLOCCO TAMPONAMENTO ALVEOLATO FORI VERTICALI  P600 - F.60% incastro</v>
      </c>
      <c r="AK482" s="15">
        <v>0</v>
      </c>
      <c r="AL482" s="15" t="str">
        <v>30x25x25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1</v>
      </c>
      <c r="AS482" s="17" t="str">
        <f t="shared" si="30"/>
        <v>ꞈ</v>
      </c>
      <c r="AT482" s="70" t="str">
        <v>ꞈ</v>
      </c>
      <c r="AU482" s="15">
        <v>0</v>
      </c>
      <c r="AV482" s="15" t="str">
        <v>BLOCCO ALVEOLATO LISCIO FORI ORIZZONATALI  45/50/55/60 %</v>
      </c>
      <c r="AW482" s="15" t="str">
        <v>DI MUZIO</v>
      </c>
      <c r="AX482" s="15" t="str">
        <v>BLOCCO PORTANTE ALVEOLATO FORI VERTICALI  P800 -  F.45% - F.50% liscio</v>
      </c>
      <c r="AY482" s="15">
        <v>0</v>
      </c>
      <c r="AZ482" s="15" t="str">
        <v>14x30x19</v>
      </c>
      <c r="BA482" s="15">
        <v>0</v>
      </c>
      <c r="BB482" s="15">
        <v>0</v>
      </c>
      <c r="BC482" s="15">
        <v>0</v>
      </c>
      <c r="BD482" s="15">
        <v>0</v>
      </c>
      <c r="BE482" s="15">
        <v>0</v>
      </c>
      <c r="BF482" s="15">
        <v>1</v>
      </c>
      <c r="BG482" s="17" t="str">
        <f t="shared" si="31"/>
        <v>ꞈ</v>
      </c>
      <c r="BH482" s="70" t="str">
        <v>ꞈ</v>
      </c>
    </row>
    <row r="483" spans="1:60" ht="14.25" customHeight="1" x14ac:dyDescent="0.25">
      <c r="A483" s="47"/>
      <c r="C483" s="19" t="s">
        <v>100</v>
      </c>
      <c r="D483" s="19" t="s">
        <v>64</v>
      </c>
      <c r="E483" s="19" t="s">
        <v>101</v>
      </c>
      <c r="G483" s="58" t="s">
        <v>458</v>
      </c>
      <c r="I483" s="34"/>
      <c r="K483" s="35"/>
      <c r="L483" s="57">
        <f t="shared" si="29"/>
        <v>0</v>
      </c>
      <c r="M483" s="14">
        <f t="shared" si="28"/>
        <v>1</v>
      </c>
      <c r="N483" s="13">
        <f>IF(OR(totale!$A$5="",C483=totale!$A$5),0,1)</f>
        <v>1</v>
      </c>
      <c r="O483" s="97">
        <v>0</v>
      </c>
      <c r="P483" s="13">
        <v>0</v>
      </c>
      <c r="Q483" s="97">
        <v>0</v>
      </c>
      <c r="R483" s="19">
        <v>0</v>
      </c>
      <c r="S483" s="19" t="str">
        <v xml:space="preserve">BLOCCO PER SOLAIO - INTERPOSTO- PIGNATTA </v>
      </c>
      <c r="T483" s="15" t="str">
        <v>LATERCOM</v>
      </c>
      <c r="U483" s="15" t="str">
        <v>BLOCCO PER SOLAIO - INTERPOSTO</v>
      </c>
      <c r="V483" s="15">
        <v>0</v>
      </c>
      <c r="W483" s="19" t="str">
        <v>20x48x24</v>
      </c>
      <c r="X483" s="19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1</v>
      </c>
      <c r="AG483" s="15">
        <v>0</v>
      </c>
      <c r="AH483" s="15" t="str">
        <v>BLOCCO ALVEOLATO INCASTRO  FORI VERTICALI  45/50/55/60 %</v>
      </c>
      <c r="AI483" s="15" t="str">
        <v>T2D</v>
      </c>
      <c r="AJ483" s="15" t="str">
        <v>BLOCCO TAMPONAMENTO ALVEOLATO FORI VERTICALI  P600 - F.60% incastro</v>
      </c>
      <c r="AK483" s="15">
        <v>0</v>
      </c>
      <c r="AL483" s="15" t="str">
        <v>30x25x24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1</v>
      </c>
      <c r="AS483" s="17" t="str">
        <f t="shared" si="30"/>
        <v>ꞈ</v>
      </c>
      <c r="AT483" s="70" t="str">
        <v>ꞈ</v>
      </c>
      <c r="AU483" s="15">
        <v>0</v>
      </c>
      <c r="AV483" s="15" t="str">
        <v>BLOCCO ALVEOLATO LISCIO FORI ORIZZONATALI  45/50/55/60 %</v>
      </c>
      <c r="AW483" s="15" t="str">
        <v>DI MUZIO</v>
      </c>
      <c r="AX483" s="15" t="str">
        <v>BLOCCO PORTANTE ALVEOLATO FORI VERTICALI  P800 -  F.45% - F.50% liscio</v>
      </c>
      <c r="AY483" s="15">
        <v>0</v>
      </c>
      <c r="AZ483" s="15" t="str">
        <v>14x30x25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1</v>
      </c>
      <c r="BG483" s="17" t="str">
        <f t="shared" si="31"/>
        <v>ꞈ</v>
      </c>
      <c r="BH483" s="70" t="str">
        <v>ꞈ</v>
      </c>
    </row>
    <row r="484" spans="1:60" ht="14.25" customHeight="1" x14ac:dyDescent="0.25">
      <c r="A484" s="47"/>
      <c r="C484" s="19" t="s">
        <v>100</v>
      </c>
      <c r="D484" s="19" t="s">
        <v>64</v>
      </c>
      <c r="E484" s="19" t="s">
        <v>101</v>
      </c>
      <c r="G484" s="58" t="s">
        <v>471</v>
      </c>
      <c r="I484" s="34"/>
      <c r="K484" s="35"/>
      <c r="L484" s="57">
        <f t="shared" si="29"/>
        <v>0</v>
      </c>
      <c r="M484" s="14">
        <f t="shared" si="28"/>
        <v>1</v>
      </c>
      <c r="N484" s="13">
        <f>IF(OR(totale!$A$5="",C484=totale!$A$5),0,1)</f>
        <v>1</v>
      </c>
      <c r="O484" s="97">
        <v>0</v>
      </c>
      <c r="P484" s="13">
        <v>0</v>
      </c>
      <c r="Q484" s="97">
        <v>0</v>
      </c>
      <c r="R484" s="19">
        <v>0</v>
      </c>
      <c r="S484" s="19" t="str">
        <v xml:space="preserve">BLOCCO PER SOLAIO - INTERPOSTO- PIGNATTA </v>
      </c>
      <c r="T484" s="15" t="str">
        <v>LATERCOM</v>
      </c>
      <c r="U484" s="15" t="str">
        <v>BLOCCO PER SOLAIO - INTERPOSTO</v>
      </c>
      <c r="V484" s="15">
        <v>0</v>
      </c>
      <c r="W484" s="19" t="str">
        <v>24x48x24</v>
      </c>
      <c r="X484" s="19">
        <v>0</v>
      </c>
      <c r="Y484" s="15">
        <v>0</v>
      </c>
      <c r="Z484" s="15">
        <v>0</v>
      </c>
      <c r="AA484" s="15">
        <v>0</v>
      </c>
      <c r="AB484" s="15">
        <v>0</v>
      </c>
      <c r="AC484" s="15">
        <v>1</v>
      </c>
      <c r="AG484" s="15">
        <v>0</v>
      </c>
      <c r="AH484" s="15" t="str">
        <v>BLOCCO ALVEOLATO INCASTRO  FORI VERTICALI  45/50/55/60 %</v>
      </c>
      <c r="AI484" s="15" t="str">
        <v>T2D</v>
      </c>
      <c r="AJ484" s="15" t="str">
        <v>BLOCCO TAMPONAMENTO ALVEOLATO FORI VERTICALI  P600 - F.60% incastro</v>
      </c>
      <c r="AK484" s="15">
        <v>0</v>
      </c>
      <c r="AL484" s="15" t="str">
        <v>30x25x18/19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1</v>
      </c>
      <c r="AS484" s="17" t="str">
        <f t="shared" si="30"/>
        <v>ꞈ</v>
      </c>
      <c r="AT484" s="70" t="str">
        <v>ꞈ</v>
      </c>
      <c r="AU484" s="15">
        <v>0</v>
      </c>
      <c r="AV484" s="15" t="str">
        <v xml:space="preserve">BLOCCO PER SOLAIO - INTERPOSTO- PIGNATTA </v>
      </c>
      <c r="AW484" s="15" t="str">
        <v>DCB</v>
      </c>
      <c r="AX484" s="15" t="str">
        <v>BLOCCO PER SOLAIO - INTERPOSTO</v>
      </c>
      <c r="AY484" s="15">
        <v>0</v>
      </c>
      <c r="AZ484" s="15" t="str">
        <v>14x42x25</v>
      </c>
      <c r="BA484" s="15">
        <v>0</v>
      </c>
      <c r="BB484" s="15">
        <v>0</v>
      </c>
      <c r="BC484" s="15">
        <v>0</v>
      </c>
      <c r="BD484" s="15">
        <v>0</v>
      </c>
      <c r="BE484" s="15">
        <v>0</v>
      </c>
      <c r="BF484" s="15">
        <v>1</v>
      </c>
      <c r="BG484" s="17" t="str">
        <f t="shared" si="31"/>
        <v>ꞈ</v>
      </c>
      <c r="BH484" s="70" t="str">
        <v>ꞈ</v>
      </c>
    </row>
    <row r="485" spans="1:60" ht="14.25" customHeight="1" x14ac:dyDescent="0.25">
      <c r="A485" s="47"/>
      <c r="C485" s="19" t="s">
        <v>100</v>
      </c>
      <c r="D485" s="19" t="s">
        <v>64</v>
      </c>
      <c r="E485" s="19" t="s">
        <v>101</v>
      </c>
      <c r="G485" s="58" t="s">
        <v>460</v>
      </c>
      <c r="I485" s="34"/>
      <c r="K485" s="35"/>
      <c r="L485" s="57">
        <f t="shared" si="29"/>
        <v>0</v>
      </c>
      <c r="M485" s="14">
        <f t="shared" si="28"/>
        <v>1</v>
      </c>
      <c r="N485" s="13">
        <f>IF(OR(totale!$A$5="",C485=totale!$A$5),0,1)</f>
        <v>1</v>
      </c>
      <c r="O485" s="97">
        <v>0</v>
      </c>
      <c r="P485" s="13">
        <v>0</v>
      </c>
      <c r="Q485" s="97">
        <v>0</v>
      </c>
      <c r="R485" s="19">
        <v>0</v>
      </c>
      <c r="S485" s="19" t="str">
        <v xml:space="preserve">BLOCCO PER SOLAIO - INTERPOSTO- PIGNATTA </v>
      </c>
      <c r="T485" s="15" t="str">
        <v>LATERCOM</v>
      </c>
      <c r="U485" s="15" t="str">
        <v>BLOCCO PER SOLAIO - INTERPOSTO</v>
      </c>
      <c r="V485" s="15">
        <v>0</v>
      </c>
      <c r="W485" s="19" t="str">
        <v>16x45x30</v>
      </c>
      <c r="X485" s="19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1</v>
      </c>
      <c r="AG485" s="15">
        <v>0</v>
      </c>
      <c r="AH485" s="15" t="str">
        <v>BLOCCO ALVEOLATO INCASTRO  FORI VERTICALI  45/50/55/60 %</v>
      </c>
      <c r="AI485" s="15" t="str">
        <v>T2D</v>
      </c>
      <c r="AJ485" s="15" t="str">
        <v>BLOCCO TAMPONAMENTO ALVEOLATO FORI VERTICALI  P600 - F.60% incastro</v>
      </c>
      <c r="AK485" s="15">
        <v>0</v>
      </c>
      <c r="AL485" s="15" t="str">
        <v>35x30x18/19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1</v>
      </c>
      <c r="AS485" s="17" t="str">
        <f t="shared" si="30"/>
        <v>ꞈ</v>
      </c>
      <c r="AT485" s="70" t="str">
        <v>ꞈ</v>
      </c>
      <c r="AU485" s="15">
        <v>0</v>
      </c>
      <c r="AV485" s="15" t="str">
        <v xml:space="preserve">BLOCCO PER SOLAIO - INTERPOSTO- PIGNATTA </v>
      </c>
      <c r="AW485" s="15" t="str">
        <v>WIENERBERGER</v>
      </c>
      <c r="AX485" s="15" t="str">
        <v>BLOCCO PER SOLAIO - INTERPOSTO</v>
      </c>
      <c r="AY485" s="15">
        <v>0</v>
      </c>
      <c r="AZ485" s="15" t="str">
        <v>14x42x25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1</v>
      </c>
      <c r="BG485" s="17" t="str">
        <f t="shared" si="31"/>
        <v>ꞈ</v>
      </c>
      <c r="BH485" s="70" t="str">
        <v>ꞈ</v>
      </c>
    </row>
    <row r="486" spans="1:60" ht="14.25" customHeight="1" x14ac:dyDescent="0.25">
      <c r="A486" s="47"/>
      <c r="C486" s="19" t="s">
        <v>100</v>
      </c>
      <c r="D486" s="19" t="s">
        <v>64</v>
      </c>
      <c r="E486" s="19" t="s">
        <v>101</v>
      </c>
      <c r="G486" s="58" t="s">
        <v>463</v>
      </c>
      <c r="I486" s="34"/>
      <c r="K486" s="35"/>
      <c r="L486" s="57">
        <f t="shared" si="29"/>
        <v>0</v>
      </c>
      <c r="M486" s="14">
        <f t="shared" si="28"/>
        <v>1</v>
      </c>
      <c r="N486" s="13">
        <f>IF(OR(totale!$A$5="",C486=totale!$A$5),0,1)</f>
        <v>1</v>
      </c>
      <c r="O486" s="97">
        <v>0</v>
      </c>
      <c r="P486" s="13">
        <v>0</v>
      </c>
      <c r="Q486" s="97">
        <v>0</v>
      </c>
      <c r="R486" s="19">
        <v>0</v>
      </c>
      <c r="S486" s="19" t="str">
        <v xml:space="preserve">BLOCCO PER SOLAIO - INTERPOSTO- PIGNATTA </v>
      </c>
      <c r="T486" s="15" t="str">
        <v>LATERCOM</v>
      </c>
      <c r="U486" s="15" t="str">
        <v>BLOCCO PER SOLAIO - INTERPOSTO</v>
      </c>
      <c r="V486" s="15">
        <v>0</v>
      </c>
      <c r="W486" s="19" t="str">
        <v>20x45x30</v>
      </c>
      <c r="X486" s="19">
        <v>0</v>
      </c>
      <c r="Y486" s="15">
        <v>0</v>
      </c>
      <c r="Z486" s="15">
        <v>0</v>
      </c>
      <c r="AA486" s="15">
        <v>0</v>
      </c>
      <c r="AB486" s="15">
        <v>0</v>
      </c>
      <c r="AC486" s="15">
        <v>1</v>
      </c>
      <c r="AG486" s="15">
        <v>0</v>
      </c>
      <c r="AH486" s="15" t="str">
        <v>BLOCCO ALVEOLATO INCASTRO  FORI VERTICALI  45/50/55/60 %</v>
      </c>
      <c r="AI486" s="15" t="str">
        <v>T2D</v>
      </c>
      <c r="AJ486" s="15" t="str">
        <v>BLOCCO TAMPONAMENTO ALVEOLATO FORI VERTICALI  P600 - F.60% incastro</v>
      </c>
      <c r="AK486" s="15">
        <v>0</v>
      </c>
      <c r="AL486" s="15" t="str">
        <v>38x30x18/19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1</v>
      </c>
      <c r="AS486" s="17" t="str">
        <f t="shared" si="30"/>
        <v>ꞈ</v>
      </c>
      <c r="AT486" s="70" t="str">
        <v>ꞈ</v>
      </c>
      <c r="AU486" s="15">
        <v>0</v>
      </c>
      <c r="AV486" s="15" t="str">
        <v>LATERIZIO CON EPS GRAFFITE</v>
      </c>
      <c r="AW486" s="15" t="str">
        <v>LATERCOM</v>
      </c>
      <c r="AX486" s="15" t="str">
        <v>TRAMEZZA-FORATO-SCATOLA-FORATELLA ALVEOLATA  CON EPS GRAFFITATO - NORMABLOCK -- CAM--</v>
      </c>
      <c r="AY486" s="15">
        <v>0</v>
      </c>
      <c r="AZ486" s="15" t="str">
        <v>15x24,5x47,5 alveolata</v>
      </c>
      <c r="BA486" s="15">
        <v>0</v>
      </c>
      <c r="BB486" s="15">
        <v>0</v>
      </c>
      <c r="BC486" s="15">
        <v>0</v>
      </c>
      <c r="BD486" s="15">
        <v>0</v>
      </c>
      <c r="BE486" s="15">
        <v>0</v>
      </c>
      <c r="BF486" s="15">
        <v>1</v>
      </c>
      <c r="BG486" s="17" t="str">
        <f t="shared" si="31"/>
        <v>ꞈ</v>
      </c>
      <c r="BH486" s="70" t="str">
        <v>ꞈ</v>
      </c>
    </row>
    <row r="487" spans="1:60" ht="14.25" customHeight="1" x14ac:dyDescent="0.25">
      <c r="A487" s="47"/>
      <c r="C487" s="19" t="s">
        <v>100</v>
      </c>
      <c r="D487" s="19" t="s">
        <v>64</v>
      </c>
      <c r="E487" s="19" t="s">
        <v>101</v>
      </c>
      <c r="G487" s="58" t="s">
        <v>61</v>
      </c>
      <c r="I487" s="34"/>
      <c r="K487" s="35"/>
      <c r="L487" s="57">
        <f t="shared" si="29"/>
        <v>0</v>
      </c>
      <c r="M487" s="14">
        <f t="shared" si="28"/>
        <v>1</v>
      </c>
      <c r="N487" s="13">
        <f>IF(OR(totale!$A$5="",C487=totale!$A$5),0,1)</f>
        <v>1</v>
      </c>
      <c r="O487" s="97">
        <v>0</v>
      </c>
      <c r="P487" s="13">
        <v>0</v>
      </c>
      <c r="Q487" s="97">
        <v>0</v>
      </c>
      <c r="R487" s="19">
        <v>0</v>
      </c>
      <c r="S487" s="19" t="str">
        <v xml:space="preserve">BLOCCO PER SOLAIO - INTERPOSTO- PIGNATTA </v>
      </c>
      <c r="T487" s="15" t="str">
        <v>LATERCOM</v>
      </c>
      <c r="U487" s="15" t="str">
        <v xml:space="preserve">BLOCCO PER SOLAI - PANNELLI </v>
      </c>
      <c r="V487" s="15">
        <v>0</v>
      </c>
      <c r="W487" s="19" t="str">
        <v>12x40x25</v>
      </c>
      <c r="X487" s="19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1</v>
      </c>
      <c r="AG487" s="15">
        <v>0</v>
      </c>
      <c r="AH487" s="15" t="str">
        <v>BLOCCO ALVEOLATO INCASTRO  FORI VERTICALI  45/50/55/60 %</v>
      </c>
      <c r="AI487" s="15" t="str">
        <v>T2D</v>
      </c>
      <c r="AJ487" s="15" t="str">
        <v>BLOCCO TAMPONAMENTO ALVEOLATO FORI VERTICALI  P600 - F.60% incastro</v>
      </c>
      <c r="AK487" s="15">
        <v>0</v>
      </c>
      <c r="AL487" s="15" t="str">
        <v>42x30x18/19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1</v>
      </c>
      <c r="AS487" s="17" t="str">
        <f t="shared" si="30"/>
        <v>ꞈ</v>
      </c>
      <c r="AT487" s="70" t="str">
        <v>ꞈ</v>
      </c>
      <c r="AU487" s="15">
        <v>0</v>
      </c>
      <c r="AV487" s="15" t="str">
        <v>BLOCCO ALVEOLATO LISCIO FORI ORIZZONATALI  45/50/55/60 %</v>
      </c>
      <c r="AW487" s="15" t="str">
        <v>DCB</v>
      </c>
      <c r="AX487" s="15" t="str">
        <v>BLOCCO TAMPONAMENTO ALVEOLATO FORI ORIZZONTALI P600- F.65% - F.60%</v>
      </c>
      <c r="AY487" s="15">
        <v>0</v>
      </c>
      <c r="AZ487" s="15" t="str">
        <v>15x25x25</v>
      </c>
      <c r="BA487" s="15">
        <v>0</v>
      </c>
      <c r="BB487" s="15">
        <v>0</v>
      </c>
      <c r="BC487" s="15">
        <v>0</v>
      </c>
      <c r="BD487" s="15">
        <v>0</v>
      </c>
      <c r="BE487" s="15">
        <v>0</v>
      </c>
      <c r="BF487" s="15">
        <v>1</v>
      </c>
      <c r="BG487" s="17" t="str">
        <f t="shared" si="31"/>
        <v>ꞈ</v>
      </c>
      <c r="BH487" s="70" t="str">
        <v>ꞈ</v>
      </c>
    </row>
    <row r="488" spans="1:60" ht="14.25" customHeight="1" x14ac:dyDescent="0.25">
      <c r="A488" s="47"/>
      <c r="C488" s="19" t="s">
        <v>100</v>
      </c>
      <c r="D488" s="19" t="s">
        <v>64</v>
      </c>
      <c r="E488" s="19" t="s">
        <v>101</v>
      </c>
      <c r="G488" s="58" t="s">
        <v>76</v>
      </c>
      <c r="I488" s="34"/>
      <c r="K488" s="35"/>
      <c r="L488" s="57">
        <f t="shared" si="29"/>
        <v>0</v>
      </c>
      <c r="M488" s="14">
        <f t="shared" si="28"/>
        <v>1</v>
      </c>
      <c r="N488" s="13">
        <f>IF(OR(totale!$A$5="",C488=totale!$A$5),0,1)</f>
        <v>1</v>
      </c>
      <c r="O488" s="97">
        <v>0</v>
      </c>
      <c r="P488" s="13">
        <v>0</v>
      </c>
      <c r="Q488" s="97">
        <v>0</v>
      </c>
      <c r="R488" s="19">
        <v>0</v>
      </c>
      <c r="S488" s="19" t="str">
        <v xml:space="preserve">BLOCCO PER SOLAIO - INTERPOSTO- PIGNATTA </v>
      </c>
      <c r="T488" s="15" t="str">
        <v>LATERCOM</v>
      </c>
      <c r="U488" s="15" t="str">
        <v xml:space="preserve">BLOCCO PER SOLAI - PANNELLI </v>
      </c>
      <c r="V488" s="15">
        <v>0</v>
      </c>
      <c r="W488" s="19" t="str">
        <v>20x40x25</v>
      </c>
      <c r="X488" s="19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1</v>
      </c>
      <c r="AG488" s="15">
        <v>0</v>
      </c>
      <c r="AH488" s="15" t="str">
        <v>BLOCCO ALVEOLATO INCASTRO  FORI VERTICALI  45/50/55/60 %</v>
      </c>
      <c r="AI488" s="15" t="str">
        <v>WIENERBERGER</v>
      </c>
      <c r="AJ488" s="15" t="str">
        <v>BLOCCO TAMPONAMENTO ALVEOLATO FORI VERTICALI  P600 - F.60% incastro</v>
      </c>
      <c r="AK488" s="15">
        <v>0</v>
      </c>
      <c r="AL488" s="15" t="str">
        <v>30x25x19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1</v>
      </c>
      <c r="AS488" s="17" t="str">
        <f t="shared" si="30"/>
        <v>ꞈ</v>
      </c>
      <c r="AT488" s="70" t="str">
        <v>ꞈ</v>
      </c>
      <c r="AU488" s="15">
        <v>0</v>
      </c>
      <c r="AV488" s="15" t="str">
        <v>TRAMEZZATURA MATERIALE  LATERIZIO COMUNE</v>
      </c>
      <c r="AW488" s="15" t="str">
        <v>FBM</v>
      </c>
      <c r="AX488" s="15" t="str">
        <v xml:space="preserve">TRAMEZZA-FORATO-SCATOLA-FORATELLA LEGGERA  LATERIZIO NORMALE </v>
      </c>
      <c r="AY488" s="15">
        <v>0</v>
      </c>
      <c r="AZ488" s="15" t="str">
        <v>15x25x25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1</v>
      </c>
      <c r="BG488" s="17" t="str">
        <f t="shared" si="31"/>
        <v>ꞈ</v>
      </c>
      <c r="BH488" s="70" t="str">
        <v>ꞈ</v>
      </c>
    </row>
    <row r="489" spans="1:60" ht="14.25" customHeight="1" x14ac:dyDescent="0.25">
      <c r="A489" s="47"/>
      <c r="C489" s="19" t="s">
        <v>100</v>
      </c>
      <c r="D489" s="19" t="s">
        <v>64</v>
      </c>
      <c r="E489" s="19" t="s">
        <v>101</v>
      </c>
      <c r="G489" s="58" t="s">
        <v>130</v>
      </c>
      <c r="I489" s="34"/>
      <c r="K489" s="35"/>
      <c r="L489" s="57">
        <f t="shared" si="29"/>
        <v>0</v>
      </c>
      <c r="M489" s="14">
        <f t="shared" si="28"/>
        <v>1</v>
      </c>
      <c r="N489" s="13">
        <f>IF(OR(totale!$A$5="",C489=totale!$A$5),0,1)</f>
        <v>1</v>
      </c>
      <c r="O489" s="97">
        <v>0</v>
      </c>
      <c r="P489" s="13">
        <v>0</v>
      </c>
      <c r="Q489" s="97">
        <v>0</v>
      </c>
      <c r="R489" s="19">
        <v>0</v>
      </c>
      <c r="S489" s="19" t="str">
        <v xml:space="preserve">BLOCCO PER SOLAIO - INTERPOSTO- PIGNATTA </v>
      </c>
      <c r="T489" s="15" t="str">
        <v>LATERCOM</v>
      </c>
      <c r="U489" s="15" t="str">
        <v xml:space="preserve">BLOCCO PER SOLAI - PANNELLI </v>
      </c>
      <c r="V489" s="15">
        <v>0</v>
      </c>
      <c r="W489" s="19" t="str">
        <v>24x40x25</v>
      </c>
      <c r="X489" s="19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1</v>
      </c>
      <c r="AG489" s="15">
        <v>0</v>
      </c>
      <c r="AH489" s="15" t="str">
        <v>BLOCCO ALVEOLATO INCASTRO  FORI VERTICALI  45/50/55/60 %</v>
      </c>
      <c r="AI489" s="15" t="str">
        <v>WIENERBERGER</v>
      </c>
      <c r="AJ489" s="15" t="str">
        <v>BLOCCO TAMPONAMENTO ALVEOLATO FORI VERTICALI  P600 - F.60% incastro</v>
      </c>
      <c r="AK489" s="15">
        <v>0</v>
      </c>
      <c r="AL489" s="15" t="str">
        <v xml:space="preserve">32x25X23,8 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1</v>
      </c>
      <c r="AS489" s="17" t="str">
        <f t="shared" si="30"/>
        <v>ꞈ</v>
      </c>
      <c r="AT489" s="70" t="str">
        <v>ꞈ</v>
      </c>
      <c r="AU489" s="15">
        <v>0</v>
      </c>
      <c r="AV489" s="15" t="str">
        <v>TRAMEZZATURA MATERIALE  LATERIZIO COMUNE</v>
      </c>
      <c r="AW489" s="15" t="str">
        <v>FBM</v>
      </c>
      <c r="AX489" s="15" t="str">
        <v xml:space="preserve">TRAMEZZA-FORATO-SCATOLA-FORATELLA PESANTE LATERIZIO NORMALE </v>
      </c>
      <c r="AY489" s="15">
        <v>0</v>
      </c>
      <c r="AZ489" s="15" t="str">
        <v>15x25x25</v>
      </c>
      <c r="BA489" s="15">
        <v>0</v>
      </c>
      <c r="BB489" s="15">
        <v>0</v>
      </c>
      <c r="BC489" s="15">
        <v>0</v>
      </c>
      <c r="BD489" s="15">
        <v>0</v>
      </c>
      <c r="BE489" s="15">
        <v>0</v>
      </c>
      <c r="BF489" s="15">
        <v>1</v>
      </c>
      <c r="BG489" s="17" t="str">
        <f t="shared" si="31"/>
        <v>ꞈ</v>
      </c>
      <c r="BH489" s="70" t="str">
        <v>ꞈ</v>
      </c>
    </row>
    <row r="490" spans="1:60" ht="14.25" customHeight="1" x14ac:dyDescent="0.25">
      <c r="A490" s="47"/>
      <c r="C490" s="19" t="s">
        <v>100</v>
      </c>
      <c r="D490" s="19" t="s">
        <v>64</v>
      </c>
      <c r="E490" s="19" t="s">
        <v>101</v>
      </c>
      <c r="G490" s="58" t="s">
        <v>143</v>
      </c>
      <c r="I490" s="34"/>
      <c r="K490" s="35"/>
      <c r="L490" s="57">
        <f t="shared" si="29"/>
        <v>0</v>
      </c>
      <c r="M490" s="14">
        <f t="shared" si="28"/>
        <v>1</v>
      </c>
      <c r="N490" s="13">
        <f>IF(OR(totale!$A$5="",C490=totale!$A$5),0,1)</f>
        <v>1</v>
      </c>
      <c r="O490" s="97">
        <v>0</v>
      </c>
      <c r="P490" s="13">
        <v>0</v>
      </c>
      <c r="Q490" s="97">
        <v>0</v>
      </c>
      <c r="R490" s="19">
        <v>0</v>
      </c>
      <c r="S490" s="19" t="str">
        <v xml:space="preserve">TEVELLE - TAVELLONI - TAVELLINE </v>
      </c>
      <c r="T490" s="15" t="str">
        <v>LATERCOM</v>
      </c>
      <c r="U490" s="15" t="str">
        <v>TAVELLONI RIGATO TAGLIO OBLIQUO FIANCO RETTO DA CM 6</v>
      </c>
      <c r="V490" s="15">
        <v>0</v>
      </c>
      <c r="W490" s="19">
        <v>50</v>
      </c>
      <c r="X490" s="19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1</v>
      </c>
      <c r="AG490" s="15">
        <v>0</v>
      </c>
      <c r="AH490" s="15" t="str">
        <v>BLOCCO ALVEOLATO INCASTRO  FORI VERTICALI  45/50/55/60 %</v>
      </c>
      <c r="AI490" s="15" t="str">
        <v>WIENERBERGER</v>
      </c>
      <c r="AJ490" s="15" t="str">
        <v>BLOCCO TAMPONAMENTO ALVEOLATO FORI VERTICALI  P600 - F.60% incastro</v>
      </c>
      <c r="AK490" s="15">
        <v>0</v>
      </c>
      <c r="AL490" s="15" t="str">
        <v>20x33x19 F.60%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1</v>
      </c>
      <c r="AS490" s="17" t="str">
        <f t="shared" si="30"/>
        <v>ꞈ</v>
      </c>
      <c r="AT490" s="70" t="str">
        <v>ꞈ</v>
      </c>
      <c r="AU490" s="15">
        <v>0</v>
      </c>
      <c r="AV490" s="15" t="str">
        <v>BLOCCO ALVEOLATO LISCIO FORI ORIZZONATALI  45/50/55/60 %</v>
      </c>
      <c r="AW490" s="15" t="str">
        <v>T2D</v>
      </c>
      <c r="AX490" s="15" t="str">
        <v>BLOCCO TAMPONAMENTO ALVEOLATO FORI ORIZZONTALI P600- F.65% - F.60%</v>
      </c>
      <c r="AY490" s="15">
        <v>0</v>
      </c>
      <c r="AZ490" s="15" t="str">
        <v>15x25x25</v>
      </c>
      <c r="BA490" s="15">
        <v>0</v>
      </c>
      <c r="BB490" s="15">
        <v>0</v>
      </c>
      <c r="BC490" s="15">
        <v>0</v>
      </c>
      <c r="BD490" s="15">
        <v>0</v>
      </c>
      <c r="BE490" s="15">
        <v>0</v>
      </c>
      <c r="BF490" s="15">
        <v>1</v>
      </c>
      <c r="BG490" s="17" t="str">
        <f t="shared" si="31"/>
        <v>ꞈ</v>
      </c>
      <c r="BH490" s="70" t="str">
        <v>ꞈ</v>
      </c>
    </row>
    <row r="491" spans="1:60" ht="14.25" customHeight="1" x14ac:dyDescent="0.25">
      <c r="A491" s="47"/>
      <c r="C491" s="19" t="s">
        <v>100</v>
      </c>
      <c r="D491" s="19" t="s">
        <v>64</v>
      </c>
      <c r="E491" s="19" t="s">
        <v>101</v>
      </c>
      <c r="G491" s="58" t="s">
        <v>152</v>
      </c>
      <c r="I491" s="34"/>
      <c r="K491" s="35"/>
      <c r="L491" s="57">
        <f t="shared" si="29"/>
        <v>0</v>
      </c>
      <c r="M491" s="14">
        <f t="shared" ref="M491:M554" si="32">SUM(N491:Q491)</f>
        <v>1</v>
      </c>
      <c r="N491" s="13">
        <f>IF(OR(totale!$A$5="",C491=totale!$A$5),0,1)</f>
        <v>1</v>
      </c>
      <c r="O491" s="97">
        <v>0</v>
      </c>
      <c r="P491" s="13">
        <v>0</v>
      </c>
      <c r="Q491" s="97">
        <v>0</v>
      </c>
      <c r="R491" s="19">
        <v>0</v>
      </c>
      <c r="S491" s="19" t="str">
        <v xml:space="preserve">TEVELLE - TAVELLONI - TAVELLINE </v>
      </c>
      <c r="T491" s="15" t="str">
        <v>LATERCOM</v>
      </c>
      <c r="U491" s="15" t="str">
        <v>TAVELLONI RIGATO TAGLIO OBLIQUO FIANCO RETTO DA CM 6</v>
      </c>
      <c r="V491" s="15">
        <v>0</v>
      </c>
      <c r="W491" s="19">
        <v>60</v>
      </c>
      <c r="X491" s="19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1</v>
      </c>
      <c r="AG491" s="15">
        <v>0</v>
      </c>
      <c r="AH491" s="15" t="str">
        <v>BLOCCO ALVEOLATO LISCIO FORI VERTICALI   45/50/55/60 %</v>
      </c>
      <c r="AI491" s="15" t="str">
        <v>DCB</v>
      </c>
      <c r="AJ491" s="15" t="str">
        <v>BLOCCO TAMPONAMENTO ALVEOLATO FORI VERTICALI  P600- F.65% - F.60% liscio</v>
      </c>
      <c r="AK491" s="15">
        <v>0</v>
      </c>
      <c r="AL491" s="15" t="str">
        <v>20x30x19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1</v>
      </c>
      <c r="AS491" s="17" t="str">
        <f t="shared" si="30"/>
        <v>ꞈ</v>
      </c>
      <c r="AT491" s="70" t="str">
        <v>ꞈ</v>
      </c>
      <c r="AU491" s="15">
        <v>0</v>
      </c>
      <c r="AV491" s="15" t="str">
        <v>TRAMEZZATURA MATERIALE  LATERIZIO COMUNE</v>
      </c>
      <c r="AW491" s="15" t="str">
        <v>WIENERBERGER</v>
      </c>
      <c r="AX491" s="15" t="str">
        <v xml:space="preserve">TRAMEZZA-FORATO-SCATOLA-FORATELLA PESANTE LATERIZIO NORMALE </v>
      </c>
      <c r="AY491" s="15">
        <v>0</v>
      </c>
      <c r="AZ491" s="15" t="str">
        <v>15x25x25</v>
      </c>
      <c r="BA491" s="15">
        <v>0</v>
      </c>
      <c r="BB491" s="15">
        <v>0</v>
      </c>
      <c r="BC491" s="15">
        <v>0</v>
      </c>
      <c r="BD491" s="15">
        <v>0</v>
      </c>
      <c r="BE491" s="15">
        <v>0</v>
      </c>
      <c r="BF491" s="15">
        <v>1</v>
      </c>
      <c r="BG491" s="17" t="str">
        <f t="shared" si="31"/>
        <v>ꞈ</v>
      </c>
      <c r="BH491" s="70" t="str">
        <v>ꞈ</v>
      </c>
    </row>
    <row r="492" spans="1:60" ht="14.25" customHeight="1" x14ac:dyDescent="0.25">
      <c r="A492" s="47"/>
      <c r="C492" s="19" t="s">
        <v>100</v>
      </c>
      <c r="D492" s="19" t="s">
        <v>64</v>
      </c>
      <c r="E492" s="19" t="s">
        <v>101</v>
      </c>
      <c r="G492" s="58" t="s">
        <v>155</v>
      </c>
      <c r="I492" s="34"/>
      <c r="K492" s="35"/>
      <c r="L492" s="57">
        <f t="shared" si="29"/>
        <v>0</v>
      </c>
      <c r="M492" s="14">
        <f t="shared" si="32"/>
        <v>1</v>
      </c>
      <c r="N492" s="13">
        <f>IF(OR(totale!$A$5="",C492=totale!$A$5),0,1)</f>
        <v>1</v>
      </c>
      <c r="O492" s="97">
        <v>0</v>
      </c>
      <c r="P492" s="13">
        <v>0</v>
      </c>
      <c r="Q492" s="97">
        <v>0</v>
      </c>
      <c r="R492" s="19">
        <v>0</v>
      </c>
      <c r="S492" s="19" t="str">
        <v xml:space="preserve">TEVELLE - TAVELLONI - TAVELLINE </v>
      </c>
      <c r="T492" s="15" t="str">
        <v>LATERCOM</v>
      </c>
      <c r="U492" s="15" t="str">
        <v>TAVELLONI RIGATO TAGLIO OBLIQUO FIANCO RETTO DA CM 6</v>
      </c>
      <c r="V492" s="15">
        <v>0</v>
      </c>
      <c r="W492" s="19">
        <v>70</v>
      </c>
      <c r="X492" s="19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G492" s="15">
        <v>0</v>
      </c>
      <c r="AH492" s="15" t="str">
        <v>BLOCCO ALVEOLATO LISCIO FORI VERTICALI   45/50/55/60 %</v>
      </c>
      <c r="AI492" s="15" t="str">
        <v>FBM</v>
      </c>
      <c r="AJ492" s="15" t="str">
        <v>BLOCCO TAMPONAMENTO ALVEOLATO FORI VERTICALI  P600- F.65% - F.60% liscio</v>
      </c>
      <c r="AK492" s="15">
        <v>0</v>
      </c>
      <c r="AL492" s="15" t="str">
        <v>38x30x18/19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1</v>
      </c>
      <c r="AS492" s="17" t="str">
        <f t="shared" si="30"/>
        <v>ꞈ</v>
      </c>
      <c r="AT492" s="70" t="str">
        <v>ꞈ</v>
      </c>
      <c r="AU492" s="15">
        <v>0</v>
      </c>
      <c r="AV492" s="15" t="str">
        <v>BLOCCO  ALVEOLATO DOPPIA POSA  55/60 %</v>
      </c>
      <c r="AW492" s="15" t="str">
        <v>DI MUZIO</v>
      </c>
      <c r="AX492" s="15" t="str">
        <v xml:space="preserve">BLOCCO BIO (FARINA DI LEGNO) TAMPONAMENTO DOPPIA POSA P.600 </v>
      </c>
      <c r="AY492" s="15">
        <v>0</v>
      </c>
      <c r="AZ492" s="15" t="str">
        <v>15x25x25</v>
      </c>
      <c r="BA492" s="15">
        <v>0</v>
      </c>
      <c r="BB492" s="15">
        <v>0</v>
      </c>
      <c r="BC492" s="15">
        <v>0</v>
      </c>
      <c r="BD492" s="15">
        <v>0</v>
      </c>
      <c r="BE492" s="15">
        <v>0</v>
      </c>
      <c r="BF492" s="15">
        <v>1</v>
      </c>
      <c r="BG492" s="17" t="str">
        <f t="shared" si="31"/>
        <v>ꞈ</v>
      </c>
      <c r="BH492" s="70" t="str">
        <v>ꞈ</v>
      </c>
    </row>
    <row r="493" spans="1:60" ht="14.25" customHeight="1" x14ac:dyDescent="0.25">
      <c r="A493" s="47"/>
      <c r="C493" s="19" t="s">
        <v>100</v>
      </c>
      <c r="D493" s="19" t="s">
        <v>64</v>
      </c>
      <c r="E493" s="19" t="s">
        <v>101</v>
      </c>
      <c r="G493" s="58" t="s">
        <v>173</v>
      </c>
      <c r="I493" s="34"/>
      <c r="K493" s="35"/>
      <c r="L493" s="57">
        <f t="shared" si="29"/>
        <v>0</v>
      </c>
      <c r="M493" s="14">
        <f t="shared" si="32"/>
        <v>1</v>
      </c>
      <c r="N493" s="13">
        <f>IF(OR(totale!$A$5="",C493=totale!$A$5),0,1)</f>
        <v>1</v>
      </c>
      <c r="O493" s="97">
        <v>0</v>
      </c>
      <c r="P493" s="13">
        <v>0</v>
      </c>
      <c r="Q493" s="97">
        <v>0</v>
      </c>
      <c r="R493" s="19">
        <v>0</v>
      </c>
      <c r="S493" s="19" t="str">
        <v xml:space="preserve">TEVELLE - TAVELLONI - TAVELLINE </v>
      </c>
      <c r="T493" s="15" t="str">
        <v>LATERCOM</v>
      </c>
      <c r="U493" s="15" t="str">
        <v>TAVELLONI RIGATO TAGLIO OBLIQUO FIANCO RETTO DA CM 6</v>
      </c>
      <c r="V493" s="15">
        <v>0</v>
      </c>
      <c r="W493" s="19">
        <v>80</v>
      </c>
      <c r="X493" s="19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1</v>
      </c>
      <c r="AG493" s="15">
        <v>0</v>
      </c>
      <c r="AH493" s="15" t="str">
        <v>BLOCCO ALVEOLATO LISCIO FORI VERTICALI   45/50/55/60 %</v>
      </c>
      <c r="AI493" s="15" t="str">
        <v>IBL</v>
      </c>
      <c r="AJ493" s="15" t="str">
        <v>BLOCCO TAMPONAMENTO ALVEOLATO FORI VERTICALI  P600- F.65% - F.60% liscio</v>
      </c>
      <c r="AK493" s="15">
        <v>0</v>
      </c>
      <c r="AL493" s="15" t="str">
        <v>30x25x18</v>
      </c>
      <c r="AM493" s="15">
        <v>0</v>
      </c>
      <c r="AN493" s="15">
        <v>0</v>
      </c>
      <c r="AO493" s="15">
        <v>0</v>
      </c>
      <c r="AP493" s="15">
        <v>0</v>
      </c>
      <c r="AQ493" s="15">
        <v>0</v>
      </c>
      <c r="AR493" s="15">
        <v>1</v>
      </c>
      <c r="AS493" s="17" t="str">
        <f t="shared" si="30"/>
        <v>ꞈ</v>
      </c>
      <c r="AT493" s="70" t="str">
        <v>ꞈ</v>
      </c>
      <c r="AU493" s="15">
        <v>0</v>
      </c>
      <c r="AV493" s="15" t="str">
        <v>TRAMEZZATURA MATERIALE  LATERIZIO COMUNE</v>
      </c>
      <c r="AW493" s="15" t="str">
        <v>WIENERBERGER</v>
      </c>
      <c r="AX493" s="15" t="str">
        <v xml:space="preserve">TRAMEZZA-FORATO-SCATOLA-FORATELLA PESANTE LATERIZIO NORMALE </v>
      </c>
      <c r="AY493" s="15">
        <v>0</v>
      </c>
      <c r="AZ493" s="15" t="str">
        <v>15x25x30</v>
      </c>
      <c r="BA493" s="15">
        <v>0</v>
      </c>
      <c r="BB493" s="15">
        <v>0</v>
      </c>
      <c r="BC493" s="15">
        <v>0</v>
      </c>
      <c r="BD493" s="15">
        <v>0</v>
      </c>
      <c r="BE493" s="15">
        <v>0</v>
      </c>
      <c r="BF493" s="15">
        <v>1</v>
      </c>
      <c r="BG493" s="17" t="str">
        <f t="shared" si="31"/>
        <v>ꞈ</v>
      </c>
      <c r="BH493" s="70" t="str">
        <v>ꞈ</v>
      </c>
    </row>
    <row r="494" spans="1:60" ht="14.25" customHeight="1" x14ac:dyDescent="0.25">
      <c r="A494" s="47"/>
      <c r="C494" s="19" t="s">
        <v>100</v>
      </c>
      <c r="D494" s="19" t="s">
        <v>64</v>
      </c>
      <c r="E494" s="19" t="s">
        <v>101</v>
      </c>
      <c r="G494" s="58" t="s">
        <v>205</v>
      </c>
      <c r="I494" s="34"/>
      <c r="K494" s="35"/>
      <c r="L494" s="57">
        <f t="shared" si="29"/>
        <v>0</v>
      </c>
      <c r="M494" s="14">
        <f t="shared" si="32"/>
        <v>1</v>
      </c>
      <c r="N494" s="13">
        <f>IF(OR(totale!$A$5="",C494=totale!$A$5),0,1)</f>
        <v>1</v>
      </c>
      <c r="O494" s="97">
        <v>0</v>
      </c>
      <c r="P494" s="13">
        <v>0</v>
      </c>
      <c r="Q494" s="97">
        <v>0</v>
      </c>
      <c r="R494" s="19">
        <v>0</v>
      </c>
      <c r="S494" s="19" t="str">
        <v xml:space="preserve">TEVELLE - TAVELLONI - TAVELLINE </v>
      </c>
      <c r="T494" s="15" t="str">
        <v>LATERCOM</v>
      </c>
      <c r="U494" s="15" t="str">
        <v>TAVELLONI RIGATO TAGLIO OBLIQUO FIANCO RETTO DA CM 6</v>
      </c>
      <c r="V494" s="15">
        <v>0</v>
      </c>
      <c r="W494" s="19">
        <v>90</v>
      </c>
      <c r="X494" s="19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1</v>
      </c>
      <c r="AG494" s="15">
        <v>0</v>
      </c>
      <c r="AH494" s="15" t="str">
        <v>BLOCCO ALVEOLATO LISCIO FORI VERTICALI   45/50/55/60 %</v>
      </c>
      <c r="AI494" s="15" t="str">
        <v>LATERCOM</v>
      </c>
      <c r="AJ494" s="15" t="str">
        <v>BLOCCO TAMPONAMENTO ALVEOLATO FORI VERTICALI  P600- F.65% - F.60% liscio</v>
      </c>
      <c r="AK494" s="15">
        <v>0</v>
      </c>
      <c r="AL494" s="15" t="str">
        <v>20x25x19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1</v>
      </c>
      <c r="AS494" s="17" t="str">
        <f t="shared" si="30"/>
        <v>ꞈ</v>
      </c>
      <c r="AT494" s="70" t="str">
        <v>ꞈ</v>
      </c>
      <c r="AU494" s="15">
        <v>0</v>
      </c>
      <c r="AV494" s="15" t="str">
        <v xml:space="preserve">TRAMEZZATURA MATERIALE ALVEOLATO </v>
      </c>
      <c r="AW494" s="15" t="str">
        <v>T2D</v>
      </c>
      <c r="AX494" s="15" t="str">
        <v xml:space="preserve">TRAMEZZA - FORATO PORIZZATA/ALVEOLATA </v>
      </c>
      <c r="AY494" s="15">
        <v>0</v>
      </c>
      <c r="AZ494" s="15" t="str">
        <v>15x30x19</v>
      </c>
      <c r="BA494" s="15">
        <v>0</v>
      </c>
      <c r="BB494" s="15">
        <v>0</v>
      </c>
      <c r="BC494" s="15">
        <v>0</v>
      </c>
      <c r="BD494" s="15">
        <v>0</v>
      </c>
      <c r="BE494" s="15">
        <v>0</v>
      </c>
      <c r="BF494" s="15">
        <v>1</v>
      </c>
      <c r="BG494" s="17" t="str">
        <f t="shared" si="31"/>
        <v>ꞈ</v>
      </c>
      <c r="BH494" s="70" t="str">
        <v>ꞈ</v>
      </c>
    </row>
    <row r="495" spans="1:60" ht="14.25" customHeight="1" x14ac:dyDescent="0.25">
      <c r="A495" s="47"/>
      <c r="C495" s="19" t="s">
        <v>100</v>
      </c>
      <c r="D495" s="19" t="s">
        <v>64</v>
      </c>
      <c r="E495" s="19" t="s">
        <v>101</v>
      </c>
      <c r="G495" s="58" t="s">
        <v>250</v>
      </c>
      <c r="I495" s="34"/>
      <c r="K495" s="35"/>
      <c r="L495" s="57">
        <f t="shared" si="29"/>
        <v>0</v>
      </c>
      <c r="M495" s="14">
        <f t="shared" si="32"/>
        <v>1</v>
      </c>
      <c r="N495" s="13">
        <f>IF(OR(totale!$A$5="",C495=totale!$A$5),0,1)</f>
        <v>1</v>
      </c>
      <c r="O495" s="97">
        <v>0</v>
      </c>
      <c r="P495" s="13">
        <v>0</v>
      </c>
      <c r="Q495" s="97">
        <v>0</v>
      </c>
      <c r="R495" s="19">
        <v>0</v>
      </c>
      <c r="S495" s="19" t="str">
        <v xml:space="preserve">TEVELLE - TAVELLONI - TAVELLINE </v>
      </c>
      <c r="T495" s="15" t="str">
        <v>LATERCOM</v>
      </c>
      <c r="U495" s="15" t="str">
        <v>TAVELLONI RIGATO TAGLIO OBLIQUO FIANCO RETTO DA CM 6</v>
      </c>
      <c r="V495" s="15">
        <v>0</v>
      </c>
      <c r="W495" s="19">
        <v>100</v>
      </c>
      <c r="X495" s="19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1</v>
      </c>
      <c r="AG495" s="15">
        <v>0</v>
      </c>
      <c r="AH495" s="15" t="str">
        <v>BLOCCO ALVEOLATO LISCIO FORI VERTICALI   45/50/55/60 %</v>
      </c>
      <c r="AI495" s="15" t="str">
        <v>LATERCOM</v>
      </c>
      <c r="AJ495" s="15" t="str">
        <v>BLOCCO TAMPONAMENTO ALVEOLATO FORI VERTICALI  P600- F.65% - F.60% liscio</v>
      </c>
      <c r="AK495" s="15">
        <v>0</v>
      </c>
      <c r="AL495" s="15" t="str">
        <v>30x25x19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1</v>
      </c>
      <c r="AS495" s="17" t="str">
        <f t="shared" si="30"/>
        <v>ꞈ</v>
      </c>
      <c r="AT495" s="70" t="str">
        <v>ꞈ</v>
      </c>
      <c r="AU495" s="15">
        <v>0</v>
      </c>
      <c r="AV495" s="15" t="str">
        <v xml:space="preserve">TRAMEZZATURA MATERIALE ALVEOLATO </v>
      </c>
      <c r="AW495" s="15" t="str">
        <v>WIENERBERGER</v>
      </c>
      <c r="AX495" s="15" t="str">
        <v xml:space="preserve">TRAMEZZA - FORATO PORIZZATA/ALVEOLATA </v>
      </c>
      <c r="AY495" s="15">
        <v>0</v>
      </c>
      <c r="AZ495" s="15" t="str">
        <v>15x30x19</v>
      </c>
      <c r="BA495" s="15">
        <v>0</v>
      </c>
      <c r="BB495" s="15">
        <v>0</v>
      </c>
      <c r="BC495" s="15">
        <v>0</v>
      </c>
      <c r="BD495" s="15">
        <v>0</v>
      </c>
      <c r="BE495" s="15">
        <v>0</v>
      </c>
      <c r="BF495" s="15">
        <v>1</v>
      </c>
      <c r="BG495" s="17" t="str">
        <f t="shared" si="31"/>
        <v>ꞈ</v>
      </c>
      <c r="BH495" s="70" t="str">
        <v>ꞈ</v>
      </c>
    </row>
    <row r="496" spans="1:60" ht="14.25" customHeight="1" x14ac:dyDescent="0.25">
      <c r="A496" s="47"/>
      <c r="C496" s="19" t="s">
        <v>103</v>
      </c>
      <c r="D496" s="19" t="s">
        <v>64</v>
      </c>
      <c r="E496" s="19" t="s">
        <v>75</v>
      </c>
      <c r="G496" s="58" t="s">
        <v>148</v>
      </c>
      <c r="I496" s="34"/>
      <c r="K496" s="35"/>
      <c r="L496" s="57">
        <f t="shared" si="29"/>
        <v>0</v>
      </c>
      <c r="M496" s="14">
        <f t="shared" si="32"/>
        <v>1</v>
      </c>
      <c r="N496" s="13">
        <f>IF(OR(totale!$A$5="",C496=totale!$A$5),0,1)</f>
        <v>1</v>
      </c>
      <c r="O496" s="97">
        <v>0</v>
      </c>
      <c r="P496" s="13">
        <v>0</v>
      </c>
      <c r="Q496" s="97">
        <v>0</v>
      </c>
      <c r="R496" s="19">
        <v>0</v>
      </c>
      <c r="S496" s="19" t="str">
        <v xml:space="preserve">TEVELLE - TAVELLONI - TAVELLINE </v>
      </c>
      <c r="T496" s="15" t="str">
        <v>LATERCOM</v>
      </c>
      <c r="U496" s="15" t="str">
        <v>TAVELLONI RIGATO TAGLIO OBLIQUO FIANCO RETTO DA CM 6</v>
      </c>
      <c r="V496" s="15">
        <v>0</v>
      </c>
      <c r="W496" s="19">
        <v>110</v>
      </c>
      <c r="X496" s="19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1</v>
      </c>
      <c r="AG496" s="15">
        <v>0</v>
      </c>
      <c r="AH496" s="15" t="str">
        <v>BLOCCO ALVEOLATO LISCIO FORI VERTICALI   45/50/55/60 %</v>
      </c>
      <c r="AI496" s="15" t="str">
        <v>T2D</v>
      </c>
      <c r="AJ496" s="15" t="str">
        <v>BLOCCO TAMPONAMENTO ALVEOLATO FORI VERTICALI  P600- F.65% - F.60% liscio</v>
      </c>
      <c r="AK496" s="15">
        <v>0</v>
      </c>
      <c r="AL496" s="15" t="str">
        <v>12x30x19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1</v>
      </c>
      <c r="AS496" s="17" t="str">
        <f t="shared" si="30"/>
        <v>ꞈ</v>
      </c>
      <c r="AT496" s="70" t="str">
        <v>ꞈ</v>
      </c>
      <c r="AU496" s="15">
        <v>0</v>
      </c>
      <c r="AV496" s="15" t="str">
        <v xml:space="preserve">TRAMEZZATURA MATERIALE ALVEOLATO </v>
      </c>
      <c r="AW496" s="15" t="str">
        <v>T2D</v>
      </c>
      <c r="AX496" s="15" t="str">
        <v xml:space="preserve">TRAMEZZA - FORATO PORIZZATA/ALVEOLATA </v>
      </c>
      <c r="AY496" s="15">
        <v>0</v>
      </c>
      <c r="AZ496" s="15" t="str">
        <v>15x50x19</v>
      </c>
      <c r="BA496" s="15">
        <v>0</v>
      </c>
      <c r="BB496" s="15">
        <v>0</v>
      </c>
      <c r="BC496" s="15">
        <v>0</v>
      </c>
      <c r="BD496" s="15">
        <v>0</v>
      </c>
      <c r="BE496" s="15">
        <v>0</v>
      </c>
      <c r="BF496" s="15">
        <v>1</v>
      </c>
      <c r="BG496" s="17" t="str">
        <f t="shared" si="31"/>
        <v>ꞈ</v>
      </c>
      <c r="BH496" s="70" t="str">
        <v>ꞈ</v>
      </c>
    </row>
    <row r="497" spans="1:60" ht="14.25" customHeight="1" x14ac:dyDescent="0.25">
      <c r="A497" s="47"/>
      <c r="C497" s="19" t="s">
        <v>103</v>
      </c>
      <c r="D497" s="19" t="s">
        <v>64</v>
      </c>
      <c r="E497" s="19" t="s">
        <v>60</v>
      </c>
      <c r="G497" s="58" t="s">
        <v>148</v>
      </c>
      <c r="I497" s="34"/>
      <c r="K497" s="35"/>
      <c r="L497" s="57">
        <f t="shared" si="29"/>
        <v>0</v>
      </c>
      <c r="M497" s="14">
        <f t="shared" si="32"/>
        <v>1</v>
      </c>
      <c r="N497" s="13">
        <f>IF(OR(totale!$A$5="",C497=totale!$A$5),0,1)</f>
        <v>1</v>
      </c>
      <c r="O497" s="97">
        <v>0</v>
      </c>
      <c r="P497" s="13">
        <v>0</v>
      </c>
      <c r="Q497" s="97">
        <v>0</v>
      </c>
      <c r="R497" s="19">
        <v>0</v>
      </c>
      <c r="S497" s="19" t="str">
        <v xml:space="preserve">TEVELLE - TAVELLONI - TAVELLINE </v>
      </c>
      <c r="T497" s="15" t="str">
        <v>LATERCOM</v>
      </c>
      <c r="U497" s="15" t="str">
        <v>TAVELLONI RIGATO TAGLIO OBLIQUO FIANCO RETTO DA CM 6</v>
      </c>
      <c r="V497" s="15">
        <v>0</v>
      </c>
      <c r="W497" s="19">
        <v>120</v>
      </c>
      <c r="X497" s="19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1</v>
      </c>
      <c r="AG497" s="15">
        <v>0</v>
      </c>
      <c r="AH497" s="15" t="str">
        <v>BLOCCO ALVEOLATO LISCIO FORI VERTICALI   45/50/55/60 %</v>
      </c>
      <c r="AI497" s="15" t="str">
        <v>T2D</v>
      </c>
      <c r="AJ497" s="15" t="str">
        <v>BLOCCO TAMPONAMENTO ALVEOLATO FORI VERTICALI  P600- F.65% - F.60% liscio</v>
      </c>
      <c r="AK497" s="15">
        <v>0</v>
      </c>
      <c r="AL497" s="15" t="str">
        <v>20x30x19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1</v>
      </c>
      <c r="AS497" s="17" t="str">
        <f t="shared" si="30"/>
        <v>ꞈ</v>
      </c>
      <c r="AT497" s="70" t="str">
        <v>ꞈ</v>
      </c>
      <c r="AU497" s="15">
        <v>0</v>
      </c>
      <c r="AV497" s="15" t="str">
        <v xml:space="preserve">TRAMEZZATURA MATERIALE ALVEOLATO </v>
      </c>
      <c r="AW497" s="15" t="str">
        <v>WIENERBERGER</v>
      </c>
      <c r="AX497" s="15" t="str">
        <v xml:space="preserve">TRAMEZZA - FORATO PORIZZATA/ALVEOLATA </v>
      </c>
      <c r="AY497" s="15">
        <v>0</v>
      </c>
      <c r="AZ497" s="15" t="str">
        <v>15x50x19</v>
      </c>
      <c r="BA497" s="15">
        <v>0</v>
      </c>
      <c r="BB497" s="15">
        <v>0</v>
      </c>
      <c r="BC497" s="15">
        <v>0</v>
      </c>
      <c r="BD497" s="15">
        <v>0</v>
      </c>
      <c r="BE497" s="15">
        <v>0</v>
      </c>
      <c r="BF497" s="15">
        <v>1</v>
      </c>
      <c r="BG497" s="17" t="str">
        <f t="shared" si="31"/>
        <v>ꞈ</v>
      </c>
      <c r="BH497" s="70" t="str">
        <v>ꞈ</v>
      </c>
    </row>
    <row r="498" spans="1:60" ht="14.25" customHeight="1" x14ac:dyDescent="0.25">
      <c r="A498" s="47"/>
      <c r="C498" s="19" t="s">
        <v>103</v>
      </c>
      <c r="D498" s="19" t="s">
        <v>64</v>
      </c>
      <c r="E498" s="19" t="s">
        <v>59</v>
      </c>
      <c r="G498" s="58" t="s">
        <v>148</v>
      </c>
      <c r="I498" s="34"/>
      <c r="K498" s="35"/>
      <c r="L498" s="57">
        <f t="shared" si="29"/>
        <v>0</v>
      </c>
      <c r="M498" s="14">
        <f t="shared" si="32"/>
        <v>1</v>
      </c>
      <c r="N498" s="13">
        <f>IF(OR(totale!$A$5="",C498=totale!$A$5),0,1)</f>
        <v>1</v>
      </c>
      <c r="O498" s="97">
        <v>0</v>
      </c>
      <c r="P498" s="13">
        <v>0</v>
      </c>
      <c r="Q498" s="97">
        <v>0</v>
      </c>
      <c r="R498" s="19">
        <v>0</v>
      </c>
      <c r="S498" s="19" t="str">
        <v xml:space="preserve">TEVELLE - TAVELLONI - TAVELLINE </v>
      </c>
      <c r="T498" s="15" t="str">
        <v>LATERCOM</v>
      </c>
      <c r="U498" s="15" t="str">
        <v>TAVELLONI RIGATO TAGLIO OBLIQUO FIANCO RETTO DA CM 6</v>
      </c>
      <c r="V498" s="15">
        <v>0</v>
      </c>
      <c r="W498" s="19">
        <v>130</v>
      </c>
      <c r="X498" s="19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1</v>
      </c>
      <c r="AG498" s="15">
        <v>0</v>
      </c>
      <c r="AH498" s="15" t="str">
        <v>BLOCCO ALVEOLATO LISCIO FORI VERTICALI   45/50/55/60 %</v>
      </c>
      <c r="AI498" s="15" t="str">
        <v>T2D</v>
      </c>
      <c r="AJ498" s="15" t="str">
        <v>BLOCCO TAMPONAMENTO ALVEOLATO FORI VERTICALI  P600- F.65% - F.60% liscio</v>
      </c>
      <c r="AK498" s="15">
        <v>0</v>
      </c>
      <c r="AL498" s="15" t="str">
        <v>30x25x19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1</v>
      </c>
      <c r="AS498" s="17" t="str">
        <f t="shared" si="30"/>
        <v>ꞈ</v>
      </c>
      <c r="AT498" s="70" t="str">
        <v>ꞈ</v>
      </c>
      <c r="AU498" s="15">
        <v>0</v>
      </c>
      <c r="AV498" s="15" t="str">
        <v xml:space="preserve">TRAMEZZATURA MATERIALE ALVEOLATO </v>
      </c>
      <c r="AW498" s="15" t="str">
        <v>DCB</v>
      </c>
      <c r="AX498" s="15" t="str">
        <v xml:space="preserve">TRAMEZZA - FORATO PORIZZATA/ALVEOLATA </v>
      </c>
      <c r="AY498" s="15">
        <v>0</v>
      </c>
      <c r="AZ498" s="15" t="str">
        <v>16x25x38</v>
      </c>
      <c r="BA498" s="15">
        <v>0</v>
      </c>
      <c r="BB498" s="15">
        <v>0</v>
      </c>
      <c r="BC498" s="15">
        <v>0</v>
      </c>
      <c r="BD498" s="15">
        <v>0</v>
      </c>
      <c r="BE498" s="15">
        <v>0</v>
      </c>
      <c r="BF498" s="15">
        <v>1</v>
      </c>
      <c r="BG498" s="17" t="str">
        <f t="shared" si="31"/>
        <v>ꞈ</v>
      </c>
      <c r="BH498" s="70" t="str">
        <v>ꞈ</v>
      </c>
    </row>
    <row r="499" spans="1:60" ht="14.25" customHeight="1" x14ac:dyDescent="0.25">
      <c r="A499" s="47"/>
      <c r="C499" s="19" t="s">
        <v>103</v>
      </c>
      <c r="D499" s="19" t="s">
        <v>64</v>
      </c>
      <c r="E499" s="19" t="s">
        <v>34</v>
      </c>
      <c r="G499" s="58" t="s">
        <v>150</v>
      </c>
      <c r="I499" s="34"/>
      <c r="K499" s="35"/>
      <c r="L499" s="57">
        <f t="shared" si="29"/>
        <v>0</v>
      </c>
      <c r="M499" s="14">
        <f t="shared" si="32"/>
        <v>1</v>
      </c>
      <c r="N499" s="13">
        <f>IF(OR(totale!$A$5="",C499=totale!$A$5),0,1)</f>
        <v>1</v>
      </c>
      <c r="O499" s="97">
        <v>0</v>
      </c>
      <c r="P499" s="13">
        <v>0</v>
      </c>
      <c r="Q499" s="97">
        <v>0</v>
      </c>
      <c r="R499" s="19">
        <v>0</v>
      </c>
      <c r="S499" s="19" t="str">
        <v xml:space="preserve">TEVELLE - TAVELLONI - TAVELLINE </v>
      </c>
      <c r="T499" s="15" t="str">
        <v>LATERCOM</v>
      </c>
      <c r="U499" s="15" t="str">
        <v>TAVELLONI RIGATO TAGLIO OBLIQUO FIANCO RETTO DA CM 6</v>
      </c>
      <c r="V499" s="15">
        <v>0</v>
      </c>
      <c r="W499" s="19">
        <v>140</v>
      </c>
      <c r="X499" s="19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1</v>
      </c>
      <c r="AG499" s="15">
        <v>0</v>
      </c>
      <c r="AH499" s="15" t="str">
        <v>BLOCCO ALVEOLATO LISCIO FORI VERTICALI   45/50/55/60 %</v>
      </c>
      <c r="AI499" s="15" t="str">
        <v>T2D</v>
      </c>
      <c r="AJ499" s="15" t="str">
        <v>BLOCCO TAMPONAMENTO ALVEOLATO FORI VERTICALI  P600- F.65% - F.60% liscio</v>
      </c>
      <c r="AK499" s="15">
        <v>0</v>
      </c>
      <c r="AL499" s="15" t="str">
        <v>30x25x18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1</v>
      </c>
      <c r="AS499" s="17" t="str">
        <f t="shared" si="30"/>
        <v>ꞈ</v>
      </c>
      <c r="AT499" s="70" t="str">
        <v>ꞈ</v>
      </c>
      <c r="AU499" s="15">
        <v>0</v>
      </c>
      <c r="AV499" s="15" t="str">
        <v xml:space="preserve">BLOCCO PER SOLAIO - INTERPOSTO- PIGNATTA </v>
      </c>
      <c r="AW499" s="15" t="str">
        <v>FBM</v>
      </c>
      <c r="AX499" s="15" t="str">
        <v>BLOCCO PER SOLAIO - INTERPOSTO</v>
      </c>
      <c r="AY499" s="15">
        <v>0</v>
      </c>
      <c r="AZ499" s="15" t="str">
        <v>16x38x25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1</v>
      </c>
      <c r="BG499" s="17" t="str">
        <f t="shared" si="31"/>
        <v>ꞈ</v>
      </c>
      <c r="BH499" s="70" t="str">
        <v>ꞈ</v>
      </c>
    </row>
    <row r="500" spans="1:60" ht="14.25" customHeight="1" x14ac:dyDescent="0.25">
      <c r="A500" s="47"/>
      <c r="C500" s="19" t="s">
        <v>103</v>
      </c>
      <c r="D500" s="19" t="s">
        <v>64</v>
      </c>
      <c r="E500" s="19" t="s">
        <v>58</v>
      </c>
      <c r="G500" s="58" t="s">
        <v>152</v>
      </c>
      <c r="I500" s="34"/>
      <c r="K500" s="35"/>
      <c r="L500" s="57">
        <f t="shared" si="29"/>
        <v>0</v>
      </c>
      <c r="M500" s="14">
        <f t="shared" si="32"/>
        <v>1</v>
      </c>
      <c r="N500" s="13">
        <f>IF(OR(totale!$A$5="",C500=totale!$A$5),0,1)</f>
        <v>1</v>
      </c>
      <c r="O500" s="97">
        <v>0</v>
      </c>
      <c r="P500" s="13">
        <v>0</v>
      </c>
      <c r="Q500" s="97">
        <v>0</v>
      </c>
      <c r="R500" s="19">
        <v>0</v>
      </c>
      <c r="S500" s="19" t="str">
        <v xml:space="preserve">TEVELLE - TAVELLONI - TAVELLINE </v>
      </c>
      <c r="T500" s="15" t="str">
        <v>LATERCOM</v>
      </c>
      <c r="U500" s="15" t="str">
        <v>TAVELLONI RIGATO TAGLIO OBLIQUO FIANCO RETTO DA CM 6</v>
      </c>
      <c r="V500" s="15">
        <v>0</v>
      </c>
      <c r="W500" s="19">
        <v>150</v>
      </c>
      <c r="X500" s="19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1</v>
      </c>
      <c r="AG500" s="15">
        <v>0</v>
      </c>
      <c r="AH500" s="15" t="str">
        <v>BLOCCO ALVEOLATO LISCIO FORI VERTICALI   45/50/55/60 %</v>
      </c>
      <c r="AI500" s="15" t="str">
        <v>T2D</v>
      </c>
      <c r="AJ500" s="15" t="str">
        <v>BLOCCO TAMPONAMENTO ALVEOLATO FORI VERTICALI  P600- F.65% - F.60% liscio</v>
      </c>
      <c r="AK500" s="15">
        <v>0</v>
      </c>
      <c r="AL500" s="15" t="str">
        <v>38x30x18/19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1</v>
      </c>
      <c r="AS500" s="17" t="str">
        <f t="shared" si="30"/>
        <v>ꞈ</v>
      </c>
      <c r="AT500" s="70" t="str">
        <v>ꞈ</v>
      </c>
      <c r="AU500" s="15">
        <v>0</v>
      </c>
      <c r="AV500" s="15" t="str">
        <v xml:space="preserve">BLOCCO PER SOLAIO - INTERPOSTO- PIGNATTA </v>
      </c>
      <c r="AW500" s="15" t="str">
        <v>LATERCOM</v>
      </c>
      <c r="AX500" s="15" t="str">
        <v>BLOCCO PER SOLAIO - INTERPOSTO</v>
      </c>
      <c r="AY500" s="15">
        <v>0</v>
      </c>
      <c r="AZ500" s="15" t="str">
        <v>16x38x25</v>
      </c>
      <c r="BA500" s="15">
        <v>0</v>
      </c>
      <c r="BB500" s="15">
        <v>0</v>
      </c>
      <c r="BC500" s="15">
        <v>0</v>
      </c>
      <c r="BD500" s="15">
        <v>0</v>
      </c>
      <c r="BE500" s="15">
        <v>0</v>
      </c>
      <c r="BF500" s="15">
        <v>1</v>
      </c>
      <c r="BG500" s="17" t="str">
        <f t="shared" si="31"/>
        <v>ꞈ</v>
      </c>
      <c r="BH500" s="70" t="str">
        <v>ꞈ</v>
      </c>
    </row>
    <row r="501" spans="1:60" ht="14.25" customHeight="1" x14ac:dyDescent="0.25">
      <c r="A501" s="47"/>
      <c r="C501" s="19" t="s">
        <v>103</v>
      </c>
      <c r="D501" s="19" t="s">
        <v>64</v>
      </c>
      <c r="E501" s="19" t="s">
        <v>57</v>
      </c>
      <c r="G501" s="58" t="s">
        <v>466</v>
      </c>
      <c r="I501" s="34"/>
      <c r="K501" s="35"/>
      <c r="L501" s="57">
        <f t="shared" si="29"/>
        <v>0</v>
      </c>
      <c r="M501" s="14">
        <f t="shared" si="32"/>
        <v>1</v>
      </c>
      <c r="N501" s="13">
        <f>IF(OR(totale!$A$5="",C501=totale!$A$5),0,1)</f>
        <v>1</v>
      </c>
      <c r="O501" s="97">
        <v>0</v>
      </c>
      <c r="P501" s="13">
        <v>0</v>
      </c>
      <c r="Q501" s="97">
        <v>0</v>
      </c>
      <c r="R501" s="19">
        <v>0</v>
      </c>
      <c r="S501" s="19" t="str">
        <v xml:space="preserve">TEVELLE - TAVELLONI - TAVELLINE </v>
      </c>
      <c r="T501" s="15" t="str">
        <v>LATERCOM</v>
      </c>
      <c r="U501" s="15" t="str">
        <v>TAVELLONI RIGATO TAGLIO OBLIQUO FIANCO RETTO DA CM 6</v>
      </c>
      <c r="V501" s="15">
        <v>0</v>
      </c>
      <c r="W501" s="19">
        <v>160</v>
      </c>
      <c r="X501" s="19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1</v>
      </c>
      <c r="AG501" s="15">
        <v>0</v>
      </c>
      <c r="AH501" s="15" t="str">
        <v>BLOCCO ALVEOLATO LISCIO FORI VERTICALI   45/50/55/60 %</v>
      </c>
      <c r="AI501" s="15" t="str">
        <v>WIENERBERGER</v>
      </c>
      <c r="AJ501" s="15" t="str">
        <v>BLOCCO TAMPONAMENTO ALVEOLATO FORI VERTICALI  P600- F.65% - F.60% liscio</v>
      </c>
      <c r="AK501" s="15">
        <v>0</v>
      </c>
      <c r="AL501" s="15" t="str">
        <v>30x25x19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1</v>
      </c>
      <c r="AS501" s="17" t="str">
        <f t="shared" si="30"/>
        <v>ꞈ</v>
      </c>
      <c r="AT501" s="70" t="str">
        <v>ꞈ</v>
      </c>
      <c r="AU501" s="15">
        <v>0</v>
      </c>
      <c r="AV501" s="15" t="str">
        <v xml:space="preserve">BLOCCO PER SOLAIO - INTERPOSTO- PIGNATTA </v>
      </c>
      <c r="AW501" s="15" t="str">
        <v>DCB</v>
      </c>
      <c r="AX501" s="15" t="str">
        <v>BLOCCO PER SOLAIO - PROVERA</v>
      </c>
      <c r="AY501" s="15">
        <v>0</v>
      </c>
      <c r="AZ501" s="15" t="str">
        <v>16x40x25</v>
      </c>
      <c r="BA501" s="15">
        <v>0</v>
      </c>
      <c r="BB501" s="15">
        <v>0</v>
      </c>
      <c r="BC501" s="15">
        <v>0</v>
      </c>
      <c r="BD501" s="15">
        <v>0</v>
      </c>
      <c r="BE501" s="15">
        <v>0</v>
      </c>
      <c r="BF501" s="15">
        <v>1</v>
      </c>
      <c r="BG501" s="17" t="str">
        <f t="shared" si="31"/>
        <v>ꞈ</v>
      </c>
      <c r="BH501" s="70" t="str">
        <v>ꞈ</v>
      </c>
    </row>
    <row r="502" spans="1:60" ht="14.25" customHeight="1" x14ac:dyDescent="0.25">
      <c r="A502" s="47"/>
      <c r="C502" s="19" t="s">
        <v>103</v>
      </c>
      <c r="D502" s="19" t="s">
        <v>64</v>
      </c>
      <c r="E502" s="19" t="s">
        <v>56</v>
      </c>
      <c r="G502" s="58" t="s">
        <v>457</v>
      </c>
      <c r="I502" s="34"/>
      <c r="K502" s="35"/>
      <c r="L502" s="57">
        <f t="shared" si="29"/>
        <v>0</v>
      </c>
      <c r="M502" s="14">
        <f t="shared" si="32"/>
        <v>1</v>
      </c>
      <c r="N502" s="13">
        <f>IF(OR(totale!$A$5="",C502=totale!$A$5),0,1)</f>
        <v>1</v>
      </c>
      <c r="O502" s="97">
        <v>0</v>
      </c>
      <c r="P502" s="13">
        <v>0</v>
      </c>
      <c r="Q502" s="97">
        <v>0</v>
      </c>
      <c r="R502" s="19">
        <v>0</v>
      </c>
      <c r="S502" s="19" t="str">
        <v xml:space="preserve">TEVELLE - TAVELLONI - TAVELLINE </v>
      </c>
      <c r="T502" s="15" t="str">
        <v>LATERCOM</v>
      </c>
      <c r="U502" s="15" t="str">
        <v>TAVELLONI RIGATO TAGLIO OBLIQUO FIANCO RETTO DA CM 6</v>
      </c>
      <c r="V502" s="15">
        <v>0</v>
      </c>
      <c r="W502" s="19">
        <v>170</v>
      </c>
      <c r="X502" s="19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1</v>
      </c>
      <c r="AG502" s="15">
        <v>0</v>
      </c>
      <c r="AH502" s="15" t="str">
        <v>BLOCCO ALVEOLATO LISCIO FORI VERTICALI   45/50/55/60 %</v>
      </c>
      <c r="AI502" s="15" t="str">
        <v>WIENERBERGER</v>
      </c>
      <c r="AJ502" s="15" t="str">
        <v>BLOCCO TAMPONAMENTO ALVEOLATO FORI VERTICALI  P600- F.65% - F.60% liscio</v>
      </c>
      <c r="AK502" s="15">
        <v>0</v>
      </c>
      <c r="AL502" s="15" t="str">
        <v>35x25x23,8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1</v>
      </c>
      <c r="AS502" s="17" t="str">
        <f t="shared" si="30"/>
        <v>ꞈ</v>
      </c>
      <c r="AT502" s="70" t="str">
        <v>ꞈ</v>
      </c>
      <c r="AU502" s="15">
        <v>0</v>
      </c>
      <c r="AV502" s="15" t="str">
        <v xml:space="preserve">BLOCCO PER SOLAIO - INTERPOSTO- PIGNATTA </v>
      </c>
      <c r="AW502" s="15" t="str">
        <v>T2D</v>
      </c>
      <c r="AX502" s="15" t="str">
        <v>BLOCCO PER SOLAIO - PROVERA</v>
      </c>
      <c r="AY502" s="15">
        <v>0</v>
      </c>
      <c r="AZ502" s="15" t="str">
        <v>16x40x25</v>
      </c>
      <c r="BA502" s="15">
        <v>0</v>
      </c>
      <c r="BB502" s="15">
        <v>0</v>
      </c>
      <c r="BC502" s="15">
        <v>0</v>
      </c>
      <c r="BD502" s="15">
        <v>0</v>
      </c>
      <c r="BE502" s="15">
        <v>0</v>
      </c>
      <c r="BF502" s="15">
        <v>1</v>
      </c>
      <c r="BG502" s="17" t="str">
        <f t="shared" si="31"/>
        <v>ꞈ</v>
      </c>
      <c r="BH502" s="70" t="str">
        <v>ꞈ</v>
      </c>
    </row>
    <row r="503" spans="1:60" ht="14.25" customHeight="1" x14ac:dyDescent="0.25">
      <c r="A503" s="47"/>
      <c r="C503" s="19" t="s">
        <v>103</v>
      </c>
      <c r="D503" s="19" t="s">
        <v>64</v>
      </c>
      <c r="E503" s="19" t="s">
        <v>74</v>
      </c>
      <c r="G503" s="58" t="s">
        <v>140</v>
      </c>
      <c r="I503" s="34"/>
      <c r="K503" s="35"/>
      <c r="L503" s="57">
        <f t="shared" si="29"/>
        <v>0</v>
      </c>
      <c r="M503" s="14">
        <f t="shared" si="32"/>
        <v>1</v>
      </c>
      <c r="N503" s="13">
        <f>IF(OR(totale!$A$5="",C503=totale!$A$5),0,1)</f>
        <v>1</v>
      </c>
      <c r="O503" s="97">
        <v>0</v>
      </c>
      <c r="P503" s="13">
        <v>0</v>
      </c>
      <c r="Q503" s="97">
        <v>0</v>
      </c>
      <c r="R503" s="19">
        <v>0</v>
      </c>
      <c r="S503" s="19" t="str">
        <v xml:space="preserve">TEVELLE - TAVELLONI - TAVELLINE </v>
      </c>
      <c r="T503" s="15" t="str">
        <v>LATERCOM</v>
      </c>
      <c r="U503" s="15" t="str">
        <v>TAVELLONI RIGATO TAGLIO OBLIQUO FIANCO RETTO DA CM 6</v>
      </c>
      <c r="V503" s="15">
        <v>0</v>
      </c>
      <c r="W503" s="19">
        <v>180</v>
      </c>
      <c r="X503" s="19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1</v>
      </c>
      <c r="AG503" s="15">
        <v>0</v>
      </c>
      <c r="AH503" s="15" t="str">
        <v>BLOCCO ALVEOLATO LISCIO FORI VERTICALI   45/50/55/60 %</v>
      </c>
      <c r="AI503" s="15" t="str">
        <v>ZANROSSO</v>
      </c>
      <c r="AJ503" s="15" t="str">
        <v>BLOCCO TAMPONAMENTO ALVEOLATO FORI VERTICALI  P600- F.65% - F.60% liscio</v>
      </c>
      <c r="AK503" s="15">
        <v>0</v>
      </c>
      <c r="AL503" s="15" t="str">
        <v>22x25x24,5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1</v>
      </c>
      <c r="AS503" s="17" t="str">
        <f t="shared" si="30"/>
        <v>ꞈ</v>
      </c>
      <c r="AT503" s="70" t="str">
        <v>ꞈ</v>
      </c>
      <c r="AU503" s="15">
        <v>0</v>
      </c>
      <c r="AV503" s="15" t="str">
        <v xml:space="preserve">BLOCCO PER SOLAIO - INTERPOSTO- PIGNATTA </v>
      </c>
      <c r="AW503" s="15" t="str">
        <v>DCB</v>
      </c>
      <c r="AX503" s="15" t="str">
        <v>BLOCCO PER SOLAIO - INTERPOSTO</v>
      </c>
      <c r="AY503" s="15">
        <v>0</v>
      </c>
      <c r="AZ503" s="15" t="str">
        <v>16x42x25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1</v>
      </c>
      <c r="BG503" s="17" t="str">
        <f t="shared" si="31"/>
        <v>ꞈ</v>
      </c>
      <c r="BH503" s="70" t="str">
        <v>ꞈ</v>
      </c>
    </row>
    <row r="504" spans="1:60" ht="14.25" customHeight="1" x14ac:dyDescent="0.25">
      <c r="A504" s="47"/>
      <c r="C504" s="19" t="s">
        <v>103</v>
      </c>
      <c r="D504" s="19" t="s">
        <v>64</v>
      </c>
      <c r="E504" s="19" t="s">
        <v>55</v>
      </c>
      <c r="G504" s="58" t="s">
        <v>140</v>
      </c>
      <c r="I504" s="34"/>
      <c r="K504" s="35"/>
      <c r="L504" s="57">
        <f t="shared" si="29"/>
        <v>0</v>
      </c>
      <c r="M504" s="14">
        <f t="shared" si="32"/>
        <v>1</v>
      </c>
      <c r="N504" s="13">
        <f>IF(OR(totale!$A$5="",C504=totale!$A$5),0,1)</f>
        <v>1</v>
      </c>
      <c r="O504" s="97">
        <v>0</v>
      </c>
      <c r="P504" s="13">
        <v>0</v>
      </c>
      <c r="Q504" s="97">
        <v>0</v>
      </c>
      <c r="R504" s="19">
        <v>0</v>
      </c>
      <c r="S504" s="19" t="str">
        <v xml:space="preserve">TEVELLE - TAVELLONI - TAVELLINE </v>
      </c>
      <c r="T504" s="15" t="str">
        <v>LATERCOM</v>
      </c>
      <c r="U504" s="15" t="str">
        <v>TAVELLONI RIGATO TAGLIO OBLIQUO FIANCO RETTO DA CM 6</v>
      </c>
      <c r="V504" s="15">
        <v>0</v>
      </c>
      <c r="W504" s="19">
        <v>200</v>
      </c>
      <c r="X504" s="19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1</v>
      </c>
      <c r="AG504" s="15">
        <v>0</v>
      </c>
      <c r="AH504" s="15" t="str">
        <v>BLOCCO ALVEOLATO LISCIO FORI VERTICALI   45/50/55/60 %</v>
      </c>
      <c r="AI504" s="15" t="str">
        <v>ZANROSSO</v>
      </c>
      <c r="AJ504" s="15" t="str">
        <v>BLOCCO TAMPONAMENTO ALVEOLATO FORI VERTICALI  P600- F.65% - F.60% liscio</v>
      </c>
      <c r="AK504" s="15">
        <v>0</v>
      </c>
      <c r="AL504" s="15" t="str">
        <v>22x30x24,5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1</v>
      </c>
      <c r="AS504" s="17" t="str">
        <f t="shared" si="30"/>
        <v>ꞈ</v>
      </c>
      <c r="AT504" s="70" t="str">
        <v>ꞈ</v>
      </c>
      <c r="AU504" s="15">
        <v>0</v>
      </c>
      <c r="AV504" s="15" t="str">
        <v xml:space="preserve">BLOCCO PER SOLAIO - INTERPOSTO- PIGNATTA </v>
      </c>
      <c r="AW504" s="15" t="str">
        <v>T2D</v>
      </c>
      <c r="AX504" s="15" t="str">
        <v>BLOCCO PER SOLAIO - INTERPOSTO</v>
      </c>
      <c r="AY504" s="15">
        <v>0</v>
      </c>
      <c r="AZ504" s="15" t="str">
        <v>16x42x25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1</v>
      </c>
      <c r="BG504" s="17" t="str">
        <f t="shared" si="31"/>
        <v>ꞈ</v>
      </c>
      <c r="BH504" s="70" t="str">
        <v>ꞈ</v>
      </c>
    </row>
    <row r="505" spans="1:60" ht="14.25" customHeight="1" x14ac:dyDescent="0.25">
      <c r="A505" s="47"/>
      <c r="C505" s="19" t="s">
        <v>103</v>
      </c>
      <c r="D505" s="19" t="s">
        <v>64</v>
      </c>
      <c r="E505" s="19" t="s">
        <v>54</v>
      </c>
      <c r="G505" s="58" t="s">
        <v>194</v>
      </c>
      <c r="I505" s="34"/>
      <c r="K505" s="35"/>
      <c r="L505" s="57">
        <f t="shared" si="29"/>
        <v>0</v>
      </c>
      <c r="M505" s="14">
        <f t="shared" si="32"/>
        <v>1</v>
      </c>
      <c r="N505" s="13">
        <f>IF(OR(totale!$A$5="",C505=totale!$A$5),0,1)</f>
        <v>1</v>
      </c>
      <c r="O505" s="97">
        <v>0</v>
      </c>
      <c r="P505" s="13">
        <v>0</v>
      </c>
      <c r="Q505" s="97">
        <v>0</v>
      </c>
      <c r="R505" s="19">
        <v>0</v>
      </c>
      <c r="S505" s="19" t="str">
        <v xml:space="preserve">TEVELLE - TAVELLONI - TAVELLINE </v>
      </c>
      <c r="T505" s="15" t="str">
        <v>LATERCOM</v>
      </c>
      <c r="U505" s="15" t="str">
        <v>TAVELLONI RIGATO TAGLIO OBLIQUO FIANCO RETTO DA CM 6</v>
      </c>
      <c r="V505" s="15">
        <v>0</v>
      </c>
      <c r="W505" s="19">
        <v>220</v>
      </c>
      <c r="X505" s="19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1</v>
      </c>
      <c r="AG505" s="15">
        <v>0</v>
      </c>
      <c r="AH505" s="15" t="str">
        <v>BLOCCO ALVEOLATO LISCIO FORI VERTICALI   45/50/55/60 %</v>
      </c>
      <c r="AI505" s="15" t="str">
        <v>ZANROSSO</v>
      </c>
      <c r="AJ505" s="15" t="str">
        <v>BLOCCO TAMPONAMENTO ALVEOLATO FORI VERTICALI  P600- F.65% - F.60% liscio</v>
      </c>
      <c r="AK505" s="15">
        <v>0</v>
      </c>
      <c r="AL505" s="15" t="str">
        <v>23x35x24,5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1</v>
      </c>
      <c r="AS505" s="17" t="str">
        <f t="shared" si="30"/>
        <v>ꞈ</v>
      </c>
      <c r="AT505" s="70" t="str">
        <v>ꞈ</v>
      </c>
      <c r="AU505" s="15">
        <v>0</v>
      </c>
      <c r="AV505" s="15" t="str">
        <v xml:space="preserve">BLOCCO PER SOLAIO - INTERPOSTO- PIGNATTA </v>
      </c>
      <c r="AW505" s="15" t="str">
        <v>WIENERBERGER</v>
      </c>
      <c r="AX505" s="15" t="str">
        <v>BLOCCO PER SOLAIO - INTERPOSTO</v>
      </c>
      <c r="AY505" s="15">
        <v>0</v>
      </c>
      <c r="AZ505" s="15" t="str">
        <v>16x42x25</v>
      </c>
      <c r="BA505" s="15">
        <v>0</v>
      </c>
      <c r="BB505" s="15">
        <v>0</v>
      </c>
      <c r="BC505" s="15">
        <v>0</v>
      </c>
      <c r="BD505" s="15">
        <v>0</v>
      </c>
      <c r="BE505" s="15">
        <v>0</v>
      </c>
      <c r="BF505" s="15">
        <v>1</v>
      </c>
      <c r="BG505" s="17" t="str">
        <f t="shared" si="31"/>
        <v>ꞈ</v>
      </c>
      <c r="BH505" s="70" t="str">
        <v>ꞈ</v>
      </c>
    </row>
    <row r="506" spans="1:60" ht="14.25" customHeight="1" x14ac:dyDescent="0.25">
      <c r="A506" s="47"/>
      <c r="C506" s="19" t="s">
        <v>103</v>
      </c>
      <c r="D506" s="19" t="s">
        <v>64</v>
      </c>
      <c r="E506" s="19" t="s">
        <v>49</v>
      </c>
      <c r="G506" s="58" t="s">
        <v>474</v>
      </c>
      <c r="I506" s="34"/>
      <c r="K506" s="35"/>
      <c r="L506" s="57">
        <f t="shared" si="29"/>
        <v>0</v>
      </c>
      <c r="M506" s="14">
        <f t="shared" si="32"/>
        <v>1</v>
      </c>
      <c r="N506" s="13">
        <f>IF(OR(totale!$A$5="",C506=totale!$A$5),0,1)</f>
        <v>1</v>
      </c>
      <c r="O506" s="97">
        <v>0</v>
      </c>
      <c r="P506" s="13">
        <v>0</v>
      </c>
      <c r="Q506" s="97">
        <v>0</v>
      </c>
      <c r="R506" s="19">
        <v>0</v>
      </c>
      <c r="S506" s="19" t="str">
        <v xml:space="preserve">TEVELLE - TAVELLONI - TAVELLINE </v>
      </c>
      <c r="T506" s="15" t="str">
        <v>LATERCOM</v>
      </c>
      <c r="U506" s="15" t="str">
        <v xml:space="preserve">TAVELLONI-TAGLIO OBLIQUO FIANCO MASCHIO FEMMINA DA CM 6 </v>
      </c>
      <c r="V506" s="15">
        <v>0</v>
      </c>
      <c r="W506" s="19">
        <v>50</v>
      </c>
      <c r="X506" s="19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1</v>
      </c>
      <c r="AG506" s="15">
        <v>0</v>
      </c>
      <c r="AH506" s="15" t="str">
        <v>BLOCCO ALVEOLATO LISCIO FORI VERTICALI   45/50/55/60 %</v>
      </c>
      <c r="AI506" s="15" t="str">
        <v>ZANROSSO</v>
      </c>
      <c r="AJ506" s="15" t="str">
        <v>BLOCCO TAMPONAMENTO ALVEOLATO FORI VERTICALI  P600- F.65% - F.60% liscio</v>
      </c>
      <c r="AK506" s="15">
        <v>0</v>
      </c>
      <c r="AL506" s="15" t="str">
        <v>23x38x24,5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1</v>
      </c>
      <c r="AS506" s="17" t="str">
        <f t="shared" si="30"/>
        <v>ꞈ</v>
      </c>
      <c r="AT506" s="70" t="str">
        <v>ꞈ</v>
      </c>
      <c r="AU506" s="15">
        <v>0</v>
      </c>
      <c r="AV506" s="15" t="str">
        <v xml:space="preserve">BLOCCO PER SOLAIO - INTERPOSTO- PIGNATTA </v>
      </c>
      <c r="AW506" s="15" t="str">
        <v>LATERCOM</v>
      </c>
      <c r="AX506" s="15" t="str">
        <v>BLOCCO PER SOLAIO - INTERPOSTO</v>
      </c>
      <c r="AY506" s="15">
        <v>0</v>
      </c>
      <c r="AZ506" s="15" t="str">
        <v>16x45x30</v>
      </c>
      <c r="BA506" s="15">
        <v>0</v>
      </c>
      <c r="BB506" s="15">
        <v>0</v>
      </c>
      <c r="BC506" s="15">
        <v>0</v>
      </c>
      <c r="BD506" s="15">
        <v>0</v>
      </c>
      <c r="BE506" s="15">
        <v>0</v>
      </c>
      <c r="BF506" s="15">
        <v>1</v>
      </c>
      <c r="BG506" s="17" t="str">
        <f t="shared" si="31"/>
        <v>ꞈ</v>
      </c>
      <c r="BH506" s="70" t="str">
        <v>ꞈ</v>
      </c>
    </row>
    <row r="507" spans="1:60" ht="14.25" customHeight="1" x14ac:dyDescent="0.25">
      <c r="A507" s="47"/>
      <c r="C507" s="19" t="s">
        <v>103</v>
      </c>
      <c r="D507" s="19" t="s">
        <v>64</v>
      </c>
      <c r="E507" s="19" t="s">
        <v>73</v>
      </c>
      <c r="G507" s="58" t="s">
        <v>473</v>
      </c>
      <c r="I507" s="34"/>
      <c r="K507" s="35"/>
      <c r="L507" s="57">
        <f t="shared" si="29"/>
        <v>0</v>
      </c>
      <c r="M507" s="14">
        <f t="shared" si="32"/>
        <v>1</v>
      </c>
      <c r="N507" s="13">
        <f>IF(OR(totale!$A$5="",C507=totale!$A$5),0,1)</f>
        <v>1</v>
      </c>
      <c r="O507" s="97">
        <v>0</v>
      </c>
      <c r="P507" s="13">
        <v>0</v>
      </c>
      <c r="Q507" s="97">
        <v>0</v>
      </c>
      <c r="R507" s="19">
        <v>0</v>
      </c>
      <c r="S507" s="19" t="str">
        <v xml:space="preserve">TEVELLE - TAVELLONI - TAVELLINE </v>
      </c>
      <c r="T507" s="15" t="str">
        <v>LATERCOM</v>
      </c>
      <c r="U507" s="15" t="str">
        <v xml:space="preserve">TAVELLONI-TAGLIO OBLIQUO FIANCO MASCHIO FEMMINA DA CM 6 </v>
      </c>
      <c r="V507" s="15">
        <v>0</v>
      </c>
      <c r="W507" s="19">
        <v>60</v>
      </c>
      <c r="X507" s="19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1</v>
      </c>
      <c r="AG507" s="15">
        <v>0</v>
      </c>
      <c r="AH507" s="15" t="str">
        <v>BLOCCO ALVEOLATO LISCIO FORI VERTICALI   45/50/55/60 %</v>
      </c>
      <c r="AI507" s="15" t="str">
        <v>ZANROSSO</v>
      </c>
      <c r="AJ507" s="15" t="str">
        <v>BLOCCO TAMPONAMENTO ALVEOLATO FORI VERTICALI  P600- F.65% - F.60% liscio</v>
      </c>
      <c r="AK507" s="15">
        <v>0</v>
      </c>
      <c r="AL507" s="15" t="str">
        <v>23x42x24,5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1</v>
      </c>
      <c r="AS507" s="17" t="str">
        <f t="shared" si="30"/>
        <v>ꞈ</v>
      </c>
      <c r="AT507" s="70" t="str">
        <v>ꞈ</v>
      </c>
      <c r="AU507" s="15">
        <v>0</v>
      </c>
      <c r="AV507" s="15" t="str">
        <v xml:space="preserve">BLOCCO PER SOLAIO - INTERPOSTO- PIGNATTA </v>
      </c>
      <c r="AW507" s="15" t="str">
        <v>LATERCOM</v>
      </c>
      <c r="AX507" s="15" t="str">
        <v>BLOCCO PER SOLAIO - INTERPOSTO</v>
      </c>
      <c r="AY507" s="15">
        <v>0</v>
      </c>
      <c r="AZ507" s="15" t="str">
        <v>16x48x24</v>
      </c>
      <c r="BA507" s="15">
        <v>0</v>
      </c>
      <c r="BB507" s="15">
        <v>0</v>
      </c>
      <c r="BC507" s="15">
        <v>0</v>
      </c>
      <c r="BD507" s="15">
        <v>0</v>
      </c>
      <c r="BE507" s="15">
        <v>0</v>
      </c>
      <c r="BF507" s="15">
        <v>1</v>
      </c>
      <c r="BG507" s="17" t="str">
        <f t="shared" si="31"/>
        <v>ꞈ</v>
      </c>
      <c r="BH507" s="70" t="str">
        <v>ꞈ</v>
      </c>
    </row>
    <row r="508" spans="1:60" ht="14.25" customHeight="1" x14ac:dyDescent="0.25">
      <c r="A508" s="47"/>
      <c r="C508" s="19" t="s">
        <v>104</v>
      </c>
      <c r="D508" s="19" t="s">
        <v>64</v>
      </c>
      <c r="E508" s="19" t="s">
        <v>28</v>
      </c>
      <c r="G508" s="58" t="s">
        <v>499</v>
      </c>
      <c r="I508" s="34"/>
      <c r="K508" s="35"/>
      <c r="L508" s="57">
        <f t="shared" si="29"/>
        <v>0</v>
      </c>
      <c r="M508" s="14">
        <f t="shared" si="32"/>
        <v>1</v>
      </c>
      <c r="N508" s="13">
        <f>IF(OR(totale!$A$5="",C508=totale!$A$5),0,1)</f>
        <v>1</v>
      </c>
      <c r="O508" s="97">
        <v>0</v>
      </c>
      <c r="P508" s="13">
        <v>0</v>
      </c>
      <c r="Q508" s="97">
        <v>0</v>
      </c>
      <c r="R508" s="19">
        <v>0</v>
      </c>
      <c r="S508" s="19" t="str">
        <v xml:space="preserve">TEVELLE - TAVELLONI - TAVELLINE </v>
      </c>
      <c r="T508" s="15" t="str">
        <v>LATERCOM</v>
      </c>
      <c r="U508" s="15" t="str">
        <v xml:space="preserve">TAVELLONI-TAGLIO OBLIQUO FIANCO MASCHIO FEMMINA DA CM 6 </v>
      </c>
      <c r="V508" s="15">
        <v>0</v>
      </c>
      <c r="W508" s="19">
        <v>70</v>
      </c>
      <c r="X508" s="19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1</v>
      </c>
      <c r="AG508" s="15">
        <v>0</v>
      </c>
      <c r="AH508" s="15" t="str">
        <v>BLOCCO ALVEOLATO LISCIO FORI VERTICALI   45/50/55/60 %</v>
      </c>
      <c r="AI508" s="15" t="str">
        <v>ZANROSSO</v>
      </c>
      <c r="AJ508" s="15" t="str">
        <v>BLOCCO TAMPONAMENTO ALVEOLATO FORI VERTICALI  P600- F.65% - F.60% liscio</v>
      </c>
      <c r="AK508" s="15">
        <v>0</v>
      </c>
      <c r="AL508" s="15" t="str">
        <v>22x45x24,5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1</v>
      </c>
      <c r="AS508" s="17" t="str">
        <f t="shared" si="30"/>
        <v>ꞈ</v>
      </c>
      <c r="AT508" s="70" t="str">
        <v>ꞈ</v>
      </c>
      <c r="AU508" s="15">
        <v>0</v>
      </c>
      <c r="AV508" s="15" t="str">
        <v xml:space="preserve">TRAMEZZATURA MATERIALE ALVEOLATO </v>
      </c>
      <c r="AW508" s="15" t="str">
        <v>DCB</v>
      </c>
      <c r="AX508" s="15" t="str">
        <v xml:space="preserve">TRAMEZZA - FORATO PORIZZATA/ALVEOLATA </v>
      </c>
      <c r="AY508" s="15">
        <v>0</v>
      </c>
      <c r="AZ508" s="15" t="str">
        <v>16x50x25</v>
      </c>
      <c r="BA508" s="15">
        <v>0</v>
      </c>
      <c r="BB508" s="15">
        <v>0</v>
      </c>
      <c r="BC508" s="15">
        <v>0</v>
      </c>
      <c r="BD508" s="15">
        <v>0</v>
      </c>
      <c r="BE508" s="15">
        <v>0</v>
      </c>
      <c r="BF508" s="15">
        <v>1</v>
      </c>
      <c r="BG508" s="17" t="str">
        <f t="shared" si="31"/>
        <v>ꞈ</v>
      </c>
      <c r="BH508" s="70" t="str">
        <v>ꞈ</v>
      </c>
    </row>
    <row r="509" spans="1:60" ht="14.25" customHeight="1" x14ac:dyDescent="0.25">
      <c r="A509" s="47"/>
      <c r="C509" s="19" t="s">
        <v>104</v>
      </c>
      <c r="D509" s="19" t="s">
        <v>64</v>
      </c>
      <c r="E509" s="19" t="s">
        <v>28</v>
      </c>
      <c r="G509" s="58" t="s">
        <v>137</v>
      </c>
      <c r="I509" s="34"/>
      <c r="K509" s="35"/>
      <c r="L509" s="57">
        <f t="shared" si="29"/>
        <v>0</v>
      </c>
      <c r="M509" s="14">
        <f t="shared" si="32"/>
        <v>1</v>
      </c>
      <c r="N509" s="13">
        <f>IF(OR(totale!$A$5="",C509=totale!$A$5),0,1)</f>
        <v>1</v>
      </c>
      <c r="O509" s="97">
        <v>0</v>
      </c>
      <c r="P509" s="13">
        <v>0</v>
      </c>
      <c r="Q509" s="97">
        <v>0</v>
      </c>
      <c r="R509" s="19">
        <v>0</v>
      </c>
      <c r="S509" s="19" t="str">
        <v xml:space="preserve">TEVELLE - TAVELLONI - TAVELLINE </v>
      </c>
      <c r="T509" s="15" t="str">
        <v>LATERCOM</v>
      </c>
      <c r="U509" s="15" t="str">
        <v xml:space="preserve">TAVELLONI-TAGLIO OBLIQUO FIANCO MASCHIO FEMMINA DA CM 6 </v>
      </c>
      <c r="V509" s="15">
        <v>0</v>
      </c>
      <c r="W509" s="19">
        <v>80</v>
      </c>
      <c r="X509" s="19">
        <v>0</v>
      </c>
      <c r="Y509" s="15">
        <v>0</v>
      </c>
      <c r="Z509" s="15">
        <v>0</v>
      </c>
      <c r="AA509" s="15">
        <v>0</v>
      </c>
      <c r="AB509" s="15">
        <v>0</v>
      </c>
      <c r="AC509" s="15">
        <v>1</v>
      </c>
      <c r="AG509" s="15">
        <v>0</v>
      </c>
      <c r="AH509" s="15" t="str">
        <v>BLOCCO ALVEOLATO LISCIO FORI ORIZZONATALI  45/50/55/60 %</v>
      </c>
      <c r="AI509" s="15" t="str">
        <v>DCB</v>
      </c>
      <c r="AJ509" s="15" t="str">
        <v xml:space="preserve">BLOCCO TAMPONAMENTO FORI ORIZZONATI ALVEOLATO LISCIO SETTI SOTTILI </v>
      </c>
      <c r="AK509" s="15">
        <v>0</v>
      </c>
      <c r="AL509" s="15" t="str">
        <v>30x25x25</v>
      </c>
      <c r="AM509" s="15">
        <v>0</v>
      </c>
      <c r="AN509" s="15">
        <v>0</v>
      </c>
      <c r="AO509" s="15">
        <v>0</v>
      </c>
      <c r="AP509" s="15">
        <v>0</v>
      </c>
      <c r="AQ509" s="15">
        <v>0</v>
      </c>
      <c r="AR509" s="15">
        <v>1</v>
      </c>
      <c r="AS509" s="17" t="str">
        <f t="shared" si="30"/>
        <v>ꞈ</v>
      </c>
      <c r="AT509" s="70" t="str">
        <v>ꞈ</v>
      </c>
      <c r="AU509" s="15">
        <v>0</v>
      </c>
      <c r="AV509" s="15" t="str">
        <v xml:space="preserve">BLOCCO PER SOLAIO - INTERPOSTO- PIGNATTA </v>
      </c>
      <c r="AW509" s="15" t="str">
        <v>DCB</v>
      </c>
      <c r="AX509" s="15" t="str">
        <v xml:space="preserve">BLOCCO PER SOLAI - GETTO IN OPERA - VOLTERRANEA </v>
      </c>
      <c r="AY509" s="15">
        <v>0</v>
      </c>
      <c r="AZ509" s="15" t="str">
        <v>16x50x25</v>
      </c>
      <c r="BA509" s="15">
        <v>0</v>
      </c>
      <c r="BB509" s="15">
        <v>0</v>
      </c>
      <c r="BC509" s="15">
        <v>0</v>
      </c>
      <c r="BD509" s="15">
        <v>0</v>
      </c>
      <c r="BE509" s="15">
        <v>0</v>
      </c>
      <c r="BF509" s="15">
        <v>1</v>
      </c>
      <c r="BG509" s="17" t="str">
        <f t="shared" si="31"/>
        <v>ꞈ</v>
      </c>
      <c r="BH509" s="70" t="str">
        <v>ꞈ</v>
      </c>
    </row>
    <row r="510" spans="1:60" ht="14.25" customHeight="1" x14ac:dyDescent="0.25">
      <c r="A510" s="47"/>
      <c r="C510" s="19" t="s">
        <v>104</v>
      </c>
      <c r="D510" s="19" t="s">
        <v>64</v>
      </c>
      <c r="E510" s="19" t="s">
        <v>28</v>
      </c>
      <c r="G510" s="58" t="s">
        <v>164</v>
      </c>
      <c r="I510" s="34"/>
      <c r="K510" s="35"/>
      <c r="L510" s="57">
        <f t="shared" si="29"/>
        <v>0</v>
      </c>
      <c r="M510" s="14">
        <f t="shared" si="32"/>
        <v>1</v>
      </c>
      <c r="N510" s="13">
        <f>IF(OR(totale!$A$5="",C510=totale!$A$5),0,1)</f>
        <v>1</v>
      </c>
      <c r="O510" s="97">
        <v>0</v>
      </c>
      <c r="P510" s="13">
        <v>0</v>
      </c>
      <c r="Q510" s="97">
        <v>0</v>
      </c>
      <c r="R510" s="19">
        <v>0</v>
      </c>
      <c r="S510" s="19" t="str">
        <v xml:space="preserve">TEVELLE - TAVELLONI - TAVELLINE </v>
      </c>
      <c r="T510" s="15" t="str">
        <v>LATERCOM</v>
      </c>
      <c r="U510" s="15" t="str">
        <v xml:space="preserve">TAVELLONI-TAGLIO OBLIQUO FIANCO MASCHIO FEMMINA DA CM 6 </v>
      </c>
      <c r="V510" s="15">
        <v>0</v>
      </c>
      <c r="W510" s="19">
        <v>90</v>
      </c>
      <c r="X510" s="19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1</v>
      </c>
      <c r="AG510" s="15">
        <v>0</v>
      </c>
      <c r="AH510" s="15" t="str">
        <v>BLOCCO ALVEOLATO LISCIO FORI ORIZZONATALI  45/50/55/60 %</v>
      </c>
      <c r="AI510" s="15" t="str">
        <v>DCB</v>
      </c>
      <c r="AJ510" s="15" t="str">
        <v xml:space="preserve">BLOCCO TAMPONAMENTO FORI ORIZZONATI ALVEOLATO LISCIO SETTI SOTTILI </v>
      </c>
      <c r="AK510" s="15">
        <v>0</v>
      </c>
      <c r="AL510" s="15" t="str">
        <v>35x25x25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1</v>
      </c>
      <c r="AS510" s="17" t="str">
        <f t="shared" si="30"/>
        <v>ꞈ</v>
      </c>
      <c r="AT510" s="70" t="str">
        <v>ꞈ</v>
      </c>
      <c r="AU510" s="15">
        <v>0</v>
      </c>
      <c r="AV510" s="15" t="str">
        <v xml:space="preserve">BLOCCO PER SOLAIO - INTERPOSTO- PIGNATTA </v>
      </c>
      <c r="AW510" s="15" t="str">
        <v>T2D</v>
      </c>
      <c r="AX510" s="15" t="str">
        <v xml:space="preserve">BLOCCO PER SOLAI - PANNELLI </v>
      </c>
      <c r="AY510" s="15">
        <v>0</v>
      </c>
      <c r="AZ510" s="15" t="str">
        <v>16x50x25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1</v>
      </c>
      <c r="BG510" s="17" t="str">
        <f t="shared" si="31"/>
        <v>ꞈ</v>
      </c>
      <c r="BH510" s="70" t="str">
        <v>ꞈ</v>
      </c>
    </row>
    <row r="511" spans="1:60" ht="14.25" customHeight="1" x14ac:dyDescent="0.25">
      <c r="A511" s="47"/>
      <c r="C511" s="19" t="s">
        <v>104</v>
      </c>
      <c r="D511" s="19" t="s">
        <v>64</v>
      </c>
      <c r="E511" s="19" t="s">
        <v>28</v>
      </c>
      <c r="G511" s="58" t="s">
        <v>180</v>
      </c>
      <c r="I511" s="34"/>
      <c r="K511" s="35"/>
      <c r="L511" s="57">
        <f t="shared" si="29"/>
        <v>0</v>
      </c>
      <c r="M511" s="14">
        <f t="shared" si="32"/>
        <v>1</v>
      </c>
      <c r="N511" s="13">
        <f>IF(OR(totale!$A$5="",C511=totale!$A$5),0,1)</f>
        <v>1</v>
      </c>
      <c r="O511" s="97">
        <v>0</v>
      </c>
      <c r="P511" s="13">
        <v>0</v>
      </c>
      <c r="Q511" s="97">
        <v>0</v>
      </c>
      <c r="R511" s="19">
        <v>0</v>
      </c>
      <c r="S511" s="19" t="str">
        <v xml:space="preserve">TEVELLE - TAVELLONI - TAVELLINE </v>
      </c>
      <c r="T511" s="15" t="str">
        <v>LATERCOM</v>
      </c>
      <c r="U511" s="15" t="str">
        <v xml:space="preserve">TAVELLONI-TAGLIO OBLIQUO FIANCO MASCHIO FEMMINA DA CM 6 </v>
      </c>
      <c r="V511" s="15">
        <v>0</v>
      </c>
      <c r="W511" s="19">
        <v>100</v>
      </c>
      <c r="X511" s="19">
        <v>0</v>
      </c>
      <c r="Y511" s="15">
        <v>0</v>
      </c>
      <c r="Z511" s="15">
        <v>0</v>
      </c>
      <c r="AA511" s="15">
        <v>0</v>
      </c>
      <c r="AB511" s="15">
        <v>0</v>
      </c>
      <c r="AC511" s="15">
        <v>1</v>
      </c>
      <c r="AG511" s="15">
        <v>0</v>
      </c>
      <c r="AH511" s="15" t="str">
        <v>BLOCCO ALVEOLATO LISCIO FORI ORIZZONATALI  45/50/55/60 %</v>
      </c>
      <c r="AI511" s="15" t="str">
        <v>DCB</v>
      </c>
      <c r="AJ511" s="15" t="str">
        <v xml:space="preserve">BLOCCO TAMPONAMENTO FORI ORIZZONATI ALVEOLATO LISCIO SETTI SOTTILI </v>
      </c>
      <c r="AK511" s="15">
        <v>0</v>
      </c>
      <c r="AL511" s="15" t="str">
        <v>38x25x25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1</v>
      </c>
      <c r="AS511" s="17" t="str">
        <f t="shared" si="30"/>
        <v>ꞈ</v>
      </c>
      <c r="AT511" s="70" t="str">
        <v>ꞈ</v>
      </c>
      <c r="AU511" s="15">
        <v>0</v>
      </c>
      <c r="AV511" s="15" t="str">
        <v xml:space="preserve">BLOCCO PER SOLAIO - INTERPOSTO- PIGNATTA </v>
      </c>
      <c r="AW511" s="15" t="str">
        <v>T2D</v>
      </c>
      <c r="AX511" s="15" t="str">
        <v xml:space="preserve">BLOCCO PER SOLAI - GETTO IN OPERA - VOLTERRANEA </v>
      </c>
      <c r="AY511" s="15">
        <v>0</v>
      </c>
      <c r="AZ511" s="15" t="str">
        <v>16x50x25</v>
      </c>
      <c r="BA511" s="15">
        <v>0</v>
      </c>
      <c r="BB511" s="15">
        <v>0</v>
      </c>
      <c r="BC511" s="15">
        <v>0</v>
      </c>
      <c r="BD511" s="15">
        <v>0</v>
      </c>
      <c r="BE511" s="15">
        <v>0</v>
      </c>
      <c r="BF511" s="15">
        <v>1</v>
      </c>
      <c r="BG511" s="17" t="str">
        <f t="shared" si="31"/>
        <v>ꞈ</v>
      </c>
      <c r="BH511" s="70" t="str">
        <v>ꞈ</v>
      </c>
    </row>
    <row r="512" spans="1:60" ht="14.25" customHeight="1" x14ac:dyDescent="0.25">
      <c r="A512" s="47"/>
      <c r="C512" s="19" t="s">
        <v>104</v>
      </c>
      <c r="D512" s="19" t="s">
        <v>64</v>
      </c>
      <c r="E512" s="19" t="s">
        <v>28</v>
      </c>
      <c r="G512" s="58" t="s">
        <v>500</v>
      </c>
      <c r="I512" s="34"/>
      <c r="K512" s="35"/>
      <c r="L512" s="57">
        <f t="shared" si="29"/>
        <v>0</v>
      </c>
      <c r="M512" s="14">
        <f t="shared" si="32"/>
        <v>1</v>
      </c>
      <c r="N512" s="13">
        <f>IF(OR(totale!$A$5="",C512=totale!$A$5),0,1)</f>
        <v>1</v>
      </c>
      <c r="O512" s="97">
        <v>0</v>
      </c>
      <c r="P512" s="13">
        <v>0</v>
      </c>
      <c r="Q512" s="97">
        <v>0</v>
      </c>
      <c r="R512" s="19">
        <v>0</v>
      </c>
      <c r="S512" s="19" t="str">
        <v xml:space="preserve">TEVELLE - TAVELLONI - TAVELLINE </v>
      </c>
      <c r="T512" s="15" t="str">
        <v>LATERCOM</v>
      </c>
      <c r="U512" s="15" t="str">
        <v xml:space="preserve">TAVELLONI-TAGLIO OBLIQUO FIANCO MASCHIO FEMMINA DA CM 6 </v>
      </c>
      <c r="V512" s="15">
        <v>0</v>
      </c>
      <c r="W512" s="19">
        <v>110</v>
      </c>
      <c r="X512" s="19">
        <v>0</v>
      </c>
      <c r="Y512" s="15">
        <v>0</v>
      </c>
      <c r="Z512" s="15">
        <v>0</v>
      </c>
      <c r="AA512" s="15">
        <v>0</v>
      </c>
      <c r="AB512" s="15">
        <v>0</v>
      </c>
      <c r="AC512" s="15">
        <v>1</v>
      </c>
      <c r="AG512" s="15">
        <v>0</v>
      </c>
      <c r="AH512" s="15" t="str">
        <v>BLOCCO ALVEOLATO LISCIO FORI ORIZZONATALI  45/50/55/60 %</v>
      </c>
      <c r="AI512" s="15" t="str">
        <v>DCB</v>
      </c>
      <c r="AJ512" s="15" t="str">
        <v xml:space="preserve">BLOCCO TAMPONAMENTO FORI ORIZZONATI ALVEOLATO LISCIO SETTI SOTTILI </v>
      </c>
      <c r="AK512" s="15">
        <v>0</v>
      </c>
      <c r="AL512" s="15" t="str">
        <v>40x25x25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1</v>
      </c>
      <c r="AS512" s="17" t="str">
        <f t="shared" si="30"/>
        <v>ꞈ</v>
      </c>
      <c r="AT512" s="70" t="str">
        <v>ꞈ</v>
      </c>
      <c r="AU512" s="15">
        <v>0</v>
      </c>
      <c r="AV512" s="15" t="str">
        <v xml:space="preserve">BLOCCO PER SOLAIO - INTERPOSTO- PIGNATTA </v>
      </c>
      <c r="AW512" s="15" t="str">
        <v>WIENERBERGER</v>
      </c>
      <c r="AX512" s="15" t="str">
        <v xml:space="preserve">BLOCCO PER SOLAI - GETTO IN OPERA - VOLTERRANEA </v>
      </c>
      <c r="AY512" s="15">
        <v>0</v>
      </c>
      <c r="AZ512" s="15" t="str">
        <v>16x50x25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1</v>
      </c>
      <c r="BG512" s="17" t="str">
        <f t="shared" si="31"/>
        <v>ꞈ</v>
      </c>
      <c r="BH512" s="70" t="str">
        <v>ꞈ</v>
      </c>
    </row>
    <row r="513" spans="1:60" ht="14.25" customHeight="1" x14ac:dyDescent="0.25">
      <c r="A513" s="47"/>
      <c r="C513" s="19" t="s">
        <v>104</v>
      </c>
      <c r="D513" s="19" t="s">
        <v>64</v>
      </c>
      <c r="E513" s="19" t="s">
        <v>28</v>
      </c>
      <c r="G513" s="58" t="s">
        <v>167</v>
      </c>
      <c r="I513" s="34"/>
      <c r="K513" s="35"/>
      <c r="L513" s="57">
        <f t="shared" si="29"/>
        <v>0</v>
      </c>
      <c r="M513" s="14">
        <f t="shared" si="32"/>
        <v>1</v>
      </c>
      <c r="N513" s="13">
        <f>IF(OR(totale!$A$5="",C513=totale!$A$5),0,1)</f>
        <v>1</v>
      </c>
      <c r="O513" s="97">
        <v>0</v>
      </c>
      <c r="P513" s="13">
        <v>0</v>
      </c>
      <c r="Q513" s="97">
        <v>0</v>
      </c>
      <c r="R513" s="19">
        <v>0</v>
      </c>
      <c r="S513" s="19" t="str">
        <v xml:space="preserve">TEVELLE - TAVELLONI - TAVELLINE </v>
      </c>
      <c r="T513" s="15" t="str">
        <v>LATERCOM</v>
      </c>
      <c r="U513" s="15" t="str">
        <v xml:space="preserve">TAVELLONI-TAGLIO OBLIQUO FIANCO MASCHIO FEMMINA DA CM 6 </v>
      </c>
      <c r="V513" s="15">
        <v>0</v>
      </c>
      <c r="W513" s="19">
        <v>120</v>
      </c>
      <c r="X513" s="19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1</v>
      </c>
      <c r="AG513" s="15">
        <v>0</v>
      </c>
      <c r="AH513" s="15" t="str">
        <v>MATERIALE IN LATERIZIO COMUNE</v>
      </c>
      <c r="AI513" s="15" t="str">
        <v>LATERCOM</v>
      </c>
      <c r="AJ513" s="15" t="str">
        <v xml:space="preserve">BLOCCO UNIVERSALE F.45% </v>
      </c>
      <c r="AK513" s="15">
        <v>0</v>
      </c>
      <c r="AL513" s="15" t="str">
        <v xml:space="preserve">30x25x19 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1</v>
      </c>
      <c r="AS513" s="17" t="str">
        <f t="shared" si="30"/>
        <v>ꞈ</v>
      </c>
      <c r="AT513" s="70" t="str">
        <v>ꞈ</v>
      </c>
      <c r="AU513" s="15">
        <v>0</v>
      </c>
      <c r="AV513" s="15" t="str">
        <v xml:space="preserve">BLOCCO PER SOLAIO - INTERPOSTO- PIGNATTA </v>
      </c>
      <c r="AW513" s="15" t="str">
        <v>DCB</v>
      </c>
      <c r="AX513" s="15" t="str">
        <v>BLOCCO PER SOLAIO - INTERPOSTO</v>
      </c>
      <c r="AY513" s="15">
        <v>0</v>
      </c>
      <c r="AZ513" s="15" t="str">
        <v>16x52x25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1</v>
      </c>
      <c r="BG513" s="17" t="str">
        <f t="shared" si="31"/>
        <v>ꞈ</v>
      </c>
      <c r="BH513" s="70" t="str">
        <v>ꞈ</v>
      </c>
    </row>
    <row r="514" spans="1:60" ht="14.25" customHeight="1" x14ac:dyDescent="0.25">
      <c r="A514" s="47"/>
      <c r="C514" s="19" t="s">
        <v>104</v>
      </c>
      <c r="D514" s="19" t="s">
        <v>64</v>
      </c>
      <c r="E514" s="19" t="s">
        <v>28</v>
      </c>
      <c r="G514" s="58" t="s">
        <v>139</v>
      </c>
      <c r="I514" s="34"/>
      <c r="K514" s="35"/>
      <c r="L514" s="57">
        <f t="shared" si="29"/>
        <v>0</v>
      </c>
      <c r="M514" s="14">
        <f t="shared" si="32"/>
        <v>1</v>
      </c>
      <c r="N514" s="13">
        <f>IF(OR(totale!$A$5="",C514=totale!$A$5),0,1)</f>
        <v>1</v>
      </c>
      <c r="O514" s="97">
        <v>0</v>
      </c>
      <c r="P514" s="13">
        <v>0</v>
      </c>
      <c r="Q514" s="97">
        <v>0</v>
      </c>
      <c r="R514" s="19">
        <v>0</v>
      </c>
      <c r="S514" s="19" t="str">
        <v xml:space="preserve">TEVELLE - TAVELLONI - TAVELLINE </v>
      </c>
      <c r="T514" s="15" t="str">
        <v>LATERCOM</v>
      </c>
      <c r="U514" s="15" t="str">
        <v xml:space="preserve">TAVELLONI-TAGLIO OBLIQUO FIANCO MASCHIO FEMMINA DA CM 6 </v>
      </c>
      <c r="V514" s="15">
        <v>0</v>
      </c>
      <c r="W514" s="19">
        <v>130</v>
      </c>
      <c r="X514" s="19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1</v>
      </c>
      <c r="AG514" s="15">
        <v>0</v>
      </c>
      <c r="AH514" s="15" t="str">
        <v>MATERIALE IN LATERIZIO COMUNE</v>
      </c>
      <c r="AI514" s="15" t="str">
        <v>ZANROSSO</v>
      </c>
      <c r="AJ514" s="15" t="str">
        <v xml:space="preserve">BLOCCO UNIVERSALE F.45% </v>
      </c>
      <c r="AK514" s="15">
        <v>0</v>
      </c>
      <c r="AL514" s="15" t="str">
        <v xml:space="preserve">30x25x19 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1</v>
      </c>
      <c r="AS514" s="17" t="str">
        <f t="shared" si="30"/>
        <v>ꞈ</v>
      </c>
      <c r="AT514" s="70" t="str">
        <v>ꞈ</v>
      </c>
      <c r="AU514" s="15">
        <v>0</v>
      </c>
      <c r="AV514" s="15" t="str">
        <v xml:space="preserve">BLOCCO PER SOLAIO - INTERPOSTO- PIGNATTA </v>
      </c>
      <c r="AW514" s="15" t="str">
        <v>T2D</v>
      </c>
      <c r="AX514" s="15" t="str">
        <v>BLOCCO PER SOLAIO - INTERPOSTO</v>
      </c>
      <c r="AY514" s="15">
        <v>0</v>
      </c>
      <c r="AZ514" s="15" t="str">
        <v>16x52x25</v>
      </c>
      <c r="BA514" s="15">
        <v>0</v>
      </c>
      <c r="BB514" s="15">
        <v>0</v>
      </c>
      <c r="BC514" s="15">
        <v>0</v>
      </c>
      <c r="BD514" s="15">
        <v>0</v>
      </c>
      <c r="BE514" s="15">
        <v>0</v>
      </c>
      <c r="BF514" s="15">
        <v>1</v>
      </c>
      <c r="BG514" s="17" t="str">
        <f t="shared" si="31"/>
        <v>ꞈ</v>
      </c>
      <c r="BH514" s="70" t="str">
        <v>ꞈ</v>
      </c>
    </row>
    <row r="515" spans="1:60" ht="14.25" customHeight="1" x14ac:dyDescent="0.25">
      <c r="A515" s="47"/>
      <c r="C515" s="19" t="s">
        <v>104</v>
      </c>
      <c r="D515" s="19" t="s">
        <v>64</v>
      </c>
      <c r="E515" s="19" t="s">
        <v>28</v>
      </c>
      <c r="G515" s="58" t="s">
        <v>480</v>
      </c>
      <c r="I515" s="34"/>
      <c r="K515" s="35"/>
      <c r="L515" s="57">
        <f t="shared" ref="L515:L578" si="33">K515*POWER(0.99475,J515)</f>
        <v>0</v>
      </c>
      <c r="M515" s="14">
        <f t="shared" si="32"/>
        <v>1</v>
      </c>
      <c r="N515" s="13">
        <f>IF(OR(totale!$A$5="",C515=totale!$A$5),0,1)</f>
        <v>1</v>
      </c>
      <c r="O515" s="97">
        <v>0</v>
      </c>
      <c r="P515" s="13">
        <v>0</v>
      </c>
      <c r="Q515" s="97">
        <v>0</v>
      </c>
      <c r="R515" s="19">
        <v>0</v>
      </c>
      <c r="S515" s="19" t="str">
        <v xml:space="preserve">TEVELLE - TAVELLONI - TAVELLINE </v>
      </c>
      <c r="T515" s="15" t="str">
        <v>LATERCOM</v>
      </c>
      <c r="U515" s="15" t="str">
        <v xml:space="preserve">TAVELLONI-TAGLIO OBLIQUO FIANCO MASCHIO FEMMINA DA CM 6 </v>
      </c>
      <c r="V515" s="15">
        <v>0</v>
      </c>
      <c r="W515" s="19">
        <v>140</v>
      </c>
      <c r="X515" s="19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1</v>
      </c>
      <c r="AG515" s="15">
        <v>0</v>
      </c>
      <c r="AH515" s="15" t="str">
        <v>MATERIALE IN LATERIZIO COMUNE</v>
      </c>
      <c r="AI515" s="15" t="str">
        <v>DCB</v>
      </c>
      <c r="AJ515" s="15" t="str">
        <v>DOPPIO UNI H.12</v>
      </c>
      <c r="AK515" s="15">
        <v>0</v>
      </c>
      <c r="AL515" s="15" t="str">
        <v>12x12x25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1</v>
      </c>
      <c r="AS515" s="17" t="str">
        <f t="shared" si="30"/>
        <v>ꞈ</v>
      </c>
      <c r="AT515" s="70" t="str">
        <v>ꞈ</v>
      </c>
      <c r="AU515" s="15">
        <v>0</v>
      </c>
      <c r="AV515" s="15" t="str">
        <v xml:space="preserve">TRAMEZZATURA MATERIALE ALVEOLATO </v>
      </c>
      <c r="AW515" s="15" t="str">
        <v>T2D</v>
      </c>
      <c r="AX515" s="15" t="str">
        <v xml:space="preserve">TRAMEZZA - FORATO PORIZZATA/ALVEOLATA </v>
      </c>
      <c r="AY515" s="15">
        <v>0</v>
      </c>
      <c r="AZ515" s="15" t="str">
        <v>17,5x30x19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1</v>
      </c>
      <c r="BG515" s="17" t="str">
        <f t="shared" si="31"/>
        <v>ꞈ</v>
      </c>
      <c r="BH515" s="70" t="str">
        <v>ꞈ</v>
      </c>
    </row>
    <row r="516" spans="1:60" ht="14.25" customHeight="1" x14ac:dyDescent="0.25">
      <c r="A516" s="47"/>
      <c r="C516" s="19" t="s">
        <v>104</v>
      </c>
      <c r="D516" s="19" t="s">
        <v>64</v>
      </c>
      <c r="E516" s="19" t="s">
        <v>28</v>
      </c>
      <c r="G516" s="58" t="s">
        <v>169</v>
      </c>
      <c r="I516" s="34"/>
      <c r="K516" s="35"/>
      <c r="L516" s="57">
        <f t="shared" si="33"/>
        <v>0</v>
      </c>
      <c r="M516" s="14">
        <f t="shared" si="32"/>
        <v>1</v>
      </c>
      <c r="N516" s="13">
        <f>IF(OR(totale!$A$5="",C516=totale!$A$5),0,1)</f>
        <v>1</v>
      </c>
      <c r="O516" s="97">
        <v>0</v>
      </c>
      <c r="P516" s="13">
        <v>0</v>
      </c>
      <c r="Q516" s="97">
        <v>0</v>
      </c>
      <c r="R516" s="19">
        <v>0</v>
      </c>
      <c r="S516" s="19" t="str">
        <v xml:space="preserve">TEVELLE - TAVELLONI - TAVELLINE </v>
      </c>
      <c r="T516" s="15" t="str">
        <v>LATERCOM</v>
      </c>
      <c r="U516" s="15" t="str">
        <v xml:space="preserve">TAVELLONI-TAGLIO OBLIQUO FIANCO MASCHIO FEMMINA DA CM 6 </v>
      </c>
      <c r="V516" s="15">
        <v>0</v>
      </c>
      <c r="W516" s="19">
        <v>150</v>
      </c>
      <c r="X516" s="19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1</v>
      </c>
      <c r="AG516" s="15">
        <v>0</v>
      </c>
      <c r="AH516" s="15" t="str">
        <v>MATERIALE IN LATERIZIO COMUNE</v>
      </c>
      <c r="AI516" s="15" t="str">
        <v>FBM</v>
      </c>
      <c r="AJ516" s="15" t="str">
        <v>DOPPIO UNI H.12</v>
      </c>
      <c r="AK516" s="15">
        <v>0</v>
      </c>
      <c r="AL516" s="15" t="str">
        <v>12x12x25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1</v>
      </c>
      <c r="AS516" s="17" t="str">
        <f t="shared" ref="AS516:AS579" si="34">IF(AND(AR516=0,AJ516&lt;&gt;AJ515),AJ516,"ꞈ")</f>
        <v>ꞈ</v>
      </c>
      <c r="AT516" s="70" t="str">
        <v>ꞈ</v>
      </c>
      <c r="AU516" s="15">
        <v>0</v>
      </c>
      <c r="AV516" s="15" t="str">
        <v xml:space="preserve">TRAMEZZATURA MATERIALE ALVEOLATO </v>
      </c>
      <c r="AW516" s="15" t="str">
        <v>WIENERBERGER</v>
      </c>
      <c r="AX516" s="15" t="str">
        <v xml:space="preserve">TRAMEZZA - FORATO PORIZZATA/ALVEOLATA </v>
      </c>
      <c r="AY516" s="15">
        <v>0</v>
      </c>
      <c r="AZ516" s="15" t="str">
        <v>17,5x30x19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1</v>
      </c>
      <c r="BG516" s="17" t="str">
        <f t="shared" ref="BG516:BG579" si="35">IF(AND(BF516=0,AZ516&lt;&gt;AZ515),AZ516,"ꞈ")</f>
        <v>ꞈ</v>
      </c>
      <c r="BH516" s="70" t="str">
        <v>ꞈ</v>
      </c>
    </row>
    <row r="517" spans="1:60" ht="14.25" customHeight="1" x14ac:dyDescent="0.25">
      <c r="A517" s="47"/>
      <c r="C517" s="19" t="s">
        <v>104</v>
      </c>
      <c r="D517" s="19" t="s">
        <v>64</v>
      </c>
      <c r="E517" s="19" t="s">
        <v>28</v>
      </c>
      <c r="G517" s="58" t="s">
        <v>476</v>
      </c>
      <c r="I517" s="34"/>
      <c r="K517" s="35"/>
      <c r="L517" s="57">
        <f t="shared" si="33"/>
        <v>0</v>
      </c>
      <c r="M517" s="14">
        <f t="shared" si="32"/>
        <v>1</v>
      </c>
      <c r="N517" s="13">
        <f>IF(OR(totale!$A$5="",C517=totale!$A$5),0,1)</f>
        <v>1</v>
      </c>
      <c r="O517" s="97">
        <v>0</v>
      </c>
      <c r="P517" s="13">
        <v>0</v>
      </c>
      <c r="Q517" s="97">
        <v>0</v>
      </c>
      <c r="R517" s="19">
        <v>0</v>
      </c>
      <c r="S517" s="19" t="str">
        <v xml:space="preserve">TEVELLE - TAVELLONI - TAVELLINE </v>
      </c>
      <c r="T517" s="15" t="str">
        <v>LATERCOM</v>
      </c>
      <c r="U517" s="15" t="str">
        <v xml:space="preserve">TAVELLONI-TAGLIO OBLIQUO FIANCO MASCHIO FEMMINA DA CM 6 </v>
      </c>
      <c r="V517" s="15">
        <v>0</v>
      </c>
      <c r="W517" s="19">
        <v>160</v>
      </c>
      <c r="X517" s="19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1</v>
      </c>
      <c r="AG517" s="15">
        <v>0</v>
      </c>
      <c r="AH517" s="15" t="str">
        <v>MATERIALE IN LATERIZIO COMUNE</v>
      </c>
      <c r="AI517" s="15" t="str">
        <v>IBL</v>
      </c>
      <c r="AJ517" s="15" t="str">
        <v>DOPPIO UNI H.12</v>
      </c>
      <c r="AK517" s="15">
        <v>0</v>
      </c>
      <c r="AL517" s="15" t="str">
        <v>12x12x25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1</v>
      </c>
      <c r="AS517" s="17" t="str">
        <f t="shared" si="34"/>
        <v>ꞈ</v>
      </c>
      <c r="AT517" s="70" t="str">
        <v>ꞈ</v>
      </c>
      <c r="AU517" s="15">
        <v>0</v>
      </c>
      <c r="AV517" s="15" t="str">
        <v xml:space="preserve">TRAMEZZATURA MATERIALE ALVEOLATO </v>
      </c>
      <c r="AW517" s="15" t="str">
        <v>T2D</v>
      </c>
      <c r="AX517" s="15" t="str">
        <v xml:space="preserve">TRAMEZZA - FORATO PORIZZATA/ALVEOLATA </v>
      </c>
      <c r="AY517" s="15">
        <v>0</v>
      </c>
      <c r="AZ517" s="15" t="str">
        <v>17x45x25</v>
      </c>
      <c r="BA517" s="15">
        <v>0</v>
      </c>
      <c r="BB517" s="15">
        <v>0</v>
      </c>
      <c r="BC517" s="15">
        <v>0</v>
      </c>
      <c r="BD517" s="15">
        <v>0</v>
      </c>
      <c r="BE517" s="15">
        <v>0</v>
      </c>
      <c r="BF517" s="15">
        <v>1</v>
      </c>
      <c r="BG517" s="17" t="str">
        <f t="shared" si="35"/>
        <v>ꞈ</v>
      </c>
      <c r="BH517" s="70" t="str">
        <v>ꞈ</v>
      </c>
    </row>
    <row r="518" spans="1:60" ht="14.25" customHeight="1" x14ac:dyDescent="0.25">
      <c r="A518" s="47"/>
      <c r="C518" s="19" t="s">
        <v>104</v>
      </c>
      <c r="D518" s="19" t="s">
        <v>64</v>
      </c>
      <c r="E518" s="19" t="s">
        <v>28</v>
      </c>
      <c r="G518" s="58" t="s">
        <v>136</v>
      </c>
      <c r="I518" s="34"/>
      <c r="K518" s="35"/>
      <c r="L518" s="57">
        <f t="shared" si="33"/>
        <v>0</v>
      </c>
      <c r="M518" s="14">
        <f t="shared" si="32"/>
        <v>1</v>
      </c>
      <c r="N518" s="13">
        <f>IF(OR(totale!$A$5="",C518=totale!$A$5),0,1)</f>
        <v>1</v>
      </c>
      <c r="O518" s="97">
        <v>0</v>
      </c>
      <c r="P518" s="13">
        <v>0</v>
      </c>
      <c r="Q518" s="97">
        <v>0</v>
      </c>
      <c r="R518" s="19">
        <v>0</v>
      </c>
      <c r="S518" s="19" t="str">
        <v xml:space="preserve">TEVELLE - TAVELLONI - TAVELLINE </v>
      </c>
      <c r="T518" s="15" t="str">
        <v>LATERCOM</v>
      </c>
      <c r="U518" s="15" t="str">
        <v xml:space="preserve">TAVELLONI-TAGLIO OBLIQUO FIANCO MASCHIO FEMMINA DA CM 6 </v>
      </c>
      <c r="V518" s="15">
        <v>0</v>
      </c>
      <c r="W518" s="19">
        <v>170</v>
      </c>
      <c r="X518" s="19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1</v>
      </c>
      <c r="AG518" s="15">
        <v>0</v>
      </c>
      <c r="AH518" s="15" t="str">
        <v>MATERIALE IN LATERIZIO COMUNE</v>
      </c>
      <c r="AI518" s="15" t="str">
        <v>LATERCOM</v>
      </c>
      <c r="AJ518" s="15" t="str">
        <v>DOPPIO UNI H.12</v>
      </c>
      <c r="AK518" s="15">
        <v>0</v>
      </c>
      <c r="AL518" s="15" t="str">
        <v>12x12x25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1</v>
      </c>
      <c r="AS518" s="17" t="str">
        <f t="shared" si="34"/>
        <v>ꞈ</v>
      </c>
      <c r="AT518" s="70" t="str">
        <v>ꞈ</v>
      </c>
      <c r="AU518" s="15">
        <v>0</v>
      </c>
      <c r="AV518" s="15" t="str">
        <v xml:space="preserve">TRAMEZZATURA MATERIALE ALVEOLATO </v>
      </c>
      <c r="AW518" s="15" t="str">
        <v>WIENERBERGER</v>
      </c>
      <c r="AX518" s="15" t="str">
        <v xml:space="preserve">TRAMEZZA - FORATO PORIZZATA/ALVEOLATA </v>
      </c>
      <c r="AY518" s="15">
        <v>0</v>
      </c>
      <c r="AZ518" s="15" t="str">
        <v>17x50x19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1</v>
      </c>
      <c r="BG518" s="17" t="str">
        <f t="shared" si="35"/>
        <v>ꞈ</v>
      </c>
      <c r="BH518" s="70" t="str">
        <v>ꞈ</v>
      </c>
    </row>
    <row r="519" spans="1:60" ht="14.25" customHeight="1" x14ac:dyDescent="0.25">
      <c r="A519" s="47"/>
      <c r="C519" s="19" t="s">
        <v>104</v>
      </c>
      <c r="D519" s="19" t="s">
        <v>64</v>
      </c>
      <c r="E519" s="19" t="s">
        <v>28</v>
      </c>
      <c r="G519" s="58" t="s">
        <v>131</v>
      </c>
      <c r="I519" s="34"/>
      <c r="K519" s="35"/>
      <c r="L519" s="57">
        <f t="shared" si="33"/>
        <v>0</v>
      </c>
      <c r="M519" s="14">
        <f t="shared" si="32"/>
        <v>1</v>
      </c>
      <c r="N519" s="13">
        <f>IF(OR(totale!$A$5="",C519=totale!$A$5),0,1)</f>
        <v>1</v>
      </c>
      <c r="O519" s="97">
        <v>0</v>
      </c>
      <c r="P519" s="13">
        <v>0</v>
      </c>
      <c r="Q519" s="97">
        <v>0</v>
      </c>
      <c r="R519" s="19">
        <v>0</v>
      </c>
      <c r="S519" s="19" t="str">
        <v xml:space="preserve">TEVELLE - TAVELLONI - TAVELLINE </v>
      </c>
      <c r="T519" s="15" t="str">
        <v>LATERCOM</v>
      </c>
      <c r="U519" s="15" t="str">
        <v xml:space="preserve">TAVELLONI-TAGLIO OBLIQUO FIANCO MASCHIO FEMMINA DA CM 6 </v>
      </c>
      <c r="V519" s="15">
        <v>0</v>
      </c>
      <c r="W519" s="19">
        <v>180</v>
      </c>
      <c r="X519" s="19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1</v>
      </c>
      <c r="AG519" s="15">
        <v>0</v>
      </c>
      <c r="AH519" s="15" t="str">
        <v>MATERIALE IN LATERIZIO COMUNE</v>
      </c>
      <c r="AI519" s="15" t="str">
        <v>WIENERBERGER</v>
      </c>
      <c r="AJ519" s="15" t="str">
        <v>DOPPIO UNI H.12</v>
      </c>
      <c r="AK519" s="15">
        <v>0</v>
      </c>
      <c r="AL519" s="15" t="str">
        <v>12x12x25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1</v>
      </c>
      <c r="AS519" s="17" t="str">
        <f t="shared" si="34"/>
        <v>ꞈ</v>
      </c>
      <c r="AT519" s="70" t="str">
        <v>ꞈ</v>
      </c>
      <c r="AU519" s="15">
        <v>0</v>
      </c>
      <c r="AV519" s="15" t="str">
        <v>BLOCCO ALVEOLATO INCASTRO  FORI VERTICALI  45/50/55/60 %</v>
      </c>
      <c r="AW519" s="15" t="str">
        <v>LATERCOM</v>
      </c>
      <c r="AX519" s="15" t="str">
        <v>BLOCCO PORTANTE ALVEOLATO FORI VERTICALI  P700- F.50% - F.55% incastro</v>
      </c>
      <c r="AY519" s="15">
        <v>0</v>
      </c>
      <c r="AZ519" s="15" t="str">
        <v>17x50x19 F.55%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1</v>
      </c>
      <c r="BG519" s="17" t="str">
        <f t="shared" si="35"/>
        <v>ꞈ</v>
      </c>
      <c r="BH519" s="70" t="str">
        <v>ꞈ</v>
      </c>
    </row>
    <row r="520" spans="1:60" ht="14.25" customHeight="1" x14ac:dyDescent="0.25">
      <c r="A520" s="47"/>
      <c r="C520" s="19" t="s">
        <v>104</v>
      </c>
      <c r="D520" s="19" t="s">
        <v>64</v>
      </c>
      <c r="E520" s="19" t="s">
        <v>28</v>
      </c>
      <c r="G520" s="58" t="s">
        <v>162</v>
      </c>
      <c r="I520" s="34"/>
      <c r="K520" s="35"/>
      <c r="L520" s="57">
        <f t="shared" si="33"/>
        <v>0</v>
      </c>
      <c r="M520" s="14">
        <f t="shared" si="32"/>
        <v>1</v>
      </c>
      <c r="N520" s="13">
        <f>IF(OR(totale!$A$5="",C520=totale!$A$5),0,1)</f>
        <v>1</v>
      </c>
      <c r="O520" s="97">
        <v>0</v>
      </c>
      <c r="P520" s="13">
        <v>0</v>
      </c>
      <c r="Q520" s="97">
        <v>0</v>
      </c>
      <c r="R520" s="19">
        <v>0</v>
      </c>
      <c r="S520" s="19" t="str">
        <v xml:space="preserve">TEVELLE - TAVELLONI - TAVELLINE </v>
      </c>
      <c r="T520" s="15" t="str">
        <v>LATERCOM</v>
      </c>
      <c r="U520" s="15" t="str">
        <v xml:space="preserve">TAVELLONI-TAGLIO OBLIQUO FIANCO MASCHIO FEMMINA DA CM 6 </v>
      </c>
      <c r="V520" s="15">
        <v>0</v>
      </c>
      <c r="W520" s="19">
        <v>200</v>
      </c>
      <c r="X520" s="19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1</v>
      </c>
      <c r="AG520" s="15">
        <v>0</v>
      </c>
      <c r="AH520" s="15" t="str">
        <v>MATERIALE IN LATERIZIO COMUNE</v>
      </c>
      <c r="AI520" s="15" t="str">
        <v>ZANROSSO</v>
      </c>
      <c r="AJ520" s="15" t="str">
        <v>DOPPIO UNI H.12</v>
      </c>
      <c r="AK520" s="15">
        <v>0</v>
      </c>
      <c r="AL520" s="15" t="str">
        <v>12x12x25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1</v>
      </c>
      <c r="AS520" s="17" t="str">
        <f t="shared" si="34"/>
        <v>ꞈ</v>
      </c>
      <c r="AT520" s="70" t="str">
        <v>ꞈ</v>
      </c>
      <c r="AU520" s="15">
        <v>0</v>
      </c>
      <c r="AV520" s="15" t="str">
        <v xml:space="preserve">TRAMEZZATURA MATERIALE ALVEOLATO </v>
      </c>
      <c r="AW520" s="15" t="str">
        <v>WIENERBERGER</v>
      </c>
      <c r="AX520" s="15" t="str">
        <v xml:space="preserve">TRAMEZZA - FORATO PORIZZATA/ALVEOLATA </v>
      </c>
      <c r="AY520" s="15">
        <v>0</v>
      </c>
      <c r="AZ520" s="15" t="str">
        <v>17x50x23,8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1</v>
      </c>
      <c r="BG520" s="17" t="str">
        <f t="shared" si="35"/>
        <v>ꞈ</v>
      </c>
      <c r="BH520" s="70" t="str">
        <v>ꞈ</v>
      </c>
    </row>
    <row r="521" spans="1:60" ht="14.25" customHeight="1" x14ac:dyDescent="0.25">
      <c r="A521" s="47"/>
      <c r="C521" s="19" t="s">
        <v>104</v>
      </c>
      <c r="D521" s="19" t="s">
        <v>64</v>
      </c>
      <c r="E521" s="19" t="s">
        <v>28</v>
      </c>
      <c r="G521" s="58" t="s">
        <v>188</v>
      </c>
      <c r="I521" s="34"/>
      <c r="K521" s="35"/>
      <c r="L521" s="57">
        <f t="shared" si="33"/>
        <v>0</v>
      </c>
      <c r="M521" s="14">
        <f t="shared" si="32"/>
        <v>1</v>
      </c>
      <c r="N521" s="13">
        <f>IF(OR(totale!$A$5="",C521=totale!$A$5),0,1)</f>
        <v>1</v>
      </c>
      <c r="O521" s="97">
        <v>0</v>
      </c>
      <c r="P521" s="13">
        <v>0</v>
      </c>
      <c r="Q521" s="97">
        <v>0</v>
      </c>
      <c r="R521" s="19">
        <v>0</v>
      </c>
      <c r="S521" s="19" t="str">
        <v xml:space="preserve">TEVELLE - TAVELLONI - TAVELLINE </v>
      </c>
      <c r="T521" s="15" t="str">
        <v>LATERCOM</v>
      </c>
      <c r="U521" s="15" t="str">
        <v xml:space="preserve">TAVELLONI-TAGLIO OBLIQUO FIANCO MASCHIO FEMMINA DA CM 6 </v>
      </c>
      <c r="V521" s="15">
        <v>0</v>
      </c>
      <c r="W521" s="19">
        <v>220</v>
      </c>
      <c r="X521" s="19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1</v>
      </c>
      <c r="AG521" s="15">
        <v>0</v>
      </c>
      <c r="AH521" s="15" t="str">
        <v>MATERIALE IN LATERIZIO COMUNE</v>
      </c>
      <c r="AI521" s="15" t="str">
        <v>DI MUZIO</v>
      </c>
      <c r="AJ521" s="15" t="str">
        <v>DOPPIO UNI H.12</v>
      </c>
      <c r="AK521" s="15">
        <v>0</v>
      </c>
      <c r="AL521" s="15" t="str">
        <v>12x12x25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1</v>
      </c>
      <c r="AS521" s="17" t="str">
        <f t="shared" si="34"/>
        <v>ꞈ</v>
      </c>
      <c r="AT521" s="70" t="str">
        <v>ꞈ</v>
      </c>
      <c r="AU521" s="15">
        <v>0</v>
      </c>
      <c r="AV521" s="15" t="str">
        <v xml:space="preserve">TRAMEZZATURA MATERIALE ALVEOLATO </v>
      </c>
      <c r="AW521" s="15" t="str">
        <v>ZANROSSO</v>
      </c>
      <c r="AX521" s="15" t="str">
        <v xml:space="preserve">TRAMEZZA - FORATO PORIZZATA/ALVEOLATA </v>
      </c>
      <c r="AY521" s="15">
        <v>0</v>
      </c>
      <c r="AZ521" s="15" t="str">
        <v>17x50x24,5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1</v>
      </c>
      <c r="BG521" s="17" t="str">
        <f t="shared" si="35"/>
        <v>ꞈ</v>
      </c>
      <c r="BH521" s="70" t="str">
        <v>ꞈ</v>
      </c>
    </row>
    <row r="522" spans="1:60" ht="14.25" customHeight="1" x14ac:dyDescent="0.25">
      <c r="A522" s="47"/>
      <c r="C522" s="19" t="s">
        <v>104</v>
      </c>
      <c r="D522" s="19" t="s">
        <v>64</v>
      </c>
      <c r="E522" s="19" t="s">
        <v>28</v>
      </c>
      <c r="G522" s="58" t="s">
        <v>216</v>
      </c>
      <c r="I522" s="34"/>
      <c r="K522" s="35"/>
      <c r="L522" s="57">
        <f t="shared" si="33"/>
        <v>0</v>
      </c>
      <c r="M522" s="14">
        <f t="shared" si="32"/>
        <v>1</v>
      </c>
      <c r="N522" s="13">
        <f>IF(OR(totale!$A$5="",C522=totale!$A$5),0,1)</f>
        <v>1</v>
      </c>
      <c r="O522" s="97">
        <v>0</v>
      </c>
      <c r="P522" s="13">
        <v>0</v>
      </c>
      <c r="Q522" s="97">
        <v>0</v>
      </c>
      <c r="R522" s="19">
        <v>0</v>
      </c>
      <c r="S522" s="19" t="str">
        <v xml:space="preserve">TEVELLE - TAVELLONI - TAVELLINE </v>
      </c>
      <c r="T522" s="15" t="str">
        <v>LATERCOM</v>
      </c>
      <c r="U522" s="15" t="str">
        <v>TAVELLONI ARCHITRAVE TAGLIO DIRITTO - TRAMEZZONE -TRAMEZZA PER PORTA CM 8</v>
      </c>
      <c r="V522" s="15">
        <v>0</v>
      </c>
      <c r="W522" s="19">
        <v>120</v>
      </c>
      <c r="X522" s="19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1</v>
      </c>
      <c r="AG522" s="15">
        <v>0</v>
      </c>
      <c r="AH522" s="15" t="str">
        <v>MATERIALE IN LATERIZIO COMUNE</v>
      </c>
      <c r="AI522" s="15" t="str">
        <v>IBL</v>
      </c>
      <c r="AJ522" s="15" t="str">
        <v>DOPPIO UNI H.15</v>
      </c>
      <c r="AK522" s="15">
        <v>0</v>
      </c>
      <c r="AL522" s="15" t="str">
        <v>12x15x25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1</v>
      </c>
      <c r="AS522" s="17" t="str">
        <f t="shared" si="34"/>
        <v>ꞈ</v>
      </c>
      <c r="AT522" s="70" t="str">
        <v>ꞈ</v>
      </c>
      <c r="AU522" s="15">
        <v>0</v>
      </c>
      <c r="AV522" s="15" t="str">
        <v>MATERIALE IN LATERIZIO COMUNE</v>
      </c>
      <c r="AW522" s="15" t="str">
        <v>LATERCOM</v>
      </c>
      <c r="AX522" s="15" t="str">
        <v xml:space="preserve">BLOCCO SVIZZERRO </v>
      </c>
      <c r="AY522" s="15">
        <v>0</v>
      </c>
      <c r="AZ522" s="15" t="str">
        <v>18x25x13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1</v>
      </c>
      <c r="BG522" s="17" t="str">
        <f t="shared" si="35"/>
        <v>ꞈ</v>
      </c>
      <c r="BH522" s="70" t="str">
        <v>ꞈ</v>
      </c>
    </row>
    <row r="523" spans="1:60" ht="14.25" customHeight="1" x14ac:dyDescent="0.25">
      <c r="A523" s="47"/>
      <c r="C523" s="19" t="s">
        <v>104</v>
      </c>
      <c r="D523" s="19" t="s">
        <v>64</v>
      </c>
      <c r="E523" s="19" t="s">
        <v>28</v>
      </c>
      <c r="G523" s="58" t="s">
        <v>274</v>
      </c>
      <c r="I523" s="34"/>
      <c r="K523" s="35"/>
      <c r="L523" s="57">
        <f t="shared" si="33"/>
        <v>0</v>
      </c>
      <c r="M523" s="14">
        <f t="shared" si="32"/>
        <v>1</v>
      </c>
      <c r="N523" s="13">
        <f>IF(OR(totale!$A$5="",C523=totale!$A$5),0,1)</f>
        <v>1</v>
      </c>
      <c r="O523" s="97">
        <v>0</v>
      </c>
      <c r="P523" s="13">
        <v>0</v>
      </c>
      <c r="Q523" s="97">
        <v>0</v>
      </c>
      <c r="R523" s="19">
        <v>0</v>
      </c>
      <c r="S523" s="19" t="str">
        <v xml:space="preserve">TEVELLE - TAVELLONI - TAVELLINE </v>
      </c>
      <c r="T523" s="15" t="str">
        <v>LATERCOM</v>
      </c>
      <c r="U523" s="15" t="str">
        <v>TAVELLONI ARCHITRAVE TAGLIO DIRITTO - TRAMEZZONE -TRAMEZZA PER PORTA CM 8</v>
      </c>
      <c r="V523" s="15">
        <v>0</v>
      </c>
      <c r="W523" s="19">
        <v>140</v>
      </c>
      <c r="X523" s="19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1</v>
      </c>
      <c r="AG523" s="15">
        <v>0</v>
      </c>
      <c r="AH523" s="15" t="str">
        <v>MATERIALE IN LATERIZIO COMUNE</v>
      </c>
      <c r="AI523" s="15" t="str">
        <v>LATERCOM</v>
      </c>
      <c r="AJ523" s="15" t="str">
        <v>DOPPIO UNI H.15</v>
      </c>
      <c r="AK523" s="15">
        <v>0</v>
      </c>
      <c r="AL523" s="15" t="str">
        <v>12x15x25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1</v>
      </c>
      <c r="AS523" s="17" t="str">
        <f t="shared" si="34"/>
        <v>ꞈ</v>
      </c>
      <c r="AT523" s="70" t="str">
        <v>ꞈ</v>
      </c>
      <c r="AU523" s="15">
        <v>0</v>
      </c>
      <c r="AV523" s="15" t="str">
        <v>MATERIALE IN LATERIZIO COMUNE</v>
      </c>
      <c r="AW523" s="15" t="str">
        <v>T2D</v>
      </c>
      <c r="AX523" s="15" t="str">
        <v xml:space="preserve">BLOCCO SVIZZERRO </v>
      </c>
      <c r="AY523" s="15">
        <v>0</v>
      </c>
      <c r="AZ523" s="15" t="str">
        <v>18x25x13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1</v>
      </c>
      <c r="BG523" s="17" t="str">
        <f t="shared" si="35"/>
        <v>ꞈ</v>
      </c>
      <c r="BH523" s="70" t="str">
        <v>ꞈ</v>
      </c>
    </row>
    <row r="524" spans="1:60" ht="14.25" customHeight="1" x14ac:dyDescent="0.25">
      <c r="A524" s="47"/>
      <c r="C524" s="19" t="s">
        <v>104</v>
      </c>
      <c r="D524" s="19" t="s">
        <v>64</v>
      </c>
      <c r="E524" s="19" t="s">
        <v>28</v>
      </c>
      <c r="G524" s="58" t="s">
        <v>135</v>
      </c>
      <c r="I524" s="34"/>
      <c r="K524" s="35"/>
      <c r="L524" s="57">
        <f t="shared" si="33"/>
        <v>0</v>
      </c>
      <c r="M524" s="14">
        <f t="shared" si="32"/>
        <v>1</v>
      </c>
      <c r="N524" s="13">
        <f>IF(OR(totale!$A$5="",C524=totale!$A$5),0,1)</f>
        <v>1</v>
      </c>
      <c r="O524" s="97">
        <v>0</v>
      </c>
      <c r="P524" s="13">
        <v>0</v>
      </c>
      <c r="Q524" s="97">
        <v>0</v>
      </c>
      <c r="R524" s="19">
        <v>0</v>
      </c>
      <c r="S524" s="19" t="str">
        <v xml:space="preserve">TEVELLE - TAVELLONI - TAVELLINE </v>
      </c>
      <c r="T524" s="15" t="str">
        <v>LATERCOM</v>
      </c>
      <c r="U524" s="15" t="str">
        <v>TAVELLONI ARCHITRAVE TAGLIO DIRITTO - TRAMEZZONE -TRAMEZZA PER PORTA CM 8</v>
      </c>
      <c r="V524" s="15">
        <v>0</v>
      </c>
      <c r="W524" s="19">
        <v>200</v>
      </c>
      <c r="X524" s="19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1</v>
      </c>
      <c r="AG524" s="15">
        <v>0</v>
      </c>
      <c r="AH524" s="15" t="str">
        <v xml:space="preserve">LATERIZIO RETTIFICATO PLANARE CON LANA DI ROCCIA </v>
      </c>
      <c r="AI524" s="15" t="str">
        <v>WIENERBERGER</v>
      </c>
      <c r="AJ524" s="15" t="str">
        <v>LATERIZIO PORIZZATO/ALVEOLATO RETTIFICATO - PLAN CON LANA DI ROCCI A</v>
      </c>
      <c r="AK524" s="15">
        <v>0</v>
      </c>
      <c r="AL524" s="15" t="str">
        <v>8x50x24,9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1</v>
      </c>
      <c r="AS524" s="17" t="str">
        <f t="shared" si="34"/>
        <v>ꞈ</v>
      </c>
      <c r="AT524" s="70" t="str">
        <v>ꞈ</v>
      </c>
      <c r="AU524" s="15">
        <v>0</v>
      </c>
      <c r="AV524" s="15" t="str">
        <v>MATERIALE IN LATERIZIO COMUNE</v>
      </c>
      <c r="AW524" s="15" t="str">
        <v>WIENERBERGER</v>
      </c>
      <c r="AX524" s="15" t="str">
        <v xml:space="preserve">BLOCCO SVIZZERRO </v>
      </c>
      <c r="AY524" s="15">
        <v>0</v>
      </c>
      <c r="AZ524" s="15" t="str">
        <v>18x25x13</v>
      </c>
      <c r="BA524" s="15">
        <v>0</v>
      </c>
      <c r="BB524" s="15">
        <v>0</v>
      </c>
      <c r="BC524" s="15">
        <v>0</v>
      </c>
      <c r="BD524" s="15">
        <v>0</v>
      </c>
      <c r="BE524" s="15">
        <v>0</v>
      </c>
      <c r="BF524" s="15">
        <v>1</v>
      </c>
      <c r="BG524" s="17" t="str">
        <f t="shared" si="35"/>
        <v>ꞈ</v>
      </c>
      <c r="BH524" s="70" t="str">
        <v>ꞈ</v>
      </c>
    </row>
    <row r="525" spans="1:60" ht="14.25" customHeight="1" x14ac:dyDescent="0.25">
      <c r="A525" s="47"/>
      <c r="C525" s="19" t="s">
        <v>104</v>
      </c>
      <c r="D525" s="19" t="s">
        <v>64</v>
      </c>
      <c r="E525" s="19" t="s">
        <v>28</v>
      </c>
      <c r="G525" s="58" t="s">
        <v>172</v>
      </c>
      <c r="I525" s="34"/>
      <c r="K525" s="35"/>
      <c r="L525" s="57">
        <f t="shared" si="33"/>
        <v>0</v>
      </c>
      <c r="M525" s="14">
        <f t="shared" si="32"/>
        <v>1</v>
      </c>
      <c r="N525" s="13">
        <f>IF(OR(totale!$A$5="",C525=totale!$A$5),0,1)</f>
        <v>1</v>
      </c>
      <c r="O525" s="97">
        <v>0</v>
      </c>
      <c r="P525" s="13">
        <v>0</v>
      </c>
      <c r="Q525" s="97">
        <v>0</v>
      </c>
      <c r="R525" s="19">
        <v>0</v>
      </c>
      <c r="S525" s="19" t="str">
        <v xml:space="preserve">TEVELLE - TAVELLONI - TAVELLINE </v>
      </c>
      <c r="T525" s="15" t="str">
        <v>LATERCOM</v>
      </c>
      <c r="U525" s="15" t="str">
        <v xml:space="preserve">TAVELLA DIVISIBILE </v>
      </c>
      <c r="V525" s="15">
        <v>0</v>
      </c>
      <c r="W525" s="19" t="str">
        <v>3x25x40</v>
      </c>
      <c r="X525" s="19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1</v>
      </c>
      <c r="AG525" s="15">
        <v>0</v>
      </c>
      <c r="AH525" s="15" t="str">
        <v xml:space="preserve">LATERIZIO RETTIFICATO PLANARE CON LANA DI ROCCIA </v>
      </c>
      <c r="AI525" s="15" t="str">
        <v>WIENERBERGER</v>
      </c>
      <c r="AJ525" s="15" t="str">
        <v>LATERIZIO PORIZZATO/ALVEOLATO RETTIFICATO - PLAN CON LANA DI ROCCI A</v>
      </c>
      <c r="AK525" s="15">
        <v>0</v>
      </c>
      <c r="AL525" s="15" t="str">
        <v>12x50x24,9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1</v>
      </c>
      <c r="AS525" s="17" t="str">
        <f t="shared" si="34"/>
        <v>ꞈ</v>
      </c>
      <c r="AT525" s="70" t="str">
        <v>ꞈ</v>
      </c>
      <c r="AU525" s="15">
        <v>0</v>
      </c>
      <c r="AV525" s="15" t="str">
        <v xml:space="preserve">BLOCCO PER SOLAIO - INTERPOSTO- PIGNATTA </v>
      </c>
      <c r="AW525" s="15" t="str">
        <v>FBM</v>
      </c>
      <c r="AX525" s="15" t="str">
        <v>BLOCCO PER SOLAIO - INTERPOSTO</v>
      </c>
      <c r="AY525" s="15">
        <v>0</v>
      </c>
      <c r="AZ525" s="15" t="str">
        <v>18x38x25</v>
      </c>
      <c r="BA525" s="15">
        <v>0</v>
      </c>
      <c r="BB525" s="15">
        <v>0</v>
      </c>
      <c r="BC525" s="15">
        <v>0</v>
      </c>
      <c r="BD525" s="15">
        <v>0</v>
      </c>
      <c r="BE525" s="15">
        <v>0</v>
      </c>
      <c r="BF525" s="15">
        <v>1</v>
      </c>
      <c r="BG525" s="17" t="str">
        <f t="shared" si="35"/>
        <v>ꞈ</v>
      </c>
      <c r="BH525" s="70" t="str">
        <v>ꞈ</v>
      </c>
    </row>
    <row r="526" spans="1:60" ht="14.25" customHeight="1" x14ac:dyDescent="0.25">
      <c r="A526" s="47"/>
      <c r="C526" s="19" t="s">
        <v>104</v>
      </c>
      <c r="D526" s="19" t="s">
        <v>64</v>
      </c>
      <c r="E526" s="19" t="s">
        <v>28</v>
      </c>
      <c r="G526" s="58" t="s">
        <v>179</v>
      </c>
      <c r="I526" s="34"/>
      <c r="K526" s="35"/>
      <c r="L526" s="57">
        <f t="shared" si="33"/>
        <v>0</v>
      </c>
      <c r="M526" s="14">
        <f t="shared" si="32"/>
        <v>1</v>
      </c>
      <c r="N526" s="13">
        <f>IF(OR(totale!$A$5="",C526=totale!$A$5),0,1)</f>
        <v>1</v>
      </c>
      <c r="O526" s="97">
        <v>0</v>
      </c>
      <c r="P526" s="13">
        <v>0</v>
      </c>
      <c r="Q526" s="97">
        <v>0</v>
      </c>
      <c r="R526" s="19">
        <v>0</v>
      </c>
      <c r="S526" s="19" t="str">
        <v xml:space="preserve">TEVELLE - TAVELLONI - TAVELLINE </v>
      </c>
      <c r="T526" s="15" t="str">
        <v>LATERCOM</v>
      </c>
      <c r="U526" s="15" t="str">
        <v xml:space="preserve">TAVELLA DIVISIBILE </v>
      </c>
      <c r="V526" s="15">
        <v>0</v>
      </c>
      <c r="W526" s="19" t="str">
        <v>3x25x50</v>
      </c>
      <c r="X526" s="19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1</v>
      </c>
      <c r="AG526" s="15">
        <v>0</v>
      </c>
      <c r="AH526" s="15" t="str">
        <v xml:space="preserve">LATERIZIO RETTIFICATO PLANARE CON LANA DI ROCCIA </v>
      </c>
      <c r="AI526" s="15" t="str">
        <v>WIENERBERGER</v>
      </c>
      <c r="AJ526" s="15" t="str">
        <v>LATERIZIO PORIZZATO/ALVEOLATO RETTIFICATO - PLAN CON LANA DI ROCCI A</v>
      </c>
      <c r="AK526" s="15">
        <v>0</v>
      </c>
      <c r="AL526" s="15" t="str">
        <v>18x5x24,9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1</v>
      </c>
      <c r="AS526" s="17" t="str">
        <f t="shared" si="34"/>
        <v>ꞈ</v>
      </c>
      <c r="AT526" s="70" t="str">
        <v>ꞈ</v>
      </c>
      <c r="AU526" s="15">
        <v>0</v>
      </c>
      <c r="AV526" s="15" t="str">
        <v xml:space="preserve">BLOCCO PER SOLAIO - INTERPOSTO- PIGNATTA </v>
      </c>
      <c r="AW526" s="15" t="str">
        <v>DCB</v>
      </c>
      <c r="AX526" s="15" t="str">
        <v>BLOCCO PER SOLAIO - PROVERA</v>
      </c>
      <c r="AY526" s="15">
        <v>0</v>
      </c>
      <c r="AZ526" s="15" t="str">
        <v>18x40x25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1</v>
      </c>
      <c r="BG526" s="17" t="str">
        <f t="shared" si="35"/>
        <v>ꞈ</v>
      </c>
      <c r="BH526" s="70" t="str">
        <v>ꞈ</v>
      </c>
    </row>
    <row r="527" spans="1:60" ht="14.25" customHeight="1" x14ac:dyDescent="0.25">
      <c r="A527" s="47"/>
      <c r="C527" s="19" t="s">
        <v>104</v>
      </c>
      <c r="D527" s="19" t="s">
        <v>64</v>
      </c>
      <c r="E527" s="19" t="s">
        <v>28</v>
      </c>
      <c r="G527" s="58" t="s">
        <v>193</v>
      </c>
      <c r="I527" s="34"/>
      <c r="K527" s="35"/>
      <c r="L527" s="57">
        <f t="shared" si="33"/>
        <v>0</v>
      </c>
      <c r="M527" s="14">
        <f t="shared" si="32"/>
        <v>1</v>
      </c>
      <c r="N527" s="13">
        <f>IF(OR(totale!$A$5="",C527=totale!$A$5),0,1)</f>
        <v>1</v>
      </c>
      <c r="O527" s="97">
        <v>0</v>
      </c>
      <c r="P527" s="13">
        <v>0</v>
      </c>
      <c r="Q527" s="97">
        <v>0</v>
      </c>
      <c r="R527" s="19">
        <v>0</v>
      </c>
      <c r="S527" s="19" t="str">
        <v xml:space="preserve">TEVELLE - TAVELLONI - TAVELLINE </v>
      </c>
      <c r="T527" s="15" t="str">
        <v>LATERCOM</v>
      </c>
      <c r="U527" s="15" t="str">
        <v xml:space="preserve">TAVELLA DIVISIBILE </v>
      </c>
      <c r="V527" s="15">
        <v>0</v>
      </c>
      <c r="W527" s="19" t="str">
        <v>3x25x60</v>
      </c>
      <c r="X527" s="19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1</v>
      </c>
      <c r="AG527" s="15">
        <v>0</v>
      </c>
      <c r="AH527" s="15" t="str">
        <v xml:space="preserve">LATERIZIO RETTIFICATO PLANARE CON LANA DI ROCCIA </v>
      </c>
      <c r="AI527" s="15" t="str">
        <v>WIENERBERGER</v>
      </c>
      <c r="AJ527" s="15" t="str">
        <v>LATERIZIO PORIZZATO/ALVEOLATO RETTIFICATO - PLAN CON LANA DI ROCCI A</v>
      </c>
      <c r="AK527" s="15">
        <v>0</v>
      </c>
      <c r="AL527" s="15" t="str">
        <v xml:space="preserve">42,5x24,8X24,9 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1</v>
      </c>
      <c r="AS527" s="17" t="str">
        <f t="shared" si="34"/>
        <v>ꞈ</v>
      </c>
      <c r="AT527" s="70" t="str">
        <v>ꞈ</v>
      </c>
      <c r="AU527" s="15">
        <v>0</v>
      </c>
      <c r="AV527" s="15" t="str">
        <v xml:space="preserve">BLOCCO PER SOLAIO - INTERPOSTO- PIGNATTA </v>
      </c>
      <c r="AW527" s="15" t="str">
        <v>T2D</v>
      </c>
      <c r="AX527" s="15" t="str">
        <v>BLOCCO PER SOLAIO - PROVERA</v>
      </c>
      <c r="AY527" s="15">
        <v>0</v>
      </c>
      <c r="AZ527" s="15" t="str">
        <v>18x40x25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1</v>
      </c>
      <c r="BG527" s="17" t="str">
        <f t="shared" si="35"/>
        <v>ꞈ</v>
      </c>
      <c r="BH527" s="70" t="str">
        <v>ꞈ</v>
      </c>
    </row>
    <row r="528" spans="1:60" ht="14.25" customHeight="1" x14ac:dyDescent="0.25">
      <c r="A528" s="47"/>
      <c r="C528" s="19" t="s">
        <v>104</v>
      </c>
      <c r="D528" s="19" t="s">
        <v>64</v>
      </c>
      <c r="E528" s="19" t="s">
        <v>28</v>
      </c>
      <c r="G528" s="58" t="s">
        <v>209</v>
      </c>
      <c r="I528" s="34"/>
      <c r="K528" s="35"/>
      <c r="L528" s="57">
        <f t="shared" si="33"/>
        <v>0</v>
      </c>
      <c r="M528" s="14">
        <f t="shared" si="32"/>
        <v>1</v>
      </c>
      <c r="N528" s="13">
        <f>IF(OR(totale!$A$5="",C528=totale!$A$5),0,1)</f>
        <v>1</v>
      </c>
      <c r="O528" s="97">
        <v>0</v>
      </c>
      <c r="P528" s="13">
        <v>0</v>
      </c>
      <c r="Q528" s="97">
        <v>0</v>
      </c>
      <c r="R528" s="19">
        <v>0</v>
      </c>
      <c r="S528" s="19" t="str">
        <v xml:space="preserve">TEVELLE - TAVELLONI - TAVELLINE </v>
      </c>
      <c r="T528" s="15" t="str">
        <v>LATERCOM</v>
      </c>
      <c r="U528" s="15" t="str">
        <v xml:space="preserve">TAVELLA DIVISIBILE </v>
      </c>
      <c r="V528" s="15">
        <v>0</v>
      </c>
      <c r="W528" s="19" t="str">
        <v>4x25x50</v>
      </c>
      <c r="X528" s="19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1</v>
      </c>
      <c r="AG528" s="15">
        <v>0</v>
      </c>
      <c r="AH528" s="15" t="str">
        <v xml:space="preserve">LATERIZIO RETTIFICATO PLANARE CON LANA DI ROCCIA </v>
      </c>
      <c r="AI528" s="15" t="str">
        <v>WIENERBERGER</v>
      </c>
      <c r="AJ528" s="15" t="str">
        <v>LATERIZIO PORIZZATO/ALVEOLATO RETTIFICATO - PLAN CON LANA DI ROCCI A</v>
      </c>
      <c r="AK528" s="15">
        <v>0</v>
      </c>
      <c r="AL528" s="15" t="str">
        <v>36,5x24,8X24,9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1</v>
      </c>
      <c r="AS528" s="17" t="str">
        <f t="shared" si="34"/>
        <v>ꞈ</v>
      </c>
      <c r="AT528" s="70" t="str">
        <v>ꞈ</v>
      </c>
      <c r="AU528" s="15">
        <v>0</v>
      </c>
      <c r="AV528" s="15" t="str">
        <v xml:space="preserve">BLOCCO PER SOLAIO - INTERPOSTO- PIGNATTA </v>
      </c>
      <c r="AW528" s="15" t="str">
        <v>DCB</v>
      </c>
      <c r="AX528" s="15" t="str">
        <v>BLOCCO PER SOLAIO - INTERPOSTO</v>
      </c>
      <c r="AY528" s="15">
        <v>0</v>
      </c>
      <c r="AZ528" s="15" t="str">
        <v>18x42x25</v>
      </c>
      <c r="BA528" s="15">
        <v>0</v>
      </c>
      <c r="BB528" s="15">
        <v>0</v>
      </c>
      <c r="BC528" s="15">
        <v>0</v>
      </c>
      <c r="BD528" s="15">
        <v>0</v>
      </c>
      <c r="BE528" s="15">
        <v>0</v>
      </c>
      <c r="BF528" s="15">
        <v>1</v>
      </c>
      <c r="BG528" s="17" t="str">
        <f t="shared" si="35"/>
        <v>ꞈ</v>
      </c>
      <c r="BH528" s="70" t="str">
        <v>ꞈ</v>
      </c>
    </row>
    <row r="529" spans="1:60" ht="14.25" customHeight="1" x14ac:dyDescent="0.25">
      <c r="A529" s="47"/>
      <c r="C529" s="19" t="s">
        <v>105</v>
      </c>
      <c r="D529" s="19" t="s">
        <v>64</v>
      </c>
      <c r="E529" s="19" t="s">
        <v>72</v>
      </c>
      <c r="G529" s="58" t="s">
        <v>152</v>
      </c>
      <c r="I529" s="34"/>
      <c r="K529" s="35"/>
      <c r="L529" s="57">
        <f t="shared" si="33"/>
        <v>0</v>
      </c>
      <c r="M529" s="14">
        <f t="shared" si="32"/>
        <v>1</v>
      </c>
      <c r="N529" s="13">
        <f>IF(OR(totale!$A$5="",C529=totale!$A$5),0,1)</f>
        <v>1</v>
      </c>
      <c r="O529" s="97">
        <v>0</v>
      </c>
      <c r="P529" s="13">
        <v>0</v>
      </c>
      <c r="Q529" s="97">
        <v>0</v>
      </c>
      <c r="R529" s="19">
        <v>0</v>
      </c>
      <c r="S529" s="19" t="str">
        <v xml:space="preserve">TEVELLE - TAVELLONI - TAVELLINE </v>
      </c>
      <c r="T529" s="15" t="str">
        <v>LATERCOM</v>
      </c>
      <c r="U529" s="15" t="str">
        <v xml:space="preserve">TAVELLA TAGLIO RETTO FIANCO RETTO </v>
      </c>
      <c r="V529" s="15">
        <v>0</v>
      </c>
      <c r="W529" s="19" t="str">
        <v>3x25x40</v>
      </c>
      <c r="X529" s="19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1</v>
      </c>
      <c r="AG529" s="15">
        <v>0</v>
      </c>
      <c r="AH529" s="15" t="str">
        <v xml:space="preserve">LATERIZIO RETTIFICATO PLANARE CON LANA DI ROCCIA </v>
      </c>
      <c r="AI529" s="15" t="str">
        <v>WIENERBERGER</v>
      </c>
      <c r="AJ529" s="15" t="str">
        <v>LATERIZIO PORIZZATO/ALVEOLATO RETTIFICATO - PLAN CON LANA DI ROCCI A</v>
      </c>
      <c r="AK529" s="15">
        <v>0</v>
      </c>
      <c r="AL529" s="15" t="str">
        <v>30x24,8X24,9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1</v>
      </c>
      <c r="AS529" s="17" t="str">
        <f t="shared" si="34"/>
        <v>ꞈ</v>
      </c>
      <c r="AT529" s="70" t="str">
        <v>ꞈ</v>
      </c>
      <c r="AU529" s="15">
        <v>0</v>
      </c>
      <c r="AV529" s="15" t="str">
        <v xml:space="preserve">BLOCCO PER SOLAIO - INTERPOSTO- PIGNATTA </v>
      </c>
      <c r="AW529" s="15" t="str">
        <v>T2D</v>
      </c>
      <c r="AX529" s="15" t="str">
        <v>BLOCCO PER SOLAIO - INTERPOSTO</v>
      </c>
      <c r="AY529" s="15">
        <v>0</v>
      </c>
      <c r="AZ529" s="15" t="str">
        <v>18x42x25</v>
      </c>
      <c r="BA529" s="15">
        <v>0</v>
      </c>
      <c r="BB529" s="15">
        <v>0</v>
      </c>
      <c r="BC529" s="15">
        <v>0</v>
      </c>
      <c r="BD529" s="15">
        <v>0</v>
      </c>
      <c r="BE529" s="15">
        <v>0</v>
      </c>
      <c r="BF529" s="15">
        <v>1</v>
      </c>
      <c r="BG529" s="17" t="str">
        <f t="shared" si="35"/>
        <v>ꞈ</v>
      </c>
      <c r="BH529" s="70" t="str">
        <v>ꞈ</v>
      </c>
    </row>
    <row r="530" spans="1:60" ht="14.25" customHeight="1" x14ac:dyDescent="0.25">
      <c r="A530" s="47"/>
      <c r="C530" s="19" t="s">
        <v>105</v>
      </c>
      <c r="D530" s="19" t="s">
        <v>64</v>
      </c>
      <c r="E530" s="19" t="s">
        <v>72</v>
      </c>
      <c r="G530" s="58" t="s">
        <v>63</v>
      </c>
      <c r="I530" s="34"/>
      <c r="K530" s="35"/>
      <c r="L530" s="57">
        <f t="shared" si="33"/>
        <v>0</v>
      </c>
      <c r="M530" s="14">
        <f t="shared" si="32"/>
        <v>1</v>
      </c>
      <c r="N530" s="13">
        <f>IF(OR(totale!$A$5="",C530=totale!$A$5),0,1)</f>
        <v>1</v>
      </c>
      <c r="O530" s="97">
        <v>0</v>
      </c>
      <c r="P530" s="13">
        <v>0</v>
      </c>
      <c r="Q530" s="97">
        <v>0</v>
      </c>
      <c r="R530" s="19">
        <v>0</v>
      </c>
      <c r="S530" s="19" t="str">
        <v xml:space="preserve">TEVELLE - TAVELLONI - TAVELLINE </v>
      </c>
      <c r="T530" s="15" t="str">
        <v>LATERCOM</v>
      </c>
      <c r="U530" s="15" t="str">
        <v xml:space="preserve">TAVELLA TAGLIO RETTO FIANCO RETTO </v>
      </c>
      <c r="V530" s="15">
        <v>0</v>
      </c>
      <c r="W530" s="19" t="str">
        <v>3x25x50</v>
      </c>
      <c r="X530" s="19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1</v>
      </c>
      <c r="AG530" s="15">
        <v>0</v>
      </c>
      <c r="AH530" s="15" t="str">
        <v>MATERIALE IN LATERIZIO COMUNE</v>
      </c>
      <c r="AI530" s="15" t="str">
        <v>IBL</v>
      </c>
      <c r="AJ530" s="15" t="str">
        <v>MATTONE BOLOGNESE 15%</v>
      </c>
      <c r="AK530" s="15">
        <v>0</v>
      </c>
      <c r="AL530" s="15" t="str">
        <v>14x28x5,5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1</v>
      </c>
      <c r="AS530" s="17" t="str">
        <f t="shared" si="34"/>
        <v>ꞈ</v>
      </c>
      <c r="AT530" s="70" t="str">
        <v>ꞈ</v>
      </c>
      <c r="AU530" s="15">
        <v>0</v>
      </c>
      <c r="AV530" s="15" t="str">
        <v xml:space="preserve">BLOCCO PER SOLAIO - INTERPOSTO- PIGNATTA </v>
      </c>
      <c r="AW530" s="15" t="str">
        <v>WIENERBERGER</v>
      </c>
      <c r="AX530" s="15" t="str">
        <v>BLOCCO PER SOLAIO - INTERPOSTO</v>
      </c>
      <c r="AY530" s="15">
        <v>0</v>
      </c>
      <c r="AZ530" s="15" t="str">
        <v>18x42x25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1</v>
      </c>
      <c r="BG530" s="17" t="str">
        <f t="shared" si="35"/>
        <v>ꞈ</v>
      </c>
      <c r="BH530" s="70" t="str">
        <v>ꞈ</v>
      </c>
    </row>
    <row r="531" spans="1:60" ht="14.25" customHeight="1" x14ac:dyDescent="0.25">
      <c r="A531" s="47"/>
      <c r="C531" s="19" t="s">
        <v>105</v>
      </c>
      <c r="D531" s="19" t="s">
        <v>64</v>
      </c>
      <c r="E531" s="19" t="s">
        <v>72</v>
      </c>
      <c r="G531" s="58" t="s">
        <v>205</v>
      </c>
      <c r="I531" s="34"/>
      <c r="K531" s="35"/>
      <c r="L531" s="57">
        <f t="shared" si="33"/>
        <v>0</v>
      </c>
      <c r="M531" s="14">
        <f t="shared" si="32"/>
        <v>1</v>
      </c>
      <c r="N531" s="13">
        <f>IF(OR(totale!$A$5="",C531=totale!$A$5),0,1)</f>
        <v>1</v>
      </c>
      <c r="O531" s="97">
        <v>0</v>
      </c>
      <c r="P531" s="13">
        <v>0</v>
      </c>
      <c r="Q531" s="97">
        <v>0</v>
      </c>
      <c r="R531" s="19">
        <v>0</v>
      </c>
      <c r="S531" s="19" t="str">
        <v xml:space="preserve">TEVELLE - TAVELLONI - TAVELLINE </v>
      </c>
      <c r="T531" s="15" t="str">
        <v>LATERCOM</v>
      </c>
      <c r="U531" s="15" t="str">
        <v xml:space="preserve">TAVELLA TAGLIO RETTO FIANCO RETTO </v>
      </c>
      <c r="V531" s="15">
        <v>0</v>
      </c>
      <c r="W531" s="19" t="str">
        <v>3x25x60</v>
      </c>
      <c r="X531" s="19">
        <v>0</v>
      </c>
      <c r="Y531" s="15">
        <v>0</v>
      </c>
      <c r="Z531" s="15">
        <v>0</v>
      </c>
      <c r="AA531" s="15">
        <v>0</v>
      </c>
      <c r="AB531" s="15">
        <v>0</v>
      </c>
      <c r="AC531" s="15">
        <v>1</v>
      </c>
      <c r="AG531" s="15">
        <v>0</v>
      </c>
      <c r="AH531" s="15" t="str">
        <v>MATERIALE IN LATERIZIO COMUNE</v>
      </c>
      <c r="AI531" s="15" t="str">
        <v>WIENERBERGER</v>
      </c>
      <c r="AJ531" s="15" t="str">
        <v>MATTONE BOLOGNESE 15%</v>
      </c>
      <c r="AK531" s="15">
        <v>0</v>
      </c>
      <c r="AL531" s="15" t="str">
        <v>14x28x5,5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1</v>
      </c>
      <c r="AS531" s="17" t="str">
        <f t="shared" si="34"/>
        <v>ꞈ</v>
      </c>
      <c r="AT531" s="70" t="str">
        <v>ꞈ</v>
      </c>
      <c r="AU531" s="15">
        <v>0</v>
      </c>
      <c r="AV531" s="15" t="str">
        <v xml:space="preserve">BLOCCO PER SOLAIO - INTERPOSTO- PIGNATTA </v>
      </c>
      <c r="AW531" s="15" t="str">
        <v>LATERCOM</v>
      </c>
      <c r="AX531" s="15" t="str">
        <v>BLOCCO PER SOLAIO - INTERPOSTO</v>
      </c>
      <c r="AY531" s="15">
        <v>0</v>
      </c>
      <c r="AZ531" s="15" t="str">
        <v>18x48x24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1</v>
      </c>
      <c r="BG531" s="17" t="str">
        <f t="shared" si="35"/>
        <v>ꞈ</v>
      </c>
      <c r="BH531" s="70" t="str">
        <v>ꞈ</v>
      </c>
    </row>
    <row r="532" spans="1:60" ht="14.25" customHeight="1" x14ac:dyDescent="0.25">
      <c r="A532" s="47"/>
      <c r="C532" s="19" t="s">
        <v>105</v>
      </c>
      <c r="D532" s="19" t="s">
        <v>64</v>
      </c>
      <c r="E532" s="19" t="s">
        <v>72</v>
      </c>
      <c r="G532" s="58" t="s">
        <v>250</v>
      </c>
      <c r="I532" s="34"/>
      <c r="K532" s="35"/>
      <c r="L532" s="57">
        <f t="shared" si="33"/>
        <v>0</v>
      </c>
      <c r="M532" s="14">
        <f t="shared" si="32"/>
        <v>1</v>
      </c>
      <c r="N532" s="13">
        <f>IF(OR(totale!$A$5="",C532=totale!$A$5),0,1)</f>
        <v>1</v>
      </c>
      <c r="O532" s="97">
        <v>0</v>
      </c>
      <c r="P532" s="13">
        <v>0</v>
      </c>
      <c r="Q532" s="97">
        <v>0</v>
      </c>
      <c r="R532" s="19">
        <v>0</v>
      </c>
      <c r="S532" s="19" t="str">
        <v xml:space="preserve">TEVELLE - TAVELLONI - TAVELLINE </v>
      </c>
      <c r="T532" s="15" t="str">
        <v>LATERCOM</v>
      </c>
      <c r="U532" s="15" t="str">
        <v xml:space="preserve">TAVELLA TAGLIO RETTO FIANCO RETTO </v>
      </c>
      <c r="V532" s="15">
        <v>0</v>
      </c>
      <c r="W532" s="19" t="str">
        <v>4x25x50</v>
      </c>
      <c r="X532" s="19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1</v>
      </c>
      <c r="AG532" s="15">
        <v>0</v>
      </c>
      <c r="AH532" s="15" t="str">
        <v>MATERIALE IN LATERIZIO COMUNE</v>
      </c>
      <c r="AI532" s="15" t="str">
        <v>IBL</v>
      </c>
      <c r="AJ532" s="15" t="str">
        <v>MATTONE BOLOGNESE 45%</v>
      </c>
      <c r="AK532" s="15">
        <v>0</v>
      </c>
      <c r="AL532" s="15" t="str">
        <v>14x28x5,5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1</v>
      </c>
      <c r="AS532" s="17" t="str">
        <f t="shared" si="34"/>
        <v>ꞈ</v>
      </c>
      <c r="AT532" s="70" t="str">
        <v>ꞈ</v>
      </c>
      <c r="AU532" s="15">
        <v>0</v>
      </c>
      <c r="AV532" s="15" t="str">
        <v xml:space="preserve">BLOCCO PER SOLAIO - INTERPOSTO- PIGNATTA </v>
      </c>
      <c r="AW532" s="15" t="str">
        <v>T2D</v>
      </c>
      <c r="AX532" s="15" t="str">
        <v xml:space="preserve">BLOCCO PER SOLAI - PANNELLI </v>
      </c>
      <c r="AY532" s="15">
        <v>0</v>
      </c>
      <c r="AZ532" s="15" t="str">
        <v>18x50x25</v>
      </c>
      <c r="BA532" s="15">
        <v>0</v>
      </c>
      <c r="BB532" s="15">
        <v>0</v>
      </c>
      <c r="BC532" s="15">
        <v>0</v>
      </c>
      <c r="BD532" s="15">
        <v>0</v>
      </c>
      <c r="BE532" s="15">
        <v>0</v>
      </c>
      <c r="BF532" s="15">
        <v>1</v>
      </c>
      <c r="BG532" s="17" t="str">
        <f t="shared" si="35"/>
        <v>ꞈ</v>
      </c>
      <c r="BH532" s="70" t="str">
        <v>ꞈ</v>
      </c>
    </row>
    <row r="533" spans="1:60" ht="14.25" customHeight="1" x14ac:dyDescent="0.25">
      <c r="A533" s="47"/>
      <c r="C533" s="19" t="s">
        <v>105</v>
      </c>
      <c r="D533" s="19" t="s">
        <v>64</v>
      </c>
      <c r="E533" s="19" t="s">
        <v>72</v>
      </c>
      <c r="G533" s="58" t="s">
        <v>318</v>
      </c>
      <c r="I533" s="34"/>
      <c r="K533" s="35"/>
      <c r="L533" s="57">
        <f t="shared" si="33"/>
        <v>0</v>
      </c>
      <c r="M533" s="14">
        <f t="shared" si="32"/>
        <v>1</v>
      </c>
      <c r="N533" s="13">
        <f>IF(OR(totale!$A$5="",C533=totale!$A$5),0,1)</f>
        <v>1</v>
      </c>
      <c r="O533" s="97">
        <v>0</v>
      </c>
      <c r="P533" s="13">
        <v>0</v>
      </c>
      <c r="Q533" s="97">
        <v>0</v>
      </c>
      <c r="R533" s="19">
        <v>0</v>
      </c>
      <c r="S533" s="19" t="str">
        <v xml:space="preserve">TEVELLE - TAVELLONI - TAVELLINE </v>
      </c>
      <c r="T533" s="15" t="str">
        <v>LATERCOM</v>
      </c>
      <c r="U533" s="15" t="str">
        <v xml:space="preserve">TAVELLA TAGLIO RETTO FIANCO RETTO </v>
      </c>
      <c r="V533" s="15">
        <v>0</v>
      </c>
      <c r="W533" s="19" t="str">
        <v>4x25x60</v>
      </c>
      <c r="X533" s="19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1</v>
      </c>
      <c r="AG533" s="15">
        <v>0</v>
      </c>
      <c r="AH533" s="15" t="str">
        <v>MATERIALE IN LATERIZIO COMUNE</v>
      </c>
      <c r="AI533" s="15" t="str">
        <v>WIENERBERGER</v>
      </c>
      <c r="AJ533" s="15" t="str">
        <v>MATTONE BOLOGNESE 45%</v>
      </c>
      <c r="AK533" s="15">
        <v>0</v>
      </c>
      <c r="AL533" s="15" t="str">
        <v>14x28x5,5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1</v>
      </c>
      <c r="AS533" s="17" t="str">
        <f t="shared" si="34"/>
        <v>ꞈ</v>
      </c>
      <c r="AT533" s="70" t="str">
        <v>ꞈ</v>
      </c>
      <c r="AU533" s="15">
        <v>0</v>
      </c>
      <c r="AV533" s="15" t="str">
        <v xml:space="preserve">BLOCCO PER SOLAIO - INTERPOSTO- PIGNATTA </v>
      </c>
      <c r="AW533" s="15" t="str">
        <v>WIENERBERGER</v>
      </c>
      <c r="AX533" s="15" t="str">
        <v xml:space="preserve">BLOCCO PER SOLAI - GETTO IN OPERA - VOLTERRANEA </v>
      </c>
      <c r="AY533" s="15">
        <v>0</v>
      </c>
      <c r="AZ533" s="15" t="str">
        <v>18x50x25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1</v>
      </c>
      <c r="BG533" s="17" t="str">
        <f t="shared" si="35"/>
        <v>ꞈ</v>
      </c>
      <c r="BH533" s="70" t="str">
        <v>ꞈ</v>
      </c>
    </row>
    <row r="534" spans="1:60" ht="14.25" customHeight="1" x14ac:dyDescent="0.25">
      <c r="A534" s="47"/>
      <c r="C534" s="19" t="s">
        <v>105</v>
      </c>
      <c r="D534" s="19" t="s">
        <v>64</v>
      </c>
      <c r="E534" s="19" t="s">
        <v>72</v>
      </c>
      <c r="G534" s="58" t="s">
        <v>355</v>
      </c>
      <c r="I534" s="34"/>
      <c r="K534" s="35"/>
      <c r="L534" s="57">
        <f t="shared" si="33"/>
        <v>0</v>
      </c>
      <c r="M534" s="14">
        <f t="shared" si="32"/>
        <v>1</v>
      </c>
      <c r="N534" s="13">
        <f>IF(OR(totale!$A$5="",C534=totale!$A$5),0,1)</f>
        <v>1</v>
      </c>
      <c r="O534" s="97">
        <v>0</v>
      </c>
      <c r="P534" s="13">
        <v>0</v>
      </c>
      <c r="Q534" s="97">
        <v>0</v>
      </c>
      <c r="R534" s="19">
        <v>0</v>
      </c>
      <c r="S534" s="19" t="str">
        <v xml:space="preserve">TEVELLE - TAVELLONI - TAVELLINE </v>
      </c>
      <c r="T534" s="15" t="str">
        <v>LATERCOM</v>
      </c>
      <c r="U534" s="15" t="str">
        <v xml:space="preserve">TAVELLA TAGLIO RETTO FIANCO RETTO </v>
      </c>
      <c r="V534" s="15">
        <v>0</v>
      </c>
      <c r="W534" s="19" t="str">
        <v>4x25x70</v>
      </c>
      <c r="X534" s="19">
        <v>0</v>
      </c>
      <c r="Y534" s="15">
        <v>0</v>
      </c>
      <c r="Z534" s="15">
        <v>0</v>
      </c>
      <c r="AA534" s="15">
        <v>0</v>
      </c>
      <c r="AB534" s="15">
        <v>0</v>
      </c>
      <c r="AC534" s="15">
        <v>1</v>
      </c>
      <c r="AG534" s="15">
        <v>0</v>
      </c>
      <c r="AH534" s="15" t="str">
        <v>MATERIALE IN LATERIZIO COMUNE</v>
      </c>
      <c r="AI534" s="15" t="str">
        <v>IBL</v>
      </c>
      <c r="AJ534" s="15" t="str">
        <v xml:space="preserve">MATTONE BOLOGNESE PIENO </v>
      </c>
      <c r="AK534" s="15">
        <v>0</v>
      </c>
      <c r="AL534" s="15" t="str">
        <v>14x28x5,5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1</v>
      </c>
      <c r="AS534" s="17" t="str">
        <f t="shared" si="34"/>
        <v>ꞈ</v>
      </c>
      <c r="AT534" s="70" t="str">
        <v>ꞈ</v>
      </c>
      <c r="AU534" s="15">
        <v>0</v>
      </c>
      <c r="AV534" s="15" t="str">
        <v xml:space="preserve">BLOCCO PER SOLAIO - INTERPOSTO- PIGNATTA </v>
      </c>
      <c r="AW534" s="15" t="str">
        <v>T2D</v>
      </c>
      <c r="AX534" s="15" t="str">
        <v>BLOCCO PER SOLAIO - INTERPOSTO</v>
      </c>
      <c r="AY534" s="15">
        <v>0</v>
      </c>
      <c r="AZ534" s="15" t="str">
        <v>18x52x25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1</v>
      </c>
      <c r="BG534" s="17" t="str">
        <f t="shared" si="35"/>
        <v>ꞈ</v>
      </c>
      <c r="BH534" s="70" t="str">
        <v>ꞈ</v>
      </c>
    </row>
    <row r="535" spans="1:60" ht="14.25" customHeight="1" x14ac:dyDescent="0.25">
      <c r="A535" s="47"/>
      <c r="C535" s="19" t="s">
        <v>106</v>
      </c>
      <c r="D535" s="19" t="s">
        <v>64</v>
      </c>
      <c r="E535" s="19" t="s">
        <v>27</v>
      </c>
      <c r="G535" s="58" t="s">
        <v>157</v>
      </c>
      <c r="I535" s="34"/>
      <c r="K535" s="35"/>
      <c r="L535" s="57">
        <f t="shared" si="33"/>
        <v>0</v>
      </c>
      <c r="M535" s="14">
        <f t="shared" si="32"/>
        <v>1</v>
      </c>
      <c r="N535" s="13">
        <f>IF(OR(totale!$A$5="",C535=totale!$A$5),0,1)</f>
        <v>1</v>
      </c>
      <c r="O535" s="97">
        <v>0</v>
      </c>
      <c r="P535" s="13">
        <v>0</v>
      </c>
      <c r="Q535" s="97">
        <v>0</v>
      </c>
      <c r="R535" s="19">
        <v>0</v>
      </c>
      <c r="S535" s="19" t="str">
        <v xml:space="preserve">TEVELLE - TAVELLONI - TAVELLINE </v>
      </c>
      <c r="T535" s="15" t="str">
        <v>LATERCOM</v>
      </c>
      <c r="U535" s="15" t="str">
        <v xml:space="preserve">TAVELLA TAGLIO RETTO FIANCO RETTO </v>
      </c>
      <c r="V535" s="15">
        <v>0</v>
      </c>
      <c r="W535" s="19" t="str">
        <v>4x25x80</v>
      </c>
      <c r="X535" s="19">
        <v>0</v>
      </c>
      <c r="Y535" s="15">
        <v>0</v>
      </c>
      <c r="Z535" s="15">
        <v>0</v>
      </c>
      <c r="AA535" s="15">
        <v>0</v>
      </c>
      <c r="AB535" s="15">
        <v>0</v>
      </c>
      <c r="AC535" s="15">
        <v>1</v>
      </c>
      <c r="AG535" s="15">
        <v>0</v>
      </c>
      <c r="AH535" s="15" t="str">
        <v>MATERIALE IN LATERIZIO COMUNE</v>
      </c>
      <c r="AI535" s="15" t="str">
        <v>FBM</v>
      </c>
      <c r="AJ535" s="15" t="str">
        <v>MATTONE MULTIFORO- TRAFILATO</v>
      </c>
      <c r="AK535" s="15">
        <v>0</v>
      </c>
      <c r="AL535" s="15" t="str">
        <v>12x24x5,5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1</v>
      </c>
      <c r="AS535" s="17" t="str">
        <f t="shared" si="34"/>
        <v>ꞈ</v>
      </c>
      <c r="AT535" s="70" t="str">
        <v>ꞈ</v>
      </c>
      <c r="AU535" s="15">
        <v>0</v>
      </c>
      <c r="AV535" s="15" t="str">
        <v xml:space="preserve">LATERIZIO RETTIFICATO PLANARE CON LANA DI ROCCIA </v>
      </c>
      <c r="AW535" s="15" t="str">
        <v>WIENERBERGER</v>
      </c>
      <c r="AX535" s="15" t="str">
        <v>LATERIZIO PORIZZATO/ALVEOLATO RETTIFICATO - PLAN CON LANA DI ROCCI A</v>
      </c>
      <c r="AY535" s="15">
        <v>0</v>
      </c>
      <c r="AZ535" s="15" t="str">
        <v>18x5x24,9</v>
      </c>
      <c r="BA535" s="15">
        <v>0</v>
      </c>
      <c r="BB535" s="15">
        <v>0</v>
      </c>
      <c r="BC535" s="15">
        <v>0</v>
      </c>
      <c r="BD535" s="15">
        <v>0</v>
      </c>
      <c r="BE535" s="15">
        <v>0</v>
      </c>
      <c r="BF535" s="15">
        <v>1</v>
      </c>
      <c r="BG535" s="17" t="str">
        <f t="shared" si="35"/>
        <v>ꞈ</v>
      </c>
      <c r="BH535" s="70" t="str">
        <v>ꞈ</v>
      </c>
    </row>
    <row r="536" spans="1:60" ht="14.25" customHeight="1" x14ac:dyDescent="0.25">
      <c r="A536" s="47"/>
      <c r="C536" s="19" t="s">
        <v>106</v>
      </c>
      <c r="D536" s="19" t="s">
        <v>64</v>
      </c>
      <c r="E536" s="19" t="s">
        <v>27</v>
      </c>
      <c r="G536" s="58" t="s">
        <v>176</v>
      </c>
      <c r="I536" s="34"/>
      <c r="K536" s="35"/>
      <c r="L536" s="57">
        <f t="shared" si="33"/>
        <v>0</v>
      </c>
      <c r="M536" s="14">
        <f t="shared" si="32"/>
        <v>1</v>
      </c>
      <c r="N536" s="13">
        <f>IF(OR(totale!$A$5="",C536=totale!$A$5),0,1)</f>
        <v>1</v>
      </c>
      <c r="O536" s="97">
        <v>0</v>
      </c>
      <c r="P536" s="13">
        <v>0</v>
      </c>
      <c r="Q536" s="97">
        <v>0</v>
      </c>
      <c r="R536" s="19">
        <v>0</v>
      </c>
      <c r="S536" s="19" t="str">
        <v xml:space="preserve">TEVELLE - TAVELLONI - TAVELLINE </v>
      </c>
      <c r="T536" s="15" t="str">
        <v>LATERCOM</v>
      </c>
      <c r="U536" s="15" t="str">
        <v xml:space="preserve">TAVELLA TAGLIO RETTO FIANCO RETTO </v>
      </c>
      <c r="V536" s="15">
        <v>0</v>
      </c>
      <c r="W536" s="19" t="str">
        <v>4x25x90</v>
      </c>
      <c r="X536" s="19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G536" s="15">
        <v>0</v>
      </c>
      <c r="AH536" s="15" t="str">
        <v>MATERIALE IN LATERIZIO COMUNE</v>
      </c>
      <c r="AI536" s="15" t="str">
        <v>IBL</v>
      </c>
      <c r="AJ536" s="15" t="str">
        <v>MATTONE MULTIFORO- TRAFILATO</v>
      </c>
      <c r="AK536" s="15">
        <v>0</v>
      </c>
      <c r="AL536" s="15" t="str">
        <v>12x24x5,5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1</v>
      </c>
      <c r="AS536" s="17" t="str">
        <f t="shared" si="34"/>
        <v>ꞈ</v>
      </c>
      <c r="AT536" s="70" t="str">
        <v>ꞈ</v>
      </c>
      <c r="AU536" s="15">
        <v>0</v>
      </c>
      <c r="AV536" s="15" t="str">
        <v>BLOCCO ALVEOLATO INCASTRO  FORI VERTICALI  45/50/55/60 %</v>
      </c>
      <c r="AW536" s="15" t="str">
        <v>T2D</v>
      </c>
      <c r="AX536" s="15" t="str">
        <v>BLOCCO PORTANTE ALVEOLATO FORI VERTICALI  P700- F.50% - F.55% incastro</v>
      </c>
      <c r="AY536" s="15">
        <v>0</v>
      </c>
      <c r="AZ536" s="15" t="str">
        <v>19x50x19 F.50%</v>
      </c>
      <c r="BA536" s="15">
        <v>0</v>
      </c>
      <c r="BB536" s="15">
        <v>0</v>
      </c>
      <c r="BC536" s="15">
        <v>0</v>
      </c>
      <c r="BD536" s="15">
        <v>0</v>
      </c>
      <c r="BE536" s="15">
        <v>0</v>
      </c>
      <c r="BF536" s="15">
        <v>1</v>
      </c>
      <c r="BG536" s="17" t="str">
        <f t="shared" si="35"/>
        <v>ꞈ</v>
      </c>
      <c r="BH536" s="70" t="str">
        <v>ꞈ</v>
      </c>
    </row>
    <row r="537" spans="1:60" ht="14.25" customHeight="1" x14ac:dyDescent="0.25">
      <c r="A537" s="47"/>
      <c r="C537" s="19" t="s">
        <v>106</v>
      </c>
      <c r="D537" s="19" t="s">
        <v>64</v>
      </c>
      <c r="E537" s="19" t="s">
        <v>27</v>
      </c>
      <c r="G537" s="58" t="s">
        <v>204</v>
      </c>
      <c r="I537" s="34"/>
      <c r="K537" s="35"/>
      <c r="L537" s="57">
        <f t="shared" si="33"/>
        <v>0</v>
      </c>
      <c r="M537" s="14">
        <f t="shared" si="32"/>
        <v>1</v>
      </c>
      <c r="N537" s="13">
        <f>IF(OR(totale!$A$5="",C537=totale!$A$5),0,1)</f>
        <v>1</v>
      </c>
      <c r="O537" s="97">
        <v>0</v>
      </c>
      <c r="P537" s="13">
        <v>0</v>
      </c>
      <c r="Q537" s="97">
        <v>0</v>
      </c>
      <c r="R537" s="19">
        <v>0</v>
      </c>
      <c r="S537" s="19" t="str">
        <v xml:space="preserve">TEVELLE - TAVELLONI - TAVELLINE </v>
      </c>
      <c r="T537" s="15" t="str">
        <v>LATERCOM</v>
      </c>
      <c r="U537" s="15" t="str">
        <v xml:space="preserve">TAVELLA TAGLIO RETTO FIANCO RETTO </v>
      </c>
      <c r="V537" s="15">
        <v>0</v>
      </c>
      <c r="W537" s="19" t="str">
        <v>4x25x100</v>
      </c>
      <c r="X537" s="19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1</v>
      </c>
      <c r="AG537" s="15">
        <v>0</v>
      </c>
      <c r="AH537" s="15" t="str">
        <v>MATERIALE IN LATERIZIO COMUNE</v>
      </c>
      <c r="AI537" s="15" t="str">
        <v>LATERCOM</v>
      </c>
      <c r="AJ537" s="15" t="str">
        <v>MATTONE MULTIFORO- TRAFILATO</v>
      </c>
      <c r="AK537" s="15">
        <v>0</v>
      </c>
      <c r="AL537" s="15" t="str">
        <v>12x24x5,5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1</v>
      </c>
      <c r="AS537" s="17" t="str">
        <f t="shared" si="34"/>
        <v>ꞈ</v>
      </c>
      <c r="AT537" s="70" t="str">
        <v>ꞈ</v>
      </c>
      <c r="AU537" s="15">
        <v>0</v>
      </c>
      <c r="AV537" s="15" t="str">
        <v>MATERIALE IN LATERIZIO COMUNE</v>
      </c>
      <c r="AW537" s="15" t="str">
        <v>FBM</v>
      </c>
      <c r="AX537" s="15" t="str">
        <v xml:space="preserve">MEZZINA DI MATTONE PIENO </v>
      </c>
      <c r="AY537" s="15">
        <v>0</v>
      </c>
      <c r="AZ537" s="15" t="str">
        <v>2,5x12x25</v>
      </c>
      <c r="BA537" s="15">
        <v>0</v>
      </c>
      <c r="BB537" s="15">
        <v>0</v>
      </c>
      <c r="BC537" s="15">
        <v>0</v>
      </c>
      <c r="BD537" s="15">
        <v>0</v>
      </c>
      <c r="BE537" s="15">
        <v>0</v>
      </c>
      <c r="BF537" s="15">
        <v>1</v>
      </c>
      <c r="BG537" s="17" t="str">
        <f t="shared" si="35"/>
        <v>ꞈ</v>
      </c>
      <c r="BH537" s="70" t="str">
        <v>ꞈ</v>
      </c>
    </row>
    <row r="538" spans="1:60" ht="14.25" customHeight="1" x14ac:dyDescent="0.25">
      <c r="A538" s="47"/>
      <c r="C538" s="19" t="s">
        <v>106</v>
      </c>
      <c r="D538" s="19" t="s">
        <v>64</v>
      </c>
      <c r="E538" s="19" t="s">
        <v>27</v>
      </c>
      <c r="G538" s="58" t="s">
        <v>207</v>
      </c>
      <c r="I538" s="34"/>
      <c r="K538" s="35"/>
      <c r="L538" s="57">
        <f t="shared" si="33"/>
        <v>0</v>
      </c>
      <c r="M538" s="14">
        <f t="shared" si="32"/>
        <v>1</v>
      </c>
      <c r="N538" s="13">
        <f>IF(OR(totale!$A$5="",C538=totale!$A$5),0,1)</f>
        <v>1</v>
      </c>
      <c r="O538" s="97">
        <v>0</v>
      </c>
      <c r="P538" s="13">
        <v>0</v>
      </c>
      <c r="Q538" s="97">
        <v>0</v>
      </c>
      <c r="R538" s="19">
        <v>0</v>
      </c>
      <c r="S538" s="19" t="str">
        <v xml:space="preserve">TEVELLE - TAVELLONI - TAVELLINE </v>
      </c>
      <c r="T538" s="15" t="str">
        <v>LATERCOM</v>
      </c>
      <c r="U538" s="15" t="str">
        <v xml:space="preserve">TAVELLA TAGLIO RETTO FIANCO RETTO </v>
      </c>
      <c r="V538" s="15">
        <v>0</v>
      </c>
      <c r="W538" s="19" t="str">
        <v>4x25x120</v>
      </c>
      <c r="X538" s="19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1</v>
      </c>
      <c r="AG538" s="15">
        <v>0</v>
      </c>
      <c r="AH538" s="15" t="str">
        <v>MATERIALE IN LATERIZIO COMUNE</v>
      </c>
      <c r="AI538" s="15" t="str">
        <v>T2D</v>
      </c>
      <c r="AJ538" s="15" t="str">
        <v>MATTONE MULTIFORO- TRAFILATO</v>
      </c>
      <c r="AK538" s="15">
        <v>0</v>
      </c>
      <c r="AL538" s="15" t="str">
        <v>12x24x5,5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1</v>
      </c>
      <c r="AS538" s="17" t="str">
        <f t="shared" si="34"/>
        <v>ꞈ</v>
      </c>
      <c r="AT538" s="70" t="str">
        <v>ꞈ</v>
      </c>
      <c r="AU538" s="15">
        <v>0</v>
      </c>
      <c r="AV538" s="15" t="str">
        <v>MATERIALE IN LATERIZIO COMUNE</v>
      </c>
      <c r="AW538" s="15" t="str">
        <v>FBM</v>
      </c>
      <c r="AX538" s="15" t="str">
        <v>TOZZETTO DI MEZZINA</v>
      </c>
      <c r="AY538" s="15">
        <v>0</v>
      </c>
      <c r="AZ538" s="15" t="str">
        <v>2,5x5,5X25</v>
      </c>
      <c r="BA538" s="15">
        <v>0</v>
      </c>
      <c r="BB538" s="15">
        <v>0</v>
      </c>
      <c r="BC538" s="15">
        <v>0</v>
      </c>
      <c r="BD538" s="15">
        <v>0</v>
      </c>
      <c r="BE538" s="15">
        <v>0</v>
      </c>
      <c r="BF538" s="15">
        <v>1</v>
      </c>
      <c r="BG538" s="17" t="str">
        <f t="shared" si="35"/>
        <v>ꞈ</v>
      </c>
      <c r="BH538" s="70" t="str">
        <v>ꞈ</v>
      </c>
    </row>
    <row r="539" spans="1:60" ht="14.25" customHeight="1" x14ac:dyDescent="0.25">
      <c r="A539" s="47"/>
      <c r="C539" s="19" t="s">
        <v>106</v>
      </c>
      <c r="D539" s="19" t="s">
        <v>64</v>
      </c>
      <c r="E539" s="19" t="s">
        <v>27</v>
      </c>
      <c r="G539" s="58" t="s">
        <v>300</v>
      </c>
      <c r="I539" s="34"/>
      <c r="K539" s="35"/>
      <c r="L539" s="57">
        <f t="shared" si="33"/>
        <v>0</v>
      </c>
      <c r="M539" s="14">
        <f t="shared" si="32"/>
        <v>1</v>
      </c>
      <c r="N539" s="13">
        <f>IF(OR(totale!$A$5="",C539=totale!$A$5),0,1)</f>
        <v>1</v>
      </c>
      <c r="O539" s="97">
        <v>0</v>
      </c>
      <c r="P539" s="13">
        <v>0</v>
      </c>
      <c r="Q539" s="97">
        <v>0</v>
      </c>
      <c r="R539" s="19">
        <v>0</v>
      </c>
      <c r="S539" s="19" t="str">
        <v xml:space="preserve">TEVELLE - TAVELLONI - TAVELLINE </v>
      </c>
      <c r="T539" s="15" t="str">
        <v>LATERCOM</v>
      </c>
      <c r="U539" s="15" t="str">
        <v xml:space="preserve">TAVELLA TAGLIO RETTO FIANCO RETTO </v>
      </c>
      <c r="V539" s="15">
        <v>0</v>
      </c>
      <c r="W539" s="19" t="str">
        <v>5x25x50</v>
      </c>
      <c r="X539" s="19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1</v>
      </c>
      <c r="AG539" s="15">
        <v>0</v>
      </c>
      <c r="AH539" s="15" t="str">
        <v>MATERIALE IN LATERIZIO COMUNE</v>
      </c>
      <c r="AI539" s="15" t="str">
        <v>WIENERBERGER</v>
      </c>
      <c r="AJ539" s="15" t="str">
        <v>MATTONE MULTIFORO- TRAFILATO</v>
      </c>
      <c r="AK539" s="15">
        <v>0</v>
      </c>
      <c r="AL539" s="15" t="str">
        <v>12x24x5,5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1</v>
      </c>
      <c r="AS539" s="17" t="str">
        <f t="shared" si="34"/>
        <v>ꞈ</v>
      </c>
      <c r="AT539" s="70" t="str">
        <v>ꞈ</v>
      </c>
      <c r="AU539" s="15">
        <v>0</v>
      </c>
      <c r="AV539" s="15" t="str">
        <v>BLOCCO ALVEOLATO LISCIO FORI VERTICALI   45/50/55/60 %</v>
      </c>
      <c r="AW539" s="15" t="str">
        <v>DCB</v>
      </c>
      <c r="AX539" s="15" t="str">
        <v>BLOCCO PORTANTE ALVEOLATO FORI VERTICALI  P800 -  F.45% - F.50% liscio</v>
      </c>
      <c r="AY539" s="15">
        <v>0</v>
      </c>
      <c r="AZ539" s="15" t="str">
        <v>20x25x19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1</v>
      </c>
      <c r="BG539" s="17" t="str">
        <f t="shared" si="35"/>
        <v>ꞈ</v>
      </c>
      <c r="BH539" s="70" t="str">
        <v>ꞈ</v>
      </c>
    </row>
    <row r="540" spans="1:60" ht="14.25" customHeight="1" x14ac:dyDescent="0.25">
      <c r="A540" s="47"/>
      <c r="C540" s="19" t="s">
        <v>106</v>
      </c>
      <c r="D540" s="19" t="s">
        <v>64</v>
      </c>
      <c r="E540" s="19" t="s">
        <v>27</v>
      </c>
      <c r="G540" s="58" t="s">
        <v>318</v>
      </c>
      <c r="I540" s="34"/>
      <c r="K540" s="35"/>
      <c r="L540" s="57">
        <f t="shared" si="33"/>
        <v>0</v>
      </c>
      <c r="M540" s="14">
        <f t="shared" si="32"/>
        <v>1</v>
      </c>
      <c r="N540" s="13">
        <f>IF(OR(totale!$A$5="",C540=totale!$A$5),0,1)</f>
        <v>1</v>
      </c>
      <c r="O540" s="97">
        <v>0</v>
      </c>
      <c r="P540" s="13">
        <v>0</v>
      </c>
      <c r="Q540" s="97">
        <v>0</v>
      </c>
      <c r="R540" s="19">
        <v>0</v>
      </c>
      <c r="S540" s="19" t="str">
        <v xml:space="preserve">TEVELLE - TAVELLONI - TAVELLINE </v>
      </c>
      <c r="T540" s="15" t="str">
        <v>LATERCOM</v>
      </c>
      <c r="U540" s="15" t="str">
        <v xml:space="preserve">TAVELLONI RIGATO TAGLIO OBLIQUO DA CM 8 </v>
      </c>
      <c r="V540" s="15">
        <v>0</v>
      </c>
      <c r="W540" s="19">
        <v>80</v>
      </c>
      <c r="X540" s="19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1</v>
      </c>
      <c r="AG540" s="15">
        <v>0</v>
      </c>
      <c r="AH540" s="15" t="str">
        <v>MATERIALE IN LATERIZIO COMUNE</v>
      </c>
      <c r="AI540" s="15" t="str">
        <v>DCB</v>
      </c>
      <c r="AJ540" s="15" t="str">
        <v xml:space="preserve">MATTONE PIENO </v>
      </c>
      <c r="AK540" s="15">
        <v>0</v>
      </c>
      <c r="AL540" s="15" t="str">
        <v>12x24x5,5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1</v>
      </c>
      <c r="AS540" s="17" t="str">
        <f t="shared" si="34"/>
        <v>ꞈ</v>
      </c>
      <c r="AT540" s="70" t="str">
        <v>ꞈ</v>
      </c>
      <c r="AU540" s="15">
        <v>0</v>
      </c>
      <c r="AV540" s="15" t="str">
        <v>BLOCCO ALVEOLATO LISCIO FORI VERTICALI   45/50/55/60 %</v>
      </c>
      <c r="AW540" s="15" t="str">
        <v>IBL</v>
      </c>
      <c r="AX540" s="15" t="str">
        <v>BLOCCO PORTANTE ALVEOLATO FORI VERTICALI  P800 -  F.45% - F.50% liscio</v>
      </c>
      <c r="AY540" s="15">
        <v>0</v>
      </c>
      <c r="AZ540" s="15" t="str">
        <v>20x25x19</v>
      </c>
      <c r="BA540" s="15">
        <v>0</v>
      </c>
      <c r="BB540" s="15">
        <v>0</v>
      </c>
      <c r="BC540" s="15">
        <v>0</v>
      </c>
      <c r="BD540" s="15">
        <v>0</v>
      </c>
      <c r="BE540" s="15">
        <v>0</v>
      </c>
      <c r="BF540" s="15">
        <v>1</v>
      </c>
      <c r="BG540" s="17" t="str">
        <f t="shared" si="35"/>
        <v>ꞈ</v>
      </c>
      <c r="BH540" s="70" t="str">
        <v>ꞈ</v>
      </c>
    </row>
    <row r="541" spans="1:60" ht="14.25" customHeight="1" x14ac:dyDescent="0.25">
      <c r="A541" s="47"/>
      <c r="C541" s="19" t="s">
        <v>106</v>
      </c>
      <c r="D541" s="19" t="s">
        <v>64</v>
      </c>
      <c r="E541" s="19" t="s">
        <v>27</v>
      </c>
      <c r="G541" s="58" t="s">
        <v>329</v>
      </c>
      <c r="I541" s="34"/>
      <c r="K541" s="35"/>
      <c r="L541" s="57">
        <f t="shared" si="33"/>
        <v>0</v>
      </c>
      <c r="M541" s="14">
        <f t="shared" si="32"/>
        <v>1</v>
      </c>
      <c r="N541" s="13">
        <f>IF(OR(totale!$A$5="",C541=totale!$A$5),0,1)</f>
        <v>1</v>
      </c>
      <c r="O541" s="97">
        <v>0</v>
      </c>
      <c r="P541" s="13">
        <v>0</v>
      </c>
      <c r="Q541" s="97">
        <v>0</v>
      </c>
      <c r="R541" s="19">
        <v>0</v>
      </c>
      <c r="S541" s="19" t="str">
        <v xml:space="preserve">TEVELLE - TAVELLONI - TAVELLINE </v>
      </c>
      <c r="T541" s="15" t="str">
        <v>LATERCOM</v>
      </c>
      <c r="U541" s="15" t="str">
        <v xml:space="preserve">TAVELLONI RIGATO TAGLIO OBLIQUO DA CM 8 </v>
      </c>
      <c r="V541" s="15">
        <v>0</v>
      </c>
      <c r="W541" s="19">
        <v>90</v>
      </c>
      <c r="X541" s="19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1</v>
      </c>
      <c r="AG541" s="15">
        <v>0</v>
      </c>
      <c r="AH541" s="15" t="str">
        <v>MATERIALE IN LATERIZIO COMUNE</v>
      </c>
      <c r="AI541" s="15" t="str">
        <v>FBM</v>
      </c>
      <c r="AJ541" s="15" t="str">
        <v xml:space="preserve">MATTONE PIENO </v>
      </c>
      <c r="AK541" s="15">
        <v>0</v>
      </c>
      <c r="AL541" s="15" t="str">
        <v>12x24x5,5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1</v>
      </c>
      <c r="AS541" s="17" t="str">
        <f t="shared" si="34"/>
        <v>ꞈ</v>
      </c>
      <c r="AT541" s="70" t="str">
        <v>ꞈ</v>
      </c>
      <c r="AU541" s="15">
        <v>0</v>
      </c>
      <c r="AV541" s="15" t="str">
        <v>MATERIALE IN LATERIZIO COMUNE</v>
      </c>
      <c r="AW541" s="15" t="str">
        <v>LATERCOM</v>
      </c>
      <c r="AX541" s="15" t="str">
        <v xml:space="preserve">BLOCCO MODULARE - VALIGIA F.45% </v>
      </c>
      <c r="AY541" s="15">
        <v>0</v>
      </c>
      <c r="AZ541" s="15" t="str">
        <v>20x25x19</v>
      </c>
      <c r="BA541" s="15">
        <v>0</v>
      </c>
      <c r="BB541" s="15">
        <v>0</v>
      </c>
      <c r="BC541" s="15">
        <v>0</v>
      </c>
      <c r="BD541" s="15">
        <v>0</v>
      </c>
      <c r="BE541" s="15">
        <v>0</v>
      </c>
      <c r="BF541" s="15">
        <v>1</v>
      </c>
      <c r="BG541" s="17" t="str">
        <f t="shared" si="35"/>
        <v>ꞈ</v>
      </c>
      <c r="BH541" s="70" t="str">
        <v>ꞈ</v>
      </c>
    </row>
    <row r="542" spans="1:60" ht="14.25" customHeight="1" x14ac:dyDescent="0.25">
      <c r="A542" s="47"/>
      <c r="C542" s="19" t="s">
        <v>106</v>
      </c>
      <c r="D542" s="19" t="s">
        <v>64</v>
      </c>
      <c r="E542" s="19" t="s">
        <v>27</v>
      </c>
      <c r="G542" s="58" t="s">
        <v>344</v>
      </c>
      <c r="I542" s="34"/>
      <c r="K542" s="35"/>
      <c r="L542" s="57">
        <f t="shared" si="33"/>
        <v>0</v>
      </c>
      <c r="M542" s="14">
        <f t="shared" si="32"/>
        <v>1</v>
      </c>
      <c r="N542" s="13">
        <f>IF(OR(totale!$A$5="",C542=totale!$A$5),0,1)</f>
        <v>1</v>
      </c>
      <c r="O542" s="97">
        <v>0</v>
      </c>
      <c r="P542" s="13">
        <v>0</v>
      </c>
      <c r="Q542" s="97">
        <v>0</v>
      </c>
      <c r="R542" s="19">
        <v>0</v>
      </c>
      <c r="S542" s="19" t="str">
        <v xml:space="preserve">TEVELLE - TAVELLONI - TAVELLINE </v>
      </c>
      <c r="T542" s="15" t="str">
        <v>LATERCOM</v>
      </c>
      <c r="U542" s="15" t="str">
        <v xml:space="preserve">TAVELLONI RIGATO TAGLIO OBLIQUO DA CM 8 </v>
      </c>
      <c r="V542" s="15">
        <v>0</v>
      </c>
      <c r="W542" s="19">
        <v>100</v>
      </c>
      <c r="X542" s="19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1</v>
      </c>
      <c r="AG542" s="15">
        <v>0</v>
      </c>
      <c r="AH542" s="15" t="str">
        <v>MATERIALE IN LATERIZIO COMUNE</v>
      </c>
      <c r="AI542" s="15" t="str">
        <v>IBL</v>
      </c>
      <c r="AJ542" s="15" t="str">
        <v xml:space="preserve">MATTONE PIENO </v>
      </c>
      <c r="AK542" s="15">
        <v>0</v>
      </c>
      <c r="AL542" s="15" t="str">
        <v>12x24x5,5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1</v>
      </c>
      <c r="AS542" s="17" t="str">
        <f t="shared" si="34"/>
        <v>ꞈ</v>
      </c>
      <c r="AT542" s="70" t="str">
        <v>ꞈ</v>
      </c>
      <c r="AU542" s="15">
        <v>0</v>
      </c>
      <c r="AV542" s="15" t="str">
        <v>BLOCCO ALVEOLATO LISCIO FORI VERTICALI   45/50/55/60 %</v>
      </c>
      <c r="AW542" s="15" t="str">
        <v>LATERCOM</v>
      </c>
      <c r="AX542" s="15" t="str">
        <v>BLOCCO PORTANTE ALVEOLATO FORI VERTICALI  P800 -  F.45% - F.50% liscio</v>
      </c>
      <c r="AY542" s="15">
        <v>0</v>
      </c>
      <c r="AZ542" s="15" t="str">
        <v>20x25x19</v>
      </c>
      <c r="BA542" s="15">
        <v>0</v>
      </c>
      <c r="BB542" s="15">
        <v>0</v>
      </c>
      <c r="BC542" s="15">
        <v>0</v>
      </c>
      <c r="BD542" s="15">
        <v>0</v>
      </c>
      <c r="BE542" s="15">
        <v>0</v>
      </c>
      <c r="BF542" s="15">
        <v>1</v>
      </c>
      <c r="BG542" s="17" t="str">
        <f t="shared" si="35"/>
        <v>ꞈ</v>
      </c>
      <c r="BH542" s="70" t="str">
        <v>ꞈ</v>
      </c>
    </row>
    <row r="543" spans="1:60" ht="14.25" customHeight="1" x14ac:dyDescent="0.25">
      <c r="A543" s="47"/>
      <c r="C543" s="19" t="s">
        <v>106</v>
      </c>
      <c r="D543" s="19" t="s">
        <v>64</v>
      </c>
      <c r="E543" s="19" t="s">
        <v>27</v>
      </c>
      <c r="G543" s="58" t="s">
        <v>372</v>
      </c>
      <c r="I543" s="34"/>
      <c r="K543" s="35"/>
      <c r="L543" s="57">
        <f t="shared" si="33"/>
        <v>0</v>
      </c>
      <c r="M543" s="14">
        <f t="shared" si="32"/>
        <v>1</v>
      </c>
      <c r="N543" s="13">
        <f>IF(OR(totale!$A$5="",C543=totale!$A$5),0,1)</f>
        <v>1</v>
      </c>
      <c r="O543" s="97">
        <v>0</v>
      </c>
      <c r="P543" s="13">
        <v>0</v>
      </c>
      <c r="Q543" s="97">
        <v>0</v>
      </c>
      <c r="R543" s="19">
        <v>0</v>
      </c>
      <c r="S543" s="19" t="str">
        <v xml:space="preserve">TEVELLE - TAVELLONI - TAVELLINE </v>
      </c>
      <c r="T543" s="15" t="str">
        <v>LATERCOM</v>
      </c>
      <c r="U543" s="15" t="str">
        <v xml:space="preserve">TAVELLONI RIGATO TAGLIO OBLIQUO DA CM 8 </v>
      </c>
      <c r="V543" s="15">
        <v>0</v>
      </c>
      <c r="W543" s="19">
        <v>110</v>
      </c>
      <c r="X543" s="19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1</v>
      </c>
      <c r="AG543" s="15">
        <v>0</v>
      </c>
      <c r="AH543" s="15" t="str">
        <v>MATERIALE IN LATERIZIO COMUNE</v>
      </c>
      <c r="AI543" s="15" t="str">
        <v>LATERCOM</v>
      </c>
      <c r="AJ543" s="15" t="str">
        <v xml:space="preserve">MATTONE PIENO </v>
      </c>
      <c r="AK543" s="15">
        <v>0</v>
      </c>
      <c r="AL543" s="15" t="str">
        <v>12x24x5,5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1</v>
      </c>
      <c r="AS543" s="17" t="str">
        <f t="shared" si="34"/>
        <v>ꞈ</v>
      </c>
      <c r="AT543" s="70" t="str">
        <v>ꞈ</v>
      </c>
      <c r="AU543" s="15">
        <v>0</v>
      </c>
      <c r="AV543" s="15" t="str">
        <v>BLOCCO ALVEOLATO LISCIO FORI VERTICALI   45/50/55/60 %</v>
      </c>
      <c r="AW543" s="15" t="str">
        <v>LATERCOM</v>
      </c>
      <c r="AX543" s="15" t="str">
        <v>BLOCCO TAMPONAMENTO ALVEOLATO FORI VERTICALI  P600- F.65% - F.60% liscio</v>
      </c>
      <c r="AY543" s="15">
        <v>0</v>
      </c>
      <c r="AZ543" s="15" t="str">
        <v>20x25x19</v>
      </c>
      <c r="BA543" s="15">
        <v>0</v>
      </c>
      <c r="BB543" s="15">
        <v>0</v>
      </c>
      <c r="BC543" s="15">
        <v>0</v>
      </c>
      <c r="BD543" s="15">
        <v>0</v>
      </c>
      <c r="BE543" s="15">
        <v>0</v>
      </c>
      <c r="BF543" s="15">
        <v>1</v>
      </c>
      <c r="BG543" s="17" t="str">
        <f t="shared" si="35"/>
        <v>ꞈ</v>
      </c>
      <c r="BH543" s="70" t="str">
        <v>ꞈ</v>
      </c>
    </row>
    <row r="544" spans="1:60" ht="14.25" customHeight="1" x14ac:dyDescent="0.25">
      <c r="A544" s="47"/>
      <c r="C544" s="19" t="s">
        <v>106</v>
      </c>
      <c r="D544" s="19" t="s">
        <v>64</v>
      </c>
      <c r="E544" s="19" t="s">
        <v>27</v>
      </c>
      <c r="G544" s="58" t="s">
        <v>342</v>
      </c>
      <c r="I544" s="34"/>
      <c r="K544" s="35"/>
      <c r="L544" s="57">
        <f t="shared" si="33"/>
        <v>0</v>
      </c>
      <c r="M544" s="14">
        <f t="shared" si="32"/>
        <v>1</v>
      </c>
      <c r="N544" s="13">
        <f>IF(OR(totale!$A$5="",C544=totale!$A$5),0,1)</f>
        <v>1</v>
      </c>
      <c r="O544" s="97">
        <v>0</v>
      </c>
      <c r="P544" s="13">
        <v>0</v>
      </c>
      <c r="Q544" s="97">
        <v>0</v>
      </c>
      <c r="R544" s="19">
        <v>0</v>
      </c>
      <c r="S544" s="19" t="str">
        <v xml:space="preserve">TEVELLE - TAVELLONI - TAVELLINE </v>
      </c>
      <c r="T544" s="15" t="str">
        <v>LATERCOM</v>
      </c>
      <c r="U544" s="15" t="str">
        <v xml:space="preserve">TAVELLONI RIGATO TAGLIO OBLIQUO DA CM 8 </v>
      </c>
      <c r="V544" s="15">
        <v>0</v>
      </c>
      <c r="W544" s="19">
        <v>120</v>
      </c>
      <c r="X544" s="19">
        <v>0</v>
      </c>
      <c r="Y544" s="15">
        <v>0</v>
      </c>
      <c r="Z544" s="15">
        <v>0</v>
      </c>
      <c r="AA544" s="15">
        <v>0</v>
      </c>
      <c r="AB544" s="15">
        <v>0</v>
      </c>
      <c r="AC544" s="15">
        <v>1</v>
      </c>
      <c r="AG544" s="15">
        <v>0</v>
      </c>
      <c r="AH544" s="15" t="str">
        <v>MATERIALE IN LATERIZIO COMUNE</v>
      </c>
      <c r="AI544" s="15" t="str">
        <v>T2D</v>
      </c>
      <c r="AJ544" s="15" t="str">
        <v xml:space="preserve">MATTONE PIENO </v>
      </c>
      <c r="AK544" s="15">
        <v>0</v>
      </c>
      <c r="AL544" s="15" t="str">
        <v>12x24x5,5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1</v>
      </c>
      <c r="AS544" s="17" t="str">
        <f t="shared" si="34"/>
        <v>ꞈ</v>
      </c>
      <c r="AT544" s="70" t="str">
        <v>ꞈ</v>
      </c>
      <c r="AU544" s="15">
        <v>0</v>
      </c>
      <c r="AV544" s="15" t="str">
        <v>BLOCCO ALVEOLATO LISCIO FORI VERTICALI   45/50/55/60 %</v>
      </c>
      <c r="AW544" s="15" t="str">
        <v>T2D</v>
      </c>
      <c r="AX544" s="15" t="str">
        <v>BLOCCO PORTANTE ALVEOLATO FORI VERTICALI  P800 -  F.45% - F.50% liscio</v>
      </c>
      <c r="AY544" s="15">
        <v>0</v>
      </c>
      <c r="AZ544" s="15" t="str">
        <v>20x25x19</v>
      </c>
      <c r="BA544" s="15">
        <v>0</v>
      </c>
      <c r="BB544" s="15">
        <v>0</v>
      </c>
      <c r="BC544" s="15">
        <v>0</v>
      </c>
      <c r="BD544" s="15">
        <v>0</v>
      </c>
      <c r="BE544" s="15">
        <v>0</v>
      </c>
      <c r="BF544" s="15">
        <v>1</v>
      </c>
      <c r="BG544" s="17" t="str">
        <f t="shared" si="35"/>
        <v>ꞈ</v>
      </c>
      <c r="BH544" s="70" t="str">
        <v>ꞈ</v>
      </c>
    </row>
    <row r="545" spans="1:60" ht="14.25" customHeight="1" x14ac:dyDescent="0.25">
      <c r="A545" s="47"/>
      <c r="C545" s="19" t="s">
        <v>106</v>
      </c>
      <c r="D545" s="19" t="s">
        <v>64</v>
      </c>
      <c r="E545" s="19" t="s">
        <v>27</v>
      </c>
      <c r="G545" s="58" t="s">
        <v>367</v>
      </c>
      <c r="I545" s="34"/>
      <c r="K545" s="35"/>
      <c r="L545" s="57">
        <f t="shared" si="33"/>
        <v>0</v>
      </c>
      <c r="M545" s="14">
        <f t="shared" si="32"/>
        <v>1</v>
      </c>
      <c r="N545" s="13">
        <f>IF(OR(totale!$A$5="",C545=totale!$A$5),0,1)</f>
        <v>1</v>
      </c>
      <c r="O545" s="97">
        <v>0</v>
      </c>
      <c r="P545" s="13">
        <v>0</v>
      </c>
      <c r="Q545" s="97">
        <v>0</v>
      </c>
      <c r="R545" s="19">
        <v>0</v>
      </c>
      <c r="S545" s="19" t="str">
        <v xml:space="preserve">TEVELLE - TAVELLONI - TAVELLINE </v>
      </c>
      <c r="T545" s="15" t="str">
        <v>LATERCOM</v>
      </c>
      <c r="U545" s="15" t="str">
        <v xml:space="preserve">TAVELLONI RIGATO TAGLIO OBLIQUO DA CM 8 </v>
      </c>
      <c r="V545" s="15">
        <v>0</v>
      </c>
      <c r="W545" s="19">
        <v>130</v>
      </c>
      <c r="X545" s="19">
        <v>0</v>
      </c>
      <c r="Y545" s="15">
        <v>0</v>
      </c>
      <c r="Z545" s="15">
        <v>0</v>
      </c>
      <c r="AA545" s="15">
        <v>0</v>
      </c>
      <c r="AB545" s="15">
        <v>0</v>
      </c>
      <c r="AC545" s="15">
        <v>1</v>
      </c>
      <c r="AG545" s="15">
        <v>0</v>
      </c>
      <c r="AH545" s="15" t="str">
        <v>MATERIALE IN LATERIZIO COMUNE</v>
      </c>
      <c r="AI545" s="15" t="str">
        <v>WIENERBERGER</v>
      </c>
      <c r="AJ545" s="15" t="str">
        <v xml:space="preserve">MATTONE PIENO </v>
      </c>
      <c r="AK545" s="15">
        <v>0</v>
      </c>
      <c r="AL545" s="15" t="str">
        <v>12x24x5,5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1</v>
      </c>
      <c r="AS545" s="17" t="str">
        <f t="shared" si="34"/>
        <v>ꞈ</v>
      </c>
      <c r="AT545" s="70" t="str">
        <v>ꞈ</v>
      </c>
      <c r="AU545" s="15">
        <v>0</v>
      </c>
      <c r="AV545" s="15" t="str">
        <v>BLOCCO ALVEOLATO LISCIO FORI VERTICALI   45/50/55/60 %</v>
      </c>
      <c r="AW545" s="15" t="str">
        <v>WIENERBERGER</v>
      </c>
      <c r="AX545" s="15" t="str">
        <v>BLOCCO PORTANTE ALVEOLATO FORI VERTICALI  P800 -  F.45% - F.50% liscio</v>
      </c>
      <c r="AY545" s="15">
        <v>0</v>
      </c>
      <c r="AZ545" s="15" t="str">
        <v>20x25x19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1</v>
      </c>
      <c r="BG545" s="17" t="str">
        <f t="shared" si="35"/>
        <v>ꞈ</v>
      </c>
      <c r="BH545" s="70" t="str">
        <v>ꞈ</v>
      </c>
    </row>
    <row r="546" spans="1:60" ht="14.25" customHeight="1" x14ac:dyDescent="0.25">
      <c r="A546" s="47"/>
      <c r="C546" s="19" t="s">
        <v>106</v>
      </c>
      <c r="D546" s="19" t="s">
        <v>64</v>
      </c>
      <c r="E546" s="19" t="s">
        <v>27</v>
      </c>
      <c r="G546" s="58" t="s">
        <v>407</v>
      </c>
      <c r="I546" s="34"/>
      <c r="K546" s="35"/>
      <c r="L546" s="57">
        <f t="shared" si="33"/>
        <v>0</v>
      </c>
      <c r="M546" s="14">
        <f t="shared" si="32"/>
        <v>1</v>
      </c>
      <c r="N546" s="13">
        <f>IF(OR(totale!$A$5="",C546=totale!$A$5),0,1)</f>
        <v>1</v>
      </c>
      <c r="O546" s="97">
        <v>0</v>
      </c>
      <c r="P546" s="13">
        <v>0</v>
      </c>
      <c r="Q546" s="97">
        <v>0</v>
      </c>
      <c r="R546" s="19">
        <v>0</v>
      </c>
      <c r="S546" s="19" t="str">
        <v xml:space="preserve">TEVELLE - TAVELLONI - TAVELLINE </v>
      </c>
      <c r="T546" s="15" t="str">
        <v>LATERCOM</v>
      </c>
      <c r="U546" s="15" t="str">
        <v xml:space="preserve">TAVELLONI RIGATO TAGLIO OBLIQUO DA CM 8 </v>
      </c>
      <c r="V546" s="15">
        <v>0</v>
      </c>
      <c r="W546" s="19">
        <v>140</v>
      </c>
      <c r="X546" s="19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1</v>
      </c>
      <c r="AG546" s="15">
        <v>0</v>
      </c>
      <c r="AH546" s="15" t="str">
        <v>MATERIALE IN LATERIZIO COMUNE</v>
      </c>
      <c r="AI546" s="15" t="str">
        <v>DI MUZIO</v>
      </c>
      <c r="AJ546" s="15" t="str">
        <v xml:space="preserve">MATTONE PIENO </v>
      </c>
      <c r="AK546" s="15">
        <v>0</v>
      </c>
      <c r="AL546" s="15" t="str">
        <v>12x24x5,5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1</v>
      </c>
      <c r="AS546" s="17" t="str">
        <f t="shared" si="34"/>
        <v>ꞈ</v>
      </c>
      <c r="AT546" s="70" t="str">
        <v>ꞈ</v>
      </c>
      <c r="AU546" s="15">
        <v>0</v>
      </c>
      <c r="AV546" s="15" t="str">
        <v>MATERIALE IN LATERIZIO COMUNE</v>
      </c>
      <c r="AW546" s="15" t="str">
        <v>ZANROSSO</v>
      </c>
      <c r="AX546" s="15" t="str">
        <v xml:space="preserve">BLOCCO MODULARE - VALIGIA F.45% </v>
      </c>
      <c r="AY546" s="15">
        <v>0</v>
      </c>
      <c r="AZ546" s="15" t="str">
        <v>20x25x19</v>
      </c>
      <c r="BA546" s="15">
        <v>0</v>
      </c>
      <c r="BB546" s="15">
        <v>0</v>
      </c>
      <c r="BC546" s="15">
        <v>0</v>
      </c>
      <c r="BD546" s="15">
        <v>0</v>
      </c>
      <c r="BE546" s="15">
        <v>0</v>
      </c>
      <c r="BF546" s="15">
        <v>1</v>
      </c>
      <c r="BG546" s="17" t="str">
        <f t="shared" si="35"/>
        <v>ꞈ</v>
      </c>
      <c r="BH546" s="70" t="str">
        <v>ꞈ</v>
      </c>
    </row>
    <row r="547" spans="1:60" ht="14.25" customHeight="1" x14ac:dyDescent="0.25">
      <c r="A547" s="47"/>
      <c r="C547" s="19" t="s">
        <v>106</v>
      </c>
      <c r="D547" s="19" t="s">
        <v>64</v>
      </c>
      <c r="E547" s="19" t="s">
        <v>46</v>
      </c>
      <c r="G547" s="58" t="s">
        <v>241</v>
      </c>
      <c r="I547" s="34"/>
      <c r="K547" s="35"/>
      <c r="L547" s="57">
        <f t="shared" si="33"/>
        <v>0</v>
      </c>
      <c r="M547" s="14">
        <f t="shared" si="32"/>
        <v>1</v>
      </c>
      <c r="N547" s="13">
        <f>IF(OR(totale!$A$5="",C547=totale!$A$5),0,1)</f>
        <v>1</v>
      </c>
      <c r="O547" s="97">
        <v>0</v>
      </c>
      <c r="P547" s="13">
        <v>0</v>
      </c>
      <c r="Q547" s="97">
        <v>0</v>
      </c>
      <c r="R547" s="19">
        <v>0</v>
      </c>
      <c r="S547" s="19" t="str">
        <v xml:space="preserve">TEVELLE - TAVELLONI - TAVELLINE </v>
      </c>
      <c r="T547" s="15" t="str">
        <v>LATERCOM</v>
      </c>
      <c r="U547" s="15" t="str">
        <v xml:space="preserve">TAVELLONI RIGATO TAGLIO OBLIQUO DA CM 8 </v>
      </c>
      <c r="V547" s="15">
        <v>0</v>
      </c>
      <c r="W547" s="19">
        <v>150</v>
      </c>
      <c r="X547" s="19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1</v>
      </c>
      <c r="AG547" s="15">
        <v>0</v>
      </c>
      <c r="AH547" s="15" t="str">
        <v>MATERIALE IN LATERIZIO COMUNE</v>
      </c>
      <c r="AI547" s="15" t="str">
        <v>IBL</v>
      </c>
      <c r="AJ547" s="15" t="str">
        <v xml:space="preserve">MATTONE TRE FORI </v>
      </c>
      <c r="AK547" s="15">
        <v>0</v>
      </c>
      <c r="AL547" s="15" t="str">
        <v>12x24x5,5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1</v>
      </c>
      <c r="AS547" s="17" t="str">
        <f t="shared" si="34"/>
        <v>ꞈ</v>
      </c>
      <c r="AT547" s="70" t="str">
        <v>ꞈ</v>
      </c>
      <c r="AU547" s="15">
        <v>0</v>
      </c>
      <c r="AV547" s="15" t="str">
        <v>BLOCCO ALVEOLATO LISCIO FORI ORIZZONATALI  45/50/55/60 %</v>
      </c>
      <c r="AW547" s="15" t="str">
        <v>DCB</v>
      </c>
      <c r="AX547" s="15" t="str">
        <v>BLOCCO TAMPONAMENTO ALVEOLATO FORI ORIZZONTALI P600- F.65% - F.60%</v>
      </c>
      <c r="AY547" s="15">
        <v>0</v>
      </c>
      <c r="AZ547" s="15" t="str">
        <v>20x25x25</v>
      </c>
      <c r="BA547" s="15">
        <v>0</v>
      </c>
      <c r="BB547" s="15">
        <v>0</v>
      </c>
      <c r="BC547" s="15">
        <v>0</v>
      </c>
      <c r="BD547" s="15">
        <v>0</v>
      </c>
      <c r="BE547" s="15">
        <v>0</v>
      </c>
      <c r="BF547" s="15">
        <v>1</v>
      </c>
      <c r="BG547" s="17" t="str">
        <f t="shared" si="35"/>
        <v>ꞈ</v>
      </c>
      <c r="BH547" s="70" t="str">
        <v>ꞈ</v>
      </c>
    </row>
    <row r="548" spans="1:60" ht="14.25" customHeight="1" x14ac:dyDescent="0.25">
      <c r="A548" s="47"/>
      <c r="C548" s="19" t="s">
        <v>106</v>
      </c>
      <c r="D548" s="19" t="s">
        <v>64</v>
      </c>
      <c r="E548" s="19" t="s">
        <v>46</v>
      </c>
      <c r="G548" s="58" t="s">
        <v>308</v>
      </c>
      <c r="I548" s="34"/>
      <c r="K548" s="35"/>
      <c r="L548" s="57">
        <f t="shared" si="33"/>
        <v>0</v>
      </c>
      <c r="M548" s="14">
        <f t="shared" si="32"/>
        <v>1</v>
      </c>
      <c r="N548" s="13">
        <f>IF(OR(totale!$A$5="",C548=totale!$A$5),0,1)</f>
        <v>1</v>
      </c>
      <c r="O548" s="97">
        <v>0</v>
      </c>
      <c r="P548" s="13">
        <v>0</v>
      </c>
      <c r="Q548" s="97">
        <v>0</v>
      </c>
      <c r="R548" s="19">
        <v>0</v>
      </c>
      <c r="S548" s="19" t="str">
        <v xml:space="preserve">TEVELLE - TAVELLONI - TAVELLINE </v>
      </c>
      <c r="T548" s="15" t="str">
        <v>LATERCOM</v>
      </c>
      <c r="U548" s="15" t="str">
        <v xml:space="preserve">TAVELLONI RIGATO TAGLIO OBLIQUO DA CM 8 </v>
      </c>
      <c r="V548" s="15">
        <v>0</v>
      </c>
      <c r="W548" s="19">
        <v>160</v>
      </c>
      <c r="X548" s="19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1</v>
      </c>
      <c r="AG548" s="15">
        <v>0</v>
      </c>
      <c r="AH548" s="15" t="str">
        <v>MATERIALE IN LATERIZIO COMUNE</v>
      </c>
      <c r="AI548" s="15" t="str">
        <v>LATERCOM</v>
      </c>
      <c r="AJ548" s="15" t="str">
        <v xml:space="preserve">MATTONE TRE FORI </v>
      </c>
      <c r="AK548" s="15">
        <v>0</v>
      </c>
      <c r="AL548" s="15" t="str">
        <v>12x24x5,5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1</v>
      </c>
      <c r="AS548" s="17" t="str">
        <f t="shared" si="34"/>
        <v>ꞈ</v>
      </c>
      <c r="AT548" s="70" t="str">
        <v>ꞈ</v>
      </c>
      <c r="AU548" s="15">
        <v>0</v>
      </c>
      <c r="AV548" s="15" t="str">
        <v>BLOCCO ALVEOLATO LISCIO FORI ORIZZONATALI  45/50/55/60 %</v>
      </c>
      <c r="AW548" s="15" t="str">
        <v>FBM</v>
      </c>
      <c r="AX548" s="15" t="str">
        <v>BLOCCO TAMPONAMENTO ALVEOLATO FORI ORIZZONTALI P600- F.65% - F.60%</v>
      </c>
      <c r="AY548" s="15">
        <v>0</v>
      </c>
      <c r="AZ548" s="15" t="str">
        <v>20x25x25</v>
      </c>
      <c r="BA548" s="15">
        <v>0</v>
      </c>
      <c r="BB548" s="15">
        <v>0</v>
      </c>
      <c r="BC548" s="15">
        <v>0</v>
      </c>
      <c r="BD548" s="15">
        <v>0</v>
      </c>
      <c r="BE548" s="15">
        <v>0</v>
      </c>
      <c r="BF548" s="15">
        <v>1</v>
      </c>
      <c r="BG548" s="17" t="str">
        <f t="shared" si="35"/>
        <v>ꞈ</v>
      </c>
      <c r="BH548" s="70" t="str">
        <v>ꞈ</v>
      </c>
    </row>
    <row r="549" spans="1:60" ht="14.25" customHeight="1" x14ac:dyDescent="0.25">
      <c r="A549" s="47"/>
      <c r="C549" s="19" t="s">
        <v>106</v>
      </c>
      <c r="D549" s="19" t="s">
        <v>64</v>
      </c>
      <c r="E549" s="19" t="s">
        <v>46</v>
      </c>
      <c r="G549" s="58" t="s">
        <v>307</v>
      </c>
      <c r="I549" s="34"/>
      <c r="K549" s="35"/>
      <c r="L549" s="57">
        <f t="shared" si="33"/>
        <v>0</v>
      </c>
      <c r="M549" s="14">
        <f t="shared" si="32"/>
        <v>1</v>
      </c>
      <c r="N549" s="13">
        <f>IF(OR(totale!$A$5="",C549=totale!$A$5),0,1)</f>
        <v>1</v>
      </c>
      <c r="O549" s="97">
        <v>0</v>
      </c>
      <c r="P549" s="13">
        <v>0</v>
      </c>
      <c r="Q549" s="97">
        <v>0</v>
      </c>
      <c r="R549" s="19">
        <v>0</v>
      </c>
      <c r="S549" s="19" t="str">
        <v xml:space="preserve">TEVELLE - TAVELLONI - TAVELLINE </v>
      </c>
      <c r="T549" s="15" t="str">
        <v>LATERCOM</v>
      </c>
      <c r="U549" s="15" t="str">
        <v xml:space="preserve">TAVELLONI RIGATO TAGLIO OBLIQUO DA CM 8 </v>
      </c>
      <c r="V549" s="15">
        <v>0</v>
      </c>
      <c r="W549" s="19">
        <v>170</v>
      </c>
      <c r="X549" s="19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1</v>
      </c>
      <c r="AG549" s="15">
        <v>0</v>
      </c>
      <c r="AH549" s="15" t="str">
        <v>MATERIALE IN LATERIZIO COMUNE</v>
      </c>
      <c r="AI549" s="15" t="str">
        <v>T2D</v>
      </c>
      <c r="AJ549" s="15" t="str">
        <v xml:space="preserve">MATTONE TRE FORI </v>
      </c>
      <c r="AK549" s="15">
        <v>0</v>
      </c>
      <c r="AL549" s="15" t="str">
        <v>12x24x5,5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1</v>
      </c>
      <c r="AS549" s="17" t="str">
        <f t="shared" si="34"/>
        <v>ꞈ</v>
      </c>
      <c r="AT549" s="70" t="str">
        <v>ꞈ</v>
      </c>
      <c r="AU549" s="15">
        <v>0</v>
      </c>
      <c r="AV549" s="15" t="str">
        <v>TRAMEZZATURA MATERIALE  LATERIZIO COMUNE</v>
      </c>
      <c r="AW549" s="15" t="str">
        <v>T2D</v>
      </c>
      <c r="AX549" s="15" t="str">
        <v xml:space="preserve">TRAMEZZA-FORATO-SCATOLA-FORATELLA LEGGERA  LATERIZIO NORMALE </v>
      </c>
      <c r="AY549" s="15">
        <v>0</v>
      </c>
      <c r="AZ549" s="15" t="str">
        <v>20x25x25</v>
      </c>
      <c r="BA549" s="15">
        <v>0</v>
      </c>
      <c r="BB549" s="15">
        <v>0</v>
      </c>
      <c r="BC549" s="15">
        <v>0</v>
      </c>
      <c r="BD549" s="15">
        <v>0</v>
      </c>
      <c r="BE549" s="15">
        <v>0</v>
      </c>
      <c r="BF549" s="15">
        <v>1</v>
      </c>
      <c r="BG549" s="17" t="str">
        <f t="shared" si="35"/>
        <v>ꞈ</v>
      </c>
      <c r="BH549" s="70" t="str">
        <v>ꞈ</v>
      </c>
    </row>
    <row r="550" spans="1:60" ht="14.25" customHeight="1" x14ac:dyDescent="0.25">
      <c r="A550" s="47"/>
      <c r="C550" s="19" t="s">
        <v>106</v>
      </c>
      <c r="D550" s="19" t="s">
        <v>64</v>
      </c>
      <c r="E550" s="19" t="s">
        <v>26</v>
      </c>
      <c r="G550" s="58" t="s">
        <v>157</v>
      </c>
      <c r="I550" s="34"/>
      <c r="K550" s="35"/>
      <c r="L550" s="57">
        <f t="shared" si="33"/>
        <v>0</v>
      </c>
      <c r="M550" s="14">
        <f t="shared" si="32"/>
        <v>1</v>
      </c>
      <c r="N550" s="13">
        <f>IF(OR(totale!$A$5="",C550=totale!$A$5),0,1)</f>
        <v>1</v>
      </c>
      <c r="O550" s="97">
        <v>0</v>
      </c>
      <c r="P550" s="13">
        <v>0</v>
      </c>
      <c r="Q550" s="97">
        <v>0</v>
      </c>
      <c r="R550" s="19">
        <v>0</v>
      </c>
      <c r="S550" s="19" t="str">
        <v xml:space="preserve">TEVELLE - TAVELLONI - TAVELLINE </v>
      </c>
      <c r="T550" s="15" t="str">
        <v>LATERCOM</v>
      </c>
      <c r="U550" s="15" t="str">
        <v xml:space="preserve">TAVELLONI RIGATO TAGLIO OBLIQUO DA CM 8 </v>
      </c>
      <c r="V550" s="15">
        <v>0</v>
      </c>
      <c r="W550" s="19">
        <v>180</v>
      </c>
      <c r="X550" s="19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G550" s="15">
        <v>0</v>
      </c>
      <c r="AH550" s="15" t="str">
        <v>MATERIALE IN LATERIZIO COMUNE</v>
      </c>
      <c r="AI550" s="15" t="str">
        <v>DCB</v>
      </c>
      <c r="AJ550" s="15" t="str">
        <v>MATTONE UNI FORATO 15%</v>
      </c>
      <c r="AK550" s="15">
        <v>0</v>
      </c>
      <c r="AL550" s="15" t="str">
        <v>12x25x5,5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1</v>
      </c>
      <c r="AS550" s="17" t="str">
        <f t="shared" si="34"/>
        <v>ꞈ</v>
      </c>
      <c r="AT550" s="70" t="str">
        <v>ꞈ</v>
      </c>
      <c r="AU550" s="15">
        <v>0</v>
      </c>
      <c r="AV550" s="15" t="str">
        <v>BLOCCO ALVEOLATO LISCIO FORI ORIZZONATALI  45/50/55/60 %</v>
      </c>
      <c r="AW550" s="15" t="str">
        <v>T2D</v>
      </c>
      <c r="AX550" s="15" t="str">
        <v>BLOCCO TAMPONAMENTO ALVEOLATO FORI ORIZZONTALI P600- F.65% - F.60%</v>
      </c>
      <c r="AY550" s="15">
        <v>0</v>
      </c>
      <c r="AZ550" s="15" t="str">
        <v>20x25x25</v>
      </c>
      <c r="BA550" s="15">
        <v>0</v>
      </c>
      <c r="BB550" s="15">
        <v>0</v>
      </c>
      <c r="BC550" s="15">
        <v>0</v>
      </c>
      <c r="BD550" s="15">
        <v>0</v>
      </c>
      <c r="BE550" s="15">
        <v>0</v>
      </c>
      <c r="BF550" s="15">
        <v>1</v>
      </c>
      <c r="BG550" s="17" t="str">
        <f t="shared" si="35"/>
        <v>ꞈ</v>
      </c>
      <c r="BH550" s="70" t="str">
        <v>ꞈ</v>
      </c>
    </row>
    <row r="551" spans="1:60" ht="14.25" customHeight="1" x14ac:dyDescent="0.25">
      <c r="A551" s="47"/>
      <c r="C551" s="19" t="s">
        <v>106</v>
      </c>
      <c r="D551" s="19" t="s">
        <v>64</v>
      </c>
      <c r="E551" s="19" t="s">
        <v>26</v>
      </c>
      <c r="G551" s="58" t="s">
        <v>209</v>
      </c>
      <c r="I551" s="34"/>
      <c r="K551" s="35"/>
      <c r="L551" s="57">
        <f t="shared" si="33"/>
        <v>0</v>
      </c>
      <c r="M551" s="14">
        <f t="shared" si="32"/>
        <v>1</v>
      </c>
      <c r="N551" s="13">
        <f>IF(OR(totale!$A$5="",C551=totale!$A$5),0,1)</f>
        <v>1</v>
      </c>
      <c r="O551" s="97">
        <v>0</v>
      </c>
      <c r="P551" s="13">
        <v>0</v>
      </c>
      <c r="Q551" s="97">
        <v>0</v>
      </c>
      <c r="R551" s="19">
        <v>0</v>
      </c>
      <c r="S551" s="19" t="str">
        <v xml:space="preserve">TEVELLE - TAVELLONI - TAVELLINE </v>
      </c>
      <c r="T551" s="15" t="str">
        <v>LATERCOM</v>
      </c>
      <c r="U551" s="15" t="str">
        <v xml:space="preserve">TAVELLONI RIGATO TAGLIO OBLIQUO DA CM 8 </v>
      </c>
      <c r="V551" s="15">
        <v>0</v>
      </c>
      <c r="W551" s="19">
        <v>200</v>
      </c>
      <c r="X551" s="19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1</v>
      </c>
      <c r="AG551" s="15">
        <v>0</v>
      </c>
      <c r="AH551" s="15" t="str">
        <v>MATERIALE IN LATERIZIO COMUNE</v>
      </c>
      <c r="AI551" s="15" t="str">
        <v>FBM</v>
      </c>
      <c r="AJ551" s="15" t="str">
        <v>MATTONE UNI FORATO 15%</v>
      </c>
      <c r="AK551" s="15">
        <v>0</v>
      </c>
      <c r="AL551" s="15" t="str">
        <v>12x25x5,5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1</v>
      </c>
      <c r="AS551" s="17" t="str">
        <f t="shared" si="34"/>
        <v>ꞈ</v>
      </c>
      <c r="AT551" s="70" t="str">
        <v>ꞈ</v>
      </c>
      <c r="AU551" s="15">
        <v>0</v>
      </c>
      <c r="AV551" s="15" t="str">
        <v>TRAMEZZATURA MATERIALE  LATERIZIO COMUNE</v>
      </c>
      <c r="AW551" s="15" t="str">
        <v>WIENERBERGER</v>
      </c>
      <c r="AX551" s="15" t="str">
        <v xml:space="preserve">TRAMEZZA-FORATO-SCATOLA-FORATELLA LEGGERA  LATERIZIO NORMALE </v>
      </c>
      <c r="AY551" s="15">
        <v>0</v>
      </c>
      <c r="AZ551" s="15" t="str">
        <v>20x25x25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1</v>
      </c>
      <c r="BG551" s="17" t="str">
        <f t="shared" si="35"/>
        <v>ꞈ</v>
      </c>
      <c r="BH551" s="70" t="str">
        <v>ꞈ</v>
      </c>
    </row>
    <row r="552" spans="1:60" ht="14.25" customHeight="1" x14ac:dyDescent="0.25">
      <c r="A552" s="47"/>
      <c r="C552" s="19" t="s">
        <v>106</v>
      </c>
      <c r="D552" s="19" t="s">
        <v>64</v>
      </c>
      <c r="E552" s="19" t="s">
        <v>26</v>
      </c>
      <c r="G552" s="58" t="s">
        <v>304</v>
      </c>
      <c r="I552" s="34"/>
      <c r="K552" s="35"/>
      <c r="L552" s="57">
        <f t="shared" si="33"/>
        <v>0</v>
      </c>
      <c r="M552" s="14">
        <f t="shared" si="32"/>
        <v>1</v>
      </c>
      <c r="N552" s="13">
        <f>IF(OR(totale!$A$5="",C552=totale!$A$5),0,1)</f>
        <v>1</v>
      </c>
      <c r="O552" s="97">
        <v>0</v>
      </c>
      <c r="P552" s="13">
        <v>0</v>
      </c>
      <c r="Q552" s="97">
        <v>0</v>
      </c>
      <c r="R552" s="19">
        <v>0</v>
      </c>
      <c r="S552" s="19" t="str">
        <v xml:space="preserve">TEVELLE - TAVELLONI - TAVELLINE </v>
      </c>
      <c r="T552" s="15" t="str">
        <v>LATERCOM</v>
      </c>
      <c r="U552" s="15" t="str">
        <v xml:space="preserve">TAVELLONI RIGATO TAGLIO OBLIQUO DA CM 8 </v>
      </c>
      <c r="V552" s="15">
        <v>0</v>
      </c>
      <c r="W552" s="19">
        <v>220</v>
      </c>
      <c r="X552" s="19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1</v>
      </c>
      <c r="AG552" s="15">
        <v>0</v>
      </c>
      <c r="AH552" s="15" t="str">
        <v>MATERIALE IN LATERIZIO COMUNE</v>
      </c>
      <c r="AI552" s="15" t="str">
        <v>IBL</v>
      </c>
      <c r="AJ552" s="15" t="str">
        <v>MATTONE UNI FORATO 15%</v>
      </c>
      <c r="AK552" s="15">
        <v>0</v>
      </c>
      <c r="AL552" s="15" t="str">
        <v>12x25x5,5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1</v>
      </c>
      <c r="AS552" s="17" t="str">
        <f t="shared" si="34"/>
        <v>ꞈ</v>
      </c>
      <c r="AT552" s="70" t="str">
        <v>ꞈ</v>
      </c>
      <c r="AU552" s="15">
        <v>0</v>
      </c>
      <c r="AV552" s="15" t="str">
        <v>TRAMEZZATURA MATERIALE  LATERIZIO COMUNE</v>
      </c>
      <c r="AW552" s="15" t="str">
        <v>DI MUZIO</v>
      </c>
      <c r="AX552" s="15" t="str">
        <v xml:space="preserve">TRAMEZZA-FORATO-SCATOLA-FORATELLA LEGGERA  LATERIZIO NORMALE </v>
      </c>
      <c r="AY552" s="15">
        <v>0</v>
      </c>
      <c r="AZ552" s="15" t="str">
        <v>20x25x25</v>
      </c>
      <c r="BA552" s="15">
        <v>0</v>
      </c>
      <c r="BB552" s="15">
        <v>0</v>
      </c>
      <c r="BC552" s="15">
        <v>0</v>
      </c>
      <c r="BD552" s="15">
        <v>0</v>
      </c>
      <c r="BE552" s="15">
        <v>0</v>
      </c>
      <c r="BF552" s="15">
        <v>1</v>
      </c>
      <c r="BG552" s="17" t="str">
        <f t="shared" si="35"/>
        <v>ꞈ</v>
      </c>
      <c r="BH552" s="70" t="str">
        <v>ꞈ</v>
      </c>
    </row>
    <row r="553" spans="1:60" ht="14.25" customHeight="1" x14ac:dyDescent="0.25">
      <c r="A553" s="47"/>
      <c r="C553" s="19" t="s">
        <v>106</v>
      </c>
      <c r="D553" s="19" t="s">
        <v>64</v>
      </c>
      <c r="E553" s="19" t="s">
        <v>26</v>
      </c>
      <c r="G553" s="58" t="s">
        <v>299</v>
      </c>
      <c r="I553" s="34"/>
      <c r="K553" s="35"/>
      <c r="L553" s="57">
        <f t="shared" si="33"/>
        <v>0</v>
      </c>
      <c r="M553" s="14">
        <f t="shared" si="32"/>
        <v>1</v>
      </c>
      <c r="N553" s="13">
        <f>IF(OR(totale!$A$5="",C553=totale!$A$5),0,1)</f>
        <v>1</v>
      </c>
      <c r="O553" s="97">
        <v>0</v>
      </c>
      <c r="P553" s="13">
        <v>0</v>
      </c>
      <c r="Q553" s="97">
        <v>0</v>
      </c>
      <c r="R553" s="19">
        <v>0</v>
      </c>
      <c r="S553" s="19" t="str">
        <v>TRAMEZZATURA MATERIALE  LATERIZIO COMUNE</v>
      </c>
      <c r="T553" s="15" t="str">
        <v>T2D</v>
      </c>
      <c r="U553" s="15" t="str">
        <v xml:space="preserve">TRAMEZZA-FORATO-SCATOLA-FORATELLA LEGGERA  LATERIZIO NORMALE </v>
      </c>
      <c r="V553" s="15">
        <v>0</v>
      </c>
      <c r="W553" s="19" t="str">
        <v>5x14x28</v>
      </c>
      <c r="X553" s="19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1</v>
      </c>
      <c r="AG553" s="15">
        <v>0</v>
      </c>
      <c r="AH553" s="15" t="str">
        <v>MATERIALE IN LATERIZIO COMUNE</v>
      </c>
      <c r="AI553" s="15" t="str">
        <v>WIENERBERGER</v>
      </c>
      <c r="AJ553" s="15" t="str">
        <v>MATTONE UNI FORATO 15%</v>
      </c>
      <c r="AK553" s="15">
        <v>0</v>
      </c>
      <c r="AL553" s="15" t="str">
        <v>12x25x5,5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1</v>
      </c>
      <c r="AS553" s="17" t="str">
        <f t="shared" si="34"/>
        <v>ꞈ</v>
      </c>
      <c r="AT553" s="70" t="str">
        <v>ꞈ</v>
      </c>
      <c r="AU553" s="15">
        <v>0</v>
      </c>
      <c r="AV553" s="15" t="str">
        <v>BLOCCO  ALVEOLATO DOPPIA POSA  55/60 %</v>
      </c>
      <c r="AW553" s="15" t="str">
        <v>DI MUZIO</v>
      </c>
      <c r="AX553" s="15" t="str">
        <v xml:space="preserve">BLOCCO BIO (FARINA DI LEGNO) TAMPONAMENTO DOPPIA POSA P.600 </v>
      </c>
      <c r="AY553" s="15">
        <v>0</v>
      </c>
      <c r="AZ553" s="15" t="str">
        <v>20x25x25</v>
      </c>
      <c r="BA553" s="15">
        <v>0</v>
      </c>
      <c r="BB553" s="15">
        <v>0</v>
      </c>
      <c r="BC553" s="15">
        <v>0</v>
      </c>
      <c r="BD553" s="15">
        <v>0</v>
      </c>
      <c r="BE553" s="15">
        <v>0</v>
      </c>
      <c r="BF553" s="15">
        <v>1</v>
      </c>
      <c r="BG553" s="17" t="str">
        <f t="shared" si="35"/>
        <v>ꞈ</v>
      </c>
      <c r="BH553" s="70" t="str">
        <v>ꞈ</v>
      </c>
    </row>
    <row r="554" spans="1:60" ht="14.25" customHeight="1" x14ac:dyDescent="0.25">
      <c r="A554" s="47"/>
      <c r="C554" s="19" t="s">
        <v>106</v>
      </c>
      <c r="D554" s="19" t="s">
        <v>64</v>
      </c>
      <c r="E554" s="19" t="s">
        <v>26</v>
      </c>
      <c r="G554" s="58" t="s">
        <v>377</v>
      </c>
      <c r="I554" s="34"/>
      <c r="K554" s="35"/>
      <c r="L554" s="57">
        <f t="shared" si="33"/>
        <v>0</v>
      </c>
      <c r="M554" s="14">
        <f t="shared" si="32"/>
        <v>1</v>
      </c>
      <c r="N554" s="13">
        <f>IF(OR(totale!$A$5="",C554=totale!$A$5),0,1)</f>
        <v>1</v>
      </c>
      <c r="O554" s="97">
        <v>0</v>
      </c>
      <c r="P554" s="13">
        <v>0</v>
      </c>
      <c r="Q554" s="97">
        <v>0</v>
      </c>
      <c r="R554" s="19">
        <v>0</v>
      </c>
      <c r="S554" s="19" t="str">
        <v>TRAMEZZATURA MATERIALE  LATERIZIO COMUNE</v>
      </c>
      <c r="T554" s="15" t="str">
        <v>T2D</v>
      </c>
      <c r="U554" s="15" t="str">
        <v xml:space="preserve">TRAMEZZA-FORATO-SCATOLA-FORATELLA LEGGERA  LATERIZIO NORMALE </v>
      </c>
      <c r="V554" s="15">
        <v>0</v>
      </c>
      <c r="W554" s="19" t="str">
        <v>6x15x33</v>
      </c>
      <c r="X554" s="19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1</v>
      </c>
      <c r="AG554" s="15">
        <v>0</v>
      </c>
      <c r="AH554" s="15" t="str">
        <v>MATERIALE IN LATERIZIO COMUNE</v>
      </c>
      <c r="AI554" s="15" t="str">
        <v>FBM</v>
      </c>
      <c r="AJ554" s="15" t="str">
        <v xml:space="preserve">MEZZINA DI MATTONE PIENO </v>
      </c>
      <c r="AK554" s="15">
        <v>0</v>
      </c>
      <c r="AL554" s="15" t="str">
        <v>2,5x12x25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1</v>
      </c>
      <c r="AS554" s="17" t="str">
        <f t="shared" si="34"/>
        <v>ꞈ</v>
      </c>
      <c r="AT554" s="70" t="str">
        <v>ꞈ</v>
      </c>
      <c r="AU554" s="15">
        <v>0</v>
      </c>
      <c r="AV554" s="15" t="str">
        <v xml:space="preserve">TRAMEZZATURA MATERIALE ALVEOLATO </v>
      </c>
      <c r="AW554" s="15" t="str">
        <v>DCB</v>
      </c>
      <c r="AX554" s="15" t="str">
        <v xml:space="preserve">TRAMEZZA - FORATO PORIZZATA/ALVEOLATA </v>
      </c>
      <c r="AY554" s="15">
        <v>0</v>
      </c>
      <c r="AZ554" s="15" t="str">
        <v>20x25x38</v>
      </c>
      <c r="BA554" s="15">
        <v>0</v>
      </c>
      <c r="BB554" s="15">
        <v>0</v>
      </c>
      <c r="BC554" s="15">
        <v>0</v>
      </c>
      <c r="BD554" s="15">
        <v>0</v>
      </c>
      <c r="BE554" s="15">
        <v>0</v>
      </c>
      <c r="BF554" s="15">
        <v>1</v>
      </c>
      <c r="BG554" s="17" t="str">
        <f t="shared" si="35"/>
        <v>ꞈ</v>
      </c>
      <c r="BH554" s="70" t="str">
        <v>ꞈ</v>
      </c>
    </row>
    <row r="555" spans="1:60" ht="14.25" customHeight="1" x14ac:dyDescent="0.25">
      <c r="A555" s="47"/>
      <c r="C555" s="19" t="s">
        <v>107</v>
      </c>
      <c r="D555" s="19" t="s">
        <v>64</v>
      </c>
      <c r="E555" s="19" t="s">
        <v>45</v>
      </c>
      <c r="G555" s="58" t="s">
        <v>256</v>
      </c>
      <c r="I555" s="34"/>
      <c r="K555" s="35"/>
      <c r="L555" s="57">
        <f t="shared" si="33"/>
        <v>0</v>
      </c>
      <c r="M555" s="14">
        <f t="shared" ref="M555:M601" si="36">SUM(N555:Q555)</f>
        <v>1</v>
      </c>
      <c r="N555" s="13">
        <f>IF(OR(totale!$A$5="",C555=totale!$A$5),0,1)</f>
        <v>1</v>
      </c>
      <c r="O555" s="97">
        <v>0</v>
      </c>
      <c r="P555" s="13">
        <v>0</v>
      </c>
      <c r="Q555" s="97">
        <v>0</v>
      </c>
      <c r="R555" s="19">
        <v>0</v>
      </c>
      <c r="S555" s="19" t="str">
        <v>TRAMEZZATURA MATERIALE  LATERIZIO COMUNE</v>
      </c>
      <c r="T555" s="15" t="str">
        <v>T2D</v>
      </c>
      <c r="U555" s="15" t="str">
        <v xml:space="preserve">TRAMEZZA-FORATO-SCATOLA-FORATELLA LEGGERA  LATERIZIO NORMALE </v>
      </c>
      <c r="V555" s="15">
        <v>0</v>
      </c>
      <c r="W555" s="19" t="str">
        <v>6x25x50</v>
      </c>
      <c r="X555" s="19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1</v>
      </c>
      <c r="AG555" s="15">
        <v>0</v>
      </c>
      <c r="AH555" s="15" t="str">
        <v>MATERIALE IN LATERIZIO COMUNE</v>
      </c>
      <c r="AI555" s="15" t="str">
        <v>T2D</v>
      </c>
      <c r="AJ555" s="15" t="str">
        <v>MULTIFORI NEO H.12</v>
      </c>
      <c r="AK555" s="15">
        <v>0</v>
      </c>
      <c r="AL555" s="15" t="str">
        <v>8x29X12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1</v>
      </c>
      <c r="AS555" s="17" t="str">
        <f t="shared" si="34"/>
        <v>ꞈ</v>
      </c>
      <c r="AT555" s="70" t="str">
        <v>ꞈ</v>
      </c>
      <c r="AU555" s="15">
        <v>0</v>
      </c>
      <c r="AV555" s="15" t="str">
        <v>BLOCCO ALVEOLATO LISCIO FORI VERTICALI   45/50/55/60 %</v>
      </c>
      <c r="AW555" s="15" t="str">
        <v>FBM</v>
      </c>
      <c r="AX555" s="15" t="str">
        <v>BLOCCO PORTANTE ALVEOLATO FORI VERTICALI  P800 -  F.45% - F.50% liscio</v>
      </c>
      <c r="AY555" s="15">
        <v>0</v>
      </c>
      <c r="AZ555" s="15" t="str">
        <v>20x30x18/19</v>
      </c>
      <c r="BA555" s="15">
        <v>0</v>
      </c>
      <c r="BB555" s="15">
        <v>0</v>
      </c>
      <c r="BC555" s="15">
        <v>0</v>
      </c>
      <c r="BD555" s="15">
        <v>0</v>
      </c>
      <c r="BE555" s="15">
        <v>0</v>
      </c>
      <c r="BF555" s="15">
        <v>1</v>
      </c>
      <c r="BG555" s="17" t="str">
        <f t="shared" si="35"/>
        <v>ꞈ</v>
      </c>
      <c r="BH555" s="70" t="str">
        <v>ꞈ</v>
      </c>
    </row>
    <row r="556" spans="1:60" ht="14.25" customHeight="1" x14ac:dyDescent="0.25">
      <c r="A556" s="47"/>
      <c r="C556" s="19" t="s">
        <v>107</v>
      </c>
      <c r="D556" s="19" t="s">
        <v>64</v>
      </c>
      <c r="E556" s="19" t="s">
        <v>45</v>
      </c>
      <c r="G556" s="58" t="s">
        <v>262</v>
      </c>
      <c r="I556" s="34"/>
      <c r="K556" s="35"/>
      <c r="L556" s="57">
        <f t="shared" si="33"/>
        <v>0</v>
      </c>
      <c r="M556" s="14">
        <f t="shared" si="36"/>
        <v>1</v>
      </c>
      <c r="N556" s="13">
        <f>IF(OR(totale!$A$5="",C556=totale!$A$5),0,1)</f>
        <v>1</v>
      </c>
      <c r="O556" s="97">
        <v>0</v>
      </c>
      <c r="P556" s="13">
        <v>0</v>
      </c>
      <c r="Q556" s="97">
        <v>0</v>
      </c>
      <c r="R556" s="19">
        <v>0</v>
      </c>
      <c r="S556" s="19" t="str">
        <v>TRAMEZZATURA MATERIALE  LATERIZIO COMUNE</v>
      </c>
      <c r="T556" s="15" t="str">
        <v>T2D</v>
      </c>
      <c r="U556" s="15" t="str">
        <v xml:space="preserve">TRAMEZZA-FORATO-SCATOLA-FORATELLA LEGGERA  LATERIZIO NORMALE </v>
      </c>
      <c r="V556" s="15">
        <v>0</v>
      </c>
      <c r="W556" s="19" t="str">
        <v>6x25x25</v>
      </c>
      <c r="X556" s="19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1</v>
      </c>
      <c r="AG556" s="15">
        <v>0</v>
      </c>
      <c r="AH556" s="15" t="str">
        <v>MATERIALE IN LATERIZIO COMUNE</v>
      </c>
      <c r="AI556" s="15" t="str">
        <v>WIENERBERGER</v>
      </c>
      <c r="AJ556" s="15" t="str">
        <v>MULTIFORI NEO H.12</v>
      </c>
      <c r="AK556" s="15">
        <v>0</v>
      </c>
      <c r="AL556" s="15" t="str">
        <v>8x29X12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1</v>
      </c>
      <c r="AS556" s="17" t="str">
        <f t="shared" si="34"/>
        <v>ꞈ</v>
      </c>
      <c r="AT556" s="70" t="str">
        <v>ꞈ</v>
      </c>
      <c r="AU556" s="15">
        <v>0</v>
      </c>
      <c r="AV556" s="15" t="str">
        <v>BLOCCO ALVEOLATO LISCIO FORI VERTICALI   45/50/55/60 %</v>
      </c>
      <c r="AW556" s="15" t="str">
        <v>IBL</v>
      </c>
      <c r="AX556" s="15" t="str">
        <v>BLOCCO PORTANTE ALVEOLATO FORI VERTICALI  P800 -  F.45% - F.50% liscio</v>
      </c>
      <c r="AY556" s="15">
        <v>0</v>
      </c>
      <c r="AZ556" s="15" t="str">
        <v>20x30x18/19</v>
      </c>
      <c r="BA556" s="15">
        <v>0</v>
      </c>
      <c r="BB556" s="15">
        <v>0</v>
      </c>
      <c r="BC556" s="15">
        <v>0</v>
      </c>
      <c r="BD556" s="15">
        <v>0</v>
      </c>
      <c r="BE556" s="15">
        <v>0</v>
      </c>
      <c r="BF556" s="15">
        <v>1</v>
      </c>
      <c r="BG556" s="17" t="str">
        <f t="shared" si="35"/>
        <v>ꞈ</v>
      </c>
      <c r="BH556" s="70" t="str">
        <v>ꞈ</v>
      </c>
    </row>
    <row r="557" spans="1:60" ht="14.25" customHeight="1" x14ac:dyDescent="0.25">
      <c r="A557" s="47"/>
      <c r="C557" s="19" t="s">
        <v>107</v>
      </c>
      <c r="D557" s="19" t="s">
        <v>64</v>
      </c>
      <c r="E557" s="19" t="s">
        <v>45</v>
      </c>
      <c r="G557" s="58" t="s">
        <v>304</v>
      </c>
      <c r="I557" s="34"/>
      <c r="K557" s="35"/>
      <c r="L557" s="57">
        <f t="shared" si="33"/>
        <v>0</v>
      </c>
      <c r="M557" s="14">
        <f t="shared" si="36"/>
        <v>1</v>
      </c>
      <c r="N557" s="13">
        <f>IF(OR(totale!$A$5="",C557=totale!$A$5),0,1)</f>
        <v>1</v>
      </c>
      <c r="O557" s="97">
        <v>0</v>
      </c>
      <c r="P557" s="13">
        <v>0</v>
      </c>
      <c r="Q557" s="97">
        <v>0</v>
      </c>
      <c r="R557" s="19">
        <v>0</v>
      </c>
      <c r="S557" s="19" t="str">
        <v>TRAMEZZATURA MATERIALE  LATERIZIO COMUNE</v>
      </c>
      <c r="T557" s="15" t="str">
        <v>T2D</v>
      </c>
      <c r="U557" s="15" t="str">
        <v xml:space="preserve">TRAMEZZA-FORATO-SCATOLA-FORATELLA LEGGERA  LATERIZIO NORMALE </v>
      </c>
      <c r="V557" s="15">
        <v>0</v>
      </c>
      <c r="W557" s="19" t="str">
        <v>8x14x33</v>
      </c>
      <c r="X557" s="19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1</v>
      </c>
      <c r="AG557" s="15">
        <v>0</v>
      </c>
      <c r="AH557" s="15" t="str">
        <v>MATERIALE IN LATERIZIO COMUNE</v>
      </c>
      <c r="AI557" s="15" t="str">
        <v>T2D</v>
      </c>
      <c r="AJ557" s="15" t="str">
        <v>MULTIFORI NEO H.19</v>
      </c>
      <c r="AK557" s="15">
        <v>0</v>
      </c>
      <c r="AL557" s="15" t="str">
        <v>8x28X19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1</v>
      </c>
      <c r="AS557" s="17" t="str">
        <f t="shared" si="34"/>
        <v>ꞈ</v>
      </c>
      <c r="AT557" s="70" t="str">
        <v>ꞈ</v>
      </c>
      <c r="AU557" s="15">
        <v>0</v>
      </c>
      <c r="AV557" s="15" t="str">
        <v>BLOCCO ALVEOLATO LISCIO FORI VERTICALI   45/50/55/60 %</v>
      </c>
      <c r="AW557" s="15" t="str">
        <v>LATERCOM</v>
      </c>
      <c r="AX557" s="15" t="str">
        <v>BLOCCO PORTANTE ALVEOLATO FORI VERTICALI  P800 -  F.45% - F.50% liscio</v>
      </c>
      <c r="AY557" s="15">
        <v>0</v>
      </c>
      <c r="AZ557" s="15" t="str">
        <v>20x30x18/19</v>
      </c>
      <c r="BA557" s="15">
        <v>0</v>
      </c>
      <c r="BB557" s="15">
        <v>0</v>
      </c>
      <c r="BC557" s="15">
        <v>0</v>
      </c>
      <c r="BD557" s="15">
        <v>0</v>
      </c>
      <c r="BE557" s="15">
        <v>0</v>
      </c>
      <c r="BF557" s="15">
        <v>1</v>
      </c>
      <c r="BG557" s="17" t="str">
        <f t="shared" si="35"/>
        <v>ꞈ</v>
      </c>
      <c r="BH557" s="70" t="str">
        <v>ꞈ</v>
      </c>
    </row>
    <row r="558" spans="1:60" ht="14.25" customHeight="1" x14ac:dyDescent="0.25">
      <c r="A558" s="47"/>
      <c r="C558" s="19" t="s">
        <v>107</v>
      </c>
      <c r="D558" s="19" t="s">
        <v>64</v>
      </c>
      <c r="E558" s="19" t="s">
        <v>45</v>
      </c>
      <c r="G558" s="58" t="s">
        <v>318</v>
      </c>
      <c r="I558" s="34"/>
      <c r="K558" s="35"/>
      <c r="L558" s="57">
        <f t="shared" si="33"/>
        <v>0</v>
      </c>
      <c r="M558" s="14">
        <f t="shared" si="36"/>
        <v>1</v>
      </c>
      <c r="N558" s="13">
        <f>IF(OR(totale!$A$5="",C558=totale!$A$5),0,1)</f>
        <v>1</v>
      </c>
      <c r="O558" s="97">
        <v>0</v>
      </c>
      <c r="P558" s="13">
        <v>0</v>
      </c>
      <c r="Q558" s="97">
        <v>0</v>
      </c>
      <c r="R558" s="19">
        <v>0</v>
      </c>
      <c r="S558" s="19" t="str">
        <v>TRAMEZZATURA MATERIALE  LATERIZIO COMUNE</v>
      </c>
      <c r="T558" s="15" t="str">
        <v>T2D</v>
      </c>
      <c r="U558" s="15" t="str">
        <v xml:space="preserve">TRAMEZZA-FORATO-SCATOLA-FORATELLA LEGGERA  LATERIZIO NORMALE </v>
      </c>
      <c r="V558" s="15">
        <v>0</v>
      </c>
      <c r="W558" s="19" t="str">
        <v>8x12x25</v>
      </c>
      <c r="X558" s="19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1</v>
      </c>
      <c r="AG558" s="15">
        <v>0</v>
      </c>
      <c r="AH558" s="15" t="str">
        <v xml:space="preserve">TEVELLE - TAVELLONI - TAVELLINE </v>
      </c>
      <c r="AI558" s="15" t="str">
        <v>FBM</v>
      </c>
      <c r="AJ558" s="15" t="str">
        <v xml:space="preserve">PIANELLONE DA STALLA </v>
      </c>
      <c r="AK558" s="15">
        <v>0</v>
      </c>
      <c r="AL558" s="15" t="str">
        <v>6x25X50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1</v>
      </c>
      <c r="AS558" s="17" t="str">
        <f t="shared" si="34"/>
        <v>ꞈ</v>
      </c>
      <c r="AT558" s="70" t="str">
        <v>ꞈ</v>
      </c>
      <c r="AU558" s="15">
        <v>0</v>
      </c>
      <c r="AV558" s="15" t="str">
        <v>BLOCCO ALVEOLATO LISCIO FORI VERTICALI   45/50/55/60 %</v>
      </c>
      <c r="AW558" s="15" t="str">
        <v>T2D</v>
      </c>
      <c r="AX558" s="15" t="str">
        <v>BLOCCO PORTANTE ALVEOLATO FORI VERTICALI  P800 -  F.45% - F.50% liscio</v>
      </c>
      <c r="AY558" s="15">
        <v>0</v>
      </c>
      <c r="AZ558" s="15" t="str">
        <v>20x30x18/19</v>
      </c>
      <c r="BA558" s="15">
        <v>0</v>
      </c>
      <c r="BB558" s="15">
        <v>0</v>
      </c>
      <c r="BC558" s="15">
        <v>0</v>
      </c>
      <c r="BD558" s="15">
        <v>0</v>
      </c>
      <c r="BE558" s="15">
        <v>0</v>
      </c>
      <c r="BF558" s="15">
        <v>1</v>
      </c>
      <c r="BG558" s="17" t="str">
        <f t="shared" si="35"/>
        <v>ꞈ</v>
      </c>
      <c r="BH558" s="70" t="str">
        <v>ꞈ</v>
      </c>
    </row>
    <row r="559" spans="1:60" ht="14.25" customHeight="1" x14ac:dyDescent="0.25">
      <c r="A559" s="47"/>
      <c r="C559" s="19" t="s">
        <v>107</v>
      </c>
      <c r="D559" s="19" t="s">
        <v>64</v>
      </c>
      <c r="E559" s="19" t="s">
        <v>45</v>
      </c>
      <c r="G559" s="58" t="s">
        <v>312</v>
      </c>
      <c r="I559" s="34"/>
      <c r="K559" s="35"/>
      <c r="L559" s="57">
        <f t="shared" si="33"/>
        <v>0</v>
      </c>
      <c r="M559" s="14">
        <f t="shared" si="36"/>
        <v>1</v>
      </c>
      <c r="N559" s="13">
        <f>IF(OR(totale!$A$5="",C559=totale!$A$5),0,1)</f>
        <v>1</v>
      </c>
      <c r="O559" s="97">
        <v>0</v>
      </c>
      <c r="P559" s="13">
        <v>0</v>
      </c>
      <c r="Q559" s="97">
        <v>0</v>
      </c>
      <c r="R559" s="19">
        <v>0</v>
      </c>
      <c r="S559" s="19" t="str">
        <v>TRAMEZZATURA MATERIALE  LATERIZIO COMUNE</v>
      </c>
      <c r="T559" s="15" t="str">
        <v>T2D</v>
      </c>
      <c r="U559" s="15" t="str">
        <v xml:space="preserve">TRAMEZZA-FORATO-SCATOLA-FORATELLA LEGGERA  LATERIZIO NORMALE </v>
      </c>
      <c r="V559" s="15">
        <v>0</v>
      </c>
      <c r="W559" s="19" t="str">
        <v>8x25x50</v>
      </c>
      <c r="X559" s="19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1</v>
      </c>
      <c r="AG559" s="15">
        <v>0</v>
      </c>
      <c r="AH559" s="15" t="str">
        <v>MATERIALE IN LATERIZIO COMUNE</v>
      </c>
      <c r="AI559" s="15" t="str">
        <v>DCB</v>
      </c>
      <c r="AJ559" s="15" t="str">
        <v>QUADRI UNI -DOPPIO DOPPIO UNI</v>
      </c>
      <c r="AK559" s="15">
        <v>0</v>
      </c>
      <c r="AL559" s="15" t="str">
        <v>12x25x25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1</v>
      </c>
      <c r="AS559" s="17" t="str">
        <f t="shared" si="34"/>
        <v>ꞈ</v>
      </c>
      <c r="AT559" s="70" t="str">
        <v>ꞈ</v>
      </c>
      <c r="AU559" s="15">
        <v>0</v>
      </c>
      <c r="AV559" s="15" t="str">
        <v>BLOCCO ALVEOLATO LISCIO FORI VERTICALI   45/50/55/60 %</v>
      </c>
      <c r="AW559" s="15" t="str">
        <v>WIENERBERGER</v>
      </c>
      <c r="AX559" s="15" t="str">
        <v>BLOCCO PORTANTE ALVEOLATO FORI VERTICALI  P800 -  F.45% - F.50% liscio</v>
      </c>
      <c r="AY559" s="15">
        <v>0</v>
      </c>
      <c r="AZ559" s="15" t="str">
        <v>20x30x18/19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1</v>
      </c>
      <c r="BG559" s="17" t="str">
        <f t="shared" si="35"/>
        <v>ꞈ</v>
      </c>
      <c r="BH559" s="70" t="str">
        <v>ꞈ</v>
      </c>
    </row>
    <row r="560" spans="1:60" ht="14.25" customHeight="1" x14ac:dyDescent="0.25">
      <c r="A560" s="47"/>
      <c r="C560" s="19" t="s">
        <v>107</v>
      </c>
      <c r="D560" s="19" t="s">
        <v>64</v>
      </c>
      <c r="E560" s="19" t="s">
        <v>45</v>
      </c>
      <c r="G560" s="58" t="s">
        <v>300</v>
      </c>
      <c r="I560" s="34"/>
      <c r="K560" s="35"/>
      <c r="L560" s="57">
        <f t="shared" si="33"/>
        <v>0</v>
      </c>
      <c r="M560" s="14">
        <f t="shared" si="36"/>
        <v>1</v>
      </c>
      <c r="N560" s="13">
        <f>IF(OR(totale!$A$5="",C560=totale!$A$5),0,1)</f>
        <v>1</v>
      </c>
      <c r="O560" s="97">
        <v>0</v>
      </c>
      <c r="P560" s="13">
        <v>0</v>
      </c>
      <c r="Q560" s="97">
        <v>0</v>
      </c>
      <c r="R560" s="19">
        <v>0</v>
      </c>
      <c r="S560" s="19" t="str">
        <v>TRAMEZZATURA MATERIALE  LATERIZIO COMUNE</v>
      </c>
      <c r="T560" s="15" t="str">
        <v>T2D</v>
      </c>
      <c r="U560" s="15" t="str">
        <v xml:space="preserve">TRAMEZZA-FORATO-SCATOLA-FORATELLA LEGGERA  LATERIZIO NORMALE </v>
      </c>
      <c r="V560" s="15">
        <v>0</v>
      </c>
      <c r="W560" s="19" t="str">
        <v>8x14X28</v>
      </c>
      <c r="X560" s="19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1</v>
      </c>
      <c r="AG560" s="15">
        <v>0</v>
      </c>
      <c r="AH560" s="15" t="str">
        <v>MATERIALE IN LATERIZIO COMUNE</v>
      </c>
      <c r="AI560" s="15" t="str">
        <v>LATERCOM</v>
      </c>
      <c r="AJ560" s="15" t="str">
        <v>QUADRI UNI -DOPPIO DOPPIO UNI</v>
      </c>
      <c r="AK560" s="15">
        <v>0</v>
      </c>
      <c r="AL560" s="15" t="str">
        <v>12x25x25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1</v>
      </c>
      <c r="AS560" s="17" t="str">
        <f t="shared" si="34"/>
        <v>ꞈ</v>
      </c>
      <c r="AT560" s="70" t="str">
        <v>ꞈ</v>
      </c>
      <c r="AU560" s="15">
        <v>0</v>
      </c>
      <c r="AV560" s="15" t="str">
        <v>LATERIZIO CON EPS GRAFFITE</v>
      </c>
      <c r="AW560" s="15" t="str">
        <v>FBM</v>
      </c>
      <c r="AX560" s="15" t="str">
        <v>BLOCCCO PORTANTE  ALVEOLATO CON EPS  GRAFFITATO - NORMABLOCK F.45%</v>
      </c>
      <c r="AY560" s="15">
        <v>0</v>
      </c>
      <c r="AZ560" s="15" t="str">
        <v>20x30x18/19  liscio</v>
      </c>
      <c r="BA560" s="15">
        <v>0</v>
      </c>
      <c r="BB560" s="15">
        <v>0</v>
      </c>
      <c r="BC560" s="15">
        <v>0</v>
      </c>
      <c r="BD560" s="15">
        <v>0</v>
      </c>
      <c r="BE560" s="15">
        <v>0</v>
      </c>
      <c r="BF560" s="15">
        <v>1</v>
      </c>
      <c r="BG560" s="17" t="str">
        <f t="shared" si="35"/>
        <v>ꞈ</v>
      </c>
      <c r="BH560" s="70" t="str">
        <v>ꞈ</v>
      </c>
    </row>
    <row r="561" spans="1:60" ht="14.25" customHeight="1" x14ac:dyDescent="0.25">
      <c r="A561" s="47"/>
      <c r="C561" s="19" t="s">
        <v>107</v>
      </c>
      <c r="D561" s="19" t="s">
        <v>64</v>
      </c>
      <c r="E561" s="19" t="s">
        <v>45</v>
      </c>
      <c r="G561" s="58" t="s">
        <v>360</v>
      </c>
      <c r="I561" s="34"/>
      <c r="K561" s="35"/>
      <c r="L561" s="57">
        <f t="shared" si="33"/>
        <v>0</v>
      </c>
      <c r="M561" s="14">
        <f t="shared" si="36"/>
        <v>1</v>
      </c>
      <c r="N561" s="13">
        <f>IF(OR(totale!$A$5="",C561=totale!$A$5),0,1)</f>
        <v>1</v>
      </c>
      <c r="O561" s="97">
        <v>0</v>
      </c>
      <c r="P561" s="13">
        <v>0</v>
      </c>
      <c r="Q561" s="97">
        <v>0</v>
      </c>
      <c r="R561" s="19">
        <v>0</v>
      </c>
      <c r="S561" s="19" t="str">
        <v>TRAMEZZATURA MATERIALE  LATERIZIO COMUNE</v>
      </c>
      <c r="T561" s="15" t="str">
        <v>T2D</v>
      </c>
      <c r="U561" s="15" t="str">
        <v xml:space="preserve">TRAMEZZA-FORATO-SCATOLA-FORATELLA LEGGERA  LATERIZIO NORMALE </v>
      </c>
      <c r="V561" s="15">
        <v>0</v>
      </c>
      <c r="W561" s="19" t="str">
        <v>8x15x30</v>
      </c>
      <c r="X561" s="19">
        <v>0</v>
      </c>
      <c r="Y561" s="15">
        <v>0</v>
      </c>
      <c r="Z561" s="15">
        <v>0</v>
      </c>
      <c r="AA561" s="15">
        <v>0</v>
      </c>
      <c r="AB561" s="15">
        <v>0</v>
      </c>
      <c r="AC561" s="15">
        <v>1</v>
      </c>
      <c r="AG561" s="15">
        <v>0</v>
      </c>
      <c r="AH561" s="15" t="str">
        <v>MATERIALE IN LATERIZIO COMUNE</v>
      </c>
      <c r="AI561" s="15" t="str">
        <v>T2D</v>
      </c>
      <c r="AJ561" s="15" t="str">
        <v>QUADRI UNI -DOPPIO DOPPIO UNI</v>
      </c>
      <c r="AK561" s="15">
        <v>0</v>
      </c>
      <c r="AL561" s="15" t="str">
        <v>12x25x25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1</v>
      </c>
      <c r="AS561" s="17" t="str">
        <f t="shared" si="34"/>
        <v>ꞈ</v>
      </c>
      <c r="AT561" s="70" t="str">
        <v>ꞈ</v>
      </c>
      <c r="AU561" s="15">
        <v>0</v>
      </c>
      <c r="AV561" s="15" t="str">
        <v>LATERIZIO CON EPS GRAFFITE</v>
      </c>
      <c r="AW561" s="15" t="str">
        <v>LATERCOM</v>
      </c>
      <c r="AX561" s="15" t="str">
        <v>BLOCCCO PORTANTE  ALVEOLATO CON EPS  GRAFFITATO - NORMABLOCK F.45%</v>
      </c>
      <c r="AY561" s="15">
        <v>0</v>
      </c>
      <c r="AZ561" s="15" t="str">
        <v>20x30x18/19  liscio</v>
      </c>
      <c r="BA561" s="15">
        <v>0</v>
      </c>
      <c r="BB561" s="15">
        <v>0</v>
      </c>
      <c r="BC561" s="15">
        <v>0</v>
      </c>
      <c r="BD561" s="15">
        <v>0</v>
      </c>
      <c r="BE561" s="15">
        <v>0</v>
      </c>
      <c r="BF561" s="15">
        <v>1</v>
      </c>
      <c r="BG561" s="17" t="str">
        <f t="shared" si="35"/>
        <v>ꞈ</v>
      </c>
      <c r="BH561" s="70" t="str">
        <v>ꞈ</v>
      </c>
    </row>
    <row r="562" spans="1:60" ht="14.25" customHeight="1" x14ac:dyDescent="0.25">
      <c r="A562" s="47"/>
      <c r="C562" s="19" t="s">
        <v>107</v>
      </c>
      <c r="D562" s="19" t="s">
        <v>64</v>
      </c>
      <c r="E562" s="19" t="s">
        <v>45</v>
      </c>
      <c r="G562" s="58" t="s">
        <v>377</v>
      </c>
      <c r="I562" s="34"/>
      <c r="K562" s="35"/>
      <c r="L562" s="57">
        <f t="shared" si="33"/>
        <v>0</v>
      </c>
      <c r="M562" s="14">
        <f t="shared" si="36"/>
        <v>1</v>
      </c>
      <c r="N562" s="13">
        <f>IF(OR(totale!$A$5="",C562=totale!$A$5),0,1)</f>
        <v>1</v>
      </c>
      <c r="O562" s="97">
        <v>0</v>
      </c>
      <c r="P562" s="13">
        <v>0</v>
      </c>
      <c r="Q562" s="97">
        <v>0</v>
      </c>
      <c r="R562" s="19">
        <v>0</v>
      </c>
      <c r="S562" s="19" t="str">
        <v>TRAMEZZATURA MATERIALE  LATERIZIO COMUNE</v>
      </c>
      <c r="T562" s="15" t="str">
        <v>T2D</v>
      </c>
      <c r="U562" s="15" t="str">
        <v xml:space="preserve">TRAMEZZA-FORATO-SCATOLA-FORATELLA LEGGERA  LATERIZIO NORMALE </v>
      </c>
      <c r="V562" s="15">
        <v>0</v>
      </c>
      <c r="W562" s="19" t="str">
        <v>8x25x25</v>
      </c>
      <c r="X562" s="19">
        <v>0</v>
      </c>
      <c r="Y562" s="15">
        <v>0</v>
      </c>
      <c r="Z562" s="15">
        <v>0</v>
      </c>
      <c r="AA562" s="15">
        <v>0</v>
      </c>
      <c r="AB562" s="15">
        <v>0</v>
      </c>
      <c r="AC562" s="15">
        <v>1</v>
      </c>
      <c r="AG562" s="15">
        <v>0</v>
      </c>
      <c r="AH562" s="15" t="str">
        <v>MATERIALE IN LATERIZIO COMUNE</v>
      </c>
      <c r="AI562" s="15" t="str">
        <v>WIENERBERGER</v>
      </c>
      <c r="AJ562" s="15" t="str">
        <v>QUADRI UNI -DOPPIO DOPPIO UNI</v>
      </c>
      <c r="AK562" s="15">
        <v>0</v>
      </c>
      <c r="AL562" s="15" t="str">
        <v>12x25x25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1</v>
      </c>
      <c r="AS562" s="17" t="str">
        <f t="shared" si="34"/>
        <v>ꞈ</v>
      </c>
      <c r="AT562" s="70" t="str">
        <v>ꞈ</v>
      </c>
      <c r="AU562" s="15">
        <v>0</v>
      </c>
      <c r="AV562" s="15" t="str">
        <v>BLOCCO ALVEOLATO LISCIO FORI VERTICALI   45/50/55/60 %</v>
      </c>
      <c r="AW562" s="15" t="str">
        <v>DCB</v>
      </c>
      <c r="AX562" s="15" t="str">
        <v>BLOCCO TAMPONAMENTO ALVEOLATO FORI VERTICALI  P600- F.65% - F.60% liscio</v>
      </c>
      <c r="AY562" s="15">
        <v>0</v>
      </c>
      <c r="AZ562" s="15" t="str">
        <v>20x30x19</v>
      </c>
      <c r="BA562" s="15">
        <v>0</v>
      </c>
      <c r="BB562" s="15">
        <v>0</v>
      </c>
      <c r="BC562" s="15">
        <v>0</v>
      </c>
      <c r="BD562" s="15">
        <v>0</v>
      </c>
      <c r="BE562" s="15">
        <v>0</v>
      </c>
      <c r="BF562" s="15">
        <v>1</v>
      </c>
      <c r="BG562" s="17" t="str">
        <f t="shared" si="35"/>
        <v>ꞈ</v>
      </c>
      <c r="BH562" s="70" t="str">
        <v>ꞈ</v>
      </c>
    </row>
    <row r="563" spans="1:60" ht="14.25" customHeight="1" x14ac:dyDescent="0.25">
      <c r="A563" s="47"/>
      <c r="C563" s="19" t="s">
        <v>107</v>
      </c>
      <c r="D563" s="19" t="s">
        <v>64</v>
      </c>
      <c r="E563" s="19" t="s">
        <v>45</v>
      </c>
      <c r="G563" s="58" t="s">
        <v>415</v>
      </c>
      <c r="I563" s="34"/>
      <c r="K563" s="35"/>
      <c r="L563" s="57">
        <f t="shared" si="33"/>
        <v>0</v>
      </c>
      <c r="M563" s="14">
        <f t="shared" si="36"/>
        <v>1</v>
      </c>
      <c r="N563" s="13">
        <f>IF(OR(totale!$A$5="",C563=totale!$A$5),0,1)</f>
        <v>1</v>
      </c>
      <c r="O563" s="97">
        <v>0</v>
      </c>
      <c r="P563" s="13">
        <v>0</v>
      </c>
      <c r="Q563" s="97">
        <v>0</v>
      </c>
      <c r="R563" s="19">
        <v>0</v>
      </c>
      <c r="S563" s="19" t="str">
        <v>TRAMEZZATURA MATERIALE  LATERIZIO COMUNE</v>
      </c>
      <c r="T563" s="15" t="str">
        <v>T2D</v>
      </c>
      <c r="U563" s="15" t="str">
        <v xml:space="preserve">TRAMEZZA-FORATO-SCATOLA-FORATELLA LEGGERA  LATERIZIO NORMALE </v>
      </c>
      <c r="V563" s="15">
        <v>0</v>
      </c>
      <c r="W563" s="19" t="str">
        <v>10x14x28</v>
      </c>
      <c r="X563" s="19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1</v>
      </c>
      <c r="AG563" s="15">
        <v>0</v>
      </c>
      <c r="AH563" s="15" t="str">
        <v>MATERIALE IN LATERIZIO COMUNE</v>
      </c>
      <c r="AI563" s="15" t="str">
        <v>DI MUZIO</v>
      </c>
      <c r="AJ563" s="15" t="str">
        <v>QUADRI UNI -DOPPIO DOPPIO UNI</v>
      </c>
      <c r="AK563" s="15">
        <v>0</v>
      </c>
      <c r="AL563" s="15" t="str">
        <v>12x25x25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1</v>
      </c>
      <c r="AS563" s="17" t="str">
        <f t="shared" si="34"/>
        <v>ꞈ</v>
      </c>
      <c r="AT563" s="70" t="str">
        <v>ꞈ</v>
      </c>
      <c r="AU563" s="15">
        <v>0</v>
      </c>
      <c r="AV563" s="15" t="str">
        <v xml:space="preserve">TRAMEZZATURA MATERIALE ALVEOLATO </v>
      </c>
      <c r="AW563" s="15" t="str">
        <v>T2D</v>
      </c>
      <c r="AX563" s="15" t="str">
        <v xml:space="preserve">TRAMEZZA - FORATO PORIZZATA/ALVEOLATA </v>
      </c>
      <c r="AY563" s="15">
        <v>0</v>
      </c>
      <c r="AZ563" s="15" t="str">
        <v>20x30x19</v>
      </c>
      <c r="BA563" s="15">
        <v>0</v>
      </c>
      <c r="BB563" s="15">
        <v>0</v>
      </c>
      <c r="BC563" s="15">
        <v>0</v>
      </c>
      <c r="BD563" s="15">
        <v>0</v>
      </c>
      <c r="BE563" s="15">
        <v>0</v>
      </c>
      <c r="BF563" s="15">
        <v>1</v>
      </c>
      <c r="BG563" s="17" t="str">
        <f t="shared" si="35"/>
        <v>ꞈ</v>
      </c>
      <c r="BH563" s="70" t="str">
        <v>ꞈ</v>
      </c>
    </row>
    <row r="564" spans="1:60" ht="14.25" customHeight="1" x14ac:dyDescent="0.25">
      <c r="A564" s="47"/>
      <c r="C564" s="19" t="s">
        <v>107</v>
      </c>
      <c r="D564" s="19" t="s">
        <v>64</v>
      </c>
      <c r="E564" s="19" t="s">
        <v>43</v>
      </c>
      <c r="G564" s="58" t="s">
        <v>201</v>
      </c>
      <c r="I564" s="34"/>
      <c r="K564" s="35"/>
      <c r="L564" s="57">
        <f t="shared" si="33"/>
        <v>0</v>
      </c>
      <c r="M564" s="14">
        <f t="shared" si="36"/>
        <v>1</v>
      </c>
      <c r="N564" s="13">
        <f>IF(OR(totale!$A$5="",C564=totale!$A$5),0,1)</f>
        <v>1</v>
      </c>
      <c r="O564" s="97">
        <v>0</v>
      </c>
      <c r="P564" s="13">
        <v>0</v>
      </c>
      <c r="Q564" s="97">
        <v>0</v>
      </c>
      <c r="R564" s="19">
        <v>0</v>
      </c>
      <c r="S564" s="19" t="str">
        <v>TRAMEZZATURA MATERIALE  LATERIZIO COMUNE</v>
      </c>
      <c r="T564" s="15" t="str">
        <v>T2D</v>
      </c>
      <c r="U564" s="15" t="str">
        <v xml:space="preserve">TRAMEZZA-FORATO-SCATOLA-FORATELLA LEGGERA  LATERIZIO NORMALE </v>
      </c>
      <c r="V564" s="15">
        <v>0</v>
      </c>
      <c r="W564" s="19" t="str">
        <v>10x25x25</v>
      </c>
      <c r="X564" s="19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1</v>
      </c>
      <c r="AG564" s="15">
        <v>0</v>
      </c>
      <c r="AH564" s="15" t="str">
        <v>MATERIALE IN LATERIZIO COMUNE</v>
      </c>
      <c r="AI564" s="15" t="str">
        <v>T2D</v>
      </c>
      <c r="AJ564" s="15" t="str">
        <v xml:space="preserve">SEMIPIENO 6 FORI </v>
      </c>
      <c r="AK564" s="15">
        <v>0</v>
      </c>
      <c r="AL564" s="15" t="str">
        <v>7x23x11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1</v>
      </c>
      <c r="AS564" s="17" t="str">
        <f t="shared" si="34"/>
        <v>ꞈ</v>
      </c>
      <c r="AT564" s="70" t="str">
        <v>ꞈ</v>
      </c>
      <c r="AU564" s="15">
        <v>0</v>
      </c>
      <c r="AV564" s="15" t="str">
        <v>BLOCCO ALVEOLATO LISCIO FORI VERTICALI   45/50/55/60 %</v>
      </c>
      <c r="AW564" s="15" t="str">
        <v>T2D</v>
      </c>
      <c r="AX564" s="15" t="str">
        <v>BLOCCO TAMPONAMENTO ALVEOLATO FORI VERTICALI  P600- F.65% - F.60% liscio</v>
      </c>
      <c r="AY564" s="15">
        <v>0</v>
      </c>
      <c r="AZ564" s="15" t="str">
        <v>20x30x19</v>
      </c>
      <c r="BA564" s="15">
        <v>0</v>
      </c>
      <c r="BB564" s="15">
        <v>0</v>
      </c>
      <c r="BC564" s="15">
        <v>0</v>
      </c>
      <c r="BD564" s="15">
        <v>0</v>
      </c>
      <c r="BE564" s="15">
        <v>0</v>
      </c>
      <c r="BF564" s="15">
        <v>1</v>
      </c>
      <c r="BG564" s="17" t="str">
        <f t="shared" si="35"/>
        <v>ꞈ</v>
      </c>
      <c r="BH564" s="70" t="str">
        <v>ꞈ</v>
      </c>
    </row>
    <row r="565" spans="1:60" ht="14.25" customHeight="1" x14ac:dyDescent="0.25">
      <c r="A565" s="47"/>
      <c r="C565" s="19" t="s">
        <v>107</v>
      </c>
      <c r="D565" s="19" t="s">
        <v>64</v>
      </c>
      <c r="E565" s="19" t="s">
        <v>43</v>
      </c>
      <c r="G565" s="58" t="s">
        <v>258</v>
      </c>
      <c r="I565" s="34"/>
      <c r="K565" s="35"/>
      <c r="L565" s="57">
        <f t="shared" si="33"/>
        <v>0</v>
      </c>
      <c r="M565" s="14">
        <f t="shared" si="36"/>
        <v>1</v>
      </c>
      <c r="N565" s="13">
        <f>IF(OR(totale!$A$5="",C565=totale!$A$5),0,1)</f>
        <v>1</v>
      </c>
      <c r="O565" s="97">
        <v>0</v>
      </c>
      <c r="P565" s="13">
        <v>0</v>
      </c>
      <c r="Q565" s="97">
        <v>0</v>
      </c>
      <c r="R565" s="19">
        <v>0</v>
      </c>
      <c r="S565" s="19" t="str">
        <v>TRAMEZZATURA MATERIALE  LATERIZIO COMUNE</v>
      </c>
      <c r="T565" s="15" t="str">
        <v>T2D</v>
      </c>
      <c r="U565" s="15" t="str">
        <v xml:space="preserve">TRAMEZZA-FORATO-SCATOLA-FORATELLA LEGGERA  LATERIZIO NORMALE </v>
      </c>
      <c r="V565" s="15">
        <v>0</v>
      </c>
      <c r="W565" s="19" t="str">
        <v>12x15x30</v>
      </c>
      <c r="X565" s="19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1</v>
      </c>
      <c r="AG565" s="15">
        <v>0</v>
      </c>
      <c r="AH565" s="15" t="str">
        <v>MATERIALE IN LATERIZIO COMUNE</v>
      </c>
      <c r="AI565" s="15" t="str">
        <v>WIENERBERGER</v>
      </c>
      <c r="AJ565" s="15" t="str">
        <v xml:space="preserve">SEMIPIENO 6 FORI </v>
      </c>
      <c r="AK565" s="15">
        <v>0</v>
      </c>
      <c r="AL565" s="15" t="str">
        <v>7x23x11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1</v>
      </c>
      <c r="AS565" s="17" t="str">
        <f t="shared" si="34"/>
        <v>ꞈ</v>
      </c>
      <c r="AT565" s="70" t="str">
        <v>ꞈ</v>
      </c>
      <c r="AU565" s="15">
        <v>0</v>
      </c>
      <c r="AV565" s="15" t="str">
        <v xml:space="preserve">TRAMEZZATURA MATERIALE ALVEOLATO </v>
      </c>
      <c r="AW565" s="15" t="str">
        <v>WIENERBERGER</v>
      </c>
      <c r="AX565" s="15" t="str">
        <v xml:space="preserve">TRAMEZZA - FORATO PORIZZATA/ALVEOLATA </v>
      </c>
      <c r="AY565" s="15">
        <v>0</v>
      </c>
      <c r="AZ565" s="15" t="str">
        <v>20x30x19</v>
      </c>
      <c r="BA565" s="15">
        <v>0</v>
      </c>
      <c r="BB565" s="15">
        <v>0</v>
      </c>
      <c r="BC565" s="15">
        <v>0</v>
      </c>
      <c r="BD565" s="15">
        <v>0</v>
      </c>
      <c r="BE565" s="15">
        <v>0</v>
      </c>
      <c r="BF565" s="15">
        <v>1</v>
      </c>
      <c r="BG565" s="17" t="str">
        <f t="shared" si="35"/>
        <v>ꞈ</v>
      </c>
      <c r="BH565" s="70" t="str">
        <v>ꞈ</v>
      </c>
    </row>
    <row r="566" spans="1:60" ht="14.25" customHeight="1" x14ac:dyDescent="0.25">
      <c r="A566" s="47"/>
      <c r="C566" s="19" t="s">
        <v>107</v>
      </c>
      <c r="D566" s="19" t="s">
        <v>64</v>
      </c>
      <c r="E566" s="19" t="s">
        <v>43</v>
      </c>
      <c r="G566" s="58" t="s">
        <v>277</v>
      </c>
      <c r="I566" s="34"/>
      <c r="K566" s="35"/>
      <c r="L566" s="57">
        <f t="shared" si="33"/>
        <v>0</v>
      </c>
      <c r="M566" s="14">
        <f t="shared" si="36"/>
        <v>1</v>
      </c>
      <c r="N566" s="13">
        <f>IF(OR(totale!$A$5="",C566=totale!$A$5),0,1)</f>
        <v>1</v>
      </c>
      <c r="O566" s="97">
        <v>0</v>
      </c>
      <c r="P566" s="13">
        <v>0</v>
      </c>
      <c r="Q566" s="97">
        <v>0</v>
      </c>
      <c r="R566" s="19">
        <v>0</v>
      </c>
      <c r="S566" s="19" t="str">
        <v>TRAMEZZATURA MATERIALE  LATERIZIO COMUNE</v>
      </c>
      <c r="T566" s="15" t="str">
        <v>T2D</v>
      </c>
      <c r="U566" s="15" t="str">
        <v xml:space="preserve">TRAMEZZA-FORATO-SCATOLA-FORATELLA LEGGERA  LATERIZIO NORMALE </v>
      </c>
      <c r="V566" s="15">
        <v>0</v>
      </c>
      <c r="W566" s="19" t="str">
        <v>12x25x25</v>
      </c>
      <c r="X566" s="19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1</v>
      </c>
      <c r="AG566" s="15">
        <v>0</v>
      </c>
      <c r="AH566" s="15" t="str">
        <v>MATERIALE IN LATERIZIO COMUNE</v>
      </c>
      <c r="AI566" s="15" t="str">
        <v>T2D</v>
      </c>
      <c r="AJ566" s="15" t="str">
        <v>SEMIPIENO 6 FORI PESANTE</v>
      </c>
      <c r="AK566" s="15">
        <v>0</v>
      </c>
      <c r="AL566" s="15" t="str">
        <v>8x23x11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1</v>
      </c>
      <c r="AS566" s="17" t="str">
        <f t="shared" si="34"/>
        <v>ꞈ</v>
      </c>
      <c r="AT566" s="70" t="str">
        <v>ꞈ</v>
      </c>
      <c r="AU566" s="15">
        <v>0</v>
      </c>
      <c r="AV566" s="15" t="str">
        <v xml:space="preserve">TRAMEZZATURA MATERIALE ALVEOLATO </v>
      </c>
      <c r="AW566" s="15" t="str">
        <v>WIENERBERGER</v>
      </c>
      <c r="AX566" s="15" t="str">
        <v xml:space="preserve">TRAMEZZA - FORATO PORIZZATA/ALVEOLATA </v>
      </c>
      <c r="AY566" s="15">
        <v>0</v>
      </c>
      <c r="AZ566" s="15" t="str">
        <v>20x33x19</v>
      </c>
      <c r="BA566" s="15">
        <v>0</v>
      </c>
      <c r="BB566" s="15">
        <v>0</v>
      </c>
      <c r="BC566" s="15">
        <v>0</v>
      </c>
      <c r="BD566" s="15">
        <v>0</v>
      </c>
      <c r="BE566" s="15">
        <v>0</v>
      </c>
      <c r="BF566" s="15">
        <v>1</v>
      </c>
      <c r="BG566" s="17" t="str">
        <f t="shared" si="35"/>
        <v>ꞈ</v>
      </c>
      <c r="BH566" s="70" t="str">
        <v>ꞈ</v>
      </c>
    </row>
    <row r="567" spans="1:60" ht="14.25" customHeight="1" x14ac:dyDescent="0.25">
      <c r="A567" s="47"/>
      <c r="C567" s="19" t="s">
        <v>107</v>
      </c>
      <c r="D567" s="19" t="s">
        <v>64</v>
      </c>
      <c r="E567" s="19" t="s">
        <v>43</v>
      </c>
      <c r="G567" s="58" t="s">
        <v>308</v>
      </c>
      <c r="I567" s="34"/>
      <c r="K567" s="35"/>
      <c r="L567" s="57">
        <f t="shared" si="33"/>
        <v>0</v>
      </c>
      <c r="M567" s="14">
        <f t="shared" si="36"/>
        <v>1</v>
      </c>
      <c r="N567" s="13">
        <f>IF(OR(totale!$A$5="",C567=totale!$A$5),0,1)</f>
        <v>1</v>
      </c>
      <c r="O567" s="97">
        <v>0</v>
      </c>
      <c r="P567" s="13">
        <v>0</v>
      </c>
      <c r="Q567" s="97">
        <v>0</v>
      </c>
      <c r="R567" s="19">
        <v>0</v>
      </c>
      <c r="S567" s="19" t="str">
        <v>TRAMEZZATURA MATERIALE  LATERIZIO COMUNE</v>
      </c>
      <c r="T567" s="15" t="str">
        <v>T2D</v>
      </c>
      <c r="U567" s="15" t="str">
        <v xml:space="preserve">TRAMEZZA-FORATO-SCATOLA-FORATELLA LEGGERA  LATERIZIO NORMALE </v>
      </c>
      <c r="V567" s="15">
        <v>0</v>
      </c>
      <c r="W567" s="19" t="str">
        <v>12x25x50</v>
      </c>
      <c r="X567" s="19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1</v>
      </c>
      <c r="AG567" s="15">
        <v>0</v>
      </c>
      <c r="AH567" s="15" t="str">
        <v>MATERIALE IN LATERIZIO COMUNE</v>
      </c>
      <c r="AI567" s="15" t="str">
        <v>WIENERBERGER</v>
      </c>
      <c r="AJ567" s="15" t="str">
        <v>SEMIPIENO 6 FORI PESANTE</v>
      </c>
      <c r="AK567" s="15">
        <v>0</v>
      </c>
      <c r="AL567" s="15" t="str">
        <v>8x23x11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1</v>
      </c>
      <c r="AS567" s="17" t="str">
        <f t="shared" si="34"/>
        <v>ꞈ</v>
      </c>
      <c r="AT567" s="70" t="str">
        <v>ꞈ</v>
      </c>
      <c r="AU567" s="15">
        <v>0</v>
      </c>
      <c r="AV567" s="15" t="str">
        <v>BLOCCO ALVEOLATO INCASTRO  FORI VERTICALI  45/50/55/60 %</v>
      </c>
      <c r="AW567" s="15" t="str">
        <v>WIENERBERGER</v>
      </c>
      <c r="AX567" s="15" t="str">
        <v>BLOCCO TAMPONAMENTO ALVEOLATO FORI VERTICALI  P600 - F.60% incastro</v>
      </c>
      <c r="AY567" s="15">
        <v>0</v>
      </c>
      <c r="AZ567" s="15" t="str">
        <v>20x33x19 F.60%</v>
      </c>
      <c r="BA567" s="15">
        <v>0</v>
      </c>
      <c r="BB567" s="15">
        <v>0</v>
      </c>
      <c r="BC567" s="15">
        <v>0</v>
      </c>
      <c r="BD567" s="15">
        <v>0</v>
      </c>
      <c r="BE567" s="15">
        <v>0</v>
      </c>
      <c r="BF567" s="15">
        <v>1</v>
      </c>
      <c r="BG567" s="17" t="str">
        <f t="shared" si="35"/>
        <v>ꞈ</v>
      </c>
      <c r="BH567" s="70" t="str">
        <v>ꞈ</v>
      </c>
    </row>
    <row r="568" spans="1:60" ht="14.25" customHeight="1" x14ac:dyDescent="0.25">
      <c r="A568" s="47"/>
      <c r="C568" s="19" t="s">
        <v>107</v>
      </c>
      <c r="D568" s="19" t="s">
        <v>64</v>
      </c>
      <c r="E568" s="19" t="s">
        <v>43</v>
      </c>
      <c r="G568" s="58" t="s">
        <v>332</v>
      </c>
      <c r="I568" s="34"/>
      <c r="K568" s="35"/>
      <c r="L568" s="57">
        <f t="shared" si="33"/>
        <v>0</v>
      </c>
      <c r="M568" s="14">
        <f t="shared" si="36"/>
        <v>1</v>
      </c>
      <c r="N568" s="13">
        <f>IF(OR(totale!$A$5="",C568=totale!$A$5),0,1)</f>
        <v>1</v>
      </c>
      <c r="O568" s="97">
        <v>0</v>
      </c>
      <c r="P568" s="13">
        <v>0</v>
      </c>
      <c r="Q568" s="97">
        <v>0</v>
      </c>
      <c r="R568" s="19">
        <v>0</v>
      </c>
      <c r="S568" s="19" t="str">
        <v>TRAMEZZATURA MATERIALE  LATERIZIO COMUNE</v>
      </c>
      <c r="T568" s="15" t="str">
        <v>T2D</v>
      </c>
      <c r="U568" s="15" t="str">
        <v xml:space="preserve">TRAMEZZA-FORATO-SCATOLA-FORATELLA LEGGERA  LATERIZIO NORMALE </v>
      </c>
      <c r="V568" s="15">
        <v>0</v>
      </c>
      <c r="W568" s="19" t="str">
        <v>14x25x25</v>
      </c>
      <c r="X568" s="19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1</v>
      </c>
      <c r="AG568" s="15">
        <v>0</v>
      </c>
      <c r="AH568" s="15" t="str">
        <v xml:space="preserve">TEVELLE - TAVELLONI - TAVELLINE </v>
      </c>
      <c r="AI568" s="15" t="str">
        <v>FBM</v>
      </c>
      <c r="AJ568" s="15" t="str">
        <v xml:space="preserve">TAVELLA CAMPIGIANA </v>
      </c>
      <c r="AK568" s="15">
        <v>0</v>
      </c>
      <c r="AL568" s="15" t="str">
        <v>6x25x50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1</v>
      </c>
      <c r="AS568" s="17" t="str">
        <f t="shared" si="34"/>
        <v>ꞈ</v>
      </c>
      <c r="AT568" s="70" t="str">
        <v>ꞈ</v>
      </c>
      <c r="AU568" s="15">
        <v>0</v>
      </c>
      <c r="AV568" s="15" t="str">
        <v xml:space="preserve">TRAMEZZATURA MATERIALE ALVEOLATO </v>
      </c>
      <c r="AW568" s="15" t="str">
        <v>DI MUZIO</v>
      </c>
      <c r="AX568" s="15" t="str">
        <v xml:space="preserve">TRAMEZZA - FORATO PORIZZATA/ALVEOLATA </v>
      </c>
      <c r="AY568" s="15">
        <v>0</v>
      </c>
      <c r="AZ568" s="15" t="str">
        <v>20x33x25</v>
      </c>
      <c r="BA568" s="15">
        <v>0</v>
      </c>
      <c r="BB568" s="15">
        <v>0</v>
      </c>
      <c r="BC568" s="15">
        <v>0</v>
      </c>
      <c r="BD568" s="15">
        <v>0</v>
      </c>
      <c r="BE568" s="15">
        <v>0</v>
      </c>
      <c r="BF568" s="15">
        <v>1</v>
      </c>
      <c r="BG568" s="17" t="str">
        <f t="shared" si="35"/>
        <v>ꞈ</v>
      </c>
      <c r="BH568" s="70" t="str">
        <v>ꞈ</v>
      </c>
    </row>
    <row r="569" spans="1:60" ht="14.25" customHeight="1" x14ac:dyDescent="0.25">
      <c r="A569" s="47"/>
      <c r="C569" s="19" t="s">
        <v>107</v>
      </c>
      <c r="D569" s="19" t="s">
        <v>64</v>
      </c>
      <c r="E569" s="19" t="s">
        <v>43</v>
      </c>
      <c r="G569" s="58" t="s">
        <v>337</v>
      </c>
      <c r="I569" s="34"/>
      <c r="K569" s="35"/>
      <c r="L569" s="57">
        <f t="shared" si="33"/>
        <v>0</v>
      </c>
      <c r="M569" s="14">
        <f t="shared" si="36"/>
        <v>1</v>
      </c>
      <c r="N569" s="13">
        <f>IF(OR(totale!$A$5="",C569=totale!$A$5),0,1)</f>
        <v>1</v>
      </c>
      <c r="O569" s="97">
        <v>0</v>
      </c>
      <c r="P569" s="13">
        <v>0</v>
      </c>
      <c r="Q569" s="97">
        <v>0</v>
      </c>
      <c r="R569" s="19">
        <v>0</v>
      </c>
      <c r="S569" s="19" t="str">
        <v>TRAMEZZATURA MATERIALE  LATERIZIO COMUNE</v>
      </c>
      <c r="T569" s="15" t="str">
        <v>T2D</v>
      </c>
      <c r="U569" s="15" t="str">
        <v xml:space="preserve">TRAMEZZA-FORATO-SCATOLA-FORATELLA LEGGERA  LATERIZIO NORMALE </v>
      </c>
      <c r="V569" s="15">
        <v>0</v>
      </c>
      <c r="W569" s="19" t="str">
        <v>20x25x25</v>
      </c>
      <c r="X569" s="19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1</v>
      </c>
      <c r="AG569" s="15">
        <v>0</v>
      </c>
      <c r="AH569" s="15" t="str">
        <v xml:space="preserve">TEVELLE - TAVELLONI - TAVELLINE </v>
      </c>
      <c r="AI569" s="15" t="str">
        <v>ESSE ELLE LAT.</v>
      </c>
      <c r="AJ569" s="15" t="str">
        <v xml:space="preserve">TAVELLA DIVISIBILE </v>
      </c>
      <c r="AK569" s="15">
        <v>0</v>
      </c>
      <c r="AL569" s="15" t="str">
        <v>3x25x40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1</v>
      </c>
      <c r="AS569" s="17" t="str">
        <f t="shared" si="34"/>
        <v>ꞈ</v>
      </c>
      <c r="AT569" s="70" t="str">
        <v>ꞈ</v>
      </c>
      <c r="AU569" s="15">
        <v>0</v>
      </c>
      <c r="AV569" s="15" t="str">
        <v xml:space="preserve">BLOCCO PER SOLAIO - INTERPOSTO- PIGNATTA </v>
      </c>
      <c r="AW569" s="15" t="str">
        <v>FBM</v>
      </c>
      <c r="AX569" s="15" t="str">
        <v>BLOCCO PER SOLAIO - INTERPOSTO</v>
      </c>
      <c r="AY569" s="15">
        <v>0</v>
      </c>
      <c r="AZ569" s="15" t="str">
        <v>20x38x25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1</v>
      </c>
      <c r="BG569" s="17" t="str">
        <f t="shared" si="35"/>
        <v>ꞈ</v>
      </c>
      <c r="BH569" s="70" t="str">
        <v>ꞈ</v>
      </c>
    </row>
    <row r="570" spans="1:60" ht="14.25" customHeight="1" x14ac:dyDescent="0.25">
      <c r="A570" s="47"/>
      <c r="C570" s="19" t="s">
        <v>107</v>
      </c>
      <c r="D570" s="19" t="s">
        <v>64</v>
      </c>
      <c r="E570" s="19" t="s">
        <v>43</v>
      </c>
      <c r="G570" s="58" t="s">
        <v>368</v>
      </c>
      <c r="I570" s="34"/>
      <c r="K570" s="35"/>
      <c r="L570" s="57">
        <f t="shared" si="33"/>
        <v>0</v>
      </c>
      <c r="M570" s="14">
        <f t="shared" si="36"/>
        <v>1</v>
      </c>
      <c r="N570" s="13">
        <f>IF(OR(totale!$A$5="",C570=totale!$A$5),0,1)</f>
        <v>1</v>
      </c>
      <c r="O570" s="97">
        <v>0</v>
      </c>
      <c r="P570" s="13">
        <v>0</v>
      </c>
      <c r="Q570" s="97">
        <v>0</v>
      </c>
      <c r="R570" s="19">
        <v>0</v>
      </c>
      <c r="S570" s="19" t="str">
        <v>TRAMEZZATURA MATERIALE  LATERIZIO COMUNE</v>
      </c>
      <c r="T570" s="15" t="str">
        <v>T2D</v>
      </c>
      <c r="U570" s="15" t="str">
        <v xml:space="preserve">TRAMEZZA-FORATO-SCATOLA-FORATELLA LEGGERA  LATERIZIO NORMALE </v>
      </c>
      <c r="V570" s="15">
        <v>0</v>
      </c>
      <c r="W570" s="19" t="str">
        <v>25x25x25</v>
      </c>
      <c r="X570" s="19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1</v>
      </c>
      <c r="AG570" s="15">
        <v>0</v>
      </c>
      <c r="AH570" s="15" t="str">
        <v xml:space="preserve">TEVELLE - TAVELLONI - TAVELLINE </v>
      </c>
      <c r="AI570" s="15" t="str">
        <v>ESSE ELLE LAT.</v>
      </c>
      <c r="AJ570" s="15" t="str">
        <v xml:space="preserve">TAVELLA DIVISIBILE </v>
      </c>
      <c r="AK570" s="15">
        <v>0</v>
      </c>
      <c r="AL570" s="15" t="str">
        <v>3x25x50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1</v>
      </c>
      <c r="AS570" s="17" t="str">
        <f t="shared" si="34"/>
        <v>ꞈ</v>
      </c>
      <c r="AT570" s="70" t="str">
        <v>ꞈ</v>
      </c>
      <c r="AU570" s="15">
        <v>0</v>
      </c>
      <c r="AV570" s="15" t="str">
        <v xml:space="preserve">BLOCCO PER SOLAIO - INTERPOSTO- PIGNATTA </v>
      </c>
      <c r="AW570" s="15" t="str">
        <v>LATERCOM</v>
      </c>
      <c r="AX570" s="15" t="str">
        <v>BLOCCO PER SOLAIO - INTERPOSTO</v>
      </c>
      <c r="AY570" s="15">
        <v>0</v>
      </c>
      <c r="AZ570" s="15" t="str">
        <v>20x38x25</v>
      </c>
      <c r="BA570" s="15">
        <v>0</v>
      </c>
      <c r="BB570" s="15">
        <v>0</v>
      </c>
      <c r="BC570" s="15">
        <v>0</v>
      </c>
      <c r="BD570" s="15">
        <v>0</v>
      </c>
      <c r="BE570" s="15">
        <v>0</v>
      </c>
      <c r="BF570" s="15">
        <v>1</v>
      </c>
      <c r="BG570" s="17" t="str">
        <f t="shared" si="35"/>
        <v>ꞈ</v>
      </c>
      <c r="BH570" s="70" t="str">
        <v>ꞈ</v>
      </c>
    </row>
    <row r="571" spans="1:60" ht="14.25" customHeight="1" x14ac:dyDescent="0.25">
      <c r="A571" s="47"/>
      <c r="C571" s="19" t="s">
        <v>107</v>
      </c>
      <c r="D571" s="19" t="s">
        <v>64</v>
      </c>
      <c r="E571" s="19" t="s">
        <v>25</v>
      </c>
      <c r="G571" s="58" t="s">
        <v>264</v>
      </c>
      <c r="I571" s="34"/>
      <c r="K571" s="35"/>
      <c r="L571" s="57">
        <f t="shared" si="33"/>
        <v>0</v>
      </c>
      <c r="M571" s="14">
        <f t="shared" si="36"/>
        <v>1</v>
      </c>
      <c r="N571" s="13">
        <f>IF(OR(totale!$A$5="",C571=totale!$A$5),0,1)</f>
        <v>1</v>
      </c>
      <c r="O571" s="97">
        <v>0</v>
      </c>
      <c r="P571" s="13">
        <v>0</v>
      </c>
      <c r="Q571" s="97">
        <v>0</v>
      </c>
      <c r="R571" s="19">
        <v>0</v>
      </c>
      <c r="S571" s="19" t="str">
        <v>MATERIALE IN LATERIZIO COMUNE</v>
      </c>
      <c r="T571" s="15" t="str">
        <v>T2D</v>
      </c>
      <c r="U571" s="15" t="str">
        <v xml:space="preserve">MATTONE TRE FORI </v>
      </c>
      <c r="V571" s="15">
        <v>0</v>
      </c>
      <c r="W571" s="19" t="str">
        <v>12x24x5,5</v>
      </c>
      <c r="X571" s="19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1</v>
      </c>
      <c r="AG571" s="15">
        <v>0</v>
      </c>
      <c r="AH571" s="15" t="str">
        <v xml:space="preserve">TEVELLE - TAVELLONI - TAVELLINE </v>
      </c>
      <c r="AI571" s="15" t="str">
        <v>ESSE ELLE LAT.</v>
      </c>
      <c r="AJ571" s="15" t="str">
        <v xml:space="preserve">TAVELLA DIVISIBILE </v>
      </c>
      <c r="AK571" s="15">
        <v>0</v>
      </c>
      <c r="AL571" s="15" t="str">
        <v>4x25x50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1</v>
      </c>
      <c r="AS571" s="17" t="str">
        <f t="shared" si="34"/>
        <v>ꞈ</v>
      </c>
      <c r="AT571" s="70" t="str">
        <v>ꞈ</v>
      </c>
      <c r="AU571" s="15">
        <v>0</v>
      </c>
      <c r="AV571" s="15" t="str">
        <v xml:space="preserve">BLOCCO PER SOLAIO - INTERPOSTO- PIGNATTA </v>
      </c>
      <c r="AW571" s="15" t="str">
        <v>DCB</v>
      </c>
      <c r="AX571" s="15" t="str">
        <v>BLOCCO PER SOLAIO - PROVERA</v>
      </c>
      <c r="AY571" s="15">
        <v>0</v>
      </c>
      <c r="AZ571" s="15" t="str">
        <v>20x40x25</v>
      </c>
      <c r="BA571" s="15">
        <v>0</v>
      </c>
      <c r="BB571" s="15">
        <v>0</v>
      </c>
      <c r="BC571" s="15">
        <v>0</v>
      </c>
      <c r="BD571" s="15">
        <v>0</v>
      </c>
      <c r="BE571" s="15">
        <v>0</v>
      </c>
      <c r="BF571" s="15">
        <v>1</v>
      </c>
      <c r="BG571" s="17" t="str">
        <f t="shared" si="35"/>
        <v>ꞈ</v>
      </c>
      <c r="BH571" s="70" t="str">
        <v>ꞈ</v>
      </c>
    </row>
    <row r="572" spans="1:60" ht="14.25" customHeight="1" x14ac:dyDescent="0.25">
      <c r="A572" s="47"/>
      <c r="C572" s="19" t="s">
        <v>107</v>
      </c>
      <c r="D572" s="19" t="s">
        <v>64</v>
      </c>
      <c r="E572" s="19" t="s">
        <v>25</v>
      </c>
      <c r="G572" s="58" t="s">
        <v>276</v>
      </c>
      <c r="I572" s="34"/>
      <c r="K572" s="35"/>
      <c r="L572" s="57">
        <f t="shared" si="33"/>
        <v>0</v>
      </c>
      <c r="M572" s="14">
        <f t="shared" si="36"/>
        <v>1</v>
      </c>
      <c r="N572" s="13">
        <f>IF(OR(totale!$A$5="",C572=totale!$A$5),0,1)</f>
        <v>1</v>
      </c>
      <c r="O572" s="97">
        <v>0</v>
      </c>
      <c r="P572" s="13">
        <v>0</v>
      </c>
      <c r="Q572" s="97">
        <v>0</v>
      </c>
      <c r="R572" s="19">
        <v>0</v>
      </c>
      <c r="S572" s="19" t="str">
        <v>MATERIALE IN LATERIZIO COMUNE</v>
      </c>
      <c r="T572" s="15" t="str">
        <v>T2D</v>
      </c>
      <c r="U572" s="15" t="str">
        <v xml:space="preserve">MATTONE PIENO </v>
      </c>
      <c r="V572" s="15">
        <v>0</v>
      </c>
      <c r="W572" s="19" t="str">
        <v>12x24x5,5</v>
      </c>
      <c r="X572" s="19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1</v>
      </c>
      <c r="AG572" s="15">
        <v>0</v>
      </c>
      <c r="AH572" s="15" t="str">
        <v xml:space="preserve">TEVELLE - TAVELLONI - TAVELLINE </v>
      </c>
      <c r="AI572" s="15" t="str">
        <v>ESSE ELLE LAT.</v>
      </c>
      <c r="AJ572" s="15" t="str">
        <v xml:space="preserve">TAVELLA DIVISIBILE </v>
      </c>
      <c r="AK572" s="15">
        <v>0</v>
      </c>
      <c r="AL572" s="15" t="str">
        <v>3x18X50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1</v>
      </c>
      <c r="AS572" s="17" t="str">
        <f t="shared" si="34"/>
        <v>ꞈ</v>
      </c>
      <c r="AT572" s="70" t="str">
        <v>ꞈ</v>
      </c>
      <c r="AU572" s="15">
        <v>0</v>
      </c>
      <c r="AV572" s="15" t="str">
        <v xml:space="preserve">BLOCCO PER SOLAIO - INTERPOSTO- PIGNATTA </v>
      </c>
      <c r="AW572" s="15" t="str">
        <v>LATERCOM</v>
      </c>
      <c r="AX572" s="15" t="str">
        <v xml:space="preserve">BLOCCO PER SOLAI - PANNELLI </v>
      </c>
      <c r="AY572" s="15">
        <v>0</v>
      </c>
      <c r="AZ572" s="15" t="str">
        <v>20x40x25</v>
      </c>
      <c r="BA572" s="15">
        <v>0</v>
      </c>
      <c r="BB572" s="15">
        <v>0</v>
      </c>
      <c r="BC572" s="15">
        <v>0</v>
      </c>
      <c r="BD572" s="15">
        <v>0</v>
      </c>
      <c r="BE572" s="15">
        <v>0</v>
      </c>
      <c r="BF572" s="15">
        <v>1</v>
      </c>
      <c r="BG572" s="17" t="str">
        <f t="shared" si="35"/>
        <v>ꞈ</v>
      </c>
      <c r="BH572" s="70" t="str">
        <v>ꞈ</v>
      </c>
    </row>
    <row r="573" spans="1:60" ht="14.25" customHeight="1" x14ac:dyDescent="0.25">
      <c r="A573" s="47"/>
      <c r="C573" s="19" t="s">
        <v>107</v>
      </c>
      <c r="D573" s="19" t="s">
        <v>64</v>
      </c>
      <c r="E573" s="19" t="s">
        <v>25</v>
      </c>
      <c r="G573" s="58" t="s">
        <v>256</v>
      </c>
      <c r="I573" s="34"/>
      <c r="K573" s="35"/>
      <c r="L573" s="57">
        <f t="shared" si="33"/>
        <v>0</v>
      </c>
      <c r="M573" s="14">
        <f t="shared" si="36"/>
        <v>1</v>
      </c>
      <c r="N573" s="13">
        <f>IF(OR(totale!$A$5="",C573=totale!$A$5),0,1)</f>
        <v>1</v>
      </c>
      <c r="O573" s="97">
        <v>0</v>
      </c>
      <c r="P573" s="13">
        <v>0</v>
      </c>
      <c r="Q573" s="97">
        <v>0</v>
      </c>
      <c r="R573" s="19">
        <v>0</v>
      </c>
      <c r="S573" s="19" t="str">
        <v>MATERIALE IN LATERIZIO COMUNE</v>
      </c>
      <c r="T573" s="15" t="str">
        <v>T2D</v>
      </c>
      <c r="U573" s="15" t="str">
        <v>MATTONE MULTIFORO- TRAFILATO</v>
      </c>
      <c r="V573" s="15">
        <v>0</v>
      </c>
      <c r="W573" s="19" t="str">
        <v>12x24x5,5</v>
      </c>
      <c r="X573" s="19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1</v>
      </c>
      <c r="AG573" s="15">
        <v>0</v>
      </c>
      <c r="AH573" s="15" t="str">
        <v xml:space="preserve">TEVELLE - TAVELLONI - TAVELLINE </v>
      </c>
      <c r="AI573" s="15" t="str">
        <v>ESSE ELLE LAT.</v>
      </c>
      <c r="AJ573" s="15" t="str">
        <v xml:space="preserve">TAVELLA DIVISIBILE </v>
      </c>
      <c r="AK573" s="15">
        <v>0</v>
      </c>
      <c r="AL573" s="15" t="str">
        <v>3x20X50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1</v>
      </c>
      <c r="AS573" s="17" t="str">
        <f t="shared" si="34"/>
        <v>ꞈ</v>
      </c>
      <c r="AT573" s="70" t="str">
        <v>ꞈ</v>
      </c>
      <c r="AU573" s="15">
        <v>0</v>
      </c>
      <c r="AV573" s="15" t="str">
        <v xml:space="preserve">BLOCCO PER SOLAIO - INTERPOSTO- PIGNATTA </v>
      </c>
      <c r="AW573" s="15" t="str">
        <v>T2D</v>
      </c>
      <c r="AX573" s="15" t="str">
        <v>BLOCCO PER SOLAIO - PROVERA</v>
      </c>
      <c r="AY573" s="15">
        <v>0</v>
      </c>
      <c r="AZ573" s="15" t="str">
        <v>20x40x25</v>
      </c>
      <c r="BA573" s="15">
        <v>0</v>
      </c>
      <c r="BB573" s="15">
        <v>0</v>
      </c>
      <c r="BC573" s="15">
        <v>0</v>
      </c>
      <c r="BD573" s="15">
        <v>0</v>
      </c>
      <c r="BE573" s="15">
        <v>0</v>
      </c>
      <c r="BF573" s="15">
        <v>1</v>
      </c>
      <c r="BG573" s="17" t="str">
        <f t="shared" si="35"/>
        <v>ꞈ</v>
      </c>
      <c r="BH573" s="70" t="str">
        <v>ꞈ</v>
      </c>
    </row>
    <row r="574" spans="1:60" ht="14.25" customHeight="1" x14ac:dyDescent="0.25">
      <c r="A574" s="47"/>
      <c r="C574" s="19" t="s">
        <v>107</v>
      </c>
      <c r="D574" s="19" t="s">
        <v>64</v>
      </c>
      <c r="E574" s="19" t="s">
        <v>25</v>
      </c>
      <c r="G574" s="58" t="s">
        <v>304</v>
      </c>
      <c r="I574" s="34"/>
      <c r="K574" s="35"/>
      <c r="L574" s="57">
        <f t="shared" si="33"/>
        <v>0</v>
      </c>
      <c r="M574" s="14">
        <f t="shared" si="36"/>
        <v>1</v>
      </c>
      <c r="N574" s="13">
        <f>IF(OR(totale!$A$5="",C574=totale!$A$5),0,1)</f>
        <v>1</v>
      </c>
      <c r="O574" s="97">
        <v>0</v>
      </c>
      <c r="P574" s="13">
        <v>0</v>
      </c>
      <c r="Q574" s="97">
        <v>0</v>
      </c>
      <c r="R574" s="19">
        <v>0</v>
      </c>
      <c r="S574" s="19" t="str">
        <v>MATERIALE IN LATERIZIO COMUNE</v>
      </c>
      <c r="T574" s="15" t="str">
        <v>T2D</v>
      </c>
      <c r="U574" s="15" t="str">
        <v xml:space="preserve">TRIPLO UNI </v>
      </c>
      <c r="V574" s="15">
        <v>0</v>
      </c>
      <c r="W574" s="19" t="str">
        <v>12x25x19</v>
      </c>
      <c r="X574" s="19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1</v>
      </c>
      <c r="AG574" s="15">
        <v>0</v>
      </c>
      <c r="AH574" s="15" t="str">
        <v xml:space="preserve">TEVELLE - TAVELLONI - TAVELLINE </v>
      </c>
      <c r="AI574" s="15" t="str">
        <v>ESSE ELLE LAT.</v>
      </c>
      <c r="AJ574" s="15" t="str">
        <v xml:space="preserve">TAVELLA DIVISIBILE </v>
      </c>
      <c r="AK574" s="15">
        <v>0</v>
      </c>
      <c r="AL574" s="15" t="str">
        <v>3x22X50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1</v>
      </c>
      <c r="AS574" s="17" t="str">
        <f t="shared" si="34"/>
        <v>ꞈ</v>
      </c>
      <c r="AT574" s="70" t="str">
        <v>ꞈ</v>
      </c>
      <c r="AU574" s="15">
        <v>0</v>
      </c>
      <c r="AV574" s="15" t="str">
        <v xml:space="preserve">BLOCCO PER SOLAIO - INTERPOSTO- PIGNATTA </v>
      </c>
      <c r="AW574" s="15" t="str">
        <v>T2D</v>
      </c>
      <c r="AX574" s="15" t="str">
        <v xml:space="preserve">BLOCCO PER SOLAI - PANNELLI </v>
      </c>
      <c r="AY574" s="15">
        <v>0</v>
      </c>
      <c r="AZ574" s="15" t="str">
        <v>20x40x25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1</v>
      </c>
      <c r="BG574" s="17" t="str">
        <f t="shared" si="35"/>
        <v>ꞈ</v>
      </c>
      <c r="BH574" s="70" t="str">
        <v>ꞈ</v>
      </c>
    </row>
    <row r="575" spans="1:60" ht="14.25" customHeight="1" x14ac:dyDescent="0.25">
      <c r="A575" s="47"/>
      <c r="C575" s="19" t="s">
        <v>107</v>
      </c>
      <c r="D575" s="19" t="s">
        <v>64</v>
      </c>
      <c r="E575" s="19" t="s">
        <v>25</v>
      </c>
      <c r="G575" s="58" t="s">
        <v>316</v>
      </c>
      <c r="I575" s="34"/>
      <c r="K575" s="35"/>
      <c r="L575" s="57">
        <f t="shared" si="33"/>
        <v>0</v>
      </c>
      <c r="M575" s="14">
        <f t="shared" si="36"/>
        <v>1</v>
      </c>
      <c r="N575" s="13">
        <f>IF(OR(totale!$A$5="",C575=totale!$A$5),0,1)</f>
        <v>1</v>
      </c>
      <c r="O575" s="97">
        <v>0</v>
      </c>
      <c r="P575" s="13">
        <v>0</v>
      </c>
      <c r="Q575" s="97">
        <v>0</v>
      </c>
      <c r="R575" s="19">
        <v>0</v>
      </c>
      <c r="S575" s="19" t="str">
        <v>MATERIALE IN LATERIZIO COMUNE</v>
      </c>
      <c r="T575" s="15" t="str">
        <v>T2D</v>
      </c>
      <c r="U575" s="15" t="str">
        <v>QUADRI UNI -DOPPIO DOPPIO UNI</v>
      </c>
      <c r="V575" s="15">
        <v>0</v>
      </c>
      <c r="W575" s="19" t="str">
        <v>12x25x25</v>
      </c>
      <c r="X575" s="19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1</v>
      </c>
      <c r="AG575" s="15">
        <v>0</v>
      </c>
      <c r="AH575" s="15" t="str">
        <v xml:space="preserve">TEVELLE - TAVELLONI - TAVELLINE </v>
      </c>
      <c r="AI575" s="15" t="str">
        <v>ESSE ELLE LAT.</v>
      </c>
      <c r="AJ575" s="15" t="str">
        <v xml:space="preserve">TAVELLA DIVISIBILE </v>
      </c>
      <c r="AK575" s="15">
        <v>0</v>
      </c>
      <c r="AL575" s="15" t="str">
        <v>3x24X50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1</v>
      </c>
      <c r="AS575" s="17" t="str">
        <f t="shared" si="34"/>
        <v>ꞈ</v>
      </c>
      <c r="AT575" s="70" t="str">
        <v>ꞈ</v>
      </c>
      <c r="AU575" s="15">
        <v>0</v>
      </c>
      <c r="AV575" s="15" t="str">
        <v xml:space="preserve">BLOCCO PER SOLAIO - INTERPOSTO- PIGNATTA </v>
      </c>
      <c r="AW575" s="15" t="str">
        <v>DCB</v>
      </c>
      <c r="AX575" s="15" t="str">
        <v>BLOCCO PER SOLAIO - INTERPOSTO</v>
      </c>
      <c r="AY575" s="15">
        <v>0</v>
      </c>
      <c r="AZ575" s="15" t="str">
        <v>20x42x25</v>
      </c>
      <c r="BA575" s="15">
        <v>0</v>
      </c>
      <c r="BB575" s="15">
        <v>0</v>
      </c>
      <c r="BC575" s="15">
        <v>0</v>
      </c>
      <c r="BD575" s="15">
        <v>0</v>
      </c>
      <c r="BE575" s="15">
        <v>0</v>
      </c>
      <c r="BF575" s="15">
        <v>1</v>
      </c>
      <c r="BG575" s="17" t="str">
        <f t="shared" si="35"/>
        <v>ꞈ</v>
      </c>
      <c r="BH575" s="70" t="str">
        <v>ꞈ</v>
      </c>
    </row>
    <row r="576" spans="1:60" ht="14.25" customHeight="1" x14ac:dyDescent="0.25">
      <c r="A576" s="47"/>
      <c r="C576" s="19" t="s">
        <v>107</v>
      </c>
      <c r="D576" s="19" t="s">
        <v>64</v>
      </c>
      <c r="E576" s="19" t="s">
        <v>25</v>
      </c>
      <c r="G576" s="58" t="s">
        <v>331</v>
      </c>
      <c r="I576" s="34"/>
      <c r="K576" s="35"/>
      <c r="L576" s="57">
        <f t="shared" si="33"/>
        <v>0</v>
      </c>
      <c r="M576" s="14">
        <f t="shared" si="36"/>
        <v>1</v>
      </c>
      <c r="N576" s="13">
        <f>IF(OR(totale!$A$5="",C576=totale!$A$5),0,1)</f>
        <v>1</v>
      </c>
      <c r="O576" s="97">
        <v>0</v>
      </c>
      <c r="P576" s="13">
        <v>0</v>
      </c>
      <c r="Q576" s="97">
        <v>0</v>
      </c>
      <c r="R576" s="19">
        <v>0</v>
      </c>
      <c r="S576" s="19" t="str">
        <v>MATERIALE IN LATERIZIO COMUNE</v>
      </c>
      <c r="T576" s="15" t="str">
        <v>T2D</v>
      </c>
      <c r="U576" s="15" t="str">
        <v>SEMIPIENO 6 FORI PESANTE</v>
      </c>
      <c r="V576" s="15">
        <v>0</v>
      </c>
      <c r="W576" s="19" t="str">
        <v>8x23x11</v>
      </c>
      <c r="X576" s="19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1</v>
      </c>
      <c r="AG576" s="15">
        <v>0</v>
      </c>
      <c r="AH576" s="15" t="str">
        <v xml:space="preserve">TEVELLE - TAVELLONI - TAVELLINE </v>
      </c>
      <c r="AI576" s="15" t="str">
        <v>FBM</v>
      </c>
      <c r="AJ576" s="15" t="str">
        <v xml:space="preserve">TAVELLA DIVISIBILE </v>
      </c>
      <c r="AK576" s="15">
        <v>0</v>
      </c>
      <c r="AL576" s="15" t="str">
        <v>3x25x40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1</v>
      </c>
      <c r="AS576" s="17" t="str">
        <f t="shared" si="34"/>
        <v>ꞈ</v>
      </c>
      <c r="AT576" s="70" t="str">
        <v>ꞈ</v>
      </c>
      <c r="AU576" s="15">
        <v>0</v>
      </c>
      <c r="AV576" s="15" t="str">
        <v xml:space="preserve">BLOCCO PER SOLAIO - INTERPOSTO- PIGNATTA </v>
      </c>
      <c r="AW576" s="15" t="str">
        <v>T2D</v>
      </c>
      <c r="AX576" s="15" t="str">
        <v>BLOCCO PER SOLAIO - INTERPOSTO</v>
      </c>
      <c r="AY576" s="15">
        <v>0</v>
      </c>
      <c r="AZ576" s="15" t="str">
        <v>20x42x25</v>
      </c>
      <c r="BA576" s="15">
        <v>0</v>
      </c>
      <c r="BB576" s="15">
        <v>0</v>
      </c>
      <c r="BC576" s="15">
        <v>0</v>
      </c>
      <c r="BD576" s="15">
        <v>0</v>
      </c>
      <c r="BE576" s="15">
        <v>0</v>
      </c>
      <c r="BF576" s="15">
        <v>1</v>
      </c>
      <c r="BG576" s="17" t="str">
        <f t="shared" si="35"/>
        <v>ꞈ</v>
      </c>
      <c r="BH576" s="70" t="str">
        <v>ꞈ</v>
      </c>
    </row>
    <row r="577" spans="1:60" ht="14.25" customHeight="1" x14ac:dyDescent="0.25">
      <c r="A577" s="47"/>
      <c r="C577" s="19" t="s">
        <v>107</v>
      </c>
      <c r="D577" s="19" t="s">
        <v>64</v>
      </c>
      <c r="E577" s="19" t="s">
        <v>71</v>
      </c>
      <c r="G577" s="58" t="s">
        <v>254</v>
      </c>
      <c r="I577" s="34"/>
      <c r="K577" s="35"/>
      <c r="L577" s="57">
        <f t="shared" si="33"/>
        <v>0</v>
      </c>
      <c r="M577" s="14">
        <f t="shared" si="36"/>
        <v>1</v>
      </c>
      <c r="N577" s="13">
        <f>IF(OR(totale!$A$5="",C577=totale!$A$5),0,1)</f>
        <v>1</v>
      </c>
      <c r="O577" s="97">
        <v>0</v>
      </c>
      <c r="P577" s="13">
        <v>0</v>
      </c>
      <c r="Q577" s="97">
        <v>0</v>
      </c>
      <c r="R577" s="19">
        <v>0</v>
      </c>
      <c r="S577" s="19" t="str">
        <v>MATERIALE IN LATERIZIO COMUNE</v>
      </c>
      <c r="T577" s="15" t="str">
        <v>T2D</v>
      </c>
      <c r="U577" s="15" t="str">
        <v xml:space="preserve">SEMIPIENO 6 FORI </v>
      </c>
      <c r="V577" s="15">
        <v>0</v>
      </c>
      <c r="W577" s="19" t="str">
        <v>7x23x11</v>
      </c>
      <c r="X577" s="19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1</v>
      </c>
      <c r="AG577" s="15">
        <v>0</v>
      </c>
      <c r="AH577" s="15" t="str">
        <v xml:space="preserve">TEVELLE - TAVELLONI - TAVELLINE </v>
      </c>
      <c r="AI577" s="15" t="str">
        <v>LATERCOM</v>
      </c>
      <c r="AJ577" s="15" t="str">
        <v xml:space="preserve">TAVELLA DIVISIBILE </v>
      </c>
      <c r="AK577" s="15">
        <v>0</v>
      </c>
      <c r="AL577" s="15" t="str">
        <v>3x25x40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1</v>
      </c>
      <c r="AS577" s="17" t="str">
        <f t="shared" si="34"/>
        <v>ꞈ</v>
      </c>
      <c r="AT577" s="70" t="str">
        <v>ꞈ</v>
      </c>
      <c r="AU577" s="15">
        <v>0</v>
      </c>
      <c r="AV577" s="15" t="str">
        <v xml:space="preserve">BLOCCO PER SOLAIO - INTERPOSTO- PIGNATTA </v>
      </c>
      <c r="AW577" s="15" t="str">
        <v>WIENERBERGER</v>
      </c>
      <c r="AX577" s="15" t="str">
        <v>BLOCCO PER SOLAIO - INTERPOSTO</v>
      </c>
      <c r="AY577" s="15">
        <v>0</v>
      </c>
      <c r="AZ577" s="15" t="str">
        <v>20x42x25</v>
      </c>
      <c r="BA577" s="15">
        <v>0</v>
      </c>
      <c r="BB577" s="15">
        <v>0</v>
      </c>
      <c r="BC577" s="15">
        <v>0</v>
      </c>
      <c r="BD577" s="15">
        <v>0</v>
      </c>
      <c r="BE577" s="15">
        <v>0</v>
      </c>
      <c r="BF577" s="15">
        <v>1</v>
      </c>
      <c r="BG577" s="17" t="str">
        <f t="shared" si="35"/>
        <v>ꞈ</v>
      </c>
      <c r="BH577" s="70" t="str">
        <v>ꞈ</v>
      </c>
    </row>
    <row r="578" spans="1:60" ht="14.25" customHeight="1" x14ac:dyDescent="0.25">
      <c r="A578" s="47"/>
      <c r="C578" s="19" t="s">
        <v>107</v>
      </c>
      <c r="D578" s="19" t="s">
        <v>64</v>
      </c>
      <c r="E578" s="19" t="s">
        <v>71</v>
      </c>
      <c r="G578" s="58" t="s">
        <v>301</v>
      </c>
      <c r="I578" s="34"/>
      <c r="K578" s="35"/>
      <c r="L578" s="57">
        <f t="shared" si="33"/>
        <v>0</v>
      </c>
      <c r="M578" s="14">
        <f t="shared" si="36"/>
        <v>1</v>
      </c>
      <c r="N578" s="13">
        <f>IF(OR(totale!$A$5="",C578=totale!$A$5),0,1)</f>
        <v>1</v>
      </c>
      <c r="O578" s="97">
        <v>0</v>
      </c>
      <c r="P578" s="13">
        <v>0</v>
      </c>
      <c r="Q578" s="97">
        <v>0</v>
      </c>
      <c r="R578" s="19">
        <v>0</v>
      </c>
      <c r="S578" s="19" t="str">
        <v>MATERIALE IN LATERIZIO COMUNE</v>
      </c>
      <c r="T578" s="15" t="str">
        <v>T2D</v>
      </c>
      <c r="U578" s="15" t="str">
        <v xml:space="preserve">9 FORI </v>
      </c>
      <c r="V578" s="15">
        <v>0</v>
      </c>
      <c r="W578" s="19" t="str">
        <v>11x23x11</v>
      </c>
      <c r="X578" s="19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1</v>
      </c>
      <c r="AG578" s="15">
        <v>0</v>
      </c>
      <c r="AH578" s="15" t="str">
        <v xml:space="preserve">TEVELLE - TAVELLONI - TAVELLINE </v>
      </c>
      <c r="AI578" s="15" t="str">
        <v>LATERCOM</v>
      </c>
      <c r="AJ578" s="15" t="str">
        <v xml:space="preserve">TAVELLA DIVISIBILE </v>
      </c>
      <c r="AK578" s="15">
        <v>0</v>
      </c>
      <c r="AL578" s="15" t="str">
        <v>3x25x50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1</v>
      </c>
      <c r="AS578" s="17" t="str">
        <f t="shared" si="34"/>
        <v>ꞈ</v>
      </c>
      <c r="AT578" s="70" t="str">
        <v>ꞈ</v>
      </c>
      <c r="AU578" s="15">
        <v>0</v>
      </c>
      <c r="AV578" s="15" t="str">
        <v xml:space="preserve">TRAMEZZATURA MATERIALE ALVEOLATO </v>
      </c>
      <c r="AW578" s="15" t="str">
        <v>T2D</v>
      </c>
      <c r="AX578" s="15" t="str">
        <v xml:space="preserve">TRAMEZZA - FORATO PORIZZATA/ALVEOLATA </v>
      </c>
      <c r="AY578" s="15">
        <v>0</v>
      </c>
      <c r="AZ578" s="15" t="str">
        <v>20x45x19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1</v>
      </c>
      <c r="BG578" s="17" t="str">
        <f t="shared" si="35"/>
        <v>ꞈ</v>
      </c>
      <c r="BH578" s="70" t="str">
        <v>ꞈ</v>
      </c>
    </row>
    <row r="579" spans="1:60" ht="14.25" customHeight="1" x14ac:dyDescent="0.25">
      <c r="A579" s="47"/>
      <c r="C579" s="19" t="s">
        <v>107</v>
      </c>
      <c r="D579" s="19" t="s">
        <v>64</v>
      </c>
      <c r="E579" s="19" t="s">
        <v>71</v>
      </c>
      <c r="G579" s="58" t="s">
        <v>343</v>
      </c>
      <c r="I579" s="34"/>
      <c r="K579" s="35"/>
      <c r="L579" s="57">
        <f t="shared" ref="L579:L642" si="37">K579*POWER(0.99475,J579)</f>
        <v>0</v>
      </c>
      <c r="M579" s="14">
        <f t="shared" si="36"/>
        <v>1</v>
      </c>
      <c r="N579" s="13">
        <f>IF(OR(totale!$A$5="",C579=totale!$A$5),0,1)</f>
        <v>1</v>
      </c>
      <c r="O579" s="97">
        <v>0</v>
      </c>
      <c r="P579" s="13">
        <v>0</v>
      </c>
      <c r="Q579" s="97">
        <v>0</v>
      </c>
      <c r="R579" s="19">
        <v>0</v>
      </c>
      <c r="S579" s="19" t="str">
        <v>MATERIALE IN LATERIZIO COMUNE</v>
      </c>
      <c r="T579" s="15" t="str">
        <v>T2D</v>
      </c>
      <c r="U579" s="15" t="str">
        <v>9 FORI PESANTE</v>
      </c>
      <c r="V579" s="15">
        <v>0</v>
      </c>
      <c r="W579" s="19" t="str">
        <v>11x23x11</v>
      </c>
      <c r="X579" s="19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1</v>
      </c>
      <c r="AG579" s="15">
        <v>0</v>
      </c>
      <c r="AH579" s="15" t="str">
        <v xml:space="preserve">TEVELLE - TAVELLONI - TAVELLINE </v>
      </c>
      <c r="AI579" s="15" t="str">
        <v>LATERCOM</v>
      </c>
      <c r="AJ579" s="15" t="str">
        <v xml:space="preserve">TAVELLA DIVISIBILE </v>
      </c>
      <c r="AK579" s="15">
        <v>0</v>
      </c>
      <c r="AL579" s="15" t="str">
        <v>3x25x60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1</v>
      </c>
      <c r="AS579" s="17" t="str">
        <f t="shared" si="34"/>
        <v>ꞈ</v>
      </c>
      <c r="AT579" s="70" t="str">
        <v>ꞈ</v>
      </c>
      <c r="AU579" s="15">
        <v>0</v>
      </c>
      <c r="AV579" s="15" t="str">
        <v xml:space="preserve">BLOCCO PER SOLAIO - INTERPOSTO- PIGNATTA </v>
      </c>
      <c r="AW579" s="15" t="str">
        <v>LATERCOM</v>
      </c>
      <c r="AX579" s="15" t="str">
        <v>BLOCCO PER SOLAIO - INTERPOSTO</v>
      </c>
      <c r="AY579" s="15">
        <v>0</v>
      </c>
      <c r="AZ579" s="15" t="str">
        <v>20x45x30</v>
      </c>
      <c r="BA579" s="15">
        <v>0</v>
      </c>
      <c r="BB579" s="15">
        <v>0</v>
      </c>
      <c r="BC579" s="15">
        <v>0</v>
      </c>
      <c r="BD579" s="15">
        <v>0</v>
      </c>
      <c r="BE579" s="15">
        <v>0</v>
      </c>
      <c r="BF579" s="15">
        <v>1</v>
      </c>
      <c r="BG579" s="17" t="str">
        <f t="shared" si="35"/>
        <v>ꞈ</v>
      </c>
      <c r="BH579" s="70" t="str">
        <v>ꞈ</v>
      </c>
    </row>
    <row r="580" spans="1:60" ht="14.25" customHeight="1" x14ac:dyDescent="0.25">
      <c r="A580" s="47"/>
      <c r="C580" s="19" t="s">
        <v>107</v>
      </c>
      <c r="D580" s="19" t="s">
        <v>64</v>
      </c>
      <c r="E580" s="19" t="s">
        <v>71</v>
      </c>
      <c r="G580" s="58" t="s">
        <v>369</v>
      </c>
      <c r="I580" s="34"/>
      <c r="K580" s="35"/>
      <c r="L580" s="57">
        <f t="shared" si="37"/>
        <v>0</v>
      </c>
      <c r="M580" s="14">
        <f t="shared" si="36"/>
        <v>1</v>
      </c>
      <c r="N580" s="13">
        <f>IF(OR(totale!$A$5="",C580=totale!$A$5),0,1)</f>
        <v>1</v>
      </c>
      <c r="O580" s="97">
        <v>0</v>
      </c>
      <c r="P580" s="13">
        <v>0</v>
      </c>
      <c r="Q580" s="97">
        <v>0</v>
      </c>
      <c r="R580" s="19">
        <v>0</v>
      </c>
      <c r="S580" s="19" t="str">
        <v>MATERIALE IN LATERIZIO COMUNE</v>
      </c>
      <c r="T580" s="15" t="str">
        <v>T2D</v>
      </c>
      <c r="U580" s="15" t="str">
        <v xml:space="preserve">BLOCCO SVIZZERRO </v>
      </c>
      <c r="V580" s="15">
        <v>0</v>
      </c>
      <c r="W580" s="19" t="str">
        <v>18x25x13</v>
      </c>
      <c r="X580" s="19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1</v>
      </c>
      <c r="AG580" s="15">
        <v>0</v>
      </c>
      <c r="AH580" s="15" t="str">
        <v xml:space="preserve">TEVELLE - TAVELLONI - TAVELLINE </v>
      </c>
      <c r="AI580" s="15" t="str">
        <v>LATERCOM</v>
      </c>
      <c r="AJ580" s="15" t="str">
        <v xml:space="preserve">TAVELLA DIVISIBILE </v>
      </c>
      <c r="AK580" s="15">
        <v>0</v>
      </c>
      <c r="AL580" s="15" t="str">
        <v>4x25x50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1</v>
      </c>
      <c r="AS580" s="17" t="str">
        <f t="shared" ref="AS580:AS643" si="38">IF(AND(AR580=0,AJ580&lt;&gt;AJ579),AJ580,"ꞈ")</f>
        <v>ꞈ</v>
      </c>
      <c r="AT580" s="70" t="str">
        <v>ꞈ</v>
      </c>
      <c r="AU580" s="15">
        <v>0</v>
      </c>
      <c r="AV580" s="15" t="str">
        <v xml:space="preserve">BLOCCO PER SOLAIO - INTERPOSTO- PIGNATTA </v>
      </c>
      <c r="AW580" s="15" t="str">
        <v>LATERCOM</v>
      </c>
      <c r="AX580" s="15" t="str">
        <v>BLOCCO PER SOLAIO - INTERPOSTO</v>
      </c>
      <c r="AY580" s="15">
        <v>0</v>
      </c>
      <c r="AZ580" s="15" t="str">
        <v>20x48x24</v>
      </c>
      <c r="BA580" s="15">
        <v>0</v>
      </c>
      <c r="BB580" s="15">
        <v>0</v>
      </c>
      <c r="BC580" s="15">
        <v>0</v>
      </c>
      <c r="BD580" s="15">
        <v>0</v>
      </c>
      <c r="BE580" s="15">
        <v>0</v>
      </c>
      <c r="BF580" s="15">
        <v>1</v>
      </c>
      <c r="BG580" s="17" t="str">
        <f t="shared" ref="BG580:BG643" si="39">IF(AND(BF580=0,AZ580&lt;&gt;AZ579),AZ580,"ꞈ")</f>
        <v>ꞈ</v>
      </c>
      <c r="BH580" s="70" t="str">
        <v>ꞈ</v>
      </c>
    </row>
    <row r="581" spans="1:60" ht="14.25" customHeight="1" x14ac:dyDescent="0.25">
      <c r="A581" s="47"/>
      <c r="C581" s="19" t="s">
        <v>107</v>
      </c>
      <c r="D581" s="19" t="s">
        <v>64</v>
      </c>
      <c r="E581" s="19" t="s">
        <v>71</v>
      </c>
      <c r="G581" s="58" t="s">
        <v>408</v>
      </c>
      <c r="I581" s="34"/>
      <c r="K581" s="35"/>
      <c r="L581" s="57">
        <f t="shared" si="37"/>
        <v>0</v>
      </c>
      <c r="M581" s="14">
        <f t="shared" si="36"/>
        <v>1</v>
      </c>
      <c r="N581" s="13">
        <f>IF(OR(totale!$A$5="",C581=totale!$A$5),0,1)</f>
        <v>1</v>
      </c>
      <c r="O581" s="97">
        <v>0</v>
      </c>
      <c r="P581" s="13">
        <v>0</v>
      </c>
      <c r="Q581" s="97">
        <v>0</v>
      </c>
      <c r="R581" s="19">
        <v>0</v>
      </c>
      <c r="S581" s="19" t="str">
        <v>MATERIALE IN LATERIZIO COMUNE</v>
      </c>
      <c r="T581" s="15" t="str">
        <v>T2D</v>
      </c>
      <c r="U581" s="15" t="str">
        <v>MULTIFORI NEO H.12</v>
      </c>
      <c r="V581" s="15">
        <v>0</v>
      </c>
      <c r="W581" s="19" t="str">
        <v>8x29X12</v>
      </c>
      <c r="X581" s="19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1</v>
      </c>
      <c r="AG581" s="15">
        <v>0</v>
      </c>
      <c r="AH581" s="15" t="str">
        <v xml:space="preserve">TEVELLE - TAVELLONI - TAVELLINE </v>
      </c>
      <c r="AI581" s="15" t="str">
        <v>T2D</v>
      </c>
      <c r="AJ581" s="15" t="str">
        <v xml:space="preserve">TAVELLA DIVISIBILE </v>
      </c>
      <c r="AK581" s="15">
        <v>0</v>
      </c>
      <c r="AL581" s="15" t="str">
        <v>3x25x40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1</v>
      </c>
      <c r="AS581" s="17" t="str">
        <f t="shared" si="38"/>
        <v>ꞈ</v>
      </c>
      <c r="AT581" s="70" t="str">
        <v>ꞈ</v>
      </c>
      <c r="AU581" s="15">
        <v>0</v>
      </c>
      <c r="AV581" s="15" t="str">
        <v xml:space="preserve">TRAMEZZATURA MATERIALE ALVEOLATO </v>
      </c>
      <c r="AW581" s="15" t="str">
        <v>WIENERBERGER</v>
      </c>
      <c r="AX581" s="15" t="str">
        <v xml:space="preserve">TRAMEZZA - FORATO PORIZZATA/ALVEOLATA </v>
      </c>
      <c r="AY581" s="15">
        <v>0</v>
      </c>
      <c r="AZ581" s="15" t="str">
        <v>20x50x19</v>
      </c>
      <c r="BA581" s="15">
        <v>0</v>
      </c>
      <c r="BB581" s="15">
        <v>0</v>
      </c>
      <c r="BC581" s="15">
        <v>0</v>
      </c>
      <c r="BD581" s="15">
        <v>0</v>
      </c>
      <c r="BE581" s="15">
        <v>0</v>
      </c>
      <c r="BF581" s="15">
        <v>1</v>
      </c>
      <c r="BG581" s="17" t="str">
        <f t="shared" si="39"/>
        <v>ꞈ</v>
      </c>
      <c r="BH581" s="70" t="str">
        <v>ꞈ</v>
      </c>
    </row>
    <row r="582" spans="1:60" ht="14.25" customHeight="1" x14ac:dyDescent="0.25">
      <c r="A582" s="47"/>
      <c r="C582" s="19" t="s">
        <v>107</v>
      </c>
      <c r="D582" s="19" t="s">
        <v>64</v>
      </c>
      <c r="E582" s="19" t="s">
        <v>71</v>
      </c>
      <c r="G582" s="58" t="s">
        <v>426</v>
      </c>
      <c r="I582" s="34"/>
      <c r="K582" s="35"/>
      <c r="L582" s="57">
        <f t="shared" si="37"/>
        <v>0</v>
      </c>
      <c r="M582" s="14">
        <f t="shared" si="36"/>
        <v>1</v>
      </c>
      <c r="N582" s="13">
        <f>IF(OR(totale!$A$5="",C582=totale!$A$5),0,1)</f>
        <v>1</v>
      </c>
      <c r="O582" s="97">
        <v>0</v>
      </c>
      <c r="P582" s="13">
        <v>0</v>
      </c>
      <c r="Q582" s="97">
        <v>0</v>
      </c>
      <c r="R582" s="19">
        <v>0</v>
      </c>
      <c r="S582" s="19" t="str">
        <v>MATERIALE IN LATERIZIO COMUNE</v>
      </c>
      <c r="T582" s="15" t="str">
        <v>T2D</v>
      </c>
      <c r="U582" s="15" t="str">
        <v>MULTIFORI NEO H.19</v>
      </c>
      <c r="V582" s="15">
        <v>0</v>
      </c>
      <c r="W582" s="19" t="str">
        <v>8x28X19</v>
      </c>
      <c r="X582" s="19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1</v>
      </c>
      <c r="AG582" s="15">
        <v>0</v>
      </c>
      <c r="AH582" s="15" t="str">
        <v xml:space="preserve">TEVELLE - TAVELLONI - TAVELLINE </v>
      </c>
      <c r="AI582" s="15" t="str">
        <v>T2D</v>
      </c>
      <c r="AJ582" s="15" t="str">
        <v xml:space="preserve">TAVELLA DIVISIBILE </v>
      </c>
      <c r="AK582" s="15">
        <v>0</v>
      </c>
      <c r="AL582" s="15" t="str">
        <v>3x25x50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1</v>
      </c>
      <c r="AS582" s="17" t="str">
        <f t="shared" si="38"/>
        <v>ꞈ</v>
      </c>
      <c r="AT582" s="70" t="str">
        <v>ꞈ</v>
      </c>
      <c r="AU582" s="15">
        <v>0</v>
      </c>
      <c r="AV582" s="15" t="str">
        <v>BLOCCO ALVEOLATO INCASTRO  FORI VERTICALI  45/50/55/60 %</v>
      </c>
      <c r="AW582" s="15" t="str">
        <v>LATERCOM</v>
      </c>
      <c r="AX582" s="15" t="str">
        <v>BLOCCO PORTANTE ALVEOLATO FORI VERTICALI  P700- F.50% - F.55% incastro</v>
      </c>
      <c r="AY582" s="15">
        <v>0</v>
      </c>
      <c r="AZ582" s="15" t="str">
        <v>20x50x19 F.55%</v>
      </c>
      <c r="BA582" s="15">
        <v>0</v>
      </c>
      <c r="BB582" s="15">
        <v>0</v>
      </c>
      <c r="BC582" s="15">
        <v>0</v>
      </c>
      <c r="BD582" s="15">
        <v>0</v>
      </c>
      <c r="BE582" s="15">
        <v>0</v>
      </c>
      <c r="BF582" s="15">
        <v>1</v>
      </c>
      <c r="BG582" s="17" t="str">
        <f t="shared" si="39"/>
        <v>ꞈ</v>
      </c>
      <c r="BH582" s="70" t="str">
        <v>ꞈ</v>
      </c>
    </row>
    <row r="583" spans="1:60" ht="14.25" customHeight="1" x14ac:dyDescent="0.25">
      <c r="A583" s="47"/>
      <c r="C583" s="19" t="s">
        <v>107</v>
      </c>
      <c r="D583" s="19" t="s">
        <v>64</v>
      </c>
      <c r="E583" s="19" t="s">
        <v>71</v>
      </c>
      <c r="G583" s="58" t="s">
        <v>450</v>
      </c>
      <c r="I583" s="34"/>
      <c r="K583" s="35"/>
      <c r="L583" s="57">
        <f t="shared" si="37"/>
        <v>0</v>
      </c>
      <c r="M583" s="14">
        <f t="shared" si="36"/>
        <v>1</v>
      </c>
      <c r="N583" s="13">
        <f>IF(OR(totale!$A$5="",C583=totale!$A$5),0,1)</f>
        <v>1</v>
      </c>
      <c r="O583" s="97">
        <v>0</v>
      </c>
      <c r="P583" s="13">
        <v>0</v>
      </c>
      <c r="Q583" s="97">
        <v>0</v>
      </c>
      <c r="R583" s="19">
        <v>0</v>
      </c>
      <c r="S583" s="19" t="str">
        <v xml:space="preserve">TRAMEZZATURA MATERIALE ALVEOLATO </v>
      </c>
      <c r="T583" s="15" t="str">
        <v>T2D</v>
      </c>
      <c r="U583" s="15" t="str">
        <v xml:space="preserve">TRAMEZZA - FORATO PORIZZATA/ALVEOLATA </v>
      </c>
      <c r="V583" s="15">
        <v>0</v>
      </c>
      <c r="W583" s="19" t="str">
        <v>8x50x19</v>
      </c>
      <c r="X583" s="19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1</v>
      </c>
      <c r="AG583" s="15">
        <v>0</v>
      </c>
      <c r="AH583" s="15" t="str">
        <v xml:space="preserve">TEVELLE - TAVELLONI - TAVELLINE </v>
      </c>
      <c r="AI583" s="15" t="str">
        <v>T2D</v>
      </c>
      <c r="AJ583" s="15" t="str">
        <v xml:space="preserve">TAVELLA DIVISIBILE </v>
      </c>
      <c r="AK583" s="15">
        <v>0</v>
      </c>
      <c r="AL583" s="15" t="str">
        <v>4x25x50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1</v>
      </c>
      <c r="AS583" s="17" t="str">
        <f t="shared" si="38"/>
        <v>ꞈ</v>
      </c>
      <c r="AT583" s="70" t="str">
        <v>ꞈ</v>
      </c>
      <c r="AU583" s="15">
        <v>0</v>
      </c>
      <c r="AV583" s="15" t="str">
        <v xml:space="preserve">LATERIZIO RETTIFICATO PLANARE </v>
      </c>
      <c r="AW583" s="15" t="str">
        <v>WIENERBERGER</v>
      </c>
      <c r="AX583" s="15" t="str">
        <v>TRAMEZZA - FORATO PORIZZATA/ALVEOLATA RETTIFICATA - PLAN</v>
      </c>
      <c r="AY583" s="15">
        <v>0</v>
      </c>
      <c r="AZ583" s="15" t="str">
        <v>20x50x19,9</v>
      </c>
      <c r="BA583" s="15">
        <v>0</v>
      </c>
      <c r="BB583" s="15">
        <v>0</v>
      </c>
      <c r="BC583" s="15">
        <v>0</v>
      </c>
      <c r="BD583" s="15">
        <v>0</v>
      </c>
      <c r="BE583" s="15">
        <v>0</v>
      </c>
      <c r="BF583" s="15">
        <v>1</v>
      </c>
      <c r="BG583" s="17" t="str">
        <f t="shared" si="39"/>
        <v>ꞈ</v>
      </c>
      <c r="BH583" s="70" t="str">
        <v>ꞈ</v>
      </c>
    </row>
    <row r="584" spans="1:60" ht="14.25" customHeight="1" x14ac:dyDescent="0.25">
      <c r="A584" s="47"/>
      <c r="C584" s="19" t="s">
        <v>108</v>
      </c>
      <c r="D584" s="19" t="s">
        <v>64</v>
      </c>
      <c r="E584" s="19" t="s">
        <v>42</v>
      </c>
      <c r="G584" s="58" t="s">
        <v>246</v>
      </c>
      <c r="I584" s="34"/>
      <c r="K584" s="35"/>
      <c r="L584" s="57">
        <f t="shared" si="37"/>
        <v>0</v>
      </c>
      <c r="M584" s="14">
        <f t="shared" si="36"/>
        <v>1</v>
      </c>
      <c r="N584" s="13">
        <f>IF(OR(totale!$A$5="",C584=totale!$A$5),0,1)</f>
        <v>1</v>
      </c>
      <c r="O584" s="97">
        <v>0</v>
      </c>
      <c r="P584" s="13">
        <v>0</v>
      </c>
      <c r="Q584" s="97">
        <v>0</v>
      </c>
      <c r="R584" s="19">
        <v>0</v>
      </c>
      <c r="S584" s="19" t="str">
        <v xml:space="preserve">TRAMEZZATURA MATERIALE ALVEOLATO </v>
      </c>
      <c r="T584" s="15" t="str">
        <v>T2D</v>
      </c>
      <c r="U584" s="15" t="str">
        <v xml:space="preserve">TRAMEZZA - FORATO PORIZZATA/ALVEOLATA </v>
      </c>
      <c r="V584" s="15">
        <v>0</v>
      </c>
      <c r="W584" s="19" t="str">
        <v>10x50x19</v>
      </c>
      <c r="X584" s="19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1</v>
      </c>
      <c r="AG584" s="15">
        <v>0</v>
      </c>
      <c r="AH584" s="15" t="str">
        <v xml:space="preserve">TEVELLE - TAVELLONI - TAVELLINE </v>
      </c>
      <c r="AI584" s="15" t="str">
        <v>WIENERBERGER</v>
      </c>
      <c r="AJ584" s="15" t="str">
        <v xml:space="preserve">TAVELLA DIVISIBILE </v>
      </c>
      <c r="AK584" s="15">
        <v>0</v>
      </c>
      <c r="AL584" s="15" t="str">
        <v>3x25x40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1</v>
      </c>
      <c r="AS584" s="17" t="str">
        <f t="shared" si="38"/>
        <v>ꞈ</v>
      </c>
      <c r="AT584" s="70" t="str">
        <v>ꞈ</v>
      </c>
      <c r="AU584" s="15">
        <v>0</v>
      </c>
      <c r="AV584" s="15" t="str">
        <v xml:space="preserve">TRAMEZZATURA MATERIALE ALVEOLATO </v>
      </c>
      <c r="AW584" s="15" t="str">
        <v>WIENERBERGER</v>
      </c>
      <c r="AX584" s="15" t="str">
        <v xml:space="preserve">TRAMEZZA - FORATO PORIZZATA/ALVEOLATA </v>
      </c>
      <c r="AY584" s="15">
        <v>0</v>
      </c>
      <c r="AZ584" s="15" t="str">
        <v>20x50x23,8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1</v>
      </c>
      <c r="BG584" s="17" t="str">
        <f t="shared" si="39"/>
        <v>ꞈ</v>
      </c>
      <c r="BH584" s="70" t="str">
        <v>ꞈ</v>
      </c>
    </row>
    <row r="585" spans="1:60" ht="14.25" customHeight="1" x14ac:dyDescent="0.25">
      <c r="A585" s="47"/>
      <c r="C585" s="19" t="s">
        <v>108</v>
      </c>
      <c r="D585" s="19" t="s">
        <v>64</v>
      </c>
      <c r="E585" s="19" t="s">
        <v>42</v>
      </c>
      <c r="G585" s="58" t="s">
        <v>324</v>
      </c>
      <c r="I585" s="34"/>
      <c r="K585" s="35"/>
      <c r="L585" s="57">
        <f t="shared" si="37"/>
        <v>0</v>
      </c>
      <c r="M585" s="14">
        <f t="shared" si="36"/>
        <v>1</v>
      </c>
      <c r="N585" s="13">
        <f>IF(OR(totale!$A$5="",C585=totale!$A$5),0,1)</f>
        <v>1</v>
      </c>
      <c r="O585" s="97">
        <v>0</v>
      </c>
      <c r="P585" s="13">
        <v>0</v>
      </c>
      <c r="Q585" s="97">
        <v>0</v>
      </c>
      <c r="R585" s="19">
        <v>0</v>
      </c>
      <c r="S585" s="19" t="str">
        <v xml:space="preserve">TRAMEZZATURA MATERIALE ALVEOLATO </v>
      </c>
      <c r="T585" s="15" t="str">
        <v>T2D</v>
      </c>
      <c r="U585" s="15" t="str">
        <v xml:space="preserve">TRAMEZZA - FORATO PORIZZATA/ALVEOLATA </v>
      </c>
      <c r="V585" s="15">
        <v>0</v>
      </c>
      <c r="W585" s="19" t="str">
        <v>12x50x19</v>
      </c>
      <c r="X585" s="19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1</v>
      </c>
      <c r="AG585" s="15">
        <v>0</v>
      </c>
      <c r="AH585" s="15" t="str">
        <v xml:space="preserve">TEVELLE - TAVELLONI - TAVELLINE </v>
      </c>
      <c r="AI585" s="15" t="str">
        <v>WIENERBERGER</v>
      </c>
      <c r="AJ585" s="15" t="str">
        <v xml:space="preserve">TAVELLA DIVISIBILE </v>
      </c>
      <c r="AK585" s="15">
        <v>0</v>
      </c>
      <c r="AL585" s="15" t="str">
        <v>3x25x50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1</v>
      </c>
      <c r="AS585" s="17" t="str">
        <f t="shared" si="38"/>
        <v>ꞈ</v>
      </c>
      <c r="AT585" s="70" t="str">
        <v>ꞈ</v>
      </c>
      <c r="AU585" s="15">
        <v>0</v>
      </c>
      <c r="AV585" s="15" t="str">
        <v xml:space="preserve">TRAMEZZATURA MATERIALE ALVEOLATO </v>
      </c>
      <c r="AW585" s="15" t="str">
        <v>ZANROSSO</v>
      </c>
      <c r="AX585" s="15" t="str">
        <v xml:space="preserve">TRAMEZZA - FORATO PORIZZATA/ALVEOLATA </v>
      </c>
      <c r="AY585" s="15">
        <v>0</v>
      </c>
      <c r="AZ585" s="15" t="str">
        <v>20x50x24,5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1</v>
      </c>
      <c r="BG585" s="17" t="str">
        <f t="shared" si="39"/>
        <v>ꞈ</v>
      </c>
      <c r="BH585" s="70" t="str">
        <v>ꞈ</v>
      </c>
    </row>
    <row r="586" spans="1:60" ht="14.25" customHeight="1" x14ac:dyDescent="0.25">
      <c r="A586" s="47"/>
      <c r="C586" s="19" t="s">
        <v>108</v>
      </c>
      <c r="D586" s="19" t="s">
        <v>64</v>
      </c>
      <c r="E586" s="19" t="s">
        <v>42</v>
      </c>
      <c r="G586" s="58" t="s">
        <v>309</v>
      </c>
      <c r="I586" s="34"/>
      <c r="K586" s="35"/>
      <c r="L586" s="57">
        <f t="shared" si="37"/>
        <v>0</v>
      </c>
      <c r="M586" s="14">
        <f t="shared" si="36"/>
        <v>1</v>
      </c>
      <c r="N586" s="13">
        <f>IF(OR(totale!$A$5="",C586=totale!$A$5),0,1)</f>
        <v>1</v>
      </c>
      <c r="O586" s="97">
        <v>0</v>
      </c>
      <c r="P586" s="13">
        <v>0</v>
      </c>
      <c r="Q586" s="97">
        <v>0</v>
      </c>
      <c r="R586" s="19">
        <v>0</v>
      </c>
      <c r="S586" s="19" t="str">
        <v xml:space="preserve">TRAMEZZATURA MATERIALE ALVEOLATO </v>
      </c>
      <c r="T586" s="15" t="str">
        <v>T2D</v>
      </c>
      <c r="U586" s="15" t="str">
        <v xml:space="preserve">TRAMEZZA - FORATO PORIZZATA/ALVEOLATA </v>
      </c>
      <c r="V586" s="15">
        <v>0</v>
      </c>
      <c r="W586" s="19" t="str">
        <v>15x50x19</v>
      </c>
      <c r="X586" s="19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1</v>
      </c>
      <c r="AG586" s="15">
        <v>0</v>
      </c>
      <c r="AH586" s="15" t="str">
        <v xml:space="preserve">TEVELLE - TAVELLONI - TAVELLINE </v>
      </c>
      <c r="AI586" s="15" t="str">
        <v>WIENERBERGER</v>
      </c>
      <c r="AJ586" s="15" t="str">
        <v xml:space="preserve">TAVELLA DIVISIBILE </v>
      </c>
      <c r="AK586" s="15">
        <v>0</v>
      </c>
      <c r="AL586" s="15" t="str">
        <v>4x25x50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1</v>
      </c>
      <c r="AS586" s="17" t="str">
        <f t="shared" si="38"/>
        <v>ꞈ</v>
      </c>
      <c r="AT586" s="70" t="str">
        <v>ꞈ</v>
      </c>
      <c r="AU586" s="15">
        <v>0</v>
      </c>
      <c r="AV586" s="15" t="str">
        <v xml:space="preserve">LATERIZIO RETTIFICATO PLANARE </v>
      </c>
      <c r="AW586" s="15" t="str">
        <v>WIENERBERGER</v>
      </c>
      <c r="AX586" s="15" t="str">
        <v>TRAMEZZA - FORATO PORIZZATA/ALVEOLATA RETTIFICATA - PLAN</v>
      </c>
      <c r="AY586" s="15">
        <v>0</v>
      </c>
      <c r="AZ586" s="15" t="str">
        <v>20x50x24,9</v>
      </c>
      <c r="BA586" s="15">
        <v>0</v>
      </c>
      <c r="BB586" s="15">
        <v>0</v>
      </c>
      <c r="BC586" s="15">
        <v>0</v>
      </c>
      <c r="BD586" s="15">
        <v>0</v>
      </c>
      <c r="BE586" s="15">
        <v>0</v>
      </c>
      <c r="BF586" s="15">
        <v>1</v>
      </c>
      <c r="BG586" s="17" t="str">
        <f t="shared" si="39"/>
        <v>ꞈ</v>
      </c>
      <c r="BH586" s="70" t="str">
        <v>ꞈ</v>
      </c>
    </row>
    <row r="587" spans="1:60" ht="14.25" customHeight="1" x14ac:dyDescent="0.25">
      <c r="A587" s="47"/>
      <c r="C587" s="19" t="s">
        <v>108</v>
      </c>
      <c r="D587" s="19" t="s">
        <v>64</v>
      </c>
      <c r="E587" s="19" t="s">
        <v>42</v>
      </c>
      <c r="G587" s="58" t="s">
        <v>325</v>
      </c>
      <c r="I587" s="34"/>
      <c r="K587" s="35"/>
      <c r="L587" s="57">
        <f t="shared" si="37"/>
        <v>0</v>
      </c>
      <c r="M587" s="14">
        <f t="shared" si="36"/>
        <v>1</v>
      </c>
      <c r="N587" s="13">
        <f>IF(OR(totale!$A$5="",C587=totale!$A$5),0,1)</f>
        <v>1</v>
      </c>
      <c r="O587" s="97">
        <v>0</v>
      </c>
      <c r="P587" s="13">
        <v>0</v>
      </c>
      <c r="Q587" s="97">
        <v>0</v>
      </c>
      <c r="R587" s="19">
        <v>0</v>
      </c>
      <c r="S587" s="19" t="str">
        <v xml:space="preserve">TRAMEZZATURA MATERIALE ALVEOLATO </v>
      </c>
      <c r="T587" s="15" t="str">
        <v>T2D</v>
      </c>
      <c r="U587" s="15" t="str">
        <v xml:space="preserve">TRAMEZZA - FORATO PORIZZATA/ALVEOLATA </v>
      </c>
      <c r="V587" s="15">
        <v>0</v>
      </c>
      <c r="W587" s="19" t="str">
        <v>8x50x24,5</v>
      </c>
      <c r="X587" s="19">
        <v>0</v>
      </c>
      <c r="Y587" s="15">
        <v>0</v>
      </c>
      <c r="Z587" s="15">
        <v>0</v>
      </c>
      <c r="AA587" s="15">
        <v>0</v>
      </c>
      <c r="AB587" s="15">
        <v>0</v>
      </c>
      <c r="AC587" s="15">
        <v>1</v>
      </c>
      <c r="AG587" s="15">
        <v>0</v>
      </c>
      <c r="AH587" s="15" t="str">
        <v xml:space="preserve">TEVELLE - TAVELLONI - TAVELLINE </v>
      </c>
      <c r="AI587" s="15" t="str">
        <v>ZANROSSO</v>
      </c>
      <c r="AJ587" s="15" t="str">
        <v xml:space="preserve">TAVELLA DIVISIBILE </v>
      </c>
      <c r="AK587" s="15">
        <v>0</v>
      </c>
      <c r="AL587" s="15" t="str">
        <v>3x25x50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1</v>
      </c>
      <c r="AS587" s="17" t="str">
        <f t="shared" si="38"/>
        <v>ꞈ</v>
      </c>
      <c r="AT587" s="70" t="str">
        <v>ꞈ</v>
      </c>
      <c r="AU587" s="15">
        <v>0</v>
      </c>
      <c r="AV587" s="15" t="str">
        <v xml:space="preserve">BLOCCO PER SOLAIO - INTERPOSTO- PIGNATTA </v>
      </c>
      <c r="AW587" s="15" t="str">
        <v>DCB</v>
      </c>
      <c r="AX587" s="15" t="str">
        <v xml:space="preserve">BLOCCO PER SOLAI - GETTO IN OPERA - VOLTERRANEA </v>
      </c>
      <c r="AY587" s="15">
        <v>0</v>
      </c>
      <c r="AZ587" s="15" t="str">
        <v>20x50x25</v>
      </c>
      <c r="BA587" s="15">
        <v>0</v>
      </c>
      <c r="BB587" s="15">
        <v>0</v>
      </c>
      <c r="BC587" s="15">
        <v>0</v>
      </c>
      <c r="BD587" s="15">
        <v>0</v>
      </c>
      <c r="BE587" s="15">
        <v>0</v>
      </c>
      <c r="BF587" s="15">
        <v>1</v>
      </c>
      <c r="BG587" s="17" t="str">
        <f t="shared" si="39"/>
        <v>ꞈ</v>
      </c>
      <c r="BH587" s="70" t="str">
        <v>ꞈ</v>
      </c>
    </row>
    <row r="588" spans="1:60" ht="14.25" customHeight="1" x14ac:dyDescent="0.25">
      <c r="A588" s="47"/>
      <c r="C588" s="19" t="s">
        <v>109</v>
      </c>
      <c r="D588" s="19" t="s">
        <v>64</v>
      </c>
      <c r="E588" s="19" t="s">
        <v>24</v>
      </c>
      <c r="G588" s="58" t="s">
        <v>257</v>
      </c>
      <c r="I588" s="34"/>
      <c r="K588" s="35"/>
      <c r="L588" s="57">
        <f t="shared" si="37"/>
        <v>0</v>
      </c>
      <c r="M588" s="14">
        <f t="shared" si="36"/>
        <v>1</v>
      </c>
      <c r="N588" s="13">
        <f>IF(OR(totale!$A$5="",C588=totale!$A$5),0,1)</f>
        <v>1</v>
      </c>
      <c r="O588" s="97">
        <v>0</v>
      </c>
      <c r="P588" s="13">
        <v>0</v>
      </c>
      <c r="Q588" s="97">
        <v>0</v>
      </c>
      <c r="R588" s="19">
        <v>0</v>
      </c>
      <c r="S588" s="19" t="str">
        <v xml:space="preserve">TRAMEZZATURA MATERIALE ALVEOLATO </v>
      </c>
      <c r="T588" s="15" t="str">
        <v>T2D</v>
      </c>
      <c r="U588" s="15" t="str">
        <v xml:space="preserve">TRAMEZZA - FORATO PORIZZATA/ALVEOLATA </v>
      </c>
      <c r="V588" s="15">
        <v>0</v>
      </c>
      <c r="W588" s="19" t="str">
        <v>12x50x24,5</v>
      </c>
      <c r="X588" s="19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1</v>
      </c>
      <c r="AG588" s="15">
        <v>0</v>
      </c>
      <c r="AH588" s="15" t="str">
        <v xml:space="preserve">TEVELLE - TAVELLONI - TAVELLINE </v>
      </c>
      <c r="AI588" s="15" t="str">
        <v>ZANROSSO</v>
      </c>
      <c r="AJ588" s="15" t="str">
        <v xml:space="preserve">TAVELLA DIVISIBILE </v>
      </c>
      <c r="AK588" s="15">
        <v>0</v>
      </c>
      <c r="AL588" s="15" t="str">
        <v>3x25x60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1</v>
      </c>
      <c r="AS588" s="17" t="str">
        <f t="shared" si="38"/>
        <v>ꞈ</v>
      </c>
      <c r="AT588" s="70" t="str">
        <v>ꞈ</v>
      </c>
      <c r="AU588" s="15">
        <v>0</v>
      </c>
      <c r="AV588" s="15" t="str">
        <v xml:space="preserve">BLOCCO PER SOLAIO - INTERPOSTO- PIGNATTA </v>
      </c>
      <c r="AW588" s="15" t="str">
        <v>T2D</v>
      </c>
      <c r="AX588" s="15" t="str">
        <v xml:space="preserve">BLOCCO PER SOLAI - PANNELLI </v>
      </c>
      <c r="AY588" s="15">
        <v>0</v>
      </c>
      <c r="AZ588" s="15" t="str">
        <v>20x50x25</v>
      </c>
      <c r="BA588" s="15">
        <v>0</v>
      </c>
      <c r="BB588" s="15">
        <v>0</v>
      </c>
      <c r="BC588" s="15">
        <v>0</v>
      </c>
      <c r="BD588" s="15">
        <v>0</v>
      </c>
      <c r="BE588" s="15">
        <v>0</v>
      </c>
      <c r="BF588" s="15">
        <v>1</v>
      </c>
      <c r="BG588" s="17" t="str">
        <f t="shared" si="39"/>
        <v>ꞈ</v>
      </c>
      <c r="BH588" s="70" t="str">
        <v>ꞈ</v>
      </c>
    </row>
    <row r="589" spans="1:60" ht="14.25" customHeight="1" x14ac:dyDescent="0.25">
      <c r="A589" s="47"/>
      <c r="C589" s="19" t="s">
        <v>109</v>
      </c>
      <c r="D589" s="19" t="s">
        <v>64</v>
      </c>
      <c r="E589" s="19" t="s">
        <v>24</v>
      </c>
      <c r="G589" s="58" t="s">
        <v>294</v>
      </c>
      <c r="I589" s="34"/>
      <c r="K589" s="35"/>
      <c r="L589" s="57">
        <f t="shared" si="37"/>
        <v>0</v>
      </c>
      <c r="M589" s="14">
        <f t="shared" si="36"/>
        <v>1</v>
      </c>
      <c r="N589" s="13">
        <f>IF(OR(totale!$A$5="",C589=totale!$A$5),0,1)</f>
        <v>1</v>
      </c>
      <c r="O589" s="97">
        <v>0</v>
      </c>
      <c r="P589" s="13">
        <v>0</v>
      </c>
      <c r="Q589" s="97">
        <v>0</v>
      </c>
      <c r="R589" s="19">
        <v>0</v>
      </c>
      <c r="S589" s="19" t="str">
        <v xml:space="preserve">TRAMEZZATURA MATERIALE ALVEOLATO </v>
      </c>
      <c r="T589" s="15" t="str">
        <v>T2D</v>
      </c>
      <c r="U589" s="15" t="str">
        <v xml:space="preserve">TRAMEZZA - FORATO PORIZZATA/ALVEOLATA </v>
      </c>
      <c r="V589" s="15">
        <v>0</v>
      </c>
      <c r="W589" s="19" t="str">
        <v>10x50x24,5</v>
      </c>
      <c r="X589" s="19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1</v>
      </c>
      <c r="AG589" s="15">
        <v>0</v>
      </c>
      <c r="AH589" s="15" t="str">
        <v xml:space="preserve">TEVELLE - TAVELLONI - TAVELLINE </v>
      </c>
      <c r="AI589" s="15" t="str">
        <v>FBM</v>
      </c>
      <c r="AJ589" s="15" t="str">
        <v xml:space="preserve">TAVELLA LISCIA </v>
      </c>
      <c r="AK589" s="15">
        <v>0</v>
      </c>
      <c r="AL589" s="15" t="str">
        <v>3x25x50 ROSSA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1</v>
      </c>
      <c r="AS589" s="17" t="str">
        <f t="shared" si="38"/>
        <v>ꞈ</v>
      </c>
      <c r="AT589" s="70" t="str">
        <v>ꞈ</v>
      </c>
      <c r="AU589" s="15">
        <v>0</v>
      </c>
      <c r="AV589" s="15" t="str">
        <v xml:space="preserve">BLOCCO PER SOLAIO - INTERPOSTO- PIGNATTA </v>
      </c>
      <c r="AW589" s="15" t="str">
        <v>T2D</v>
      </c>
      <c r="AX589" s="15" t="str">
        <v xml:space="preserve">BLOCCO PER SOLAI - GETTO IN OPERA - VOLTERRANEA </v>
      </c>
      <c r="AY589" s="15">
        <v>0</v>
      </c>
      <c r="AZ589" s="15" t="str">
        <v>20x50x25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1</v>
      </c>
      <c r="BG589" s="17" t="str">
        <f t="shared" si="39"/>
        <v>ꞈ</v>
      </c>
      <c r="BH589" s="70" t="str">
        <v>ꞈ</v>
      </c>
    </row>
    <row r="590" spans="1:60" ht="14.25" customHeight="1" x14ac:dyDescent="0.25">
      <c r="A590" s="47"/>
      <c r="C590" s="19" t="s">
        <v>109</v>
      </c>
      <c r="D590" s="19" t="s">
        <v>64</v>
      </c>
      <c r="E590" s="19" t="s">
        <v>24</v>
      </c>
      <c r="G590" s="58" t="s">
        <v>345</v>
      </c>
      <c r="I590" s="34"/>
      <c r="K590" s="35"/>
      <c r="L590" s="57">
        <f t="shared" si="37"/>
        <v>0</v>
      </c>
      <c r="M590" s="14">
        <f t="shared" si="36"/>
        <v>1</v>
      </c>
      <c r="N590" s="13">
        <f>IF(OR(totale!$A$5="",C590=totale!$A$5),0,1)</f>
        <v>1</v>
      </c>
      <c r="O590" s="97">
        <v>0</v>
      </c>
      <c r="P590" s="13">
        <v>0</v>
      </c>
      <c r="Q590" s="97">
        <v>0</v>
      </c>
      <c r="R590" s="19">
        <v>0</v>
      </c>
      <c r="S590" s="19" t="str">
        <v xml:space="preserve">TRAMEZZATURA MATERIALE ALVEOLATO </v>
      </c>
      <c r="T590" s="15" t="str">
        <v>T2D</v>
      </c>
      <c r="U590" s="15" t="str">
        <v xml:space="preserve">TRAMEZZA - FORATO PORIZZATA/ALVEOLATA </v>
      </c>
      <c r="V590" s="15">
        <v>0</v>
      </c>
      <c r="W590" s="19" t="str">
        <v>8x50x25</v>
      </c>
      <c r="X590" s="19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1</v>
      </c>
      <c r="AG590" s="15">
        <v>0</v>
      </c>
      <c r="AH590" s="15" t="str">
        <v xml:space="preserve">TEVELLE - TAVELLONI - TAVELLINE </v>
      </c>
      <c r="AI590" s="15" t="str">
        <v>FBM</v>
      </c>
      <c r="AJ590" s="15" t="str">
        <v xml:space="preserve">TAVELLA LISCIA </v>
      </c>
      <c r="AK590" s="15">
        <v>0</v>
      </c>
      <c r="AL590" s="15" t="str">
        <v>3x25x50 SIENA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1</v>
      </c>
      <c r="AS590" s="17" t="str">
        <f t="shared" si="38"/>
        <v>ꞈ</v>
      </c>
      <c r="AT590" s="70" t="str">
        <v>ꞈ</v>
      </c>
      <c r="AU590" s="15">
        <v>0</v>
      </c>
      <c r="AV590" s="15" t="str">
        <v xml:space="preserve">BLOCCO PER SOLAIO - INTERPOSTO- PIGNATTA </v>
      </c>
      <c r="AW590" s="15" t="str">
        <v>WIENERBERGER</v>
      </c>
      <c r="AX590" s="15" t="str">
        <v xml:space="preserve">BLOCCO PER SOLAI - GETTO IN OPERA - VOLTERRANEA </v>
      </c>
      <c r="AY590" s="15">
        <v>0</v>
      </c>
      <c r="AZ590" s="15" t="str">
        <v>20x50x25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1</v>
      </c>
      <c r="BG590" s="17" t="str">
        <f t="shared" si="39"/>
        <v>ꞈ</v>
      </c>
      <c r="BH590" s="70" t="str">
        <v>ꞈ</v>
      </c>
    </row>
    <row r="591" spans="1:60" ht="14.25" customHeight="1" x14ac:dyDescent="0.25">
      <c r="A591" s="47"/>
      <c r="C591" s="19" t="s">
        <v>109</v>
      </c>
      <c r="D591" s="19" t="s">
        <v>64</v>
      </c>
      <c r="E591" s="19" t="s">
        <v>24</v>
      </c>
      <c r="G591" s="58" t="s">
        <v>379</v>
      </c>
      <c r="I591" s="34"/>
      <c r="K591" s="35"/>
      <c r="L591" s="57">
        <f t="shared" si="37"/>
        <v>0</v>
      </c>
      <c r="M591" s="14">
        <f t="shared" si="36"/>
        <v>1</v>
      </c>
      <c r="N591" s="13">
        <f>IF(OR(totale!$A$5="",C591=totale!$A$5),0,1)</f>
        <v>1</v>
      </c>
      <c r="O591" s="97">
        <v>0</v>
      </c>
      <c r="P591" s="13">
        <v>0</v>
      </c>
      <c r="Q591" s="97">
        <v>0</v>
      </c>
      <c r="R591" s="19">
        <v>0</v>
      </c>
      <c r="S591" s="19" t="str">
        <v xml:space="preserve">TRAMEZZATURA MATERIALE ALVEOLATO </v>
      </c>
      <c r="T591" s="15" t="str">
        <v>T2D</v>
      </c>
      <c r="U591" s="15" t="str">
        <v xml:space="preserve">TRAMEZZA - FORATO PORIZZATA/ALVEOLATA </v>
      </c>
      <c r="V591" s="15">
        <v>0</v>
      </c>
      <c r="W591" s="19" t="str">
        <v>12x50x25</v>
      </c>
      <c r="X591" s="19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1</v>
      </c>
      <c r="AG591" s="15">
        <v>0</v>
      </c>
      <c r="AH591" s="15" t="str">
        <v xml:space="preserve">TEVELLE - TAVELLONI - TAVELLINE </v>
      </c>
      <c r="AI591" s="15" t="str">
        <v>ESSE ELLE LAT.</v>
      </c>
      <c r="AJ591" s="15" t="str">
        <v>TAVELLA TAGLIO RETTO FIANCO MASCHIO/FEMMINA</v>
      </c>
      <c r="AK591" s="15">
        <v>0</v>
      </c>
      <c r="AL591" s="15" t="str">
        <v>3x25x50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1</v>
      </c>
      <c r="AS591" s="17" t="str">
        <f t="shared" si="38"/>
        <v>ꞈ</v>
      </c>
      <c r="AT591" s="70" t="str">
        <v>ꞈ</v>
      </c>
      <c r="AU591" s="15">
        <v>0</v>
      </c>
      <c r="AV591" s="15" t="str">
        <v xml:space="preserve">BLOCCO PER SOLAIO - INTERPOSTO- PIGNATTA </v>
      </c>
      <c r="AW591" s="15" t="str">
        <v>DCB</v>
      </c>
      <c r="AX591" s="15" t="str">
        <v>BLOCCO PER SOLAIO - INTERPOSTO</v>
      </c>
      <c r="AY591" s="15">
        <v>0</v>
      </c>
      <c r="AZ591" s="15" t="str">
        <v>20x52x25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1</v>
      </c>
      <c r="BG591" s="17" t="str">
        <f t="shared" si="39"/>
        <v>ꞈ</v>
      </c>
      <c r="BH591" s="70" t="str">
        <v>ꞈ</v>
      </c>
    </row>
    <row r="592" spans="1:60" ht="14.25" customHeight="1" x14ac:dyDescent="0.25">
      <c r="A592" s="47"/>
      <c r="C592" s="19" t="s">
        <v>109</v>
      </c>
      <c r="D592" s="19" t="s">
        <v>64</v>
      </c>
      <c r="E592" s="19" t="s">
        <v>24</v>
      </c>
      <c r="G592" s="58" t="s">
        <v>420</v>
      </c>
      <c r="I592" s="34"/>
      <c r="K592" s="35"/>
      <c r="L592" s="57">
        <f t="shared" si="37"/>
        <v>0</v>
      </c>
      <c r="M592" s="14">
        <f t="shared" si="36"/>
        <v>1</v>
      </c>
      <c r="N592" s="13">
        <f>IF(OR(totale!$A$5="",C592=totale!$A$5),0,1)</f>
        <v>1</v>
      </c>
      <c r="O592" s="97">
        <v>0</v>
      </c>
      <c r="P592" s="13">
        <v>0</v>
      </c>
      <c r="Q592" s="97">
        <v>0</v>
      </c>
      <c r="R592" s="19">
        <v>0</v>
      </c>
      <c r="S592" s="19" t="str">
        <v xml:space="preserve">TRAMEZZATURA MATERIALE ALVEOLATO </v>
      </c>
      <c r="T592" s="15" t="str">
        <v>T2D</v>
      </c>
      <c r="U592" s="15" t="str">
        <v xml:space="preserve">TRAMEZZA - FORATO PORIZZATA/ALVEOLATA </v>
      </c>
      <c r="V592" s="15">
        <v>0</v>
      </c>
      <c r="W592" s="19" t="str">
        <v>8x45x19</v>
      </c>
      <c r="X592" s="19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1</v>
      </c>
      <c r="AG592" s="15">
        <v>0</v>
      </c>
      <c r="AH592" s="15" t="str">
        <v xml:space="preserve">TEVELLE - TAVELLONI - TAVELLINE </v>
      </c>
      <c r="AI592" s="15" t="str">
        <v>DCB</v>
      </c>
      <c r="AJ592" s="15" t="str">
        <v xml:space="preserve">TAVELLA TAGLIO RETTO FIANCO RETTO </v>
      </c>
      <c r="AK592" s="15">
        <v>0</v>
      </c>
      <c r="AL592" s="15" t="str">
        <v>3x25x50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1</v>
      </c>
      <c r="AS592" s="17" t="str">
        <f t="shared" si="38"/>
        <v>ꞈ</v>
      </c>
      <c r="AT592" s="70" t="str">
        <v>ꞈ</v>
      </c>
      <c r="AU592" s="15">
        <v>0</v>
      </c>
      <c r="AV592" s="15" t="str">
        <v xml:space="preserve">BLOCCO PER SOLAIO - INTERPOSTO- PIGNATTA </v>
      </c>
      <c r="AW592" s="15" t="str">
        <v>T2D</v>
      </c>
      <c r="AX592" s="15" t="str">
        <v>BLOCCO PER SOLAIO - INTERPOSTO</v>
      </c>
      <c r="AY592" s="15">
        <v>0</v>
      </c>
      <c r="AZ592" s="15" t="str">
        <v>20x52x25</v>
      </c>
      <c r="BA592" s="15">
        <v>0</v>
      </c>
      <c r="BB592" s="15">
        <v>0</v>
      </c>
      <c r="BC592" s="15">
        <v>0</v>
      </c>
      <c r="BD592" s="15">
        <v>0</v>
      </c>
      <c r="BE592" s="15">
        <v>0</v>
      </c>
      <c r="BF592" s="15">
        <v>1</v>
      </c>
      <c r="BG592" s="17" t="str">
        <f t="shared" si="39"/>
        <v>ꞈ</v>
      </c>
      <c r="BH592" s="70" t="str">
        <v>ꞈ</v>
      </c>
    </row>
    <row r="593" spans="1:60" ht="14.25" customHeight="1" x14ac:dyDescent="0.25">
      <c r="A593" s="47"/>
      <c r="C593" s="19" t="s">
        <v>109</v>
      </c>
      <c r="D593" s="19" t="s">
        <v>64</v>
      </c>
      <c r="E593" s="19" t="s">
        <v>24</v>
      </c>
      <c r="G593" s="58" t="s">
        <v>441</v>
      </c>
      <c r="I593" s="34"/>
      <c r="K593" s="35"/>
      <c r="L593" s="57">
        <f t="shared" si="37"/>
        <v>0</v>
      </c>
      <c r="M593" s="14">
        <f t="shared" si="36"/>
        <v>1</v>
      </c>
      <c r="N593" s="13">
        <f>IF(OR(totale!$A$5="",C593=totale!$A$5),0,1)</f>
        <v>1</v>
      </c>
      <c r="O593" s="97">
        <v>0</v>
      </c>
      <c r="P593" s="13">
        <v>0</v>
      </c>
      <c r="Q593" s="97">
        <v>0</v>
      </c>
      <c r="R593" s="19">
        <v>0</v>
      </c>
      <c r="S593" s="19" t="str">
        <v xml:space="preserve">TRAMEZZATURA MATERIALE ALVEOLATO </v>
      </c>
      <c r="T593" s="15" t="str">
        <v>T2D</v>
      </c>
      <c r="U593" s="15" t="str">
        <v xml:space="preserve">TRAMEZZA - FORATO PORIZZATA/ALVEOLATA </v>
      </c>
      <c r="V593" s="15">
        <v>0</v>
      </c>
      <c r="W593" s="19" t="str">
        <v>10x45x19</v>
      </c>
      <c r="X593" s="19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1</v>
      </c>
      <c r="AG593" s="15">
        <v>0</v>
      </c>
      <c r="AH593" s="15" t="str">
        <v xml:space="preserve">TEVELLE - TAVELLONI - TAVELLINE </v>
      </c>
      <c r="AI593" s="15" t="str">
        <v>DCB</v>
      </c>
      <c r="AJ593" s="15" t="str">
        <v xml:space="preserve">TAVELLA TAGLIO RETTO FIANCO RETTO </v>
      </c>
      <c r="AK593" s="15">
        <v>0</v>
      </c>
      <c r="AL593" s="15" t="str">
        <v>3x25x60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1</v>
      </c>
      <c r="AS593" s="17" t="str">
        <f t="shared" si="38"/>
        <v>ꞈ</v>
      </c>
      <c r="AT593" s="70" t="str">
        <v>ꞈ</v>
      </c>
      <c r="AU593" s="15">
        <v>0</v>
      </c>
      <c r="AV593" s="15" t="str">
        <v>BLOCCO ALVEOLATO LISCIO FORI VERTICALI   45/50/55/60 %</v>
      </c>
      <c r="AW593" s="15" t="str">
        <v>ZANROSSO</v>
      </c>
      <c r="AX593" s="15" t="str">
        <v>BLOCCO TAMPONAMENTO ALVEOLATO FORI VERTICALI  P600- F.65% - F.60% liscio</v>
      </c>
      <c r="AY593" s="15">
        <v>0</v>
      </c>
      <c r="AZ593" s="15" t="str">
        <v>22x25x24,5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1</v>
      </c>
      <c r="BG593" s="17" t="str">
        <f t="shared" si="39"/>
        <v>ꞈ</v>
      </c>
      <c r="BH593" s="70" t="str">
        <v>ꞈ</v>
      </c>
    </row>
    <row r="594" spans="1:60" ht="14.25" customHeight="1" x14ac:dyDescent="0.25">
      <c r="A594" s="47"/>
      <c r="C594" s="19" t="s">
        <v>109</v>
      </c>
      <c r="D594" s="19" t="s">
        <v>64</v>
      </c>
      <c r="E594" s="19" t="s">
        <v>70</v>
      </c>
      <c r="G594" s="58" t="s">
        <v>441</v>
      </c>
      <c r="I594" s="34"/>
      <c r="K594" s="35"/>
      <c r="L594" s="57">
        <f t="shared" si="37"/>
        <v>0</v>
      </c>
      <c r="M594" s="14">
        <f t="shared" si="36"/>
        <v>1</v>
      </c>
      <c r="N594" s="13">
        <f>IF(OR(totale!$A$5="",C594=totale!$A$5),0,1)</f>
        <v>1</v>
      </c>
      <c r="O594" s="97">
        <v>0</v>
      </c>
      <c r="P594" s="13">
        <v>0</v>
      </c>
      <c r="Q594" s="97">
        <v>0</v>
      </c>
      <c r="R594" s="19">
        <v>0</v>
      </c>
      <c r="S594" s="19" t="str">
        <v xml:space="preserve">TRAMEZZATURA MATERIALE ALVEOLATO </v>
      </c>
      <c r="T594" s="15" t="str">
        <v>T2D</v>
      </c>
      <c r="U594" s="15" t="str">
        <v xml:space="preserve">TRAMEZZA - FORATO PORIZZATA/ALVEOLATA </v>
      </c>
      <c r="V594" s="15">
        <v>0</v>
      </c>
      <c r="W594" s="19" t="str">
        <v>10x50x25</v>
      </c>
      <c r="X594" s="19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1</v>
      </c>
      <c r="AG594" s="15">
        <v>0</v>
      </c>
      <c r="AH594" s="15" t="str">
        <v xml:space="preserve">TEVELLE - TAVELLONI - TAVELLINE </v>
      </c>
      <c r="AI594" s="15" t="str">
        <v>ESSE ELLE LAT.</v>
      </c>
      <c r="AJ594" s="15" t="str">
        <v xml:space="preserve">TAVELLA TAGLIO RETTO FIANCO RETTO </v>
      </c>
      <c r="AK594" s="15">
        <v>0</v>
      </c>
      <c r="AL594" s="15" t="str">
        <v>3x25x40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1</v>
      </c>
      <c r="AS594" s="17" t="str">
        <f t="shared" si="38"/>
        <v>ꞈ</v>
      </c>
      <c r="AT594" s="70" t="str">
        <v>ꞈ</v>
      </c>
      <c r="AU594" s="15">
        <v>0</v>
      </c>
      <c r="AV594" s="15" t="str">
        <v>BLOCCO ALVEOLATO LISCIO FORI VERTICALI   45/50/55/60 %</v>
      </c>
      <c r="AW594" s="15" t="str">
        <v>ZANROSSO</v>
      </c>
      <c r="AX594" s="15" t="str">
        <v>BLOCCO TAMPONAMENTO ALVEOLATO FORI VERTICALI  P600- F.65% - F.60% liscio</v>
      </c>
      <c r="AY594" s="15">
        <v>0</v>
      </c>
      <c r="AZ594" s="15" t="str">
        <v>22x30x24,5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1</v>
      </c>
      <c r="BG594" s="17" t="str">
        <f t="shared" si="39"/>
        <v>ꞈ</v>
      </c>
      <c r="BH594" s="70" t="str">
        <v>ꞈ</v>
      </c>
    </row>
    <row r="595" spans="1:60" ht="14.25" customHeight="1" x14ac:dyDescent="0.25">
      <c r="A595" s="47"/>
      <c r="C595" s="19" t="s">
        <v>109</v>
      </c>
      <c r="D595" s="19" t="s">
        <v>64</v>
      </c>
      <c r="E595" s="19" t="s">
        <v>70</v>
      </c>
      <c r="G595" s="58" t="s">
        <v>421</v>
      </c>
      <c r="I595" s="34"/>
      <c r="K595" s="35"/>
      <c r="L595" s="57">
        <f t="shared" si="37"/>
        <v>0</v>
      </c>
      <c r="M595" s="14">
        <f t="shared" si="36"/>
        <v>1</v>
      </c>
      <c r="N595" s="13">
        <f>IF(OR(totale!$A$5="",C595=totale!$A$5),0,1)</f>
        <v>1</v>
      </c>
      <c r="O595" s="97">
        <v>0</v>
      </c>
      <c r="P595" s="13">
        <v>0</v>
      </c>
      <c r="Q595" s="97">
        <v>0</v>
      </c>
      <c r="R595" s="19">
        <v>0</v>
      </c>
      <c r="S595" s="19" t="str">
        <v xml:space="preserve">TRAMEZZATURA MATERIALE ALVEOLATO </v>
      </c>
      <c r="T595" s="15" t="str">
        <v>T2D</v>
      </c>
      <c r="U595" s="15" t="str">
        <v xml:space="preserve">TRAMEZZA - FORATO PORIZZATA/ALVEOLATA </v>
      </c>
      <c r="V595" s="15">
        <v>0</v>
      </c>
      <c r="W595" s="19" t="str">
        <v>12x45x19</v>
      </c>
      <c r="X595" s="19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1</v>
      </c>
      <c r="AG595" s="15">
        <v>0</v>
      </c>
      <c r="AH595" s="15" t="str">
        <v xml:space="preserve">TEVELLE - TAVELLONI - TAVELLINE </v>
      </c>
      <c r="AI595" s="15" t="str">
        <v>ESSE ELLE LAT.</v>
      </c>
      <c r="AJ595" s="15" t="str">
        <v xml:space="preserve">TAVELLA TAGLIO RETTO FIANCO RETTO </v>
      </c>
      <c r="AK595" s="15">
        <v>0</v>
      </c>
      <c r="AL595" s="15" t="str">
        <v>3x25x50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1</v>
      </c>
      <c r="AS595" s="17" t="str">
        <f t="shared" si="38"/>
        <v>ꞈ</v>
      </c>
      <c r="AT595" s="70" t="str">
        <v>ꞈ</v>
      </c>
      <c r="AU595" s="15">
        <v>0</v>
      </c>
      <c r="AV595" s="15" t="str">
        <v xml:space="preserve">BLOCCO PER SOLAIO - INTERPOSTO- PIGNATTA </v>
      </c>
      <c r="AW595" s="15" t="str">
        <v>FBM</v>
      </c>
      <c r="AX595" s="15" t="str">
        <v>BLOCCO PER SOLAIO - INTERPOSTO</v>
      </c>
      <c r="AY595" s="15">
        <v>0</v>
      </c>
      <c r="AZ595" s="15" t="str">
        <v>22x38x25</v>
      </c>
      <c r="BA595" s="15">
        <v>0</v>
      </c>
      <c r="BB595" s="15">
        <v>0</v>
      </c>
      <c r="BC595" s="15">
        <v>0</v>
      </c>
      <c r="BD595" s="15">
        <v>0</v>
      </c>
      <c r="BE595" s="15">
        <v>0</v>
      </c>
      <c r="BF595" s="15">
        <v>1</v>
      </c>
      <c r="BG595" s="17" t="str">
        <f t="shared" si="39"/>
        <v>ꞈ</v>
      </c>
      <c r="BH595" s="70" t="str">
        <v>ꞈ</v>
      </c>
    </row>
    <row r="596" spans="1:60" ht="14.25" customHeight="1" x14ac:dyDescent="0.25">
      <c r="A596" s="47"/>
      <c r="C596" s="19" t="s">
        <v>123</v>
      </c>
      <c r="D596" s="19" t="s">
        <v>64</v>
      </c>
      <c r="E596" s="19" t="s">
        <v>69</v>
      </c>
      <c r="G596" s="58" t="s">
        <v>442</v>
      </c>
      <c r="I596" s="34"/>
      <c r="K596" s="35"/>
      <c r="L596" s="57">
        <f t="shared" si="37"/>
        <v>0</v>
      </c>
      <c r="M596" s="14">
        <f t="shared" si="36"/>
        <v>1</v>
      </c>
      <c r="N596" s="13">
        <f>IF(OR(totale!$A$5="",C596=totale!$A$5),0,1)</f>
        <v>1</v>
      </c>
      <c r="O596" s="97">
        <v>0</v>
      </c>
      <c r="P596" s="13">
        <v>0</v>
      </c>
      <c r="Q596" s="97">
        <v>0</v>
      </c>
      <c r="R596" s="19">
        <v>0</v>
      </c>
      <c r="S596" s="19" t="str">
        <v xml:space="preserve">TRAMEZZATURA MATERIALE ALVEOLATO </v>
      </c>
      <c r="T596" s="15" t="str">
        <v>T2D</v>
      </c>
      <c r="U596" s="15" t="str">
        <v xml:space="preserve">TRAMEZZA - FORATO PORIZZATA/ALVEOLATA </v>
      </c>
      <c r="V596" s="15">
        <v>0</v>
      </c>
      <c r="W596" s="19" t="str">
        <v>17x45x25</v>
      </c>
      <c r="X596" s="19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1</v>
      </c>
      <c r="AG596" s="15">
        <v>0</v>
      </c>
      <c r="AH596" s="15" t="str">
        <v xml:space="preserve">TEVELLE - TAVELLONI - TAVELLINE </v>
      </c>
      <c r="AI596" s="15" t="str">
        <v>ESSE ELLE LAT.</v>
      </c>
      <c r="AJ596" s="15" t="str">
        <v xml:space="preserve">TAVELLA TAGLIO RETTO FIANCO RETTO </v>
      </c>
      <c r="AK596" s="15">
        <v>0</v>
      </c>
      <c r="AL596" s="15" t="str">
        <v>3x25x60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1</v>
      </c>
      <c r="AS596" s="17" t="str">
        <f t="shared" si="38"/>
        <v>ꞈ</v>
      </c>
      <c r="AT596" s="70" t="str">
        <v>ꞈ</v>
      </c>
      <c r="AU596" s="15">
        <v>0</v>
      </c>
      <c r="AV596" s="15" t="str">
        <v xml:space="preserve">BLOCCO PER SOLAIO - INTERPOSTO- PIGNATTA </v>
      </c>
      <c r="AW596" s="15" t="str">
        <v>LATERCOM</v>
      </c>
      <c r="AX596" s="15" t="str">
        <v>BLOCCO PER SOLAIO - INTERPOSTO</v>
      </c>
      <c r="AY596" s="15">
        <v>0</v>
      </c>
      <c r="AZ596" s="15" t="str">
        <v>22x38x25</v>
      </c>
      <c r="BA596" s="15">
        <v>0</v>
      </c>
      <c r="BB596" s="15">
        <v>0</v>
      </c>
      <c r="BC596" s="15">
        <v>0</v>
      </c>
      <c r="BD596" s="15">
        <v>0</v>
      </c>
      <c r="BE596" s="15">
        <v>0</v>
      </c>
      <c r="BF596" s="15">
        <v>1</v>
      </c>
      <c r="BG596" s="17" t="str">
        <f t="shared" si="39"/>
        <v>ꞈ</v>
      </c>
      <c r="BH596" s="70" t="str">
        <v>ꞈ</v>
      </c>
    </row>
    <row r="597" spans="1:60" ht="14.25" customHeight="1" x14ac:dyDescent="0.25">
      <c r="A597" s="47"/>
      <c r="C597" s="19" t="s">
        <v>123</v>
      </c>
      <c r="D597" s="19" t="s">
        <v>64</v>
      </c>
      <c r="E597" s="19" t="s">
        <v>69</v>
      </c>
      <c r="G597" s="58" t="s">
        <v>404</v>
      </c>
      <c r="I597" s="34"/>
      <c r="K597" s="35"/>
      <c r="L597" s="57">
        <f t="shared" si="37"/>
        <v>0</v>
      </c>
      <c r="M597" s="14">
        <f t="shared" si="36"/>
        <v>1</v>
      </c>
      <c r="N597" s="13">
        <f>IF(OR(totale!$A$5="",C597=totale!$A$5),0,1)</f>
        <v>1</v>
      </c>
      <c r="O597" s="97">
        <v>0</v>
      </c>
      <c r="P597" s="13">
        <v>0</v>
      </c>
      <c r="Q597" s="97">
        <v>0</v>
      </c>
      <c r="R597" s="19">
        <v>0</v>
      </c>
      <c r="S597" s="19" t="str">
        <v xml:space="preserve">TRAMEZZATURA MATERIALE ALVEOLATO </v>
      </c>
      <c r="T597" s="15" t="str">
        <v>T2D</v>
      </c>
      <c r="U597" s="15" t="str">
        <v xml:space="preserve">TRAMEZZA - FORATO PORIZZATA/ALVEOLATA </v>
      </c>
      <c r="V597" s="15">
        <v>0</v>
      </c>
      <c r="W597" s="19" t="str">
        <v>20x45x19</v>
      </c>
      <c r="X597" s="19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1</v>
      </c>
      <c r="AG597" s="15">
        <v>0</v>
      </c>
      <c r="AH597" s="15" t="str">
        <v xml:space="preserve">TEVELLE - TAVELLONI - TAVELLINE </v>
      </c>
      <c r="AI597" s="15" t="str">
        <v>ESSE ELLE LAT.</v>
      </c>
      <c r="AJ597" s="15" t="str">
        <v xml:space="preserve">TAVELLA TAGLIO RETTO FIANCO RETTO </v>
      </c>
      <c r="AK597" s="15">
        <v>0</v>
      </c>
      <c r="AL597" s="15" t="str">
        <v>4x25x50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1</v>
      </c>
      <c r="AS597" s="17" t="str">
        <f t="shared" si="38"/>
        <v>ꞈ</v>
      </c>
      <c r="AT597" s="70" t="str">
        <v>ꞈ</v>
      </c>
      <c r="AU597" s="15">
        <v>0</v>
      </c>
      <c r="AV597" s="15" t="str">
        <v xml:space="preserve">BLOCCO PER SOLAIO - INTERPOSTO- PIGNATTA </v>
      </c>
      <c r="AW597" s="15" t="str">
        <v>DCB</v>
      </c>
      <c r="AX597" s="15" t="str">
        <v>BLOCCO PER SOLAIO - INTERPOSTO</v>
      </c>
      <c r="AY597" s="15">
        <v>0</v>
      </c>
      <c r="AZ597" s="15" t="str">
        <v>22x42x25</v>
      </c>
      <c r="BA597" s="15">
        <v>0</v>
      </c>
      <c r="BB597" s="15">
        <v>0</v>
      </c>
      <c r="BC597" s="15">
        <v>0</v>
      </c>
      <c r="BD597" s="15">
        <v>0</v>
      </c>
      <c r="BE597" s="15">
        <v>0</v>
      </c>
      <c r="BF597" s="15">
        <v>1</v>
      </c>
      <c r="BG597" s="17" t="str">
        <f t="shared" si="39"/>
        <v>ꞈ</v>
      </c>
      <c r="BH597" s="70" t="str">
        <v>ꞈ</v>
      </c>
    </row>
    <row r="598" spans="1:60" ht="14.25" customHeight="1" x14ac:dyDescent="0.25">
      <c r="A598" s="47"/>
      <c r="C598" s="19" t="s">
        <v>123</v>
      </c>
      <c r="D598" s="19" t="s">
        <v>64</v>
      </c>
      <c r="E598" s="19" t="s">
        <v>69</v>
      </c>
      <c r="G598" s="58" t="s">
        <v>359</v>
      </c>
      <c r="I598" s="34"/>
      <c r="K598" s="35"/>
      <c r="L598" s="57">
        <f t="shared" si="37"/>
        <v>0</v>
      </c>
      <c r="M598" s="14">
        <f t="shared" si="36"/>
        <v>1</v>
      </c>
      <c r="N598" s="13">
        <f>IF(OR(totale!$A$5="",C598=totale!$A$5),0,1)</f>
        <v>1</v>
      </c>
      <c r="O598" s="97">
        <v>0</v>
      </c>
      <c r="P598" s="13">
        <v>0</v>
      </c>
      <c r="Q598" s="97">
        <v>0</v>
      </c>
      <c r="R598" s="19">
        <v>0</v>
      </c>
      <c r="S598" s="19" t="str">
        <v xml:space="preserve">TRAMEZZATURA MATERIALE ALVEOLATO </v>
      </c>
      <c r="T598" s="15" t="str">
        <v>T2D</v>
      </c>
      <c r="U598" s="15" t="str">
        <v xml:space="preserve">TRAMEZZA - FORATO PORIZZATA/ALVEOLATA </v>
      </c>
      <c r="V598" s="15">
        <v>0</v>
      </c>
      <c r="W598" s="19" t="str">
        <v>25x42,5x19</v>
      </c>
      <c r="X598" s="19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1</v>
      </c>
      <c r="AG598" s="15">
        <v>0</v>
      </c>
      <c r="AH598" s="15" t="str">
        <v xml:space="preserve">TEVELLE - TAVELLONI - TAVELLINE </v>
      </c>
      <c r="AI598" s="15" t="str">
        <v>ESSE ELLE LAT.</v>
      </c>
      <c r="AJ598" s="15" t="str">
        <v xml:space="preserve">TAVELLA TAGLIO RETTO FIANCO RETTO </v>
      </c>
      <c r="AK598" s="15">
        <v>0</v>
      </c>
      <c r="AL598" s="15" t="str">
        <v>4x25x60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1</v>
      </c>
      <c r="AS598" s="17" t="str">
        <f t="shared" si="38"/>
        <v>ꞈ</v>
      </c>
      <c r="AT598" s="70" t="str">
        <v>ꞈ</v>
      </c>
      <c r="AU598" s="15">
        <v>0</v>
      </c>
      <c r="AV598" s="15" t="str">
        <v xml:space="preserve">BLOCCO PER SOLAIO - INTERPOSTO- PIGNATTA </v>
      </c>
      <c r="AW598" s="15" t="str">
        <v>T2D</v>
      </c>
      <c r="AX598" s="15" t="str">
        <v>BLOCCO PER SOLAIO - INTERPOSTO</v>
      </c>
      <c r="AY598" s="15">
        <v>0</v>
      </c>
      <c r="AZ598" s="15" t="str">
        <v>22x42x25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1</v>
      </c>
      <c r="BG598" s="17" t="str">
        <f t="shared" si="39"/>
        <v>ꞈ</v>
      </c>
      <c r="BH598" s="70" t="str">
        <v>ꞈ</v>
      </c>
    </row>
    <row r="599" spans="1:60" ht="14.25" customHeight="1" x14ac:dyDescent="0.25">
      <c r="A599" s="47"/>
      <c r="C599" s="19" t="s">
        <v>123</v>
      </c>
      <c r="D599" s="19" t="s">
        <v>64</v>
      </c>
      <c r="E599" s="19" t="s">
        <v>69</v>
      </c>
      <c r="G599" s="58" t="s">
        <v>67</v>
      </c>
      <c r="I599" s="34"/>
      <c r="K599" s="35"/>
      <c r="L599" s="57">
        <f t="shared" si="37"/>
        <v>0</v>
      </c>
      <c r="M599" s="14">
        <f t="shared" si="36"/>
        <v>1</v>
      </c>
      <c r="N599" s="13">
        <f>IF(OR(totale!$A$5="",C599=totale!$A$5),0,1)</f>
        <v>1</v>
      </c>
      <c r="O599" s="97">
        <v>0</v>
      </c>
      <c r="P599" s="13">
        <v>0</v>
      </c>
      <c r="Q599" s="97">
        <v>0</v>
      </c>
      <c r="R599" s="19">
        <v>0</v>
      </c>
      <c r="S599" s="19" t="str">
        <v xml:space="preserve">TRAMEZZATURA MATERIALE ALVEOLATO </v>
      </c>
      <c r="T599" s="15" t="str">
        <v>T2D</v>
      </c>
      <c r="U599" s="15" t="str">
        <v xml:space="preserve">TRAMEZZA - FORATO PORIZZATA/ALVEOLATA </v>
      </c>
      <c r="V599" s="15">
        <v>0</v>
      </c>
      <c r="W599" s="19" t="str">
        <v>10x30x19</v>
      </c>
      <c r="X599" s="19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1</v>
      </c>
      <c r="AG599" s="15">
        <v>0</v>
      </c>
      <c r="AH599" s="15" t="str">
        <v xml:space="preserve">TEVELLE - TAVELLONI - TAVELLINE </v>
      </c>
      <c r="AI599" s="15" t="str">
        <v>ESSE ELLE LAT.</v>
      </c>
      <c r="AJ599" s="15" t="str">
        <v xml:space="preserve">TAVELLA TAGLIO RETTO FIANCO RETTO </v>
      </c>
      <c r="AK599" s="15">
        <v>0</v>
      </c>
      <c r="AL599" s="15" t="str">
        <v>4x25x70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1</v>
      </c>
      <c r="AS599" s="17" t="str">
        <f t="shared" si="38"/>
        <v>ꞈ</v>
      </c>
      <c r="AT599" s="70" t="str">
        <v>ꞈ</v>
      </c>
      <c r="AU599" s="15">
        <v>0</v>
      </c>
      <c r="AV599" s="15" t="str">
        <v xml:space="preserve">BLOCCO PER SOLAIO - INTERPOSTO- PIGNATTA </v>
      </c>
      <c r="AW599" s="15" t="str">
        <v>WIENERBERGER</v>
      </c>
      <c r="AX599" s="15" t="str">
        <v>BLOCCO PER SOLAIO - INTERPOSTO</v>
      </c>
      <c r="AY599" s="15">
        <v>0</v>
      </c>
      <c r="AZ599" s="15" t="str">
        <v>22x42x25</v>
      </c>
      <c r="BA599" s="15">
        <v>0</v>
      </c>
      <c r="BB599" s="15">
        <v>0</v>
      </c>
      <c r="BC599" s="15">
        <v>0</v>
      </c>
      <c r="BD599" s="15">
        <v>0</v>
      </c>
      <c r="BE599" s="15">
        <v>0</v>
      </c>
      <c r="BF599" s="15">
        <v>1</v>
      </c>
      <c r="BG599" s="17" t="str">
        <f t="shared" si="39"/>
        <v>ꞈ</v>
      </c>
      <c r="BH599" s="70" t="str">
        <v>ꞈ</v>
      </c>
    </row>
    <row r="600" spans="1:60" ht="14.25" customHeight="1" x14ac:dyDescent="0.25">
      <c r="A600" s="47"/>
      <c r="C600" s="19" t="s">
        <v>123</v>
      </c>
      <c r="D600" s="19" t="s">
        <v>64</v>
      </c>
      <c r="E600" s="19" t="s">
        <v>68</v>
      </c>
      <c r="G600" s="58" t="s">
        <v>436</v>
      </c>
      <c r="I600" s="34"/>
      <c r="K600" s="35"/>
      <c r="L600" s="57">
        <f t="shared" si="37"/>
        <v>0</v>
      </c>
      <c r="M600" s="14">
        <f t="shared" si="36"/>
        <v>1</v>
      </c>
      <c r="N600" s="13">
        <f>IF(OR(totale!$A$5="",C600=totale!$A$5),0,1)</f>
        <v>1</v>
      </c>
      <c r="O600" s="97">
        <v>0</v>
      </c>
      <c r="P600" s="13">
        <v>0</v>
      </c>
      <c r="Q600" s="97">
        <v>0</v>
      </c>
      <c r="R600" s="19">
        <v>0</v>
      </c>
      <c r="S600" s="19" t="str">
        <v xml:space="preserve">TRAMEZZATURA MATERIALE ALVEOLATO </v>
      </c>
      <c r="T600" s="15" t="str">
        <v>T2D</v>
      </c>
      <c r="U600" s="15" t="str">
        <v xml:space="preserve">TRAMEZZA - FORATO PORIZZATA/ALVEOLATA </v>
      </c>
      <c r="V600" s="15">
        <v>0</v>
      </c>
      <c r="W600" s="19" t="str">
        <v>12,5x30x19</v>
      </c>
      <c r="X600" s="19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1</v>
      </c>
      <c r="AG600" s="15">
        <v>0</v>
      </c>
      <c r="AH600" s="15" t="str">
        <v xml:space="preserve">TEVELLE - TAVELLONI - TAVELLINE </v>
      </c>
      <c r="AI600" s="15" t="str">
        <v>ESSE ELLE LAT.</v>
      </c>
      <c r="AJ600" s="15" t="str">
        <v xml:space="preserve">TAVELLA TAGLIO RETTO FIANCO RETTO </v>
      </c>
      <c r="AK600" s="15">
        <v>0</v>
      </c>
      <c r="AL600" s="15" t="str">
        <v>4x25x80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1</v>
      </c>
      <c r="AS600" s="17" t="str">
        <f t="shared" si="38"/>
        <v>ꞈ</v>
      </c>
      <c r="AT600" s="70" t="str">
        <v>ꞈ</v>
      </c>
      <c r="AU600" s="15">
        <v>0</v>
      </c>
      <c r="AV600" s="15" t="str">
        <v>BLOCCO ALVEOLATO LISCIO FORI VERTICALI   45/50/55/60 %</v>
      </c>
      <c r="AW600" s="15" t="str">
        <v>ZANROSSO</v>
      </c>
      <c r="AX600" s="15" t="str">
        <v>BLOCCO TAMPONAMENTO ALVEOLATO FORI VERTICALI  P600- F.65% - F.60% liscio</v>
      </c>
      <c r="AY600" s="15">
        <v>0</v>
      </c>
      <c r="AZ600" s="15" t="str">
        <v>22x45x24,5</v>
      </c>
      <c r="BA600" s="15">
        <v>0</v>
      </c>
      <c r="BB600" s="15">
        <v>0</v>
      </c>
      <c r="BC600" s="15">
        <v>0</v>
      </c>
      <c r="BD600" s="15">
        <v>0</v>
      </c>
      <c r="BE600" s="15">
        <v>0</v>
      </c>
      <c r="BF600" s="15">
        <v>1</v>
      </c>
      <c r="BG600" s="17" t="str">
        <f t="shared" si="39"/>
        <v>ꞈ</v>
      </c>
      <c r="BH600" s="70" t="str">
        <v>ꞈ</v>
      </c>
    </row>
    <row r="601" spans="1:60" ht="14.25" customHeight="1" x14ac:dyDescent="0.25">
      <c r="A601" s="47"/>
      <c r="C601" s="19" t="s">
        <v>123</v>
      </c>
      <c r="D601" s="19" t="s">
        <v>64</v>
      </c>
      <c r="E601" s="19" t="s">
        <v>68</v>
      </c>
      <c r="G601" s="58" t="s">
        <v>403</v>
      </c>
      <c r="I601" s="34"/>
      <c r="K601" s="35"/>
      <c r="L601" s="57">
        <f t="shared" si="37"/>
        <v>0</v>
      </c>
      <c r="M601" s="14">
        <f t="shared" si="36"/>
        <v>1</v>
      </c>
      <c r="N601" s="13">
        <f>IF(OR(totale!$A$5="",C601=totale!$A$5),0,1)</f>
        <v>1</v>
      </c>
      <c r="O601" s="97">
        <v>0</v>
      </c>
      <c r="P601" s="13">
        <v>0</v>
      </c>
      <c r="Q601" s="97">
        <v>0</v>
      </c>
      <c r="R601" s="19">
        <v>0</v>
      </c>
      <c r="S601" s="19" t="str">
        <v xml:space="preserve">TRAMEZZATURA MATERIALE ALVEOLATO </v>
      </c>
      <c r="T601" s="15" t="str">
        <v>T2D</v>
      </c>
      <c r="U601" s="15" t="str">
        <v xml:space="preserve">TRAMEZZA - FORATO PORIZZATA/ALVEOLATA </v>
      </c>
      <c r="V601" s="15">
        <v>0</v>
      </c>
      <c r="W601" s="19" t="str">
        <v>15x30x19</v>
      </c>
      <c r="X601" s="19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1</v>
      </c>
      <c r="AG601" s="15">
        <v>0</v>
      </c>
      <c r="AH601" s="15" t="str">
        <v xml:space="preserve">TEVELLE - TAVELLONI - TAVELLINE </v>
      </c>
      <c r="AI601" s="15" t="str">
        <v>ESSE ELLE LAT.</v>
      </c>
      <c r="AJ601" s="15" t="str">
        <v xml:space="preserve">TAVELLA TAGLIO RETTO FIANCO RETTO </v>
      </c>
      <c r="AK601" s="15">
        <v>0</v>
      </c>
      <c r="AL601" s="15" t="str">
        <v>4x25x90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1</v>
      </c>
      <c r="AS601" s="17" t="str">
        <f t="shared" si="38"/>
        <v>ꞈ</v>
      </c>
      <c r="AT601" s="70" t="str">
        <v>ꞈ</v>
      </c>
      <c r="AU601" s="15">
        <v>0</v>
      </c>
      <c r="AV601" s="15" t="str">
        <v xml:space="preserve">BLOCCO PER SOLAIO - INTERPOSTO- PIGNATTA </v>
      </c>
      <c r="AW601" s="15" t="str">
        <v>DCB</v>
      </c>
      <c r="AX601" s="15" t="str">
        <v xml:space="preserve">BLOCCO PER SOLAI - GETTO IN OPERA - VOLTERRANEA </v>
      </c>
      <c r="AY601" s="15">
        <v>0</v>
      </c>
      <c r="AZ601" s="15" t="str">
        <v>22x50x25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1</v>
      </c>
      <c r="BG601" s="17" t="str">
        <f t="shared" si="39"/>
        <v>ꞈ</v>
      </c>
      <c r="BH601" s="70" t="str">
        <v>ꞈ</v>
      </c>
    </row>
    <row r="602" spans="1:60" ht="14.25" customHeight="1" x14ac:dyDescent="0.25">
      <c r="A602" s="47"/>
      <c r="B602"/>
      <c r="C602" t="s">
        <v>123</v>
      </c>
      <c r="D602" s="4" t="s">
        <v>64</v>
      </c>
      <c r="E602" s="28" t="s">
        <v>68</v>
      </c>
      <c r="F602" s="1"/>
      <c r="G602" s="58" t="s">
        <v>356</v>
      </c>
      <c r="K602" s="9"/>
      <c r="L602" s="57">
        <f t="shared" si="37"/>
        <v>0</v>
      </c>
      <c r="M602" s="14">
        <f>SUM(N602:Q602)</f>
        <v>1</v>
      </c>
      <c r="N602" s="13">
        <f>IF(OR(totale!$A$5="",C602=totale!$A$5),0,1)</f>
        <v>1</v>
      </c>
      <c r="O602" s="97">
        <v>0</v>
      </c>
      <c r="P602" s="13">
        <v>0</v>
      </c>
      <c r="Q602" s="97">
        <v>0</v>
      </c>
      <c r="R602" s="15">
        <v>0</v>
      </c>
      <c r="S602" s="15" t="str">
        <v xml:space="preserve">TRAMEZZATURA MATERIALE ALVEOLATO </v>
      </c>
      <c r="T602" s="15" t="str">
        <v>T2D</v>
      </c>
      <c r="U602" s="15" t="str">
        <v xml:space="preserve">TRAMEZZA - FORATO PORIZZATA/ALVEOLATA </v>
      </c>
      <c r="V602" s="15">
        <v>0</v>
      </c>
      <c r="W602" s="19" t="str">
        <v>17,5x30x19</v>
      </c>
      <c r="X602" s="19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1</v>
      </c>
      <c r="AG602" s="15">
        <v>0</v>
      </c>
      <c r="AH602" s="15" t="str">
        <v xml:space="preserve">TEVELLE - TAVELLONI - TAVELLINE </v>
      </c>
      <c r="AI602" s="15" t="str">
        <v>ESSE ELLE LAT.</v>
      </c>
      <c r="AJ602" s="15" t="str">
        <v xml:space="preserve">TAVELLA TAGLIO RETTO FIANCO RETTO </v>
      </c>
      <c r="AK602" s="15">
        <v>0</v>
      </c>
      <c r="AL602" s="15" t="str">
        <v>4x25x100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1</v>
      </c>
      <c r="AS602" s="17" t="str">
        <f t="shared" si="38"/>
        <v>ꞈ</v>
      </c>
      <c r="AT602" s="70" t="str">
        <v>ꞈ</v>
      </c>
      <c r="AU602" s="15">
        <v>0</v>
      </c>
      <c r="AV602" s="15" t="str">
        <v xml:space="preserve">BLOCCO PER SOLAIO - INTERPOSTO- PIGNATTA </v>
      </c>
      <c r="AW602" s="15" t="str">
        <v>T2D</v>
      </c>
      <c r="AX602" s="15" t="str">
        <v xml:space="preserve">BLOCCO PER SOLAI - GETTO IN OPERA - VOLTERRANEA </v>
      </c>
      <c r="AY602" s="15">
        <v>0</v>
      </c>
      <c r="AZ602" s="15" t="str">
        <v>22x50x25</v>
      </c>
      <c r="BA602" s="15">
        <v>0</v>
      </c>
      <c r="BB602" s="15">
        <v>0</v>
      </c>
      <c r="BC602" s="15">
        <v>0</v>
      </c>
      <c r="BD602" s="15">
        <v>0</v>
      </c>
      <c r="BE602" s="15">
        <v>0</v>
      </c>
      <c r="BF602" s="15">
        <v>1</v>
      </c>
      <c r="BG602" s="17" t="str">
        <f t="shared" si="39"/>
        <v>ꞈ</v>
      </c>
      <c r="BH602" s="70" t="str">
        <v>ꞈ</v>
      </c>
    </row>
    <row r="603" spans="1:60" ht="14.25" customHeight="1" x14ac:dyDescent="0.25">
      <c r="A603" s="47"/>
      <c r="B603"/>
      <c r="C603" t="s">
        <v>123</v>
      </c>
      <c r="D603" s="3" t="s">
        <v>64</v>
      </c>
      <c r="E603" s="19" t="s">
        <v>68</v>
      </c>
      <c r="F603"/>
      <c r="G603" s="58" t="s">
        <v>320</v>
      </c>
      <c r="K603" s="9"/>
      <c r="L603" s="57">
        <f t="shared" si="37"/>
        <v>0</v>
      </c>
      <c r="M603" s="14">
        <f>SUM(N603:Q603)</f>
        <v>1</v>
      </c>
      <c r="N603" s="13">
        <f>IF(OR(totale!$A$5="",C603=totale!$A$5),0,1)</f>
        <v>1</v>
      </c>
      <c r="O603" s="97">
        <v>0</v>
      </c>
      <c r="P603" s="13">
        <v>0</v>
      </c>
      <c r="Q603" s="97">
        <v>0</v>
      </c>
      <c r="R603" s="15">
        <v>0</v>
      </c>
      <c r="S603" s="15" t="str">
        <v xml:space="preserve">TRAMEZZATURA MATERIALE ALVEOLATO </v>
      </c>
      <c r="T603" s="15" t="str">
        <v>T2D</v>
      </c>
      <c r="U603" s="15" t="str">
        <v xml:space="preserve">TRAMEZZA - FORATO PORIZZATA/ALVEOLATA </v>
      </c>
      <c r="V603" s="15">
        <v>0</v>
      </c>
      <c r="W603" s="19" t="str">
        <v>20x30x19</v>
      </c>
      <c r="X603" s="19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1</v>
      </c>
      <c r="AG603" s="15">
        <v>0</v>
      </c>
      <c r="AH603" s="15" t="str">
        <v xml:space="preserve">TEVELLE - TAVELLONI - TAVELLINE </v>
      </c>
      <c r="AI603" s="15" t="str">
        <v>ESSE ELLE LAT.</v>
      </c>
      <c r="AJ603" s="15" t="str">
        <v xml:space="preserve">TAVELLA TAGLIO RETTO FIANCO RETTO </v>
      </c>
      <c r="AK603" s="15">
        <v>0</v>
      </c>
      <c r="AL603" s="15" t="str">
        <v>5x20x40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1</v>
      </c>
      <c r="AS603" s="17" t="str">
        <f t="shared" si="38"/>
        <v>ꞈ</v>
      </c>
      <c r="AT603" s="70" t="str">
        <v>ꞈ</v>
      </c>
      <c r="AU603" s="15">
        <v>0</v>
      </c>
      <c r="AV603" s="15" t="str">
        <v>BLOCCO ALVEOLATO LISCIO FORI VERTICALI   45/50/55/60 %</v>
      </c>
      <c r="AW603" s="15" t="str">
        <v>ZANROSSO</v>
      </c>
      <c r="AX603" s="15" t="str">
        <v>BLOCCO TAMPONAMENTO ALVEOLATO FORI VERTICALI  P600- F.65% - F.60% liscio</v>
      </c>
      <c r="AY603" s="15">
        <v>0</v>
      </c>
      <c r="AZ603" s="15" t="str">
        <v>23x35x24,5</v>
      </c>
      <c r="BA603" s="15">
        <v>0</v>
      </c>
      <c r="BB603" s="15">
        <v>0</v>
      </c>
      <c r="BC603" s="15">
        <v>0</v>
      </c>
      <c r="BD603" s="15">
        <v>0</v>
      </c>
      <c r="BE603" s="15">
        <v>0</v>
      </c>
      <c r="BF603" s="15">
        <v>1</v>
      </c>
      <c r="BG603" s="17" t="str">
        <f t="shared" si="39"/>
        <v>ꞈ</v>
      </c>
      <c r="BH603" s="70" t="str">
        <v>ꞈ</v>
      </c>
    </row>
    <row r="604" spans="1:60" ht="14.25" customHeight="1" x14ac:dyDescent="0.25">
      <c r="A604" s="47"/>
      <c r="B604"/>
      <c r="C604" t="s">
        <v>123</v>
      </c>
      <c r="D604" s="3" t="s">
        <v>64</v>
      </c>
      <c r="E604" s="19" t="s">
        <v>68</v>
      </c>
      <c r="F604"/>
      <c r="G604" s="58" t="s">
        <v>67</v>
      </c>
      <c r="K604" s="6"/>
      <c r="L604" s="57">
        <f t="shared" si="37"/>
        <v>0</v>
      </c>
      <c r="M604" s="14">
        <f t="shared" ref="M604:M667" si="40">SUM(N604:Q604)</f>
        <v>1</v>
      </c>
      <c r="N604" s="13">
        <f>IF(OR(totale!$A$5="",C604=totale!$A$5),0,1)</f>
        <v>1</v>
      </c>
      <c r="O604" s="97">
        <v>0</v>
      </c>
      <c r="P604" s="13">
        <v>0</v>
      </c>
      <c r="Q604" s="97">
        <v>0</v>
      </c>
      <c r="R604" s="15">
        <v>0</v>
      </c>
      <c r="S604" s="15" t="str">
        <v>BLOCCO ALVEOLATO LISCIO FORI ORIZZONATALI  45/50/55/60 %</v>
      </c>
      <c r="T604" s="15" t="str">
        <v>T2D</v>
      </c>
      <c r="U604" s="15" t="str">
        <v>BLOCCO TAMPONAMENTO ALVEOLATO FORI ORIZZONTALI P600- F.65% - F.60%</v>
      </c>
      <c r="V604" s="15">
        <v>0</v>
      </c>
      <c r="W604" s="19" t="str">
        <v>12x25x25</v>
      </c>
      <c r="X604" s="19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1</v>
      </c>
      <c r="AG604" s="15">
        <v>0</v>
      </c>
      <c r="AH604" s="15" t="str">
        <v xml:space="preserve">TEVELLE - TAVELLONI - TAVELLINE </v>
      </c>
      <c r="AI604" s="15" t="str">
        <v>ESSE ELLE LAT.</v>
      </c>
      <c r="AJ604" s="15" t="str">
        <v xml:space="preserve">TAVELLA TAGLIO RETTO FIANCO RETTO </v>
      </c>
      <c r="AK604" s="15">
        <v>0</v>
      </c>
      <c r="AL604" s="15" t="str">
        <v>5x20x50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1</v>
      </c>
      <c r="AS604" s="17" t="str">
        <f t="shared" si="38"/>
        <v>ꞈ</v>
      </c>
      <c r="AT604" s="70" t="str">
        <v>ꞈ</v>
      </c>
      <c r="AU604" s="15">
        <v>0</v>
      </c>
      <c r="AV604" s="15" t="str">
        <v>BLOCCO ALVEOLATO LISCIO FORI VERTICALI   45/50/55/60 %</v>
      </c>
      <c r="AW604" s="15" t="str">
        <v>ZANROSSO</v>
      </c>
      <c r="AX604" s="15" t="str">
        <v>BLOCCO TAMPONAMENTO ALVEOLATO FORI VERTICALI  P600- F.65% - F.60% liscio</v>
      </c>
      <c r="AY604" s="15">
        <v>0</v>
      </c>
      <c r="AZ604" s="15" t="str">
        <v>23x38x24,5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1</v>
      </c>
      <c r="BG604" s="17" t="str">
        <f t="shared" si="39"/>
        <v>ꞈ</v>
      </c>
      <c r="BH604" s="70" t="str">
        <v>ꞈ</v>
      </c>
    </row>
    <row r="605" spans="1:60" ht="14.25" customHeight="1" x14ac:dyDescent="0.25">
      <c r="A605" s="47"/>
      <c r="B605"/>
      <c r="C605" t="s">
        <v>110</v>
      </c>
      <c r="D605" s="3" t="s">
        <v>64</v>
      </c>
      <c r="E605" s="19" t="s">
        <v>39</v>
      </c>
      <c r="F605"/>
      <c r="G605" s="58" t="s">
        <v>161</v>
      </c>
      <c r="K605" s="6"/>
      <c r="L605" s="57">
        <f t="shared" si="37"/>
        <v>0</v>
      </c>
      <c r="M605" s="14">
        <f t="shared" si="40"/>
        <v>1</v>
      </c>
      <c r="N605" s="13">
        <f>IF(OR(totale!$A$5="",C605=totale!$A$5),0,1)</f>
        <v>1</v>
      </c>
      <c r="O605" s="97">
        <v>0</v>
      </c>
      <c r="P605" s="13">
        <v>0</v>
      </c>
      <c r="Q605" s="97">
        <v>0</v>
      </c>
      <c r="R605" s="15">
        <v>0</v>
      </c>
      <c r="S605" s="15" t="str">
        <v>BLOCCO ALVEOLATO LISCIO FORI ORIZZONATALI  45/50/55/60 %</v>
      </c>
      <c r="T605" s="15" t="str">
        <v>T2D</v>
      </c>
      <c r="U605" s="15" t="str">
        <v>BLOCCO TAMPONAMENTO ALVEOLATO FORI ORIZZONTALI P600- F.65% - F.60%</v>
      </c>
      <c r="V605" s="15">
        <v>0</v>
      </c>
      <c r="W605" s="19" t="str">
        <v>15x25x25</v>
      </c>
      <c r="X605" s="19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1</v>
      </c>
      <c r="AG605" s="15">
        <v>0</v>
      </c>
      <c r="AH605" s="15" t="str">
        <v xml:space="preserve">TEVELLE - TAVELLONI - TAVELLINE </v>
      </c>
      <c r="AI605" s="15" t="str">
        <v>ESSE ELLE LAT.</v>
      </c>
      <c r="AJ605" s="15" t="str">
        <v xml:space="preserve">TAVELLA TAGLIO RETTO FIANCO RETTO </v>
      </c>
      <c r="AK605" s="15">
        <v>0</v>
      </c>
      <c r="AL605" s="15" t="str">
        <v>5x20x60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1</v>
      </c>
      <c r="AS605" s="17" t="str">
        <f t="shared" si="38"/>
        <v>ꞈ</v>
      </c>
      <c r="AT605" s="70" t="str">
        <v>ꞈ</v>
      </c>
      <c r="AU605" s="15">
        <v>0</v>
      </c>
      <c r="AV605" s="15" t="str">
        <v>BLOCCO ALVEOLATO LISCIO FORI VERTICALI   45/50/55/60 %</v>
      </c>
      <c r="AW605" s="15" t="str">
        <v>ZANROSSO</v>
      </c>
      <c r="AX605" s="15" t="str">
        <v>BLOCCO TAMPONAMENTO ALVEOLATO FORI VERTICALI  P600- F.65% - F.60% liscio</v>
      </c>
      <c r="AY605" s="15">
        <v>0</v>
      </c>
      <c r="AZ605" s="15" t="str">
        <v>23x42x24,5</v>
      </c>
      <c r="BA605" s="15">
        <v>0</v>
      </c>
      <c r="BB605" s="15">
        <v>0</v>
      </c>
      <c r="BC605" s="15">
        <v>0</v>
      </c>
      <c r="BD605" s="15">
        <v>0</v>
      </c>
      <c r="BE605" s="15">
        <v>0</v>
      </c>
      <c r="BF605" s="15">
        <v>1</v>
      </c>
      <c r="BG605" s="17" t="str">
        <f t="shared" si="39"/>
        <v>ꞈ</v>
      </c>
      <c r="BH605" s="70" t="str">
        <v>ꞈ</v>
      </c>
    </row>
    <row r="606" spans="1:60" ht="14.25" customHeight="1" x14ac:dyDescent="0.25">
      <c r="A606" s="47"/>
      <c r="B606"/>
      <c r="C606" t="s">
        <v>110</v>
      </c>
      <c r="D606" s="3" t="s">
        <v>64</v>
      </c>
      <c r="E606" s="19" t="s">
        <v>39</v>
      </c>
      <c r="F606"/>
      <c r="G606" s="58" t="s">
        <v>184</v>
      </c>
      <c r="K606" s="7"/>
      <c r="L606" s="57">
        <f t="shared" si="37"/>
        <v>0</v>
      </c>
      <c r="M606" s="14">
        <f t="shared" si="40"/>
        <v>1</v>
      </c>
      <c r="N606" s="13">
        <f>IF(OR(totale!$A$5="",C606=totale!$A$5),0,1)</f>
        <v>1</v>
      </c>
      <c r="O606" s="97">
        <v>0</v>
      </c>
      <c r="P606" s="13">
        <v>0</v>
      </c>
      <c r="Q606" s="97">
        <v>0</v>
      </c>
      <c r="R606" s="15">
        <v>0</v>
      </c>
      <c r="S606" s="15" t="str">
        <v>BLOCCO ALVEOLATO LISCIO FORI ORIZZONATALI  45/50/55/60 %</v>
      </c>
      <c r="T606" s="15" t="str">
        <v>T2D</v>
      </c>
      <c r="U606" s="15" t="str">
        <v>BLOCCO TAMPONAMENTO ALVEOLATO FORI ORIZZONTALI P600- F.65% - F.60%</v>
      </c>
      <c r="V606" s="15">
        <v>0</v>
      </c>
      <c r="W606" s="19" t="str">
        <v>20x25x25</v>
      </c>
      <c r="X606" s="19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1</v>
      </c>
      <c r="AG606" s="15">
        <v>0</v>
      </c>
      <c r="AH606" s="15" t="str">
        <v xml:space="preserve">TEVELLE - TAVELLONI - TAVELLINE </v>
      </c>
      <c r="AI606" s="15" t="str">
        <v>FBM</v>
      </c>
      <c r="AJ606" s="15" t="str">
        <v xml:space="preserve">TAVELLA TAGLIO RETTO FIANCO RETTO </v>
      </c>
      <c r="AK606" s="15">
        <v>0</v>
      </c>
      <c r="AL606" s="15" t="str">
        <v>3x25x40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1</v>
      </c>
      <c r="AS606" s="17" t="str">
        <f t="shared" si="38"/>
        <v>ꞈ</v>
      </c>
      <c r="AT606" s="70" t="str">
        <v>ꞈ</v>
      </c>
      <c r="AU606" s="15">
        <v>0</v>
      </c>
      <c r="AV606" s="15" t="str">
        <v xml:space="preserve">BLOCCO PER SOLAIO - INTERPOSTO- PIGNATTA </v>
      </c>
      <c r="AW606" s="15" t="str">
        <v>LATERCOM</v>
      </c>
      <c r="AX606" s="15" t="str">
        <v>BLOCCO PER SOLAIO - INTERPOSTO</v>
      </c>
      <c r="AY606" s="15">
        <v>0</v>
      </c>
      <c r="AZ606" s="15" t="str">
        <v>24x38x25</v>
      </c>
      <c r="BA606" s="15">
        <v>0</v>
      </c>
      <c r="BB606" s="15">
        <v>0</v>
      </c>
      <c r="BC606" s="15">
        <v>0</v>
      </c>
      <c r="BD606" s="15">
        <v>0</v>
      </c>
      <c r="BE606" s="15">
        <v>0</v>
      </c>
      <c r="BF606" s="15">
        <v>1</v>
      </c>
      <c r="BG606" s="17" t="str">
        <f t="shared" si="39"/>
        <v>ꞈ</v>
      </c>
      <c r="BH606" s="70" t="str">
        <v>ꞈ</v>
      </c>
    </row>
    <row r="607" spans="1:60" ht="14.25" customHeight="1" x14ac:dyDescent="0.25">
      <c r="A607" s="47"/>
      <c r="B607"/>
      <c r="C607" t="s">
        <v>110</v>
      </c>
      <c r="D607" s="3" t="s">
        <v>64</v>
      </c>
      <c r="E607" s="19" t="s">
        <v>39</v>
      </c>
      <c r="F607"/>
      <c r="G607" s="58" t="s">
        <v>197</v>
      </c>
      <c r="K607" s="6"/>
      <c r="L607" s="57">
        <f t="shared" si="37"/>
        <v>0</v>
      </c>
      <c r="M607" s="14">
        <f t="shared" si="40"/>
        <v>1</v>
      </c>
      <c r="N607" s="13">
        <f>IF(OR(totale!$A$5="",C607=totale!$A$5),0,1)</f>
        <v>1</v>
      </c>
      <c r="O607" s="97">
        <v>0</v>
      </c>
      <c r="P607" s="13">
        <v>0</v>
      </c>
      <c r="Q607" s="97">
        <v>0</v>
      </c>
      <c r="R607" s="15">
        <v>0</v>
      </c>
      <c r="S607" s="15" t="str">
        <v>BLOCCO ALVEOLATO LISCIO FORI ORIZZONATALI  45/50/55/60 %</v>
      </c>
      <c r="T607" s="15" t="str">
        <v>T2D</v>
      </c>
      <c r="U607" s="15" t="str">
        <v>BLOCCO TAMPONAMENTO ALVEOLATO FORI ORIZZONTALI P600- F.65% - F.60%</v>
      </c>
      <c r="V607" s="15">
        <v>0</v>
      </c>
      <c r="W607" s="19" t="str">
        <v>25x25x25</v>
      </c>
      <c r="X607" s="19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1</v>
      </c>
      <c r="AG607" s="15">
        <v>0</v>
      </c>
      <c r="AH607" s="15" t="str">
        <v xml:space="preserve">TEVELLE - TAVELLONI - TAVELLINE </v>
      </c>
      <c r="AI607" s="15" t="str">
        <v>LATERCOM</v>
      </c>
      <c r="AJ607" s="15" t="str">
        <v xml:space="preserve">TAVELLA TAGLIO RETTO FIANCO RETTO </v>
      </c>
      <c r="AK607" s="15">
        <v>0</v>
      </c>
      <c r="AL607" s="15" t="str">
        <v>3x25x40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1</v>
      </c>
      <c r="AS607" s="17" t="str">
        <f t="shared" si="38"/>
        <v>ꞈ</v>
      </c>
      <c r="AT607" s="70" t="str">
        <v>ꞈ</v>
      </c>
      <c r="AU607" s="15">
        <v>0</v>
      </c>
      <c r="AV607" s="15" t="str">
        <v xml:space="preserve">BLOCCO PER SOLAIO - INTERPOSTO- PIGNATTA </v>
      </c>
      <c r="AW607" s="15" t="str">
        <v>DCB</v>
      </c>
      <c r="AX607" s="15" t="str">
        <v xml:space="preserve">BLOCCO PER SOLAI - GETTO IN OPERA - VOLTERRANEA </v>
      </c>
      <c r="AY607" s="15">
        <v>0</v>
      </c>
      <c r="AZ607" s="15" t="str">
        <v>24x40x25</v>
      </c>
      <c r="BA607" s="15">
        <v>0</v>
      </c>
      <c r="BB607" s="15">
        <v>0</v>
      </c>
      <c r="BC607" s="15">
        <v>0</v>
      </c>
      <c r="BD607" s="15">
        <v>0</v>
      </c>
      <c r="BE607" s="15">
        <v>0</v>
      </c>
      <c r="BF607" s="15">
        <v>1</v>
      </c>
      <c r="BG607" s="17" t="str">
        <f t="shared" si="39"/>
        <v>ꞈ</v>
      </c>
      <c r="BH607" s="70" t="str">
        <v>ꞈ</v>
      </c>
    </row>
    <row r="608" spans="1:60" ht="14.25" customHeight="1" x14ac:dyDescent="0.25">
      <c r="A608" s="47"/>
      <c r="B608"/>
      <c r="C608" t="s">
        <v>110</v>
      </c>
      <c r="D608" s="3" t="s">
        <v>64</v>
      </c>
      <c r="E608" s="19" t="s">
        <v>39</v>
      </c>
      <c r="F608"/>
      <c r="G608" s="58" t="s">
        <v>215</v>
      </c>
      <c r="K608" s="6"/>
      <c r="L608" s="57">
        <f t="shared" si="37"/>
        <v>0</v>
      </c>
      <c r="M608" s="14">
        <f t="shared" si="40"/>
        <v>1</v>
      </c>
      <c r="N608" s="13">
        <f>IF(OR(totale!$A$5="",C608=totale!$A$5),0,1)</f>
        <v>1</v>
      </c>
      <c r="O608" s="97">
        <v>0</v>
      </c>
      <c r="P608" s="13">
        <v>0</v>
      </c>
      <c r="Q608" s="97">
        <v>0</v>
      </c>
      <c r="R608" s="15">
        <v>0</v>
      </c>
      <c r="S608" s="15" t="str">
        <v>BLOCCO ALVEOLATO LISCIO FORI ORIZZONATALI  45/50/55/60 %</v>
      </c>
      <c r="T608" s="15" t="str">
        <v>T2D</v>
      </c>
      <c r="U608" s="15" t="str">
        <v>BLOCCO TAMPONAMENTO ALVEOLATO FORI ORIZZONTALI P600- F.65% - F.60%</v>
      </c>
      <c r="V608" s="15">
        <v>0</v>
      </c>
      <c r="W608" s="19" t="str">
        <v>30x25x25</v>
      </c>
      <c r="X608" s="19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1</v>
      </c>
      <c r="AG608" s="15">
        <v>0</v>
      </c>
      <c r="AH608" s="15" t="str">
        <v xml:space="preserve">TEVELLE - TAVELLONI - TAVELLINE </v>
      </c>
      <c r="AI608" s="15" t="str">
        <v>LATERCOM</v>
      </c>
      <c r="AJ608" s="15" t="str">
        <v xml:space="preserve">TAVELLA TAGLIO RETTO FIANCO RETTO </v>
      </c>
      <c r="AK608" s="15">
        <v>0</v>
      </c>
      <c r="AL608" s="15" t="str">
        <v>3x25x50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1</v>
      </c>
      <c r="AS608" s="17" t="str">
        <f t="shared" si="38"/>
        <v>ꞈ</v>
      </c>
      <c r="AT608" s="70" t="str">
        <v>ꞈ</v>
      </c>
      <c r="AU608" s="15">
        <v>0</v>
      </c>
      <c r="AV608" s="15" t="str">
        <v xml:space="preserve">BLOCCO PER SOLAIO - INTERPOSTO- PIGNATTA </v>
      </c>
      <c r="AW608" s="15" t="str">
        <v>LATERCOM</v>
      </c>
      <c r="AX608" s="15" t="str">
        <v xml:space="preserve">BLOCCO PER SOLAI - PANNELLI </v>
      </c>
      <c r="AY608" s="15">
        <v>0</v>
      </c>
      <c r="AZ608" s="15" t="str">
        <v>24x40x25</v>
      </c>
      <c r="BA608" s="15">
        <v>0</v>
      </c>
      <c r="BB608" s="15">
        <v>0</v>
      </c>
      <c r="BC608" s="15">
        <v>0</v>
      </c>
      <c r="BD608" s="15">
        <v>0</v>
      </c>
      <c r="BE608" s="15">
        <v>0</v>
      </c>
      <c r="BF608" s="15">
        <v>1</v>
      </c>
      <c r="BG608" s="17" t="str">
        <f t="shared" si="39"/>
        <v>ꞈ</v>
      </c>
      <c r="BH608" s="70" t="str">
        <v>ꞈ</v>
      </c>
    </row>
    <row r="609" spans="1:60" ht="14.25" customHeight="1" x14ac:dyDescent="0.25">
      <c r="A609" s="47"/>
      <c r="B609"/>
      <c r="C609" t="s">
        <v>110</v>
      </c>
      <c r="D609" s="5" t="s">
        <v>64</v>
      </c>
      <c r="E609" s="19" t="s">
        <v>39</v>
      </c>
      <c r="F609"/>
      <c r="G609" s="58" t="s">
        <v>229</v>
      </c>
      <c r="K609" s="8"/>
      <c r="L609" s="57">
        <f t="shared" si="37"/>
        <v>0</v>
      </c>
      <c r="M609" s="14">
        <f t="shared" si="40"/>
        <v>1</v>
      </c>
      <c r="N609" s="13">
        <f>IF(OR(totale!$A$5="",C609=totale!$A$5),0,1)</f>
        <v>1</v>
      </c>
      <c r="O609" s="97">
        <v>0</v>
      </c>
      <c r="P609" s="13">
        <v>0</v>
      </c>
      <c r="Q609" s="97">
        <v>0</v>
      </c>
      <c r="R609" s="15">
        <v>0</v>
      </c>
      <c r="S609" s="15" t="str">
        <v>BLOCCO ALVEOLATO LISCIO FORI ORIZZONATALI  45/50/55/60 %</v>
      </c>
      <c r="T609" s="15" t="str">
        <v>T2D</v>
      </c>
      <c r="U609" s="15" t="str">
        <v>BLOCCO TAMPONAMENTO ALVEOLATO FORI ORIZZONTALI P600- F.65% - F.60%</v>
      </c>
      <c r="V609" s="15">
        <v>0</v>
      </c>
      <c r="W609" s="19" t="str">
        <v>35x25x25</v>
      </c>
      <c r="X609" s="19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G609" s="15">
        <v>0</v>
      </c>
      <c r="AH609" s="15" t="str">
        <v xml:space="preserve">TEVELLE - TAVELLONI - TAVELLINE </v>
      </c>
      <c r="AI609" s="15" t="str">
        <v>LATERCOM</v>
      </c>
      <c r="AJ609" s="15" t="str">
        <v xml:space="preserve">TAVELLA TAGLIO RETTO FIANCO RETTO </v>
      </c>
      <c r="AK609" s="15">
        <v>0</v>
      </c>
      <c r="AL609" s="15" t="str">
        <v>3x25x60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1</v>
      </c>
      <c r="AS609" s="17" t="str">
        <f t="shared" si="38"/>
        <v>ꞈ</v>
      </c>
      <c r="AT609" s="70" t="str">
        <v>ꞈ</v>
      </c>
      <c r="AU609" s="15">
        <v>0</v>
      </c>
      <c r="AV609" s="15" t="str">
        <v xml:space="preserve">BLOCCO PER SOLAIO - INTERPOSTO- PIGNATTA </v>
      </c>
      <c r="AW609" s="15" t="str">
        <v>T2D</v>
      </c>
      <c r="AX609" s="15" t="str">
        <v xml:space="preserve">BLOCCO PER SOLAI - PANNELLI </v>
      </c>
      <c r="AY609" s="15">
        <v>0</v>
      </c>
      <c r="AZ609" s="15" t="str">
        <v>24x40x25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1</v>
      </c>
      <c r="BG609" s="17" t="str">
        <f t="shared" si="39"/>
        <v>ꞈ</v>
      </c>
      <c r="BH609" s="70" t="str">
        <v>ꞈ</v>
      </c>
    </row>
    <row r="610" spans="1:60" ht="14.25" customHeight="1" x14ac:dyDescent="0.25">
      <c r="A610" s="47"/>
      <c r="B610"/>
      <c r="C610" t="s">
        <v>110</v>
      </c>
      <c r="D610" s="3" t="s">
        <v>64</v>
      </c>
      <c r="E610" s="19" t="s">
        <v>39</v>
      </c>
      <c r="F610"/>
      <c r="G610" s="58" t="s">
        <v>275</v>
      </c>
      <c r="K610" s="6"/>
      <c r="L610" s="57">
        <f t="shared" si="37"/>
        <v>0</v>
      </c>
      <c r="M610" s="14">
        <f t="shared" si="40"/>
        <v>1</v>
      </c>
      <c r="N610" s="13">
        <f>IF(OR(totale!$A$5="",C610=totale!$A$5),0,1)</f>
        <v>1</v>
      </c>
      <c r="O610" s="97">
        <v>0</v>
      </c>
      <c r="P610" s="13">
        <v>0</v>
      </c>
      <c r="Q610" s="97">
        <v>0</v>
      </c>
      <c r="R610" s="19">
        <v>0</v>
      </c>
      <c r="S610" s="19" t="str">
        <v>BLOCCO ALVEOLATO LISCIO FORI VERTICALI   45/50/55/60 %</v>
      </c>
      <c r="T610" s="15" t="str">
        <v>T2D</v>
      </c>
      <c r="U610" s="15" t="str">
        <v>BLOCCO PORTANTE ALVEOLATO FORI VERTICALI  P800 -  F.45% - F.50% liscio</v>
      </c>
      <c r="V610" s="15">
        <v>0</v>
      </c>
      <c r="W610" s="19" t="str">
        <v>12x30x19</v>
      </c>
      <c r="X610" s="19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1</v>
      </c>
      <c r="AG610" s="15">
        <v>0</v>
      </c>
      <c r="AH610" s="15" t="str">
        <v xml:space="preserve">TEVELLE - TAVELLONI - TAVELLINE </v>
      </c>
      <c r="AI610" s="15" t="str">
        <v>LATERCOM</v>
      </c>
      <c r="AJ610" s="15" t="str">
        <v xml:space="preserve">TAVELLA TAGLIO RETTO FIANCO RETTO </v>
      </c>
      <c r="AK610" s="15">
        <v>0</v>
      </c>
      <c r="AL610" s="15" t="str">
        <v>4x25x50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1</v>
      </c>
      <c r="AS610" s="17" t="str">
        <f t="shared" si="38"/>
        <v>ꞈ</v>
      </c>
      <c r="AT610" s="70" t="str">
        <v>ꞈ</v>
      </c>
      <c r="AU610" s="15">
        <v>0</v>
      </c>
      <c r="AV610" s="15" t="str">
        <v xml:space="preserve">BLOCCO PER SOLAIO - INTERPOSTO- PIGNATTA </v>
      </c>
      <c r="AW610" s="15" t="str">
        <v>DCB</v>
      </c>
      <c r="AX610" s="15" t="str">
        <v>BLOCCO PER SOLAIO - INTERPOSTO</v>
      </c>
      <c r="AY610" s="15">
        <v>0</v>
      </c>
      <c r="AZ610" s="15" t="str">
        <v>24x42x25</v>
      </c>
      <c r="BA610" s="15">
        <v>0</v>
      </c>
      <c r="BB610" s="15">
        <v>0</v>
      </c>
      <c r="BC610" s="15">
        <v>0</v>
      </c>
      <c r="BD610" s="15">
        <v>0</v>
      </c>
      <c r="BE610" s="15">
        <v>0</v>
      </c>
      <c r="BF610" s="15">
        <v>1</v>
      </c>
      <c r="BG610" s="17" t="str">
        <f t="shared" si="39"/>
        <v>ꞈ</v>
      </c>
      <c r="BH610" s="70" t="str">
        <v>ꞈ</v>
      </c>
    </row>
    <row r="611" spans="1:60" ht="14.25" customHeight="1" x14ac:dyDescent="0.25">
      <c r="A611" s="47"/>
      <c r="B611"/>
      <c r="C611" t="s">
        <v>110</v>
      </c>
      <c r="D611" s="3" t="s">
        <v>64</v>
      </c>
      <c r="E611" s="19" t="s">
        <v>39</v>
      </c>
      <c r="F611"/>
      <c r="G611" s="58" t="s">
        <v>281</v>
      </c>
      <c r="K611" s="7"/>
      <c r="L611" s="57">
        <f t="shared" si="37"/>
        <v>0</v>
      </c>
      <c r="M611" s="14">
        <f t="shared" si="40"/>
        <v>1</v>
      </c>
      <c r="N611" s="13">
        <f>IF(OR(totale!$A$5="",C611=totale!$A$5),0,1)</f>
        <v>1</v>
      </c>
      <c r="O611" s="97">
        <v>0</v>
      </c>
      <c r="P611" s="13">
        <v>0</v>
      </c>
      <c r="Q611" s="97">
        <v>0</v>
      </c>
      <c r="R611" s="19">
        <v>0</v>
      </c>
      <c r="S611" s="19" t="str">
        <v>BLOCCO ALVEOLATO LISCIO FORI VERTICALI   45/50/55/60 %</v>
      </c>
      <c r="T611" s="15" t="str">
        <v>T2D</v>
      </c>
      <c r="U611" s="15" t="str">
        <v>BLOCCO PORTANTE ALVEOLATO FORI VERTICALI  P800 -  F.45% - F.50% liscio</v>
      </c>
      <c r="V611" s="15">
        <v>0</v>
      </c>
      <c r="W611" s="19" t="str">
        <v>14x30x19</v>
      </c>
      <c r="X611" s="19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1</v>
      </c>
      <c r="AG611" s="15">
        <v>0</v>
      </c>
      <c r="AH611" s="15" t="str">
        <v xml:space="preserve">TEVELLE - TAVELLONI - TAVELLINE </v>
      </c>
      <c r="AI611" s="15" t="str">
        <v>LATERCOM</v>
      </c>
      <c r="AJ611" s="15" t="str">
        <v xml:space="preserve">TAVELLA TAGLIO RETTO FIANCO RETTO </v>
      </c>
      <c r="AK611" s="15">
        <v>0</v>
      </c>
      <c r="AL611" s="15" t="str">
        <v>4x25x60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1</v>
      </c>
      <c r="AS611" s="17" t="str">
        <f t="shared" si="38"/>
        <v>ꞈ</v>
      </c>
      <c r="AT611" s="70" t="str">
        <v>ꞈ</v>
      </c>
      <c r="AU611" s="15">
        <v>0</v>
      </c>
      <c r="AV611" s="15" t="str">
        <v xml:space="preserve">BLOCCO PER SOLAIO - INTERPOSTO- PIGNATTA </v>
      </c>
      <c r="AW611" s="15" t="str">
        <v>WIENERBERGER</v>
      </c>
      <c r="AX611" s="15" t="str">
        <v>BLOCCO PER SOLAIO - INTERPOSTO</v>
      </c>
      <c r="AY611" s="15">
        <v>0</v>
      </c>
      <c r="AZ611" s="15" t="str">
        <v>24x42x25</v>
      </c>
      <c r="BA611" s="15">
        <v>0</v>
      </c>
      <c r="BB611" s="15">
        <v>0</v>
      </c>
      <c r="BC611" s="15">
        <v>0</v>
      </c>
      <c r="BD611" s="15">
        <v>0</v>
      </c>
      <c r="BE611" s="15">
        <v>0</v>
      </c>
      <c r="BF611" s="15">
        <v>1</v>
      </c>
      <c r="BG611" s="17" t="str">
        <f t="shared" si="39"/>
        <v>ꞈ</v>
      </c>
      <c r="BH611" s="70" t="str">
        <v>ꞈ</v>
      </c>
    </row>
    <row r="612" spans="1:60" ht="14.25" customHeight="1" x14ac:dyDescent="0.25">
      <c r="A612" s="47"/>
      <c r="B612"/>
      <c r="C612" t="s">
        <v>110</v>
      </c>
      <c r="D612" s="3" t="s">
        <v>64</v>
      </c>
      <c r="E612" s="19" t="s">
        <v>39</v>
      </c>
      <c r="F612" s="2"/>
      <c r="G612" s="58" t="s">
        <v>170</v>
      </c>
      <c r="K612" s="9"/>
      <c r="L612" s="57">
        <f t="shared" si="37"/>
        <v>0</v>
      </c>
      <c r="M612" s="14">
        <f t="shared" si="40"/>
        <v>1</v>
      </c>
      <c r="N612" s="13">
        <f>IF(OR(totale!$A$5="",C612=totale!$A$5),0,1)</f>
        <v>1</v>
      </c>
      <c r="O612" s="97">
        <v>0</v>
      </c>
      <c r="P612" s="13">
        <v>0</v>
      </c>
      <c r="Q612" s="97">
        <v>0</v>
      </c>
      <c r="R612" s="19">
        <v>0</v>
      </c>
      <c r="S612" s="19" t="str">
        <v>BLOCCO ALVEOLATO LISCIO FORI VERTICALI   45/50/55/60 %</v>
      </c>
      <c r="T612" s="15" t="str">
        <v>T2D</v>
      </c>
      <c r="U612" s="15" t="str">
        <v>BLOCCO PORTANTE ALVEOLATO FORI VERTICALI  P800 -  F.45% - F.50% liscio</v>
      </c>
      <c r="V612" s="15">
        <v>0</v>
      </c>
      <c r="W612" s="19" t="str">
        <v>20x25x19</v>
      </c>
      <c r="X612" s="19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1</v>
      </c>
      <c r="AG612" s="15">
        <v>0</v>
      </c>
      <c r="AH612" s="15" t="str">
        <v xml:space="preserve">TEVELLE - TAVELLONI - TAVELLINE </v>
      </c>
      <c r="AI612" s="15" t="str">
        <v>LATERCOM</v>
      </c>
      <c r="AJ612" s="15" t="str">
        <v xml:space="preserve">TAVELLA TAGLIO RETTO FIANCO RETTO </v>
      </c>
      <c r="AK612" s="15">
        <v>0</v>
      </c>
      <c r="AL612" s="15" t="str">
        <v>4x25x70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1</v>
      </c>
      <c r="AS612" s="17" t="str">
        <f t="shared" si="38"/>
        <v>ꞈ</v>
      </c>
      <c r="AT612" s="70" t="str">
        <v>ꞈ</v>
      </c>
      <c r="AU612" s="15">
        <v>0</v>
      </c>
      <c r="AV612" s="15" t="str">
        <v xml:space="preserve">BLOCCO PER SOLAIO - INTERPOSTO- PIGNATTA </v>
      </c>
      <c r="AW612" s="15" t="str">
        <v>LATERCOM</v>
      </c>
      <c r="AX612" s="15" t="str">
        <v>BLOCCO PER SOLAIO - INTERPOSTO</v>
      </c>
      <c r="AY612" s="15">
        <v>0</v>
      </c>
      <c r="AZ612" s="15" t="str">
        <v>24x48x24</v>
      </c>
      <c r="BA612" s="15">
        <v>0</v>
      </c>
      <c r="BB612" s="15">
        <v>0</v>
      </c>
      <c r="BC612" s="15">
        <v>0</v>
      </c>
      <c r="BD612" s="15">
        <v>0</v>
      </c>
      <c r="BE612" s="15">
        <v>0</v>
      </c>
      <c r="BF612" s="15">
        <v>1</v>
      </c>
      <c r="BG612" s="17" t="str">
        <f t="shared" si="39"/>
        <v>ꞈ</v>
      </c>
      <c r="BH612" s="70" t="str">
        <v>ꞈ</v>
      </c>
    </row>
    <row r="613" spans="1:60" ht="14.25" customHeight="1" x14ac:dyDescent="0.25">
      <c r="A613" s="47"/>
      <c r="B613"/>
      <c r="C613" t="s">
        <v>110</v>
      </c>
      <c r="D613" s="3" t="s">
        <v>64</v>
      </c>
      <c r="E613" s="19" t="s">
        <v>39</v>
      </c>
      <c r="F613" s="2"/>
      <c r="G613" s="58" t="s">
        <v>187</v>
      </c>
      <c r="K613" s="9"/>
      <c r="L613" s="57">
        <f t="shared" si="37"/>
        <v>0</v>
      </c>
      <c r="M613" s="14">
        <f t="shared" si="40"/>
        <v>1</v>
      </c>
      <c r="N613" s="13">
        <f>IF(OR(totale!$A$5="",C613=totale!$A$5),0,1)</f>
        <v>1</v>
      </c>
      <c r="O613" s="97">
        <v>0</v>
      </c>
      <c r="P613" s="13">
        <v>0</v>
      </c>
      <c r="Q613" s="97">
        <v>0</v>
      </c>
      <c r="R613" s="19">
        <v>0</v>
      </c>
      <c r="S613" s="19" t="str">
        <v>BLOCCO ALVEOLATO LISCIO FORI VERTICALI   45/50/55/60 %</v>
      </c>
      <c r="T613" s="15" t="str">
        <v>T2D</v>
      </c>
      <c r="U613" s="15" t="str">
        <v>BLOCCO PORTANTE ALVEOLATO FORI VERTICALI  P800 -  F.45% - F.50% liscio</v>
      </c>
      <c r="V613" s="15">
        <v>0</v>
      </c>
      <c r="W613" s="19" t="str">
        <v>20x30x18/19</v>
      </c>
      <c r="X613" s="19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1</v>
      </c>
      <c r="AG613" s="15">
        <v>0</v>
      </c>
      <c r="AH613" s="15" t="str">
        <v xml:space="preserve">TEVELLE - TAVELLONI - TAVELLINE </v>
      </c>
      <c r="AI613" s="15" t="str">
        <v>LATERCOM</v>
      </c>
      <c r="AJ613" s="15" t="str">
        <v xml:space="preserve">TAVELLA TAGLIO RETTO FIANCO RETTO </v>
      </c>
      <c r="AK613" s="15">
        <v>0</v>
      </c>
      <c r="AL613" s="15" t="str">
        <v>4x25x80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1</v>
      </c>
      <c r="AS613" s="17" t="str">
        <f t="shared" si="38"/>
        <v>ꞈ</v>
      </c>
      <c r="AT613" s="70" t="str">
        <v>ꞈ</v>
      </c>
      <c r="AU613" s="15">
        <v>0</v>
      </c>
      <c r="AV613" s="15" t="str">
        <v xml:space="preserve">BLOCCO PER SOLAIO - INTERPOSTO- PIGNATTA </v>
      </c>
      <c r="AW613" s="15" t="str">
        <v>DCB</v>
      </c>
      <c r="AX613" s="15" t="str">
        <v xml:space="preserve">BLOCCO PER SOLAI - GETTO IN OPERA - VOLTERRANEA </v>
      </c>
      <c r="AY613" s="15">
        <v>0</v>
      </c>
      <c r="AZ613" s="15" t="str">
        <v>24x50x25</v>
      </c>
      <c r="BA613" s="15">
        <v>0</v>
      </c>
      <c r="BB613" s="15">
        <v>0</v>
      </c>
      <c r="BC613" s="15">
        <v>0</v>
      </c>
      <c r="BD613" s="15">
        <v>0</v>
      </c>
      <c r="BE613" s="15">
        <v>0</v>
      </c>
      <c r="BF613" s="15">
        <v>1</v>
      </c>
      <c r="BG613" s="17" t="str">
        <f t="shared" si="39"/>
        <v>ꞈ</v>
      </c>
      <c r="BH613" s="70" t="str">
        <v>ꞈ</v>
      </c>
    </row>
    <row r="614" spans="1:60" ht="14.25" customHeight="1" x14ac:dyDescent="0.25">
      <c r="A614" s="47"/>
      <c r="B614"/>
      <c r="C614" t="s">
        <v>110</v>
      </c>
      <c r="D614" s="3" t="s">
        <v>64</v>
      </c>
      <c r="E614" s="19" t="s">
        <v>39</v>
      </c>
      <c r="F614" s="1"/>
      <c r="G614" s="58" t="s">
        <v>199</v>
      </c>
      <c r="K614" s="9"/>
      <c r="L614" s="57">
        <f t="shared" si="37"/>
        <v>0</v>
      </c>
      <c r="M614" s="14">
        <f t="shared" si="40"/>
        <v>1</v>
      </c>
      <c r="N614" s="13">
        <f>IF(OR(totale!$A$5="",C614=totale!$A$5),0,1)</f>
        <v>1</v>
      </c>
      <c r="O614" s="97">
        <v>0</v>
      </c>
      <c r="P614" s="13">
        <v>0</v>
      </c>
      <c r="Q614" s="97">
        <v>0</v>
      </c>
      <c r="R614" s="19">
        <v>0</v>
      </c>
      <c r="S614" s="19" t="str">
        <v>BLOCCO ALVEOLATO LISCIO FORI VERTICALI   45/50/55/60 %</v>
      </c>
      <c r="T614" s="15" t="str">
        <v>T2D</v>
      </c>
      <c r="U614" s="15" t="str">
        <v>BLOCCO PORTANTE ALVEOLATO FORI VERTICALI  P800 -  F.45% - F.50% liscio</v>
      </c>
      <c r="V614" s="15">
        <v>0</v>
      </c>
      <c r="W614" s="19" t="str">
        <v>30x25x18/19</v>
      </c>
      <c r="X614" s="19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1</v>
      </c>
      <c r="AG614" s="15">
        <v>0</v>
      </c>
      <c r="AH614" s="15" t="str">
        <v xml:space="preserve">TEVELLE - TAVELLONI - TAVELLINE </v>
      </c>
      <c r="AI614" s="15" t="str">
        <v>LATERCOM</v>
      </c>
      <c r="AJ614" s="15" t="str">
        <v xml:space="preserve">TAVELLA TAGLIO RETTO FIANCO RETTO </v>
      </c>
      <c r="AK614" s="15">
        <v>0</v>
      </c>
      <c r="AL614" s="15" t="str">
        <v>4x25x90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1</v>
      </c>
      <c r="AS614" s="17" t="str">
        <f t="shared" si="38"/>
        <v>ꞈ</v>
      </c>
      <c r="AT614" s="70" t="str">
        <v>ꞈ</v>
      </c>
      <c r="AU614" s="15">
        <v>0</v>
      </c>
      <c r="AV614" s="15" t="str">
        <v xml:space="preserve">BLOCCO PER SOLAIO - INTERPOSTO- PIGNATTA </v>
      </c>
      <c r="AW614" s="15" t="str">
        <v>WIENERBERGER</v>
      </c>
      <c r="AX614" s="15" t="str">
        <v xml:space="preserve">BLOCCO PER SOLAI - GETTO IN OPERA - VOLTERRANEA </v>
      </c>
      <c r="AY614" s="15">
        <v>0</v>
      </c>
      <c r="AZ614" s="15" t="str">
        <v>24x50x25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1</v>
      </c>
      <c r="BG614" s="17" t="str">
        <f t="shared" si="39"/>
        <v>ꞈ</v>
      </c>
      <c r="BH614" s="70" t="str">
        <v>ꞈ</v>
      </c>
    </row>
    <row r="615" spans="1:60" ht="14.25" customHeight="1" x14ac:dyDescent="0.25">
      <c r="A615" s="47"/>
      <c r="B615"/>
      <c r="C615" t="s">
        <v>110</v>
      </c>
      <c r="D615" s="3" t="s">
        <v>64</v>
      </c>
      <c r="E615" s="19" t="s">
        <v>39</v>
      </c>
      <c r="F615"/>
      <c r="G615" s="58" t="s">
        <v>225</v>
      </c>
      <c r="K615" s="9"/>
      <c r="L615" s="57">
        <f t="shared" si="37"/>
        <v>0</v>
      </c>
      <c r="M615" s="14">
        <f t="shared" si="40"/>
        <v>1</v>
      </c>
      <c r="N615" s="13">
        <f>IF(OR(totale!$A$5="",C615=totale!$A$5),0,1)</f>
        <v>1</v>
      </c>
      <c r="O615" s="97">
        <v>0</v>
      </c>
      <c r="P615" s="13">
        <v>0</v>
      </c>
      <c r="Q615" s="97">
        <v>0</v>
      </c>
      <c r="R615" s="19">
        <v>0</v>
      </c>
      <c r="S615" s="19" t="str">
        <v>BLOCCO ALVEOLATO LISCIO FORI VERTICALI   45/50/55/60 %</v>
      </c>
      <c r="T615" s="15" t="str">
        <v>T2D</v>
      </c>
      <c r="U615" s="15" t="str">
        <v>BLOCCO PORTANTE ALVEOLATO FORI VERTICALI  P800 -  F.45% - F.50% liscio</v>
      </c>
      <c r="V615" s="15">
        <v>0</v>
      </c>
      <c r="W615" s="19" t="str">
        <v>30x25x25</v>
      </c>
      <c r="X615" s="19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1</v>
      </c>
      <c r="AG615" s="15">
        <v>0</v>
      </c>
      <c r="AH615" s="15" t="str">
        <v xml:space="preserve">TEVELLE - TAVELLONI - TAVELLINE </v>
      </c>
      <c r="AI615" s="15" t="str">
        <v>LATERCOM</v>
      </c>
      <c r="AJ615" s="15" t="str">
        <v xml:space="preserve">TAVELLA TAGLIO RETTO FIANCO RETTO </v>
      </c>
      <c r="AK615" s="15">
        <v>0</v>
      </c>
      <c r="AL615" s="15" t="str">
        <v>4x25x100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1</v>
      </c>
      <c r="AS615" s="17" t="str">
        <f t="shared" si="38"/>
        <v>ꞈ</v>
      </c>
      <c r="AT615" s="70" t="str">
        <v>ꞈ</v>
      </c>
      <c r="AU615" s="15">
        <v>0</v>
      </c>
      <c r="AV615" s="15" t="str">
        <v>MATERIALE IN LATERIZIO COMUNE</v>
      </c>
      <c r="AW615" s="15" t="str">
        <v>LATERCOM</v>
      </c>
      <c r="AX615" s="15" t="str">
        <v>BLOCCO INCASTRO F.45% INC.25</v>
      </c>
      <c r="AY615" s="15">
        <v>0</v>
      </c>
      <c r="AZ615" s="15" t="str">
        <v>25x19x30</v>
      </c>
      <c r="BA615" s="15">
        <v>0</v>
      </c>
      <c r="BB615" s="15">
        <v>0</v>
      </c>
      <c r="BC615" s="15">
        <v>0</v>
      </c>
      <c r="BD615" s="15">
        <v>0</v>
      </c>
      <c r="BE615" s="15">
        <v>0</v>
      </c>
      <c r="BF615" s="15">
        <v>1</v>
      </c>
      <c r="BG615" s="17" t="str">
        <f t="shared" si="39"/>
        <v>ꞈ</v>
      </c>
      <c r="BH615" s="70" t="str">
        <v>ꞈ</v>
      </c>
    </row>
    <row r="616" spans="1:60" ht="14.25" customHeight="1" x14ac:dyDescent="0.25">
      <c r="A616" s="47"/>
      <c r="B616"/>
      <c r="C616" t="s">
        <v>110</v>
      </c>
      <c r="D616" s="4" t="s">
        <v>64</v>
      </c>
      <c r="E616" s="28" t="s">
        <v>39</v>
      </c>
      <c r="F616" s="1"/>
      <c r="G616" s="58" t="s">
        <v>279</v>
      </c>
      <c r="K616" s="9"/>
      <c r="L616" s="57">
        <f t="shared" si="37"/>
        <v>0</v>
      </c>
      <c r="M616" s="14">
        <f t="shared" si="40"/>
        <v>1</v>
      </c>
      <c r="N616" s="13">
        <f>IF(OR(totale!$A$5="",C616=totale!$A$5),0,1)</f>
        <v>1</v>
      </c>
      <c r="O616" s="97">
        <v>0</v>
      </c>
      <c r="P616" s="13">
        <v>0</v>
      </c>
      <c r="Q616" s="97">
        <v>0</v>
      </c>
      <c r="R616" s="19">
        <v>0</v>
      </c>
      <c r="S616" s="19" t="str">
        <v>BLOCCO ALVEOLATO LISCIO FORI VERTICALI   45/50/55/60 %</v>
      </c>
      <c r="T616" s="15" t="str">
        <v>T2D</v>
      </c>
      <c r="U616" s="15" t="str">
        <v>BLOCCO PORTANTE ALVEOLATO FORI VERTICALI  P800 -  F.45% - F.50% liscio</v>
      </c>
      <c r="V616" s="15">
        <v>0</v>
      </c>
      <c r="W616" s="19" t="str">
        <v>30x45x18/19</v>
      </c>
      <c r="X616" s="19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1</v>
      </c>
      <c r="AG616" s="15">
        <v>0</v>
      </c>
      <c r="AH616" s="15" t="str">
        <v xml:space="preserve">TEVELLE - TAVELLONI - TAVELLINE </v>
      </c>
      <c r="AI616" s="15" t="str">
        <v>LATERCOM</v>
      </c>
      <c r="AJ616" s="15" t="str">
        <v xml:space="preserve">TAVELLA TAGLIO RETTO FIANCO RETTO </v>
      </c>
      <c r="AK616" s="15">
        <v>0</v>
      </c>
      <c r="AL616" s="15" t="str">
        <v>4x25x120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1</v>
      </c>
      <c r="AS616" s="17" t="str">
        <f t="shared" si="38"/>
        <v>ꞈ</v>
      </c>
      <c r="AT616" s="70" t="str">
        <v>ꞈ</v>
      </c>
      <c r="AU616" s="15">
        <v>0</v>
      </c>
      <c r="AV616" s="15" t="str">
        <v>MATERIALE IN LATERIZIO COMUNE</v>
      </c>
      <c r="AW616" s="15" t="str">
        <v>ZANROSSO</v>
      </c>
      <c r="AX616" s="15" t="str">
        <v>BLOCCO INCASTRO F.45% INC.25</v>
      </c>
      <c r="AY616" s="15">
        <v>0</v>
      </c>
      <c r="AZ616" s="15" t="str">
        <v>25x19x30</v>
      </c>
      <c r="BA616" s="15">
        <v>0</v>
      </c>
      <c r="BB616" s="15">
        <v>0</v>
      </c>
      <c r="BC616" s="15">
        <v>0</v>
      </c>
      <c r="BD616" s="15">
        <v>0</v>
      </c>
      <c r="BE616" s="15">
        <v>0</v>
      </c>
      <c r="BF616" s="15">
        <v>1</v>
      </c>
      <c r="BG616" s="17" t="str">
        <f t="shared" si="39"/>
        <v>ꞈ</v>
      </c>
      <c r="BH616" s="70" t="str">
        <v>ꞈ</v>
      </c>
    </row>
    <row r="617" spans="1:60" ht="14.25" customHeight="1" x14ac:dyDescent="0.25">
      <c r="A617" s="47"/>
      <c r="B617"/>
      <c r="C617" t="s">
        <v>110</v>
      </c>
      <c r="D617" s="3" t="s">
        <v>64</v>
      </c>
      <c r="E617" s="19" t="s">
        <v>66</v>
      </c>
      <c r="F617"/>
      <c r="G617" s="58" t="s">
        <v>183</v>
      </c>
      <c r="K617" s="9"/>
      <c r="L617" s="57">
        <f t="shared" si="37"/>
        <v>0</v>
      </c>
      <c r="M617" s="14">
        <f t="shared" si="40"/>
        <v>1</v>
      </c>
      <c r="N617" s="13">
        <f>IF(OR(totale!$A$5="",C617=totale!$A$5),0,1)</f>
        <v>1</v>
      </c>
      <c r="O617" s="97">
        <v>0</v>
      </c>
      <c r="P617" s="13">
        <v>0</v>
      </c>
      <c r="Q617" s="97">
        <v>0</v>
      </c>
      <c r="R617" s="19">
        <v>0</v>
      </c>
      <c r="S617" s="19" t="str">
        <v>BLOCCO ALVEOLATO LISCIO FORI VERTICALI   45/50/55/60 %</v>
      </c>
      <c r="T617" s="15" t="str">
        <v>T2D</v>
      </c>
      <c r="U617" s="15" t="str">
        <v>BLOCCO PORTANTE ALVEOLATO FORI VERTICALI  P800 -  F.45% - F.50% liscio</v>
      </c>
      <c r="V617" s="15">
        <v>0</v>
      </c>
      <c r="W617" s="19" t="str">
        <v>35x25x19</v>
      </c>
      <c r="X617" s="19">
        <v>0</v>
      </c>
      <c r="Y617" s="15">
        <v>0</v>
      </c>
      <c r="Z617" s="15">
        <v>0</v>
      </c>
      <c r="AA617" s="15">
        <v>0</v>
      </c>
      <c r="AB617" s="15">
        <v>0</v>
      </c>
      <c r="AC617" s="15">
        <v>1</v>
      </c>
      <c r="AG617" s="15">
        <v>0</v>
      </c>
      <c r="AH617" s="15" t="str">
        <v xml:space="preserve">TEVELLE - TAVELLONI - TAVELLINE </v>
      </c>
      <c r="AI617" s="15" t="str">
        <v>LATERCOM</v>
      </c>
      <c r="AJ617" s="15" t="str">
        <v xml:space="preserve">TAVELLA TAGLIO RETTO FIANCO RETTO </v>
      </c>
      <c r="AK617" s="15">
        <v>0</v>
      </c>
      <c r="AL617" s="15" t="str">
        <v>5x25x50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1</v>
      </c>
      <c r="AS617" s="17" t="str">
        <f t="shared" si="38"/>
        <v>ꞈ</v>
      </c>
      <c r="AT617" s="70" t="str">
        <v>ꞈ</v>
      </c>
      <c r="AU617" s="15">
        <v>0</v>
      </c>
      <c r="AV617" s="15" t="str">
        <v>BLOCCO ALVEOLATO LISCIO FORI VERTICALI   45/50/55/60 %</v>
      </c>
      <c r="AW617" s="15" t="str">
        <v>DCB</v>
      </c>
      <c r="AX617" s="15" t="str">
        <v>BLOCCO PORTANTE ALVEOLATO FORI VERTICALI  P700- F.50% - F.55% liscio</v>
      </c>
      <c r="AY617" s="15">
        <v>0</v>
      </c>
      <c r="AZ617" s="15" t="str">
        <v>25x20x19 F.55%</v>
      </c>
      <c r="BA617" s="15">
        <v>0</v>
      </c>
      <c r="BB617" s="15">
        <v>0</v>
      </c>
      <c r="BC617" s="15">
        <v>0</v>
      </c>
      <c r="BD617" s="15">
        <v>0</v>
      </c>
      <c r="BE617" s="15">
        <v>0</v>
      </c>
      <c r="BF617" s="15">
        <v>1</v>
      </c>
      <c r="BG617" s="17" t="str">
        <f t="shared" si="39"/>
        <v>ꞈ</v>
      </c>
      <c r="BH617" s="70" t="str">
        <v>ꞈ</v>
      </c>
    </row>
    <row r="618" spans="1:60" ht="14.25" customHeight="1" x14ac:dyDescent="0.25">
      <c r="A618" s="47"/>
      <c r="B618"/>
      <c r="C618" t="s">
        <v>110</v>
      </c>
      <c r="D618" s="3" t="s">
        <v>64</v>
      </c>
      <c r="E618" s="19" t="s">
        <v>66</v>
      </c>
      <c r="F618"/>
      <c r="G618" s="58" t="s">
        <v>196</v>
      </c>
      <c r="K618" s="6"/>
      <c r="L618" s="57">
        <f t="shared" si="37"/>
        <v>0</v>
      </c>
      <c r="M618" s="14">
        <f t="shared" si="40"/>
        <v>1</v>
      </c>
      <c r="N618" s="13">
        <f>IF(OR(totale!$A$5="",C618=totale!$A$5),0,1)</f>
        <v>1</v>
      </c>
      <c r="O618" s="97">
        <v>0</v>
      </c>
      <c r="P618" s="13">
        <v>0</v>
      </c>
      <c r="Q618" s="97">
        <v>0</v>
      </c>
      <c r="R618" s="19">
        <v>0</v>
      </c>
      <c r="S618" s="19" t="str">
        <v>BLOCCO ALVEOLATO LISCIO FORI VERTICALI   45/50/55/60 %</v>
      </c>
      <c r="T618" s="15" t="str">
        <v>T2D</v>
      </c>
      <c r="U618" s="15" t="str">
        <v>BLOCCO PORTANTE ALVEOLATO FORI VERTICALI  P800 -  F.45% - F.50% liscio</v>
      </c>
      <c r="V618" s="15">
        <v>0</v>
      </c>
      <c r="W618" s="19" t="str">
        <v>38x25x19</v>
      </c>
      <c r="X618" s="19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1</v>
      </c>
      <c r="AG618" s="15">
        <v>0</v>
      </c>
      <c r="AH618" s="15" t="str">
        <v xml:space="preserve">TEVELLE - TAVELLONI - TAVELLINE </v>
      </c>
      <c r="AI618" s="15" t="str">
        <v>T2D</v>
      </c>
      <c r="AJ618" s="15" t="str">
        <v xml:space="preserve">TAVELLA TAGLIO RETTO FIANCO RETTO </v>
      </c>
      <c r="AK618" s="15">
        <v>0</v>
      </c>
      <c r="AL618" s="15" t="str">
        <v>3x25x40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1</v>
      </c>
      <c r="AS618" s="17" t="str">
        <f t="shared" si="38"/>
        <v>ꞈ</v>
      </c>
      <c r="AT618" s="70" t="str">
        <v>ꞈ</v>
      </c>
      <c r="AU618" s="15">
        <v>0</v>
      </c>
      <c r="AV618" s="15" t="str">
        <v>BLOCCO ALVEOLATO LISCIO FORI VERTICALI   45/50/55/60 %</v>
      </c>
      <c r="AW618" s="15" t="str">
        <v>T2D</v>
      </c>
      <c r="AX618" s="15" t="str">
        <v>BLOCCO PORTANTE ALVEOLATO FORI VERTICALI  P700- F.50% - F.55% liscio</v>
      </c>
      <c r="AY618" s="15">
        <v>0</v>
      </c>
      <c r="AZ618" s="15" t="str">
        <v>25x20x19 F.55%</v>
      </c>
      <c r="BA618" s="15">
        <v>0</v>
      </c>
      <c r="BB618" s="15">
        <v>0</v>
      </c>
      <c r="BC618" s="15">
        <v>0</v>
      </c>
      <c r="BD618" s="15">
        <v>0</v>
      </c>
      <c r="BE618" s="15">
        <v>0</v>
      </c>
      <c r="BF618" s="15">
        <v>1</v>
      </c>
      <c r="BG618" s="17" t="str">
        <f t="shared" si="39"/>
        <v>ꞈ</v>
      </c>
      <c r="BH618" s="70" t="str">
        <v>ꞈ</v>
      </c>
    </row>
    <row r="619" spans="1:60" ht="14.25" customHeight="1" x14ac:dyDescent="0.25">
      <c r="A619" s="47"/>
      <c r="B619"/>
      <c r="C619" t="s">
        <v>110</v>
      </c>
      <c r="D619" s="3" t="s">
        <v>64</v>
      </c>
      <c r="E619" s="19" t="s">
        <v>66</v>
      </c>
      <c r="F619"/>
      <c r="G619" s="58" t="s">
        <v>214</v>
      </c>
      <c r="K619" s="6"/>
      <c r="L619" s="57">
        <f t="shared" si="37"/>
        <v>0</v>
      </c>
      <c r="M619" s="14">
        <f t="shared" si="40"/>
        <v>1</v>
      </c>
      <c r="N619" s="13">
        <f>IF(OR(totale!$A$5="",C619=totale!$A$5),0,1)</f>
        <v>1</v>
      </c>
      <c r="O619" s="97">
        <v>0</v>
      </c>
      <c r="P619" s="13">
        <v>0</v>
      </c>
      <c r="Q619" s="97">
        <v>0</v>
      </c>
      <c r="R619" s="19">
        <v>0</v>
      </c>
      <c r="S619" s="19" t="str">
        <v>BLOCCO ALVEOLATO LISCIO FORI VERTICALI   45/50/55/60 %</v>
      </c>
      <c r="T619" s="15" t="str">
        <v>T2D</v>
      </c>
      <c r="U619" s="15" t="str">
        <v>BLOCCO PORTANTE ALVEOLATO FORI VERTICALI  P800 -  F.45% - F.50% liscio</v>
      </c>
      <c r="V619" s="15">
        <v>0</v>
      </c>
      <c r="W619" s="19" t="str">
        <v xml:space="preserve">35x25x18/19 </v>
      </c>
      <c r="X619" s="19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1</v>
      </c>
      <c r="AG619" s="15">
        <v>0</v>
      </c>
      <c r="AH619" s="15" t="str">
        <v xml:space="preserve">TEVELLE - TAVELLONI - TAVELLINE </v>
      </c>
      <c r="AI619" s="15" t="str">
        <v>T2D</v>
      </c>
      <c r="AJ619" s="15" t="str">
        <v xml:space="preserve">TAVELLA TAGLIO RETTO FIANCO RETTO </v>
      </c>
      <c r="AK619" s="15">
        <v>0</v>
      </c>
      <c r="AL619" s="15" t="str">
        <v>3x25x50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1</v>
      </c>
      <c r="AS619" s="17" t="str">
        <f t="shared" si="38"/>
        <v>ꞈ</v>
      </c>
      <c r="AT619" s="70" t="str">
        <v>ꞈ</v>
      </c>
      <c r="AU619" s="15">
        <v>0</v>
      </c>
      <c r="AV619" s="15" t="str">
        <v>LATERIZIO CON EPS GRAFFITE</v>
      </c>
      <c r="AW619" s="15" t="str">
        <v>LATERCOM</v>
      </c>
      <c r="AX619" s="15" t="str">
        <v>BLOCCCO ALVEOLATO CON EPS  GRAFFITATO- NORMABLOCK  incastro</v>
      </c>
      <c r="AY619" s="15">
        <v>0</v>
      </c>
      <c r="AZ619" s="15" t="str">
        <v>25x23,5x19 F.55%</v>
      </c>
      <c r="BA619" s="15">
        <v>0</v>
      </c>
      <c r="BB619" s="15">
        <v>0</v>
      </c>
      <c r="BC619" s="15">
        <v>0</v>
      </c>
      <c r="BD619" s="15">
        <v>0</v>
      </c>
      <c r="BE619" s="15">
        <v>0</v>
      </c>
      <c r="BF619" s="15">
        <v>1</v>
      </c>
      <c r="BG619" s="17" t="str">
        <f t="shared" si="39"/>
        <v>ꞈ</v>
      </c>
      <c r="BH619" s="70" t="str">
        <v>ꞈ</v>
      </c>
    </row>
    <row r="620" spans="1:60" ht="14.25" customHeight="1" x14ac:dyDescent="0.25">
      <c r="A620" s="47"/>
      <c r="B620"/>
      <c r="C620" t="s">
        <v>110</v>
      </c>
      <c r="D620" s="3" t="s">
        <v>64</v>
      </c>
      <c r="E620" s="19" t="s">
        <v>65</v>
      </c>
      <c r="F620"/>
      <c r="G620" s="58" t="s">
        <v>214</v>
      </c>
      <c r="K620" s="6"/>
      <c r="L620" s="57">
        <f t="shared" si="37"/>
        <v>0</v>
      </c>
      <c r="M620" s="14">
        <f t="shared" si="40"/>
        <v>1</v>
      </c>
      <c r="N620" s="13">
        <f>IF(OR(totale!$A$5="",C620=totale!$A$5),0,1)</f>
        <v>1</v>
      </c>
      <c r="O620" s="97">
        <v>0</v>
      </c>
      <c r="P620" s="13">
        <v>0</v>
      </c>
      <c r="Q620" s="97">
        <v>0</v>
      </c>
      <c r="R620" s="19">
        <v>0</v>
      </c>
      <c r="S620" s="19" t="str">
        <v>BLOCCO ALVEOLATO LISCIO FORI VERTICALI   45/50/55/60 %</v>
      </c>
      <c r="T620" s="15" t="str">
        <v>T2D</v>
      </c>
      <c r="U620" s="15" t="str">
        <v>BLOCCO PORTANTE ALVEOLATO FORI VERTICALI  P800 -  F.45% - F.50% liscio</v>
      </c>
      <c r="V620" s="15">
        <v>0</v>
      </c>
      <c r="W620" s="19" t="str">
        <v xml:space="preserve">38x25x18/19 </v>
      </c>
      <c r="X620" s="19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1</v>
      </c>
      <c r="AG620" s="15">
        <v>0</v>
      </c>
      <c r="AH620" s="15" t="str">
        <v xml:space="preserve">TEVELLE - TAVELLONI - TAVELLINE </v>
      </c>
      <c r="AI620" s="15" t="str">
        <v>T2D</v>
      </c>
      <c r="AJ620" s="15" t="str">
        <v xml:space="preserve">TAVELLA TAGLIO RETTO FIANCO RETTO </v>
      </c>
      <c r="AK620" s="15">
        <v>0</v>
      </c>
      <c r="AL620" s="15" t="str">
        <v>3x25x60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1</v>
      </c>
      <c r="AS620" s="17" t="str">
        <f t="shared" si="38"/>
        <v>ꞈ</v>
      </c>
      <c r="AT620" s="70" t="str">
        <v>ꞈ</v>
      </c>
      <c r="AU620" s="15">
        <v>0</v>
      </c>
      <c r="AV620" s="15" t="str">
        <v>LATERIZIO CON EPS GRAFFITE</v>
      </c>
      <c r="AW620" s="15" t="str">
        <v>LATERCOM</v>
      </c>
      <c r="AX620" s="15" t="str">
        <v>BLOCCCO ALVEOLATO CON EPS  GRAFFITATO- NORMABLOCK PIU' - CON FASCIA ISOLANTE</v>
      </c>
      <c r="AY620" s="15">
        <v>0</v>
      </c>
      <c r="AZ620" s="15" t="str">
        <v xml:space="preserve">25x23,5x19 F.55% incastro 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1</v>
      </c>
      <c r="BG620" s="17" t="str">
        <f t="shared" si="39"/>
        <v>ꞈ</v>
      </c>
      <c r="BH620" s="70" t="str">
        <v>ꞈ</v>
      </c>
    </row>
    <row r="621" spans="1:60" ht="14.25" customHeight="1" x14ac:dyDescent="0.25">
      <c r="A621" s="47"/>
      <c r="B621"/>
      <c r="C621" t="s">
        <v>110</v>
      </c>
      <c r="D621" s="3" t="s">
        <v>64</v>
      </c>
      <c r="E621" s="19" t="s">
        <v>65</v>
      </c>
      <c r="F621"/>
      <c r="G621" s="58" t="s">
        <v>236</v>
      </c>
      <c r="K621" s="6"/>
      <c r="L621" s="57">
        <f t="shared" si="37"/>
        <v>0</v>
      </c>
      <c r="M621" s="14">
        <f t="shared" si="40"/>
        <v>1</v>
      </c>
      <c r="N621" s="13">
        <f>IF(OR(totale!$A$5="",C621=totale!$A$5),0,1)</f>
        <v>1</v>
      </c>
      <c r="O621" s="97">
        <v>0</v>
      </c>
      <c r="P621" s="13">
        <v>0</v>
      </c>
      <c r="Q621" s="97">
        <v>0</v>
      </c>
      <c r="R621" s="19">
        <v>0</v>
      </c>
      <c r="S621" s="19" t="str">
        <v>BLOCCO ALVEOLATO LISCIO FORI VERTICALI   45/50/55/60 %</v>
      </c>
      <c r="T621" s="15" t="str">
        <v>T2D</v>
      </c>
      <c r="U621" s="15" t="str">
        <v>BLOCCO PORTANTE ALVEOLATO FORI VERTICALI  P800 -  F.45% - F.50% liscio</v>
      </c>
      <c r="V621" s="15">
        <v>0</v>
      </c>
      <c r="W621" s="19" t="str">
        <v xml:space="preserve">41x25x18/19 </v>
      </c>
      <c r="X621" s="19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1</v>
      </c>
      <c r="AG621" s="15">
        <v>0</v>
      </c>
      <c r="AH621" s="15" t="str">
        <v xml:space="preserve">TEVELLE - TAVELLONI - TAVELLINE </v>
      </c>
      <c r="AI621" s="15" t="str">
        <v>T2D</v>
      </c>
      <c r="AJ621" s="15" t="str">
        <v xml:space="preserve">TAVELLA TAGLIO RETTO FIANCO RETTO </v>
      </c>
      <c r="AK621" s="15">
        <v>0</v>
      </c>
      <c r="AL621" s="15" t="str">
        <v>4x25x50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1</v>
      </c>
      <c r="AS621" s="17" t="str">
        <f t="shared" si="38"/>
        <v>ꞈ</v>
      </c>
      <c r="AT621" s="70" t="str">
        <v>ꞈ</v>
      </c>
      <c r="AU621" s="15">
        <v>0</v>
      </c>
      <c r="AV621" s="15" t="str">
        <v>LATERIZIO CON EPS GRAFFITE</v>
      </c>
      <c r="AW621" s="15" t="str">
        <v>LATERCOM</v>
      </c>
      <c r="AX621" s="15" t="str">
        <v xml:space="preserve">BLOCCCO ALVEOLATO CON EPS  GRAFFITATO- NORMABLOCK PIU' - CON FASCIA ISOLANTE-- CAM </v>
      </c>
      <c r="AY621" s="15">
        <v>0</v>
      </c>
      <c r="AZ621" s="15" t="str">
        <v xml:space="preserve">25x23,5x19 F.55% incastro </v>
      </c>
      <c r="BA621" s="15">
        <v>0</v>
      </c>
      <c r="BB621" s="15">
        <v>0</v>
      </c>
      <c r="BC621" s="15">
        <v>0</v>
      </c>
      <c r="BD621" s="15">
        <v>0</v>
      </c>
      <c r="BE621" s="15">
        <v>0</v>
      </c>
      <c r="BF621" s="15">
        <v>1</v>
      </c>
      <c r="BG621" s="17" t="str">
        <f t="shared" si="39"/>
        <v>ꞈ</v>
      </c>
      <c r="BH621" s="70" t="str">
        <v>ꞈ</v>
      </c>
    </row>
    <row r="622" spans="1:60" ht="14.25" customHeight="1" x14ac:dyDescent="0.25">
      <c r="A622" s="47"/>
      <c r="B622"/>
      <c r="C622" t="s">
        <v>110</v>
      </c>
      <c r="D622" s="5" t="s">
        <v>64</v>
      </c>
      <c r="E622" s="19" t="s">
        <v>65</v>
      </c>
      <c r="F622"/>
      <c r="G622" s="58" t="s">
        <v>186</v>
      </c>
      <c r="K622" s="6"/>
      <c r="L622" s="57">
        <f t="shared" si="37"/>
        <v>0</v>
      </c>
      <c r="M622" s="14">
        <f t="shared" si="40"/>
        <v>1</v>
      </c>
      <c r="N622" s="13">
        <f>IF(OR(totale!$A$5="",C622=totale!$A$5),0,1)</f>
        <v>1</v>
      </c>
      <c r="O622" s="97">
        <v>0</v>
      </c>
      <c r="P622" s="13">
        <v>0</v>
      </c>
      <c r="Q622" s="97">
        <v>0</v>
      </c>
      <c r="R622" s="19">
        <v>0</v>
      </c>
      <c r="S622" s="19" t="str">
        <v>BLOCCO ALVEOLATO LISCIO FORI VERTICALI   45/50/55/60 %</v>
      </c>
      <c r="T622" s="15" t="str">
        <v>T2D</v>
      </c>
      <c r="U622" s="15" t="str">
        <v>BLOCCO PORTANTE ALVEOLATO FORI VERTICALI  P700- F.50% - F.55% liscio</v>
      </c>
      <c r="V622" s="15">
        <v>0</v>
      </c>
      <c r="W622" s="19" t="str">
        <v>25x20x19 F.55%</v>
      </c>
      <c r="X622" s="19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1</v>
      </c>
      <c r="AG622" s="15">
        <v>0</v>
      </c>
      <c r="AH622" s="15" t="str">
        <v xml:space="preserve">TEVELLE - TAVELLONI - TAVELLINE </v>
      </c>
      <c r="AI622" s="15" t="str">
        <v>T2D</v>
      </c>
      <c r="AJ622" s="15" t="str">
        <v xml:space="preserve">TAVELLA TAGLIO RETTO FIANCO RETTO </v>
      </c>
      <c r="AK622" s="15">
        <v>0</v>
      </c>
      <c r="AL622" s="15" t="str">
        <v>4x25x60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1</v>
      </c>
      <c r="AS622" s="17" t="str">
        <f t="shared" si="38"/>
        <v>ꞈ</v>
      </c>
      <c r="AT622" s="70" t="str">
        <v>ꞈ</v>
      </c>
      <c r="AU622" s="15">
        <v>0</v>
      </c>
      <c r="AV622" s="15" t="str">
        <v xml:space="preserve">LATERIZIO RETTIFICATO PLANARE </v>
      </c>
      <c r="AW622" s="15" t="str">
        <v>LATERCOM</v>
      </c>
      <c r="AX622" s="15" t="str">
        <v>BLOCCO ALVEOLATO RETTIFICATO - BLOCCO PLANANARE  F.55% - 45%</v>
      </c>
      <c r="AY622" s="15">
        <v>0</v>
      </c>
      <c r="AZ622" s="15" t="str">
        <v>25x23x23,5</v>
      </c>
      <c r="BA622" s="15">
        <v>0</v>
      </c>
      <c r="BB622" s="15">
        <v>0</v>
      </c>
      <c r="BC622" s="15">
        <v>0</v>
      </c>
      <c r="BD622" s="15">
        <v>0</v>
      </c>
      <c r="BE622" s="15">
        <v>0</v>
      </c>
      <c r="BF622" s="15">
        <v>1</v>
      </c>
      <c r="BG622" s="17" t="str">
        <f t="shared" si="39"/>
        <v>ꞈ</v>
      </c>
      <c r="BH622" s="70" t="str">
        <v>ꞈ</v>
      </c>
    </row>
    <row r="623" spans="1:60" ht="14.25" customHeight="1" x14ac:dyDescent="0.25">
      <c r="A623" s="47"/>
      <c r="B623"/>
      <c r="C623" t="s">
        <v>110</v>
      </c>
      <c r="D623" s="3" t="s">
        <v>64</v>
      </c>
      <c r="E623" s="19" t="s">
        <v>65</v>
      </c>
      <c r="F623"/>
      <c r="G623" s="58" t="s">
        <v>38</v>
      </c>
      <c r="K623" s="6"/>
      <c r="L623" s="57">
        <f t="shared" si="37"/>
        <v>0</v>
      </c>
      <c r="M623" s="14">
        <f t="shared" si="40"/>
        <v>1</v>
      </c>
      <c r="N623" s="13">
        <f>IF(OR(totale!$A$5="",C623=totale!$A$5),0,1)</f>
        <v>1</v>
      </c>
      <c r="O623" s="97">
        <v>0</v>
      </c>
      <c r="P623" s="13">
        <v>0</v>
      </c>
      <c r="Q623" s="97">
        <v>0</v>
      </c>
      <c r="R623" s="19">
        <v>0</v>
      </c>
      <c r="S623" s="19" t="str">
        <v>BLOCCO ALVEOLATO LISCIO FORI VERTICALI   45/50/55/60 %</v>
      </c>
      <c r="T623" s="15" t="str">
        <v>T2D</v>
      </c>
      <c r="U623" s="15" t="str">
        <v>BLOCCO PORTANTE ALVEOLATO FORI VERTICALI  P700- F.50% - F.55% liscio</v>
      </c>
      <c r="V623" s="15">
        <v>0</v>
      </c>
      <c r="W623" s="19" t="str">
        <v>30x25x19 F.55%</v>
      </c>
      <c r="X623" s="19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1</v>
      </c>
      <c r="AG623" s="15">
        <v>0</v>
      </c>
      <c r="AH623" s="15" t="str">
        <v xml:space="preserve">TEVELLE - TAVELLONI - TAVELLINE </v>
      </c>
      <c r="AI623" s="15" t="str">
        <v>T2D</v>
      </c>
      <c r="AJ623" s="15" t="str">
        <v xml:space="preserve">TAVELLA TAGLIO RETTO FIANCO RETTO </v>
      </c>
      <c r="AK623" s="15">
        <v>0</v>
      </c>
      <c r="AL623" s="15" t="str">
        <v>4x25x70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1</v>
      </c>
      <c r="AS623" s="17" t="str">
        <f t="shared" si="38"/>
        <v>ꞈ</v>
      </c>
      <c r="AT623" s="70" t="str">
        <v>ꞈ</v>
      </c>
      <c r="AU623" s="15">
        <v>0</v>
      </c>
      <c r="AV623" s="15" t="str">
        <v>BLOCCO ALVEOLATO MURATURA ARMATA</v>
      </c>
      <c r="AW623" s="15" t="str">
        <v>LATERCOM</v>
      </c>
      <c r="AX623" s="15" t="str">
        <v xml:space="preserve">BLOCCCO PER MURATURA ARMATA ALVEOLATO LISCIO </v>
      </c>
      <c r="AY623" s="15">
        <v>0</v>
      </c>
      <c r="AZ623" s="15" t="str">
        <v>25x25x19 F.45%</v>
      </c>
      <c r="BA623" s="15">
        <v>0</v>
      </c>
      <c r="BB623" s="15">
        <v>0</v>
      </c>
      <c r="BC623" s="15">
        <v>0</v>
      </c>
      <c r="BD623" s="15">
        <v>0</v>
      </c>
      <c r="BE623" s="15">
        <v>0</v>
      </c>
      <c r="BF623" s="15">
        <v>1</v>
      </c>
      <c r="BG623" s="17" t="str">
        <f t="shared" si="39"/>
        <v>ꞈ</v>
      </c>
      <c r="BH623" s="70" t="str">
        <v>ꞈ</v>
      </c>
    </row>
    <row r="624" spans="1:60" ht="14.25" customHeight="1" x14ac:dyDescent="0.25">
      <c r="A624" s="47"/>
      <c r="B624"/>
      <c r="C624" t="s">
        <v>110</v>
      </c>
      <c r="D624" s="3" t="s">
        <v>64</v>
      </c>
      <c r="E624" s="19" t="s">
        <v>65</v>
      </c>
      <c r="F624"/>
      <c r="G624" s="58" t="s">
        <v>224</v>
      </c>
      <c r="K624" s="6"/>
      <c r="L624" s="57">
        <f t="shared" si="37"/>
        <v>0</v>
      </c>
      <c r="M624" s="14">
        <f t="shared" si="40"/>
        <v>1</v>
      </c>
      <c r="N624" s="13">
        <f>IF(OR(totale!$A$5="",C624=totale!$A$5),0,1)</f>
        <v>1</v>
      </c>
      <c r="O624" s="97">
        <v>0</v>
      </c>
      <c r="P624" s="13">
        <v>0</v>
      </c>
      <c r="Q624" s="97">
        <v>0</v>
      </c>
      <c r="R624" s="19">
        <v>0</v>
      </c>
      <c r="S624" s="19" t="str">
        <v>BLOCCO ALVEOLATO LISCIO FORI VERTICALI   45/50/55/60 %</v>
      </c>
      <c r="T624" s="15" t="str">
        <v>T2D</v>
      </c>
      <c r="U624" s="15" t="str">
        <v>BLOCCO PORTANTE ALVEOLATO FORI VERTICALI  P700- F.50% - F.55% liscio</v>
      </c>
      <c r="V624" s="15">
        <v>0</v>
      </c>
      <c r="W624" s="19" t="str">
        <v>30x25x19 F.50%</v>
      </c>
      <c r="X624" s="19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1</v>
      </c>
      <c r="AG624" s="15">
        <v>0</v>
      </c>
      <c r="AH624" s="15" t="str">
        <v xml:space="preserve">TEVELLE - TAVELLONI - TAVELLINE </v>
      </c>
      <c r="AI624" s="15" t="str">
        <v>T2D</v>
      </c>
      <c r="AJ624" s="15" t="str">
        <v xml:space="preserve">TAVELLA TAGLIO RETTO FIANCO RETTO </v>
      </c>
      <c r="AK624" s="15">
        <v>0</v>
      </c>
      <c r="AL624" s="15" t="str">
        <v>4x25x80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1</v>
      </c>
      <c r="AS624" s="17" t="str">
        <f t="shared" si="38"/>
        <v>ꞈ</v>
      </c>
      <c r="AT624" s="70" t="str">
        <v>ꞈ</v>
      </c>
      <c r="AU624" s="15">
        <v>0</v>
      </c>
      <c r="AV624" s="15" t="str">
        <v>BLOCCO ALVEOLATO MURATURA ARMATA</v>
      </c>
      <c r="AW624" s="15" t="str">
        <v>LATERCOM</v>
      </c>
      <c r="AX624" s="15" t="str">
        <v>BLOCCCO PER MURATURA ARMATA ALVEOLATO CON EPS  GRAFFITATO- NORMABLOCK</v>
      </c>
      <c r="AY624" s="15">
        <v>0</v>
      </c>
      <c r="AZ624" s="15" t="str">
        <v>25x25x19 F.45%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1</v>
      </c>
      <c r="BG624" s="17" t="str">
        <f t="shared" si="39"/>
        <v>ꞈ</v>
      </c>
      <c r="BH624" s="70" t="str">
        <v>ꞈ</v>
      </c>
    </row>
    <row r="625" spans="1:60" ht="14.25" customHeight="1" x14ac:dyDescent="0.25">
      <c r="A625" s="47"/>
      <c r="B625"/>
      <c r="C625" t="s">
        <v>110</v>
      </c>
      <c r="D625" s="3" t="s">
        <v>64</v>
      </c>
      <c r="E625" s="19" t="s">
        <v>37</v>
      </c>
      <c r="F625" s="2"/>
      <c r="G625" s="58" t="s">
        <v>169</v>
      </c>
      <c r="K625" s="9"/>
      <c r="L625" s="57">
        <f t="shared" si="37"/>
        <v>0</v>
      </c>
      <c r="M625" s="14">
        <f t="shared" si="40"/>
        <v>1</v>
      </c>
      <c r="N625" s="13">
        <f>IF(OR(totale!$A$5="",C625=totale!$A$5),0,1)</f>
        <v>1</v>
      </c>
      <c r="O625" s="97">
        <v>0</v>
      </c>
      <c r="P625" s="13">
        <v>0</v>
      </c>
      <c r="Q625" s="97">
        <v>0</v>
      </c>
      <c r="R625" s="19">
        <v>0</v>
      </c>
      <c r="S625" s="19" t="str">
        <v>BLOCCO ALVEOLATO LISCIO FORI VERTICALI   45/50/55/60 %</v>
      </c>
      <c r="T625" s="15" t="str">
        <v>T2D</v>
      </c>
      <c r="U625" s="15" t="str">
        <v>BLOCCO TAMPONAMENTO ALVEOLATO FORI VERTICALI  P600- F.65% - F.60% liscio</v>
      </c>
      <c r="V625" s="15">
        <v>0</v>
      </c>
      <c r="W625" s="19" t="str">
        <v>12x30x19</v>
      </c>
      <c r="X625" s="19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1</v>
      </c>
      <c r="AG625" s="15">
        <v>0</v>
      </c>
      <c r="AH625" s="15" t="str">
        <v xml:space="preserve">TEVELLE - TAVELLONI - TAVELLINE </v>
      </c>
      <c r="AI625" s="15" t="str">
        <v>T2D</v>
      </c>
      <c r="AJ625" s="15" t="str">
        <v xml:space="preserve">TAVELLA TAGLIO RETTO FIANCO RETTO </v>
      </c>
      <c r="AK625" s="15">
        <v>0</v>
      </c>
      <c r="AL625" s="15" t="str">
        <v>4x25x90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1</v>
      </c>
      <c r="AS625" s="17" t="str">
        <f t="shared" si="38"/>
        <v>ꞈ</v>
      </c>
      <c r="AT625" s="70" t="str">
        <v>ꞈ</v>
      </c>
      <c r="AU625" s="15">
        <v>0</v>
      </c>
      <c r="AV625" s="15" t="str">
        <v>BLOCCO ALVEOLATO MURATURA ARMATA</v>
      </c>
      <c r="AW625" s="15" t="str">
        <v>LATERCOM</v>
      </c>
      <c r="AX625" s="15" t="str">
        <v>BLOCCCO PER MURATURA ARMATA ALVEOLATO CON EPS  GRAFFITATO- NORMABLOCK -- CAM--</v>
      </c>
      <c r="AY625" s="15">
        <v>0</v>
      </c>
      <c r="AZ625" s="15" t="str">
        <v>25x25x19 F.45%</v>
      </c>
      <c r="BA625" s="15">
        <v>0</v>
      </c>
      <c r="BB625" s="15">
        <v>0</v>
      </c>
      <c r="BC625" s="15">
        <v>0</v>
      </c>
      <c r="BD625" s="15">
        <v>0</v>
      </c>
      <c r="BE625" s="15">
        <v>0</v>
      </c>
      <c r="BF625" s="15">
        <v>1</v>
      </c>
      <c r="BG625" s="17" t="str">
        <f t="shared" si="39"/>
        <v>ꞈ</v>
      </c>
      <c r="BH625" s="70" t="str">
        <v>ꞈ</v>
      </c>
    </row>
    <row r="626" spans="1:60" ht="14.25" customHeight="1" x14ac:dyDescent="0.25">
      <c r="A626" s="47"/>
      <c r="B626"/>
      <c r="C626" t="s">
        <v>110</v>
      </c>
      <c r="D626" s="3" t="s">
        <v>64</v>
      </c>
      <c r="E626" s="19" t="s">
        <v>37</v>
      </c>
      <c r="F626" s="2"/>
      <c r="G626" s="58" t="s">
        <v>186</v>
      </c>
      <c r="K626" s="9"/>
      <c r="L626" s="57">
        <f t="shared" si="37"/>
        <v>0</v>
      </c>
      <c r="M626" s="14">
        <f t="shared" si="40"/>
        <v>1</v>
      </c>
      <c r="N626" s="13">
        <f>IF(OR(totale!$A$5="",C626=totale!$A$5),0,1)</f>
        <v>1</v>
      </c>
      <c r="O626" s="97">
        <v>0</v>
      </c>
      <c r="P626" s="13">
        <v>0</v>
      </c>
      <c r="Q626" s="97">
        <v>0</v>
      </c>
      <c r="R626" s="19">
        <v>0</v>
      </c>
      <c r="S626" s="19" t="str">
        <v>BLOCCO ALVEOLATO LISCIO FORI VERTICALI   45/50/55/60 %</v>
      </c>
      <c r="T626" s="15" t="str">
        <v>T2D</v>
      </c>
      <c r="U626" s="15" t="str">
        <v>BLOCCO TAMPONAMENTO ALVEOLATO FORI VERTICALI  P600- F.65% - F.60% liscio</v>
      </c>
      <c r="V626" s="15">
        <v>0</v>
      </c>
      <c r="W626" s="19" t="str">
        <v>20x30x19</v>
      </c>
      <c r="X626" s="19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1</v>
      </c>
      <c r="AG626" s="15">
        <v>0</v>
      </c>
      <c r="AH626" s="15" t="str">
        <v xml:space="preserve">TEVELLE - TAVELLONI - TAVELLINE </v>
      </c>
      <c r="AI626" s="15" t="str">
        <v>T2D</v>
      </c>
      <c r="AJ626" s="15" t="str">
        <v xml:space="preserve">TAVELLA TAGLIO RETTO FIANCO RETTO </v>
      </c>
      <c r="AK626" s="15">
        <v>0</v>
      </c>
      <c r="AL626" s="15" t="str">
        <v>4x25x100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1</v>
      </c>
      <c r="AS626" s="17" t="str">
        <f t="shared" si="38"/>
        <v>ꞈ</v>
      </c>
      <c r="AT626" s="70" t="str">
        <v>ꞈ</v>
      </c>
      <c r="AU626" s="15">
        <v>0</v>
      </c>
      <c r="AV626" s="15" t="str">
        <v>BLOCCO ALVEOLATO MURATURA ARMATA</v>
      </c>
      <c r="AW626" s="15" t="str">
        <v>WIENERBERGER</v>
      </c>
      <c r="AX626" s="15" t="str">
        <v xml:space="preserve">BLOCCCO PER MURATURA ARMATA ALVEOLATO LISCIO </v>
      </c>
      <c r="AY626" s="15">
        <v>0</v>
      </c>
      <c r="AZ626" s="15" t="str">
        <v>25x25x19 F.45%</v>
      </c>
      <c r="BA626" s="15">
        <v>0</v>
      </c>
      <c r="BB626" s="15">
        <v>0</v>
      </c>
      <c r="BC626" s="15">
        <v>0</v>
      </c>
      <c r="BD626" s="15">
        <v>0</v>
      </c>
      <c r="BE626" s="15">
        <v>0</v>
      </c>
      <c r="BF626" s="15">
        <v>1</v>
      </c>
      <c r="BG626" s="17" t="str">
        <f t="shared" si="39"/>
        <v>ꞈ</v>
      </c>
      <c r="BH626" s="70" t="str">
        <v>ꞈ</v>
      </c>
    </row>
    <row r="627" spans="1:60" ht="14.25" customHeight="1" x14ac:dyDescent="0.25">
      <c r="A627" s="47"/>
      <c r="B627"/>
      <c r="C627" t="s">
        <v>110</v>
      </c>
      <c r="D627" s="3" t="s">
        <v>64</v>
      </c>
      <c r="E627" s="19" t="s">
        <v>37</v>
      </c>
      <c r="F627" s="1"/>
      <c r="G627" s="58" t="s">
        <v>224</v>
      </c>
      <c r="K627" s="9"/>
      <c r="L627" s="57">
        <f t="shared" si="37"/>
        <v>0</v>
      </c>
      <c r="M627" s="14">
        <f t="shared" si="40"/>
        <v>1</v>
      </c>
      <c r="N627" s="13">
        <f>IF(OR(totale!$A$5="",C627=totale!$A$5),0,1)</f>
        <v>1</v>
      </c>
      <c r="O627" s="97">
        <v>0</v>
      </c>
      <c r="P627" s="13">
        <v>0</v>
      </c>
      <c r="Q627" s="97">
        <v>0</v>
      </c>
      <c r="R627" s="19">
        <v>0</v>
      </c>
      <c r="S627" s="19" t="str">
        <v>BLOCCO ALVEOLATO LISCIO FORI VERTICALI   45/50/55/60 %</v>
      </c>
      <c r="T627" s="15" t="str">
        <v>T2D</v>
      </c>
      <c r="U627" s="15" t="str">
        <v>BLOCCO TAMPONAMENTO ALVEOLATO FORI VERTICALI  P600- F.65% - F.60% liscio</v>
      </c>
      <c r="V627" s="15">
        <v>0</v>
      </c>
      <c r="W627" s="19" t="str">
        <v>30x25x19</v>
      </c>
      <c r="X627" s="19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1</v>
      </c>
      <c r="AG627" s="15">
        <v>0</v>
      </c>
      <c r="AH627" s="15" t="str">
        <v xml:space="preserve">TEVELLE - TAVELLONI - TAVELLINE </v>
      </c>
      <c r="AI627" s="15" t="str">
        <v>T2D</v>
      </c>
      <c r="AJ627" s="15" t="str">
        <v xml:space="preserve">TAVELLA TAGLIO RETTO FIANCO RETTO </v>
      </c>
      <c r="AK627" s="15">
        <v>0</v>
      </c>
      <c r="AL627" s="15" t="str">
        <v>5x25x50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1</v>
      </c>
      <c r="AS627" s="17" t="str">
        <f t="shared" si="38"/>
        <v>ꞈ</v>
      </c>
      <c r="AT627" s="70" t="str">
        <v>ꞈ</v>
      </c>
      <c r="AU627" s="15">
        <v>0</v>
      </c>
      <c r="AV627" s="15" t="str">
        <v xml:space="preserve">BLOCCO ALVEOLATO ACUSTICO </v>
      </c>
      <c r="AW627" s="15" t="str">
        <v>T2D</v>
      </c>
      <c r="AX627" s="15" t="str">
        <v xml:space="preserve">BLOCCO ACUSTICO ALVEOLATO AD ELEVATA MASSA </v>
      </c>
      <c r="AY627" s="15">
        <v>0</v>
      </c>
      <c r="AZ627" s="15" t="str">
        <v>25x25x19 incastro</v>
      </c>
      <c r="BA627" s="15">
        <v>0</v>
      </c>
      <c r="BB627" s="15">
        <v>0</v>
      </c>
      <c r="BC627" s="15">
        <v>0</v>
      </c>
      <c r="BD627" s="15">
        <v>0</v>
      </c>
      <c r="BE627" s="15">
        <v>0</v>
      </c>
      <c r="BF627" s="15">
        <v>1</v>
      </c>
      <c r="BG627" s="17" t="str">
        <f t="shared" si="39"/>
        <v>ꞈ</v>
      </c>
      <c r="BH627" s="70" t="str">
        <v>ꞈ</v>
      </c>
    </row>
    <row r="628" spans="1:60" ht="14.25" customHeight="1" x14ac:dyDescent="0.25">
      <c r="A628" s="47"/>
      <c r="B628"/>
      <c r="C628" t="s">
        <v>110</v>
      </c>
      <c r="D628" s="3" t="s">
        <v>64</v>
      </c>
      <c r="E628" s="19" t="s">
        <v>37</v>
      </c>
      <c r="F628"/>
      <c r="G628" s="58" t="s">
        <v>231</v>
      </c>
      <c r="K628" s="9"/>
      <c r="L628" s="57">
        <f t="shared" si="37"/>
        <v>0</v>
      </c>
      <c r="M628" s="14">
        <f t="shared" si="40"/>
        <v>1</v>
      </c>
      <c r="N628" s="13">
        <f>IF(OR(totale!$A$5="",C628=totale!$A$5),0,1)</f>
        <v>1</v>
      </c>
      <c r="O628" s="97">
        <v>0</v>
      </c>
      <c r="P628" s="13">
        <v>0</v>
      </c>
      <c r="Q628" s="97">
        <v>0</v>
      </c>
      <c r="R628" s="19">
        <v>0</v>
      </c>
      <c r="S628" s="19" t="str">
        <v>BLOCCO ALVEOLATO LISCIO FORI VERTICALI   45/50/55/60 %</v>
      </c>
      <c r="T628" s="15" t="str">
        <v>T2D</v>
      </c>
      <c r="U628" s="15" t="str">
        <v>BLOCCO TAMPONAMENTO ALVEOLATO FORI VERTICALI  P600- F.65% - F.60% liscio</v>
      </c>
      <c r="V628" s="15">
        <v>0</v>
      </c>
      <c r="W628" s="19" t="str">
        <v>30x25x18</v>
      </c>
      <c r="X628" s="19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1</v>
      </c>
      <c r="AG628" s="15">
        <v>0</v>
      </c>
      <c r="AH628" s="15" t="str">
        <v xml:space="preserve">TEVELLE - TAVELLONI - TAVELLINE </v>
      </c>
      <c r="AI628" s="15" t="str">
        <v>WIENERBERGER</v>
      </c>
      <c r="AJ628" s="15" t="str">
        <v xml:space="preserve">TAVELLA TAGLIO RETTO FIANCO RETTO </v>
      </c>
      <c r="AK628" s="15">
        <v>0</v>
      </c>
      <c r="AL628" s="15" t="str">
        <v>3x25x40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1</v>
      </c>
      <c r="AS628" s="17" t="str">
        <f t="shared" si="38"/>
        <v>ꞈ</v>
      </c>
      <c r="AT628" s="70" t="str">
        <v>ꞈ</v>
      </c>
      <c r="AU628" s="15">
        <v>0</v>
      </c>
      <c r="AV628" s="15" t="str">
        <v xml:space="preserve">LATERIZIO RETTIFICATO PLANARE </v>
      </c>
      <c r="AW628" s="15" t="str">
        <v>WIENERBERGER</v>
      </c>
      <c r="AX628" s="15" t="str">
        <v>BLOCCO ALVEOLATO RETTIFICATO - BLOCCO PLANANARE  F.55% - 45%</v>
      </c>
      <c r="AY628" s="15">
        <v>0</v>
      </c>
      <c r="AZ628" s="15" t="str">
        <v>25x25x19,9</v>
      </c>
      <c r="BA628" s="15">
        <v>0</v>
      </c>
      <c r="BB628" s="15">
        <v>0</v>
      </c>
      <c r="BC628" s="15">
        <v>0</v>
      </c>
      <c r="BD628" s="15">
        <v>0</v>
      </c>
      <c r="BE628" s="15">
        <v>0</v>
      </c>
      <c r="BF628" s="15">
        <v>1</v>
      </c>
      <c r="BG628" s="17" t="str">
        <f t="shared" si="39"/>
        <v>ꞈ</v>
      </c>
      <c r="BH628" s="70" t="str">
        <v>ꞈ</v>
      </c>
    </row>
    <row r="629" spans="1:60" ht="14.25" customHeight="1" x14ac:dyDescent="0.25">
      <c r="A629" s="47"/>
      <c r="B629"/>
      <c r="C629" s="23" t="s">
        <v>110</v>
      </c>
      <c r="D629" s="25" t="s">
        <v>64</v>
      </c>
      <c r="E629" s="23" t="s">
        <v>37</v>
      </c>
      <c r="F629" s="23"/>
      <c r="G629" s="60" t="s">
        <v>278</v>
      </c>
      <c r="H629" s="60"/>
      <c r="I629" s="22"/>
      <c r="K629" s="21"/>
      <c r="L629" s="57">
        <f t="shared" si="37"/>
        <v>0</v>
      </c>
      <c r="M629" s="14">
        <f t="shared" si="40"/>
        <v>1</v>
      </c>
      <c r="N629" s="13">
        <f>IF(OR(totale!$A$5="",C629=totale!$A$5),0,1)</f>
        <v>1</v>
      </c>
      <c r="O629" s="97">
        <v>0</v>
      </c>
      <c r="P629" s="13">
        <v>0</v>
      </c>
      <c r="Q629" s="97">
        <v>0</v>
      </c>
      <c r="R629" s="19">
        <v>0</v>
      </c>
      <c r="S629" s="19" t="str">
        <v>BLOCCO ALVEOLATO LISCIO FORI VERTICALI   45/50/55/60 %</v>
      </c>
      <c r="T629" s="15" t="str">
        <v>T2D</v>
      </c>
      <c r="U629" s="15" t="str">
        <v>BLOCCO TAMPONAMENTO ALVEOLATO FORI VERTICALI  P600- F.65% - F.60% liscio</v>
      </c>
      <c r="V629" s="15">
        <v>0</v>
      </c>
      <c r="W629" s="19" t="str">
        <v>38x30x18/19</v>
      </c>
      <c r="X629" s="19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1</v>
      </c>
      <c r="AG629" s="15">
        <v>0</v>
      </c>
      <c r="AH629" s="15" t="str">
        <v xml:space="preserve">TEVELLE - TAVELLONI - TAVELLINE </v>
      </c>
      <c r="AI629" s="15" t="str">
        <v>WIENERBERGER</v>
      </c>
      <c r="AJ629" s="15" t="str">
        <v xml:space="preserve">TAVELLA TAGLIO RETTO FIANCO RETTO </v>
      </c>
      <c r="AK629" s="15">
        <v>0</v>
      </c>
      <c r="AL629" s="15" t="str">
        <v>3x25x50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1</v>
      </c>
      <c r="AS629" s="17" t="str">
        <f t="shared" si="38"/>
        <v>ꞈ</v>
      </c>
      <c r="AT629" s="70" t="str">
        <v>ꞈ</v>
      </c>
      <c r="AU629" s="15">
        <v>0</v>
      </c>
      <c r="AV629" s="15" t="str">
        <v>TRAMEZZATURA MATERIALE  LATERIZIO COMUNE</v>
      </c>
      <c r="AW629" s="15" t="str">
        <v>DI MUZIO</v>
      </c>
      <c r="AX629" s="15" t="str">
        <v xml:space="preserve">TRAMEZZA-FORATO-SCATOLA-FORATELLA LEGGERA  LATERIZIO NORMALE </v>
      </c>
      <c r="AY629" s="15">
        <v>0</v>
      </c>
      <c r="AZ629" s="15" t="str">
        <v>25x25X20</v>
      </c>
      <c r="BA629" s="15">
        <v>0</v>
      </c>
      <c r="BB629" s="15">
        <v>0</v>
      </c>
      <c r="BC629" s="15">
        <v>0</v>
      </c>
      <c r="BD629" s="15">
        <v>0</v>
      </c>
      <c r="BE629" s="15">
        <v>0</v>
      </c>
      <c r="BF629" s="15">
        <v>1</v>
      </c>
      <c r="BG629" s="17" t="str">
        <f t="shared" si="39"/>
        <v>ꞈ</v>
      </c>
      <c r="BH629" s="70" t="str">
        <v>ꞈ</v>
      </c>
    </row>
    <row r="630" spans="1:60" ht="14.25" customHeight="1" x14ac:dyDescent="0.25">
      <c r="A630" s="47"/>
      <c r="B630"/>
      <c r="C630" s="23" t="s">
        <v>110</v>
      </c>
      <c r="D630" s="25" t="s">
        <v>64</v>
      </c>
      <c r="E630" s="23" t="s">
        <v>37</v>
      </c>
      <c r="F630" s="23"/>
      <c r="G630" s="60" t="s">
        <v>333</v>
      </c>
      <c r="H630" s="60"/>
      <c r="I630" s="22"/>
      <c r="K630" s="21"/>
      <c r="L630" s="57">
        <f t="shared" si="37"/>
        <v>0</v>
      </c>
      <c r="M630" s="14">
        <f t="shared" si="40"/>
        <v>1</v>
      </c>
      <c r="N630" s="13">
        <f>IF(OR(totale!$A$5="",C630=totale!$A$5),0,1)</f>
        <v>1</v>
      </c>
      <c r="O630" s="97">
        <v>0</v>
      </c>
      <c r="P630" s="13">
        <v>0</v>
      </c>
      <c r="Q630" s="97">
        <v>0</v>
      </c>
      <c r="R630" s="19">
        <v>0</v>
      </c>
      <c r="S630" s="19" t="str">
        <v>BLOCCO ALVEOLATO INCASTRO  FORI VERTICALI  45/50/55/60 %</v>
      </c>
      <c r="T630" s="15" t="str">
        <v>T2D</v>
      </c>
      <c r="U630" s="15" t="str">
        <v>BLOCCO TAMPONAMENTO ALVEOLATO FORI VERTICALI  P600 - F.60% incastro</v>
      </c>
      <c r="V630" s="15">
        <v>0</v>
      </c>
      <c r="W630" s="19" t="str">
        <v>25x30x19</v>
      </c>
      <c r="X630" s="19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1</v>
      </c>
      <c r="AG630" s="15">
        <v>0</v>
      </c>
      <c r="AH630" s="15" t="str">
        <v xml:space="preserve">TEVELLE - TAVELLONI - TAVELLINE </v>
      </c>
      <c r="AI630" s="15" t="str">
        <v>WIENERBERGER</v>
      </c>
      <c r="AJ630" s="15" t="str">
        <v xml:space="preserve">TAVELLA TAGLIO RETTO FIANCO RETTO </v>
      </c>
      <c r="AK630" s="15">
        <v>0</v>
      </c>
      <c r="AL630" s="15" t="str">
        <v>3x25x60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1</v>
      </c>
      <c r="AS630" s="17" t="str">
        <f t="shared" si="38"/>
        <v>ꞈ</v>
      </c>
      <c r="AT630" s="70" t="str">
        <v>ꞈ</v>
      </c>
      <c r="AU630" s="15">
        <v>0</v>
      </c>
      <c r="AV630" s="15" t="str">
        <v>BLOCCO ALVEOLATO INCASTRO  FORI VERTICALI  45/50/55/60 %</v>
      </c>
      <c r="AW630" s="15" t="str">
        <v>LATERCOM</v>
      </c>
      <c r="AX630" s="15" t="str">
        <v>BLOCCO PORTANTE ALVEOLATO FORI VERTICALI  P700- F.50% - F.55% incastro</v>
      </c>
      <c r="AY630" s="15">
        <v>0</v>
      </c>
      <c r="AZ630" s="15" t="str">
        <v>25x25x24,5 F.55%</v>
      </c>
      <c r="BA630" s="15">
        <v>0</v>
      </c>
      <c r="BB630" s="15">
        <v>0</v>
      </c>
      <c r="BC630" s="15">
        <v>0</v>
      </c>
      <c r="BD630" s="15">
        <v>0</v>
      </c>
      <c r="BE630" s="15">
        <v>0</v>
      </c>
      <c r="BF630" s="15">
        <v>1</v>
      </c>
      <c r="BG630" s="17" t="str">
        <f t="shared" si="39"/>
        <v>ꞈ</v>
      </c>
      <c r="BH630" s="70" t="str">
        <v>ꞈ</v>
      </c>
    </row>
    <row r="631" spans="1:60" ht="14.25" customHeight="1" x14ac:dyDescent="0.25">
      <c r="A631" s="47"/>
      <c r="B631"/>
      <c r="C631" s="23" t="s">
        <v>111</v>
      </c>
      <c r="D631" s="25" t="s">
        <v>64</v>
      </c>
      <c r="E631" s="23" t="s">
        <v>36</v>
      </c>
      <c r="F631" s="23"/>
      <c r="G631" s="60">
        <v>50</v>
      </c>
      <c r="H631" s="60"/>
      <c r="I631" s="22"/>
      <c r="K631" s="21"/>
      <c r="L631" s="57">
        <f t="shared" si="37"/>
        <v>0</v>
      </c>
      <c r="M631" s="14">
        <f t="shared" si="40"/>
        <v>1</v>
      </c>
      <c r="N631" s="13">
        <f>IF(OR(totale!$A$5="",C631=totale!$A$5),0,1)</f>
        <v>1</v>
      </c>
      <c r="O631" s="97">
        <v>0</v>
      </c>
      <c r="P631" s="13">
        <v>0</v>
      </c>
      <c r="Q631" s="97">
        <v>0</v>
      </c>
      <c r="R631" s="19">
        <v>0</v>
      </c>
      <c r="S631" s="19" t="str">
        <v>BLOCCO ALVEOLATO INCASTRO  FORI VERTICALI  45/50/55/60 %</v>
      </c>
      <c r="T631" s="15" t="str">
        <v>T2D</v>
      </c>
      <c r="U631" s="15" t="str">
        <v>BLOCCO TAMPONAMENTO ALVEOLATO FORI VERTICALI  P600 - F.60% incastro</v>
      </c>
      <c r="V631" s="15">
        <v>0</v>
      </c>
      <c r="W631" s="19" t="str">
        <v>25x30x24</v>
      </c>
      <c r="X631" s="19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1</v>
      </c>
      <c r="AG631" s="15">
        <v>0</v>
      </c>
      <c r="AH631" s="15" t="str">
        <v xml:space="preserve">TEVELLE - TAVELLONI - TAVELLINE </v>
      </c>
      <c r="AI631" s="15" t="str">
        <v>ZANROSSO</v>
      </c>
      <c r="AJ631" s="15" t="str">
        <v xml:space="preserve">TAVELLA TAGLIO RETTO FIANCO RETTO </v>
      </c>
      <c r="AK631" s="15">
        <v>0</v>
      </c>
      <c r="AL631" s="15" t="str">
        <v>3x25x50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1</v>
      </c>
      <c r="AS631" s="17" t="str">
        <f t="shared" si="38"/>
        <v>ꞈ</v>
      </c>
      <c r="AT631" s="70" t="str">
        <v>ꞈ</v>
      </c>
      <c r="AU631" s="15">
        <v>0</v>
      </c>
      <c r="AV631" s="15" t="str">
        <v>BLOCCO ALVEOLATO LISCIO FORI ORIZZONATALI  45/50/55/60 %</v>
      </c>
      <c r="AW631" s="15" t="str">
        <v>DCB</v>
      </c>
      <c r="AX631" s="15" t="str">
        <v>BLOCCO TAMPONAMENTO ALVEOLATO FORI ORIZZONTALI P600- F.65% - F.60%</v>
      </c>
      <c r="AY631" s="15">
        <v>0</v>
      </c>
      <c r="AZ631" s="15" t="str">
        <v>25x25x25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1</v>
      </c>
      <c r="BG631" s="17" t="str">
        <f t="shared" si="39"/>
        <v>ꞈ</v>
      </c>
      <c r="BH631" s="70" t="str">
        <v>ꞈ</v>
      </c>
    </row>
    <row r="632" spans="1:60" ht="14.25" customHeight="1" x14ac:dyDescent="0.25">
      <c r="A632" s="47"/>
      <c r="B632"/>
      <c r="C632" s="23" t="s">
        <v>111</v>
      </c>
      <c r="D632" s="25" t="s">
        <v>64</v>
      </c>
      <c r="E632" s="23" t="s">
        <v>36</v>
      </c>
      <c r="F632" s="23"/>
      <c r="G632" s="60">
        <v>60</v>
      </c>
      <c r="H632" s="60"/>
      <c r="I632" s="22"/>
      <c r="K632" s="21"/>
      <c r="L632" s="57">
        <f t="shared" si="37"/>
        <v>0</v>
      </c>
      <c r="M632" s="14">
        <f t="shared" si="40"/>
        <v>1</v>
      </c>
      <c r="N632" s="13">
        <f>IF(OR(totale!$A$5="",C632=totale!$A$5),0,1)</f>
        <v>1</v>
      </c>
      <c r="O632" s="97">
        <v>0</v>
      </c>
      <c r="P632" s="13">
        <v>0</v>
      </c>
      <c r="Q632" s="97">
        <v>0</v>
      </c>
      <c r="R632" s="19">
        <v>0</v>
      </c>
      <c r="S632" s="19" t="str">
        <v>BLOCCO ALVEOLATO INCASTRO  FORI VERTICALI  45/50/55/60 %</v>
      </c>
      <c r="T632" s="15" t="str">
        <v>T2D</v>
      </c>
      <c r="U632" s="15" t="str">
        <v>BLOCCO TAMPONAMENTO ALVEOLATO FORI VERTICALI  P600 - F.60% incastro</v>
      </c>
      <c r="V632" s="15">
        <v>0</v>
      </c>
      <c r="W632" s="19" t="str">
        <v>30x25x19</v>
      </c>
      <c r="X632" s="19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1</v>
      </c>
      <c r="AG632" s="15">
        <v>0</v>
      </c>
      <c r="AH632" s="15" t="str">
        <v xml:space="preserve">TEVELLE - TAVELLONI - TAVELLINE </v>
      </c>
      <c r="AI632" s="15" t="str">
        <v>ZANROSSO</v>
      </c>
      <c r="AJ632" s="15" t="str">
        <v xml:space="preserve">TAVELLA TAGLIO RETTO FIANCO RETTO </v>
      </c>
      <c r="AK632" s="15">
        <v>0</v>
      </c>
      <c r="AL632" s="15" t="str">
        <v>3x25x60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1</v>
      </c>
      <c r="AS632" s="17" t="str">
        <f t="shared" si="38"/>
        <v>ꞈ</v>
      </c>
      <c r="AT632" s="70" t="str">
        <v>ꞈ</v>
      </c>
      <c r="AU632" s="15">
        <v>0</v>
      </c>
      <c r="AV632" s="15" t="str">
        <v>BLOCCO ALVEOLATO LISCIO FORI ORIZZONATALI  45/50/55/60 %</v>
      </c>
      <c r="AW632" s="15" t="str">
        <v>FBM</v>
      </c>
      <c r="AX632" s="15" t="str">
        <v>BLOCCO TAMPONAMENTO ALVEOLATO FORI ORIZZONTALI P600- F.65% - F.60%</v>
      </c>
      <c r="AY632" s="15">
        <v>0</v>
      </c>
      <c r="AZ632" s="15" t="str">
        <v>25x25x25</v>
      </c>
      <c r="BA632" s="15">
        <v>0</v>
      </c>
      <c r="BB632" s="15">
        <v>0</v>
      </c>
      <c r="BC632" s="15">
        <v>0</v>
      </c>
      <c r="BD632" s="15">
        <v>0</v>
      </c>
      <c r="BE632" s="15">
        <v>0</v>
      </c>
      <c r="BF632" s="15">
        <v>1</v>
      </c>
      <c r="BG632" s="17" t="str">
        <f t="shared" si="39"/>
        <v>ꞈ</v>
      </c>
      <c r="BH632" s="70" t="str">
        <v>ꞈ</v>
      </c>
    </row>
    <row r="633" spans="1:60" ht="14.25" customHeight="1" x14ac:dyDescent="0.25">
      <c r="A633" s="47"/>
      <c r="B633"/>
      <c r="C633" s="23" t="s">
        <v>111</v>
      </c>
      <c r="D633" s="25" t="s">
        <v>64</v>
      </c>
      <c r="E633" s="23" t="s">
        <v>36</v>
      </c>
      <c r="F633" s="23"/>
      <c r="G633" s="60">
        <v>70</v>
      </c>
      <c r="H633" s="60"/>
      <c r="I633" s="22"/>
      <c r="K633" s="21"/>
      <c r="L633" s="57">
        <f t="shared" si="37"/>
        <v>0</v>
      </c>
      <c r="M633" s="14">
        <f t="shared" si="40"/>
        <v>1</v>
      </c>
      <c r="N633" s="13">
        <f>IF(OR(totale!$A$5="",C633=totale!$A$5),0,1)</f>
        <v>1</v>
      </c>
      <c r="O633" s="97">
        <v>0</v>
      </c>
      <c r="P633" s="13">
        <v>0</v>
      </c>
      <c r="Q633" s="97">
        <v>0</v>
      </c>
      <c r="R633" s="19">
        <v>0</v>
      </c>
      <c r="S633" s="19" t="str">
        <v>BLOCCO ALVEOLATO INCASTRO  FORI VERTICALI  45/50/55/60 %</v>
      </c>
      <c r="T633" s="15" t="str">
        <v>T2D</v>
      </c>
      <c r="U633" s="15" t="str">
        <v>BLOCCO TAMPONAMENTO ALVEOLATO FORI VERTICALI  P600 - F.60% incastro</v>
      </c>
      <c r="V633" s="15">
        <v>0</v>
      </c>
      <c r="W633" s="19" t="str">
        <v>30x25x25</v>
      </c>
      <c r="X633" s="19">
        <v>0</v>
      </c>
      <c r="Y633" s="15">
        <v>0</v>
      </c>
      <c r="Z633" s="15">
        <v>0</v>
      </c>
      <c r="AA633" s="15">
        <v>0</v>
      </c>
      <c r="AB633" s="15">
        <v>0</v>
      </c>
      <c r="AC633" s="15">
        <v>1</v>
      </c>
      <c r="AG633" s="15">
        <v>0</v>
      </c>
      <c r="AH633" s="15" t="str">
        <v xml:space="preserve">TEVELLE - TAVELLONI - TAVELLINE </v>
      </c>
      <c r="AI633" s="15" t="str">
        <v>ZANROSSO</v>
      </c>
      <c r="AJ633" s="15" t="str">
        <v xml:space="preserve">TAVELLA TAGLIO RETTO FIANCO RETTO </v>
      </c>
      <c r="AK633" s="15">
        <v>0</v>
      </c>
      <c r="AL633" s="15" t="str">
        <v>4x25x50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1</v>
      </c>
      <c r="AS633" s="17" t="str">
        <f t="shared" si="38"/>
        <v>ꞈ</v>
      </c>
      <c r="AT633" s="70" t="str">
        <v>ꞈ</v>
      </c>
      <c r="AU633" s="15">
        <v>0</v>
      </c>
      <c r="AV633" s="15" t="str">
        <v>TRAMEZZATURA MATERIALE  LATERIZIO COMUNE</v>
      </c>
      <c r="AW633" s="15" t="str">
        <v>T2D</v>
      </c>
      <c r="AX633" s="15" t="str">
        <v xml:space="preserve">TRAMEZZA-FORATO-SCATOLA-FORATELLA LEGGERA  LATERIZIO NORMALE </v>
      </c>
      <c r="AY633" s="15">
        <v>0</v>
      </c>
      <c r="AZ633" s="15" t="str">
        <v>25x25x25</v>
      </c>
      <c r="BA633" s="15">
        <v>0</v>
      </c>
      <c r="BB633" s="15">
        <v>0</v>
      </c>
      <c r="BC633" s="15">
        <v>0</v>
      </c>
      <c r="BD633" s="15">
        <v>0</v>
      </c>
      <c r="BE633" s="15">
        <v>0</v>
      </c>
      <c r="BF633" s="15">
        <v>1</v>
      </c>
      <c r="BG633" s="17" t="str">
        <f t="shared" si="39"/>
        <v>ꞈ</v>
      </c>
      <c r="BH633" s="70" t="str">
        <v>ꞈ</v>
      </c>
    </row>
    <row r="634" spans="1:60" ht="14.25" customHeight="1" x14ac:dyDescent="0.25">
      <c r="A634" s="47"/>
      <c r="B634"/>
      <c r="C634" s="23" t="s">
        <v>111</v>
      </c>
      <c r="D634" s="25" t="s">
        <v>64</v>
      </c>
      <c r="E634" s="23" t="s">
        <v>36</v>
      </c>
      <c r="F634" s="23"/>
      <c r="G634" s="60">
        <v>80</v>
      </c>
      <c r="H634" s="60"/>
      <c r="I634" s="22"/>
      <c r="K634" s="21"/>
      <c r="L634" s="57">
        <f t="shared" si="37"/>
        <v>0</v>
      </c>
      <c r="M634" s="14">
        <f t="shared" si="40"/>
        <v>1</v>
      </c>
      <c r="N634" s="13">
        <f>IF(OR(totale!$A$5="",C634=totale!$A$5),0,1)</f>
        <v>1</v>
      </c>
      <c r="O634" s="97">
        <v>0</v>
      </c>
      <c r="P634" s="13">
        <v>0</v>
      </c>
      <c r="Q634" s="97">
        <v>0</v>
      </c>
      <c r="R634" s="19">
        <v>0</v>
      </c>
      <c r="S634" s="19" t="str">
        <v>BLOCCO ALVEOLATO INCASTRO  FORI VERTICALI  45/50/55/60 %</v>
      </c>
      <c r="T634" s="15" t="str">
        <v>T2D</v>
      </c>
      <c r="U634" s="15" t="str">
        <v>BLOCCO TAMPONAMENTO ALVEOLATO FORI VERTICALI  P600 - F.60% incastro</v>
      </c>
      <c r="V634" s="15">
        <v>0</v>
      </c>
      <c r="W634" s="19" t="str">
        <v>30x25x24</v>
      </c>
      <c r="X634" s="19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1</v>
      </c>
      <c r="AG634" s="15">
        <v>0</v>
      </c>
      <c r="AH634" s="15" t="str">
        <v xml:space="preserve">TEVELLE - TAVELLONI - TAVELLINE </v>
      </c>
      <c r="AI634" s="15" t="str">
        <v>ZANROSSO</v>
      </c>
      <c r="AJ634" s="15" t="str">
        <v xml:space="preserve">TAVELLA TAGLIO RETTO FIANCO RETTO </v>
      </c>
      <c r="AK634" s="15">
        <v>0</v>
      </c>
      <c r="AL634" s="15" t="str">
        <v>4x25x60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1</v>
      </c>
      <c r="AS634" s="17" t="str">
        <f t="shared" si="38"/>
        <v>ꞈ</v>
      </c>
      <c r="AT634" s="70" t="str">
        <v>ꞈ</v>
      </c>
      <c r="AU634" s="15">
        <v>0</v>
      </c>
      <c r="AV634" s="15" t="str">
        <v>BLOCCO ALVEOLATO LISCIO FORI ORIZZONATALI  45/50/55/60 %</v>
      </c>
      <c r="AW634" s="15" t="str">
        <v>T2D</v>
      </c>
      <c r="AX634" s="15" t="str">
        <v>BLOCCO TAMPONAMENTO ALVEOLATO FORI ORIZZONTALI P600- F.65% - F.60%</v>
      </c>
      <c r="AY634" s="15">
        <v>0</v>
      </c>
      <c r="AZ634" s="15" t="str">
        <v>25x25x25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1</v>
      </c>
      <c r="BG634" s="17" t="str">
        <f t="shared" si="39"/>
        <v>ꞈ</v>
      </c>
      <c r="BH634" s="70" t="str">
        <v>ꞈ</v>
      </c>
    </row>
    <row r="635" spans="1:60" ht="14.25" customHeight="1" x14ac:dyDescent="0.25">
      <c r="A635" s="47"/>
      <c r="B635"/>
      <c r="C635" s="23" t="s">
        <v>111</v>
      </c>
      <c r="D635" s="25" t="s">
        <v>64</v>
      </c>
      <c r="E635" s="23" t="s">
        <v>36</v>
      </c>
      <c r="F635" s="23"/>
      <c r="G635" s="60">
        <v>90</v>
      </c>
      <c r="H635" s="60"/>
      <c r="I635" s="22"/>
      <c r="K635" s="21"/>
      <c r="L635" s="57">
        <f t="shared" si="37"/>
        <v>0</v>
      </c>
      <c r="M635" s="14">
        <f t="shared" si="40"/>
        <v>1</v>
      </c>
      <c r="N635" s="13">
        <f>IF(OR(totale!$A$5="",C635=totale!$A$5),0,1)</f>
        <v>1</v>
      </c>
      <c r="O635" s="97">
        <v>0</v>
      </c>
      <c r="P635" s="13">
        <v>0</v>
      </c>
      <c r="Q635" s="97">
        <v>0</v>
      </c>
      <c r="R635" s="19">
        <v>0</v>
      </c>
      <c r="S635" s="19" t="str">
        <v>BLOCCO ALVEOLATO INCASTRO  FORI VERTICALI  45/50/55/60 %</v>
      </c>
      <c r="T635" s="15" t="str">
        <v>T2D</v>
      </c>
      <c r="U635" s="15" t="str">
        <v>BLOCCO TAMPONAMENTO ALVEOLATO FORI VERTICALI  P600 - F.60% incastro</v>
      </c>
      <c r="V635" s="15">
        <v>0</v>
      </c>
      <c r="W635" s="19" t="str">
        <v>30x25x18/19</v>
      </c>
      <c r="X635" s="19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1</v>
      </c>
      <c r="AG635" s="15">
        <v>0</v>
      </c>
      <c r="AH635" s="15" t="str">
        <v xml:space="preserve">TEVELLE - TAVELLONI - TAVELLINE </v>
      </c>
      <c r="AI635" s="15" t="str">
        <v>ZANROSSO</v>
      </c>
      <c r="AJ635" s="15" t="str">
        <v xml:space="preserve">TAVELLA TAGLIO RETTO FIANCO RETTO </v>
      </c>
      <c r="AK635" s="15">
        <v>0</v>
      </c>
      <c r="AL635" s="15" t="str">
        <v>4x25x70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1</v>
      </c>
      <c r="AS635" s="17" t="str">
        <f t="shared" si="38"/>
        <v>ꞈ</v>
      </c>
      <c r="AT635" s="70" t="str">
        <v>ꞈ</v>
      </c>
      <c r="AU635" s="15">
        <v>0</v>
      </c>
      <c r="AV635" s="15" t="str">
        <v>BLOCCO  ALVEOLATO DOPPIA POSA  55/60 %</v>
      </c>
      <c r="AW635" s="15" t="str">
        <v>DI MUZIO</v>
      </c>
      <c r="AX635" s="15" t="str">
        <v xml:space="preserve">BLOCCO BIO (FARINA DI LEGNO) TAMPONAMENTO DOPPIA POSA P.600 </v>
      </c>
      <c r="AY635" s="15">
        <v>0</v>
      </c>
      <c r="AZ635" s="15" t="str">
        <v>25x25x25</v>
      </c>
      <c r="BA635" s="15">
        <v>0</v>
      </c>
      <c r="BB635" s="15">
        <v>0</v>
      </c>
      <c r="BC635" s="15">
        <v>0</v>
      </c>
      <c r="BD635" s="15">
        <v>0</v>
      </c>
      <c r="BE635" s="15">
        <v>0</v>
      </c>
      <c r="BF635" s="15">
        <v>1</v>
      </c>
      <c r="BG635" s="17" t="str">
        <f t="shared" si="39"/>
        <v>ꞈ</v>
      </c>
      <c r="BH635" s="70" t="str">
        <v>ꞈ</v>
      </c>
    </row>
    <row r="636" spans="1:60" ht="14.25" customHeight="1" x14ac:dyDescent="0.25">
      <c r="A636" s="47"/>
      <c r="B636"/>
      <c r="C636" s="23" t="s">
        <v>111</v>
      </c>
      <c r="D636" s="25" t="s">
        <v>64</v>
      </c>
      <c r="E636" s="23" t="s">
        <v>36</v>
      </c>
      <c r="F636" s="23"/>
      <c r="G636" s="60">
        <v>100</v>
      </c>
      <c r="H636" s="60"/>
      <c r="I636" s="22"/>
      <c r="K636" s="21"/>
      <c r="L636" s="57">
        <f t="shared" si="37"/>
        <v>0</v>
      </c>
      <c r="M636" s="14">
        <f t="shared" si="40"/>
        <v>1</v>
      </c>
      <c r="N636" s="13">
        <f>IF(OR(totale!$A$5="",C636=totale!$A$5),0,1)</f>
        <v>1</v>
      </c>
      <c r="O636" s="97">
        <v>0</v>
      </c>
      <c r="P636" s="13">
        <v>0</v>
      </c>
      <c r="Q636" s="97">
        <v>0</v>
      </c>
      <c r="R636" s="19">
        <v>0</v>
      </c>
      <c r="S636" s="19" t="str">
        <v>BLOCCO ALVEOLATO INCASTRO  FORI VERTICALI  45/50/55/60 %</v>
      </c>
      <c r="T636" s="15" t="str">
        <v>T2D</v>
      </c>
      <c r="U636" s="15" t="str">
        <v>BLOCCO TAMPONAMENTO ALVEOLATO FORI VERTICALI  P600 - F.60% incastro</v>
      </c>
      <c r="V636" s="15">
        <v>0</v>
      </c>
      <c r="W636" s="19" t="str">
        <v>35x30x18/19</v>
      </c>
      <c r="X636" s="19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1</v>
      </c>
      <c r="AG636" s="15">
        <v>0</v>
      </c>
      <c r="AH636" s="15" t="str">
        <v xml:space="preserve">TEVELLE - TAVELLONI - TAVELLINE </v>
      </c>
      <c r="AI636" s="15" t="str">
        <v>ZANROSSO</v>
      </c>
      <c r="AJ636" s="15" t="str">
        <v xml:space="preserve">TAVELLA TAGLIO RETTO FIANCO RETTO </v>
      </c>
      <c r="AK636" s="15">
        <v>0</v>
      </c>
      <c r="AL636" s="15" t="str">
        <v>4x25x80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1</v>
      </c>
      <c r="AS636" s="17" t="str">
        <f t="shared" si="38"/>
        <v>ꞈ</v>
      </c>
      <c r="AT636" s="70" t="str">
        <v>ꞈ</v>
      </c>
      <c r="AU636" s="15">
        <v>0</v>
      </c>
      <c r="AV636" s="15" t="str">
        <v>MATERIALE IN LATERIZIO COMUNE</v>
      </c>
      <c r="AW636" s="15" t="str">
        <v>WIENERBERGER</v>
      </c>
      <c r="AX636" s="15" t="str">
        <v xml:space="preserve">BLOCCO DA TAMPONAMENTO FORI ORIZZONTALI LATERIZIO COMUNE </v>
      </c>
      <c r="AY636" s="15">
        <v>0</v>
      </c>
      <c r="AZ636" s="15" t="str">
        <v>25x25x25 f.60%</v>
      </c>
      <c r="BA636" s="15">
        <v>0</v>
      </c>
      <c r="BB636" s="15">
        <v>0</v>
      </c>
      <c r="BC636" s="15">
        <v>0</v>
      </c>
      <c r="BD636" s="15">
        <v>0</v>
      </c>
      <c r="BE636" s="15">
        <v>0</v>
      </c>
      <c r="BF636" s="15">
        <v>1</v>
      </c>
      <c r="BG636" s="17" t="str">
        <f t="shared" si="39"/>
        <v>ꞈ</v>
      </c>
      <c r="BH636" s="70" t="str">
        <v>ꞈ</v>
      </c>
    </row>
    <row r="637" spans="1:60" ht="14.25" customHeight="1" x14ac:dyDescent="0.25">
      <c r="A637" s="47"/>
      <c r="B637"/>
      <c r="C637" s="23" t="s">
        <v>111</v>
      </c>
      <c r="D637" s="25" t="s">
        <v>64</v>
      </c>
      <c r="E637" s="23" t="s">
        <v>36</v>
      </c>
      <c r="F637" s="23"/>
      <c r="G637" s="60">
        <v>110</v>
      </c>
      <c r="H637" s="60"/>
      <c r="I637" s="22"/>
      <c r="K637" s="21"/>
      <c r="L637" s="57">
        <f t="shared" si="37"/>
        <v>0</v>
      </c>
      <c r="M637" s="14">
        <f t="shared" si="40"/>
        <v>1</v>
      </c>
      <c r="N637" s="13">
        <f>IF(OR(totale!$A$5="",C637=totale!$A$5),0,1)</f>
        <v>1</v>
      </c>
      <c r="O637" s="97">
        <v>0</v>
      </c>
      <c r="P637" s="13">
        <v>0</v>
      </c>
      <c r="Q637" s="97">
        <v>0</v>
      </c>
      <c r="R637" s="19">
        <v>0</v>
      </c>
      <c r="S637" s="19" t="str">
        <v>BLOCCO ALVEOLATO INCASTRO  FORI VERTICALI  45/50/55/60 %</v>
      </c>
      <c r="T637" s="15" t="str">
        <v>T2D</v>
      </c>
      <c r="U637" s="15" t="str">
        <v>BLOCCO TAMPONAMENTO ALVEOLATO FORI VERTICALI  P600 - F.60% incastro</v>
      </c>
      <c r="V637" s="15">
        <v>0</v>
      </c>
      <c r="W637" s="19" t="str">
        <v>38x30x18/19</v>
      </c>
      <c r="X637" s="19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1</v>
      </c>
      <c r="AG637" s="15">
        <v>0</v>
      </c>
      <c r="AH637" s="15" t="str">
        <v xml:space="preserve">TEVELLE - TAVELLONI - TAVELLINE </v>
      </c>
      <c r="AI637" s="15" t="str">
        <v>ZANROSSO</v>
      </c>
      <c r="AJ637" s="15" t="str">
        <v xml:space="preserve">TAVELLA TAGLIO RETTO FIANCO RETTO </v>
      </c>
      <c r="AK637" s="15">
        <v>0</v>
      </c>
      <c r="AL637" s="15" t="str">
        <v>4x25x90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1</v>
      </c>
      <c r="AS637" s="17" t="str">
        <f t="shared" si="38"/>
        <v>ꞈ</v>
      </c>
      <c r="AT637" s="70" t="str">
        <v>ꞈ</v>
      </c>
      <c r="AU637" s="15">
        <v>0</v>
      </c>
      <c r="AV637" s="15" t="str">
        <v>BLOCCO ALVEOLATO INCASTRO  FORI VERTICALI  45/50/55/60 %</v>
      </c>
      <c r="AW637" s="15" t="str">
        <v>LATERCOM</v>
      </c>
      <c r="AX637" s="15" t="str">
        <v>BLOCCO TAMPONAMENTO ALVEOLATO FORI VERTICALI  P600 - F.60% incastro</v>
      </c>
      <c r="AY637" s="15">
        <v>0</v>
      </c>
      <c r="AZ637" s="15" t="str">
        <v>25x25x30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1</v>
      </c>
      <c r="BG637" s="17" t="str">
        <f t="shared" si="39"/>
        <v>ꞈ</v>
      </c>
      <c r="BH637" s="70" t="str">
        <v>ꞈ</v>
      </c>
    </row>
    <row r="638" spans="1:60" ht="14.25" customHeight="1" x14ac:dyDescent="0.25">
      <c r="A638" s="47"/>
      <c r="B638"/>
      <c r="C638" s="23" t="s">
        <v>111</v>
      </c>
      <c r="D638" s="25" t="s">
        <v>64</v>
      </c>
      <c r="E638" s="23" t="s">
        <v>36</v>
      </c>
      <c r="F638" s="23"/>
      <c r="G638" s="60">
        <v>120</v>
      </c>
      <c r="H638" s="60"/>
      <c r="I638" s="22"/>
      <c r="K638" s="21"/>
      <c r="L638" s="57">
        <f t="shared" si="37"/>
        <v>0</v>
      </c>
      <c r="M638" s="14">
        <f t="shared" si="40"/>
        <v>1</v>
      </c>
      <c r="N638" s="13">
        <f>IF(OR(totale!$A$5="",C638=totale!$A$5),0,1)</f>
        <v>1</v>
      </c>
      <c r="O638" s="97">
        <v>0</v>
      </c>
      <c r="P638" s="13">
        <v>0</v>
      </c>
      <c r="Q638" s="97">
        <v>0</v>
      </c>
      <c r="R638" s="19">
        <v>0</v>
      </c>
      <c r="S638" s="19" t="str">
        <v>BLOCCO ALVEOLATO INCASTRO  FORI VERTICALI  45/50/55/60 %</v>
      </c>
      <c r="T638" s="15" t="str">
        <v>T2D</v>
      </c>
      <c r="U638" s="15" t="str">
        <v>BLOCCO TAMPONAMENTO ALVEOLATO FORI VERTICALI  P600 - F.60% incastro</v>
      </c>
      <c r="V638" s="15">
        <v>0</v>
      </c>
      <c r="W638" s="19" t="str">
        <v>42x30x18/19</v>
      </c>
      <c r="X638" s="19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1</v>
      </c>
      <c r="AG638" s="15">
        <v>0</v>
      </c>
      <c r="AH638" s="15" t="str">
        <v xml:space="preserve">TEVELLE - TAVELLONI - TAVELLINE </v>
      </c>
      <c r="AI638" s="15" t="str">
        <v>ZANROSSO</v>
      </c>
      <c r="AJ638" s="15" t="str">
        <v xml:space="preserve">TAVELLA TAGLIO RETTO FIANCO RETTO </v>
      </c>
      <c r="AK638" s="15">
        <v>0</v>
      </c>
      <c r="AL638" s="15" t="str">
        <v>4x25x100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1</v>
      </c>
      <c r="AS638" s="17" t="str">
        <f t="shared" si="38"/>
        <v>ꞈ</v>
      </c>
      <c r="AT638" s="70" t="str">
        <v>ꞈ</v>
      </c>
      <c r="AU638" s="15">
        <v>0</v>
      </c>
      <c r="AV638" s="15" t="str">
        <v xml:space="preserve">LATERIZIO RETTIFICATO PLANARE </v>
      </c>
      <c r="AW638" s="15" t="str">
        <v>ZANROSSO</v>
      </c>
      <c r="AX638" s="15" t="str">
        <v>BLOCCO ALVEOLATO RETTIFICATO - BLOCCO PLANANARE  F.55% - 45%</v>
      </c>
      <c r="AY638" s="15">
        <v>0</v>
      </c>
      <c r="AZ638" s="15" t="str">
        <v>25x28,5x23,8</v>
      </c>
      <c r="BA638" s="15">
        <v>0</v>
      </c>
      <c r="BB638" s="15">
        <v>0</v>
      </c>
      <c r="BC638" s="15">
        <v>0</v>
      </c>
      <c r="BD638" s="15">
        <v>0</v>
      </c>
      <c r="BE638" s="15">
        <v>0</v>
      </c>
      <c r="BF638" s="15">
        <v>1</v>
      </c>
      <c r="BG638" s="17" t="str">
        <f t="shared" si="39"/>
        <v>ꞈ</v>
      </c>
      <c r="BH638" s="70" t="str">
        <v>ꞈ</v>
      </c>
    </row>
    <row r="639" spans="1:60" ht="14.25" customHeight="1" x14ac:dyDescent="0.25">
      <c r="A639" s="47"/>
      <c r="B639"/>
      <c r="C639" s="23" t="s">
        <v>111</v>
      </c>
      <c r="D639" s="25" t="s">
        <v>64</v>
      </c>
      <c r="E639" s="23" t="s">
        <v>36</v>
      </c>
      <c r="F639" s="23"/>
      <c r="G639" s="60">
        <v>130</v>
      </c>
      <c r="H639" s="60"/>
      <c r="I639" s="22"/>
      <c r="K639" s="21"/>
      <c r="L639" s="57">
        <f t="shared" si="37"/>
        <v>0</v>
      </c>
      <c r="M639" s="14">
        <f t="shared" si="40"/>
        <v>1</v>
      </c>
      <c r="N639" s="13">
        <f>IF(OR(totale!$A$5="",C639=totale!$A$5),0,1)</f>
        <v>1</v>
      </c>
      <c r="O639" s="97">
        <v>0</v>
      </c>
      <c r="P639" s="13">
        <v>0</v>
      </c>
      <c r="Q639" s="97">
        <v>0</v>
      </c>
      <c r="R639" s="19">
        <v>0</v>
      </c>
      <c r="S639" s="19" t="str">
        <v>BLOCCO ALVEOLATO INCASTRO  FORI VERTICALI  45/50/55/60 %</v>
      </c>
      <c r="T639" s="15" t="str">
        <v>T2D</v>
      </c>
      <c r="U639" s="15" t="str">
        <v>BLOCCO PORTANTE ALVEOLATO FORI VERTICALI  P700- F.50% - F.55% incastro</v>
      </c>
      <c r="V639" s="15">
        <v>0</v>
      </c>
      <c r="W639" s="19" t="str">
        <v>19x50x19 F.50%</v>
      </c>
      <c r="X639" s="19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1</v>
      </c>
      <c r="AG639" s="15">
        <v>0</v>
      </c>
      <c r="AH639" s="15" t="str">
        <v xml:space="preserve">TEVELLE - TAVELLONI - TAVELLINE </v>
      </c>
      <c r="AI639" s="15" t="str">
        <v>ZANROSSO</v>
      </c>
      <c r="AJ639" s="15" t="str">
        <v xml:space="preserve">TAVELLA TAGLIO RETTO FIANCO RETTO </v>
      </c>
      <c r="AK639" s="15">
        <v>0</v>
      </c>
      <c r="AL639" s="15" t="str">
        <v>4x25x120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1</v>
      </c>
      <c r="AS639" s="17" t="str">
        <f t="shared" si="38"/>
        <v>ꞈ</v>
      </c>
      <c r="AT639" s="70" t="str">
        <v>ꞈ</v>
      </c>
      <c r="AU639" s="15">
        <v>0</v>
      </c>
      <c r="AV639" s="15" t="str">
        <v>BLOCCO ALVEOLATO INCASTRO  FORI VERTICALI  45/50/55/60 %</v>
      </c>
      <c r="AW639" s="15" t="str">
        <v>T2D</v>
      </c>
      <c r="AX639" s="15" t="str">
        <v xml:space="preserve">BLOCCO SISMICO/ PORTANTE ALVEOLATO INCASTRO SETTI SOTTILI </v>
      </c>
      <c r="AY639" s="15">
        <v>0</v>
      </c>
      <c r="AZ639" s="15" t="str">
        <v>25x30x18/19 F.55%</v>
      </c>
      <c r="BA639" s="15">
        <v>0</v>
      </c>
      <c r="BB639" s="15">
        <v>0</v>
      </c>
      <c r="BC639" s="15">
        <v>0</v>
      </c>
      <c r="BD639" s="15">
        <v>0</v>
      </c>
      <c r="BE639" s="15">
        <v>0</v>
      </c>
      <c r="BF639" s="15">
        <v>1</v>
      </c>
      <c r="BG639" s="17" t="str">
        <f t="shared" si="39"/>
        <v>ꞈ</v>
      </c>
      <c r="BH639" s="70" t="str">
        <v>ꞈ</v>
      </c>
    </row>
    <row r="640" spans="1:60" ht="14.25" customHeight="1" x14ac:dyDescent="0.25">
      <c r="A640" s="47"/>
      <c r="B640"/>
      <c r="C640" s="23" t="s">
        <v>111</v>
      </c>
      <c r="D640" s="25" t="s">
        <v>64</v>
      </c>
      <c r="E640" s="23" t="s">
        <v>36</v>
      </c>
      <c r="F640" s="23"/>
      <c r="G640" s="60">
        <v>140</v>
      </c>
      <c r="H640" s="60"/>
      <c r="I640" s="22"/>
      <c r="K640" s="21"/>
      <c r="L640" s="57">
        <f t="shared" si="37"/>
        <v>0</v>
      </c>
      <c r="M640" s="14">
        <f t="shared" si="40"/>
        <v>1</v>
      </c>
      <c r="N640" s="13">
        <f>IF(OR(totale!$A$5="",C640=totale!$A$5),0,1)</f>
        <v>1</v>
      </c>
      <c r="O640" s="97">
        <v>0</v>
      </c>
      <c r="P640" s="13">
        <v>0</v>
      </c>
      <c r="Q640" s="97">
        <v>0</v>
      </c>
      <c r="R640" s="19">
        <v>0</v>
      </c>
      <c r="S640" s="19" t="str">
        <v>BLOCCO ALVEOLATO INCASTRO  FORI VERTICALI  45/50/55/60 %</v>
      </c>
      <c r="T640" s="15" t="str">
        <v>T2D</v>
      </c>
      <c r="U640" s="15" t="str">
        <v>BLOCCO PORTANTE ALVEOLATO FORI VERTICALI  P700- F.50% - F.55% incastro</v>
      </c>
      <c r="V640" s="15">
        <v>0</v>
      </c>
      <c r="W640" s="19" t="str">
        <v>25x30x19 F.50%</v>
      </c>
      <c r="X640" s="19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1</v>
      </c>
      <c r="AG640" s="15">
        <v>0</v>
      </c>
      <c r="AH640" s="15" t="str">
        <v xml:space="preserve">TEVELLE - TAVELLONI - TAVELLINE </v>
      </c>
      <c r="AI640" s="15" t="str">
        <v>ESSE ELLE LAT.</v>
      </c>
      <c r="AJ640" s="15" t="str">
        <v>TAVELLONI ARCHITRAVE TAGLIO DIRITTO - TRAMEZZONE -TRAMEZZA PER PORTA CM 8</v>
      </c>
      <c r="AK640" s="15">
        <v>0</v>
      </c>
      <c r="AL640" s="15">
        <v>140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1</v>
      </c>
      <c r="AS640" s="17" t="str">
        <f t="shared" si="38"/>
        <v>ꞈ</v>
      </c>
      <c r="AT640" s="70" t="str">
        <v>ꞈ</v>
      </c>
      <c r="AU640" s="15">
        <v>0</v>
      </c>
      <c r="AV640" s="15" t="str">
        <v>LATERIZIO CON EPS GRAFFITE</v>
      </c>
      <c r="AW640" s="15" t="str">
        <v>FBM</v>
      </c>
      <c r="AX640" s="15" t="str">
        <v>BLOCCCO PORTANTE  ALVEOLATO CON EPS  GRAFFITATO - NORMABLOCK F.45%</v>
      </c>
      <c r="AY640" s="15">
        <v>0</v>
      </c>
      <c r="AZ640" s="15" t="str">
        <v xml:space="preserve">25x30x18/19 liscio </v>
      </c>
      <c r="BA640" s="15">
        <v>0</v>
      </c>
      <c r="BB640" s="15">
        <v>0</v>
      </c>
      <c r="BC640" s="15">
        <v>0</v>
      </c>
      <c r="BD640" s="15">
        <v>0</v>
      </c>
      <c r="BE640" s="15">
        <v>0</v>
      </c>
      <c r="BF640" s="15">
        <v>1</v>
      </c>
      <c r="BG640" s="17" t="str">
        <f t="shared" si="39"/>
        <v>ꞈ</v>
      </c>
      <c r="BH640" s="70" t="str">
        <v>ꞈ</v>
      </c>
    </row>
    <row r="641" spans="1:60" ht="14.25" customHeight="1" x14ac:dyDescent="0.25">
      <c r="A641" s="47"/>
      <c r="B641"/>
      <c r="C641" s="23" t="s">
        <v>111</v>
      </c>
      <c r="D641" s="25" t="s">
        <v>64</v>
      </c>
      <c r="E641" s="23" t="s">
        <v>36</v>
      </c>
      <c r="F641" s="23"/>
      <c r="G641" s="60">
        <v>150</v>
      </c>
      <c r="H641" s="60"/>
      <c r="I641" s="22"/>
      <c r="K641" s="21"/>
      <c r="L641" s="57">
        <f t="shared" si="37"/>
        <v>0</v>
      </c>
      <c r="M641" s="14">
        <f t="shared" si="40"/>
        <v>1</v>
      </c>
      <c r="N641" s="13">
        <f>IF(OR(totale!$A$5="",C641=totale!$A$5),0,1)</f>
        <v>1</v>
      </c>
      <c r="O641" s="97">
        <v>0</v>
      </c>
      <c r="P641" s="13">
        <v>0</v>
      </c>
      <c r="Q641" s="97">
        <v>0</v>
      </c>
      <c r="R641" s="19">
        <v>0</v>
      </c>
      <c r="S641" s="19" t="str">
        <v>BLOCCO ALVEOLATO INCASTRO  FORI VERTICALI  45/50/55/60 %</v>
      </c>
      <c r="T641" s="15" t="str">
        <v>T2D</v>
      </c>
      <c r="U641" s="15" t="str">
        <v>BLOCCO PORTANTE ALVEOLATO FORI VERTICALI  P700- F.50% - F.55% incastro</v>
      </c>
      <c r="V641" s="15">
        <v>0</v>
      </c>
      <c r="W641" s="19" t="str">
        <v>25x50x19 F.55%</v>
      </c>
      <c r="X641" s="19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1</v>
      </c>
      <c r="AG641" s="15">
        <v>0</v>
      </c>
      <c r="AH641" s="15" t="str">
        <v xml:space="preserve">TEVELLE - TAVELLONI - TAVELLINE </v>
      </c>
      <c r="AI641" s="15" t="str">
        <v>ESSE ELLE LAT.</v>
      </c>
      <c r="AJ641" s="15" t="str">
        <v>TAVELLONI ARCHITRAVE TAGLIO DIRITTO - TRAMEZZONE -TRAMEZZA PER PORTA CM 8</v>
      </c>
      <c r="AK641" s="15">
        <v>0</v>
      </c>
      <c r="AL641" s="15">
        <v>160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1</v>
      </c>
      <c r="AS641" s="17" t="str">
        <f t="shared" si="38"/>
        <v>ꞈ</v>
      </c>
      <c r="AT641" s="70" t="str">
        <v>ꞈ</v>
      </c>
      <c r="AU641" s="15">
        <v>0</v>
      </c>
      <c r="AV641" s="15" t="str">
        <v>LATERIZIO CON EPS GRAFFITE</v>
      </c>
      <c r="AW641" s="15" t="str">
        <v>LATERCOM</v>
      </c>
      <c r="AX641" s="15" t="str">
        <v>BLOCCCO PORTANTE  ALVEOLATO CON EPS  GRAFFITATO - NORMABLOCK F.45%</v>
      </c>
      <c r="AY641" s="15">
        <v>0</v>
      </c>
      <c r="AZ641" s="15" t="str">
        <v xml:space="preserve">25x30x18/19 liscio </v>
      </c>
      <c r="BA641" s="15">
        <v>0</v>
      </c>
      <c r="BB641" s="15">
        <v>0</v>
      </c>
      <c r="BC641" s="15">
        <v>0</v>
      </c>
      <c r="BD641" s="15">
        <v>0</v>
      </c>
      <c r="BE641" s="15">
        <v>0</v>
      </c>
      <c r="BF641" s="15">
        <v>1</v>
      </c>
      <c r="BG641" s="17" t="str">
        <f t="shared" si="39"/>
        <v>ꞈ</v>
      </c>
      <c r="BH641" s="70" t="str">
        <v>ꞈ</v>
      </c>
    </row>
    <row r="642" spans="1:60" ht="14.25" customHeight="1" x14ac:dyDescent="0.25">
      <c r="A642" s="47"/>
      <c r="B642"/>
      <c r="C642" s="23" t="s">
        <v>111</v>
      </c>
      <c r="D642" s="25" t="s">
        <v>64</v>
      </c>
      <c r="E642" s="23" t="s">
        <v>36</v>
      </c>
      <c r="F642" s="23"/>
      <c r="G642" s="60">
        <v>160</v>
      </c>
      <c r="H642" s="60"/>
      <c r="I642" s="22"/>
      <c r="K642" s="21"/>
      <c r="L642" s="57">
        <f t="shared" si="37"/>
        <v>0</v>
      </c>
      <c r="M642" s="14">
        <f t="shared" si="40"/>
        <v>1</v>
      </c>
      <c r="N642" s="13">
        <f>IF(OR(totale!$A$5="",C642=totale!$A$5),0,1)</f>
        <v>1</v>
      </c>
      <c r="O642" s="97">
        <v>0</v>
      </c>
      <c r="P642" s="13">
        <v>0</v>
      </c>
      <c r="Q642" s="97">
        <v>0</v>
      </c>
      <c r="R642" s="19">
        <v>0</v>
      </c>
      <c r="S642" s="19" t="str">
        <v>BLOCCO ALVEOLATO INCASTRO  FORI VERTICALI  45/50/55/60 %</v>
      </c>
      <c r="T642" s="15" t="str">
        <v>T2D</v>
      </c>
      <c r="U642" s="15" t="str">
        <v>BLOCCO PORTANTE ALVEOLATO FORI VERTICALI  P700- F.50% - F.55% incastro</v>
      </c>
      <c r="V642" s="15">
        <v>0</v>
      </c>
      <c r="W642" s="19" t="str">
        <v>30x25x19 F.55%</v>
      </c>
      <c r="X642" s="19">
        <v>0</v>
      </c>
      <c r="Y642" s="15">
        <v>0</v>
      </c>
      <c r="Z642" s="15">
        <v>0</v>
      </c>
      <c r="AA642" s="15">
        <v>0</v>
      </c>
      <c r="AB642" s="15">
        <v>0</v>
      </c>
      <c r="AC642" s="15">
        <v>1</v>
      </c>
      <c r="AG642" s="15">
        <v>0</v>
      </c>
      <c r="AH642" s="15" t="str">
        <v xml:space="preserve">TEVELLE - TAVELLONI - TAVELLINE </v>
      </c>
      <c r="AI642" s="15" t="str">
        <v>ESSE ELLE LAT.</v>
      </c>
      <c r="AJ642" s="15" t="str">
        <v>TAVELLONI ARCHITRAVE TAGLIO DIRITTO - TRAMEZZONE -TRAMEZZA PER PORTA CM 8</v>
      </c>
      <c r="AK642" s="15">
        <v>0</v>
      </c>
      <c r="AL642" s="15">
        <v>200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1</v>
      </c>
      <c r="AS642" s="17" t="str">
        <f t="shared" si="38"/>
        <v>ꞈ</v>
      </c>
      <c r="AT642" s="70" t="str">
        <v>ꞈ</v>
      </c>
      <c r="AU642" s="15">
        <v>0</v>
      </c>
      <c r="AV642" s="15" t="str">
        <v>BLOCCO ALVEOLATO INCASTRO  FORI VERTICALI  45/50/55/60 %</v>
      </c>
      <c r="AW642" s="15" t="str">
        <v>DCB</v>
      </c>
      <c r="AX642" s="15" t="str">
        <v>BLOCCO PORTANTE ALVEOLATO FORI VERTICALI  P800- F.45%  incastro</v>
      </c>
      <c r="AY642" s="15">
        <v>0</v>
      </c>
      <c r="AZ642" s="15" t="str">
        <v>25x30x19</v>
      </c>
      <c r="BA642" s="15">
        <v>0</v>
      </c>
      <c r="BB642" s="15">
        <v>0</v>
      </c>
      <c r="BC642" s="15">
        <v>0</v>
      </c>
      <c r="BD642" s="15">
        <v>0</v>
      </c>
      <c r="BE642" s="15">
        <v>0</v>
      </c>
      <c r="BF642" s="15">
        <v>1</v>
      </c>
      <c r="BG642" s="17" t="str">
        <f t="shared" si="39"/>
        <v>ꞈ</v>
      </c>
      <c r="BH642" s="70" t="str">
        <v>ꞈ</v>
      </c>
    </row>
    <row r="643" spans="1:60" ht="14.25" customHeight="1" x14ac:dyDescent="0.25">
      <c r="A643" s="47"/>
      <c r="B643"/>
      <c r="C643" s="23" t="s">
        <v>111</v>
      </c>
      <c r="D643" s="25" t="s">
        <v>64</v>
      </c>
      <c r="E643" s="23" t="s">
        <v>36</v>
      </c>
      <c r="F643" s="23"/>
      <c r="G643" s="60">
        <v>170</v>
      </c>
      <c r="H643" s="60"/>
      <c r="I643" s="22"/>
      <c r="K643" s="21"/>
      <c r="L643" s="57">
        <f t="shared" ref="L643:L706" si="41">K643*POWER(0.99475,J643)</f>
        <v>0</v>
      </c>
      <c r="M643" s="14">
        <f t="shared" si="40"/>
        <v>1</v>
      </c>
      <c r="N643" s="13">
        <f>IF(OR(totale!$A$5="",C643=totale!$A$5),0,1)</f>
        <v>1</v>
      </c>
      <c r="O643" s="97">
        <v>0</v>
      </c>
      <c r="P643" s="13">
        <v>0</v>
      </c>
      <c r="Q643" s="97">
        <v>0</v>
      </c>
      <c r="R643" s="19">
        <v>0</v>
      </c>
      <c r="S643" s="19" t="str">
        <v>BLOCCO ALVEOLATO INCASTRO  FORI VERTICALI  45/50/55/60 %</v>
      </c>
      <c r="T643" s="15" t="str">
        <v>T2D</v>
      </c>
      <c r="U643" s="15" t="str">
        <v>BLOCCO PORTANTE ALVEOLATO FORI VERTICALI  P700- F.50% - F.55% incastro</v>
      </c>
      <c r="V643" s="15">
        <v>0</v>
      </c>
      <c r="W643" s="19" t="str">
        <v>30x50x19 F.55%</v>
      </c>
      <c r="X643" s="19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1</v>
      </c>
      <c r="AG643" s="15">
        <v>0</v>
      </c>
      <c r="AH643" s="15" t="str">
        <v xml:space="preserve">TEVELLE - TAVELLONI - TAVELLINE </v>
      </c>
      <c r="AI643" s="15" t="str">
        <v>FBM</v>
      </c>
      <c r="AJ643" s="15" t="str">
        <v>TAVELLONI ARCHITRAVE TAGLIO DIRITTO - TRAMEZZONE -TRAMEZZA PER PORTA CM 8</v>
      </c>
      <c r="AK643" s="15">
        <v>0</v>
      </c>
      <c r="AL643" s="15">
        <v>80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1</v>
      </c>
      <c r="AS643" s="17" t="str">
        <f t="shared" si="38"/>
        <v>ꞈ</v>
      </c>
      <c r="AT643" s="70" t="str">
        <v>ꞈ</v>
      </c>
      <c r="AU643" s="15">
        <v>0</v>
      </c>
      <c r="AV643" s="15" t="str">
        <v>BLOCCO ALVEOLATO INCASTRO  FORI VERTICALI  45/50/55/60 %</v>
      </c>
      <c r="AW643" s="15" t="str">
        <v>IBL</v>
      </c>
      <c r="AX643" s="15" t="str">
        <v>BLOCCO PORTANTE ALVEOLATO FORI VERTICALI  P800- F.45%  incastro</v>
      </c>
      <c r="AY643" s="15">
        <v>0</v>
      </c>
      <c r="AZ643" s="15" t="str">
        <v>25x30x19</v>
      </c>
      <c r="BA643" s="15">
        <v>0</v>
      </c>
      <c r="BB643" s="15">
        <v>0</v>
      </c>
      <c r="BC643" s="15">
        <v>0</v>
      </c>
      <c r="BD643" s="15">
        <v>0</v>
      </c>
      <c r="BE643" s="15">
        <v>0</v>
      </c>
      <c r="BF643" s="15">
        <v>1</v>
      </c>
      <c r="BG643" s="17" t="str">
        <f t="shared" si="39"/>
        <v>ꞈ</v>
      </c>
      <c r="BH643" s="70" t="str">
        <v>ꞈ</v>
      </c>
    </row>
    <row r="644" spans="1:60" ht="14.25" customHeight="1" x14ac:dyDescent="0.25">
      <c r="A644" s="47"/>
      <c r="B644"/>
      <c r="C644" s="23" t="s">
        <v>111</v>
      </c>
      <c r="D644" s="25" t="s">
        <v>64</v>
      </c>
      <c r="E644" s="23" t="s">
        <v>36</v>
      </c>
      <c r="F644" s="23"/>
      <c r="G644" s="60">
        <v>180</v>
      </c>
      <c r="H644" s="60"/>
      <c r="I644" s="22"/>
      <c r="K644" s="21"/>
      <c r="L644" s="57">
        <f t="shared" si="41"/>
        <v>0</v>
      </c>
      <c r="M644" s="14">
        <f t="shared" si="40"/>
        <v>1</v>
      </c>
      <c r="N644" s="13">
        <f>IF(OR(totale!$A$5="",C644=totale!$A$5),0,1)</f>
        <v>1</v>
      </c>
      <c r="O644" s="97">
        <v>0</v>
      </c>
      <c r="P644" s="13">
        <v>0</v>
      </c>
      <c r="Q644" s="97">
        <v>0</v>
      </c>
      <c r="R644" s="19">
        <v>0</v>
      </c>
      <c r="S644" s="19" t="str">
        <v>BLOCCO ALVEOLATO INCASTRO  FORI VERTICALI  45/50/55/60 %</v>
      </c>
      <c r="T644" s="15" t="str">
        <v>T2D</v>
      </c>
      <c r="U644" s="15" t="str">
        <v>BLOCCO PORTANTE ALVEOLATO FORI VERTICALI  P700- F.50% - F.55% incastro</v>
      </c>
      <c r="V644" s="15">
        <v>0</v>
      </c>
      <c r="W644" s="19" t="str">
        <v>33x25x18/19 F.50%</v>
      </c>
      <c r="X644" s="19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1</v>
      </c>
      <c r="AG644" s="15">
        <v>0</v>
      </c>
      <c r="AH644" s="15" t="str">
        <v xml:space="preserve">TEVELLE - TAVELLONI - TAVELLINE </v>
      </c>
      <c r="AI644" s="15" t="str">
        <v>FBM</v>
      </c>
      <c r="AJ644" s="15" t="str">
        <v>TAVELLONI ARCHITRAVE TAGLIO DIRITTO - TRAMEZZONE -TRAMEZZA PER PORTA CM 8</v>
      </c>
      <c r="AK644" s="15">
        <v>0</v>
      </c>
      <c r="AL644" s="15">
        <v>90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1</v>
      </c>
      <c r="AS644" s="17" t="str">
        <f t="shared" ref="AS644:AS707" si="42">IF(AND(AR644=0,AJ644&lt;&gt;AJ643),AJ644,"ꞈ")</f>
        <v>ꞈ</v>
      </c>
      <c r="AT644" s="70" t="str">
        <v>ꞈ</v>
      </c>
      <c r="AU644" s="15">
        <v>0</v>
      </c>
      <c r="AV644" s="15" t="str">
        <v>BLOCCO ALVEOLATO INCASTRO  FORI VERTICALI  45/50/55/60 %</v>
      </c>
      <c r="AW644" s="15" t="str">
        <v>LATERCOM</v>
      </c>
      <c r="AX644" s="15" t="str">
        <v>BLOCCO PORTANTE ALVEOLATO FORI VERTICALI  P800- F.45%  incastro</v>
      </c>
      <c r="AY644" s="15">
        <v>0</v>
      </c>
      <c r="AZ644" s="15" t="str">
        <v>25x30x19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1</v>
      </c>
      <c r="BG644" s="17" t="str">
        <f t="shared" ref="BG644:BG707" si="43">IF(AND(BF644=0,AZ644&lt;&gt;AZ643),AZ644,"ꞈ")</f>
        <v>ꞈ</v>
      </c>
      <c r="BH644" s="70" t="str">
        <v>ꞈ</v>
      </c>
    </row>
    <row r="645" spans="1:60" ht="14.25" customHeight="1" x14ac:dyDescent="0.25">
      <c r="A645" s="47"/>
      <c r="B645"/>
      <c r="C645" s="23" t="s">
        <v>111</v>
      </c>
      <c r="D645" s="25" t="s">
        <v>64</v>
      </c>
      <c r="E645" s="23" t="s">
        <v>36</v>
      </c>
      <c r="F645" s="23"/>
      <c r="G645" s="60">
        <v>200</v>
      </c>
      <c r="H645" s="60"/>
      <c r="I645" s="22"/>
      <c r="K645" s="21"/>
      <c r="L645" s="57">
        <f t="shared" si="41"/>
        <v>0</v>
      </c>
      <c r="M645" s="14">
        <f t="shared" si="40"/>
        <v>1</v>
      </c>
      <c r="N645" s="13">
        <f>IF(OR(totale!$A$5="",C645=totale!$A$5),0,1)</f>
        <v>1</v>
      </c>
      <c r="O645" s="97">
        <v>0</v>
      </c>
      <c r="P645" s="13">
        <v>0</v>
      </c>
      <c r="Q645" s="97">
        <v>0</v>
      </c>
      <c r="R645" s="19">
        <v>0</v>
      </c>
      <c r="S645" s="19" t="str">
        <v>BLOCCO ALVEOLATO INCASTRO  FORI VERTICALI  45/50/55/60 %</v>
      </c>
      <c r="T645" s="15" t="str">
        <v>T2D</v>
      </c>
      <c r="U645" s="15" t="str">
        <v>BLOCCO PORTANTE ALVEOLATO FORI VERTICALI  P700- F.50% - F.55% incastro</v>
      </c>
      <c r="V645" s="15">
        <v>0</v>
      </c>
      <c r="W645" s="19" t="str">
        <v>38x25x18/19 F.50%</v>
      </c>
      <c r="X645" s="19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1</v>
      </c>
      <c r="AG645" s="15">
        <v>0</v>
      </c>
      <c r="AH645" s="15" t="str">
        <v xml:space="preserve">TEVELLE - TAVELLONI - TAVELLINE </v>
      </c>
      <c r="AI645" s="15" t="str">
        <v>FBM</v>
      </c>
      <c r="AJ645" s="15" t="str">
        <v>TAVELLONI ARCHITRAVE TAGLIO DIRITTO - TRAMEZZONE -TRAMEZZA PER PORTA CM 8</v>
      </c>
      <c r="AK645" s="15">
        <v>0</v>
      </c>
      <c r="AL645" s="15">
        <v>100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1</v>
      </c>
      <c r="AS645" s="17" t="str">
        <f t="shared" si="42"/>
        <v>ꞈ</v>
      </c>
      <c r="AT645" s="70" t="str">
        <v>ꞈ</v>
      </c>
      <c r="AU645" s="15">
        <v>0</v>
      </c>
      <c r="AV645" s="15" t="str">
        <v>BLOCCO ALVEOLATO INCASTRO  FORI VERTICALI  45/50/55/60 %</v>
      </c>
      <c r="AW645" s="15" t="str">
        <v>T2D</v>
      </c>
      <c r="AX645" s="15" t="str">
        <v>BLOCCO TAMPONAMENTO ALVEOLATO FORI VERTICALI  P600 - F.60% incastro</v>
      </c>
      <c r="AY645" s="15">
        <v>0</v>
      </c>
      <c r="AZ645" s="15" t="str">
        <v>25x30x19</v>
      </c>
      <c r="BA645" s="15">
        <v>0</v>
      </c>
      <c r="BB645" s="15">
        <v>0</v>
      </c>
      <c r="BC645" s="15">
        <v>0</v>
      </c>
      <c r="BD645" s="15">
        <v>0</v>
      </c>
      <c r="BE645" s="15">
        <v>0</v>
      </c>
      <c r="BF645" s="15">
        <v>1</v>
      </c>
      <c r="BG645" s="17" t="str">
        <f t="shared" si="43"/>
        <v>ꞈ</v>
      </c>
      <c r="BH645" s="70" t="str">
        <v>ꞈ</v>
      </c>
    </row>
    <row r="646" spans="1:60" ht="14.25" customHeight="1" x14ac:dyDescent="0.25">
      <c r="A646" s="47"/>
      <c r="B646"/>
      <c r="C646" s="23" t="s">
        <v>111</v>
      </c>
      <c r="D646" s="25" t="s">
        <v>64</v>
      </c>
      <c r="E646" s="23" t="s">
        <v>36</v>
      </c>
      <c r="F646" s="23"/>
      <c r="G646" s="60">
        <v>220</v>
      </c>
      <c r="H646" s="60"/>
      <c r="I646" s="22"/>
      <c r="K646" s="21"/>
      <c r="L646" s="57">
        <f t="shared" si="41"/>
        <v>0</v>
      </c>
      <c r="M646" s="14">
        <f t="shared" si="40"/>
        <v>1</v>
      </c>
      <c r="N646" s="13">
        <f>IF(OR(totale!$A$5="",C646=totale!$A$5),0,1)</f>
        <v>1</v>
      </c>
      <c r="O646" s="97">
        <v>0</v>
      </c>
      <c r="P646" s="13">
        <v>0</v>
      </c>
      <c r="Q646" s="97">
        <v>0</v>
      </c>
      <c r="R646" s="19">
        <v>0</v>
      </c>
      <c r="S646" s="19" t="str">
        <v>BLOCCO ALVEOLATO INCASTRO  FORI VERTICALI  45/50/55/60 %</v>
      </c>
      <c r="T646" s="15" t="str">
        <v>T2D</v>
      </c>
      <c r="U646" s="15" t="str">
        <v>BLOCCO PORTANTE ALVEOLATO FORI VERTICALI  P800- F.45%  incastro</v>
      </c>
      <c r="V646" s="15">
        <v>0</v>
      </c>
      <c r="W646" s="19" t="str">
        <v>25x30x24,5/25</v>
      </c>
      <c r="X646" s="19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1</v>
      </c>
      <c r="AG646" s="15">
        <v>0</v>
      </c>
      <c r="AH646" s="15" t="str">
        <v xml:space="preserve">TEVELLE - TAVELLONI - TAVELLINE </v>
      </c>
      <c r="AI646" s="15" t="str">
        <v>FBM</v>
      </c>
      <c r="AJ646" s="15" t="str">
        <v>TAVELLONI ARCHITRAVE TAGLIO DIRITTO - TRAMEZZONE -TRAMEZZA PER PORTA CM 8</v>
      </c>
      <c r="AK646" s="15">
        <v>0</v>
      </c>
      <c r="AL646" s="15">
        <v>110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1</v>
      </c>
      <c r="AS646" s="17" t="str">
        <f t="shared" si="42"/>
        <v>ꞈ</v>
      </c>
      <c r="AT646" s="70" t="str">
        <v>ꞈ</v>
      </c>
      <c r="AU646" s="15">
        <v>0</v>
      </c>
      <c r="AV646" s="15" t="str">
        <v>BLOCCO ALVEOLATO INCASTRO  FORI VERTICALI  45/50/55/60 %</v>
      </c>
      <c r="AW646" s="15" t="str">
        <v>T2D</v>
      </c>
      <c r="AX646" s="15" t="str">
        <v>BLOCCO PORTANTE ALVEOLATO FORI VERTICALI  P800- F.45%  incastro</v>
      </c>
      <c r="AY646" s="15">
        <v>0</v>
      </c>
      <c r="AZ646" s="15" t="str">
        <v>25x30x19</v>
      </c>
      <c r="BA646" s="15">
        <v>0</v>
      </c>
      <c r="BB646" s="15">
        <v>0</v>
      </c>
      <c r="BC646" s="15">
        <v>0</v>
      </c>
      <c r="BD646" s="15">
        <v>0</v>
      </c>
      <c r="BE646" s="15">
        <v>0</v>
      </c>
      <c r="BF646" s="15">
        <v>1</v>
      </c>
      <c r="BG646" s="17" t="str">
        <f t="shared" si="43"/>
        <v>ꞈ</v>
      </c>
      <c r="BH646" s="70" t="str">
        <v>ꞈ</v>
      </c>
    </row>
    <row r="647" spans="1:60" ht="14.25" customHeight="1" x14ac:dyDescent="0.25">
      <c r="A647" s="47"/>
      <c r="B647"/>
      <c r="C647" s="23" t="s">
        <v>111</v>
      </c>
      <c r="D647" s="25" t="s">
        <v>64</v>
      </c>
      <c r="E647" s="23" t="s">
        <v>112</v>
      </c>
      <c r="F647" s="23"/>
      <c r="G647" s="60">
        <v>60</v>
      </c>
      <c r="H647" s="60"/>
      <c r="I647" s="22"/>
      <c r="K647" s="21"/>
      <c r="L647" s="57">
        <f t="shared" si="41"/>
        <v>0</v>
      </c>
      <c r="M647" s="14">
        <f t="shared" si="40"/>
        <v>1</v>
      </c>
      <c r="N647" s="13">
        <f>IF(OR(totale!$A$5="",C647=totale!$A$5),0,1)</f>
        <v>1</v>
      </c>
      <c r="O647" s="97">
        <v>0</v>
      </c>
      <c r="P647" s="13">
        <v>0</v>
      </c>
      <c r="Q647" s="97">
        <v>0</v>
      </c>
      <c r="R647" s="19">
        <v>0</v>
      </c>
      <c r="S647" s="19" t="str">
        <v>BLOCCO ALVEOLATO INCASTRO  FORI VERTICALI  45/50/55/60 %</v>
      </c>
      <c r="T647" s="15" t="str">
        <v>T2D</v>
      </c>
      <c r="U647" s="15" t="str">
        <v>BLOCCO PORTANTE ALVEOLATO FORI VERTICALI  P800- F.45%  incastro</v>
      </c>
      <c r="V647" s="15">
        <v>0</v>
      </c>
      <c r="W647" s="19" t="str">
        <v>25x50x19</v>
      </c>
      <c r="X647" s="19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1</v>
      </c>
      <c r="AG647" s="15">
        <v>0</v>
      </c>
      <c r="AH647" s="15" t="str">
        <v xml:space="preserve">TEVELLE - TAVELLONI - TAVELLINE </v>
      </c>
      <c r="AI647" s="15" t="str">
        <v>FBM</v>
      </c>
      <c r="AJ647" s="15" t="str">
        <v>TAVELLONI ARCHITRAVE TAGLIO DIRITTO - TRAMEZZONE -TRAMEZZA PER PORTA CM 8</v>
      </c>
      <c r="AK647" s="15">
        <v>0</v>
      </c>
      <c r="AL647" s="15">
        <v>120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7" t="str">
        <f t="shared" si="42"/>
        <v>ꞈ</v>
      </c>
      <c r="AT647" s="70" t="str">
        <v>ꞈ</v>
      </c>
      <c r="AU647" s="15">
        <v>0</v>
      </c>
      <c r="AV647" s="15" t="str">
        <v>BLOCCO ALVEOLATO INCASTRO  FORI VERTICALI  45/50/55/60 %</v>
      </c>
      <c r="AW647" s="15" t="str">
        <v>WIENERBERGER</v>
      </c>
      <c r="AX647" s="15" t="str">
        <v>BLOCCO PORTANTE ALVEOLATO FORI VERTICALI  P800- F.45%  incastro</v>
      </c>
      <c r="AY647" s="15">
        <v>0</v>
      </c>
      <c r="AZ647" s="15" t="str">
        <v>25x30x19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1</v>
      </c>
      <c r="BG647" s="17" t="str">
        <f t="shared" si="43"/>
        <v>ꞈ</v>
      </c>
      <c r="BH647" s="70" t="str">
        <v>ꞈ</v>
      </c>
    </row>
    <row r="648" spans="1:60" ht="14.25" customHeight="1" x14ac:dyDescent="0.25">
      <c r="A648" s="47"/>
      <c r="B648"/>
      <c r="C648" s="23" t="s">
        <v>111</v>
      </c>
      <c r="D648" s="25" t="s">
        <v>64</v>
      </c>
      <c r="E648" s="23" t="s">
        <v>112</v>
      </c>
      <c r="F648" s="23"/>
      <c r="G648" s="60">
        <v>70</v>
      </c>
      <c r="H648" s="60"/>
      <c r="I648" s="22"/>
      <c r="K648" s="21"/>
      <c r="L648" s="57">
        <f t="shared" si="41"/>
        <v>0</v>
      </c>
      <c r="M648" s="14">
        <f t="shared" si="40"/>
        <v>1</v>
      </c>
      <c r="N648" s="13">
        <f>IF(OR(totale!$A$5="",C648=totale!$A$5),0,1)</f>
        <v>1</v>
      </c>
      <c r="O648" s="97">
        <v>0</v>
      </c>
      <c r="P648" s="13">
        <v>0</v>
      </c>
      <c r="Q648" s="97">
        <v>0</v>
      </c>
      <c r="R648" s="19">
        <v>0</v>
      </c>
      <c r="S648" s="19" t="str">
        <v>BLOCCO ALVEOLATO INCASTRO  FORI VERTICALI  45/50/55/60 %</v>
      </c>
      <c r="T648" s="15" t="str">
        <v>T2D</v>
      </c>
      <c r="U648" s="15" t="str">
        <v>BLOCCO PORTANTE ALVEOLATO FORI VERTICALI  P800- F.45%  incastro</v>
      </c>
      <c r="V648" s="15">
        <v>0</v>
      </c>
      <c r="W648" s="19" t="str">
        <v>25x30x19</v>
      </c>
      <c r="X648" s="19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1</v>
      </c>
      <c r="AG648" s="15">
        <v>0</v>
      </c>
      <c r="AH648" s="15" t="str">
        <v xml:space="preserve">TEVELLE - TAVELLONI - TAVELLINE </v>
      </c>
      <c r="AI648" s="15" t="str">
        <v>FBM</v>
      </c>
      <c r="AJ648" s="15" t="str">
        <v>TAVELLONI ARCHITRAVE TAGLIO DIRITTO - TRAMEZZONE -TRAMEZZA PER PORTA CM 8</v>
      </c>
      <c r="AK648" s="15">
        <v>0</v>
      </c>
      <c r="AL648" s="15">
        <v>130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1</v>
      </c>
      <c r="AS648" s="17" t="str">
        <f t="shared" si="42"/>
        <v>ꞈ</v>
      </c>
      <c r="AT648" s="70" t="str">
        <v>ꞈ</v>
      </c>
      <c r="AU648" s="15">
        <v>0</v>
      </c>
      <c r="AV648" s="15" t="str">
        <v>BLOCCO  ALVEOLATO DOPPIA POSA  55/60 %</v>
      </c>
      <c r="AW648" s="15" t="str">
        <v>DI MUZIO</v>
      </c>
      <c r="AX648" s="15" t="str">
        <v xml:space="preserve">BLOCCO BIO (FARINA DI LEGNO) TAMPONAMENTO DOPPIA POSA P.600 </v>
      </c>
      <c r="AY648" s="15">
        <v>0</v>
      </c>
      <c r="AZ648" s="15" t="str">
        <v>25x30x19</v>
      </c>
      <c r="BA648" s="15">
        <v>0</v>
      </c>
      <c r="BB648" s="15">
        <v>0</v>
      </c>
      <c r="BC648" s="15">
        <v>0</v>
      </c>
      <c r="BD648" s="15">
        <v>0</v>
      </c>
      <c r="BE648" s="15">
        <v>0</v>
      </c>
      <c r="BF648" s="15">
        <v>1</v>
      </c>
      <c r="BG648" s="17" t="str">
        <f t="shared" si="43"/>
        <v>ꞈ</v>
      </c>
      <c r="BH648" s="70" t="str">
        <v>ꞈ</v>
      </c>
    </row>
    <row r="649" spans="1:60" ht="14.25" customHeight="1" x14ac:dyDescent="0.25">
      <c r="A649" s="47"/>
      <c r="B649"/>
      <c r="C649" s="23" t="s">
        <v>111</v>
      </c>
      <c r="D649" s="25" t="s">
        <v>64</v>
      </c>
      <c r="E649" s="23" t="s">
        <v>112</v>
      </c>
      <c r="F649" s="23"/>
      <c r="G649" s="60">
        <v>80</v>
      </c>
      <c r="H649" s="60"/>
      <c r="I649" s="22"/>
      <c r="K649" s="21"/>
      <c r="L649" s="57">
        <f t="shared" si="41"/>
        <v>0</v>
      </c>
      <c r="M649" s="14">
        <f t="shared" si="40"/>
        <v>1</v>
      </c>
      <c r="N649" s="13">
        <f>IF(OR(totale!$A$5="",C649=totale!$A$5),0,1)</f>
        <v>1</v>
      </c>
      <c r="O649" s="97">
        <v>0</v>
      </c>
      <c r="P649" s="13">
        <v>0</v>
      </c>
      <c r="Q649" s="97">
        <v>0</v>
      </c>
      <c r="R649" s="19">
        <v>0</v>
      </c>
      <c r="S649" s="19" t="str">
        <v>BLOCCO ALVEOLATO INCASTRO  FORI VERTICALI  45/50/55/60 %</v>
      </c>
      <c r="T649" s="15" t="str">
        <v>T2D</v>
      </c>
      <c r="U649" s="15" t="str">
        <v>BLOCCO PORTANTE ALVEOLATO FORI VERTICALI  P800- F.45%  incastro</v>
      </c>
      <c r="V649" s="15">
        <v>0</v>
      </c>
      <c r="W649" s="19" t="str">
        <v>30x25x19</v>
      </c>
      <c r="X649" s="19">
        <v>0</v>
      </c>
      <c r="Y649" s="15">
        <v>0</v>
      </c>
      <c r="Z649" s="15">
        <v>0</v>
      </c>
      <c r="AA649" s="15">
        <v>0</v>
      </c>
      <c r="AB649" s="15">
        <v>0</v>
      </c>
      <c r="AC649" s="15">
        <v>1</v>
      </c>
      <c r="AG649" s="15">
        <v>0</v>
      </c>
      <c r="AH649" s="15" t="str">
        <v xml:space="preserve">TEVELLE - TAVELLONI - TAVELLINE </v>
      </c>
      <c r="AI649" s="15" t="str">
        <v>FBM</v>
      </c>
      <c r="AJ649" s="15" t="str">
        <v>TAVELLONI ARCHITRAVE TAGLIO DIRITTO - TRAMEZZONE -TRAMEZZA PER PORTA CM 8</v>
      </c>
      <c r="AK649" s="15">
        <v>0</v>
      </c>
      <c r="AL649" s="15">
        <v>140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1</v>
      </c>
      <c r="AS649" s="17" t="str">
        <f t="shared" si="42"/>
        <v>ꞈ</v>
      </c>
      <c r="AT649" s="70" t="str">
        <v>ꞈ</v>
      </c>
      <c r="AU649" s="15">
        <v>0</v>
      </c>
      <c r="AV649" s="15" t="str">
        <v>BLOCCO ALVEOLATO INCASTRO  FORI VERTICALI  45/50/55/60 %</v>
      </c>
      <c r="AW649" s="15" t="str">
        <v>DI MUZIO</v>
      </c>
      <c r="AX649" s="15" t="str">
        <v>BLOCCO PORTANTE ALVEOLATO FORI VERTICALI  P800- F.45%  incastro</v>
      </c>
      <c r="AY649" s="15">
        <v>0</v>
      </c>
      <c r="AZ649" s="15" t="str">
        <v>25x30x19</v>
      </c>
      <c r="BA649" s="15">
        <v>0</v>
      </c>
      <c r="BB649" s="15">
        <v>0</v>
      </c>
      <c r="BC649" s="15">
        <v>0</v>
      </c>
      <c r="BD649" s="15">
        <v>0</v>
      </c>
      <c r="BE649" s="15">
        <v>0</v>
      </c>
      <c r="BF649" s="15">
        <v>1</v>
      </c>
      <c r="BG649" s="17" t="str">
        <f t="shared" si="43"/>
        <v>ꞈ</v>
      </c>
      <c r="BH649" s="70" t="str">
        <v>ꞈ</v>
      </c>
    </row>
    <row r="650" spans="1:60" ht="14.25" customHeight="1" x14ac:dyDescent="0.25">
      <c r="A650" s="47"/>
      <c r="B650"/>
      <c r="C650" s="23" t="s">
        <v>111</v>
      </c>
      <c r="D650" s="25" t="s">
        <v>64</v>
      </c>
      <c r="E650" s="23" t="s">
        <v>112</v>
      </c>
      <c r="F650" s="23"/>
      <c r="G650" s="60">
        <v>90</v>
      </c>
      <c r="H650" s="60"/>
      <c r="I650" s="22"/>
      <c r="K650" s="21"/>
      <c r="L650" s="57">
        <f t="shared" si="41"/>
        <v>0</v>
      </c>
      <c r="M650" s="14">
        <f t="shared" si="40"/>
        <v>1</v>
      </c>
      <c r="N650" s="13">
        <f>IF(OR(totale!$A$5="",C650=totale!$A$5),0,1)</f>
        <v>1</v>
      </c>
      <c r="O650" s="97">
        <v>0</v>
      </c>
      <c r="P650" s="13">
        <v>0</v>
      </c>
      <c r="Q650" s="97">
        <v>0</v>
      </c>
      <c r="R650" s="19">
        <v>0</v>
      </c>
      <c r="S650" s="19" t="str">
        <v>BLOCCO ALVEOLATO INCASTRO  FORI VERTICALI  45/50/55/60 %</v>
      </c>
      <c r="T650" s="15" t="str">
        <v>T2D</v>
      </c>
      <c r="U650" s="15" t="str">
        <v>BLOCCO PORTANTE ALVEOLATO FORI VERTICALI  P800- F.45%  incastro</v>
      </c>
      <c r="V650" s="15">
        <v>0</v>
      </c>
      <c r="W650" s="19" t="str">
        <v>30x25x24,5/25</v>
      </c>
      <c r="X650" s="19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1</v>
      </c>
      <c r="AG650" s="15">
        <v>0</v>
      </c>
      <c r="AH650" s="15" t="str">
        <v xml:space="preserve">TEVELLE - TAVELLONI - TAVELLINE </v>
      </c>
      <c r="AI650" s="15" t="str">
        <v>FBM</v>
      </c>
      <c r="AJ650" s="15" t="str">
        <v>TAVELLONI ARCHITRAVE TAGLIO DIRITTO - TRAMEZZONE -TRAMEZZA PER PORTA CM 8</v>
      </c>
      <c r="AK650" s="15">
        <v>0</v>
      </c>
      <c r="AL650" s="15">
        <v>150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1</v>
      </c>
      <c r="AS650" s="17" t="str">
        <f t="shared" si="42"/>
        <v>ꞈ</v>
      </c>
      <c r="AT650" s="70" t="str">
        <v>ꞈ</v>
      </c>
      <c r="AU650" s="15">
        <v>0</v>
      </c>
      <c r="AV650" s="15" t="str">
        <v>BLOCCO ALVEOLATO MURATURA ARMATA</v>
      </c>
      <c r="AW650" s="15" t="str">
        <v>T2D</v>
      </c>
      <c r="AX650" s="15" t="str">
        <v xml:space="preserve">BLOCCCO PER MURATURA ARMATA ALVEOLATO LISCIO </v>
      </c>
      <c r="AY650" s="15">
        <v>0</v>
      </c>
      <c r="AZ650" s="15" t="str">
        <v>25x30x19 F.45%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1</v>
      </c>
      <c r="BG650" s="17" t="str">
        <f t="shared" si="43"/>
        <v>ꞈ</v>
      </c>
      <c r="BH650" s="70" t="str">
        <v>ꞈ</v>
      </c>
    </row>
    <row r="651" spans="1:60" ht="14.25" customHeight="1" x14ac:dyDescent="0.25">
      <c r="A651" s="47"/>
      <c r="B651"/>
      <c r="C651" s="23" t="s">
        <v>111</v>
      </c>
      <c r="D651" s="25" t="s">
        <v>64</v>
      </c>
      <c r="E651" s="23" t="s">
        <v>112</v>
      </c>
      <c r="F651" s="23"/>
      <c r="G651" s="60">
        <v>100</v>
      </c>
      <c r="H651" s="60"/>
      <c r="I651" s="22"/>
      <c r="K651" s="21"/>
      <c r="L651" s="57">
        <f t="shared" si="41"/>
        <v>0</v>
      </c>
      <c r="M651" s="14">
        <f t="shared" si="40"/>
        <v>1</v>
      </c>
      <c r="N651" s="13">
        <f>IF(OR(totale!$A$5="",C651=totale!$A$5),0,1)</f>
        <v>1</v>
      </c>
      <c r="O651" s="97">
        <v>0</v>
      </c>
      <c r="P651" s="13">
        <v>0</v>
      </c>
      <c r="Q651" s="97">
        <v>0</v>
      </c>
      <c r="R651" s="19">
        <v>0</v>
      </c>
      <c r="S651" s="19" t="str">
        <v>BLOCCO ALVEOLATO INCASTRO  FORI VERTICALI  45/50/55/60 %</v>
      </c>
      <c r="T651" s="15" t="str">
        <v>T2D</v>
      </c>
      <c r="U651" s="15" t="str">
        <v>BLOCCO PORTANTE ALVEOLATO FORI VERTICALI  P800- F.45%  incastro</v>
      </c>
      <c r="V651" s="15">
        <v>0</v>
      </c>
      <c r="W651" s="19" t="str">
        <v>30x50x19</v>
      </c>
      <c r="X651" s="19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1</v>
      </c>
      <c r="AG651" s="15">
        <v>0</v>
      </c>
      <c r="AH651" s="15" t="str">
        <v xml:space="preserve">TEVELLE - TAVELLONI - TAVELLINE </v>
      </c>
      <c r="AI651" s="15" t="str">
        <v>FBM</v>
      </c>
      <c r="AJ651" s="15" t="str">
        <v>TAVELLONI ARCHITRAVE TAGLIO DIRITTO - TRAMEZZONE -TRAMEZZA PER PORTA CM 8</v>
      </c>
      <c r="AK651" s="15">
        <v>0</v>
      </c>
      <c r="AL651" s="15">
        <v>160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1</v>
      </c>
      <c r="AS651" s="17" t="str">
        <f t="shared" si="42"/>
        <v>ꞈ</v>
      </c>
      <c r="AT651" s="70" t="str">
        <v>ꞈ</v>
      </c>
      <c r="AU651" s="15">
        <v>0</v>
      </c>
      <c r="AV651" s="15" t="str">
        <v>BLOCCO ALVEOLATO MURATURA ARMATA</v>
      </c>
      <c r="AW651" s="15" t="str">
        <v>WIENERBERGER</v>
      </c>
      <c r="AX651" s="15" t="str">
        <v xml:space="preserve">BLOCCCO PER MURATURA ARMATA ALVEOLATO LISCIO </v>
      </c>
      <c r="AY651" s="15">
        <v>0</v>
      </c>
      <c r="AZ651" s="15" t="str">
        <v>25x30x19 F.45%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1</v>
      </c>
      <c r="BG651" s="17" t="str">
        <f t="shared" si="43"/>
        <v>ꞈ</v>
      </c>
      <c r="BH651" s="70" t="str">
        <v>ꞈ</v>
      </c>
    </row>
    <row r="652" spans="1:60" ht="14.25" customHeight="1" x14ac:dyDescent="0.25">
      <c r="A652" s="47"/>
      <c r="B652"/>
      <c r="C652" s="23" t="s">
        <v>111</v>
      </c>
      <c r="D652" s="25" t="s">
        <v>64</v>
      </c>
      <c r="E652" s="23" t="s">
        <v>112</v>
      </c>
      <c r="F652" s="23"/>
      <c r="G652" s="60">
        <v>110</v>
      </c>
      <c r="H652" s="60"/>
      <c r="I652" s="22"/>
      <c r="K652" s="21"/>
      <c r="L652" s="57">
        <f t="shared" si="41"/>
        <v>0</v>
      </c>
      <c r="M652" s="14">
        <f t="shared" si="40"/>
        <v>1</v>
      </c>
      <c r="N652" s="13">
        <f>IF(OR(totale!$A$5="",C652=totale!$A$5),0,1)</f>
        <v>1</v>
      </c>
      <c r="O652" s="97">
        <v>0</v>
      </c>
      <c r="P652" s="13">
        <v>0</v>
      </c>
      <c r="Q652" s="97">
        <v>0</v>
      </c>
      <c r="R652" s="19">
        <v>0</v>
      </c>
      <c r="S652" s="19" t="str">
        <v>BLOCCO ALVEOLATO INCASTRO  FORI VERTICALI  45/50/55/60 %</v>
      </c>
      <c r="T652" s="15" t="str">
        <v>T2D</v>
      </c>
      <c r="U652" s="15" t="str">
        <v xml:space="preserve">BLOCCO SISMICO/ PORTANTE ALVEOLATO INCASTRO SETTI SOTTILI </v>
      </c>
      <c r="V652" s="15">
        <v>0</v>
      </c>
      <c r="W652" s="19" t="str">
        <v>25x30x18/19 F.55%</v>
      </c>
      <c r="X652" s="19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1</v>
      </c>
      <c r="AG652" s="15">
        <v>0</v>
      </c>
      <c r="AH652" s="15" t="str">
        <v xml:space="preserve">TEVELLE - TAVELLONI - TAVELLINE </v>
      </c>
      <c r="AI652" s="15" t="str">
        <v>FBM</v>
      </c>
      <c r="AJ652" s="15" t="str">
        <v>TAVELLONI ARCHITRAVE TAGLIO DIRITTO - TRAMEZZONE -TRAMEZZA PER PORTA CM 8</v>
      </c>
      <c r="AK652" s="15">
        <v>0</v>
      </c>
      <c r="AL652" s="15">
        <v>180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1</v>
      </c>
      <c r="AS652" s="17" t="str">
        <f t="shared" si="42"/>
        <v>ꞈ</v>
      </c>
      <c r="AT652" s="70" t="str">
        <v>ꞈ</v>
      </c>
      <c r="AU652" s="15">
        <v>0</v>
      </c>
      <c r="AV652" s="15" t="str">
        <v>BLOCCO ALVEOLATO MURATURA ARMATA</v>
      </c>
      <c r="AW652" s="15" t="str">
        <v>ZANROSSO</v>
      </c>
      <c r="AX652" s="15" t="str">
        <v xml:space="preserve">BLOCCCO PER MURATURA ARMATA ALVEOLATO LISCIO </v>
      </c>
      <c r="AY652" s="15">
        <v>0</v>
      </c>
      <c r="AZ652" s="15" t="str">
        <v>25x30x19 F.45%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1</v>
      </c>
      <c r="BG652" s="17" t="str">
        <f t="shared" si="43"/>
        <v>ꞈ</v>
      </c>
      <c r="BH652" s="70" t="str">
        <v>ꞈ</v>
      </c>
    </row>
    <row r="653" spans="1:60" ht="14.25" customHeight="1" x14ac:dyDescent="0.25">
      <c r="A653" s="47"/>
      <c r="B653"/>
      <c r="C653" s="23" t="s">
        <v>111</v>
      </c>
      <c r="D653" s="25" t="s">
        <v>64</v>
      </c>
      <c r="E653" s="23" t="s">
        <v>112</v>
      </c>
      <c r="F653" s="23"/>
      <c r="G653" s="60">
        <v>120</v>
      </c>
      <c r="H653" s="60"/>
      <c r="I653" s="22"/>
      <c r="K653" s="21"/>
      <c r="L653" s="57">
        <f t="shared" si="41"/>
        <v>0</v>
      </c>
      <c r="M653" s="14">
        <f t="shared" si="40"/>
        <v>1</v>
      </c>
      <c r="N653" s="13">
        <f>IF(OR(totale!$A$5="",C653=totale!$A$5),0,1)</f>
        <v>1</v>
      </c>
      <c r="O653" s="97">
        <v>0</v>
      </c>
      <c r="P653" s="13">
        <v>0</v>
      </c>
      <c r="Q653" s="97">
        <v>0</v>
      </c>
      <c r="R653" s="19">
        <v>0</v>
      </c>
      <c r="S653" s="19" t="str">
        <v>BLOCCO ALVEOLATO INCASTRO  FORI VERTICALI  45/50/55/60 %</v>
      </c>
      <c r="T653" s="15" t="str">
        <v>T2D</v>
      </c>
      <c r="U653" s="15" t="str">
        <v xml:space="preserve">BLOCCO SISMICO/ PORTANTE ALVEOLATO INCASTRO SETTI SOTTILI </v>
      </c>
      <c r="V653" s="15">
        <v>0</v>
      </c>
      <c r="W653" s="19" t="str">
        <v>30x25X18/19 F.50%</v>
      </c>
      <c r="X653" s="19">
        <v>0</v>
      </c>
      <c r="Y653" s="15">
        <v>0</v>
      </c>
      <c r="Z653" s="15">
        <v>0</v>
      </c>
      <c r="AA653" s="15">
        <v>0</v>
      </c>
      <c r="AB653" s="15">
        <v>0</v>
      </c>
      <c r="AC653" s="15">
        <v>1</v>
      </c>
      <c r="AG653" s="15">
        <v>0</v>
      </c>
      <c r="AH653" s="15" t="str">
        <v xml:space="preserve">TEVELLE - TAVELLONI - TAVELLINE </v>
      </c>
      <c r="AI653" s="15" t="str">
        <v>FBM</v>
      </c>
      <c r="AJ653" s="15" t="str">
        <v>TAVELLONI ARCHITRAVE TAGLIO DIRITTO - TRAMEZZONE -TRAMEZZA PER PORTA CM 8</v>
      </c>
      <c r="AK653" s="15">
        <v>0</v>
      </c>
      <c r="AL653" s="15">
        <v>200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1</v>
      </c>
      <c r="AS653" s="17" t="str">
        <f t="shared" si="42"/>
        <v>ꞈ</v>
      </c>
      <c r="AT653" s="70" t="str">
        <v>ꞈ</v>
      </c>
      <c r="AU653" s="15">
        <v>0</v>
      </c>
      <c r="AV653" s="15" t="str">
        <v>BLOCCO ALVEOLATO INCASTRO  FORI VERTICALI  45/50/55/60 %</v>
      </c>
      <c r="AW653" s="15" t="str">
        <v>T2D</v>
      </c>
      <c r="AX653" s="15" t="str">
        <v>BLOCCO PORTANTE ALVEOLATO FORI VERTICALI  P700- F.50% - F.55% incastro</v>
      </c>
      <c r="AY653" s="15">
        <v>0</v>
      </c>
      <c r="AZ653" s="15" t="str">
        <v>25x30x19 F.50%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1</v>
      </c>
      <c r="BG653" s="17" t="str">
        <f t="shared" si="43"/>
        <v>ꞈ</v>
      </c>
      <c r="BH653" s="70" t="str">
        <v>ꞈ</v>
      </c>
    </row>
    <row r="654" spans="1:60" ht="14.25" customHeight="1" x14ac:dyDescent="0.25">
      <c r="A654" s="47"/>
      <c r="B654"/>
      <c r="C654" s="23" t="s">
        <v>111</v>
      </c>
      <c r="D654" s="25" t="s">
        <v>64</v>
      </c>
      <c r="E654" s="23" t="s">
        <v>112</v>
      </c>
      <c r="F654" s="23"/>
      <c r="G654" s="60">
        <v>130</v>
      </c>
      <c r="H654" s="60"/>
      <c r="I654" s="22"/>
      <c r="K654" s="21"/>
      <c r="L654" s="57">
        <f t="shared" si="41"/>
        <v>0</v>
      </c>
      <c r="M654" s="14">
        <f t="shared" si="40"/>
        <v>1</v>
      </c>
      <c r="N654" s="13">
        <f>IF(OR(totale!$A$5="",C654=totale!$A$5),0,1)</f>
        <v>1</v>
      </c>
      <c r="O654" s="97">
        <v>0</v>
      </c>
      <c r="P654" s="13">
        <v>0</v>
      </c>
      <c r="Q654" s="97">
        <v>0</v>
      </c>
      <c r="R654" s="19">
        <v>0</v>
      </c>
      <c r="S654" s="19" t="str">
        <v>BLOCCO ALVEOLATO INCASTRO  FORI VERTICALI  45/50/55/60 %</v>
      </c>
      <c r="T654" s="15" t="str">
        <v>T2D</v>
      </c>
      <c r="U654" s="15" t="str">
        <v xml:space="preserve">BLOCCO SISMICO/ PORTANTE ALVEOLATO INCASTRO SETTI SOTTILI </v>
      </c>
      <c r="V654" s="15">
        <v>0</v>
      </c>
      <c r="W654" s="19" t="str">
        <v>35x25x18/19 F.52%</v>
      </c>
      <c r="X654" s="19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1</v>
      </c>
      <c r="AG654" s="15">
        <v>0</v>
      </c>
      <c r="AH654" s="15" t="str">
        <v xml:space="preserve">TEVELLE - TAVELLONI - TAVELLINE </v>
      </c>
      <c r="AI654" s="15" t="str">
        <v>LATERCOM</v>
      </c>
      <c r="AJ654" s="15" t="str">
        <v>TAVELLONI ARCHITRAVE TAGLIO DIRITTO - TRAMEZZONE -TRAMEZZA PER PORTA CM 8</v>
      </c>
      <c r="AK654" s="15">
        <v>0</v>
      </c>
      <c r="AL654" s="15">
        <v>120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1</v>
      </c>
      <c r="AS654" s="17" t="str">
        <f t="shared" si="42"/>
        <v>ꞈ</v>
      </c>
      <c r="AT654" s="70" t="str">
        <v>ꞈ</v>
      </c>
      <c r="AU654" s="15">
        <v>0</v>
      </c>
      <c r="AV654" s="15" t="str">
        <v xml:space="preserve">LATERIZIO RETTIFICATO PLANARE </v>
      </c>
      <c r="AW654" s="15" t="str">
        <v>WIENERBERGER</v>
      </c>
      <c r="AX654" s="15" t="str">
        <v>BLOCCO ALVEOLATO RETTIFICATO - BLOCCO PLANANARE  F.55% - 45%</v>
      </c>
      <c r="AY654" s="15">
        <v>0</v>
      </c>
      <c r="AZ654" s="15" t="str">
        <v>25x30x19,9 F.45%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1</v>
      </c>
      <c r="BG654" s="17" t="str">
        <f t="shared" si="43"/>
        <v>ꞈ</v>
      </c>
      <c r="BH654" s="70" t="str">
        <v>ꞈ</v>
      </c>
    </row>
    <row r="655" spans="1:60" ht="14.25" customHeight="1" x14ac:dyDescent="0.25">
      <c r="A655" s="47"/>
      <c r="B655"/>
      <c r="C655" s="23" t="s">
        <v>111</v>
      </c>
      <c r="D655" s="25" t="s">
        <v>64</v>
      </c>
      <c r="E655" s="23" t="s">
        <v>113</v>
      </c>
      <c r="F655" s="23"/>
      <c r="G655" s="60">
        <v>50</v>
      </c>
      <c r="H655" s="60"/>
      <c r="I655" s="22"/>
      <c r="K655" s="21"/>
      <c r="L655" s="57">
        <f t="shared" si="41"/>
        <v>0</v>
      </c>
      <c r="M655" s="14">
        <f t="shared" si="40"/>
        <v>1</v>
      </c>
      <c r="N655" s="13">
        <f>IF(OR(totale!$A$5="",C655=totale!$A$5),0,1)</f>
        <v>1</v>
      </c>
      <c r="O655" s="97">
        <v>0</v>
      </c>
      <c r="P655" s="13">
        <v>0</v>
      </c>
      <c r="Q655" s="97">
        <v>0</v>
      </c>
      <c r="R655" s="19">
        <v>0</v>
      </c>
      <c r="S655" s="19" t="str">
        <v>BLOCCO ALVEOLATO INCASTRO  FORI VERTICALI  45/50/55/60 %</v>
      </c>
      <c r="T655" s="15" t="str">
        <v>T2D</v>
      </c>
      <c r="U655" s="15" t="str">
        <v xml:space="preserve">BLOCCO SISMICO/ PORTANTE ALVEOLATO INCASTRO SETTI SOTTILI </v>
      </c>
      <c r="V655" s="15">
        <v>0</v>
      </c>
      <c r="W655" s="19" t="str">
        <v>38x25X18/19 F.52%</v>
      </c>
      <c r="X655" s="19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1</v>
      </c>
      <c r="AG655" s="15">
        <v>0</v>
      </c>
      <c r="AH655" s="15" t="str">
        <v xml:space="preserve">TEVELLE - TAVELLONI - TAVELLINE </v>
      </c>
      <c r="AI655" s="15" t="str">
        <v>LATERCOM</v>
      </c>
      <c r="AJ655" s="15" t="str">
        <v>TAVELLONI ARCHITRAVE TAGLIO DIRITTO - TRAMEZZONE -TRAMEZZA PER PORTA CM 8</v>
      </c>
      <c r="AK655" s="15">
        <v>0</v>
      </c>
      <c r="AL655" s="15">
        <v>140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1</v>
      </c>
      <c r="AS655" s="17" t="str">
        <f t="shared" si="42"/>
        <v>ꞈ</v>
      </c>
      <c r="AT655" s="70" t="str">
        <v>ꞈ</v>
      </c>
      <c r="AU655" s="15">
        <v>0</v>
      </c>
      <c r="AV655" s="15" t="str">
        <v>BLOCCO ALVEOLATO INCASTRO  FORI VERTICALI  45/50/55/60 %</v>
      </c>
      <c r="AW655" s="15" t="str">
        <v>WIENERBERGER</v>
      </c>
      <c r="AX655" s="15" t="str">
        <v>BLOCCO PORTANTE ALVEOLATO FORI VERTICALI  P800- F.45%  incastro</v>
      </c>
      <c r="AY655" s="15">
        <v>0</v>
      </c>
      <c r="AZ655" s="15" t="str">
        <v>25x30x23,8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1</v>
      </c>
      <c r="BG655" s="17" t="str">
        <f t="shared" si="43"/>
        <v>ꞈ</v>
      </c>
      <c r="BH655" s="70" t="str">
        <v>ꞈ</v>
      </c>
    </row>
    <row r="656" spans="1:60" ht="14.25" customHeight="1" x14ac:dyDescent="0.25">
      <c r="A656" s="47"/>
      <c r="B656"/>
      <c r="C656" s="23" t="s">
        <v>111</v>
      </c>
      <c r="D656" s="25" t="s">
        <v>64</v>
      </c>
      <c r="E656" s="23" t="s">
        <v>113</v>
      </c>
      <c r="F656" s="23"/>
      <c r="G656" s="60">
        <v>60</v>
      </c>
      <c r="H656" s="60"/>
      <c r="I656" s="22"/>
      <c r="K656" s="21"/>
      <c r="L656" s="57">
        <f t="shared" si="41"/>
        <v>0</v>
      </c>
      <c r="M656" s="14">
        <f t="shared" si="40"/>
        <v>1</v>
      </c>
      <c r="N656" s="13">
        <f>IF(OR(totale!$A$5="",C656=totale!$A$5),0,1)</f>
        <v>1</v>
      </c>
      <c r="O656" s="97">
        <v>0</v>
      </c>
      <c r="P656" s="13">
        <v>0</v>
      </c>
      <c r="Q656" s="97">
        <v>0</v>
      </c>
      <c r="R656" s="19">
        <v>0</v>
      </c>
      <c r="S656" s="19" t="str">
        <v>BLOCCO ALVEOLATO INCASTRO  FORI VERTICALI  45/50/55/60 %</v>
      </c>
      <c r="T656" s="15" t="str">
        <v>T2D</v>
      </c>
      <c r="U656" s="15" t="str">
        <v xml:space="preserve">BLOCCO SISMICO/ PORTANTE ALVEOLATO INCASTRO SETTI SOTTILI </v>
      </c>
      <c r="V656" s="15">
        <v>0</v>
      </c>
      <c r="W656" s="19" t="str">
        <v>41x25x18/19 F.50%</v>
      </c>
      <c r="X656" s="19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1</v>
      </c>
      <c r="AG656" s="15">
        <v>0</v>
      </c>
      <c r="AH656" s="15" t="str">
        <v xml:space="preserve">TEVELLE - TAVELLONI - TAVELLINE </v>
      </c>
      <c r="AI656" s="15" t="str">
        <v>LATERCOM</v>
      </c>
      <c r="AJ656" s="15" t="str">
        <v>TAVELLONI ARCHITRAVE TAGLIO DIRITTO - TRAMEZZONE -TRAMEZZA PER PORTA CM 8</v>
      </c>
      <c r="AK656" s="15">
        <v>0</v>
      </c>
      <c r="AL656" s="15">
        <v>200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1</v>
      </c>
      <c r="AS656" s="17" t="str">
        <f t="shared" si="42"/>
        <v>ꞈ</v>
      </c>
      <c r="AT656" s="70" t="str">
        <v>ꞈ</v>
      </c>
      <c r="AU656" s="15">
        <v>0</v>
      </c>
      <c r="AV656" s="15" t="str">
        <v>BLOCCO ALVEOLATO LISCIO FORI VERTICALI   45/50/55/60 %</v>
      </c>
      <c r="AW656" s="15" t="str">
        <v>WIENERBERGER</v>
      </c>
      <c r="AX656" s="15" t="str">
        <v>BLOCCO PORTANTE ALVEOLATO FORI VERTICALI  P800 -  F.45% - F.50% liscio</v>
      </c>
      <c r="AY656" s="15">
        <v>0</v>
      </c>
      <c r="AZ656" s="15" t="str">
        <v xml:space="preserve">25x30x23,8 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1</v>
      </c>
      <c r="BG656" s="17" t="str">
        <f t="shared" si="43"/>
        <v>ꞈ</v>
      </c>
      <c r="BH656" s="70" t="str">
        <v>ꞈ</v>
      </c>
    </row>
    <row r="657" spans="1:60" ht="14.25" customHeight="1" x14ac:dyDescent="0.25">
      <c r="A657" s="47"/>
      <c r="B657"/>
      <c r="C657" s="23" t="s">
        <v>111</v>
      </c>
      <c r="D657" s="25" t="s">
        <v>64</v>
      </c>
      <c r="E657" s="23" t="s">
        <v>113</v>
      </c>
      <c r="F657" s="23"/>
      <c r="G657" s="60">
        <v>70</v>
      </c>
      <c r="H657" s="60"/>
      <c r="I657" s="22"/>
      <c r="K657" s="21"/>
      <c r="L657" s="57">
        <f t="shared" si="41"/>
        <v>0</v>
      </c>
      <c r="M657" s="14">
        <f t="shared" si="40"/>
        <v>1</v>
      </c>
      <c r="N657" s="13">
        <f>IF(OR(totale!$A$5="",C657=totale!$A$5),0,1)</f>
        <v>1</v>
      </c>
      <c r="O657" s="97">
        <v>0</v>
      </c>
      <c r="P657" s="13">
        <v>0</v>
      </c>
      <c r="Q657" s="97">
        <v>0</v>
      </c>
      <c r="R657" s="19">
        <v>0</v>
      </c>
      <c r="S657" s="19" t="str">
        <v>BLOCCO ALVEOLATO INCASTRO  FORI VERTICALI  45/50/55/60 %</v>
      </c>
      <c r="T657" s="15" t="str">
        <v>T2D</v>
      </c>
      <c r="U657" s="15" t="str">
        <v xml:space="preserve">BLOCCO SISMICO/ PORTANTE ALVEOLATO INCASTRO SETTI SOTTILI </v>
      </c>
      <c r="V657" s="15">
        <v>0</v>
      </c>
      <c r="W657" s="19" t="str">
        <v>45x25x18/19 F.50%</v>
      </c>
      <c r="X657" s="19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1</v>
      </c>
      <c r="AG657" s="15">
        <v>0</v>
      </c>
      <c r="AH657" s="15" t="str">
        <v xml:space="preserve">TEVELLE - TAVELLONI - TAVELLINE </v>
      </c>
      <c r="AI657" s="15" t="str">
        <v>ZANROSSO</v>
      </c>
      <c r="AJ657" s="15" t="str">
        <v>TAVELLONI ARCHITRAVE TAGLIO DIRITTO - TRAMEZZONE -TRAMEZZA PER PORTA CM 8</v>
      </c>
      <c r="AK657" s="15">
        <v>0</v>
      </c>
      <c r="AL657" s="15">
        <v>120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1</v>
      </c>
      <c r="AS657" s="17" t="str">
        <f t="shared" si="42"/>
        <v>ꞈ</v>
      </c>
      <c r="AT657" s="70" t="str">
        <v>ꞈ</v>
      </c>
      <c r="AU657" s="15">
        <v>0</v>
      </c>
      <c r="AV657" s="15" t="str">
        <v>BLOCCO ALVEOLATO INCASTRO  FORI VERTICALI  45/50/55/60 %</v>
      </c>
      <c r="AW657" s="15" t="str">
        <v>T2D</v>
      </c>
      <c r="AX657" s="15" t="str">
        <v>BLOCCO TAMPONAMENTO ALVEOLATO FORI VERTICALI  P600 - F.60% incastro</v>
      </c>
      <c r="AY657" s="15">
        <v>0</v>
      </c>
      <c r="AZ657" s="15" t="str">
        <v>25x30x24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1</v>
      </c>
      <c r="BG657" s="17" t="str">
        <f t="shared" si="43"/>
        <v>ꞈ</v>
      </c>
      <c r="BH657" s="70" t="str">
        <v>ꞈ</v>
      </c>
    </row>
    <row r="658" spans="1:60" ht="14.25" customHeight="1" x14ac:dyDescent="0.25">
      <c r="A658" s="47"/>
      <c r="B658"/>
      <c r="C658" s="23" t="s">
        <v>111</v>
      </c>
      <c r="D658" s="25" t="s">
        <v>64</v>
      </c>
      <c r="E658" s="23" t="s">
        <v>113</v>
      </c>
      <c r="F658" s="23"/>
      <c r="G658" s="60">
        <v>80</v>
      </c>
      <c r="H658" s="60"/>
      <c r="I658" s="22"/>
      <c r="K658" s="21"/>
      <c r="L658" s="57">
        <f t="shared" si="41"/>
        <v>0</v>
      </c>
      <c r="M658" s="14">
        <f t="shared" si="40"/>
        <v>1</v>
      </c>
      <c r="N658" s="13">
        <f>IF(OR(totale!$A$5="",C658=totale!$A$5),0,1)</f>
        <v>1</v>
      </c>
      <c r="O658" s="97">
        <v>0</v>
      </c>
      <c r="P658" s="13">
        <v>0</v>
      </c>
      <c r="Q658" s="97">
        <v>0</v>
      </c>
      <c r="R658" s="19">
        <v>0</v>
      </c>
      <c r="S658" s="19" t="str">
        <v>BLOCCO ALVEOLATO INCASTRO  FORI VERTICALI  45/50/55/60 %</v>
      </c>
      <c r="T658" s="15" t="str">
        <v>T2D</v>
      </c>
      <c r="U658" s="15" t="str">
        <v xml:space="preserve">BLOCCO SISMICO/ PORTANTE ALVEOLATO INCASTRO SETTI SOTTILI </v>
      </c>
      <c r="V658" s="15">
        <v>0</v>
      </c>
      <c r="W658" s="19" t="str">
        <v>50x25x18/19 F.55%</v>
      </c>
      <c r="X658" s="19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1</v>
      </c>
      <c r="AG658" s="15">
        <v>0</v>
      </c>
      <c r="AH658" s="15" t="str">
        <v xml:space="preserve">TEVELLE - TAVELLONI - TAVELLINE </v>
      </c>
      <c r="AI658" s="15" t="str">
        <v>ZANROSSO</v>
      </c>
      <c r="AJ658" s="15" t="str">
        <v>TAVELLONI ARCHITRAVE TAGLIO DIRITTO - TRAMEZZONE -TRAMEZZA PER PORTA CM 8</v>
      </c>
      <c r="AK658" s="15">
        <v>0</v>
      </c>
      <c r="AL658" s="15">
        <v>130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1</v>
      </c>
      <c r="AS658" s="17" t="str">
        <f t="shared" si="42"/>
        <v>ꞈ</v>
      </c>
      <c r="AT658" s="70" t="str">
        <v>ꞈ</v>
      </c>
      <c r="AU658" s="15">
        <v>0</v>
      </c>
      <c r="AV658" s="15" t="str">
        <v>LATERIZIO CON EPS GRAFFITE</v>
      </c>
      <c r="AW658" s="15" t="str">
        <v>LATERCOM</v>
      </c>
      <c r="AX658" s="15" t="str">
        <v>BLOCCCO PORTANTE  ALVEOLATO CON EPS  GRAFFITATO - NORMABLOCK F.45%</v>
      </c>
      <c r="AY658" s="15">
        <v>0</v>
      </c>
      <c r="AZ658" s="15" t="str">
        <v>25x30x24,5 liscio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1</v>
      </c>
      <c r="BG658" s="17" t="str">
        <f t="shared" si="43"/>
        <v>ꞈ</v>
      </c>
      <c r="BH658" s="70" t="str">
        <v>ꞈ</v>
      </c>
    </row>
    <row r="659" spans="1:60" ht="14.25" customHeight="1" x14ac:dyDescent="0.25">
      <c r="A659" s="47"/>
      <c r="B659"/>
      <c r="C659" s="23" t="s">
        <v>111</v>
      </c>
      <c r="D659" s="25" t="s">
        <v>64</v>
      </c>
      <c r="E659" s="23" t="s">
        <v>113</v>
      </c>
      <c r="F659" s="23"/>
      <c r="G659" s="60">
        <v>90</v>
      </c>
      <c r="H659" s="60"/>
      <c r="I659" s="22"/>
      <c r="K659" s="21"/>
      <c r="L659" s="57">
        <f t="shared" si="41"/>
        <v>0</v>
      </c>
      <c r="M659" s="14">
        <f t="shared" si="40"/>
        <v>1</v>
      </c>
      <c r="N659" s="13">
        <f>IF(OR(totale!$A$5="",C659=totale!$A$5),0,1)</f>
        <v>1</v>
      </c>
      <c r="O659" s="97">
        <v>0</v>
      </c>
      <c r="P659" s="13">
        <v>0</v>
      </c>
      <c r="Q659" s="97">
        <v>0</v>
      </c>
      <c r="R659" s="19">
        <v>0</v>
      </c>
      <c r="S659" s="19" t="str">
        <v xml:space="preserve">BLOCCO ALVEOLATO ACUSTICO </v>
      </c>
      <c r="T659" s="15" t="str">
        <v>T2D</v>
      </c>
      <c r="U659" s="15" t="str">
        <v xml:space="preserve">BLOCCO ACUSTICO ALVEOLATO AD ELEVATA MASSA </v>
      </c>
      <c r="V659" s="15">
        <v>0</v>
      </c>
      <c r="W659" s="19" t="str">
        <v>25x25x19 incastro</v>
      </c>
      <c r="X659" s="19">
        <v>0</v>
      </c>
      <c r="Y659" s="15">
        <v>0</v>
      </c>
      <c r="Z659" s="15">
        <v>0</v>
      </c>
      <c r="AA659" s="15">
        <v>0</v>
      </c>
      <c r="AB659" s="15">
        <v>0</v>
      </c>
      <c r="AC659" s="15">
        <v>1</v>
      </c>
      <c r="AG659" s="15">
        <v>0</v>
      </c>
      <c r="AH659" s="15" t="str">
        <v xml:space="preserve">TEVELLE - TAVELLONI - TAVELLINE </v>
      </c>
      <c r="AI659" s="15" t="str">
        <v>DI MUZIO</v>
      </c>
      <c r="AJ659" s="15" t="str">
        <v>TAVELLONI ARCHITRAVE TAGLIO DIRITTO - TRAMEZZONE -TRAMEZZA PER PORTA CM 8</v>
      </c>
      <c r="AK659" s="15">
        <v>0</v>
      </c>
      <c r="AL659" s="15">
        <v>80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1</v>
      </c>
      <c r="AS659" s="17" t="str">
        <f t="shared" si="42"/>
        <v>ꞈ</v>
      </c>
      <c r="AT659" s="70" t="str">
        <v>ꞈ</v>
      </c>
      <c r="AU659" s="15">
        <v>0</v>
      </c>
      <c r="AV659" s="15" t="str">
        <v>BLOCCO ALVEOLATO INCASTRO  FORI VERTICALI  45/50/55/60 %</v>
      </c>
      <c r="AW659" s="15" t="str">
        <v>DCB</v>
      </c>
      <c r="AX659" s="15" t="str">
        <v>BLOCCO PORTANTE ALVEOLATO FORI VERTICALI  P800- F.45%  incastro</v>
      </c>
      <c r="AY659" s="15">
        <v>0</v>
      </c>
      <c r="AZ659" s="15" t="str">
        <v>25x30x24,5/25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1</v>
      </c>
      <c r="BG659" s="17" t="str">
        <f t="shared" si="43"/>
        <v>ꞈ</v>
      </c>
      <c r="BH659" s="70" t="str">
        <v>ꞈ</v>
      </c>
    </row>
    <row r="660" spans="1:60" ht="14.25" customHeight="1" x14ac:dyDescent="0.25">
      <c r="A660" s="47"/>
      <c r="B660"/>
      <c r="C660" s="23" t="s">
        <v>111</v>
      </c>
      <c r="D660" s="25" t="s">
        <v>64</v>
      </c>
      <c r="E660" s="23" t="s">
        <v>113</v>
      </c>
      <c r="F660" s="23"/>
      <c r="G660" s="60">
        <v>100</v>
      </c>
      <c r="H660" s="60"/>
      <c r="I660" s="22"/>
      <c r="K660" s="21"/>
      <c r="L660" s="57">
        <f t="shared" si="41"/>
        <v>0</v>
      </c>
      <c r="M660" s="14">
        <f t="shared" si="40"/>
        <v>1</v>
      </c>
      <c r="N660" s="13">
        <f>IF(OR(totale!$A$5="",C660=totale!$A$5),0,1)</f>
        <v>1</v>
      </c>
      <c r="O660" s="97">
        <v>0</v>
      </c>
      <c r="P660" s="13">
        <v>0</v>
      </c>
      <c r="Q660" s="97">
        <v>0</v>
      </c>
      <c r="R660" s="19">
        <v>0</v>
      </c>
      <c r="S660" s="19" t="str">
        <v xml:space="preserve">BLOCCO ALVEOLATO ACUSTICO </v>
      </c>
      <c r="T660" s="15" t="str">
        <v>T2D</v>
      </c>
      <c r="U660" s="15" t="str">
        <v xml:space="preserve">BLOCCO ACUSTICO ALVEOLATO AD ELEVATA MASSA </v>
      </c>
      <c r="V660" s="15">
        <v>0</v>
      </c>
      <c r="W660" s="19" t="str">
        <v>30x30x19 incastro</v>
      </c>
      <c r="X660" s="19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1</v>
      </c>
      <c r="AG660" s="15">
        <v>0</v>
      </c>
      <c r="AH660" s="15" t="str">
        <v xml:space="preserve">TEVELLE - TAVELLONI - TAVELLINE </v>
      </c>
      <c r="AI660" s="15" t="str">
        <v>DI MUZIO</v>
      </c>
      <c r="AJ660" s="15" t="str">
        <v>TAVELLONI ARCHITRAVE TAGLIO DIRITTO - TRAMEZZONE -TRAMEZZA PER PORTA CM 8</v>
      </c>
      <c r="AK660" s="15">
        <v>0</v>
      </c>
      <c r="AL660" s="15">
        <v>90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1</v>
      </c>
      <c r="AS660" s="17" t="str">
        <f t="shared" si="42"/>
        <v>ꞈ</v>
      </c>
      <c r="AT660" s="70" t="str">
        <v>ꞈ</v>
      </c>
      <c r="AU660" s="15">
        <v>0</v>
      </c>
      <c r="AV660" s="15" t="str">
        <v>BLOCCO ALVEOLATO INCASTRO  FORI VERTICALI  45/50/55/60 %</v>
      </c>
      <c r="AW660" s="15" t="str">
        <v>IBL</v>
      </c>
      <c r="AX660" s="15" t="str">
        <v>BLOCCO PORTANTE ALVEOLATO FORI VERTICALI  P800- F.45%  incastro</v>
      </c>
      <c r="AY660" s="15">
        <v>0</v>
      </c>
      <c r="AZ660" s="15" t="str">
        <v>25x30x24,5/25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1</v>
      </c>
      <c r="BG660" s="17" t="str">
        <f t="shared" si="43"/>
        <v>ꞈ</v>
      </c>
      <c r="BH660" s="70" t="str">
        <v>ꞈ</v>
      </c>
    </row>
    <row r="661" spans="1:60" ht="14.25" customHeight="1" x14ac:dyDescent="0.25">
      <c r="A661" s="47"/>
      <c r="B661"/>
      <c r="C661" s="23" t="s">
        <v>111</v>
      </c>
      <c r="D661" s="25" t="s">
        <v>64</v>
      </c>
      <c r="E661" s="23" t="s">
        <v>113</v>
      </c>
      <c r="F661" s="23"/>
      <c r="G661" s="60">
        <v>110</v>
      </c>
      <c r="H661" s="60"/>
      <c r="I661" s="22"/>
      <c r="K661" s="21"/>
      <c r="L661" s="57">
        <f t="shared" si="41"/>
        <v>0</v>
      </c>
      <c r="M661" s="14">
        <f t="shared" si="40"/>
        <v>1</v>
      </c>
      <c r="N661" s="13">
        <f>IF(OR(totale!$A$5="",C661=totale!$A$5),0,1)</f>
        <v>1</v>
      </c>
      <c r="O661" s="97">
        <v>0</v>
      </c>
      <c r="P661" s="13">
        <v>0</v>
      </c>
      <c r="Q661" s="97">
        <v>0</v>
      </c>
      <c r="R661" s="19">
        <v>0</v>
      </c>
      <c r="S661" s="19" t="str">
        <v xml:space="preserve">BLOCCO ALVEOLATO ACUSTICO </v>
      </c>
      <c r="T661" s="15" t="str">
        <v>T2D</v>
      </c>
      <c r="U661" s="15" t="str">
        <v xml:space="preserve">BLOCCO ACUSTICO ALVEOLATO AD ELEVATA MASSA </v>
      </c>
      <c r="V661" s="15">
        <v>0</v>
      </c>
      <c r="W661" s="19" t="str">
        <v xml:space="preserve">30x25x19 liscio </v>
      </c>
      <c r="X661" s="19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1</v>
      </c>
      <c r="AG661" s="15">
        <v>0</v>
      </c>
      <c r="AH661" s="15" t="str">
        <v xml:space="preserve">TEVELLE - TAVELLONI - TAVELLINE </v>
      </c>
      <c r="AI661" s="15" t="str">
        <v>DI MUZIO</v>
      </c>
      <c r="AJ661" s="15" t="str">
        <v>TAVELLONI ARCHITRAVE TAGLIO DIRITTO - TRAMEZZONE -TRAMEZZA PER PORTA CM 8</v>
      </c>
      <c r="AK661" s="15">
        <v>0</v>
      </c>
      <c r="AL661" s="15">
        <v>100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1</v>
      </c>
      <c r="AS661" s="17" t="str">
        <f t="shared" si="42"/>
        <v>ꞈ</v>
      </c>
      <c r="AT661" s="70" t="str">
        <v>ꞈ</v>
      </c>
      <c r="AU661" s="15">
        <v>0</v>
      </c>
      <c r="AV661" s="15" t="str">
        <v>BLOCCO ALVEOLATO INCASTRO  FORI VERTICALI  45/50/55/60 %</v>
      </c>
      <c r="AW661" s="15" t="str">
        <v>LATERCOM</v>
      </c>
      <c r="AX661" s="15" t="str">
        <v>BLOCCO PORTANTE ALVEOLATO FORI VERTICALI  P800- F.45%  incastro</v>
      </c>
      <c r="AY661" s="15">
        <v>0</v>
      </c>
      <c r="AZ661" s="15" t="str">
        <v>25x30x24,5/25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1</v>
      </c>
      <c r="BG661" s="17" t="str">
        <f t="shared" si="43"/>
        <v>ꞈ</v>
      </c>
      <c r="BH661" s="70" t="str">
        <v>ꞈ</v>
      </c>
    </row>
    <row r="662" spans="1:60" ht="14.25" customHeight="1" x14ac:dyDescent="0.25">
      <c r="A662" s="47"/>
      <c r="B662"/>
      <c r="C662" s="23" t="s">
        <v>111</v>
      </c>
      <c r="D662" s="25" t="s">
        <v>64</v>
      </c>
      <c r="E662" s="23" t="s">
        <v>113</v>
      </c>
      <c r="F662" s="23"/>
      <c r="G662" s="60">
        <v>120</v>
      </c>
      <c r="H662" s="60"/>
      <c r="I662" s="22"/>
      <c r="K662" s="21"/>
      <c r="L662" s="57">
        <f t="shared" si="41"/>
        <v>0</v>
      </c>
      <c r="M662" s="14">
        <f t="shared" si="40"/>
        <v>1</v>
      </c>
      <c r="N662" s="13">
        <f>IF(OR(totale!$A$5="",C662=totale!$A$5),0,1)</f>
        <v>1</v>
      </c>
      <c r="O662" s="97">
        <v>0</v>
      </c>
      <c r="P662" s="13">
        <v>0</v>
      </c>
      <c r="Q662" s="97">
        <v>0</v>
      </c>
      <c r="R662" s="19">
        <v>0</v>
      </c>
      <c r="S662" s="19" t="str">
        <v xml:space="preserve">BLOCCO ALVEOLATO ACUSTICO </v>
      </c>
      <c r="T662" s="15" t="str">
        <v>T2D</v>
      </c>
      <c r="U662" s="15" t="str">
        <v xml:space="preserve">BLOCCO ACUSTICO ALVEOLATO AD ELEVATA MASSA </v>
      </c>
      <c r="V662" s="15">
        <v>0</v>
      </c>
      <c r="W662" s="19" t="str">
        <v xml:space="preserve">30x30x19 liscio </v>
      </c>
      <c r="X662" s="19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1</v>
      </c>
      <c r="AG662" s="15">
        <v>0</v>
      </c>
      <c r="AH662" s="15" t="str">
        <v xml:space="preserve">TEVELLE - TAVELLONI - TAVELLINE </v>
      </c>
      <c r="AI662" s="15" t="str">
        <v>DI MUZIO</v>
      </c>
      <c r="AJ662" s="15" t="str">
        <v>TAVELLONI ARCHITRAVE TAGLIO DIRITTO - TRAMEZZONE -TRAMEZZA PER PORTA CM 8</v>
      </c>
      <c r="AK662" s="15">
        <v>0</v>
      </c>
      <c r="AL662" s="15">
        <v>110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1</v>
      </c>
      <c r="AS662" s="17" t="str">
        <f t="shared" si="42"/>
        <v>ꞈ</v>
      </c>
      <c r="AT662" s="70" t="str">
        <v>ꞈ</v>
      </c>
      <c r="AU662" s="15">
        <v>0</v>
      </c>
      <c r="AV662" s="15" t="str">
        <v>BLOCCO ALVEOLATO INCASTRO  FORI VERTICALI  45/50/55/60 %</v>
      </c>
      <c r="AW662" s="15" t="str">
        <v>T2D</v>
      </c>
      <c r="AX662" s="15" t="str">
        <v>BLOCCO PORTANTE ALVEOLATO FORI VERTICALI  P800- F.45%  incastro</v>
      </c>
      <c r="AY662" s="15">
        <v>0</v>
      </c>
      <c r="AZ662" s="15" t="str">
        <v>25x30x24,5/25</v>
      </c>
      <c r="BA662" s="15">
        <v>0</v>
      </c>
      <c r="BB662" s="15">
        <v>0</v>
      </c>
      <c r="BC662" s="15">
        <v>0</v>
      </c>
      <c r="BD662" s="15">
        <v>0</v>
      </c>
      <c r="BE662" s="15">
        <v>0</v>
      </c>
      <c r="BF662" s="15">
        <v>1</v>
      </c>
      <c r="BG662" s="17" t="str">
        <f t="shared" si="43"/>
        <v>ꞈ</v>
      </c>
      <c r="BH662" s="70" t="str">
        <v>ꞈ</v>
      </c>
    </row>
    <row r="663" spans="1:60" ht="14.25" customHeight="1" x14ac:dyDescent="0.25">
      <c r="A663" s="47"/>
      <c r="B663"/>
      <c r="C663" s="23" t="s">
        <v>111</v>
      </c>
      <c r="D663" s="25" t="s">
        <v>64</v>
      </c>
      <c r="E663" s="23" t="s">
        <v>113</v>
      </c>
      <c r="F663" s="23"/>
      <c r="G663" s="60">
        <v>130</v>
      </c>
      <c r="H663" s="60"/>
      <c r="I663" s="22"/>
      <c r="K663" s="21"/>
      <c r="L663" s="57">
        <f t="shared" si="41"/>
        <v>0</v>
      </c>
      <c r="M663" s="14">
        <f t="shared" si="40"/>
        <v>1</v>
      </c>
      <c r="N663" s="13">
        <f>IF(OR(totale!$A$5="",C663=totale!$A$5),0,1)</f>
        <v>1</v>
      </c>
      <c r="O663" s="97">
        <v>0</v>
      </c>
      <c r="P663" s="13">
        <v>0</v>
      </c>
      <c r="Q663" s="97">
        <v>0</v>
      </c>
      <c r="R663" s="19">
        <v>0</v>
      </c>
      <c r="S663" s="19" t="str">
        <v>BLOCCO ALVEOLATO MURATURA ARMATA</v>
      </c>
      <c r="T663" s="15" t="str">
        <v>T2D</v>
      </c>
      <c r="U663" s="15" t="str">
        <v xml:space="preserve">BLOCCCO PER MURATURA ARMATA ALVEOLATO LISCIO </v>
      </c>
      <c r="V663" s="15">
        <v>0</v>
      </c>
      <c r="W663" s="19" t="str">
        <v>25x30x19 F.45%</v>
      </c>
      <c r="X663" s="19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1</v>
      </c>
      <c r="AG663" s="15">
        <v>0</v>
      </c>
      <c r="AH663" s="15" t="str">
        <v xml:space="preserve">TEVELLE - TAVELLONI - TAVELLINE </v>
      </c>
      <c r="AI663" s="15" t="str">
        <v>DI MUZIO</v>
      </c>
      <c r="AJ663" s="15" t="str">
        <v>TAVELLONI ARCHITRAVE TAGLIO DIRITTO - TRAMEZZONE -TRAMEZZA PER PORTA CM 8</v>
      </c>
      <c r="AK663" s="15">
        <v>0</v>
      </c>
      <c r="AL663" s="15">
        <v>120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1</v>
      </c>
      <c r="AS663" s="17" t="str">
        <f t="shared" si="42"/>
        <v>ꞈ</v>
      </c>
      <c r="AT663" s="70" t="str">
        <v>ꞈ</v>
      </c>
      <c r="AU663" s="15">
        <v>0</v>
      </c>
      <c r="AV663" s="15" t="str">
        <v>BLOCCO ALVEOLATO INCASTRO  FORI VERTICALI  45/50/55/60 %</v>
      </c>
      <c r="AW663" s="15" t="str">
        <v>ZANROSSO</v>
      </c>
      <c r="AX663" s="15" t="str">
        <v>BLOCCO PORTANTE ALVEOLATO FORI VERTICALI  P800- F.45%  incastro</v>
      </c>
      <c r="AY663" s="15">
        <v>0</v>
      </c>
      <c r="AZ663" s="15" t="str">
        <v>25x30x24,5/25</v>
      </c>
      <c r="BA663" s="15">
        <v>0</v>
      </c>
      <c r="BB663" s="15">
        <v>0</v>
      </c>
      <c r="BC663" s="15">
        <v>0</v>
      </c>
      <c r="BD663" s="15">
        <v>0</v>
      </c>
      <c r="BE663" s="15">
        <v>0</v>
      </c>
      <c r="BF663" s="15">
        <v>1</v>
      </c>
      <c r="BG663" s="17" t="str">
        <f t="shared" si="43"/>
        <v>ꞈ</v>
      </c>
      <c r="BH663" s="70" t="str">
        <v>ꞈ</v>
      </c>
    </row>
    <row r="664" spans="1:60" ht="14.25" customHeight="1" x14ac:dyDescent="0.25">
      <c r="A664" s="47"/>
      <c r="B664"/>
      <c r="C664" s="23" t="s">
        <v>111</v>
      </c>
      <c r="D664" s="25" t="s">
        <v>64</v>
      </c>
      <c r="E664" s="23" t="s">
        <v>113</v>
      </c>
      <c r="F664" s="23"/>
      <c r="G664" s="60">
        <v>140</v>
      </c>
      <c r="H664" s="60"/>
      <c r="I664" s="22"/>
      <c r="K664" s="21"/>
      <c r="L664" s="57">
        <f t="shared" si="41"/>
        <v>0</v>
      </c>
      <c r="M664" s="14">
        <f t="shared" si="40"/>
        <v>1</v>
      </c>
      <c r="N664" s="13">
        <f>IF(OR(totale!$A$5="",C664=totale!$A$5),0,1)</f>
        <v>1</v>
      </c>
      <c r="O664" s="97">
        <v>0</v>
      </c>
      <c r="P664" s="13">
        <v>0</v>
      </c>
      <c r="Q664" s="97">
        <v>0</v>
      </c>
      <c r="R664" s="19">
        <v>0</v>
      </c>
      <c r="S664" s="19" t="str">
        <v>BLOCCO ALVEOLATO MURATURA ARMATA</v>
      </c>
      <c r="T664" s="15" t="str">
        <v>T2D</v>
      </c>
      <c r="U664" s="15" t="str">
        <v xml:space="preserve">BLOCCCO PER MURATURA ARMATA ALVEOLATO LISCIO </v>
      </c>
      <c r="V664" s="15">
        <v>0</v>
      </c>
      <c r="W664" s="19" t="str">
        <v>30x21x19 F.45%</v>
      </c>
      <c r="X664" s="19">
        <v>0</v>
      </c>
      <c r="Y664" s="15">
        <v>0</v>
      </c>
      <c r="Z664" s="15">
        <v>0</v>
      </c>
      <c r="AA664" s="15">
        <v>0</v>
      </c>
      <c r="AB664" s="15">
        <v>0</v>
      </c>
      <c r="AC664" s="15">
        <v>1</v>
      </c>
      <c r="AG664" s="15">
        <v>0</v>
      </c>
      <c r="AH664" s="15" t="str">
        <v xml:space="preserve">TEVELLE - TAVELLONI - TAVELLINE </v>
      </c>
      <c r="AI664" s="15" t="str">
        <v>DI MUZIO</v>
      </c>
      <c r="AJ664" s="15" t="str">
        <v>TAVELLONI ARCHITRAVE TAGLIO DIRITTO - TRAMEZZONE -TRAMEZZA PER PORTA CM 8</v>
      </c>
      <c r="AK664" s="15">
        <v>0</v>
      </c>
      <c r="AL664" s="15">
        <v>130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1</v>
      </c>
      <c r="AS664" s="17" t="str">
        <f t="shared" si="42"/>
        <v>ꞈ</v>
      </c>
      <c r="AT664" s="70" t="str">
        <v>ꞈ</v>
      </c>
      <c r="AU664" s="15">
        <v>0</v>
      </c>
      <c r="AV664" s="15" t="str">
        <v>TRAMEZZATURA MATERIALE  LATERIZIO COMUNE</v>
      </c>
      <c r="AW664" s="15" t="str">
        <v>DI MUZIO</v>
      </c>
      <c r="AX664" s="15" t="str">
        <v xml:space="preserve">TRAMEZZA-FORATO-SCATOLA-FORATELLA LEGGERA  LATERIZIO NORMALE </v>
      </c>
      <c r="AY664" s="15">
        <v>0</v>
      </c>
      <c r="AZ664" s="15" t="str">
        <v>25x30X25</v>
      </c>
      <c r="BA664" s="15">
        <v>0</v>
      </c>
      <c r="BB664" s="15">
        <v>0</v>
      </c>
      <c r="BC664" s="15">
        <v>0</v>
      </c>
      <c r="BD664" s="15">
        <v>0</v>
      </c>
      <c r="BE664" s="15">
        <v>0</v>
      </c>
      <c r="BF664" s="15">
        <v>1</v>
      </c>
      <c r="BG664" s="17" t="str">
        <f t="shared" si="43"/>
        <v>ꞈ</v>
      </c>
      <c r="BH664" s="70" t="str">
        <v>ꞈ</v>
      </c>
    </row>
    <row r="665" spans="1:60" ht="14.25" customHeight="1" x14ac:dyDescent="0.25">
      <c r="A665" s="47"/>
      <c r="B665"/>
      <c r="C665" s="23" t="s">
        <v>111</v>
      </c>
      <c r="D665" s="25" t="s">
        <v>64</v>
      </c>
      <c r="E665" s="23" t="s">
        <v>113</v>
      </c>
      <c r="F665" s="23"/>
      <c r="G665" s="60">
        <v>150</v>
      </c>
      <c r="H665" s="60"/>
      <c r="I665" s="22"/>
      <c r="K665" s="21"/>
      <c r="L665" s="57">
        <f t="shared" si="41"/>
        <v>0</v>
      </c>
      <c r="M665" s="14">
        <f t="shared" si="40"/>
        <v>1</v>
      </c>
      <c r="N665" s="13">
        <f>IF(OR(totale!$A$5="",C665=totale!$A$5),0,1)</f>
        <v>1</v>
      </c>
      <c r="O665" s="97">
        <v>0</v>
      </c>
      <c r="P665" s="13">
        <v>0</v>
      </c>
      <c r="Q665" s="97">
        <v>0</v>
      </c>
      <c r="R665" s="19">
        <v>0</v>
      </c>
      <c r="S665" s="19" t="str">
        <v>BLOCCO ALVEOLATO MURATURA ARMATA</v>
      </c>
      <c r="T665" s="15" t="str">
        <v>T2D</v>
      </c>
      <c r="U665" s="15" t="str">
        <v xml:space="preserve">BLOCCCO PER MURATURA ARMATA ALVEOLATO LISCIO </v>
      </c>
      <c r="V665" s="15">
        <v>0</v>
      </c>
      <c r="W665" s="19" t="str">
        <v>35x25x19 F.45%</v>
      </c>
      <c r="X665" s="19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1</v>
      </c>
      <c r="AG665" s="15">
        <v>0</v>
      </c>
      <c r="AH665" s="15" t="str">
        <v xml:space="preserve">TEVELLE - TAVELLONI - TAVELLINE </v>
      </c>
      <c r="AI665" s="15" t="str">
        <v>DI MUZIO</v>
      </c>
      <c r="AJ665" s="15" t="str">
        <v>TAVELLONI ARCHITRAVE TAGLIO DIRITTO - TRAMEZZONE -TRAMEZZA PER PORTA CM 8</v>
      </c>
      <c r="AK665" s="15">
        <v>0</v>
      </c>
      <c r="AL665" s="15">
        <v>140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7" t="str">
        <f t="shared" si="42"/>
        <v>ꞈ</v>
      </c>
      <c r="AT665" s="70" t="str">
        <v>ꞈ</v>
      </c>
      <c r="AU665" s="15">
        <v>0</v>
      </c>
      <c r="AV665" s="15" t="str">
        <v>BLOCCO  ALVEOLATO DOPPIA POSA  55/60 %</v>
      </c>
      <c r="AW665" s="15" t="str">
        <v>DI MUZIO</v>
      </c>
      <c r="AX665" s="15" t="str">
        <v xml:space="preserve">BLOCCO DOPPIA POSA LISCIO P.600 </v>
      </c>
      <c r="AY665" s="15">
        <v>0</v>
      </c>
      <c r="AZ665" s="15" t="str">
        <v>25x30x25</v>
      </c>
      <c r="BA665" s="15">
        <v>0</v>
      </c>
      <c r="BB665" s="15">
        <v>0</v>
      </c>
      <c r="BC665" s="15">
        <v>0</v>
      </c>
      <c r="BD665" s="15">
        <v>0</v>
      </c>
      <c r="BE665" s="15">
        <v>0</v>
      </c>
      <c r="BF665" s="15">
        <v>1</v>
      </c>
      <c r="BG665" s="17" t="str">
        <f t="shared" si="43"/>
        <v>ꞈ</v>
      </c>
      <c r="BH665" s="70" t="str">
        <v>ꞈ</v>
      </c>
    </row>
    <row r="666" spans="1:60" ht="14.25" customHeight="1" x14ac:dyDescent="0.25">
      <c r="A666" s="47"/>
      <c r="B666"/>
      <c r="C666" s="23" t="s">
        <v>111</v>
      </c>
      <c r="D666" s="25" t="s">
        <v>64</v>
      </c>
      <c r="E666" s="23" t="s">
        <v>113</v>
      </c>
      <c r="F666" s="23"/>
      <c r="G666" s="60">
        <v>160</v>
      </c>
      <c r="H666" s="60"/>
      <c r="I666" s="22"/>
      <c r="K666" s="21"/>
      <c r="L666" s="57">
        <f t="shared" si="41"/>
        <v>0</v>
      </c>
      <c r="M666" s="14">
        <f t="shared" si="40"/>
        <v>1</v>
      </c>
      <c r="N666" s="13">
        <f>IF(OR(totale!$A$5="",C666=totale!$A$5),0,1)</f>
        <v>1</v>
      </c>
      <c r="O666" s="97">
        <v>0</v>
      </c>
      <c r="P666" s="13">
        <v>0</v>
      </c>
      <c r="Q666" s="97">
        <v>0</v>
      </c>
      <c r="R666" s="19">
        <v>0</v>
      </c>
      <c r="S666" s="19" t="str">
        <v>BLOCCO ALVEOLATO MURATURA ARMATA</v>
      </c>
      <c r="T666" s="15" t="str">
        <v>T2D</v>
      </c>
      <c r="U666" s="15" t="str">
        <v xml:space="preserve">BLOCCCO PER MURATURA ARMATA ALVEOLATO LISCIO </v>
      </c>
      <c r="V666" s="15">
        <v>0</v>
      </c>
      <c r="W666" s="19" t="str">
        <v>39x25x19 F.45%</v>
      </c>
      <c r="X666" s="19">
        <v>0</v>
      </c>
      <c r="Y666" s="15">
        <v>0</v>
      </c>
      <c r="Z666" s="15">
        <v>0</v>
      </c>
      <c r="AA666" s="15">
        <v>0</v>
      </c>
      <c r="AB666" s="15">
        <v>0</v>
      </c>
      <c r="AC666" s="15">
        <v>1</v>
      </c>
      <c r="AG666" s="15">
        <v>0</v>
      </c>
      <c r="AH666" s="15" t="str">
        <v xml:space="preserve">TEVELLE - TAVELLONI - TAVELLINE </v>
      </c>
      <c r="AI666" s="15" t="str">
        <v>DI MUZIO</v>
      </c>
      <c r="AJ666" s="15" t="str">
        <v>TAVELLONI ARCHITRAVE TAGLIO DIRITTO - TRAMEZZONE -TRAMEZZA PER PORTA CM 8</v>
      </c>
      <c r="AK666" s="15">
        <v>0</v>
      </c>
      <c r="AL666" s="15">
        <v>150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1</v>
      </c>
      <c r="AS666" s="17" t="str">
        <f t="shared" si="42"/>
        <v>ꞈ</v>
      </c>
      <c r="AT666" s="70" t="str">
        <v>ꞈ</v>
      </c>
      <c r="AU666" s="15">
        <v>0</v>
      </c>
      <c r="AV666" s="15" t="str">
        <v>BLOCCO ALVEOLATO INCASTRO  FORI VERTICALI  45/50/55/60 %</v>
      </c>
      <c r="AW666" s="15" t="str">
        <v>LATERCOM</v>
      </c>
      <c r="AX666" s="15" t="str">
        <v xml:space="preserve">BLOCCO SISMICO/ PORTANTE ALVEOLATO INCASTRO SETTI SOTTILI </v>
      </c>
      <c r="AY666" s="15">
        <v>0</v>
      </c>
      <c r="AZ666" s="15" t="str">
        <v>25x30x25 F.55%</v>
      </c>
      <c r="BA666" s="15">
        <v>0</v>
      </c>
      <c r="BB666" s="15">
        <v>0</v>
      </c>
      <c r="BC666" s="15">
        <v>0</v>
      </c>
      <c r="BD666" s="15">
        <v>0</v>
      </c>
      <c r="BE666" s="15">
        <v>0</v>
      </c>
      <c r="BF666" s="15">
        <v>1</v>
      </c>
      <c r="BG666" s="17" t="str">
        <f t="shared" si="43"/>
        <v>ꞈ</v>
      </c>
      <c r="BH666" s="70" t="str">
        <v>ꞈ</v>
      </c>
    </row>
    <row r="667" spans="1:60" ht="14.25" customHeight="1" x14ac:dyDescent="0.25">
      <c r="A667" s="47"/>
      <c r="B667"/>
      <c r="C667" s="23" t="s">
        <v>111</v>
      </c>
      <c r="D667" s="25" t="s">
        <v>64</v>
      </c>
      <c r="E667" s="23" t="s">
        <v>113</v>
      </c>
      <c r="F667" s="23"/>
      <c r="G667" s="60">
        <v>170</v>
      </c>
      <c r="H667" s="60"/>
      <c r="I667" s="22"/>
      <c r="K667" s="21"/>
      <c r="L667" s="57">
        <f t="shared" si="41"/>
        <v>0</v>
      </c>
      <c r="M667" s="14">
        <f t="shared" si="40"/>
        <v>1</v>
      </c>
      <c r="N667" s="13">
        <f>IF(OR(totale!$A$5="",C667=totale!$A$5),0,1)</f>
        <v>1</v>
      </c>
      <c r="O667" s="97">
        <v>0</v>
      </c>
      <c r="P667" s="13">
        <v>0</v>
      </c>
      <c r="Q667" s="97">
        <v>0</v>
      </c>
      <c r="R667" s="19">
        <v>0</v>
      </c>
      <c r="S667" s="19" t="str">
        <v>BLOCCO ALVEOLATO MURATURA ARMATA</v>
      </c>
      <c r="T667" s="15" t="str">
        <v>T2D</v>
      </c>
      <c r="U667" s="15" t="str">
        <v xml:space="preserve">BLOCCCO PER MURATURA ARMATA ALVEOLATO LISCIO </v>
      </c>
      <c r="V667" s="15">
        <v>0</v>
      </c>
      <c r="W667" s="19" t="str">
        <v>45x21x19 F.45%</v>
      </c>
      <c r="X667" s="19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1</v>
      </c>
      <c r="AG667" s="15">
        <v>0</v>
      </c>
      <c r="AH667" s="15" t="str">
        <v xml:space="preserve">TEVELLE - TAVELLONI - TAVELLINE </v>
      </c>
      <c r="AI667" s="15" t="str">
        <v>DI MUZIO</v>
      </c>
      <c r="AJ667" s="15" t="str">
        <v>TAVELLONI ARCHITRAVE TAGLIO DIRITTO - TRAMEZZONE -TRAMEZZA PER PORTA CM 8</v>
      </c>
      <c r="AK667" s="15">
        <v>0</v>
      </c>
      <c r="AL667" s="15">
        <v>160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1</v>
      </c>
      <c r="AS667" s="17" t="str">
        <f t="shared" si="42"/>
        <v>ꞈ</v>
      </c>
      <c r="AT667" s="70" t="str">
        <v>ꞈ</v>
      </c>
      <c r="AU667" s="15">
        <v>0</v>
      </c>
      <c r="AV667" s="15" t="str">
        <v>BLOCCO  ALVEOLATO DOPPIA POSA  55/60 %</v>
      </c>
      <c r="AW667" s="15" t="str">
        <v>DI MUZIO</v>
      </c>
      <c r="AX667" s="15" t="str">
        <v xml:space="preserve">BLOCCO DOPPIA POSA LISCIO P.600 </v>
      </c>
      <c r="AY667" s="15">
        <v>0</v>
      </c>
      <c r="AZ667" s="15" t="str">
        <v>25x32x25</v>
      </c>
      <c r="BA667" s="15">
        <v>0</v>
      </c>
      <c r="BB667" s="15">
        <v>0</v>
      </c>
      <c r="BC667" s="15">
        <v>0</v>
      </c>
      <c r="BD667" s="15">
        <v>0</v>
      </c>
      <c r="BE667" s="15">
        <v>0</v>
      </c>
      <c r="BF667" s="15">
        <v>1</v>
      </c>
      <c r="BG667" s="17" t="str">
        <f t="shared" si="43"/>
        <v>ꞈ</v>
      </c>
      <c r="BH667" s="70" t="str">
        <v>ꞈ</v>
      </c>
    </row>
    <row r="668" spans="1:60" ht="14.25" customHeight="1" x14ac:dyDescent="0.25">
      <c r="A668" s="47"/>
      <c r="B668"/>
      <c r="C668" s="23" t="s">
        <v>111</v>
      </c>
      <c r="D668" s="25" t="s">
        <v>64</v>
      </c>
      <c r="E668" s="23" t="s">
        <v>113</v>
      </c>
      <c r="F668" s="23"/>
      <c r="G668" s="60">
        <v>180</v>
      </c>
      <c r="H668" s="60"/>
      <c r="I668" s="22"/>
      <c r="K668" s="21"/>
      <c r="L668" s="57">
        <f t="shared" si="41"/>
        <v>0</v>
      </c>
      <c r="M668" s="14">
        <f t="shared" ref="M668:M731" si="44">SUM(N668:Q668)</f>
        <v>1</v>
      </c>
      <c r="N668" s="13">
        <f>IF(OR(totale!$A$5="",C668=totale!$A$5),0,1)</f>
        <v>1</v>
      </c>
      <c r="O668" s="97">
        <v>0</v>
      </c>
      <c r="P668" s="13">
        <v>0</v>
      </c>
      <c r="Q668" s="97">
        <v>0</v>
      </c>
      <c r="R668" s="19">
        <v>0</v>
      </c>
      <c r="S668" s="19" t="str">
        <v>BLOCCO ALVEOLATO MURATURA ARMATA</v>
      </c>
      <c r="T668" s="15" t="str">
        <v>T2D</v>
      </c>
      <c r="U668" s="15" t="str">
        <v xml:space="preserve">BLOCCCO PER MURATURA ARMATA ALVEOLATO LISCIO </v>
      </c>
      <c r="V668" s="15">
        <v>0</v>
      </c>
      <c r="W668" s="19" t="str">
        <v>45x33x19 F.45%</v>
      </c>
      <c r="X668" s="19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1</v>
      </c>
      <c r="AG668" s="15">
        <v>0</v>
      </c>
      <c r="AH668" s="15" t="str">
        <v xml:space="preserve">TEVELLE - TAVELLONI - TAVELLINE </v>
      </c>
      <c r="AI668" s="15" t="str">
        <v>DI MUZIO</v>
      </c>
      <c r="AJ668" s="15" t="str">
        <v>TAVELLONI ARCHITRAVE TAGLIO DIRITTO - TRAMEZZONE -TRAMEZZA PER PORTA CM 8</v>
      </c>
      <c r="AK668" s="15">
        <v>0</v>
      </c>
      <c r="AL668" s="15">
        <v>180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</v>
      </c>
      <c r="AS668" s="17" t="str">
        <f t="shared" si="42"/>
        <v>ꞈ</v>
      </c>
      <c r="AT668" s="70" t="str">
        <v>ꞈ</v>
      </c>
      <c r="AU668" s="15">
        <v>0</v>
      </c>
      <c r="AV668" s="15" t="str">
        <v>BLOCCO ALVEOLATO INCASTRO  FORI VERTICALI  45/50/55/60 %</v>
      </c>
      <c r="AW668" s="15" t="str">
        <v>WIENERBERGER</v>
      </c>
      <c r="AX668" s="15" t="str">
        <v>BLOCCO PORTANTE ALVEOLATO FORI VERTICALI  P800- F.45%  incastro</v>
      </c>
      <c r="AY668" s="15">
        <v>0</v>
      </c>
      <c r="AZ668" s="15" t="str">
        <v>25x33x19</v>
      </c>
      <c r="BA668" s="15">
        <v>0</v>
      </c>
      <c r="BB668" s="15">
        <v>0</v>
      </c>
      <c r="BC668" s="15">
        <v>0</v>
      </c>
      <c r="BD668" s="15">
        <v>0</v>
      </c>
      <c r="BE668" s="15">
        <v>0</v>
      </c>
      <c r="BF668" s="15">
        <v>1</v>
      </c>
      <c r="BG668" s="17" t="str">
        <f t="shared" si="43"/>
        <v>ꞈ</v>
      </c>
      <c r="BH668" s="70" t="str">
        <v>ꞈ</v>
      </c>
    </row>
    <row r="669" spans="1:60" ht="14.25" customHeight="1" x14ac:dyDescent="0.25">
      <c r="A669" s="47"/>
      <c r="B669"/>
      <c r="C669" s="23" t="s">
        <v>111</v>
      </c>
      <c r="D669" s="25" t="s">
        <v>64</v>
      </c>
      <c r="E669" s="23" t="s">
        <v>113</v>
      </c>
      <c r="F669" s="23"/>
      <c r="G669" s="60">
        <v>200</v>
      </c>
      <c r="H669" s="60"/>
      <c r="I669" s="22"/>
      <c r="K669" s="21"/>
      <c r="L669" s="57">
        <f t="shared" si="41"/>
        <v>0</v>
      </c>
      <c r="M669" s="14">
        <f t="shared" si="44"/>
        <v>1</v>
      </c>
      <c r="N669" s="13">
        <f>IF(OR(totale!$A$5="",C669=totale!$A$5),0,1)</f>
        <v>1</v>
      </c>
      <c r="O669" s="97">
        <v>0</v>
      </c>
      <c r="P669" s="13">
        <v>0</v>
      </c>
      <c r="Q669" s="97">
        <v>0</v>
      </c>
      <c r="R669" s="19">
        <v>0</v>
      </c>
      <c r="S669" s="19" t="str">
        <v>BLOCCO ALVEOLATO MURATURA ARMATA</v>
      </c>
      <c r="T669" s="15" t="str">
        <v>T2D</v>
      </c>
      <c r="U669" s="15" t="str">
        <v>BLOCCCO PER MURATURA ARMATA ALVEOLATO CON EPS  GRAFFITATO- NORMABLOCK</v>
      </c>
      <c r="V669" s="15">
        <v>0</v>
      </c>
      <c r="W669" s="19" t="str">
        <v>45x33x19 F.45%</v>
      </c>
      <c r="X669" s="19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1</v>
      </c>
      <c r="AG669" s="15">
        <v>0</v>
      </c>
      <c r="AH669" s="15" t="str">
        <v xml:space="preserve">TEVELLE - TAVELLONI - TAVELLINE </v>
      </c>
      <c r="AI669" s="15" t="str">
        <v>DI MUZIO</v>
      </c>
      <c r="AJ669" s="15" t="str">
        <v>TAVELLONI ARCHITRAVE TAGLIO DIRITTO - TRAMEZZONE -TRAMEZZA PER PORTA CM 8</v>
      </c>
      <c r="AK669" s="15">
        <v>0</v>
      </c>
      <c r="AL669" s="15">
        <v>200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1</v>
      </c>
      <c r="AS669" s="17" t="str">
        <f t="shared" si="42"/>
        <v>ꞈ</v>
      </c>
      <c r="AT669" s="70" t="str">
        <v>ꞈ</v>
      </c>
      <c r="AU669" s="15">
        <v>0</v>
      </c>
      <c r="AV669" s="15" t="str">
        <v xml:space="preserve">LATERIZIO RETTIFICATO PLANARE </v>
      </c>
      <c r="AW669" s="15" t="str">
        <v>WIENERBERGER</v>
      </c>
      <c r="AX669" s="15" t="str">
        <v>BLOCCO ALVEOLATO RETTIFICATO - BLOCCO PLANANARE  F.55% - 45%</v>
      </c>
      <c r="AY669" s="15">
        <v>0</v>
      </c>
      <c r="AZ669" s="15" t="str">
        <v xml:space="preserve">25x33x19,9 F.45% </v>
      </c>
      <c r="BA669" s="15">
        <v>0</v>
      </c>
      <c r="BB669" s="15">
        <v>0</v>
      </c>
      <c r="BC669" s="15">
        <v>0</v>
      </c>
      <c r="BD669" s="15">
        <v>0</v>
      </c>
      <c r="BE669" s="15">
        <v>0</v>
      </c>
      <c r="BF669" s="15">
        <v>1</v>
      </c>
      <c r="BG669" s="17" t="str">
        <f t="shared" si="43"/>
        <v>ꞈ</v>
      </c>
      <c r="BH669" s="70" t="str">
        <v>ꞈ</v>
      </c>
    </row>
    <row r="670" spans="1:60" ht="14.25" customHeight="1" x14ac:dyDescent="0.25">
      <c r="A670" s="47"/>
      <c r="B670"/>
      <c r="C670" s="23" t="s">
        <v>111</v>
      </c>
      <c r="D670" s="25" t="s">
        <v>64</v>
      </c>
      <c r="E670" s="23" t="s">
        <v>113</v>
      </c>
      <c r="F670" s="23"/>
      <c r="G670" s="60">
        <v>220</v>
      </c>
      <c r="H670" s="60"/>
      <c r="I670" s="22"/>
      <c r="K670" s="21"/>
      <c r="L670" s="57">
        <f t="shared" si="41"/>
        <v>0</v>
      </c>
      <c r="M670" s="14">
        <f t="shared" si="44"/>
        <v>1</v>
      </c>
      <c r="N670" s="13">
        <f>IF(OR(totale!$A$5="",C670=totale!$A$5),0,1)</f>
        <v>1</v>
      </c>
      <c r="O670" s="97">
        <v>0</v>
      </c>
      <c r="P670" s="13">
        <v>0</v>
      </c>
      <c r="Q670" s="97">
        <v>0</v>
      </c>
      <c r="R670" s="19">
        <v>0</v>
      </c>
      <c r="S670" s="19" t="str">
        <v>BLOCCO ALVEOLATO MURATURA ARMATA</v>
      </c>
      <c r="T670" s="15" t="str">
        <v>T2D</v>
      </c>
      <c r="U670" s="15" t="str">
        <v>BLOCCCO PER MURATURA ARMATA ALVEOLATO CON EPS  GRAFFITATO- NORMABLOCK</v>
      </c>
      <c r="V670" s="15">
        <v>0</v>
      </c>
      <c r="W670" s="19" t="str">
        <v>45x22x19 F.45%</v>
      </c>
      <c r="X670" s="19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1</v>
      </c>
      <c r="AG670" s="15">
        <v>0</v>
      </c>
      <c r="AH670" s="15" t="str">
        <v xml:space="preserve">TEVELLE - TAVELLONI - TAVELLINE </v>
      </c>
      <c r="AI670" s="15" t="str">
        <v>DI MUZIO</v>
      </c>
      <c r="AJ670" s="15" t="str">
        <v>TAVELLONI ARCHITRAVE TAGLIO DIRITTO - TRAMEZZONE -TRAMEZZA PER PORTA CM 8</v>
      </c>
      <c r="AK670" s="15">
        <v>0</v>
      </c>
      <c r="AL670" s="15">
        <v>220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1</v>
      </c>
      <c r="AS670" s="17" t="str">
        <f t="shared" si="42"/>
        <v>ꞈ</v>
      </c>
      <c r="AT670" s="70" t="str">
        <v>ꞈ</v>
      </c>
      <c r="AU670" s="15">
        <v>0</v>
      </c>
      <c r="AV670" s="15" t="str">
        <v>BLOCCO ALVEOLATO INCASTRO  FORI VERTICALI  45/50/55/60 %</v>
      </c>
      <c r="AW670" s="15" t="str">
        <v>WIENERBERGER</v>
      </c>
      <c r="AX670" s="15" t="str">
        <v>BLOCCO PORTANTE ALVEOLATO FORI VERTICALI  P800- F.45%  incastro</v>
      </c>
      <c r="AY670" s="15">
        <v>0</v>
      </c>
      <c r="AZ670" s="15" t="str">
        <v>25x33x23,8</v>
      </c>
      <c r="BA670" s="15">
        <v>0</v>
      </c>
      <c r="BB670" s="15">
        <v>0</v>
      </c>
      <c r="BC670" s="15">
        <v>0</v>
      </c>
      <c r="BD670" s="15">
        <v>0</v>
      </c>
      <c r="BE670" s="15">
        <v>0</v>
      </c>
      <c r="BF670" s="15">
        <v>1</v>
      </c>
      <c r="BG670" s="17" t="str">
        <f t="shared" si="43"/>
        <v>ꞈ</v>
      </c>
      <c r="BH670" s="70" t="str">
        <v>ꞈ</v>
      </c>
    </row>
    <row r="671" spans="1:60" ht="14.25" customHeight="1" x14ac:dyDescent="0.25">
      <c r="A671" s="47"/>
      <c r="B671"/>
      <c r="C671" s="23" t="s">
        <v>111</v>
      </c>
      <c r="D671" s="25" t="s">
        <v>64</v>
      </c>
      <c r="E671" s="23" t="s">
        <v>115</v>
      </c>
      <c r="F671" s="23"/>
      <c r="G671" s="60" t="s">
        <v>287</v>
      </c>
      <c r="H671" s="60"/>
      <c r="I671" s="22"/>
      <c r="K671" s="21"/>
      <c r="L671" s="57">
        <f t="shared" si="41"/>
        <v>0</v>
      </c>
      <c r="M671" s="14">
        <f t="shared" si="44"/>
        <v>1</v>
      </c>
      <c r="N671" s="13">
        <f>IF(OR(totale!$A$5="",C671=totale!$A$5),0,1)</f>
        <v>1</v>
      </c>
      <c r="O671" s="97">
        <v>0</v>
      </c>
      <c r="P671" s="13">
        <v>0</v>
      </c>
      <c r="Q671" s="97">
        <v>0</v>
      </c>
      <c r="R671" s="19">
        <v>0</v>
      </c>
      <c r="S671" s="19" t="str">
        <v xml:space="preserve">BLOCCO ALVEOLATO ACCOPPIATO AD ISOLANTE </v>
      </c>
      <c r="T671" s="15" t="str">
        <v>T2D</v>
      </c>
      <c r="U671" s="15" t="str">
        <v xml:space="preserve">BLOCCO LATERIZIO ALVEOLATO ACCOPPIATO AD ISOLANTE PORTANTE </v>
      </c>
      <c r="V671" s="15">
        <v>0</v>
      </c>
      <c r="W671" s="19" t="str">
        <v>46x26x19 F.45%</v>
      </c>
      <c r="X671" s="19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1</v>
      </c>
      <c r="AG671" s="15">
        <v>0</v>
      </c>
      <c r="AH671" s="15" t="str">
        <v xml:space="preserve">TEVELLE - TAVELLONI - TAVELLINE </v>
      </c>
      <c r="AI671" s="15" t="str">
        <v>FBM</v>
      </c>
      <c r="AJ671" s="15" t="str">
        <v>TAVELLONI LISCI TAGLIO DIRITTO DA CM 6</v>
      </c>
      <c r="AK671" s="15">
        <v>0</v>
      </c>
      <c r="AL671" s="15">
        <v>80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1</v>
      </c>
      <c r="AS671" s="17" t="str">
        <f t="shared" si="42"/>
        <v>ꞈ</v>
      </c>
      <c r="AT671" s="70" t="str">
        <v>ꞈ</v>
      </c>
      <c r="AU671" s="15">
        <v>0</v>
      </c>
      <c r="AV671" s="15" t="str">
        <v xml:space="preserve">LATERIZIO RETTIFICATO PLANARE </v>
      </c>
      <c r="AW671" s="15" t="str">
        <v>WIENERBERGER</v>
      </c>
      <c r="AX671" s="15" t="str">
        <v>BLOCCO ALVEOLATO RETTIFICATO - BLOCCO PLANANARE  F.55% - 45%</v>
      </c>
      <c r="AY671" s="15">
        <v>0</v>
      </c>
      <c r="AZ671" s="15" t="str">
        <v>25x33x24,9 F.45%</v>
      </c>
      <c r="BA671" s="15">
        <v>0</v>
      </c>
      <c r="BB671" s="15">
        <v>0</v>
      </c>
      <c r="BC671" s="15">
        <v>0</v>
      </c>
      <c r="BD671" s="15">
        <v>0</v>
      </c>
      <c r="BE671" s="15">
        <v>0</v>
      </c>
      <c r="BF671" s="15">
        <v>1</v>
      </c>
      <c r="BG671" s="17" t="str">
        <f t="shared" si="43"/>
        <v>ꞈ</v>
      </c>
      <c r="BH671" s="70" t="str">
        <v>ꞈ</v>
      </c>
    </row>
    <row r="672" spans="1:60" ht="14.25" customHeight="1" x14ac:dyDescent="0.25">
      <c r="A672" s="47"/>
      <c r="B672"/>
      <c r="C672" s="23" t="s">
        <v>111</v>
      </c>
      <c r="D672" s="25" t="s">
        <v>64</v>
      </c>
      <c r="E672" s="23" t="s">
        <v>115</v>
      </c>
      <c r="F672" s="23"/>
      <c r="G672" s="60" t="s">
        <v>288</v>
      </c>
      <c r="H672" s="60"/>
      <c r="I672" s="22"/>
      <c r="K672" s="21"/>
      <c r="L672" s="57">
        <f t="shared" si="41"/>
        <v>0</v>
      </c>
      <c r="M672" s="14">
        <f t="shared" si="44"/>
        <v>1</v>
      </c>
      <c r="N672" s="13">
        <f>IF(OR(totale!$A$5="",C672=totale!$A$5),0,1)</f>
        <v>1</v>
      </c>
      <c r="O672" s="97">
        <v>0</v>
      </c>
      <c r="P672" s="13">
        <v>0</v>
      </c>
      <c r="Q672" s="97">
        <v>0</v>
      </c>
      <c r="R672" s="19">
        <v>0</v>
      </c>
      <c r="S672" s="19" t="str">
        <v xml:space="preserve">BLOCCO ALVEOLATO ACCOPPIATO AD ISOLANTE </v>
      </c>
      <c r="T672" s="15" t="str">
        <v>T2D</v>
      </c>
      <c r="U672" s="15" t="str">
        <v xml:space="preserve">BLOCCO LATERIZIO ALVEOLATO ACCOPPIATO AD ISOLANTE PORTANTE </v>
      </c>
      <c r="V672" s="15">
        <v>0</v>
      </c>
      <c r="W672" s="19" t="str">
        <v>40x26x19 F.45%</v>
      </c>
      <c r="X672" s="19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1</v>
      </c>
      <c r="AG672" s="15">
        <v>0</v>
      </c>
      <c r="AH672" s="15" t="str">
        <v xml:space="preserve">TEVELLE - TAVELLONI - TAVELLINE </v>
      </c>
      <c r="AI672" s="15" t="str">
        <v>WIENERBERGER</v>
      </c>
      <c r="AJ672" s="15" t="str">
        <v>TAVELLONI RIGATO TAGLIO OBLIQUO DA CM 10</v>
      </c>
      <c r="AK672" s="15">
        <v>0</v>
      </c>
      <c r="AL672" s="15">
        <v>80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1</v>
      </c>
      <c r="AS672" s="17" t="str">
        <f t="shared" si="42"/>
        <v>ꞈ</v>
      </c>
      <c r="AT672" s="70" t="str">
        <v>ꞈ</v>
      </c>
      <c r="AU672" s="15">
        <v>0</v>
      </c>
      <c r="AV672" s="15" t="str">
        <v xml:space="preserve">BLOCCO PER SOLAIO - INTERPOSTO- PIGNATTA </v>
      </c>
      <c r="AW672" s="15" t="str">
        <v>FBM</v>
      </c>
      <c r="AX672" s="15" t="str">
        <v>BLOCCO PER SOLAIO - INTERPOSTO</v>
      </c>
      <c r="AY672" s="15">
        <v>0</v>
      </c>
      <c r="AZ672" s="15" t="str">
        <v>25x38x25</v>
      </c>
      <c r="BA672" s="15">
        <v>0</v>
      </c>
      <c r="BB672" s="15">
        <v>0</v>
      </c>
      <c r="BC672" s="15">
        <v>0</v>
      </c>
      <c r="BD672" s="15">
        <v>0</v>
      </c>
      <c r="BE672" s="15">
        <v>0</v>
      </c>
      <c r="BF672" s="15">
        <v>1</v>
      </c>
      <c r="BG672" s="17" t="str">
        <f t="shared" si="43"/>
        <v>ꞈ</v>
      </c>
      <c r="BH672" s="70" t="str">
        <v>ꞈ</v>
      </c>
    </row>
    <row r="673" spans="1:60" ht="14.25" customHeight="1" x14ac:dyDescent="0.25">
      <c r="A673" s="47"/>
      <c r="B673"/>
      <c r="C673" s="23" t="s">
        <v>111</v>
      </c>
      <c r="D673" s="25" t="s">
        <v>64</v>
      </c>
      <c r="E673" s="23" t="s">
        <v>115</v>
      </c>
      <c r="F673" s="23"/>
      <c r="G673" s="60" t="s">
        <v>382</v>
      </c>
      <c r="H673" s="60"/>
      <c r="I673" s="22"/>
      <c r="K673" s="21"/>
      <c r="L673" s="57">
        <f t="shared" si="41"/>
        <v>0</v>
      </c>
      <c r="M673" s="14">
        <f t="shared" si="44"/>
        <v>1</v>
      </c>
      <c r="N673" s="13">
        <f>IF(OR(totale!$A$5="",C673=totale!$A$5),0,1)</f>
        <v>1</v>
      </c>
      <c r="O673" s="97">
        <v>0</v>
      </c>
      <c r="P673" s="13">
        <v>0</v>
      </c>
      <c r="Q673" s="97">
        <v>0</v>
      </c>
      <c r="R673" s="19">
        <v>0</v>
      </c>
      <c r="S673" s="19" t="str">
        <v xml:space="preserve">BLOCCO ALVEOLATO ACCOPPIATO AD ISOLANTE </v>
      </c>
      <c r="T673" s="15" t="str">
        <v>T2D</v>
      </c>
      <c r="U673" s="15" t="str">
        <v xml:space="preserve">BLOCCO LATERIZIO ALVEOLATO ACCOPPIATO AD ISOLANTE PORTANTE </v>
      </c>
      <c r="V673" s="15">
        <v>0</v>
      </c>
      <c r="W673" s="19" t="str">
        <v>35x26x19 F.45%</v>
      </c>
      <c r="X673" s="19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1</v>
      </c>
      <c r="AG673" s="15">
        <v>0</v>
      </c>
      <c r="AH673" s="15" t="str">
        <v xml:space="preserve">TEVELLE - TAVELLONI - TAVELLINE </v>
      </c>
      <c r="AI673" s="15" t="str">
        <v>WIENERBERGER</v>
      </c>
      <c r="AJ673" s="15" t="str">
        <v>TAVELLONI RIGATO TAGLIO OBLIQUO DA CM 10</v>
      </c>
      <c r="AK673" s="15">
        <v>0</v>
      </c>
      <c r="AL673" s="15">
        <v>90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1</v>
      </c>
      <c r="AS673" s="17" t="str">
        <f t="shared" si="42"/>
        <v>ꞈ</v>
      </c>
      <c r="AT673" s="70" t="str">
        <v>ꞈ</v>
      </c>
      <c r="AU673" s="15">
        <v>0</v>
      </c>
      <c r="AV673" s="15" t="str">
        <v xml:space="preserve">TRAMEZZATURA MATERIALE ALVEOLATO </v>
      </c>
      <c r="AW673" s="15" t="str">
        <v>T2D</v>
      </c>
      <c r="AX673" s="15" t="str">
        <v xml:space="preserve">TRAMEZZA - FORATO PORIZZATA/ALVEOLATA </v>
      </c>
      <c r="AY673" s="15">
        <v>0</v>
      </c>
      <c r="AZ673" s="15" t="str">
        <v>25x42,5x19</v>
      </c>
      <c r="BA673" s="15">
        <v>0</v>
      </c>
      <c r="BB673" s="15">
        <v>0</v>
      </c>
      <c r="BC673" s="15">
        <v>0</v>
      </c>
      <c r="BD673" s="15">
        <v>0</v>
      </c>
      <c r="BE673" s="15">
        <v>0</v>
      </c>
      <c r="BF673" s="15">
        <v>1</v>
      </c>
      <c r="BG673" s="17" t="str">
        <f t="shared" si="43"/>
        <v>ꞈ</v>
      </c>
      <c r="BH673" s="70" t="str">
        <v>ꞈ</v>
      </c>
    </row>
    <row r="674" spans="1:60" ht="14.25" customHeight="1" x14ac:dyDescent="0.25">
      <c r="A674" s="47"/>
      <c r="B674"/>
      <c r="C674" s="23" t="s">
        <v>111</v>
      </c>
      <c r="D674" s="25" t="s">
        <v>64</v>
      </c>
      <c r="E674" s="23" t="s">
        <v>21</v>
      </c>
      <c r="F674" s="23"/>
      <c r="G674" s="60" t="s">
        <v>287</v>
      </c>
      <c r="H674" s="60"/>
      <c r="I674" s="22"/>
      <c r="K674" s="21"/>
      <c r="L674" s="57">
        <f t="shared" si="41"/>
        <v>0</v>
      </c>
      <c r="M674" s="14">
        <f t="shared" si="44"/>
        <v>1</v>
      </c>
      <c r="N674" s="13">
        <f>IF(OR(totale!$A$5="",C674=totale!$A$5),0,1)</f>
        <v>1</v>
      </c>
      <c r="O674" s="97">
        <v>0</v>
      </c>
      <c r="P674" s="13">
        <v>0</v>
      </c>
      <c r="Q674" s="97">
        <v>0</v>
      </c>
      <c r="R674" s="19">
        <v>0</v>
      </c>
      <c r="S674" s="19" t="str">
        <v xml:space="preserve">BLOCCO ALVEOLATO ACCOPPIATO AD ISOLANTE </v>
      </c>
      <c r="T674" s="15" t="str">
        <v>T2D</v>
      </c>
      <c r="U674" s="15" t="str">
        <v xml:space="preserve">BLOCCO LATERIZIO ALVEOLATO ACCOPPIATO AD ISOLANTE PORTANTE </v>
      </c>
      <c r="V674" s="15">
        <v>0</v>
      </c>
      <c r="W674" s="19" t="str">
        <v>PEZZI SPECIALI</v>
      </c>
      <c r="X674" s="19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1</v>
      </c>
      <c r="AG674" s="15">
        <v>0</v>
      </c>
      <c r="AH674" s="15" t="str">
        <v xml:space="preserve">TEVELLE - TAVELLONI - TAVELLINE </v>
      </c>
      <c r="AI674" s="15" t="str">
        <v>WIENERBERGER</v>
      </c>
      <c r="AJ674" s="15" t="str">
        <v>TAVELLONI RIGATO TAGLIO OBLIQUO DA CM 10</v>
      </c>
      <c r="AK674" s="15">
        <v>0</v>
      </c>
      <c r="AL674" s="15">
        <v>100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1</v>
      </c>
      <c r="AS674" s="17" t="str">
        <f t="shared" si="42"/>
        <v>ꞈ</v>
      </c>
      <c r="AT674" s="70" t="str">
        <v>ꞈ</v>
      </c>
      <c r="AU674" s="15">
        <v>0</v>
      </c>
      <c r="AV674" s="15" t="str">
        <v xml:space="preserve">BLOCCO PER SOLAIO - INTERPOSTO- PIGNATTA </v>
      </c>
      <c r="AW674" s="15" t="str">
        <v>DCB</v>
      </c>
      <c r="AX674" s="15" t="str">
        <v>BLOCCO PER SOLAIO - INTERPOSTO</v>
      </c>
      <c r="AY674" s="15">
        <v>0</v>
      </c>
      <c r="AZ674" s="15" t="str">
        <v>25x42x25</v>
      </c>
      <c r="BA674" s="15">
        <v>0</v>
      </c>
      <c r="BB674" s="15">
        <v>0</v>
      </c>
      <c r="BC674" s="15">
        <v>0</v>
      </c>
      <c r="BD674" s="15">
        <v>0</v>
      </c>
      <c r="BE674" s="15">
        <v>0</v>
      </c>
      <c r="BF674" s="15">
        <v>1</v>
      </c>
      <c r="BG674" s="17" t="str">
        <f t="shared" si="43"/>
        <v>ꞈ</v>
      </c>
      <c r="BH674" s="70" t="str">
        <v>ꞈ</v>
      </c>
    </row>
    <row r="675" spans="1:60" ht="14.25" customHeight="1" x14ac:dyDescent="0.25">
      <c r="A675" s="47"/>
      <c r="B675"/>
      <c r="C675" s="23" t="s">
        <v>111</v>
      </c>
      <c r="D675" s="25" t="s">
        <v>64</v>
      </c>
      <c r="E675" s="23" t="s">
        <v>21</v>
      </c>
      <c r="F675" s="23"/>
      <c r="G675" s="60" t="s">
        <v>288</v>
      </c>
      <c r="H675" s="60"/>
      <c r="I675" s="22"/>
      <c r="K675" s="21"/>
      <c r="L675" s="57">
        <f t="shared" si="41"/>
        <v>0</v>
      </c>
      <c r="M675" s="14">
        <f t="shared" si="44"/>
        <v>1</v>
      </c>
      <c r="N675" s="13">
        <f>IF(OR(totale!$A$5="",C675=totale!$A$5),0,1)</f>
        <v>1</v>
      </c>
      <c r="O675" s="97">
        <v>0</v>
      </c>
      <c r="P675" s="13">
        <v>0</v>
      </c>
      <c r="Q675" s="97">
        <v>0</v>
      </c>
      <c r="R675" s="19">
        <v>0</v>
      </c>
      <c r="S675" s="19" t="str">
        <v xml:space="preserve">BLOCCO ALVEOLATO ACCOPPIATO AD ISOLANTE </v>
      </c>
      <c r="T675" s="15" t="str">
        <v>T2D</v>
      </c>
      <c r="U675" s="15" t="str">
        <v>BLOCCO LATERIZIO ALVELATO ACCOPPIATO AD ISOLANTE TAMPONAMENTO</v>
      </c>
      <c r="V675" s="15">
        <v>0</v>
      </c>
      <c r="W675" s="19" t="str">
        <v>45x25x25 F.55%</v>
      </c>
      <c r="X675" s="19">
        <v>0</v>
      </c>
      <c r="Y675" s="15">
        <v>0</v>
      </c>
      <c r="Z675" s="15">
        <v>0</v>
      </c>
      <c r="AA675" s="15">
        <v>0</v>
      </c>
      <c r="AB675" s="15">
        <v>0</v>
      </c>
      <c r="AC675" s="15">
        <v>1</v>
      </c>
      <c r="AG675" s="15">
        <v>0</v>
      </c>
      <c r="AH675" s="15" t="str">
        <v xml:space="preserve">TEVELLE - TAVELLONI - TAVELLINE </v>
      </c>
      <c r="AI675" s="15" t="str">
        <v>WIENERBERGER</v>
      </c>
      <c r="AJ675" s="15" t="str">
        <v>TAVELLONI RIGATO TAGLIO OBLIQUO DA CM 10</v>
      </c>
      <c r="AK675" s="15">
        <v>0</v>
      </c>
      <c r="AL675" s="15">
        <v>120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1</v>
      </c>
      <c r="AS675" s="17" t="str">
        <f t="shared" si="42"/>
        <v>ꞈ</v>
      </c>
      <c r="AT675" s="70" t="str">
        <v>ꞈ</v>
      </c>
      <c r="AU675" s="15">
        <v>0</v>
      </c>
      <c r="AV675" s="15" t="str">
        <v xml:space="preserve">BLOCCO PER SOLAIO - INTERPOSTO- PIGNATTA </v>
      </c>
      <c r="AW675" s="15" t="str">
        <v>T2D</v>
      </c>
      <c r="AX675" s="15" t="str">
        <v>BLOCCO PER SOLAIO - INTERPOSTO</v>
      </c>
      <c r="AY675" s="15">
        <v>0</v>
      </c>
      <c r="AZ675" s="15" t="str">
        <v>25x42x25</v>
      </c>
      <c r="BA675" s="15">
        <v>0</v>
      </c>
      <c r="BB675" s="15">
        <v>0</v>
      </c>
      <c r="BC675" s="15">
        <v>0</v>
      </c>
      <c r="BD675" s="15">
        <v>0</v>
      </c>
      <c r="BE675" s="15">
        <v>0</v>
      </c>
      <c r="BF675" s="15">
        <v>1</v>
      </c>
      <c r="BG675" s="17" t="str">
        <f t="shared" si="43"/>
        <v>ꞈ</v>
      </c>
      <c r="BH675" s="70" t="str">
        <v>ꞈ</v>
      </c>
    </row>
    <row r="676" spans="1:60" ht="14.25" customHeight="1" x14ac:dyDescent="0.25">
      <c r="A676" s="47"/>
      <c r="B676"/>
      <c r="C676" s="23" t="s">
        <v>111</v>
      </c>
      <c r="D676" s="25" t="s">
        <v>64</v>
      </c>
      <c r="E676" s="23" t="s">
        <v>21</v>
      </c>
      <c r="F676" s="23"/>
      <c r="G676" s="60" t="s">
        <v>291</v>
      </c>
      <c r="H676" s="60"/>
      <c r="I676" s="22"/>
      <c r="K676" s="21"/>
      <c r="L676" s="57">
        <f t="shared" si="41"/>
        <v>0</v>
      </c>
      <c r="M676" s="14">
        <f t="shared" si="44"/>
        <v>1</v>
      </c>
      <c r="N676" s="13">
        <f>IF(OR(totale!$A$5="",C676=totale!$A$5),0,1)</f>
        <v>1</v>
      </c>
      <c r="O676" s="97">
        <v>0</v>
      </c>
      <c r="P676" s="13">
        <v>0</v>
      </c>
      <c r="Q676" s="97">
        <v>0</v>
      </c>
      <c r="R676" s="19">
        <v>0</v>
      </c>
      <c r="S676" s="19" t="str">
        <v xml:space="preserve">BLOCCO ALVEOLATO ACCOPPIATO AD ISOLANTE </v>
      </c>
      <c r="T676" s="15" t="str">
        <v>T2D</v>
      </c>
      <c r="U676" s="15" t="str">
        <v>BLOCCO LATERIZIO ALVELATO ACCOPPIATO AD ISOLANTE TAMPONAMENTO</v>
      </c>
      <c r="V676" s="15">
        <v>0</v>
      </c>
      <c r="W676" s="19" t="str">
        <v>40x25x25 F.55%</v>
      </c>
      <c r="X676" s="19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1</v>
      </c>
      <c r="AG676" s="15">
        <v>0</v>
      </c>
      <c r="AH676" s="15" t="str">
        <v xml:space="preserve">TEVELLE - TAVELLONI - TAVELLINE </v>
      </c>
      <c r="AI676" s="15" t="str">
        <v>WIENERBERGER</v>
      </c>
      <c r="AJ676" s="15" t="str">
        <v>TAVELLONI RIGATO TAGLIO OBLIQUO DA CM 10</v>
      </c>
      <c r="AK676" s="15">
        <v>0</v>
      </c>
      <c r="AL676" s="15">
        <v>140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1</v>
      </c>
      <c r="AS676" s="17" t="str">
        <f t="shared" si="42"/>
        <v>ꞈ</v>
      </c>
      <c r="AT676" s="70" t="str">
        <v>ꞈ</v>
      </c>
      <c r="AU676" s="15">
        <v>0</v>
      </c>
      <c r="AV676" s="15" t="str">
        <v>BLOCCO ALVEOLATO INCASTRO  FORI VERTICALI  45/50/55/60 %</v>
      </c>
      <c r="AW676" s="15" t="str">
        <v>T2D</v>
      </c>
      <c r="AX676" s="15" t="str">
        <v>BLOCCO PORTANTE ALVEOLATO FORI VERTICALI  P800- F.45%  incastro</v>
      </c>
      <c r="AY676" s="15">
        <v>0</v>
      </c>
      <c r="AZ676" s="15" t="str">
        <v>25x50x19</v>
      </c>
      <c r="BA676" s="15">
        <v>0</v>
      </c>
      <c r="BB676" s="15">
        <v>0</v>
      </c>
      <c r="BC676" s="15">
        <v>0</v>
      </c>
      <c r="BD676" s="15">
        <v>0</v>
      </c>
      <c r="BE676" s="15">
        <v>0</v>
      </c>
      <c r="BF676" s="15">
        <v>1</v>
      </c>
      <c r="BG676" s="17" t="str">
        <f t="shared" si="43"/>
        <v>ꞈ</v>
      </c>
      <c r="BH676" s="70" t="str">
        <v>ꞈ</v>
      </c>
    </row>
    <row r="677" spans="1:60" ht="14.25" customHeight="1" x14ac:dyDescent="0.25">
      <c r="A677" s="47"/>
      <c r="B677"/>
      <c r="C677" s="23" t="s">
        <v>111</v>
      </c>
      <c r="D677" s="25" t="s">
        <v>64</v>
      </c>
      <c r="E677" s="23" t="s">
        <v>21</v>
      </c>
      <c r="F677" s="23"/>
      <c r="G677" s="60" t="s">
        <v>382</v>
      </c>
      <c r="H677" s="60"/>
      <c r="I677" s="22"/>
      <c r="K677" s="21"/>
      <c r="L677" s="57">
        <f t="shared" si="41"/>
        <v>0</v>
      </c>
      <c r="M677" s="14">
        <f t="shared" si="44"/>
        <v>1</v>
      </c>
      <c r="N677" s="13">
        <f>IF(OR(totale!$A$5="",C677=totale!$A$5),0,1)</f>
        <v>1</v>
      </c>
      <c r="O677" s="97">
        <v>0</v>
      </c>
      <c r="P677" s="13">
        <v>0</v>
      </c>
      <c r="Q677" s="97">
        <v>0</v>
      </c>
      <c r="R677" s="19">
        <v>0</v>
      </c>
      <c r="S677" s="19" t="str">
        <v xml:space="preserve">BLOCCO ALVEOLATO ACCOPPIATO AD ISOLANTE </v>
      </c>
      <c r="T677" s="15" t="str">
        <v>T2D</v>
      </c>
      <c r="U677" s="15" t="str">
        <v>BLOCCO LATERIZIO ALVELATO ACCOPPIATO AD ISOLANTE TAMPONAMENTO</v>
      </c>
      <c r="V677" s="15">
        <v>0</v>
      </c>
      <c r="W677" s="19" t="str">
        <v>35x25x25 F.50%</v>
      </c>
      <c r="X677" s="19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1</v>
      </c>
      <c r="AG677" s="15">
        <v>0</v>
      </c>
      <c r="AH677" s="15" t="str">
        <v xml:space="preserve">TEVELLE - TAVELLONI - TAVELLINE </v>
      </c>
      <c r="AI677" s="15" t="str">
        <v>WIENERBERGER</v>
      </c>
      <c r="AJ677" s="15" t="str">
        <v>TAVELLONI RIGATO TAGLIO OBLIQUO DA CM 10</v>
      </c>
      <c r="AK677" s="15">
        <v>0</v>
      </c>
      <c r="AL677" s="15">
        <v>160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1</v>
      </c>
      <c r="AS677" s="17" t="str">
        <f t="shared" si="42"/>
        <v>ꞈ</v>
      </c>
      <c r="AT677" s="70" t="str">
        <v>ꞈ</v>
      </c>
      <c r="AU677" s="15">
        <v>0</v>
      </c>
      <c r="AV677" s="15" t="str">
        <v>BLOCCO ALVEOLATO INCASTRO  FORI VERTICALI  45/50/55/60 %</v>
      </c>
      <c r="AW677" s="15" t="str">
        <v>LATERCOM</v>
      </c>
      <c r="AX677" s="15" t="str">
        <v>BLOCCO PORTANTE ALVEOLATO FORI VERTICALI  P700- F.50% - F.55% incastro</v>
      </c>
      <c r="AY677" s="15">
        <v>0</v>
      </c>
      <c r="AZ677" s="15" t="str">
        <v>25x50x19 F.55%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1</v>
      </c>
      <c r="BG677" s="17" t="str">
        <f t="shared" si="43"/>
        <v>ꞈ</v>
      </c>
      <c r="BH677" s="70" t="str">
        <v>ꞈ</v>
      </c>
    </row>
    <row r="678" spans="1:60" ht="14.25" customHeight="1" x14ac:dyDescent="0.25">
      <c r="A678" s="47"/>
      <c r="B678"/>
      <c r="C678" s="23" t="s">
        <v>111</v>
      </c>
      <c r="D678" s="25" t="s">
        <v>64</v>
      </c>
      <c r="E678" s="23" t="s">
        <v>21</v>
      </c>
      <c r="F678" s="23"/>
      <c r="G678" s="60" t="s">
        <v>383</v>
      </c>
      <c r="H678" s="60"/>
      <c r="I678" s="22"/>
      <c r="K678" s="21"/>
      <c r="L678" s="57">
        <f t="shared" si="41"/>
        <v>0</v>
      </c>
      <c r="M678" s="14">
        <f t="shared" si="44"/>
        <v>1</v>
      </c>
      <c r="N678" s="13">
        <f>IF(OR(totale!$A$5="",C678=totale!$A$5),0,1)</f>
        <v>1</v>
      </c>
      <c r="O678" s="97">
        <v>0</v>
      </c>
      <c r="P678" s="13">
        <v>0</v>
      </c>
      <c r="Q678" s="97">
        <v>0</v>
      </c>
      <c r="R678" s="19">
        <v>0</v>
      </c>
      <c r="S678" s="19" t="str">
        <v xml:space="preserve">BLOCCO ALVEOLATO ACCOPPIATO AD ISOLANTE </v>
      </c>
      <c r="T678" s="15" t="str">
        <v>T2D</v>
      </c>
      <c r="U678" s="15" t="str">
        <v>BLOCCO LATERIZIO ALVELATO ACCOPPIATO AD ISOLANTE TAMPONAMENTO</v>
      </c>
      <c r="V678" s="15">
        <v>0</v>
      </c>
      <c r="W678" s="19" t="str">
        <v>30x25x25 F.50%</v>
      </c>
      <c r="X678" s="19">
        <v>0</v>
      </c>
      <c r="Y678" s="15">
        <v>0</v>
      </c>
      <c r="Z678" s="15">
        <v>0</v>
      </c>
      <c r="AA678" s="15">
        <v>0</v>
      </c>
      <c r="AB678" s="15">
        <v>0</v>
      </c>
      <c r="AC678" s="15">
        <v>1</v>
      </c>
      <c r="AG678" s="15">
        <v>0</v>
      </c>
      <c r="AH678" s="15" t="str">
        <v xml:space="preserve">TEVELLE - TAVELLONI - TAVELLINE </v>
      </c>
      <c r="AI678" s="15" t="str">
        <v>WIENERBERGER</v>
      </c>
      <c r="AJ678" s="15" t="str">
        <v>TAVELLONI RIGATO TAGLIO OBLIQUO DA CM 10</v>
      </c>
      <c r="AK678" s="15">
        <v>0</v>
      </c>
      <c r="AL678" s="15">
        <v>180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1</v>
      </c>
      <c r="AS678" s="17" t="str">
        <f t="shared" si="42"/>
        <v>ꞈ</v>
      </c>
      <c r="AT678" s="70" t="str">
        <v>ꞈ</v>
      </c>
      <c r="AU678" s="15">
        <v>0</v>
      </c>
      <c r="AV678" s="15" t="str">
        <v>BLOCCO ALVEOLATO INCASTRO  FORI VERTICALI  45/50/55/60 %</v>
      </c>
      <c r="AW678" s="15" t="str">
        <v>T2D</v>
      </c>
      <c r="AX678" s="15" t="str">
        <v>BLOCCO PORTANTE ALVEOLATO FORI VERTICALI  P700- F.50% - F.55% incastro</v>
      </c>
      <c r="AY678" s="15">
        <v>0</v>
      </c>
      <c r="AZ678" s="15" t="str">
        <v>25x50x19 F.55%</v>
      </c>
      <c r="BA678" s="15">
        <v>0</v>
      </c>
      <c r="BB678" s="15">
        <v>0</v>
      </c>
      <c r="BC678" s="15">
        <v>0</v>
      </c>
      <c r="BD678" s="15">
        <v>0</v>
      </c>
      <c r="BE678" s="15">
        <v>0</v>
      </c>
      <c r="BF678" s="15">
        <v>1</v>
      </c>
      <c r="BG678" s="17" t="str">
        <f t="shared" si="43"/>
        <v>ꞈ</v>
      </c>
      <c r="BH678" s="70" t="str">
        <v>ꞈ</v>
      </c>
    </row>
    <row r="679" spans="1:60" ht="14.25" customHeight="1" x14ac:dyDescent="0.25">
      <c r="A679" s="47"/>
      <c r="B679"/>
      <c r="C679" s="23" t="s">
        <v>111</v>
      </c>
      <c r="D679" s="25" t="s">
        <v>64</v>
      </c>
      <c r="E679" s="23" t="s">
        <v>21</v>
      </c>
      <c r="F679" s="23"/>
      <c r="G679" s="60" t="s">
        <v>384</v>
      </c>
      <c r="H679" s="60"/>
      <c r="I679" s="22"/>
      <c r="K679" s="21"/>
      <c r="L679" s="57">
        <f t="shared" si="41"/>
        <v>0</v>
      </c>
      <c r="M679" s="14">
        <f t="shared" si="44"/>
        <v>1</v>
      </c>
      <c r="N679" s="13">
        <f>IF(OR(totale!$A$5="",C679=totale!$A$5),0,1)</f>
        <v>1</v>
      </c>
      <c r="O679" s="97">
        <v>0</v>
      </c>
      <c r="P679" s="13">
        <v>0</v>
      </c>
      <c r="Q679" s="97">
        <v>0</v>
      </c>
      <c r="R679" s="19">
        <v>0</v>
      </c>
      <c r="S679" s="19" t="str">
        <v xml:space="preserve">BLOCCO ALVEOLATO ACCOPPIATO AD ISOLANTE </v>
      </c>
      <c r="T679" s="15" t="str">
        <v>T2D</v>
      </c>
      <c r="U679" s="15" t="str">
        <v>BLOCCO LATERIZIO ALVELATO ACCOPPIATO AD ISOLANTE TAMPONAMENTO</v>
      </c>
      <c r="V679" s="15">
        <v>0</v>
      </c>
      <c r="W679" s="19" t="str">
        <v>PEZZI SPECIALI</v>
      </c>
      <c r="X679" s="19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1</v>
      </c>
      <c r="AG679" s="15">
        <v>0</v>
      </c>
      <c r="AH679" s="15" t="str">
        <v xml:space="preserve">TEVELLE - TAVELLONI - TAVELLINE </v>
      </c>
      <c r="AI679" s="15" t="str">
        <v>WIENERBERGER</v>
      </c>
      <c r="AJ679" s="15" t="str">
        <v>TAVELLONI RIGATO TAGLIO OBLIQUO DA CM 10</v>
      </c>
      <c r="AK679" s="15">
        <v>0</v>
      </c>
      <c r="AL679" s="15">
        <v>200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1</v>
      </c>
      <c r="AS679" s="17" t="str">
        <f t="shared" si="42"/>
        <v>ꞈ</v>
      </c>
      <c r="AT679" s="70" t="str">
        <v>ꞈ</v>
      </c>
      <c r="AU679" s="15">
        <v>0</v>
      </c>
      <c r="AV679" s="15" t="str">
        <v xml:space="preserve">BLOCCO PER SOLAIO - INTERPOSTO- PIGNATTA </v>
      </c>
      <c r="AW679" s="15" t="str">
        <v>T2D</v>
      </c>
      <c r="AX679" s="15" t="str">
        <v xml:space="preserve">BLOCCO PER SOLAI - GETTO IN OPERA - VOLTERRANEA </v>
      </c>
      <c r="AY679" s="15">
        <v>0</v>
      </c>
      <c r="AZ679" s="15" t="str">
        <v>25x50x25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1</v>
      </c>
      <c r="BG679" s="17" t="str">
        <f t="shared" si="43"/>
        <v>ꞈ</v>
      </c>
      <c r="BH679" s="70" t="str">
        <v>ꞈ</v>
      </c>
    </row>
    <row r="680" spans="1:60" ht="14.25" customHeight="1" x14ac:dyDescent="0.25">
      <c r="A680" s="47"/>
      <c r="B680"/>
      <c r="C680" s="23" t="s">
        <v>111</v>
      </c>
      <c r="D680" s="25" t="s">
        <v>64</v>
      </c>
      <c r="E680" s="23" t="s">
        <v>21</v>
      </c>
      <c r="F680" s="23"/>
      <c r="G680" s="60" t="s">
        <v>385</v>
      </c>
      <c r="H680" s="60"/>
      <c r="I680" s="22"/>
      <c r="K680" s="21"/>
      <c r="L680" s="57">
        <f t="shared" si="41"/>
        <v>0</v>
      </c>
      <c r="M680" s="14">
        <f t="shared" si="44"/>
        <v>1</v>
      </c>
      <c r="N680" s="13">
        <f>IF(OR(totale!$A$5="",C680=totale!$A$5),0,1)</f>
        <v>1</v>
      </c>
      <c r="O680" s="97">
        <v>0</v>
      </c>
      <c r="P680" s="13">
        <v>0</v>
      </c>
      <c r="Q680" s="97">
        <v>0</v>
      </c>
      <c r="R680" s="19">
        <v>0</v>
      </c>
      <c r="S680" s="19" t="str">
        <v xml:space="preserve">BLOCCO PER SOLAIO - INTERPOSTO- PIGNATTA </v>
      </c>
      <c r="T680" s="15" t="str">
        <v>T2D</v>
      </c>
      <c r="U680" s="15" t="str">
        <v>BLOCCO PER SOLAIO - INTERPOSTO</v>
      </c>
      <c r="V680" s="15">
        <v>0</v>
      </c>
      <c r="W680" s="19" t="str">
        <v>12x42x25</v>
      </c>
      <c r="X680" s="19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1</v>
      </c>
      <c r="AG680" s="15">
        <v>0</v>
      </c>
      <c r="AH680" s="15" t="str">
        <v xml:space="preserve">TEVELLE - TAVELLONI - TAVELLINE </v>
      </c>
      <c r="AI680" s="15" t="str">
        <v>WIENERBERGER</v>
      </c>
      <c r="AJ680" s="15" t="str">
        <v>TAVELLONI RIGATO TAGLIO OBLIQUO DA CM 10</v>
      </c>
      <c r="AK680" s="15">
        <v>0</v>
      </c>
      <c r="AL680" s="15">
        <v>220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1</v>
      </c>
      <c r="AS680" s="17" t="str">
        <f t="shared" si="42"/>
        <v>ꞈ</v>
      </c>
      <c r="AT680" s="70" t="str">
        <v>ꞈ</v>
      </c>
      <c r="AU680" s="15">
        <v>0</v>
      </c>
      <c r="AV680" s="15" t="str">
        <v xml:space="preserve">BLOCCO PER SOLAIO - INTERPOSTO- PIGNATTA </v>
      </c>
      <c r="AW680" s="15" t="str">
        <v>T2D</v>
      </c>
      <c r="AX680" s="15" t="str">
        <v>BLOCCO PER SOLAIO - INTERPOSTO</v>
      </c>
      <c r="AY680" s="15">
        <v>0</v>
      </c>
      <c r="AZ680" s="15" t="str">
        <v>25x52x25</v>
      </c>
      <c r="BA680" s="15">
        <v>0</v>
      </c>
      <c r="BB680" s="15">
        <v>0</v>
      </c>
      <c r="BC680" s="15">
        <v>0</v>
      </c>
      <c r="BD680" s="15">
        <v>0</v>
      </c>
      <c r="BE680" s="15">
        <v>0</v>
      </c>
      <c r="BF680" s="15">
        <v>1</v>
      </c>
      <c r="BG680" s="17" t="str">
        <f t="shared" si="43"/>
        <v>ꞈ</v>
      </c>
      <c r="BH680" s="70" t="str">
        <v>ꞈ</v>
      </c>
    </row>
    <row r="681" spans="1:60" ht="14.25" customHeight="1" x14ac:dyDescent="0.25">
      <c r="A681" s="47"/>
      <c r="B681"/>
      <c r="C681" s="23" t="s">
        <v>111</v>
      </c>
      <c r="D681" s="25" t="s">
        <v>64</v>
      </c>
      <c r="E681" s="23" t="s">
        <v>21</v>
      </c>
      <c r="F681" s="23"/>
      <c r="G681" s="60" t="s">
        <v>386</v>
      </c>
      <c r="H681" s="60"/>
      <c r="I681" s="22"/>
      <c r="K681" s="21"/>
      <c r="L681" s="57">
        <f t="shared" si="41"/>
        <v>0</v>
      </c>
      <c r="M681" s="14">
        <f t="shared" si="44"/>
        <v>1</v>
      </c>
      <c r="N681" s="13">
        <f>IF(OR(totale!$A$5="",C681=totale!$A$5),0,1)</f>
        <v>1</v>
      </c>
      <c r="O681" s="97">
        <v>0</v>
      </c>
      <c r="P681" s="13">
        <v>0</v>
      </c>
      <c r="Q681" s="97">
        <v>0</v>
      </c>
      <c r="R681" s="19">
        <v>0</v>
      </c>
      <c r="S681" s="19" t="str">
        <v xml:space="preserve">BLOCCO PER SOLAIO - INTERPOSTO- PIGNATTA </v>
      </c>
      <c r="T681" s="15" t="str">
        <v>T2D</v>
      </c>
      <c r="U681" s="15" t="str">
        <v>BLOCCO PER SOLAIO - INTERPOSTO</v>
      </c>
      <c r="V681" s="15">
        <v>0</v>
      </c>
      <c r="W681" s="19" t="str">
        <v>16x42x25</v>
      </c>
      <c r="X681" s="19">
        <v>0</v>
      </c>
      <c r="Y681" s="15">
        <v>0</v>
      </c>
      <c r="Z681" s="15">
        <v>0</v>
      </c>
      <c r="AA681" s="15">
        <v>0</v>
      </c>
      <c r="AB681" s="15">
        <v>0</v>
      </c>
      <c r="AC681" s="15">
        <v>1</v>
      </c>
      <c r="AG681" s="15">
        <v>0</v>
      </c>
      <c r="AH681" s="15" t="str">
        <v xml:space="preserve">TEVELLE - TAVELLONI - TAVELLINE </v>
      </c>
      <c r="AI681" s="15" t="str">
        <v>LATERCOM</v>
      </c>
      <c r="AJ681" s="15" t="str">
        <v xml:space="preserve">TAVELLONI RIGATO TAGLIO OBLIQUO DA CM 8 </v>
      </c>
      <c r="AK681" s="15">
        <v>0</v>
      </c>
      <c r="AL681" s="15">
        <v>80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1</v>
      </c>
      <c r="AS681" s="17" t="str">
        <f t="shared" si="42"/>
        <v>ꞈ</v>
      </c>
      <c r="AT681" s="70" t="str">
        <v>ꞈ</v>
      </c>
      <c r="AU681" s="15">
        <v>0</v>
      </c>
      <c r="AV681" s="15" t="str">
        <v xml:space="preserve">BLOCCO PER SOLAIO - INTERPOSTO- PIGNATTA </v>
      </c>
      <c r="AW681" s="15" t="str">
        <v>WIENERBERGER</v>
      </c>
      <c r="AX681" s="15" t="str">
        <v>BLOCCO PER SOLAIO - INTERPOSTO</v>
      </c>
      <c r="AY681" s="15">
        <v>0</v>
      </c>
      <c r="AZ681" s="15" t="str">
        <v>26x42x25</v>
      </c>
      <c r="BA681" s="15">
        <v>0</v>
      </c>
      <c r="BB681" s="15">
        <v>0</v>
      </c>
      <c r="BC681" s="15">
        <v>0</v>
      </c>
      <c r="BD681" s="15">
        <v>0</v>
      </c>
      <c r="BE681" s="15">
        <v>0</v>
      </c>
      <c r="BF681" s="15">
        <v>1</v>
      </c>
      <c r="BG681" s="17" t="str">
        <f t="shared" si="43"/>
        <v>ꞈ</v>
      </c>
      <c r="BH681" s="70" t="str">
        <v>ꞈ</v>
      </c>
    </row>
    <row r="682" spans="1:60" ht="14.25" customHeight="1" x14ac:dyDescent="0.25">
      <c r="A682" s="47"/>
      <c r="B682"/>
      <c r="C682" s="23" t="s">
        <v>111</v>
      </c>
      <c r="D682" s="25" t="s">
        <v>64</v>
      </c>
      <c r="E682" s="23" t="s">
        <v>21</v>
      </c>
      <c r="F682" s="23"/>
      <c r="G682" s="60" t="s">
        <v>380</v>
      </c>
      <c r="H682" s="60"/>
      <c r="I682" s="22"/>
      <c r="K682" s="21"/>
      <c r="L682" s="57">
        <f t="shared" si="41"/>
        <v>0</v>
      </c>
      <c r="M682" s="14">
        <f t="shared" si="44"/>
        <v>1</v>
      </c>
      <c r="N682" s="13">
        <f>IF(OR(totale!$A$5="",C682=totale!$A$5),0,1)</f>
        <v>1</v>
      </c>
      <c r="O682" s="97">
        <v>0</v>
      </c>
      <c r="P682" s="13">
        <v>0</v>
      </c>
      <c r="Q682" s="97">
        <v>0</v>
      </c>
      <c r="R682" s="19">
        <v>0</v>
      </c>
      <c r="S682" s="19" t="str">
        <v xml:space="preserve">BLOCCO PER SOLAIO - INTERPOSTO- PIGNATTA </v>
      </c>
      <c r="T682" s="15" t="str">
        <v>T2D</v>
      </c>
      <c r="U682" s="15" t="str">
        <v>BLOCCO PER SOLAIO - INTERPOSTO</v>
      </c>
      <c r="V682" s="15">
        <v>0</v>
      </c>
      <c r="W682" s="19" t="str">
        <v>18x42x25</v>
      </c>
      <c r="X682" s="19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1</v>
      </c>
      <c r="AG682" s="15">
        <v>0</v>
      </c>
      <c r="AH682" s="15" t="str">
        <v xml:space="preserve">TEVELLE - TAVELLONI - TAVELLINE </v>
      </c>
      <c r="AI682" s="15" t="str">
        <v>LATERCOM</v>
      </c>
      <c r="AJ682" s="15" t="str">
        <v xml:space="preserve">TAVELLONI RIGATO TAGLIO OBLIQUO DA CM 8 </v>
      </c>
      <c r="AK682" s="15">
        <v>0</v>
      </c>
      <c r="AL682" s="15">
        <v>90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1</v>
      </c>
      <c r="AS682" s="17" t="str">
        <f t="shared" si="42"/>
        <v>ꞈ</v>
      </c>
      <c r="AT682" s="70" t="str">
        <v>ꞈ</v>
      </c>
      <c r="AU682" s="15">
        <v>0</v>
      </c>
      <c r="AV682" s="15" t="str">
        <v xml:space="preserve">BLOCCO PER SOLAIO - INTERPOSTO- PIGNATTA </v>
      </c>
      <c r="AW682" s="15" t="str">
        <v>LATERCOM</v>
      </c>
      <c r="AX682" s="15" t="str">
        <v>BLOCCO PER SOLAIO - INTERPOSTO</v>
      </c>
      <c r="AY682" s="15">
        <v>0</v>
      </c>
      <c r="AZ682" s="15" t="str">
        <v>28x38x25</v>
      </c>
      <c r="BA682" s="15">
        <v>0</v>
      </c>
      <c r="BB682" s="15">
        <v>0</v>
      </c>
      <c r="BC682" s="15">
        <v>0</v>
      </c>
      <c r="BD682" s="15">
        <v>0</v>
      </c>
      <c r="BE682" s="15">
        <v>0</v>
      </c>
      <c r="BF682" s="15">
        <v>1</v>
      </c>
      <c r="BG682" s="17" t="str">
        <f t="shared" si="43"/>
        <v>ꞈ</v>
      </c>
      <c r="BH682" s="70" t="str">
        <v>ꞈ</v>
      </c>
    </row>
    <row r="683" spans="1:60" ht="14.25" customHeight="1" x14ac:dyDescent="0.25">
      <c r="A683" s="47"/>
      <c r="B683"/>
      <c r="C683" s="23" t="s">
        <v>111</v>
      </c>
      <c r="D683" s="25" t="s">
        <v>64</v>
      </c>
      <c r="E683" s="23" t="s">
        <v>21</v>
      </c>
      <c r="F683" s="23"/>
      <c r="G683" s="60" t="s">
        <v>448</v>
      </c>
      <c r="H683" s="60"/>
      <c r="I683" s="22"/>
      <c r="K683" s="21"/>
      <c r="L683" s="57">
        <f t="shared" si="41"/>
        <v>0</v>
      </c>
      <c r="M683" s="14">
        <f t="shared" si="44"/>
        <v>1</v>
      </c>
      <c r="N683" s="13">
        <f>IF(OR(totale!$A$5="",C683=totale!$A$5),0,1)</f>
        <v>1</v>
      </c>
      <c r="O683" s="97">
        <v>0</v>
      </c>
      <c r="P683" s="13">
        <v>0</v>
      </c>
      <c r="Q683" s="97">
        <v>0</v>
      </c>
      <c r="R683" s="19">
        <v>0</v>
      </c>
      <c r="S683" s="19" t="str">
        <v xml:space="preserve">BLOCCO PER SOLAIO - INTERPOSTO- PIGNATTA </v>
      </c>
      <c r="T683" s="15" t="str">
        <v>T2D</v>
      </c>
      <c r="U683" s="15" t="str">
        <v>BLOCCO PER SOLAIO - INTERPOSTO</v>
      </c>
      <c r="V683" s="15">
        <v>0</v>
      </c>
      <c r="W683" s="19" t="str">
        <v>20x42x25</v>
      </c>
      <c r="X683" s="19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1</v>
      </c>
      <c r="AG683" s="15">
        <v>0</v>
      </c>
      <c r="AH683" s="15" t="str">
        <v xml:space="preserve">TEVELLE - TAVELLONI - TAVELLINE </v>
      </c>
      <c r="AI683" s="15" t="str">
        <v>LATERCOM</v>
      </c>
      <c r="AJ683" s="15" t="str">
        <v xml:space="preserve">TAVELLONI RIGATO TAGLIO OBLIQUO DA CM 8 </v>
      </c>
      <c r="AK683" s="15">
        <v>0</v>
      </c>
      <c r="AL683" s="15">
        <v>100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1</v>
      </c>
      <c r="AS683" s="17" t="str">
        <f t="shared" si="42"/>
        <v>ꞈ</v>
      </c>
      <c r="AT683" s="70" t="str">
        <v>ꞈ</v>
      </c>
      <c r="AU683" s="15">
        <v>0</v>
      </c>
      <c r="AV683" s="15" t="str">
        <v xml:space="preserve">BLOCCO PER SOLAIO - INTERPOSTO- PIGNATTA </v>
      </c>
      <c r="AW683" s="15" t="str">
        <v>T2D</v>
      </c>
      <c r="AX683" s="15" t="str">
        <v>BLOCCO PER SOLAIO - INTERPOSTO</v>
      </c>
      <c r="AY683" s="15">
        <v>0</v>
      </c>
      <c r="AZ683" s="15" t="str">
        <v>28x42x25</v>
      </c>
      <c r="BA683" s="15">
        <v>0</v>
      </c>
      <c r="BB683" s="15">
        <v>0</v>
      </c>
      <c r="BC683" s="15">
        <v>0</v>
      </c>
      <c r="BD683" s="15">
        <v>0</v>
      </c>
      <c r="BE683" s="15">
        <v>0</v>
      </c>
      <c r="BF683" s="15">
        <v>1</v>
      </c>
      <c r="BG683" s="17" t="str">
        <f t="shared" si="43"/>
        <v>ꞈ</v>
      </c>
      <c r="BH683" s="70" t="str">
        <v>ꞈ</v>
      </c>
    </row>
    <row r="684" spans="1:60" ht="14.25" customHeight="1" x14ac:dyDescent="0.25">
      <c r="A684" s="47"/>
      <c r="B684"/>
      <c r="C684" s="23" t="s">
        <v>100</v>
      </c>
      <c r="D684" s="25" t="s">
        <v>35</v>
      </c>
      <c r="E684" s="23" t="s">
        <v>101</v>
      </c>
      <c r="F684" s="23"/>
      <c r="G684" s="60" t="s">
        <v>387</v>
      </c>
      <c r="H684" s="60"/>
      <c r="I684" s="22"/>
      <c r="K684" s="21"/>
      <c r="L684" s="57">
        <f t="shared" si="41"/>
        <v>0</v>
      </c>
      <c r="M684" s="14">
        <f t="shared" si="44"/>
        <v>1</v>
      </c>
      <c r="N684" s="13">
        <f>IF(OR(totale!$A$5="",C684=totale!$A$5),0,1)</f>
        <v>1</v>
      </c>
      <c r="O684" s="97">
        <v>0</v>
      </c>
      <c r="P684" s="13">
        <v>0</v>
      </c>
      <c r="Q684" s="97">
        <v>0</v>
      </c>
      <c r="R684" s="19">
        <v>0</v>
      </c>
      <c r="S684" s="19" t="str">
        <v xml:space="preserve">BLOCCO PER SOLAIO - INTERPOSTO- PIGNATTA </v>
      </c>
      <c r="T684" s="15" t="str">
        <v>T2D</v>
      </c>
      <c r="U684" s="15" t="str">
        <v>BLOCCO PER SOLAIO - INTERPOSTO</v>
      </c>
      <c r="V684" s="15">
        <v>0</v>
      </c>
      <c r="W684" s="19" t="str">
        <v>22x42x25</v>
      </c>
      <c r="X684" s="19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1</v>
      </c>
      <c r="AG684" s="15">
        <v>0</v>
      </c>
      <c r="AH684" s="15" t="str">
        <v xml:space="preserve">TEVELLE - TAVELLONI - TAVELLINE </v>
      </c>
      <c r="AI684" s="15" t="str">
        <v>LATERCOM</v>
      </c>
      <c r="AJ684" s="15" t="str">
        <v xml:space="preserve">TAVELLONI RIGATO TAGLIO OBLIQUO DA CM 8 </v>
      </c>
      <c r="AK684" s="15">
        <v>0</v>
      </c>
      <c r="AL684" s="15">
        <v>110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1</v>
      </c>
      <c r="AS684" s="17" t="str">
        <f t="shared" si="42"/>
        <v>ꞈ</v>
      </c>
      <c r="AT684" s="70" t="str">
        <v>ꞈ</v>
      </c>
      <c r="AU684" s="15">
        <v>0</v>
      </c>
      <c r="AV684" s="15" t="str">
        <v xml:space="preserve">BLOCCO PER SOLAIO - INTERPOSTO- PIGNATTA </v>
      </c>
      <c r="AW684" s="15" t="str">
        <v>DCB</v>
      </c>
      <c r="AX684" s="15" t="str">
        <v xml:space="preserve">BLOCCO PER SOLAI - GETTO IN OPERA - VOLTERRANEA </v>
      </c>
      <c r="AY684" s="15">
        <v>0</v>
      </c>
      <c r="AZ684" s="15" t="str">
        <v>28x50x25</v>
      </c>
      <c r="BA684" s="15">
        <v>0</v>
      </c>
      <c r="BB684" s="15">
        <v>0</v>
      </c>
      <c r="BC684" s="15">
        <v>0</v>
      </c>
      <c r="BD684" s="15">
        <v>0</v>
      </c>
      <c r="BE684" s="15">
        <v>0</v>
      </c>
      <c r="BF684" s="15">
        <v>1</v>
      </c>
      <c r="BG684" s="17" t="str">
        <f t="shared" si="43"/>
        <v>ꞈ</v>
      </c>
      <c r="BH684" s="70" t="str">
        <v>ꞈ</v>
      </c>
    </row>
    <row r="685" spans="1:60" ht="14.25" customHeight="1" x14ac:dyDescent="0.25">
      <c r="A685" s="47"/>
      <c r="B685"/>
      <c r="C685" s="23" t="s">
        <v>100</v>
      </c>
      <c r="D685" s="25" t="s">
        <v>35</v>
      </c>
      <c r="E685" s="23" t="s">
        <v>101</v>
      </c>
      <c r="F685" s="23"/>
      <c r="G685" s="60" t="s">
        <v>456</v>
      </c>
      <c r="H685" s="60"/>
      <c r="I685" s="22"/>
      <c r="K685" s="21"/>
      <c r="L685" s="57">
        <f t="shared" si="41"/>
        <v>0</v>
      </c>
      <c r="M685" s="14">
        <f t="shared" si="44"/>
        <v>1</v>
      </c>
      <c r="N685" s="13">
        <f>IF(OR(totale!$A$5="",C685=totale!$A$5),0,1)</f>
        <v>1</v>
      </c>
      <c r="O685" s="97">
        <v>0</v>
      </c>
      <c r="P685" s="13">
        <v>0</v>
      </c>
      <c r="Q685" s="97">
        <v>0</v>
      </c>
      <c r="R685" s="19">
        <v>0</v>
      </c>
      <c r="S685" s="19" t="str">
        <v xml:space="preserve">BLOCCO PER SOLAIO - INTERPOSTO- PIGNATTA </v>
      </c>
      <c r="T685" s="15" t="str">
        <v>T2D</v>
      </c>
      <c r="U685" s="15" t="str">
        <v>BLOCCO PER SOLAIO - INTERPOSTO</v>
      </c>
      <c r="V685" s="15">
        <v>0</v>
      </c>
      <c r="W685" s="19" t="str">
        <v>25x42x25</v>
      </c>
      <c r="X685" s="19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1</v>
      </c>
      <c r="AG685" s="15">
        <v>0</v>
      </c>
      <c r="AH685" s="15" t="str">
        <v xml:space="preserve">TEVELLE - TAVELLONI - TAVELLINE </v>
      </c>
      <c r="AI685" s="15" t="str">
        <v>LATERCOM</v>
      </c>
      <c r="AJ685" s="15" t="str">
        <v xml:space="preserve">TAVELLONI RIGATO TAGLIO OBLIQUO DA CM 8 </v>
      </c>
      <c r="AK685" s="15">
        <v>0</v>
      </c>
      <c r="AL685" s="15">
        <v>120</v>
      </c>
      <c r="AM685" s="15">
        <v>0</v>
      </c>
      <c r="AN685" s="15">
        <v>0</v>
      </c>
      <c r="AO685" s="15">
        <v>0</v>
      </c>
      <c r="AP685" s="15">
        <v>0</v>
      </c>
      <c r="AQ685" s="15">
        <v>0</v>
      </c>
      <c r="AR685" s="15">
        <v>1</v>
      </c>
      <c r="AS685" s="17" t="str">
        <f t="shared" si="42"/>
        <v>ꞈ</v>
      </c>
      <c r="AT685" s="70" t="str">
        <v>ꞈ</v>
      </c>
      <c r="AU685" s="15">
        <v>0</v>
      </c>
      <c r="AV685" s="15" t="str">
        <v>MATERIALE IN LATERIZIO COMUNE</v>
      </c>
      <c r="AW685" s="15" t="str">
        <v>FBM</v>
      </c>
      <c r="AX685" s="15" t="str">
        <v>BLOCCO INCASTRO F.45% INC.30</v>
      </c>
      <c r="AY685" s="15">
        <v>0</v>
      </c>
      <c r="AZ685" s="15" t="str">
        <v>30x19x25</v>
      </c>
      <c r="BA685" s="15">
        <v>0</v>
      </c>
      <c r="BB685" s="15">
        <v>0</v>
      </c>
      <c r="BC685" s="15">
        <v>0</v>
      </c>
      <c r="BD685" s="15">
        <v>0</v>
      </c>
      <c r="BE685" s="15">
        <v>0</v>
      </c>
      <c r="BF685" s="15">
        <v>1</v>
      </c>
      <c r="BG685" s="17" t="str">
        <f t="shared" si="43"/>
        <v>ꞈ</v>
      </c>
      <c r="BH685" s="70" t="str">
        <v>ꞈ</v>
      </c>
    </row>
    <row r="686" spans="1:60" ht="14.25" customHeight="1" x14ac:dyDescent="0.25">
      <c r="A686" s="47"/>
      <c r="B686"/>
      <c r="C686" s="23" t="s">
        <v>100</v>
      </c>
      <c r="D686" s="25" t="s">
        <v>35</v>
      </c>
      <c r="E686" s="23" t="s">
        <v>101</v>
      </c>
      <c r="F686" s="23"/>
      <c r="G686" s="60" t="s">
        <v>455</v>
      </c>
      <c r="H686" s="60"/>
      <c r="I686" s="22"/>
      <c r="K686" s="21"/>
      <c r="L686" s="57">
        <f t="shared" si="41"/>
        <v>0</v>
      </c>
      <c r="M686" s="14">
        <f t="shared" si="44"/>
        <v>1</v>
      </c>
      <c r="N686" s="13">
        <f>IF(OR(totale!$A$5="",C686=totale!$A$5),0,1)</f>
        <v>1</v>
      </c>
      <c r="O686" s="97">
        <v>0</v>
      </c>
      <c r="P686" s="13">
        <v>0</v>
      </c>
      <c r="Q686" s="97">
        <v>0</v>
      </c>
      <c r="R686" s="19">
        <v>0</v>
      </c>
      <c r="S686" s="19" t="str">
        <v xml:space="preserve">BLOCCO PER SOLAIO - INTERPOSTO- PIGNATTA </v>
      </c>
      <c r="T686" s="15" t="str">
        <v>T2D</v>
      </c>
      <c r="U686" s="15" t="str">
        <v>BLOCCO PER SOLAIO - INTERPOSTO</v>
      </c>
      <c r="V686" s="15">
        <v>0</v>
      </c>
      <c r="W686" s="19" t="str">
        <v>28x42x25</v>
      </c>
      <c r="X686" s="19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1</v>
      </c>
      <c r="AG686" s="15">
        <v>0</v>
      </c>
      <c r="AH686" s="15" t="str">
        <v xml:space="preserve">TEVELLE - TAVELLONI - TAVELLINE </v>
      </c>
      <c r="AI686" s="15" t="str">
        <v>LATERCOM</v>
      </c>
      <c r="AJ686" s="15" t="str">
        <v xml:space="preserve">TAVELLONI RIGATO TAGLIO OBLIQUO DA CM 8 </v>
      </c>
      <c r="AK686" s="15">
        <v>0</v>
      </c>
      <c r="AL686" s="15">
        <v>130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1</v>
      </c>
      <c r="AS686" s="17" t="str">
        <f t="shared" si="42"/>
        <v>ꞈ</v>
      </c>
      <c r="AT686" s="70" t="str">
        <v>ꞈ</v>
      </c>
      <c r="AU686" s="15">
        <v>0</v>
      </c>
      <c r="AV686" s="15" t="str">
        <v>MATERIALE IN LATERIZIO COMUNE</v>
      </c>
      <c r="AW686" s="15" t="str">
        <v>LATERCOM</v>
      </c>
      <c r="AX686" s="15" t="str">
        <v>BLOCCO INCASTRO F.45% INC.30</v>
      </c>
      <c r="AY686" s="15">
        <v>0</v>
      </c>
      <c r="AZ686" s="15" t="str">
        <v>30x19x25</v>
      </c>
      <c r="BA686" s="15">
        <v>0</v>
      </c>
      <c r="BB686" s="15">
        <v>0</v>
      </c>
      <c r="BC686" s="15">
        <v>0</v>
      </c>
      <c r="BD686" s="15">
        <v>0</v>
      </c>
      <c r="BE686" s="15">
        <v>0</v>
      </c>
      <c r="BF686" s="15">
        <v>1</v>
      </c>
      <c r="BG686" s="17" t="str">
        <f t="shared" si="43"/>
        <v>ꞈ</v>
      </c>
      <c r="BH686" s="70" t="str">
        <v>ꞈ</v>
      </c>
    </row>
    <row r="687" spans="1:60" ht="14.25" customHeight="1" x14ac:dyDescent="0.25">
      <c r="A687" s="47"/>
      <c r="B687"/>
      <c r="C687" s="23" t="s">
        <v>100</v>
      </c>
      <c r="D687" s="25" t="s">
        <v>35</v>
      </c>
      <c r="E687" s="23" t="s">
        <v>101</v>
      </c>
      <c r="F687" s="23"/>
      <c r="G687" s="60" t="s">
        <v>458</v>
      </c>
      <c r="H687" s="60"/>
      <c r="I687" s="22"/>
      <c r="K687" s="21"/>
      <c r="L687" s="57">
        <f t="shared" si="41"/>
        <v>0</v>
      </c>
      <c r="M687" s="14">
        <f t="shared" si="44"/>
        <v>1</v>
      </c>
      <c r="N687" s="13">
        <f>IF(OR(totale!$A$5="",C687=totale!$A$5),0,1)</f>
        <v>1</v>
      </c>
      <c r="O687" s="97">
        <v>0</v>
      </c>
      <c r="P687" s="13">
        <v>0</v>
      </c>
      <c r="Q687" s="97">
        <v>0</v>
      </c>
      <c r="R687" s="19">
        <v>0</v>
      </c>
      <c r="S687" s="19" t="str">
        <v xml:space="preserve">BLOCCO PER SOLAIO - INTERPOSTO- PIGNATTA </v>
      </c>
      <c r="T687" s="15" t="str">
        <v>T2D</v>
      </c>
      <c r="U687" s="15" t="str">
        <v>BLOCCO PER SOLAIO - INTERPOSTO</v>
      </c>
      <c r="V687" s="15">
        <v>0</v>
      </c>
      <c r="W687" s="19" t="str">
        <v>12x52x25</v>
      </c>
      <c r="X687" s="19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1</v>
      </c>
      <c r="AG687" s="15">
        <v>0</v>
      </c>
      <c r="AH687" s="15" t="str">
        <v xml:space="preserve">TEVELLE - TAVELLONI - TAVELLINE </v>
      </c>
      <c r="AI687" s="15" t="str">
        <v>LATERCOM</v>
      </c>
      <c r="AJ687" s="15" t="str">
        <v xml:space="preserve">TAVELLONI RIGATO TAGLIO OBLIQUO DA CM 8 </v>
      </c>
      <c r="AK687" s="15">
        <v>0</v>
      </c>
      <c r="AL687" s="15">
        <v>140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1</v>
      </c>
      <c r="AS687" s="17" t="str">
        <f t="shared" si="42"/>
        <v>ꞈ</v>
      </c>
      <c r="AT687" s="70" t="str">
        <v>ꞈ</v>
      </c>
      <c r="AU687" s="15">
        <v>0</v>
      </c>
      <c r="AV687" s="15" t="str">
        <v>MATERIALE IN LATERIZIO COMUNE</v>
      </c>
      <c r="AW687" s="15" t="str">
        <v>ZANROSSO</v>
      </c>
      <c r="AX687" s="15" t="str">
        <v>BLOCCO INCASTRO F.45% INC.30</v>
      </c>
      <c r="AY687" s="15">
        <v>0</v>
      </c>
      <c r="AZ687" s="15" t="str">
        <v>30x19x25</v>
      </c>
      <c r="BA687" s="15">
        <v>0</v>
      </c>
      <c r="BB687" s="15">
        <v>0</v>
      </c>
      <c r="BC687" s="15">
        <v>0</v>
      </c>
      <c r="BD687" s="15">
        <v>0</v>
      </c>
      <c r="BE687" s="15">
        <v>0</v>
      </c>
      <c r="BF687" s="15">
        <v>1</v>
      </c>
      <c r="BG687" s="17" t="str">
        <f t="shared" si="43"/>
        <v>ꞈ</v>
      </c>
      <c r="BH687" s="70" t="str">
        <v>ꞈ</v>
      </c>
    </row>
    <row r="688" spans="1:60" ht="14.25" customHeight="1" x14ac:dyDescent="0.25">
      <c r="A688" s="47"/>
      <c r="B688"/>
      <c r="C688" s="23" t="s">
        <v>100</v>
      </c>
      <c r="D688" s="25" t="s">
        <v>35</v>
      </c>
      <c r="E688" s="23" t="s">
        <v>101</v>
      </c>
      <c r="F688" s="23"/>
      <c r="G688" s="60" t="s">
        <v>471</v>
      </c>
      <c r="H688" s="60"/>
      <c r="I688" s="22"/>
      <c r="K688" s="21"/>
      <c r="L688" s="57">
        <f t="shared" si="41"/>
        <v>0</v>
      </c>
      <c r="M688" s="14">
        <f t="shared" si="44"/>
        <v>1</v>
      </c>
      <c r="N688" s="13">
        <f>IF(OR(totale!$A$5="",C688=totale!$A$5),0,1)</f>
        <v>1</v>
      </c>
      <c r="O688" s="97">
        <v>0</v>
      </c>
      <c r="P688" s="13">
        <v>0</v>
      </c>
      <c r="Q688" s="97">
        <v>0</v>
      </c>
      <c r="R688" s="19">
        <v>0</v>
      </c>
      <c r="S688" s="19" t="str">
        <v xml:space="preserve">BLOCCO PER SOLAIO - INTERPOSTO- PIGNATTA </v>
      </c>
      <c r="T688" s="15" t="str">
        <v>T2D</v>
      </c>
      <c r="U688" s="15" t="str">
        <v>BLOCCO PER SOLAIO - INTERPOSTO</v>
      </c>
      <c r="V688" s="15">
        <v>0</v>
      </c>
      <c r="W688" s="19" t="str">
        <v>16x52x25</v>
      </c>
      <c r="X688" s="19">
        <v>0</v>
      </c>
      <c r="Y688" s="15">
        <v>0</v>
      </c>
      <c r="Z688" s="15">
        <v>0</v>
      </c>
      <c r="AA688" s="15">
        <v>0</v>
      </c>
      <c r="AB688" s="15">
        <v>0</v>
      </c>
      <c r="AC688" s="15">
        <v>1</v>
      </c>
      <c r="AG688" s="15">
        <v>0</v>
      </c>
      <c r="AH688" s="15" t="str">
        <v xml:space="preserve">TEVELLE - TAVELLONI - TAVELLINE </v>
      </c>
      <c r="AI688" s="15" t="str">
        <v>LATERCOM</v>
      </c>
      <c r="AJ688" s="15" t="str">
        <v xml:space="preserve">TAVELLONI RIGATO TAGLIO OBLIQUO DA CM 8 </v>
      </c>
      <c r="AK688" s="15">
        <v>0</v>
      </c>
      <c r="AL688" s="15">
        <v>150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1</v>
      </c>
      <c r="AS688" s="17" t="str">
        <f t="shared" si="42"/>
        <v>ꞈ</v>
      </c>
      <c r="AT688" s="70" t="str">
        <v>ꞈ</v>
      </c>
      <c r="AU688" s="15">
        <v>0</v>
      </c>
      <c r="AV688" s="15" t="str">
        <v>LATERIZIO CON EPS GRAFFITE</v>
      </c>
      <c r="AW688" s="15" t="str">
        <v>LATERCOM</v>
      </c>
      <c r="AX688" s="15" t="str">
        <v>BLOCCCO ALVEOLATO CON EPS  GRAFFITATO- NORMABLOCK PIU' - CON FASCIA ISOLANTE</v>
      </c>
      <c r="AY688" s="15">
        <v>0</v>
      </c>
      <c r="AZ688" s="15" t="str">
        <v>30x20x19 F.45% liscio</v>
      </c>
      <c r="BA688" s="15">
        <v>0</v>
      </c>
      <c r="BB688" s="15">
        <v>0</v>
      </c>
      <c r="BC688" s="15">
        <v>0</v>
      </c>
      <c r="BD688" s="15">
        <v>0</v>
      </c>
      <c r="BE688" s="15">
        <v>0</v>
      </c>
      <c r="BF688" s="15">
        <v>1</v>
      </c>
      <c r="BG688" s="17" t="str">
        <f t="shared" si="43"/>
        <v>ꞈ</v>
      </c>
      <c r="BH688" s="70" t="str">
        <v>ꞈ</v>
      </c>
    </row>
    <row r="689" spans="1:60" ht="14.25" customHeight="1" x14ac:dyDescent="0.25">
      <c r="A689" s="47"/>
      <c r="B689"/>
      <c r="C689" s="23" t="s">
        <v>100</v>
      </c>
      <c r="D689" s="25" t="s">
        <v>35</v>
      </c>
      <c r="E689" s="23" t="s">
        <v>101</v>
      </c>
      <c r="F689" s="23"/>
      <c r="G689" s="60" t="s">
        <v>463</v>
      </c>
      <c r="H689" s="60"/>
      <c r="I689" s="22"/>
      <c r="K689" s="21"/>
      <c r="L689" s="57">
        <f t="shared" si="41"/>
        <v>0</v>
      </c>
      <c r="M689" s="14">
        <f t="shared" si="44"/>
        <v>1</v>
      </c>
      <c r="N689" s="13">
        <f>IF(OR(totale!$A$5="",C689=totale!$A$5),0,1)</f>
        <v>1</v>
      </c>
      <c r="O689" s="97">
        <v>0</v>
      </c>
      <c r="P689" s="13">
        <v>0</v>
      </c>
      <c r="Q689" s="97">
        <v>0</v>
      </c>
      <c r="R689" s="19">
        <v>0</v>
      </c>
      <c r="S689" s="19" t="str">
        <v xml:space="preserve">BLOCCO PER SOLAIO - INTERPOSTO- PIGNATTA </v>
      </c>
      <c r="T689" s="15" t="str">
        <v>T2D</v>
      </c>
      <c r="U689" s="15" t="str">
        <v>BLOCCO PER SOLAIO - INTERPOSTO</v>
      </c>
      <c r="V689" s="15">
        <v>0</v>
      </c>
      <c r="W689" s="19" t="str">
        <v>18x52x25</v>
      </c>
      <c r="X689" s="19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1</v>
      </c>
      <c r="AG689" s="15">
        <v>0</v>
      </c>
      <c r="AH689" s="15" t="str">
        <v xml:space="preserve">TEVELLE - TAVELLONI - TAVELLINE </v>
      </c>
      <c r="AI689" s="15" t="str">
        <v>LATERCOM</v>
      </c>
      <c r="AJ689" s="15" t="str">
        <v xml:space="preserve">TAVELLONI RIGATO TAGLIO OBLIQUO DA CM 8 </v>
      </c>
      <c r="AK689" s="15">
        <v>0</v>
      </c>
      <c r="AL689" s="15">
        <v>160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1</v>
      </c>
      <c r="AS689" s="17" t="str">
        <f t="shared" si="42"/>
        <v>ꞈ</v>
      </c>
      <c r="AT689" s="70" t="str">
        <v>ꞈ</v>
      </c>
      <c r="AU689" s="15">
        <v>0</v>
      </c>
      <c r="AV689" s="15" t="str">
        <v>LATERIZIO CON EPS GRAFFITE</v>
      </c>
      <c r="AW689" s="15" t="str">
        <v>LATERCOM</v>
      </c>
      <c r="AX689" s="15" t="str">
        <v xml:space="preserve">BLOCCCO ALVEOLATO CON EPS  GRAFFITATO- NORMABLOCK PIU' - CON FASCIA ISOLANTE-- CAM </v>
      </c>
      <c r="AY689" s="15">
        <v>0</v>
      </c>
      <c r="AZ689" s="15" t="str">
        <v>30x20x19 F.45% liscio</v>
      </c>
      <c r="BA689" s="15">
        <v>0</v>
      </c>
      <c r="BB689" s="15">
        <v>0</v>
      </c>
      <c r="BC689" s="15">
        <v>0</v>
      </c>
      <c r="BD689" s="15">
        <v>0</v>
      </c>
      <c r="BE689" s="15">
        <v>0</v>
      </c>
      <c r="BF689" s="15">
        <v>1</v>
      </c>
      <c r="BG689" s="17" t="str">
        <f t="shared" si="43"/>
        <v>ꞈ</v>
      </c>
      <c r="BH689" s="70" t="str">
        <v>ꞈ</v>
      </c>
    </row>
    <row r="690" spans="1:60" ht="14.25" customHeight="1" x14ac:dyDescent="0.25">
      <c r="A690" s="47"/>
      <c r="B690"/>
      <c r="C690" s="23" t="s">
        <v>100</v>
      </c>
      <c r="D690" s="25" t="s">
        <v>35</v>
      </c>
      <c r="E690" s="23" t="s">
        <v>101</v>
      </c>
      <c r="F690" s="23"/>
      <c r="G690" s="60" t="s">
        <v>61</v>
      </c>
      <c r="H690" s="60"/>
      <c r="I690" s="22"/>
      <c r="K690" s="21"/>
      <c r="L690" s="57">
        <f t="shared" si="41"/>
        <v>0</v>
      </c>
      <c r="M690" s="14">
        <f t="shared" si="44"/>
        <v>1</v>
      </c>
      <c r="N690" s="13">
        <f>IF(OR(totale!$A$5="",C690=totale!$A$5),0,1)</f>
        <v>1</v>
      </c>
      <c r="O690" s="97">
        <v>0</v>
      </c>
      <c r="P690" s="13">
        <v>0</v>
      </c>
      <c r="Q690" s="97">
        <v>0</v>
      </c>
      <c r="R690" s="19">
        <v>0</v>
      </c>
      <c r="S690" s="19" t="str">
        <v xml:space="preserve">BLOCCO PER SOLAIO - INTERPOSTO- PIGNATTA </v>
      </c>
      <c r="T690" s="15" t="str">
        <v>T2D</v>
      </c>
      <c r="U690" s="15" t="str">
        <v>BLOCCO PER SOLAIO - INTERPOSTO</v>
      </c>
      <c r="V690" s="15">
        <v>0</v>
      </c>
      <c r="W690" s="19" t="str">
        <v>20x52x25</v>
      </c>
      <c r="X690" s="19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1</v>
      </c>
      <c r="AG690" s="15">
        <v>0</v>
      </c>
      <c r="AH690" s="15" t="str">
        <v xml:space="preserve">TEVELLE - TAVELLONI - TAVELLINE </v>
      </c>
      <c r="AI690" s="15" t="str">
        <v>LATERCOM</v>
      </c>
      <c r="AJ690" s="15" t="str">
        <v xml:space="preserve">TAVELLONI RIGATO TAGLIO OBLIQUO DA CM 8 </v>
      </c>
      <c r="AK690" s="15">
        <v>0</v>
      </c>
      <c r="AL690" s="15">
        <v>170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1</v>
      </c>
      <c r="AS690" s="17" t="str">
        <f t="shared" si="42"/>
        <v>ꞈ</v>
      </c>
      <c r="AT690" s="70" t="str">
        <v>ꞈ</v>
      </c>
      <c r="AU690" s="15">
        <v>0</v>
      </c>
      <c r="AV690" s="15" t="str">
        <v>BLOCCO ALVEOLATO MURATURA ARMATA</v>
      </c>
      <c r="AW690" s="15" t="str">
        <v>DCB</v>
      </c>
      <c r="AX690" s="15" t="str">
        <v xml:space="preserve">BLOCCCO PER MURATURA ARMATA ALVEOLATO LISCIO </v>
      </c>
      <c r="AY690" s="15">
        <v>0</v>
      </c>
      <c r="AZ690" s="15" t="str">
        <v>30x21x19 F.45%</v>
      </c>
      <c r="BA690" s="15">
        <v>0</v>
      </c>
      <c r="BB690" s="15">
        <v>0</v>
      </c>
      <c r="BC690" s="15">
        <v>0</v>
      </c>
      <c r="BD690" s="15">
        <v>0</v>
      </c>
      <c r="BE690" s="15">
        <v>0</v>
      </c>
      <c r="BF690" s="15">
        <v>1</v>
      </c>
      <c r="BG690" s="17" t="str">
        <f t="shared" si="43"/>
        <v>ꞈ</v>
      </c>
      <c r="BH690" s="70" t="str">
        <v>ꞈ</v>
      </c>
    </row>
    <row r="691" spans="1:60" ht="14.25" customHeight="1" x14ac:dyDescent="0.25">
      <c r="A691" s="47"/>
      <c r="B691"/>
      <c r="C691" s="23" t="s">
        <v>100</v>
      </c>
      <c r="D691" s="25" t="s">
        <v>35</v>
      </c>
      <c r="E691" s="23" t="s">
        <v>101</v>
      </c>
      <c r="F691" s="23"/>
      <c r="G691" s="60" t="s">
        <v>470</v>
      </c>
      <c r="H691" s="60"/>
      <c r="I691" s="22"/>
      <c r="K691" s="21"/>
      <c r="L691" s="57">
        <f t="shared" si="41"/>
        <v>0</v>
      </c>
      <c r="M691" s="14">
        <f t="shared" si="44"/>
        <v>1</v>
      </c>
      <c r="N691" s="13">
        <f>IF(OR(totale!$A$5="",C691=totale!$A$5),0,1)</f>
        <v>1</v>
      </c>
      <c r="O691" s="97">
        <v>0</v>
      </c>
      <c r="P691" s="13">
        <v>0</v>
      </c>
      <c r="Q691" s="97">
        <v>0</v>
      </c>
      <c r="R691" s="19">
        <v>0</v>
      </c>
      <c r="S691" s="19" t="str">
        <v xml:space="preserve">BLOCCO PER SOLAIO - INTERPOSTO- PIGNATTA </v>
      </c>
      <c r="T691" s="15" t="str">
        <v>T2D</v>
      </c>
      <c r="U691" s="15" t="str">
        <v>BLOCCO PER SOLAIO - INTERPOSTO</v>
      </c>
      <c r="V691" s="15">
        <v>0</v>
      </c>
      <c r="W691" s="19" t="str">
        <v>25x52x25</v>
      </c>
      <c r="X691" s="19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1</v>
      </c>
      <c r="AG691" s="15">
        <v>0</v>
      </c>
      <c r="AH691" s="15" t="str">
        <v xml:space="preserve">TEVELLE - TAVELLONI - TAVELLINE </v>
      </c>
      <c r="AI691" s="15" t="str">
        <v>LATERCOM</v>
      </c>
      <c r="AJ691" s="15" t="str">
        <v xml:space="preserve">TAVELLONI RIGATO TAGLIO OBLIQUO DA CM 8 </v>
      </c>
      <c r="AK691" s="15">
        <v>0</v>
      </c>
      <c r="AL691" s="15">
        <v>180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1</v>
      </c>
      <c r="AS691" s="17" t="str">
        <f t="shared" si="42"/>
        <v>ꞈ</v>
      </c>
      <c r="AT691" s="70" t="str">
        <v>ꞈ</v>
      </c>
      <c r="AU691" s="15">
        <v>0</v>
      </c>
      <c r="AV691" s="15" t="str">
        <v>BLOCCO ALVEOLATO MURATURA ARMATA</v>
      </c>
      <c r="AW691" s="15" t="str">
        <v>LATERCOM</v>
      </c>
      <c r="AX691" s="15" t="str">
        <v xml:space="preserve">BLOCCCO PER MURATURA ARMATA ALVEOLATO LISCIO </v>
      </c>
      <c r="AY691" s="15">
        <v>0</v>
      </c>
      <c r="AZ691" s="15" t="str">
        <v>30x21x19 F.45%</v>
      </c>
      <c r="BA691" s="15">
        <v>0</v>
      </c>
      <c r="BB691" s="15">
        <v>0</v>
      </c>
      <c r="BC691" s="15">
        <v>0</v>
      </c>
      <c r="BD691" s="15">
        <v>0</v>
      </c>
      <c r="BE691" s="15">
        <v>0</v>
      </c>
      <c r="BF691" s="15">
        <v>1</v>
      </c>
      <c r="BG691" s="17" t="str">
        <f t="shared" si="43"/>
        <v>ꞈ</v>
      </c>
      <c r="BH691" s="70" t="str">
        <v>ꞈ</v>
      </c>
    </row>
    <row r="692" spans="1:60" ht="14.25" customHeight="1" x14ac:dyDescent="0.25">
      <c r="A692" s="47"/>
      <c r="B692"/>
      <c r="C692" s="23" t="s">
        <v>100</v>
      </c>
      <c r="D692" s="25" t="s">
        <v>35</v>
      </c>
      <c r="E692" s="23" t="s">
        <v>101</v>
      </c>
      <c r="F692" s="23"/>
      <c r="G692" s="60" t="s">
        <v>130</v>
      </c>
      <c r="H692" s="60"/>
      <c r="I692" s="22"/>
      <c r="K692" s="21"/>
      <c r="L692" s="57">
        <f t="shared" si="41"/>
        <v>0</v>
      </c>
      <c r="M692" s="14">
        <f t="shared" si="44"/>
        <v>1</v>
      </c>
      <c r="N692" s="13">
        <f>IF(OR(totale!$A$5="",C692=totale!$A$5),0,1)</f>
        <v>1</v>
      </c>
      <c r="O692" s="97">
        <v>0</v>
      </c>
      <c r="P692" s="13">
        <v>0</v>
      </c>
      <c r="Q692" s="97">
        <v>0</v>
      </c>
      <c r="R692" s="19">
        <v>0</v>
      </c>
      <c r="S692" s="19" t="str">
        <v xml:space="preserve">BLOCCO PER SOLAIO - INTERPOSTO- PIGNATTA </v>
      </c>
      <c r="T692" s="15" t="str">
        <v>T2D</v>
      </c>
      <c r="U692" s="15" t="str">
        <v>BLOCCO PER SOLAIO - PROVERA</v>
      </c>
      <c r="V692" s="15">
        <v>0</v>
      </c>
      <c r="W692" s="19" t="str">
        <v>16x40x25</v>
      </c>
      <c r="X692" s="19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1</v>
      </c>
      <c r="AG692" s="15">
        <v>0</v>
      </c>
      <c r="AH692" s="15" t="str">
        <v xml:space="preserve">TEVELLE - TAVELLONI - TAVELLINE </v>
      </c>
      <c r="AI692" s="15" t="str">
        <v>LATERCOM</v>
      </c>
      <c r="AJ692" s="15" t="str">
        <v xml:space="preserve">TAVELLONI RIGATO TAGLIO OBLIQUO DA CM 8 </v>
      </c>
      <c r="AK692" s="15">
        <v>0</v>
      </c>
      <c r="AL692" s="15">
        <v>200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1</v>
      </c>
      <c r="AS692" s="17" t="str">
        <f t="shared" si="42"/>
        <v>ꞈ</v>
      </c>
      <c r="AT692" s="70" t="str">
        <v>ꞈ</v>
      </c>
      <c r="AU692" s="15">
        <v>0</v>
      </c>
      <c r="AV692" s="15" t="str">
        <v>BLOCCO ALVEOLATO MURATURA ARMATA</v>
      </c>
      <c r="AW692" s="15" t="str">
        <v>LATERCOM</v>
      </c>
      <c r="AX692" s="15" t="str">
        <v>BLOCCCO PER MURATURA ARMATA ALVEOLATO CON EPS  GRAFFITATO- NORMABLOCK</v>
      </c>
      <c r="AY692" s="15">
        <v>0</v>
      </c>
      <c r="AZ692" s="15" t="str">
        <v>30x21x19 f.45%</v>
      </c>
      <c r="BA692" s="15">
        <v>0</v>
      </c>
      <c r="BB692" s="15">
        <v>0</v>
      </c>
      <c r="BC692" s="15">
        <v>0</v>
      </c>
      <c r="BD692" s="15">
        <v>0</v>
      </c>
      <c r="BE692" s="15">
        <v>0</v>
      </c>
      <c r="BF692" s="15">
        <v>1</v>
      </c>
      <c r="BG692" s="17" t="str">
        <f t="shared" si="43"/>
        <v>ꞈ</v>
      </c>
      <c r="BH692" s="70" t="str">
        <v>ꞈ</v>
      </c>
    </row>
    <row r="693" spans="1:60" ht="14.25" customHeight="1" x14ac:dyDescent="0.25">
      <c r="A693" s="47"/>
      <c r="B693"/>
      <c r="C693" s="23" t="s">
        <v>100</v>
      </c>
      <c r="D693" s="25" t="s">
        <v>35</v>
      </c>
      <c r="E693" s="23" t="s">
        <v>101</v>
      </c>
      <c r="F693" s="23"/>
      <c r="G693" s="60" t="s">
        <v>134</v>
      </c>
      <c r="H693" s="60"/>
      <c r="I693" s="22"/>
      <c r="K693" s="21"/>
      <c r="L693" s="57">
        <f t="shared" si="41"/>
        <v>0</v>
      </c>
      <c r="M693" s="14">
        <f t="shared" si="44"/>
        <v>1</v>
      </c>
      <c r="N693" s="13">
        <f>IF(OR(totale!$A$5="",C693=totale!$A$5),0,1)</f>
        <v>1</v>
      </c>
      <c r="O693" s="97">
        <v>0</v>
      </c>
      <c r="P693" s="13">
        <v>0</v>
      </c>
      <c r="Q693" s="97">
        <v>0</v>
      </c>
      <c r="R693" s="19">
        <v>0</v>
      </c>
      <c r="S693" s="19" t="str">
        <v xml:space="preserve">BLOCCO PER SOLAIO - INTERPOSTO- PIGNATTA </v>
      </c>
      <c r="T693" s="15" t="str">
        <v>T2D</v>
      </c>
      <c r="U693" s="15" t="str">
        <v>BLOCCO PER SOLAIO - PROVERA</v>
      </c>
      <c r="V693" s="15">
        <v>0</v>
      </c>
      <c r="W693" s="19" t="str">
        <v>18x40x25</v>
      </c>
      <c r="X693" s="19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1</v>
      </c>
      <c r="AG693" s="15">
        <v>0</v>
      </c>
      <c r="AH693" s="15" t="str">
        <v xml:space="preserve">TEVELLE - TAVELLONI - TAVELLINE </v>
      </c>
      <c r="AI693" s="15" t="str">
        <v>LATERCOM</v>
      </c>
      <c r="AJ693" s="15" t="str">
        <v xml:space="preserve">TAVELLONI RIGATO TAGLIO OBLIQUO DA CM 8 </v>
      </c>
      <c r="AK693" s="15">
        <v>0</v>
      </c>
      <c r="AL693" s="15">
        <v>220</v>
      </c>
      <c r="AM693" s="15">
        <v>0</v>
      </c>
      <c r="AN693" s="15">
        <v>0</v>
      </c>
      <c r="AO693" s="15">
        <v>0</v>
      </c>
      <c r="AP693" s="15">
        <v>0</v>
      </c>
      <c r="AQ693" s="15">
        <v>0</v>
      </c>
      <c r="AR693" s="15">
        <v>1</v>
      </c>
      <c r="AS693" s="17" t="str">
        <f t="shared" si="42"/>
        <v>ꞈ</v>
      </c>
      <c r="AT693" s="70" t="str">
        <v>ꞈ</v>
      </c>
      <c r="AU693" s="15">
        <v>0</v>
      </c>
      <c r="AV693" s="15" t="str">
        <v>BLOCCO ALVEOLATO MURATURA ARMATA</v>
      </c>
      <c r="AW693" s="15" t="str">
        <v>LATERCOM</v>
      </c>
      <c r="AX693" s="15" t="str">
        <v>BLOCCCO PER MURATURA ARMATA ALVEOLATO CON EPS  GRAFFITATO- NORMABLOCK -- CAM--</v>
      </c>
      <c r="AY693" s="15">
        <v>0</v>
      </c>
      <c r="AZ693" s="15" t="str">
        <v>30x21x19 f.45%</v>
      </c>
      <c r="BA693" s="15">
        <v>0</v>
      </c>
      <c r="BB693" s="15">
        <v>0</v>
      </c>
      <c r="BC693" s="15">
        <v>0</v>
      </c>
      <c r="BD693" s="15">
        <v>0</v>
      </c>
      <c r="BE693" s="15">
        <v>0</v>
      </c>
      <c r="BF693" s="15">
        <v>1</v>
      </c>
      <c r="BG693" s="17" t="str">
        <f t="shared" si="43"/>
        <v>ꞈ</v>
      </c>
      <c r="BH693" s="70" t="str">
        <v>ꞈ</v>
      </c>
    </row>
    <row r="694" spans="1:60" ht="14.25" customHeight="1" x14ac:dyDescent="0.25">
      <c r="A694" s="47"/>
      <c r="B694"/>
      <c r="C694" s="23" t="s">
        <v>100</v>
      </c>
      <c r="D694" s="25" t="s">
        <v>35</v>
      </c>
      <c r="E694" s="23" t="s">
        <v>101</v>
      </c>
      <c r="F694" s="23"/>
      <c r="G694" s="60" t="s">
        <v>143</v>
      </c>
      <c r="H694" s="60"/>
      <c r="I694" s="22"/>
      <c r="K694" s="21"/>
      <c r="L694" s="57">
        <f t="shared" si="41"/>
        <v>0</v>
      </c>
      <c r="M694" s="14">
        <f t="shared" si="44"/>
        <v>1</v>
      </c>
      <c r="N694" s="13">
        <f>IF(OR(totale!$A$5="",C694=totale!$A$5),0,1)</f>
        <v>1</v>
      </c>
      <c r="O694" s="97">
        <v>0</v>
      </c>
      <c r="P694" s="13">
        <v>0</v>
      </c>
      <c r="Q694" s="97">
        <v>0</v>
      </c>
      <c r="R694" s="19">
        <v>0</v>
      </c>
      <c r="S694" s="19" t="str">
        <v xml:space="preserve">BLOCCO PER SOLAIO - INTERPOSTO- PIGNATTA </v>
      </c>
      <c r="T694" s="15" t="str">
        <v>T2D</v>
      </c>
      <c r="U694" s="15" t="str">
        <v>BLOCCO PER SOLAIO - PROVERA</v>
      </c>
      <c r="V694" s="15">
        <v>0</v>
      </c>
      <c r="W694" s="19" t="str">
        <v>20x40x25</v>
      </c>
      <c r="X694" s="19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1</v>
      </c>
      <c r="AG694" s="15">
        <v>0</v>
      </c>
      <c r="AH694" s="15" t="str">
        <v xml:space="preserve">TEVELLE - TAVELLONI - TAVELLINE </v>
      </c>
      <c r="AI694" s="15" t="str">
        <v>WIENERBERGER</v>
      </c>
      <c r="AJ694" s="15" t="str">
        <v xml:space="preserve">TAVELLONI RIGATO TAGLIO OBLIQUO DA CM 8 </v>
      </c>
      <c r="AK694" s="15">
        <v>0</v>
      </c>
      <c r="AL694" s="15">
        <v>80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1</v>
      </c>
      <c r="AS694" s="17" t="str">
        <f t="shared" si="42"/>
        <v>ꞈ</v>
      </c>
      <c r="AT694" s="70" t="str">
        <v>ꞈ</v>
      </c>
      <c r="AU694" s="15">
        <v>0</v>
      </c>
      <c r="AV694" s="15" t="str">
        <v>BLOCCO ALVEOLATO MURATURA ARMATA</v>
      </c>
      <c r="AW694" s="15" t="str">
        <v>T2D</v>
      </c>
      <c r="AX694" s="15" t="str">
        <v xml:space="preserve">BLOCCCO PER MURATURA ARMATA ALVEOLATO LISCIO </v>
      </c>
      <c r="AY694" s="15">
        <v>0</v>
      </c>
      <c r="AZ694" s="15" t="str">
        <v>30x21x19 F.45%</v>
      </c>
      <c r="BA694" s="15">
        <v>0</v>
      </c>
      <c r="BB694" s="15">
        <v>0</v>
      </c>
      <c r="BC694" s="15">
        <v>0</v>
      </c>
      <c r="BD694" s="15">
        <v>0</v>
      </c>
      <c r="BE694" s="15">
        <v>0</v>
      </c>
      <c r="BF694" s="15">
        <v>1</v>
      </c>
      <c r="BG694" s="17" t="str">
        <f t="shared" si="43"/>
        <v>ꞈ</v>
      </c>
      <c r="BH694" s="70" t="str">
        <v>ꞈ</v>
      </c>
    </row>
    <row r="695" spans="1:60" ht="14.25" customHeight="1" x14ac:dyDescent="0.25">
      <c r="A695" s="47"/>
      <c r="B695"/>
      <c r="C695" s="23" t="s">
        <v>100</v>
      </c>
      <c r="D695" s="25" t="s">
        <v>35</v>
      </c>
      <c r="E695" s="23" t="s">
        <v>101</v>
      </c>
      <c r="F695" s="23"/>
      <c r="G695" s="60" t="s">
        <v>152</v>
      </c>
      <c r="H695" s="60"/>
      <c r="I695" s="22"/>
      <c r="K695" s="21"/>
      <c r="L695" s="57">
        <f t="shared" si="41"/>
        <v>0</v>
      </c>
      <c r="M695" s="14">
        <f t="shared" si="44"/>
        <v>1</v>
      </c>
      <c r="N695" s="13">
        <f>IF(OR(totale!$A$5="",C695=totale!$A$5),0,1)</f>
        <v>1</v>
      </c>
      <c r="O695" s="97">
        <v>0</v>
      </c>
      <c r="P695" s="13">
        <v>0</v>
      </c>
      <c r="Q695" s="97">
        <v>0</v>
      </c>
      <c r="R695" s="19">
        <v>0</v>
      </c>
      <c r="S695" s="19" t="str">
        <v xml:space="preserve">BLOCCO PER SOLAIO - INTERPOSTO- PIGNATTA </v>
      </c>
      <c r="T695" s="15" t="str">
        <v>T2D</v>
      </c>
      <c r="U695" s="15" t="str">
        <v xml:space="preserve">BLOCCO PER SOLAI - PANNELLI </v>
      </c>
      <c r="V695" s="15">
        <v>0</v>
      </c>
      <c r="W695" s="19" t="str">
        <v>20x40x25</v>
      </c>
      <c r="X695" s="19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1</v>
      </c>
      <c r="AG695" s="15">
        <v>0</v>
      </c>
      <c r="AH695" s="15" t="str">
        <v xml:space="preserve">TEVELLE - TAVELLONI - TAVELLINE </v>
      </c>
      <c r="AI695" s="15" t="str">
        <v>WIENERBERGER</v>
      </c>
      <c r="AJ695" s="15" t="str">
        <v xml:space="preserve">TAVELLONI RIGATO TAGLIO OBLIQUO DA CM 8 </v>
      </c>
      <c r="AK695" s="15">
        <v>0</v>
      </c>
      <c r="AL695" s="15">
        <v>90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1</v>
      </c>
      <c r="AS695" s="17" t="str">
        <f t="shared" si="42"/>
        <v>ꞈ</v>
      </c>
      <c r="AT695" s="70" t="str">
        <v>ꞈ</v>
      </c>
      <c r="AU695" s="15">
        <v>0</v>
      </c>
      <c r="AV695" s="15" t="str">
        <v>BLOCCO ALVEOLATO MURATURA ARMATA</v>
      </c>
      <c r="AW695" s="15" t="str">
        <v>WIENERBERGER</v>
      </c>
      <c r="AX695" s="15" t="str">
        <v xml:space="preserve">BLOCCCO PER MURATURA ARMATA ALVEOLATO LISCIO </v>
      </c>
      <c r="AY695" s="15">
        <v>0</v>
      </c>
      <c r="AZ695" s="15" t="str">
        <v>30x21x19 F.45%</v>
      </c>
      <c r="BA695" s="15">
        <v>0</v>
      </c>
      <c r="BB695" s="15">
        <v>0</v>
      </c>
      <c r="BC695" s="15">
        <v>0</v>
      </c>
      <c r="BD695" s="15">
        <v>0</v>
      </c>
      <c r="BE695" s="15">
        <v>0</v>
      </c>
      <c r="BF695" s="15">
        <v>1</v>
      </c>
      <c r="BG695" s="17" t="str">
        <f t="shared" si="43"/>
        <v>ꞈ</v>
      </c>
      <c r="BH695" s="70" t="str">
        <v>ꞈ</v>
      </c>
    </row>
    <row r="696" spans="1:60" ht="14.25" customHeight="1" x14ac:dyDescent="0.25">
      <c r="A696" s="47"/>
      <c r="B696"/>
      <c r="C696" s="23" t="s">
        <v>100</v>
      </c>
      <c r="D696" s="25" t="s">
        <v>35</v>
      </c>
      <c r="E696" s="23" t="s">
        <v>101</v>
      </c>
      <c r="F696" s="23"/>
      <c r="G696" s="60" t="s">
        <v>153</v>
      </c>
      <c r="H696" s="60"/>
      <c r="I696" s="22"/>
      <c r="K696" s="21"/>
      <c r="L696" s="57">
        <f t="shared" si="41"/>
        <v>0</v>
      </c>
      <c r="M696" s="14">
        <f t="shared" si="44"/>
        <v>1</v>
      </c>
      <c r="N696" s="13">
        <f>IF(OR(totale!$A$5="",C696=totale!$A$5),0,1)</f>
        <v>1</v>
      </c>
      <c r="O696" s="97">
        <v>0</v>
      </c>
      <c r="P696" s="13">
        <v>0</v>
      </c>
      <c r="Q696" s="97">
        <v>0</v>
      </c>
      <c r="R696" s="19">
        <v>0</v>
      </c>
      <c r="S696" s="19" t="str">
        <v xml:space="preserve">BLOCCO PER SOLAIO - INTERPOSTO- PIGNATTA </v>
      </c>
      <c r="T696" s="15" t="str">
        <v>T2D</v>
      </c>
      <c r="U696" s="15" t="str">
        <v xml:space="preserve">BLOCCO PER SOLAI - PANNELLI </v>
      </c>
      <c r="V696" s="15">
        <v>0</v>
      </c>
      <c r="W696" s="19" t="str">
        <v>24x40x25</v>
      </c>
      <c r="X696" s="19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1</v>
      </c>
      <c r="AG696" s="15">
        <v>0</v>
      </c>
      <c r="AH696" s="15" t="str">
        <v xml:space="preserve">TEVELLE - TAVELLONI - TAVELLINE </v>
      </c>
      <c r="AI696" s="15" t="str">
        <v>WIENERBERGER</v>
      </c>
      <c r="AJ696" s="15" t="str">
        <v xml:space="preserve">TAVELLONI RIGATO TAGLIO OBLIQUO DA CM 8 </v>
      </c>
      <c r="AK696" s="15">
        <v>0</v>
      </c>
      <c r="AL696" s="15">
        <v>100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1</v>
      </c>
      <c r="AS696" s="17" t="str">
        <f t="shared" si="42"/>
        <v>ꞈ</v>
      </c>
      <c r="AT696" s="70" t="str">
        <v>ꞈ</v>
      </c>
      <c r="AU696" s="15">
        <v>0</v>
      </c>
      <c r="AV696" s="15" t="str">
        <v>BLOCCO ALVEOLATO MURATURA ARMATA</v>
      </c>
      <c r="AW696" s="15" t="str">
        <v>ZANROSSO</v>
      </c>
      <c r="AX696" s="15" t="str">
        <v xml:space="preserve">BLOCCCO PER MURATURA ARMATA ALVEOLATO LISCIO </v>
      </c>
      <c r="AY696" s="15">
        <v>0</v>
      </c>
      <c r="AZ696" s="15" t="str">
        <v>30x21x19 F.45%</v>
      </c>
      <c r="BA696" s="15">
        <v>0</v>
      </c>
      <c r="BB696" s="15">
        <v>0</v>
      </c>
      <c r="BC696" s="15">
        <v>0</v>
      </c>
      <c r="BD696" s="15">
        <v>0</v>
      </c>
      <c r="BE696" s="15">
        <v>0</v>
      </c>
      <c r="BF696" s="15">
        <v>1</v>
      </c>
      <c r="BG696" s="17" t="str">
        <f t="shared" si="43"/>
        <v>ꞈ</v>
      </c>
      <c r="BH696" s="70" t="str">
        <v>ꞈ</v>
      </c>
    </row>
    <row r="697" spans="1:60" ht="14.25" customHeight="1" x14ac:dyDescent="0.25">
      <c r="A697" s="47"/>
      <c r="B697"/>
      <c r="C697" s="23" t="s">
        <v>100</v>
      </c>
      <c r="D697" s="25" t="s">
        <v>35</v>
      </c>
      <c r="E697" s="23" t="s">
        <v>101</v>
      </c>
      <c r="F697" s="23"/>
      <c r="G697" s="60" t="s">
        <v>155</v>
      </c>
      <c r="H697" s="60"/>
      <c r="I697" s="22"/>
      <c r="K697" s="21"/>
      <c r="L697" s="57">
        <f t="shared" si="41"/>
        <v>0</v>
      </c>
      <c r="M697" s="14">
        <f t="shared" si="44"/>
        <v>1</v>
      </c>
      <c r="N697" s="13">
        <f>IF(OR(totale!$A$5="",C697=totale!$A$5),0,1)</f>
        <v>1</v>
      </c>
      <c r="O697" s="97">
        <v>0</v>
      </c>
      <c r="P697" s="13">
        <v>0</v>
      </c>
      <c r="Q697" s="97">
        <v>0</v>
      </c>
      <c r="R697" s="19">
        <v>0</v>
      </c>
      <c r="S697" s="19" t="str">
        <v xml:space="preserve">BLOCCO PER SOLAIO - INTERPOSTO- PIGNATTA </v>
      </c>
      <c r="T697" s="15" t="str">
        <v>T2D</v>
      </c>
      <c r="U697" s="15" t="str">
        <v xml:space="preserve">BLOCCO PER SOLAI - PANNELLI </v>
      </c>
      <c r="V697" s="15">
        <v>0</v>
      </c>
      <c r="W697" s="19" t="str">
        <v>16x50x25</v>
      </c>
      <c r="X697" s="19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1</v>
      </c>
      <c r="AG697" s="15">
        <v>0</v>
      </c>
      <c r="AH697" s="15" t="str">
        <v xml:space="preserve">TEVELLE - TAVELLONI - TAVELLINE </v>
      </c>
      <c r="AI697" s="15" t="str">
        <v>WIENERBERGER</v>
      </c>
      <c r="AJ697" s="15" t="str">
        <v xml:space="preserve">TAVELLONI RIGATO TAGLIO OBLIQUO DA CM 8 </v>
      </c>
      <c r="AK697" s="15">
        <v>0</v>
      </c>
      <c r="AL697" s="15">
        <v>120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1</v>
      </c>
      <c r="AS697" s="17" t="str">
        <f t="shared" si="42"/>
        <v>ꞈ</v>
      </c>
      <c r="AT697" s="70" t="str">
        <v>ꞈ</v>
      </c>
      <c r="AU697" s="15">
        <v>0</v>
      </c>
      <c r="AV697" s="15" t="str">
        <v xml:space="preserve">LATERIZIO RETTIFICATO PLANARE </v>
      </c>
      <c r="AW697" s="15" t="str">
        <v>ZANROSSO</v>
      </c>
      <c r="AX697" s="15" t="str">
        <v>BLOCCO ALVEOLATO RETTIFICATO - BLOCCO PLANANARE  F.55% - 45%</v>
      </c>
      <c r="AY697" s="15">
        <v>0</v>
      </c>
      <c r="AZ697" s="15" t="str">
        <v>30x22x23,8</v>
      </c>
      <c r="BA697" s="15">
        <v>0</v>
      </c>
      <c r="BB697" s="15">
        <v>0</v>
      </c>
      <c r="BC697" s="15">
        <v>0</v>
      </c>
      <c r="BD697" s="15">
        <v>0</v>
      </c>
      <c r="BE697" s="15">
        <v>0</v>
      </c>
      <c r="BF697" s="15">
        <v>1</v>
      </c>
      <c r="BG697" s="17" t="str">
        <f t="shared" si="43"/>
        <v>ꞈ</v>
      </c>
      <c r="BH697" s="70" t="str">
        <v>ꞈ</v>
      </c>
    </row>
    <row r="698" spans="1:60" ht="14.25" customHeight="1" x14ac:dyDescent="0.25">
      <c r="A698" s="47"/>
      <c r="B698"/>
      <c r="C698" s="23" t="s">
        <v>100</v>
      </c>
      <c r="D698" s="25" t="s">
        <v>35</v>
      </c>
      <c r="E698" s="23" t="s">
        <v>101</v>
      </c>
      <c r="F698" s="23"/>
      <c r="G698" s="60" t="s">
        <v>173</v>
      </c>
      <c r="H698" s="60"/>
      <c r="I698" s="22"/>
      <c r="K698" s="21"/>
      <c r="L698" s="57">
        <f t="shared" si="41"/>
        <v>0</v>
      </c>
      <c r="M698" s="14">
        <f t="shared" si="44"/>
        <v>1</v>
      </c>
      <c r="N698" s="13">
        <f>IF(OR(totale!$A$5="",C698=totale!$A$5),0,1)</f>
        <v>1</v>
      </c>
      <c r="O698" s="97">
        <v>0</v>
      </c>
      <c r="P698" s="13">
        <v>0</v>
      </c>
      <c r="Q698" s="97">
        <v>0</v>
      </c>
      <c r="R698" s="19">
        <v>0</v>
      </c>
      <c r="S698" s="19" t="str">
        <v xml:space="preserve">BLOCCO PER SOLAIO - INTERPOSTO- PIGNATTA </v>
      </c>
      <c r="T698" s="15" t="str">
        <v>T2D</v>
      </c>
      <c r="U698" s="15" t="str">
        <v xml:space="preserve">BLOCCO PER SOLAI - PANNELLI </v>
      </c>
      <c r="V698" s="15">
        <v>0</v>
      </c>
      <c r="W698" s="19" t="str">
        <v>18x50x25</v>
      </c>
      <c r="X698" s="19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1</v>
      </c>
      <c r="AG698" s="15">
        <v>0</v>
      </c>
      <c r="AH698" s="15" t="str">
        <v xml:space="preserve">TEVELLE - TAVELLONI - TAVELLINE </v>
      </c>
      <c r="AI698" s="15" t="str">
        <v>WIENERBERGER</v>
      </c>
      <c r="AJ698" s="15" t="str">
        <v xml:space="preserve">TAVELLONI RIGATO TAGLIO OBLIQUO DA CM 8 </v>
      </c>
      <c r="AK698" s="15">
        <v>0</v>
      </c>
      <c r="AL698" s="15">
        <v>140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1</v>
      </c>
      <c r="AS698" s="17" t="str">
        <f t="shared" si="42"/>
        <v>ꞈ</v>
      </c>
      <c r="AT698" s="70" t="str">
        <v>ꞈ</v>
      </c>
      <c r="AU698" s="15">
        <v>0</v>
      </c>
      <c r="AV698" s="15" t="str">
        <v xml:space="preserve">LATERIZIO RETTIFICATO PLANARE </v>
      </c>
      <c r="AW698" s="15" t="str">
        <v>LATERCOM</v>
      </c>
      <c r="AX698" s="15" t="str">
        <v>BLOCCO ALVEOLATO RETTIFICATO - BLOCCO PLANANARE  F.55% - 45%</v>
      </c>
      <c r="AY698" s="15">
        <v>0</v>
      </c>
      <c r="AZ698" s="15" t="str">
        <v>30x23x23,5</v>
      </c>
      <c r="BA698" s="15">
        <v>0</v>
      </c>
      <c r="BB698" s="15">
        <v>0</v>
      </c>
      <c r="BC698" s="15">
        <v>0</v>
      </c>
      <c r="BD698" s="15">
        <v>0</v>
      </c>
      <c r="BE698" s="15">
        <v>0</v>
      </c>
      <c r="BF698" s="15">
        <v>1</v>
      </c>
      <c r="BG698" s="17" t="str">
        <f t="shared" si="43"/>
        <v>ꞈ</v>
      </c>
      <c r="BH698" s="70" t="str">
        <v>ꞈ</v>
      </c>
    </row>
    <row r="699" spans="1:60" ht="14.25" customHeight="1" x14ac:dyDescent="0.25">
      <c r="A699" s="47"/>
      <c r="B699"/>
      <c r="C699" s="23" t="s">
        <v>100</v>
      </c>
      <c r="D699" s="25" t="s">
        <v>35</v>
      </c>
      <c r="E699" s="23" t="s">
        <v>101</v>
      </c>
      <c r="F699" s="23"/>
      <c r="G699" s="60" t="s">
        <v>205</v>
      </c>
      <c r="H699" s="60"/>
      <c r="I699" s="22"/>
      <c r="K699" s="21"/>
      <c r="L699" s="57">
        <f t="shared" si="41"/>
        <v>0</v>
      </c>
      <c r="M699" s="14">
        <f t="shared" si="44"/>
        <v>1</v>
      </c>
      <c r="N699" s="13">
        <f>IF(OR(totale!$A$5="",C699=totale!$A$5),0,1)</f>
        <v>1</v>
      </c>
      <c r="O699" s="97">
        <v>0</v>
      </c>
      <c r="P699" s="13">
        <v>0</v>
      </c>
      <c r="Q699" s="97">
        <v>0</v>
      </c>
      <c r="R699" s="19">
        <v>0</v>
      </c>
      <c r="S699" s="19" t="str">
        <v xml:space="preserve">BLOCCO PER SOLAIO - INTERPOSTO- PIGNATTA </v>
      </c>
      <c r="T699" s="15" t="str">
        <v>T2D</v>
      </c>
      <c r="U699" s="15" t="str">
        <v xml:space="preserve">BLOCCO PER SOLAI - PANNELLI </v>
      </c>
      <c r="V699" s="15">
        <v>0</v>
      </c>
      <c r="W699" s="19" t="str">
        <v>20x50x25</v>
      </c>
      <c r="X699" s="19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1</v>
      </c>
      <c r="AG699" s="15">
        <v>0</v>
      </c>
      <c r="AH699" s="15" t="str">
        <v xml:space="preserve">TEVELLE - TAVELLONI - TAVELLINE </v>
      </c>
      <c r="AI699" s="15" t="str">
        <v>WIENERBERGER</v>
      </c>
      <c r="AJ699" s="15" t="str">
        <v xml:space="preserve">TAVELLONI RIGATO TAGLIO OBLIQUO DA CM 8 </v>
      </c>
      <c r="AK699" s="15">
        <v>0</v>
      </c>
      <c r="AL699" s="15">
        <v>160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1</v>
      </c>
      <c r="AS699" s="17" t="str">
        <f t="shared" si="42"/>
        <v>ꞈ</v>
      </c>
      <c r="AT699" s="70" t="str">
        <v>ꞈ</v>
      </c>
      <c r="AU699" s="15">
        <v>0</v>
      </c>
      <c r="AV699" s="15" t="str">
        <v xml:space="preserve">LATERIZIO RETTIFICATO PLANARE CON LANA DI ROCCIA </v>
      </c>
      <c r="AW699" s="15" t="str">
        <v>WIENERBERGER</v>
      </c>
      <c r="AX699" s="15" t="str">
        <v>LATERIZIO PORIZZATO/ALVEOLATO RETTIFICATO - PLAN CON LANA DI ROCCI A</v>
      </c>
      <c r="AY699" s="15">
        <v>0</v>
      </c>
      <c r="AZ699" s="15" t="str">
        <v>30x24,8X24,9</v>
      </c>
      <c r="BA699" s="15">
        <v>0</v>
      </c>
      <c r="BB699" s="15">
        <v>0</v>
      </c>
      <c r="BC699" s="15">
        <v>0</v>
      </c>
      <c r="BD699" s="15">
        <v>0</v>
      </c>
      <c r="BE699" s="15">
        <v>0</v>
      </c>
      <c r="BF699" s="15">
        <v>1</v>
      </c>
      <c r="BG699" s="17" t="str">
        <f t="shared" si="43"/>
        <v>ꞈ</v>
      </c>
      <c r="BH699" s="70" t="str">
        <v>ꞈ</v>
      </c>
    </row>
    <row r="700" spans="1:60" ht="14.25" customHeight="1" x14ac:dyDescent="0.25">
      <c r="A700" s="47"/>
      <c r="B700"/>
      <c r="C700" s="23" t="s">
        <v>100</v>
      </c>
      <c r="D700" s="25" t="s">
        <v>35</v>
      </c>
      <c r="E700" s="23" t="s">
        <v>102</v>
      </c>
      <c r="F700" s="23"/>
      <c r="G700" s="60" t="s">
        <v>63</v>
      </c>
      <c r="H700" s="60"/>
      <c r="I700" s="22"/>
      <c r="K700" s="21"/>
      <c r="L700" s="57">
        <f t="shared" si="41"/>
        <v>0</v>
      </c>
      <c r="M700" s="14">
        <f t="shared" si="44"/>
        <v>1</v>
      </c>
      <c r="N700" s="13">
        <f>IF(OR(totale!$A$5="",C700=totale!$A$5),0,1)</f>
        <v>1</v>
      </c>
      <c r="O700" s="97">
        <v>0</v>
      </c>
      <c r="P700" s="13">
        <v>0</v>
      </c>
      <c r="Q700" s="97">
        <v>0</v>
      </c>
      <c r="R700" s="19">
        <v>0</v>
      </c>
      <c r="S700" s="19" t="str">
        <v xml:space="preserve">BLOCCO PER SOLAIO - INTERPOSTO- PIGNATTA </v>
      </c>
      <c r="T700" s="15" t="str">
        <v>T2D</v>
      </c>
      <c r="U700" s="15" t="str">
        <v xml:space="preserve">BLOCCO PER SOLAI - GETTO IN OPERA - VOLTERRANEA </v>
      </c>
      <c r="V700" s="15">
        <v>0</v>
      </c>
      <c r="W700" s="19" t="str">
        <v>12x50x25</v>
      </c>
      <c r="X700" s="19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1</v>
      </c>
      <c r="AG700" s="15">
        <v>0</v>
      </c>
      <c r="AH700" s="15" t="str">
        <v xml:space="preserve">TEVELLE - TAVELLONI - TAVELLINE </v>
      </c>
      <c r="AI700" s="15" t="str">
        <v>WIENERBERGER</v>
      </c>
      <c r="AJ700" s="15" t="str">
        <v xml:space="preserve">TAVELLONI RIGATO TAGLIO OBLIQUO DA CM 8 </v>
      </c>
      <c r="AK700" s="15">
        <v>0</v>
      </c>
      <c r="AL700" s="15">
        <v>180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1</v>
      </c>
      <c r="AS700" s="17" t="str">
        <f t="shared" si="42"/>
        <v>ꞈ</v>
      </c>
      <c r="AT700" s="70" t="str">
        <v>ꞈ</v>
      </c>
      <c r="AU700" s="15">
        <v>0</v>
      </c>
      <c r="AV700" s="15" t="str">
        <v>BLOCCO ALVEOLATO INCASTRO  FORI VERTICALI  45/50/55/60 %</v>
      </c>
      <c r="AW700" s="15" t="str">
        <v>WIENERBERGER</v>
      </c>
      <c r="AX700" s="15" t="str">
        <v>BLOCCO PORTANTE ALVEOLATO FORI VERTICALI  P800- F.45%  incastro</v>
      </c>
      <c r="AY700" s="15">
        <v>0</v>
      </c>
      <c r="AZ700" s="15" t="str">
        <v>30x24x19</v>
      </c>
      <c r="BA700" s="15">
        <v>0</v>
      </c>
      <c r="BB700" s="15">
        <v>0</v>
      </c>
      <c r="BC700" s="15">
        <v>0</v>
      </c>
      <c r="BD700" s="15">
        <v>0</v>
      </c>
      <c r="BE700" s="15">
        <v>0</v>
      </c>
      <c r="BF700" s="15">
        <v>1</v>
      </c>
      <c r="BG700" s="17" t="str">
        <f t="shared" si="43"/>
        <v>ꞈ</v>
      </c>
      <c r="BH700" s="70" t="str">
        <v>ꞈ</v>
      </c>
    </row>
    <row r="701" spans="1:60" ht="14.25" customHeight="1" x14ac:dyDescent="0.25">
      <c r="A701" s="47"/>
      <c r="B701"/>
      <c r="C701" s="23" t="s">
        <v>100</v>
      </c>
      <c r="D701" s="25" t="s">
        <v>35</v>
      </c>
      <c r="E701" s="23" t="s">
        <v>102</v>
      </c>
      <c r="F701" s="23"/>
      <c r="G701" s="60" t="s">
        <v>62</v>
      </c>
      <c r="H701" s="60"/>
      <c r="I701" s="22"/>
      <c r="K701" s="21"/>
      <c r="L701" s="57">
        <f t="shared" si="41"/>
        <v>0</v>
      </c>
      <c r="M701" s="14">
        <f t="shared" si="44"/>
        <v>1</v>
      </c>
      <c r="N701" s="13">
        <f>IF(OR(totale!$A$5="",C701=totale!$A$5),0,1)</f>
        <v>1</v>
      </c>
      <c r="O701" s="97">
        <v>0</v>
      </c>
      <c r="P701" s="13">
        <v>0</v>
      </c>
      <c r="Q701" s="97">
        <v>0</v>
      </c>
      <c r="R701" s="19">
        <v>0</v>
      </c>
      <c r="S701" s="19" t="str">
        <v xml:space="preserve">BLOCCO PER SOLAIO - INTERPOSTO- PIGNATTA </v>
      </c>
      <c r="T701" s="15" t="str">
        <v>T2D</v>
      </c>
      <c r="U701" s="15" t="str">
        <v xml:space="preserve">BLOCCO PER SOLAI - GETTO IN OPERA - VOLTERRANEA </v>
      </c>
      <c r="V701" s="15">
        <v>0</v>
      </c>
      <c r="W701" s="19" t="str">
        <v>16x50x25</v>
      </c>
      <c r="X701" s="19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1</v>
      </c>
      <c r="AG701" s="15">
        <v>0</v>
      </c>
      <c r="AH701" s="15" t="str">
        <v xml:space="preserve">TEVELLE - TAVELLONI - TAVELLINE </v>
      </c>
      <c r="AI701" s="15" t="str">
        <v>WIENERBERGER</v>
      </c>
      <c r="AJ701" s="15" t="str">
        <v xml:space="preserve">TAVELLONI RIGATO TAGLIO OBLIQUO DA CM 8 </v>
      </c>
      <c r="AK701" s="15">
        <v>0</v>
      </c>
      <c r="AL701" s="15">
        <v>200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1</v>
      </c>
      <c r="AS701" s="17" t="str">
        <f t="shared" si="42"/>
        <v>ꞈ</v>
      </c>
      <c r="AT701" s="70" t="str">
        <v>ꞈ</v>
      </c>
      <c r="AU701" s="15">
        <v>0</v>
      </c>
      <c r="AV701" s="15" t="str">
        <v>BLOCCO ALVEOLATO LISCIO FORI VERTICALI   45/50/55/60 %</v>
      </c>
      <c r="AW701" s="15" t="str">
        <v>IBL</v>
      </c>
      <c r="AX701" s="15" t="str">
        <v>BLOCCO TAMPONAMENTO ALVEOLATO FORI VERTICALI  P600- F.65% - F.60% liscio</v>
      </c>
      <c r="AY701" s="15">
        <v>0</v>
      </c>
      <c r="AZ701" s="15" t="str">
        <v>30x25x18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1</v>
      </c>
      <c r="BG701" s="17" t="str">
        <f t="shared" si="43"/>
        <v>ꞈ</v>
      </c>
      <c r="BH701" s="70" t="str">
        <v>ꞈ</v>
      </c>
    </row>
    <row r="702" spans="1:60" ht="14.25" customHeight="1" x14ac:dyDescent="0.25">
      <c r="A702" s="47"/>
      <c r="B702"/>
      <c r="C702" s="23" t="s">
        <v>100</v>
      </c>
      <c r="D702" s="25" t="s">
        <v>35</v>
      </c>
      <c r="E702" s="23" t="s">
        <v>102</v>
      </c>
      <c r="F702" s="23"/>
      <c r="G702" s="60" t="s">
        <v>61</v>
      </c>
      <c r="H702" s="60"/>
      <c r="I702" s="22"/>
      <c r="K702" s="21"/>
      <c r="L702" s="57">
        <f t="shared" si="41"/>
        <v>0</v>
      </c>
      <c r="M702" s="14">
        <f t="shared" si="44"/>
        <v>1</v>
      </c>
      <c r="N702" s="13">
        <f>IF(OR(totale!$A$5="",C702=totale!$A$5),0,1)</f>
        <v>1</v>
      </c>
      <c r="O702" s="97">
        <v>0</v>
      </c>
      <c r="P702" s="13">
        <v>0</v>
      </c>
      <c r="Q702" s="97">
        <v>0</v>
      </c>
      <c r="R702" s="19">
        <v>0</v>
      </c>
      <c r="S702" s="19" t="str">
        <v xml:space="preserve">BLOCCO PER SOLAIO - INTERPOSTO- PIGNATTA </v>
      </c>
      <c r="T702" s="15" t="str">
        <v>T2D</v>
      </c>
      <c r="U702" s="15" t="str">
        <v xml:space="preserve">BLOCCO PER SOLAI - GETTO IN OPERA - VOLTERRANEA </v>
      </c>
      <c r="V702" s="15">
        <v>0</v>
      </c>
      <c r="W702" s="19" t="str">
        <v>20x50x25</v>
      </c>
      <c r="X702" s="19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1</v>
      </c>
      <c r="AG702" s="15">
        <v>0</v>
      </c>
      <c r="AH702" s="15" t="str">
        <v xml:space="preserve">TEVELLE - TAVELLONI - TAVELLINE </v>
      </c>
      <c r="AI702" s="15" t="str">
        <v>WIENERBERGER</v>
      </c>
      <c r="AJ702" s="15" t="str">
        <v xml:space="preserve">TAVELLONI RIGATO TAGLIO OBLIQUO DA CM 8 </v>
      </c>
      <c r="AK702" s="15">
        <v>0</v>
      </c>
      <c r="AL702" s="15">
        <v>220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1</v>
      </c>
      <c r="AS702" s="17" t="str">
        <f t="shared" si="42"/>
        <v>ꞈ</v>
      </c>
      <c r="AT702" s="70" t="str">
        <v>ꞈ</v>
      </c>
      <c r="AU702" s="15">
        <v>0</v>
      </c>
      <c r="AV702" s="15" t="str">
        <v>BLOCCO ALVEOLATO LISCIO FORI VERTICALI   45/50/55/60 %</v>
      </c>
      <c r="AW702" s="15" t="str">
        <v>T2D</v>
      </c>
      <c r="AX702" s="15" t="str">
        <v>BLOCCO TAMPONAMENTO ALVEOLATO FORI VERTICALI  P600- F.65% - F.60% liscio</v>
      </c>
      <c r="AY702" s="15">
        <v>0</v>
      </c>
      <c r="AZ702" s="15" t="str">
        <v>30x25x18</v>
      </c>
      <c r="BA702" s="15">
        <v>0</v>
      </c>
      <c r="BB702" s="15">
        <v>0</v>
      </c>
      <c r="BC702" s="15">
        <v>0</v>
      </c>
      <c r="BD702" s="15">
        <v>0</v>
      </c>
      <c r="BE702" s="15">
        <v>0</v>
      </c>
      <c r="BF702" s="15">
        <v>1</v>
      </c>
      <c r="BG702" s="17" t="str">
        <f t="shared" si="43"/>
        <v>ꞈ</v>
      </c>
      <c r="BH702" s="70" t="str">
        <v>ꞈ</v>
      </c>
    </row>
    <row r="703" spans="1:60" ht="14.25" customHeight="1" x14ac:dyDescent="0.25">
      <c r="A703" s="47"/>
      <c r="B703"/>
      <c r="C703" s="23" t="s">
        <v>103</v>
      </c>
      <c r="D703" s="25" t="s">
        <v>35</v>
      </c>
      <c r="E703" s="23" t="s">
        <v>60</v>
      </c>
      <c r="F703" s="23"/>
      <c r="G703" s="60" t="s">
        <v>148</v>
      </c>
      <c r="H703" s="60"/>
      <c r="I703" s="22"/>
      <c r="K703" s="21"/>
      <c r="L703" s="57">
        <f t="shared" si="41"/>
        <v>0</v>
      </c>
      <c r="M703" s="14">
        <f t="shared" si="44"/>
        <v>1</v>
      </c>
      <c r="N703" s="13">
        <f>IF(OR(totale!$A$5="",C703=totale!$A$5),0,1)</f>
        <v>1</v>
      </c>
      <c r="O703" s="97">
        <v>0</v>
      </c>
      <c r="P703" s="13">
        <v>0</v>
      </c>
      <c r="Q703" s="97">
        <v>0</v>
      </c>
      <c r="R703" s="19">
        <v>0</v>
      </c>
      <c r="S703" s="19" t="str">
        <v xml:space="preserve">BLOCCO PER SOLAIO - INTERPOSTO- PIGNATTA </v>
      </c>
      <c r="T703" s="15" t="str">
        <v>T2D</v>
      </c>
      <c r="U703" s="15" t="str">
        <v xml:space="preserve">BLOCCO PER SOLAI - GETTO IN OPERA - VOLTERRANEA </v>
      </c>
      <c r="V703" s="15">
        <v>0</v>
      </c>
      <c r="W703" s="19" t="str">
        <v>22x50x25</v>
      </c>
      <c r="X703" s="19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1</v>
      </c>
      <c r="AG703" s="15">
        <v>0</v>
      </c>
      <c r="AH703" s="15" t="str">
        <v xml:space="preserve">TEVELLE - TAVELLONI - TAVELLINE </v>
      </c>
      <c r="AI703" s="15" t="str">
        <v>ESSE ELLE LAT.</v>
      </c>
      <c r="AJ703" s="15" t="str">
        <v>TAVELLONI RIGATO TAGLIO OBLIQUO FIANCO RETTO DA CM 6</v>
      </c>
      <c r="AK703" s="15">
        <v>0</v>
      </c>
      <c r="AL703" s="15">
        <v>50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1</v>
      </c>
      <c r="AS703" s="17" t="str">
        <f t="shared" si="42"/>
        <v>ꞈ</v>
      </c>
      <c r="AT703" s="70" t="str">
        <v>ꞈ</v>
      </c>
      <c r="AU703" s="15">
        <v>0</v>
      </c>
      <c r="AV703" s="15" t="str">
        <v>BLOCCO ALVEOLATO LISCIO FORI VERTICALI   45/50/55/60 %</v>
      </c>
      <c r="AW703" s="15" t="str">
        <v>DCB</v>
      </c>
      <c r="AX703" s="15" t="str">
        <v>BLOCCO PORTANTE ALVEOLATO FORI VERTICALI  P800 -  F.45% - F.50% liscio</v>
      </c>
      <c r="AY703" s="15">
        <v>0</v>
      </c>
      <c r="AZ703" s="15" t="str">
        <v>30x25x18/19</v>
      </c>
      <c r="BA703" s="15">
        <v>0</v>
      </c>
      <c r="BB703" s="15">
        <v>0</v>
      </c>
      <c r="BC703" s="15">
        <v>0</v>
      </c>
      <c r="BD703" s="15">
        <v>0</v>
      </c>
      <c r="BE703" s="15">
        <v>0</v>
      </c>
      <c r="BF703" s="15">
        <v>1</v>
      </c>
      <c r="BG703" s="17" t="str">
        <f t="shared" si="43"/>
        <v>ꞈ</v>
      </c>
      <c r="BH703" s="70" t="str">
        <v>ꞈ</v>
      </c>
    </row>
    <row r="704" spans="1:60" ht="14.25" customHeight="1" x14ac:dyDescent="0.25">
      <c r="A704" s="47"/>
      <c r="B704"/>
      <c r="C704" s="23" t="s">
        <v>103</v>
      </c>
      <c r="D704" s="25" t="s">
        <v>35</v>
      </c>
      <c r="E704" s="23" t="s">
        <v>59</v>
      </c>
      <c r="F704" s="23"/>
      <c r="G704" s="60" t="s">
        <v>148</v>
      </c>
      <c r="H704" s="60"/>
      <c r="I704" s="22"/>
      <c r="K704" s="21"/>
      <c r="L704" s="57">
        <f t="shared" si="41"/>
        <v>0</v>
      </c>
      <c r="M704" s="14">
        <f t="shared" si="44"/>
        <v>1</v>
      </c>
      <c r="N704" s="13">
        <f>IF(OR(totale!$A$5="",C704=totale!$A$5),0,1)</f>
        <v>1</v>
      </c>
      <c r="O704" s="97">
        <v>0</v>
      </c>
      <c r="P704" s="13">
        <v>0</v>
      </c>
      <c r="Q704" s="97">
        <v>0</v>
      </c>
      <c r="R704" s="19">
        <v>0</v>
      </c>
      <c r="S704" s="19" t="str">
        <v xml:space="preserve">BLOCCO PER SOLAIO - INTERPOSTO- PIGNATTA </v>
      </c>
      <c r="T704" s="15" t="str">
        <v>T2D</v>
      </c>
      <c r="U704" s="15" t="str">
        <v xml:space="preserve">BLOCCO PER SOLAI - GETTO IN OPERA - VOLTERRANEA </v>
      </c>
      <c r="V704" s="15">
        <v>0</v>
      </c>
      <c r="W704" s="19" t="str">
        <v>25x50x25</v>
      </c>
      <c r="X704" s="19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1</v>
      </c>
      <c r="AG704" s="15">
        <v>0</v>
      </c>
      <c r="AH704" s="15" t="str">
        <v xml:space="preserve">TEVELLE - TAVELLONI - TAVELLINE </v>
      </c>
      <c r="AI704" s="15" t="str">
        <v>ESSE ELLE LAT.</v>
      </c>
      <c r="AJ704" s="15" t="str">
        <v>TAVELLONI RIGATO TAGLIO OBLIQUO FIANCO RETTO DA CM 6</v>
      </c>
      <c r="AK704" s="15">
        <v>0</v>
      </c>
      <c r="AL704" s="15">
        <v>60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1</v>
      </c>
      <c r="AS704" s="17" t="str">
        <f t="shared" si="42"/>
        <v>ꞈ</v>
      </c>
      <c r="AT704" s="70" t="str">
        <v>ꞈ</v>
      </c>
      <c r="AU704" s="15">
        <v>0</v>
      </c>
      <c r="AV704" s="15" t="str">
        <v>BLOCCO ALVEOLATO LISCIO FORI VERTICALI   45/50/55/60 %</v>
      </c>
      <c r="AW704" s="15" t="str">
        <v>FBM</v>
      </c>
      <c r="AX704" s="15" t="str">
        <v>BLOCCO PORTANTE ALVEOLATO FORI VERTICALI  P800 -  F.45% - F.50% liscio</v>
      </c>
      <c r="AY704" s="15">
        <v>0</v>
      </c>
      <c r="AZ704" s="15" t="str">
        <v>30x25x18/19</v>
      </c>
      <c r="BA704" s="15">
        <v>0</v>
      </c>
      <c r="BB704" s="15">
        <v>0</v>
      </c>
      <c r="BC704" s="15">
        <v>0</v>
      </c>
      <c r="BD704" s="15">
        <v>0</v>
      </c>
      <c r="BE704" s="15">
        <v>0</v>
      </c>
      <c r="BF704" s="15">
        <v>1</v>
      </c>
      <c r="BG704" s="17" t="str">
        <f t="shared" si="43"/>
        <v>ꞈ</v>
      </c>
      <c r="BH704" s="70" t="str">
        <v>ꞈ</v>
      </c>
    </row>
    <row r="705" spans="1:60" ht="14.25" customHeight="1" x14ac:dyDescent="0.25">
      <c r="A705" s="47"/>
      <c r="B705"/>
      <c r="C705" s="23" t="s">
        <v>103</v>
      </c>
      <c r="D705" s="25" t="s">
        <v>35</v>
      </c>
      <c r="E705" s="23" t="s">
        <v>34</v>
      </c>
      <c r="F705" s="23"/>
      <c r="G705" s="60" t="s">
        <v>150</v>
      </c>
      <c r="H705" s="60"/>
      <c r="I705" s="22"/>
      <c r="K705" s="21"/>
      <c r="L705" s="57">
        <f t="shared" si="41"/>
        <v>0</v>
      </c>
      <c r="M705" s="14">
        <f t="shared" si="44"/>
        <v>1</v>
      </c>
      <c r="N705" s="13">
        <f>IF(OR(totale!$A$5="",C705=totale!$A$5),0,1)</f>
        <v>1</v>
      </c>
      <c r="O705" s="97">
        <v>0</v>
      </c>
      <c r="P705" s="13">
        <v>0</v>
      </c>
      <c r="Q705" s="97">
        <v>0</v>
      </c>
      <c r="R705" s="19">
        <v>0</v>
      </c>
      <c r="S705" s="19" t="str">
        <v xml:space="preserve">BLOCCO PER SOLAIO - INTERPOSTO- PIGNATTA </v>
      </c>
      <c r="T705" s="15" t="str">
        <v>T2D</v>
      </c>
      <c r="U705" s="15" t="str">
        <v xml:space="preserve">BLOCCO PER SOLAI - GETTO IN OPERA - VOLTERRANEA </v>
      </c>
      <c r="V705" s="15">
        <v>0</v>
      </c>
      <c r="W705" s="19" t="str">
        <v>30x50x25</v>
      </c>
      <c r="X705" s="19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1</v>
      </c>
      <c r="AG705" s="15">
        <v>0</v>
      </c>
      <c r="AH705" s="15" t="str">
        <v xml:space="preserve">TEVELLE - TAVELLONI - TAVELLINE </v>
      </c>
      <c r="AI705" s="15" t="str">
        <v>ESSE ELLE LAT.</v>
      </c>
      <c r="AJ705" s="15" t="str">
        <v>TAVELLONI RIGATO TAGLIO OBLIQUO FIANCO RETTO DA CM 6</v>
      </c>
      <c r="AK705" s="15">
        <v>0</v>
      </c>
      <c r="AL705" s="15">
        <v>70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1</v>
      </c>
      <c r="AS705" s="17" t="str">
        <f t="shared" si="42"/>
        <v>ꞈ</v>
      </c>
      <c r="AT705" s="70" t="str">
        <v>ꞈ</v>
      </c>
      <c r="AU705" s="15">
        <v>0</v>
      </c>
      <c r="AV705" s="15" t="str">
        <v>BLOCCO ALVEOLATO INCASTRO  FORI VERTICALI  45/50/55/60 %</v>
      </c>
      <c r="AW705" s="15" t="str">
        <v>FBM</v>
      </c>
      <c r="AX705" s="15" t="str">
        <v>BLOCCO TAMPONAMENTO ALVEOLATO FORI VERTICALI  P600 - F.60% incastro</v>
      </c>
      <c r="AY705" s="15">
        <v>0</v>
      </c>
      <c r="AZ705" s="15" t="str">
        <v>30x25x18/19</v>
      </c>
      <c r="BA705" s="15">
        <v>0</v>
      </c>
      <c r="BB705" s="15">
        <v>0</v>
      </c>
      <c r="BC705" s="15">
        <v>0</v>
      </c>
      <c r="BD705" s="15">
        <v>0</v>
      </c>
      <c r="BE705" s="15">
        <v>0</v>
      </c>
      <c r="BF705" s="15">
        <v>1</v>
      </c>
      <c r="BG705" s="17" t="str">
        <f t="shared" si="43"/>
        <v>ꞈ</v>
      </c>
      <c r="BH705" s="70" t="str">
        <v>ꞈ</v>
      </c>
    </row>
    <row r="706" spans="1:60" ht="14.25" customHeight="1" x14ac:dyDescent="0.25">
      <c r="A706" s="47"/>
      <c r="B706"/>
      <c r="C706" s="23" t="s">
        <v>103</v>
      </c>
      <c r="D706" s="25" t="s">
        <v>35</v>
      </c>
      <c r="E706" s="23" t="s">
        <v>58</v>
      </c>
      <c r="F706" s="23"/>
      <c r="G706" s="60" t="s">
        <v>152</v>
      </c>
      <c r="H706" s="60"/>
      <c r="I706" s="22"/>
      <c r="K706" s="21"/>
      <c r="L706" s="57">
        <f t="shared" si="41"/>
        <v>0</v>
      </c>
      <c r="M706" s="14">
        <f t="shared" si="44"/>
        <v>1</v>
      </c>
      <c r="N706" s="13">
        <f>IF(OR(totale!$A$5="",C706=totale!$A$5),0,1)</f>
        <v>1</v>
      </c>
      <c r="O706" s="97">
        <v>0</v>
      </c>
      <c r="P706" s="13">
        <v>0</v>
      </c>
      <c r="Q706" s="97">
        <v>0</v>
      </c>
      <c r="R706" s="19">
        <v>0</v>
      </c>
      <c r="S706" s="19" t="str">
        <v xml:space="preserve">TEVELLE - TAVELLONI - TAVELLINE </v>
      </c>
      <c r="T706" s="15" t="str">
        <v>T2D</v>
      </c>
      <c r="U706" s="15" t="str">
        <v>TAVELLONI RIGATO TAGLIO OBLIQUO FIANCO RETTO DA CM 6</v>
      </c>
      <c r="V706" s="15">
        <v>0</v>
      </c>
      <c r="W706" s="19">
        <v>50</v>
      </c>
      <c r="X706" s="19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1</v>
      </c>
      <c r="AG706" s="15">
        <v>0</v>
      </c>
      <c r="AH706" s="15" t="str">
        <v xml:space="preserve">TEVELLE - TAVELLONI - TAVELLINE </v>
      </c>
      <c r="AI706" s="15" t="str">
        <v>ESSE ELLE LAT.</v>
      </c>
      <c r="AJ706" s="15" t="str">
        <v>TAVELLONI RIGATO TAGLIO OBLIQUO FIANCO RETTO DA CM 6</v>
      </c>
      <c r="AK706" s="15">
        <v>0</v>
      </c>
      <c r="AL706" s="15">
        <v>80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1</v>
      </c>
      <c r="AS706" s="17" t="str">
        <f t="shared" si="42"/>
        <v>ꞈ</v>
      </c>
      <c r="AT706" s="70" t="str">
        <v>ꞈ</v>
      </c>
      <c r="AU706" s="15">
        <v>0</v>
      </c>
      <c r="AV706" s="15" t="str">
        <v>BLOCCO ALVEOLATO LISCIO FORI VERTICALI   45/50/55/60 %</v>
      </c>
      <c r="AW706" s="15" t="str">
        <v>IBL</v>
      </c>
      <c r="AX706" s="15" t="str">
        <v>BLOCCO PORTANTE ALVEOLATO FORI VERTICALI  P800 -  F.45% - F.50% liscio</v>
      </c>
      <c r="AY706" s="15">
        <v>0</v>
      </c>
      <c r="AZ706" s="15" t="str">
        <v>30x25x18/19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1</v>
      </c>
      <c r="BG706" s="17" t="str">
        <f t="shared" si="43"/>
        <v>ꞈ</v>
      </c>
      <c r="BH706" s="70" t="str">
        <v>ꞈ</v>
      </c>
    </row>
    <row r="707" spans="1:60" ht="14.25" customHeight="1" x14ac:dyDescent="0.25">
      <c r="A707" s="47"/>
      <c r="B707"/>
      <c r="C707" s="23" t="s">
        <v>103</v>
      </c>
      <c r="D707" s="25" t="s">
        <v>35</v>
      </c>
      <c r="E707" s="23" t="s">
        <v>33</v>
      </c>
      <c r="F707" s="23"/>
      <c r="G707" s="60" t="s">
        <v>141</v>
      </c>
      <c r="H707" s="60"/>
      <c r="I707" s="22"/>
      <c r="K707" s="21"/>
      <c r="L707" s="57">
        <f t="shared" ref="L707:L770" si="45">K707*POWER(0.99475,J707)</f>
        <v>0</v>
      </c>
      <c r="M707" s="14">
        <f t="shared" si="44"/>
        <v>1</v>
      </c>
      <c r="N707" s="13">
        <f>IF(OR(totale!$A$5="",C707=totale!$A$5),0,1)</f>
        <v>1</v>
      </c>
      <c r="O707" s="97">
        <v>0</v>
      </c>
      <c r="P707" s="13">
        <v>0</v>
      </c>
      <c r="Q707" s="97">
        <v>0</v>
      </c>
      <c r="R707" s="19">
        <v>0</v>
      </c>
      <c r="S707" s="19" t="str">
        <v xml:space="preserve">TEVELLE - TAVELLONI - TAVELLINE </v>
      </c>
      <c r="T707" s="15" t="str">
        <v>T2D</v>
      </c>
      <c r="U707" s="15" t="str">
        <v>TAVELLONI RIGATO TAGLIO OBLIQUO FIANCO RETTO DA CM 6</v>
      </c>
      <c r="V707" s="15">
        <v>0</v>
      </c>
      <c r="W707" s="19">
        <v>60</v>
      </c>
      <c r="X707" s="19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1</v>
      </c>
      <c r="AG707" s="15">
        <v>0</v>
      </c>
      <c r="AH707" s="15" t="str">
        <v xml:space="preserve">TEVELLE - TAVELLONI - TAVELLINE </v>
      </c>
      <c r="AI707" s="15" t="str">
        <v>ESSE ELLE LAT.</v>
      </c>
      <c r="AJ707" s="15" t="str">
        <v>TAVELLONI RIGATO TAGLIO OBLIQUO FIANCO RETTO DA CM 6</v>
      </c>
      <c r="AK707" s="15">
        <v>0</v>
      </c>
      <c r="AL707" s="15">
        <v>90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1</v>
      </c>
      <c r="AS707" s="17" t="str">
        <f t="shared" si="42"/>
        <v>ꞈ</v>
      </c>
      <c r="AT707" s="70" t="str">
        <v>ꞈ</v>
      </c>
      <c r="AU707" s="15">
        <v>0</v>
      </c>
      <c r="AV707" s="15" t="str">
        <v>BLOCCO ALVEOLATO LISCIO FORI VERTICALI   45/50/55/60 %</v>
      </c>
      <c r="AW707" s="15" t="str">
        <v>LATERCOM</v>
      </c>
      <c r="AX707" s="15" t="str">
        <v>BLOCCO PORTANTE ALVEOLATO FORI VERTICALI  P800 -  F.45% - F.50% liscio</v>
      </c>
      <c r="AY707" s="15">
        <v>0</v>
      </c>
      <c r="AZ707" s="15" t="str">
        <v>30x25x18/19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1</v>
      </c>
      <c r="BG707" s="17" t="str">
        <f t="shared" si="43"/>
        <v>ꞈ</v>
      </c>
      <c r="BH707" s="70" t="str">
        <v>ꞈ</v>
      </c>
    </row>
    <row r="708" spans="1:60" ht="14.25" customHeight="1" x14ac:dyDescent="0.25">
      <c r="A708" s="47"/>
      <c r="B708"/>
      <c r="C708" s="23" t="s">
        <v>103</v>
      </c>
      <c r="D708" s="25" t="s">
        <v>35</v>
      </c>
      <c r="E708" s="23" t="s">
        <v>57</v>
      </c>
      <c r="F708" s="23"/>
      <c r="G708" s="60" t="s">
        <v>466</v>
      </c>
      <c r="H708" s="60"/>
      <c r="I708" s="22"/>
      <c r="K708" s="21"/>
      <c r="L708" s="57">
        <f t="shared" si="45"/>
        <v>0</v>
      </c>
      <c r="M708" s="14">
        <f t="shared" si="44"/>
        <v>1</v>
      </c>
      <c r="N708" s="13">
        <f>IF(OR(totale!$A$5="",C708=totale!$A$5),0,1)</f>
        <v>1</v>
      </c>
      <c r="O708" s="97">
        <v>0</v>
      </c>
      <c r="P708" s="13">
        <v>0</v>
      </c>
      <c r="Q708" s="97">
        <v>0</v>
      </c>
      <c r="R708" s="19">
        <v>0</v>
      </c>
      <c r="S708" s="19" t="str">
        <v xml:space="preserve">TEVELLE - TAVELLONI - TAVELLINE </v>
      </c>
      <c r="T708" s="15" t="str">
        <v>T2D</v>
      </c>
      <c r="U708" s="15" t="str">
        <v>TAVELLONI RIGATO TAGLIO OBLIQUO FIANCO RETTO DA CM 6</v>
      </c>
      <c r="V708" s="15">
        <v>0</v>
      </c>
      <c r="W708" s="19">
        <v>70</v>
      </c>
      <c r="X708" s="19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1</v>
      </c>
      <c r="AG708" s="15">
        <v>0</v>
      </c>
      <c r="AH708" s="15" t="str">
        <v xml:space="preserve">TEVELLE - TAVELLONI - TAVELLINE </v>
      </c>
      <c r="AI708" s="15" t="str">
        <v>ESSE ELLE LAT.</v>
      </c>
      <c r="AJ708" s="15" t="str">
        <v>TAVELLONI RIGATO TAGLIO OBLIQUO FIANCO RETTO DA CM 6</v>
      </c>
      <c r="AK708" s="15">
        <v>0</v>
      </c>
      <c r="AL708" s="15">
        <v>100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1</v>
      </c>
      <c r="AS708" s="17" t="str">
        <f t="shared" ref="AS708:AS771" si="46">IF(AND(AR708=0,AJ708&lt;&gt;AJ707),AJ708,"ꞈ")</f>
        <v>ꞈ</v>
      </c>
      <c r="AT708" s="70" t="str">
        <v>ꞈ</v>
      </c>
      <c r="AU708" s="15">
        <v>0</v>
      </c>
      <c r="AV708" s="15" t="str">
        <v>BLOCCO ALVEOLATO LISCIO FORI VERTICALI   45/50/55/60 %</v>
      </c>
      <c r="AW708" s="15" t="str">
        <v>T2D</v>
      </c>
      <c r="AX708" s="15" t="str">
        <v>BLOCCO PORTANTE ALVEOLATO FORI VERTICALI  P800 -  F.45% - F.50% liscio</v>
      </c>
      <c r="AY708" s="15">
        <v>0</v>
      </c>
      <c r="AZ708" s="15" t="str">
        <v>30x25x18/19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1</v>
      </c>
      <c r="BG708" s="17" t="str">
        <f t="shared" ref="BG708:BG771" si="47">IF(AND(BF708=0,AZ708&lt;&gt;AZ707),AZ708,"ꞈ")</f>
        <v>ꞈ</v>
      </c>
      <c r="BH708" s="70" t="str">
        <v>ꞈ</v>
      </c>
    </row>
    <row r="709" spans="1:60" ht="14.25" customHeight="1" x14ac:dyDescent="0.25">
      <c r="A709" s="47"/>
      <c r="B709"/>
      <c r="C709" s="23" t="s">
        <v>103</v>
      </c>
      <c r="D709" s="25" t="s">
        <v>35</v>
      </c>
      <c r="E709" s="23" t="s">
        <v>56</v>
      </c>
      <c r="F709" s="23"/>
      <c r="G709" s="60" t="s">
        <v>457</v>
      </c>
      <c r="H709" s="60"/>
      <c r="I709" s="22"/>
      <c r="K709" s="21"/>
      <c r="L709" s="57">
        <f t="shared" si="45"/>
        <v>0</v>
      </c>
      <c r="M709" s="14">
        <f t="shared" si="44"/>
        <v>1</v>
      </c>
      <c r="N709" s="13">
        <f>IF(OR(totale!$A$5="",C709=totale!$A$5),0,1)</f>
        <v>1</v>
      </c>
      <c r="O709" s="97">
        <v>0</v>
      </c>
      <c r="P709" s="13">
        <v>0</v>
      </c>
      <c r="Q709" s="97">
        <v>0</v>
      </c>
      <c r="R709" s="19">
        <v>0</v>
      </c>
      <c r="S709" s="19" t="str">
        <v xml:space="preserve">TEVELLE - TAVELLONI - TAVELLINE </v>
      </c>
      <c r="T709" s="15" t="str">
        <v>T2D</v>
      </c>
      <c r="U709" s="15" t="str">
        <v>TAVELLONI RIGATO TAGLIO OBLIQUO FIANCO RETTO DA CM 6</v>
      </c>
      <c r="V709" s="15">
        <v>0</v>
      </c>
      <c r="W709" s="19">
        <v>80</v>
      </c>
      <c r="X709" s="19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G709" s="15">
        <v>0</v>
      </c>
      <c r="AH709" s="15" t="str">
        <v xml:space="preserve">TEVELLE - TAVELLONI - TAVELLINE </v>
      </c>
      <c r="AI709" s="15" t="str">
        <v>ESSE ELLE LAT.</v>
      </c>
      <c r="AJ709" s="15" t="str">
        <v>TAVELLONI RIGATO TAGLIO OBLIQUO FIANCO RETTO DA CM 6</v>
      </c>
      <c r="AK709" s="15">
        <v>0</v>
      </c>
      <c r="AL709" s="15">
        <v>110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1</v>
      </c>
      <c r="AS709" s="17" t="str">
        <f t="shared" si="46"/>
        <v>ꞈ</v>
      </c>
      <c r="AT709" s="70" t="str">
        <v>ꞈ</v>
      </c>
      <c r="AU709" s="15">
        <v>0</v>
      </c>
      <c r="AV709" s="15" t="str">
        <v>BLOCCO ALVEOLATO INCASTRO  FORI VERTICALI  45/50/55/60 %</v>
      </c>
      <c r="AW709" s="15" t="str">
        <v>T2D</v>
      </c>
      <c r="AX709" s="15" t="str">
        <v>BLOCCO TAMPONAMENTO ALVEOLATO FORI VERTICALI  P600 - F.60% incastro</v>
      </c>
      <c r="AY709" s="15">
        <v>0</v>
      </c>
      <c r="AZ709" s="15" t="str">
        <v>30x25x18/19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1</v>
      </c>
      <c r="BG709" s="17" t="str">
        <f t="shared" si="47"/>
        <v>ꞈ</v>
      </c>
      <c r="BH709" s="70" t="str">
        <v>ꞈ</v>
      </c>
    </row>
    <row r="710" spans="1:60" ht="14.25" customHeight="1" x14ac:dyDescent="0.25">
      <c r="A710" s="47"/>
      <c r="B710"/>
      <c r="C710" s="23" t="s">
        <v>103</v>
      </c>
      <c r="D710" s="25" t="s">
        <v>35</v>
      </c>
      <c r="E710" s="23" t="s">
        <v>55</v>
      </c>
      <c r="F710" s="23"/>
      <c r="G710" s="60" t="s">
        <v>140</v>
      </c>
      <c r="H710" s="60"/>
      <c r="I710" s="22"/>
      <c r="K710" s="21"/>
      <c r="L710" s="57">
        <f t="shared" si="45"/>
        <v>0</v>
      </c>
      <c r="M710" s="14">
        <f t="shared" si="44"/>
        <v>1</v>
      </c>
      <c r="N710" s="13">
        <f>IF(OR(totale!$A$5="",C710=totale!$A$5),0,1)</f>
        <v>1</v>
      </c>
      <c r="O710" s="97">
        <v>0</v>
      </c>
      <c r="P710" s="13">
        <v>0</v>
      </c>
      <c r="Q710" s="97">
        <v>0</v>
      </c>
      <c r="R710" s="19">
        <v>0</v>
      </c>
      <c r="S710" s="19" t="str">
        <v xml:space="preserve">TEVELLE - TAVELLONI - TAVELLINE </v>
      </c>
      <c r="T710" s="15" t="str">
        <v>T2D</v>
      </c>
      <c r="U710" s="15" t="str">
        <v>TAVELLONI RIGATO TAGLIO OBLIQUO FIANCO RETTO DA CM 6</v>
      </c>
      <c r="V710" s="15">
        <v>0</v>
      </c>
      <c r="W710" s="19">
        <v>90</v>
      </c>
      <c r="X710" s="19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1</v>
      </c>
      <c r="AG710" s="15">
        <v>0</v>
      </c>
      <c r="AH710" s="15" t="str">
        <v xml:space="preserve">TEVELLE - TAVELLONI - TAVELLINE </v>
      </c>
      <c r="AI710" s="15" t="str">
        <v>ESSE ELLE LAT.</v>
      </c>
      <c r="AJ710" s="15" t="str">
        <v>TAVELLONI RIGATO TAGLIO OBLIQUO FIANCO RETTO DA CM 6</v>
      </c>
      <c r="AK710" s="15">
        <v>0</v>
      </c>
      <c r="AL710" s="15">
        <v>120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1</v>
      </c>
      <c r="AS710" s="17" t="str">
        <f t="shared" si="46"/>
        <v>ꞈ</v>
      </c>
      <c r="AT710" s="70" t="str">
        <v>ꞈ</v>
      </c>
      <c r="AU710" s="15">
        <v>0</v>
      </c>
      <c r="AV710" s="15" t="str">
        <v>BLOCCO ALVEOLATO LISCIO FORI VERTICALI   45/50/55/60 %</v>
      </c>
      <c r="AW710" s="15" t="str">
        <v>WIENERBERGER</v>
      </c>
      <c r="AX710" s="15" t="str">
        <v>BLOCCO PORTANTE ALVEOLATO FORI VERTICALI  P800 -  F.45% - F.50% liscio</v>
      </c>
      <c r="AY710" s="15">
        <v>0</v>
      </c>
      <c r="AZ710" s="15" t="str">
        <v>30x25x18/19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1</v>
      </c>
      <c r="BG710" s="17" t="str">
        <f t="shared" si="47"/>
        <v>ꞈ</v>
      </c>
      <c r="BH710" s="70" t="str">
        <v>ꞈ</v>
      </c>
    </row>
    <row r="711" spans="1:60" ht="14.25" customHeight="1" x14ac:dyDescent="0.25">
      <c r="A711" s="47"/>
      <c r="B711"/>
      <c r="C711" s="23" t="s">
        <v>103</v>
      </c>
      <c r="D711" s="25" t="s">
        <v>35</v>
      </c>
      <c r="E711" s="23" t="s">
        <v>54</v>
      </c>
      <c r="F711" s="23"/>
      <c r="G711" s="60" t="s">
        <v>194</v>
      </c>
      <c r="H711" s="60"/>
      <c r="I711" s="22"/>
      <c r="K711" s="21"/>
      <c r="L711" s="57">
        <f t="shared" si="45"/>
        <v>0</v>
      </c>
      <c r="M711" s="14">
        <f t="shared" si="44"/>
        <v>1</v>
      </c>
      <c r="N711" s="13">
        <f>IF(OR(totale!$A$5="",C711=totale!$A$5),0,1)</f>
        <v>1</v>
      </c>
      <c r="O711" s="97">
        <v>0</v>
      </c>
      <c r="P711" s="13">
        <v>0</v>
      </c>
      <c r="Q711" s="97">
        <v>0</v>
      </c>
      <c r="R711" s="19">
        <v>0</v>
      </c>
      <c r="S711" s="19" t="str">
        <v xml:space="preserve">TEVELLE - TAVELLONI - TAVELLINE </v>
      </c>
      <c r="T711" s="15" t="str">
        <v>T2D</v>
      </c>
      <c r="U711" s="15" t="str">
        <v>TAVELLONI RIGATO TAGLIO OBLIQUO FIANCO RETTO DA CM 6</v>
      </c>
      <c r="V711" s="15">
        <v>0</v>
      </c>
      <c r="W711" s="19">
        <v>100</v>
      </c>
      <c r="X711" s="19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1</v>
      </c>
      <c r="AG711" s="15">
        <v>0</v>
      </c>
      <c r="AH711" s="15" t="str">
        <v xml:space="preserve">TEVELLE - TAVELLONI - TAVELLINE </v>
      </c>
      <c r="AI711" s="15" t="str">
        <v>ESSE ELLE LAT.</v>
      </c>
      <c r="AJ711" s="15" t="str">
        <v>TAVELLONI RIGATO TAGLIO OBLIQUO FIANCO RETTO DA CM 6</v>
      </c>
      <c r="AK711" s="15">
        <v>0</v>
      </c>
      <c r="AL711" s="15">
        <v>130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1</v>
      </c>
      <c r="AS711" s="17" t="str">
        <f t="shared" si="46"/>
        <v>ꞈ</v>
      </c>
      <c r="AT711" s="70" t="str">
        <v>ꞈ</v>
      </c>
      <c r="AU711" s="15">
        <v>0</v>
      </c>
      <c r="AV711" s="15" t="str">
        <v>BLOCCO ALVEOLATO LISCIO FORI VERTICALI   45/50/55/60 %</v>
      </c>
      <c r="AW711" s="15" t="str">
        <v>ZANROSSO</v>
      </c>
      <c r="AX711" s="15" t="str">
        <v>BLOCCO PORTANTE ALVEOLATO FORI VERTICALI  P800 -  F.45% - F.50% liscio</v>
      </c>
      <c r="AY711" s="15">
        <v>0</v>
      </c>
      <c r="AZ711" s="15" t="str">
        <v>30x25x18/19</v>
      </c>
      <c r="BA711" s="15">
        <v>0</v>
      </c>
      <c r="BB711" s="15">
        <v>0</v>
      </c>
      <c r="BC711" s="15">
        <v>0</v>
      </c>
      <c r="BD711" s="15">
        <v>0</v>
      </c>
      <c r="BE711" s="15">
        <v>0</v>
      </c>
      <c r="BF711" s="15">
        <v>1</v>
      </c>
      <c r="BG711" s="17" t="str">
        <f t="shared" si="47"/>
        <v>ꞈ</v>
      </c>
      <c r="BH711" s="70" t="str">
        <v>ꞈ</v>
      </c>
    </row>
    <row r="712" spans="1:60" ht="14.25" customHeight="1" x14ac:dyDescent="0.25">
      <c r="A712" s="47"/>
      <c r="B712"/>
      <c r="C712" s="23" t="s">
        <v>103</v>
      </c>
      <c r="D712" s="25" t="s">
        <v>35</v>
      </c>
      <c r="E712" s="23" t="s">
        <v>53</v>
      </c>
      <c r="F712" s="23"/>
      <c r="G712" s="60" t="s">
        <v>174</v>
      </c>
      <c r="H712" s="60"/>
      <c r="I712" s="22"/>
      <c r="K712" s="21"/>
      <c r="L712" s="57">
        <f t="shared" si="45"/>
        <v>0</v>
      </c>
      <c r="M712" s="14">
        <f t="shared" si="44"/>
        <v>1</v>
      </c>
      <c r="N712" s="13">
        <f>IF(OR(totale!$A$5="",C712=totale!$A$5),0,1)</f>
        <v>1</v>
      </c>
      <c r="O712" s="97">
        <v>0</v>
      </c>
      <c r="P712" s="13">
        <v>0</v>
      </c>
      <c r="Q712" s="97">
        <v>0</v>
      </c>
      <c r="R712" s="19">
        <v>0</v>
      </c>
      <c r="S712" s="19" t="str">
        <v xml:space="preserve">TEVELLE - TAVELLONI - TAVELLINE </v>
      </c>
      <c r="T712" s="15" t="str">
        <v>T2D</v>
      </c>
      <c r="U712" s="15" t="str">
        <v>TAVELLONI RIGATO TAGLIO OBLIQUO FIANCO RETTO DA CM 6</v>
      </c>
      <c r="V712" s="15">
        <v>0</v>
      </c>
      <c r="W712" s="19">
        <v>110</v>
      </c>
      <c r="X712" s="19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1</v>
      </c>
      <c r="AG712" s="15">
        <v>0</v>
      </c>
      <c r="AH712" s="15" t="str">
        <v xml:space="preserve">TEVELLE - TAVELLONI - TAVELLINE </v>
      </c>
      <c r="AI712" s="15" t="str">
        <v>ESSE ELLE LAT.</v>
      </c>
      <c r="AJ712" s="15" t="str">
        <v>TAVELLONI RIGATO TAGLIO OBLIQUO FIANCO RETTO DA CM 6</v>
      </c>
      <c r="AK712" s="15">
        <v>0</v>
      </c>
      <c r="AL712" s="15">
        <v>140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1</v>
      </c>
      <c r="AS712" s="17" t="str">
        <f t="shared" si="46"/>
        <v>ꞈ</v>
      </c>
      <c r="AT712" s="70" t="str">
        <v>ꞈ</v>
      </c>
      <c r="AU712" s="15">
        <v>0</v>
      </c>
      <c r="AV712" s="15" t="str">
        <v>BLOCCO ALVEOLATO LISCIO FORI ORIZZONATALI  45/50/55/60 %</v>
      </c>
      <c r="AW712" s="15" t="str">
        <v>DI MUZIO</v>
      </c>
      <c r="AX712" s="15" t="str">
        <v>BLOCCO PORTANTE ALVEOLATO FORI VERTICALI  P800 -  F.45% - F.50% liscio</v>
      </c>
      <c r="AY712" s="15">
        <v>0</v>
      </c>
      <c r="AZ712" s="15" t="str">
        <v>30x25x18/19</v>
      </c>
      <c r="BA712" s="15">
        <v>0</v>
      </c>
      <c r="BB712" s="15">
        <v>0</v>
      </c>
      <c r="BC712" s="15">
        <v>0</v>
      </c>
      <c r="BD712" s="15">
        <v>0</v>
      </c>
      <c r="BE712" s="15">
        <v>0</v>
      </c>
      <c r="BF712" s="15">
        <v>1</v>
      </c>
      <c r="BG712" s="17" t="str">
        <f t="shared" si="47"/>
        <v>ꞈ</v>
      </c>
      <c r="BH712" s="70" t="str">
        <v>ꞈ</v>
      </c>
    </row>
    <row r="713" spans="1:60" ht="14.25" customHeight="1" x14ac:dyDescent="0.25">
      <c r="A713" s="47"/>
      <c r="B713"/>
      <c r="C713" s="23" t="s">
        <v>103</v>
      </c>
      <c r="D713" s="25" t="s">
        <v>35</v>
      </c>
      <c r="E713" s="23" t="s">
        <v>52</v>
      </c>
      <c r="F713" s="23"/>
      <c r="G713" s="60" t="s">
        <v>175</v>
      </c>
      <c r="H713" s="60"/>
      <c r="I713" s="22"/>
      <c r="K713" s="21"/>
      <c r="L713" s="57">
        <f t="shared" si="45"/>
        <v>0</v>
      </c>
      <c r="M713" s="14">
        <f t="shared" si="44"/>
        <v>1</v>
      </c>
      <c r="N713" s="13">
        <f>IF(OR(totale!$A$5="",C713=totale!$A$5),0,1)</f>
        <v>1</v>
      </c>
      <c r="O713" s="97">
        <v>0</v>
      </c>
      <c r="P713" s="13">
        <v>0</v>
      </c>
      <c r="Q713" s="97">
        <v>0</v>
      </c>
      <c r="R713" s="19">
        <v>0</v>
      </c>
      <c r="S713" s="19" t="str">
        <v xml:space="preserve">TEVELLE - TAVELLONI - TAVELLINE </v>
      </c>
      <c r="T713" s="15" t="str">
        <v>T2D</v>
      </c>
      <c r="U713" s="15" t="str">
        <v>TAVELLONI RIGATO TAGLIO OBLIQUO FIANCO RETTO DA CM 6</v>
      </c>
      <c r="V713" s="15">
        <v>0</v>
      </c>
      <c r="W713" s="19">
        <v>120</v>
      </c>
      <c r="X713" s="19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1</v>
      </c>
      <c r="AG713" s="15">
        <v>0</v>
      </c>
      <c r="AH713" s="15" t="str">
        <v xml:space="preserve">TEVELLE - TAVELLONI - TAVELLINE </v>
      </c>
      <c r="AI713" s="15" t="str">
        <v>ESSE ELLE LAT.</v>
      </c>
      <c r="AJ713" s="15" t="str">
        <v>TAVELLONI RIGATO TAGLIO OBLIQUO FIANCO RETTO DA CM 6</v>
      </c>
      <c r="AK713" s="15">
        <v>0</v>
      </c>
      <c r="AL713" s="15">
        <v>150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1</v>
      </c>
      <c r="AS713" s="17" t="str">
        <f t="shared" si="46"/>
        <v>ꞈ</v>
      </c>
      <c r="AT713" s="70" t="str">
        <v>ꞈ</v>
      </c>
      <c r="AU713" s="15">
        <v>0</v>
      </c>
      <c r="AV713" s="15" t="str">
        <v>BLOCCO ALVEOLATO INCASTRO  FORI VERTICALI  45/50/55/60 %</v>
      </c>
      <c r="AW713" s="15" t="str">
        <v>T2D</v>
      </c>
      <c r="AX713" s="15" t="str">
        <v xml:space="preserve">BLOCCO SISMICO/ PORTANTE ALVEOLATO INCASTRO SETTI SOTTILI </v>
      </c>
      <c r="AY713" s="15">
        <v>0</v>
      </c>
      <c r="AZ713" s="15" t="str">
        <v>30x25X18/19 F.50%</v>
      </c>
      <c r="BA713" s="15">
        <v>0</v>
      </c>
      <c r="BB713" s="15">
        <v>0</v>
      </c>
      <c r="BC713" s="15">
        <v>0</v>
      </c>
      <c r="BD713" s="15">
        <v>0</v>
      </c>
      <c r="BE713" s="15">
        <v>0</v>
      </c>
      <c r="BF713" s="15">
        <v>1</v>
      </c>
      <c r="BG713" s="17" t="str">
        <f t="shared" si="47"/>
        <v>ꞈ</v>
      </c>
      <c r="BH713" s="70" t="str">
        <v>ꞈ</v>
      </c>
    </row>
    <row r="714" spans="1:60" ht="14.25" customHeight="1" x14ac:dyDescent="0.25">
      <c r="A714" s="47"/>
      <c r="B714"/>
      <c r="C714" s="23" t="s">
        <v>103</v>
      </c>
      <c r="D714" s="25" t="s">
        <v>35</v>
      </c>
      <c r="E714" s="23" t="s">
        <v>51</v>
      </c>
      <c r="F714" s="23"/>
      <c r="G714" s="60" t="s">
        <v>175</v>
      </c>
      <c r="H714" s="60"/>
      <c r="I714" s="22"/>
      <c r="K714" s="21"/>
      <c r="L714" s="57">
        <f t="shared" si="45"/>
        <v>0</v>
      </c>
      <c r="M714" s="14">
        <f t="shared" si="44"/>
        <v>1</v>
      </c>
      <c r="N714" s="13">
        <f>IF(OR(totale!$A$5="",C714=totale!$A$5),0,1)</f>
        <v>1</v>
      </c>
      <c r="O714" s="97">
        <v>0</v>
      </c>
      <c r="P714" s="13">
        <v>0</v>
      </c>
      <c r="Q714" s="97">
        <v>0</v>
      </c>
      <c r="R714" s="19">
        <v>0</v>
      </c>
      <c r="S714" s="19" t="str">
        <v xml:space="preserve">TEVELLE - TAVELLONI - TAVELLINE </v>
      </c>
      <c r="T714" s="15" t="str">
        <v>T2D</v>
      </c>
      <c r="U714" s="15" t="str">
        <v>TAVELLONI RIGATO TAGLIO OBLIQUO FIANCO RETTO DA CM 6</v>
      </c>
      <c r="V714" s="15">
        <v>0</v>
      </c>
      <c r="W714" s="19">
        <v>130</v>
      </c>
      <c r="X714" s="19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1</v>
      </c>
      <c r="AG714" s="15">
        <v>0</v>
      </c>
      <c r="AH714" s="15" t="str">
        <v xml:space="preserve">TEVELLE - TAVELLONI - TAVELLINE </v>
      </c>
      <c r="AI714" s="15" t="str">
        <v>ESSE ELLE LAT.</v>
      </c>
      <c r="AJ714" s="15" t="str">
        <v>TAVELLONI RIGATO TAGLIO OBLIQUO FIANCO RETTO DA CM 6</v>
      </c>
      <c r="AK714" s="15">
        <v>0</v>
      </c>
      <c r="AL714" s="15">
        <v>160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1</v>
      </c>
      <c r="AS714" s="17" t="str">
        <f t="shared" si="46"/>
        <v>ꞈ</v>
      </c>
      <c r="AT714" s="70" t="str">
        <v>ꞈ</v>
      </c>
      <c r="AU714" s="15">
        <v>0</v>
      </c>
      <c r="AV714" s="15" t="str">
        <v>LATERIZIO CON EPS GRAFFITE</v>
      </c>
      <c r="AW714" s="15" t="str">
        <v>FBM</v>
      </c>
      <c r="AX714" s="15" t="str">
        <v>BLOCCCO TAMPONATURA  ALVEOLATO CON EPS  GRAFFITATO - NORMABLOCK</v>
      </c>
      <c r="AY714" s="15">
        <v>0</v>
      </c>
      <c r="AZ714" s="15" t="str">
        <v>30x25x18x/19 incastro</v>
      </c>
      <c r="BA714" s="15">
        <v>0</v>
      </c>
      <c r="BB714" s="15">
        <v>0</v>
      </c>
      <c r="BC714" s="15">
        <v>0</v>
      </c>
      <c r="BD714" s="15">
        <v>0</v>
      </c>
      <c r="BE714" s="15">
        <v>0</v>
      </c>
      <c r="BF714" s="15">
        <v>1</v>
      </c>
      <c r="BG714" s="17" t="str">
        <f t="shared" si="47"/>
        <v>ꞈ</v>
      </c>
      <c r="BH714" s="70" t="str">
        <v>ꞈ</v>
      </c>
    </row>
    <row r="715" spans="1:60" ht="14.25" customHeight="1" x14ac:dyDescent="0.25">
      <c r="A715" s="47"/>
      <c r="B715"/>
      <c r="C715" s="23" t="s">
        <v>103</v>
      </c>
      <c r="D715" s="25" t="s">
        <v>35</v>
      </c>
      <c r="E715" s="23" t="s">
        <v>50</v>
      </c>
      <c r="F715" s="23"/>
      <c r="G715" s="60" t="s">
        <v>154</v>
      </c>
      <c r="H715" s="60"/>
      <c r="I715" s="22"/>
      <c r="K715" s="21"/>
      <c r="L715" s="57">
        <f t="shared" si="45"/>
        <v>0</v>
      </c>
      <c r="M715" s="14">
        <f t="shared" si="44"/>
        <v>1</v>
      </c>
      <c r="N715" s="13">
        <f>IF(OR(totale!$A$5="",C715=totale!$A$5),0,1)</f>
        <v>1</v>
      </c>
      <c r="O715" s="97">
        <v>0</v>
      </c>
      <c r="P715" s="13">
        <v>0</v>
      </c>
      <c r="Q715" s="97">
        <v>0</v>
      </c>
      <c r="R715" s="19">
        <v>0</v>
      </c>
      <c r="S715" s="19" t="str">
        <v xml:space="preserve">TEVELLE - TAVELLONI - TAVELLINE </v>
      </c>
      <c r="T715" s="15" t="str">
        <v>T2D</v>
      </c>
      <c r="U715" s="15" t="str">
        <v>TAVELLONI RIGATO TAGLIO OBLIQUO FIANCO RETTO DA CM 6</v>
      </c>
      <c r="V715" s="15">
        <v>0</v>
      </c>
      <c r="W715" s="19">
        <v>140</v>
      </c>
      <c r="X715" s="19">
        <v>0</v>
      </c>
      <c r="Y715" s="15">
        <v>0</v>
      </c>
      <c r="Z715" s="15">
        <v>0</v>
      </c>
      <c r="AA715" s="15">
        <v>0</v>
      </c>
      <c r="AB715" s="15">
        <v>0</v>
      </c>
      <c r="AC715" s="15">
        <v>1</v>
      </c>
      <c r="AG715" s="15">
        <v>0</v>
      </c>
      <c r="AH715" s="15" t="str">
        <v xml:space="preserve">TEVELLE - TAVELLONI - TAVELLINE </v>
      </c>
      <c r="AI715" s="15" t="str">
        <v>ESSE ELLE LAT.</v>
      </c>
      <c r="AJ715" s="15" t="str">
        <v>TAVELLONI RIGATO TAGLIO OBLIQUO FIANCO RETTO DA CM 6</v>
      </c>
      <c r="AK715" s="15">
        <v>0</v>
      </c>
      <c r="AL715" s="15">
        <v>170</v>
      </c>
      <c r="AM715" s="15">
        <v>0</v>
      </c>
      <c r="AN715" s="15">
        <v>0</v>
      </c>
      <c r="AO715" s="15">
        <v>0</v>
      </c>
      <c r="AP715" s="15">
        <v>0</v>
      </c>
      <c r="AQ715" s="15">
        <v>0</v>
      </c>
      <c r="AR715" s="15">
        <v>1</v>
      </c>
      <c r="AS715" s="17" t="str">
        <f t="shared" si="46"/>
        <v>ꞈ</v>
      </c>
      <c r="AT715" s="70" t="str">
        <v>ꞈ</v>
      </c>
      <c r="AU715" s="15">
        <v>0</v>
      </c>
      <c r="AV715" s="15" t="str">
        <v>LATERIZIO CON EPS GRAFFITE</v>
      </c>
      <c r="AW715" s="15" t="str">
        <v>FBM</v>
      </c>
      <c r="AX715" s="15" t="str">
        <v>BLOCCCO TAMPONATURA  ALVEOLATO CON EPS  GRAFFITATO - NORMABLOCK</v>
      </c>
      <c r="AY715" s="15">
        <v>0</v>
      </c>
      <c r="AZ715" s="15" t="str">
        <v>30x25x18x/19 liscio</v>
      </c>
      <c r="BA715" s="15">
        <v>0</v>
      </c>
      <c r="BB715" s="15">
        <v>0</v>
      </c>
      <c r="BC715" s="15">
        <v>0</v>
      </c>
      <c r="BD715" s="15">
        <v>0</v>
      </c>
      <c r="BE715" s="15">
        <v>0</v>
      </c>
      <c r="BF715" s="15">
        <v>1</v>
      </c>
      <c r="BG715" s="17" t="str">
        <f t="shared" si="47"/>
        <v>ꞈ</v>
      </c>
      <c r="BH715" s="70" t="str">
        <v>ꞈ</v>
      </c>
    </row>
    <row r="716" spans="1:60" ht="14.25" customHeight="1" x14ac:dyDescent="0.25">
      <c r="A716" s="47"/>
      <c r="B716"/>
      <c r="C716" s="23" t="s">
        <v>103</v>
      </c>
      <c r="D716" s="25" t="s">
        <v>35</v>
      </c>
      <c r="E716" s="23" t="s">
        <v>49</v>
      </c>
      <c r="F716" s="23"/>
      <c r="G716" s="60" t="s">
        <v>474</v>
      </c>
      <c r="H716" s="60"/>
      <c r="I716" s="22"/>
      <c r="K716" s="21"/>
      <c r="L716" s="57">
        <f t="shared" si="45"/>
        <v>0</v>
      </c>
      <c r="M716" s="14">
        <f t="shared" si="44"/>
        <v>1</v>
      </c>
      <c r="N716" s="13">
        <f>IF(OR(totale!$A$5="",C716=totale!$A$5),0,1)</f>
        <v>1</v>
      </c>
      <c r="O716" s="97">
        <v>0</v>
      </c>
      <c r="P716" s="13">
        <v>0</v>
      </c>
      <c r="Q716" s="97">
        <v>0</v>
      </c>
      <c r="R716" s="19">
        <v>0</v>
      </c>
      <c r="S716" s="19" t="str">
        <v xml:space="preserve">TEVELLE - TAVELLONI - TAVELLINE </v>
      </c>
      <c r="T716" s="15" t="str">
        <v>T2D</v>
      </c>
      <c r="U716" s="15" t="str">
        <v>TAVELLONI RIGATO TAGLIO OBLIQUO FIANCO RETTO DA CM 6</v>
      </c>
      <c r="V716" s="15">
        <v>0</v>
      </c>
      <c r="W716" s="19">
        <v>150</v>
      </c>
      <c r="X716" s="19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1</v>
      </c>
      <c r="AG716" s="15">
        <v>0</v>
      </c>
      <c r="AH716" s="15" t="str">
        <v xml:space="preserve">TEVELLE - TAVELLONI - TAVELLINE </v>
      </c>
      <c r="AI716" s="15" t="str">
        <v>ESSE ELLE LAT.</v>
      </c>
      <c r="AJ716" s="15" t="str">
        <v>TAVELLONI RIGATO TAGLIO OBLIQUO FIANCO RETTO DA CM 6</v>
      </c>
      <c r="AK716" s="15">
        <v>0</v>
      </c>
      <c r="AL716" s="15">
        <v>180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1</v>
      </c>
      <c r="AS716" s="17" t="str">
        <f t="shared" si="46"/>
        <v>ꞈ</v>
      </c>
      <c r="AT716" s="70" t="str">
        <v>ꞈ</v>
      </c>
      <c r="AU716" s="15">
        <v>0</v>
      </c>
      <c r="AV716" s="15" t="str">
        <v>BLOCCO ALVEOLATO INCASTRO  FORI VERTICALI  45/50/55/60 %</v>
      </c>
      <c r="AW716" s="15" t="str">
        <v>DCB</v>
      </c>
      <c r="AX716" s="15" t="str">
        <v>BLOCCO PORTANTE ALVEOLATO FORI VERTICALI  P800- F.45%  incastro</v>
      </c>
      <c r="AY716" s="15">
        <v>0</v>
      </c>
      <c r="AZ716" s="15" t="str">
        <v>30x25x19</v>
      </c>
      <c r="BA716" s="15">
        <v>0</v>
      </c>
      <c r="BB716" s="15">
        <v>0</v>
      </c>
      <c r="BC716" s="15">
        <v>0</v>
      </c>
      <c r="BD716" s="15">
        <v>0</v>
      </c>
      <c r="BE716" s="15">
        <v>0</v>
      </c>
      <c r="BF716" s="15">
        <v>1</v>
      </c>
      <c r="BG716" s="17" t="str">
        <f t="shared" si="47"/>
        <v>ꞈ</v>
      </c>
      <c r="BH716" s="70" t="str">
        <v>ꞈ</v>
      </c>
    </row>
    <row r="717" spans="1:60" ht="14.25" customHeight="1" x14ac:dyDescent="0.25">
      <c r="A717" s="47"/>
      <c r="B717"/>
      <c r="C717" s="23" t="s">
        <v>103</v>
      </c>
      <c r="D717" s="25" t="s">
        <v>35</v>
      </c>
      <c r="E717" s="23" t="s">
        <v>48</v>
      </c>
      <c r="F717" s="23"/>
      <c r="G717" s="60" t="s">
        <v>251</v>
      </c>
      <c r="H717" s="60"/>
      <c r="I717" s="22"/>
      <c r="K717" s="21"/>
      <c r="L717" s="57">
        <f t="shared" si="45"/>
        <v>0</v>
      </c>
      <c r="M717" s="14">
        <f t="shared" si="44"/>
        <v>1</v>
      </c>
      <c r="N717" s="13">
        <f>IF(OR(totale!$A$5="",C717=totale!$A$5),0,1)</f>
        <v>1</v>
      </c>
      <c r="O717" s="97">
        <v>0</v>
      </c>
      <c r="P717" s="13">
        <v>0</v>
      </c>
      <c r="Q717" s="97">
        <v>0</v>
      </c>
      <c r="R717" s="19">
        <v>0</v>
      </c>
      <c r="S717" s="19" t="str">
        <v xml:space="preserve">TEVELLE - TAVELLONI - TAVELLINE </v>
      </c>
      <c r="T717" s="15" t="str">
        <v>T2D</v>
      </c>
      <c r="U717" s="15" t="str">
        <v>TAVELLONI RIGATO TAGLIO OBLIQUO FIANCO RETTO DA CM 6</v>
      </c>
      <c r="V717" s="15">
        <v>0</v>
      </c>
      <c r="W717" s="19">
        <v>160</v>
      </c>
      <c r="X717" s="19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1</v>
      </c>
      <c r="AG717" s="15">
        <v>0</v>
      </c>
      <c r="AH717" s="15" t="str">
        <v xml:space="preserve">TEVELLE - TAVELLONI - TAVELLINE </v>
      </c>
      <c r="AI717" s="15" t="str">
        <v>ESSE ELLE LAT.</v>
      </c>
      <c r="AJ717" s="15" t="str">
        <v>TAVELLONI RIGATO TAGLIO OBLIQUO FIANCO RETTO DA CM 6</v>
      </c>
      <c r="AK717" s="15">
        <v>0</v>
      </c>
      <c r="AL717" s="15">
        <v>200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1</v>
      </c>
      <c r="AS717" s="17" t="str">
        <f t="shared" si="46"/>
        <v>ꞈ</v>
      </c>
      <c r="AT717" s="70" t="str">
        <v>ꞈ</v>
      </c>
      <c r="AU717" s="15">
        <v>0</v>
      </c>
      <c r="AV717" s="15" t="str">
        <v>BLOCCO ALVEOLATO INCASTRO  FORI VERTICALI  45/50/55/60 %</v>
      </c>
      <c r="AW717" s="15" t="str">
        <v>IBL</v>
      </c>
      <c r="AX717" s="15" t="str">
        <v>BLOCCO PORTANTE ALVEOLATO FORI VERTICALI  P800- F.45%  incastro</v>
      </c>
      <c r="AY717" s="15">
        <v>0</v>
      </c>
      <c r="AZ717" s="15" t="str">
        <v>30x25x19</v>
      </c>
      <c r="BA717" s="15">
        <v>0</v>
      </c>
      <c r="BB717" s="15">
        <v>0</v>
      </c>
      <c r="BC717" s="15">
        <v>0</v>
      </c>
      <c r="BD717" s="15">
        <v>0</v>
      </c>
      <c r="BE717" s="15">
        <v>0</v>
      </c>
      <c r="BF717" s="15">
        <v>1</v>
      </c>
      <c r="BG717" s="17" t="str">
        <f t="shared" si="47"/>
        <v>ꞈ</v>
      </c>
      <c r="BH717" s="70" t="str">
        <v>ꞈ</v>
      </c>
    </row>
    <row r="718" spans="1:60" ht="14.25" customHeight="1" x14ac:dyDescent="0.25">
      <c r="A718" s="47"/>
      <c r="B718"/>
      <c r="C718" s="23" t="s">
        <v>103</v>
      </c>
      <c r="D718" s="25" t="s">
        <v>35</v>
      </c>
      <c r="E718" s="23" t="s">
        <v>48</v>
      </c>
      <c r="F718" s="23"/>
      <c r="G718" s="60" t="s">
        <v>322</v>
      </c>
      <c r="H718" s="60"/>
      <c r="I718" s="22"/>
      <c r="K718" s="21"/>
      <c r="L718" s="57">
        <f t="shared" si="45"/>
        <v>0</v>
      </c>
      <c r="M718" s="14">
        <f t="shared" si="44"/>
        <v>1</v>
      </c>
      <c r="N718" s="13">
        <f>IF(OR(totale!$A$5="",C718=totale!$A$5),0,1)</f>
        <v>1</v>
      </c>
      <c r="O718" s="97">
        <v>0</v>
      </c>
      <c r="P718" s="13">
        <v>0</v>
      </c>
      <c r="Q718" s="97">
        <v>0</v>
      </c>
      <c r="R718" s="19">
        <v>0</v>
      </c>
      <c r="S718" s="19" t="str">
        <v xml:space="preserve">TEVELLE - TAVELLONI - TAVELLINE </v>
      </c>
      <c r="T718" s="15" t="str">
        <v>T2D</v>
      </c>
      <c r="U718" s="15" t="str">
        <v>TAVELLONI RIGATO TAGLIO OBLIQUO FIANCO RETTO DA CM 6</v>
      </c>
      <c r="V718" s="15">
        <v>0</v>
      </c>
      <c r="W718" s="19">
        <v>170</v>
      </c>
      <c r="X718" s="19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1</v>
      </c>
      <c r="AG718" s="15">
        <v>0</v>
      </c>
      <c r="AH718" s="15" t="str">
        <v xml:space="preserve">TEVELLE - TAVELLONI - TAVELLINE </v>
      </c>
      <c r="AI718" s="15" t="str">
        <v>ESSE ELLE LAT.</v>
      </c>
      <c r="AJ718" s="15" t="str">
        <v>TAVELLONI RIGATO TAGLIO OBLIQUO FIANCO RETTO DA CM 6</v>
      </c>
      <c r="AK718" s="15">
        <v>0</v>
      </c>
      <c r="AL718" s="15">
        <v>220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1</v>
      </c>
      <c r="AS718" s="17" t="str">
        <f t="shared" si="46"/>
        <v>ꞈ</v>
      </c>
      <c r="AT718" s="70" t="str">
        <v>ꞈ</v>
      </c>
      <c r="AU718" s="15">
        <v>0</v>
      </c>
      <c r="AV718" s="15" t="str">
        <v>BLOCCO ALVEOLATO LISCIO FORI VERTICALI   45/50/55/60 %</v>
      </c>
      <c r="AW718" s="15" t="str">
        <v>LATERCOM</v>
      </c>
      <c r="AX718" s="15" t="str">
        <v>BLOCCO TAMPONAMENTO ALVEOLATO FORI VERTICALI  P600- F.65% - F.60% liscio</v>
      </c>
      <c r="AY718" s="15">
        <v>0</v>
      </c>
      <c r="AZ718" s="15" t="str">
        <v>30x25x19</v>
      </c>
      <c r="BA718" s="15">
        <v>0</v>
      </c>
      <c r="BB718" s="15">
        <v>0</v>
      </c>
      <c r="BC718" s="15">
        <v>0</v>
      </c>
      <c r="BD718" s="15">
        <v>0</v>
      </c>
      <c r="BE718" s="15">
        <v>0</v>
      </c>
      <c r="BF718" s="15">
        <v>1</v>
      </c>
      <c r="BG718" s="17" t="str">
        <f t="shared" si="47"/>
        <v>ꞈ</v>
      </c>
      <c r="BH718" s="70" t="str">
        <v>ꞈ</v>
      </c>
    </row>
    <row r="719" spans="1:60" ht="14.25" customHeight="1" x14ac:dyDescent="0.25">
      <c r="A719" s="47"/>
      <c r="B719"/>
      <c r="C719" s="23" t="s">
        <v>103</v>
      </c>
      <c r="D719" s="25" t="s">
        <v>35</v>
      </c>
      <c r="E719" s="23" t="s">
        <v>48</v>
      </c>
      <c r="F719" s="23"/>
      <c r="G719" s="60" t="s">
        <v>323</v>
      </c>
      <c r="H719" s="60"/>
      <c r="I719" s="22"/>
      <c r="K719" s="21"/>
      <c r="L719" s="57">
        <f t="shared" si="45"/>
        <v>0</v>
      </c>
      <c r="M719" s="14">
        <f t="shared" si="44"/>
        <v>1</v>
      </c>
      <c r="N719" s="13">
        <f>IF(OR(totale!$A$5="",C719=totale!$A$5),0,1)</f>
        <v>1</v>
      </c>
      <c r="O719" s="97">
        <v>0</v>
      </c>
      <c r="P719" s="13">
        <v>0</v>
      </c>
      <c r="Q719" s="97">
        <v>0</v>
      </c>
      <c r="R719" s="19">
        <v>0</v>
      </c>
      <c r="S719" s="19" t="str">
        <v xml:space="preserve">TEVELLE - TAVELLONI - TAVELLINE </v>
      </c>
      <c r="T719" s="15" t="str">
        <v>T2D</v>
      </c>
      <c r="U719" s="15" t="str">
        <v>TAVELLONI RIGATO TAGLIO OBLIQUO FIANCO RETTO DA CM 6</v>
      </c>
      <c r="V719" s="15">
        <v>0</v>
      </c>
      <c r="W719" s="19">
        <v>180</v>
      </c>
      <c r="X719" s="19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1</v>
      </c>
      <c r="AG719" s="15">
        <v>0</v>
      </c>
      <c r="AH719" s="15" t="str">
        <v xml:space="preserve">TEVELLE - TAVELLONI - TAVELLINE </v>
      </c>
      <c r="AI719" s="15" t="str">
        <v>FBM</v>
      </c>
      <c r="AJ719" s="15" t="str">
        <v>TAVELLONI RIGATO TAGLIO OBLIQUO FIANCO RETTO DA CM 6</v>
      </c>
      <c r="AK719" s="15">
        <v>0</v>
      </c>
      <c r="AL719" s="15">
        <v>50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1</v>
      </c>
      <c r="AS719" s="17" t="str">
        <f t="shared" si="46"/>
        <v>ꞈ</v>
      </c>
      <c r="AT719" s="70" t="str">
        <v>ꞈ</v>
      </c>
      <c r="AU719" s="15">
        <v>0</v>
      </c>
      <c r="AV719" s="15" t="str">
        <v>BLOCCO ALVEOLATO INCASTRO  FORI VERTICALI  45/50/55/60 %</v>
      </c>
      <c r="AW719" s="15" t="str">
        <v>LATERCOM</v>
      </c>
      <c r="AX719" s="15" t="str">
        <v>BLOCCO PORTANTE ALVEOLATO FORI VERTICALI  P800- F.45%  incastro</v>
      </c>
      <c r="AY719" s="15">
        <v>0</v>
      </c>
      <c r="AZ719" s="15" t="str">
        <v>30x25x19</v>
      </c>
      <c r="BA719" s="15">
        <v>0</v>
      </c>
      <c r="BB719" s="15">
        <v>0</v>
      </c>
      <c r="BC719" s="15">
        <v>0</v>
      </c>
      <c r="BD719" s="15">
        <v>0</v>
      </c>
      <c r="BE719" s="15">
        <v>0</v>
      </c>
      <c r="BF719" s="15">
        <v>1</v>
      </c>
      <c r="BG719" s="17" t="str">
        <f t="shared" si="47"/>
        <v>ꞈ</v>
      </c>
      <c r="BH719" s="70" t="str">
        <v>ꞈ</v>
      </c>
    </row>
    <row r="720" spans="1:60" ht="14.25" customHeight="1" x14ac:dyDescent="0.25">
      <c r="A720" s="47"/>
      <c r="B720"/>
      <c r="C720" s="23" t="s">
        <v>103</v>
      </c>
      <c r="D720" s="25" t="s">
        <v>35</v>
      </c>
      <c r="E720" s="23" t="s">
        <v>48</v>
      </c>
      <c r="F720" s="23"/>
      <c r="G720" s="60" t="s">
        <v>358</v>
      </c>
      <c r="H720" s="60"/>
      <c r="I720" s="22"/>
      <c r="K720" s="21"/>
      <c r="L720" s="57">
        <f t="shared" si="45"/>
        <v>0</v>
      </c>
      <c r="M720" s="14">
        <f t="shared" si="44"/>
        <v>1</v>
      </c>
      <c r="N720" s="13">
        <f>IF(OR(totale!$A$5="",C720=totale!$A$5),0,1)</f>
        <v>1</v>
      </c>
      <c r="O720" s="97">
        <v>0</v>
      </c>
      <c r="P720" s="13">
        <v>0</v>
      </c>
      <c r="Q720" s="97">
        <v>0</v>
      </c>
      <c r="R720" s="19">
        <v>0</v>
      </c>
      <c r="S720" s="19" t="str">
        <v xml:space="preserve">TEVELLE - TAVELLONI - TAVELLINE </v>
      </c>
      <c r="T720" s="15" t="str">
        <v>T2D</v>
      </c>
      <c r="U720" s="15" t="str">
        <v>TAVELLONI RIGATO TAGLIO OBLIQUO FIANCO RETTO DA CM 6</v>
      </c>
      <c r="V720" s="15">
        <v>0</v>
      </c>
      <c r="W720" s="19">
        <v>200</v>
      </c>
      <c r="X720" s="19">
        <v>0</v>
      </c>
      <c r="Y720" s="15">
        <v>0</v>
      </c>
      <c r="Z720" s="15">
        <v>0</v>
      </c>
      <c r="AA720" s="15">
        <v>0</v>
      </c>
      <c r="AB720" s="15">
        <v>0</v>
      </c>
      <c r="AC720" s="15">
        <v>1</v>
      </c>
      <c r="AG720" s="15">
        <v>0</v>
      </c>
      <c r="AH720" s="15" t="str">
        <v xml:space="preserve">TEVELLE - TAVELLONI - TAVELLINE </v>
      </c>
      <c r="AI720" s="15" t="str">
        <v>FBM</v>
      </c>
      <c r="AJ720" s="15" t="str">
        <v>TAVELLONI RIGATO TAGLIO OBLIQUO FIANCO RETTO DA CM 6</v>
      </c>
      <c r="AK720" s="15">
        <v>0</v>
      </c>
      <c r="AL720" s="15">
        <v>60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1</v>
      </c>
      <c r="AS720" s="17" t="str">
        <f t="shared" si="46"/>
        <v>ꞈ</v>
      </c>
      <c r="AT720" s="70" t="str">
        <v>ꞈ</v>
      </c>
      <c r="AU720" s="15">
        <v>0</v>
      </c>
      <c r="AV720" s="15" t="str">
        <v>BLOCCO ALVEOLATO LISCIO FORI VERTICALI   45/50/55/60 %</v>
      </c>
      <c r="AW720" s="15" t="str">
        <v>T2D</v>
      </c>
      <c r="AX720" s="15" t="str">
        <v>BLOCCO TAMPONAMENTO ALVEOLATO FORI VERTICALI  P600- F.65% - F.60% liscio</v>
      </c>
      <c r="AY720" s="15">
        <v>0</v>
      </c>
      <c r="AZ720" s="15" t="str">
        <v>30x25x19</v>
      </c>
      <c r="BA720" s="15">
        <v>0</v>
      </c>
      <c r="BB720" s="15">
        <v>0</v>
      </c>
      <c r="BC720" s="15">
        <v>0</v>
      </c>
      <c r="BD720" s="15">
        <v>0</v>
      </c>
      <c r="BE720" s="15">
        <v>0</v>
      </c>
      <c r="BF720" s="15">
        <v>1</v>
      </c>
      <c r="BG720" s="17" t="str">
        <f t="shared" si="47"/>
        <v>ꞈ</v>
      </c>
      <c r="BH720" s="70" t="str">
        <v>ꞈ</v>
      </c>
    </row>
    <row r="721" spans="1:60" ht="14.25" customHeight="1" x14ac:dyDescent="0.25">
      <c r="A721" s="47"/>
      <c r="B721"/>
      <c r="C721" s="23" t="s">
        <v>104</v>
      </c>
      <c r="D721" s="25" t="s">
        <v>35</v>
      </c>
      <c r="E721" s="23" t="s">
        <v>28</v>
      </c>
      <c r="F721" s="23"/>
      <c r="G721" s="60" t="s">
        <v>499</v>
      </c>
      <c r="H721" s="60"/>
      <c r="I721" s="22"/>
      <c r="K721" s="21"/>
      <c r="L721" s="57">
        <f t="shared" si="45"/>
        <v>0</v>
      </c>
      <c r="M721" s="14">
        <f t="shared" si="44"/>
        <v>1</v>
      </c>
      <c r="N721" s="13">
        <f>IF(OR(totale!$A$5="",C721=totale!$A$5),0,1)</f>
        <v>1</v>
      </c>
      <c r="O721" s="97">
        <v>0</v>
      </c>
      <c r="P721" s="13">
        <v>0</v>
      </c>
      <c r="Q721" s="97">
        <v>0</v>
      </c>
      <c r="R721" s="19">
        <v>0</v>
      </c>
      <c r="S721" s="19" t="str">
        <v xml:space="preserve">TEVELLE - TAVELLONI - TAVELLINE </v>
      </c>
      <c r="T721" s="15" t="str">
        <v>T2D</v>
      </c>
      <c r="U721" s="15" t="str">
        <v>TAVELLONI RIGATO TAGLIO OBLIQUO FIANCO RETTO DA CM 6</v>
      </c>
      <c r="V721" s="15">
        <v>0</v>
      </c>
      <c r="W721" s="19">
        <v>220</v>
      </c>
      <c r="X721" s="19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G721" s="15">
        <v>0</v>
      </c>
      <c r="AH721" s="15" t="str">
        <v xml:space="preserve">TEVELLE - TAVELLONI - TAVELLINE </v>
      </c>
      <c r="AI721" s="15" t="str">
        <v>FBM</v>
      </c>
      <c r="AJ721" s="15" t="str">
        <v>TAVELLONI RIGATO TAGLIO OBLIQUO FIANCO RETTO DA CM 6</v>
      </c>
      <c r="AK721" s="15">
        <v>0</v>
      </c>
      <c r="AL721" s="15">
        <v>70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1</v>
      </c>
      <c r="AS721" s="17" t="str">
        <f t="shared" si="46"/>
        <v>ꞈ</v>
      </c>
      <c r="AT721" s="70" t="str">
        <v>ꞈ</v>
      </c>
      <c r="AU721" s="15">
        <v>0</v>
      </c>
      <c r="AV721" s="15" t="str">
        <v>BLOCCO ALVEOLATO INCASTRO  FORI VERTICALI  45/50/55/60 %</v>
      </c>
      <c r="AW721" s="15" t="str">
        <v>T2D</v>
      </c>
      <c r="AX721" s="15" t="str">
        <v>BLOCCO TAMPONAMENTO ALVEOLATO FORI VERTICALI  P600 - F.60% incastro</v>
      </c>
      <c r="AY721" s="15">
        <v>0</v>
      </c>
      <c r="AZ721" s="15" t="str">
        <v>30x25x19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1</v>
      </c>
      <c r="BG721" s="17" t="str">
        <f t="shared" si="47"/>
        <v>ꞈ</v>
      </c>
      <c r="BH721" s="70" t="str">
        <v>ꞈ</v>
      </c>
    </row>
    <row r="722" spans="1:60" ht="14.25" customHeight="1" x14ac:dyDescent="0.25">
      <c r="A722" s="47"/>
      <c r="B722"/>
      <c r="C722" s="23" t="s">
        <v>104</v>
      </c>
      <c r="D722" s="25" t="s">
        <v>35</v>
      </c>
      <c r="E722" s="23" t="s">
        <v>28</v>
      </c>
      <c r="F722" s="23"/>
      <c r="G722" s="60" t="s">
        <v>478</v>
      </c>
      <c r="H722" s="60"/>
      <c r="I722" s="22"/>
      <c r="K722" s="21"/>
      <c r="L722" s="57">
        <f t="shared" si="45"/>
        <v>0</v>
      </c>
      <c r="M722" s="14">
        <f t="shared" si="44"/>
        <v>1</v>
      </c>
      <c r="N722" s="13">
        <f>IF(OR(totale!$A$5="",C722=totale!$A$5),0,1)</f>
        <v>1</v>
      </c>
      <c r="O722" s="97">
        <v>0</v>
      </c>
      <c r="P722" s="13">
        <v>0</v>
      </c>
      <c r="Q722" s="97">
        <v>0</v>
      </c>
      <c r="R722" s="19">
        <v>0</v>
      </c>
      <c r="S722" s="19" t="str">
        <v xml:space="preserve">TEVELLE - TAVELLONI - TAVELLINE </v>
      </c>
      <c r="T722" s="15" t="str">
        <v>T2D</v>
      </c>
      <c r="U722" s="15" t="str">
        <v>TAVELLONIE-TAGLIO A GRADINO FIANCO MASCHIO FEMMINA   DA CM 6</v>
      </c>
      <c r="V722" s="15">
        <v>0</v>
      </c>
      <c r="W722" s="19">
        <v>60</v>
      </c>
      <c r="X722" s="19">
        <v>0</v>
      </c>
      <c r="Y722" s="15">
        <v>0</v>
      </c>
      <c r="Z722" s="15">
        <v>0</v>
      </c>
      <c r="AA722" s="15">
        <v>0</v>
      </c>
      <c r="AB722" s="15">
        <v>0</v>
      </c>
      <c r="AC722" s="15">
        <v>1</v>
      </c>
      <c r="AG722" s="15">
        <v>0</v>
      </c>
      <c r="AH722" s="15" t="str">
        <v xml:space="preserve">TEVELLE - TAVELLONI - TAVELLINE </v>
      </c>
      <c r="AI722" s="15" t="str">
        <v>FBM</v>
      </c>
      <c r="AJ722" s="15" t="str">
        <v>TAVELLONI RIGATO TAGLIO OBLIQUO FIANCO RETTO DA CM 6</v>
      </c>
      <c r="AK722" s="15">
        <v>0</v>
      </c>
      <c r="AL722" s="15">
        <v>80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1</v>
      </c>
      <c r="AS722" s="17" t="str">
        <f t="shared" si="46"/>
        <v>ꞈ</v>
      </c>
      <c r="AT722" s="70" t="str">
        <v>ꞈ</v>
      </c>
      <c r="AU722" s="15">
        <v>0</v>
      </c>
      <c r="AV722" s="15" t="str">
        <v>BLOCCO ALVEOLATO INCASTRO  FORI VERTICALI  45/50/55/60 %</v>
      </c>
      <c r="AW722" s="15" t="str">
        <v>T2D</v>
      </c>
      <c r="AX722" s="15" t="str">
        <v>BLOCCO PORTANTE ALVEOLATO FORI VERTICALI  P800- F.45%  incastro</v>
      </c>
      <c r="AY722" s="15">
        <v>0</v>
      </c>
      <c r="AZ722" s="15" t="str">
        <v>30x25x19</v>
      </c>
      <c r="BA722" s="15">
        <v>0</v>
      </c>
      <c r="BB722" s="15">
        <v>0</v>
      </c>
      <c r="BC722" s="15">
        <v>0</v>
      </c>
      <c r="BD722" s="15">
        <v>0</v>
      </c>
      <c r="BE722" s="15">
        <v>0</v>
      </c>
      <c r="BF722" s="15">
        <v>1</v>
      </c>
      <c r="BG722" s="17" t="str">
        <f t="shared" si="47"/>
        <v>ꞈ</v>
      </c>
      <c r="BH722" s="70" t="str">
        <v>ꞈ</v>
      </c>
    </row>
    <row r="723" spans="1:60" ht="14.25" customHeight="1" x14ac:dyDescent="0.25">
      <c r="A723" s="47"/>
      <c r="B723"/>
      <c r="C723" s="23" t="s">
        <v>104</v>
      </c>
      <c r="D723" s="25" t="s">
        <v>35</v>
      </c>
      <c r="E723" s="23" t="s">
        <v>28</v>
      </c>
      <c r="F723" s="23"/>
      <c r="G723" s="60" t="s">
        <v>137</v>
      </c>
      <c r="H723" s="60"/>
      <c r="I723" s="22"/>
      <c r="K723" s="21"/>
      <c r="L723" s="57">
        <f t="shared" si="45"/>
        <v>0</v>
      </c>
      <c r="M723" s="14">
        <f t="shared" si="44"/>
        <v>1</v>
      </c>
      <c r="N723" s="13">
        <f>IF(OR(totale!$A$5="",C723=totale!$A$5),0,1)</f>
        <v>1</v>
      </c>
      <c r="O723" s="97">
        <v>0</v>
      </c>
      <c r="P723" s="13">
        <v>0</v>
      </c>
      <c r="Q723" s="97">
        <v>0</v>
      </c>
      <c r="R723" s="19">
        <v>0</v>
      </c>
      <c r="S723" s="19" t="str">
        <v xml:space="preserve">TEVELLE - TAVELLONI - TAVELLINE </v>
      </c>
      <c r="T723" s="15" t="str">
        <v>T2D</v>
      </c>
      <c r="U723" s="15" t="str">
        <v>TAVELLONIE-TAGLIO A GRADINO FIANCO MASCHIO FEMMINA   DA CM 6</v>
      </c>
      <c r="V723" s="15">
        <v>0</v>
      </c>
      <c r="W723" s="19">
        <v>70</v>
      </c>
      <c r="X723" s="19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1</v>
      </c>
      <c r="AG723" s="15">
        <v>0</v>
      </c>
      <c r="AH723" s="15" t="str">
        <v xml:space="preserve">TEVELLE - TAVELLONI - TAVELLINE </v>
      </c>
      <c r="AI723" s="15" t="str">
        <v>FBM</v>
      </c>
      <c r="AJ723" s="15" t="str">
        <v>TAVELLONI RIGATO TAGLIO OBLIQUO FIANCO RETTO DA CM 6</v>
      </c>
      <c r="AK723" s="15">
        <v>0</v>
      </c>
      <c r="AL723" s="15">
        <v>90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1</v>
      </c>
      <c r="AS723" s="17" t="str">
        <f t="shared" si="46"/>
        <v>ꞈ</v>
      </c>
      <c r="AT723" s="70" t="str">
        <v>ꞈ</v>
      </c>
      <c r="AU723" s="15">
        <v>0</v>
      </c>
      <c r="AV723" s="15" t="str">
        <v>BLOCCO ALVEOLATO LISCIO FORI VERTICALI   45/50/55/60 %</v>
      </c>
      <c r="AW723" s="15" t="str">
        <v>WIENERBERGER</v>
      </c>
      <c r="AX723" s="15" t="str">
        <v>BLOCCO TAMPONAMENTO ALVEOLATO FORI VERTICALI  P600- F.65% - F.60% liscio</v>
      </c>
      <c r="AY723" s="15">
        <v>0</v>
      </c>
      <c r="AZ723" s="15" t="str">
        <v>30x25x19</v>
      </c>
      <c r="BA723" s="15">
        <v>0</v>
      </c>
      <c r="BB723" s="15">
        <v>0</v>
      </c>
      <c r="BC723" s="15">
        <v>0</v>
      </c>
      <c r="BD723" s="15">
        <v>0</v>
      </c>
      <c r="BE723" s="15">
        <v>0</v>
      </c>
      <c r="BF723" s="15">
        <v>1</v>
      </c>
      <c r="BG723" s="17" t="str">
        <f t="shared" si="47"/>
        <v>ꞈ</v>
      </c>
      <c r="BH723" s="70" t="str">
        <v>ꞈ</v>
      </c>
    </row>
    <row r="724" spans="1:60" ht="14.25" customHeight="1" x14ac:dyDescent="0.25">
      <c r="A724" s="47"/>
      <c r="B724"/>
      <c r="C724" s="23" t="s">
        <v>104</v>
      </c>
      <c r="D724" s="25" t="s">
        <v>35</v>
      </c>
      <c r="E724" s="23" t="s">
        <v>28</v>
      </c>
      <c r="F724" s="23"/>
      <c r="G724" s="60" t="s">
        <v>164</v>
      </c>
      <c r="H724" s="60"/>
      <c r="I724" s="22"/>
      <c r="K724" s="21"/>
      <c r="L724" s="57">
        <f t="shared" si="45"/>
        <v>0</v>
      </c>
      <c r="M724" s="14">
        <f t="shared" si="44"/>
        <v>1</v>
      </c>
      <c r="N724" s="13">
        <f>IF(OR(totale!$A$5="",C724=totale!$A$5),0,1)</f>
        <v>1</v>
      </c>
      <c r="O724" s="97">
        <v>0</v>
      </c>
      <c r="P724" s="13">
        <v>0</v>
      </c>
      <c r="Q724" s="97">
        <v>0</v>
      </c>
      <c r="R724" s="19">
        <v>0</v>
      </c>
      <c r="S724" s="19" t="str">
        <v xml:space="preserve">TEVELLE - TAVELLONI - TAVELLINE </v>
      </c>
      <c r="T724" s="15" t="str">
        <v>T2D</v>
      </c>
      <c r="U724" s="15" t="str">
        <v>TAVELLONIE-TAGLIO A GRADINO FIANCO MASCHIO FEMMINA   DA CM 6</v>
      </c>
      <c r="V724" s="15">
        <v>0</v>
      </c>
      <c r="W724" s="19">
        <v>80</v>
      </c>
      <c r="X724" s="19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1</v>
      </c>
      <c r="AG724" s="15">
        <v>0</v>
      </c>
      <c r="AH724" s="15" t="str">
        <v xml:space="preserve">TEVELLE - TAVELLONI - TAVELLINE </v>
      </c>
      <c r="AI724" s="15" t="str">
        <v>FBM</v>
      </c>
      <c r="AJ724" s="15" t="str">
        <v>TAVELLONI RIGATO TAGLIO OBLIQUO FIANCO RETTO DA CM 6</v>
      </c>
      <c r="AK724" s="15">
        <v>0</v>
      </c>
      <c r="AL724" s="15">
        <v>100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1</v>
      </c>
      <c r="AS724" s="17" t="str">
        <f t="shared" si="46"/>
        <v>ꞈ</v>
      </c>
      <c r="AT724" s="70" t="str">
        <v>ꞈ</v>
      </c>
      <c r="AU724" s="15">
        <v>0</v>
      </c>
      <c r="AV724" s="15" t="str">
        <v>BLOCCO ALVEOLATO INCASTRO  FORI VERTICALI  45/50/55/60 %</v>
      </c>
      <c r="AW724" s="15" t="str">
        <v>WIENERBERGER</v>
      </c>
      <c r="AX724" s="15" t="str">
        <v>BLOCCO TAMPONAMENTO ALVEOLATO FORI VERTICALI  P600 - F.60% incastro</v>
      </c>
      <c r="AY724" s="15">
        <v>0</v>
      </c>
      <c r="AZ724" s="15" t="str">
        <v>30x25x19</v>
      </c>
      <c r="BA724" s="15">
        <v>0</v>
      </c>
      <c r="BB724" s="15">
        <v>0</v>
      </c>
      <c r="BC724" s="15">
        <v>0</v>
      </c>
      <c r="BD724" s="15">
        <v>0</v>
      </c>
      <c r="BE724" s="15">
        <v>0</v>
      </c>
      <c r="BF724" s="15">
        <v>1</v>
      </c>
      <c r="BG724" s="17" t="str">
        <f t="shared" si="47"/>
        <v>ꞈ</v>
      </c>
      <c r="BH724" s="70" t="str">
        <v>ꞈ</v>
      </c>
    </row>
    <row r="725" spans="1:60" ht="14.25" customHeight="1" x14ac:dyDescent="0.25">
      <c r="A725" s="47"/>
      <c r="B725"/>
      <c r="C725" s="23" t="s">
        <v>104</v>
      </c>
      <c r="D725" s="25" t="s">
        <v>35</v>
      </c>
      <c r="E725" s="23" t="s">
        <v>28</v>
      </c>
      <c r="F725" s="23"/>
      <c r="G725" s="60" t="s">
        <v>166</v>
      </c>
      <c r="H725" s="60"/>
      <c r="I725" s="22"/>
      <c r="K725" s="21"/>
      <c r="L725" s="57">
        <f t="shared" si="45"/>
        <v>0</v>
      </c>
      <c r="M725" s="14">
        <f t="shared" si="44"/>
        <v>1</v>
      </c>
      <c r="N725" s="13">
        <f>IF(OR(totale!$A$5="",C725=totale!$A$5),0,1)</f>
        <v>1</v>
      </c>
      <c r="O725" s="97">
        <v>0</v>
      </c>
      <c r="P725" s="13">
        <v>0</v>
      </c>
      <c r="Q725" s="97">
        <v>0</v>
      </c>
      <c r="R725" s="19">
        <v>0</v>
      </c>
      <c r="S725" s="19" t="str">
        <v xml:space="preserve">TEVELLE - TAVELLONI - TAVELLINE </v>
      </c>
      <c r="T725" s="15" t="str">
        <v>T2D</v>
      </c>
      <c r="U725" s="15" t="str">
        <v>TAVELLONIE-TAGLIO A GRADINO FIANCO MASCHIO FEMMINA   DA CM 6</v>
      </c>
      <c r="V725" s="15">
        <v>0</v>
      </c>
      <c r="W725" s="19">
        <v>90</v>
      </c>
      <c r="X725" s="19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1</v>
      </c>
      <c r="AG725" s="15">
        <v>0</v>
      </c>
      <c r="AH725" s="15" t="str">
        <v xml:space="preserve">TEVELLE - TAVELLONI - TAVELLINE </v>
      </c>
      <c r="AI725" s="15" t="str">
        <v>FBM</v>
      </c>
      <c r="AJ725" s="15" t="str">
        <v>TAVELLONI RIGATO TAGLIO OBLIQUO FIANCO RETTO DA CM 6</v>
      </c>
      <c r="AK725" s="15">
        <v>0</v>
      </c>
      <c r="AL725" s="15">
        <v>110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1</v>
      </c>
      <c r="AS725" s="17" t="str">
        <f t="shared" si="46"/>
        <v>ꞈ</v>
      </c>
      <c r="AT725" s="70" t="str">
        <v>ꞈ</v>
      </c>
      <c r="AU725" s="15">
        <v>0</v>
      </c>
      <c r="AV725" s="15" t="str">
        <v>BLOCCO ALVEOLATO INCASTRO  FORI VERTICALI  45/50/55/60 %</v>
      </c>
      <c r="AW725" s="15" t="str">
        <v>WIENERBERGER</v>
      </c>
      <c r="AX725" s="15" t="str">
        <v>BLOCCO PORTANTE ALVEOLATO FORI VERTICALI  P800- F.45%  incastro</v>
      </c>
      <c r="AY725" s="15">
        <v>0</v>
      </c>
      <c r="AZ725" s="15" t="str">
        <v>30x25x19</v>
      </c>
      <c r="BA725" s="15">
        <v>0</v>
      </c>
      <c r="BB725" s="15">
        <v>0</v>
      </c>
      <c r="BC725" s="15">
        <v>0</v>
      </c>
      <c r="BD725" s="15">
        <v>0</v>
      </c>
      <c r="BE725" s="15">
        <v>0</v>
      </c>
      <c r="BF725" s="15">
        <v>1</v>
      </c>
      <c r="BG725" s="17" t="str">
        <f t="shared" si="47"/>
        <v>ꞈ</v>
      </c>
      <c r="BH725" s="70" t="str">
        <v>ꞈ</v>
      </c>
    </row>
    <row r="726" spans="1:60" ht="14.25" customHeight="1" x14ac:dyDescent="0.25">
      <c r="A726" s="47"/>
      <c r="B726"/>
      <c r="C726" s="23" t="s">
        <v>104</v>
      </c>
      <c r="D726" s="25" t="s">
        <v>35</v>
      </c>
      <c r="E726" s="23" t="s">
        <v>28</v>
      </c>
      <c r="F726" s="23"/>
      <c r="G726" s="60" t="s">
        <v>180</v>
      </c>
      <c r="H726" s="60"/>
      <c r="I726" s="22"/>
      <c r="K726" s="21"/>
      <c r="L726" s="57">
        <f t="shared" si="45"/>
        <v>0</v>
      </c>
      <c r="M726" s="14">
        <f t="shared" si="44"/>
        <v>1</v>
      </c>
      <c r="N726" s="13">
        <f>IF(OR(totale!$A$5="",C726=totale!$A$5),0,1)</f>
        <v>1</v>
      </c>
      <c r="O726" s="97">
        <v>0</v>
      </c>
      <c r="P726" s="13">
        <v>0</v>
      </c>
      <c r="Q726" s="97">
        <v>0</v>
      </c>
      <c r="R726" s="19">
        <v>0</v>
      </c>
      <c r="S726" s="19" t="str">
        <v xml:space="preserve">TEVELLE - TAVELLONI - TAVELLINE </v>
      </c>
      <c r="T726" s="15" t="str">
        <v>T2D</v>
      </c>
      <c r="U726" s="15" t="str">
        <v>TAVELLONIE-TAGLIO A GRADINO FIANCO MASCHIO FEMMINA   DA CM 6</v>
      </c>
      <c r="V726" s="15">
        <v>0</v>
      </c>
      <c r="W726" s="19">
        <v>100</v>
      </c>
      <c r="X726" s="19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1</v>
      </c>
      <c r="AG726" s="15">
        <v>0</v>
      </c>
      <c r="AH726" s="15" t="str">
        <v xml:space="preserve">TEVELLE - TAVELLONI - TAVELLINE </v>
      </c>
      <c r="AI726" s="15" t="str">
        <v>FBM</v>
      </c>
      <c r="AJ726" s="15" t="str">
        <v>TAVELLONI RIGATO TAGLIO OBLIQUO FIANCO RETTO DA CM 6</v>
      </c>
      <c r="AK726" s="15">
        <v>0</v>
      </c>
      <c r="AL726" s="15">
        <v>120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1</v>
      </c>
      <c r="AS726" s="17" t="str">
        <f t="shared" si="46"/>
        <v>ꞈ</v>
      </c>
      <c r="AT726" s="70" t="str">
        <v>ꞈ</v>
      </c>
      <c r="AU726" s="15">
        <v>0</v>
      </c>
      <c r="AV726" s="15" t="str">
        <v>BLOCCO  ALVEOLATO DOPPIA POSA  55/60 %</v>
      </c>
      <c r="AW726" s="15" t="str">
        <v>DI MUZIO</v>
      </c>
      <c r="AX726" s="15" t="str">
        <v xml:space="preserve">BLOCCO BIO (FARINA DI LEGNO) TAMPONAMENTO DOPPIA POSA P.600 </v>
      </c>
      <c r="AY726" s="15">
        <v>0</v>
      </c>
      <c r="AZ726" s="15" t="str">
        <v>30x25x19</v>
      </c>
      <c r="BA726" s="15">
        <v>0</v>
      </c>
      <c r="BB726" s="15">
        <v>0</v>
      </c>
      <c r="BC726" s="15">
        <v>0</v>
      </c>
      <c r="BD726" s="15">
        <v>0</v>
      </c>
      <c r="BE726" s="15">
        <v>0</v>
      </c>
      <c r="BF726" s="15">
        <v>1</v>
      </c>
      <c r="BG726" s="17" t="str">
        <f t="shared" si="47"/>
        <v>ꞈ</v>
      </c>
      <c r="BH726" s="70" t="str">
        <v>ꞈ</v>
      </c>
    </row>
    <row r="727" spans="1:60" ht="14.25" customHeight="1" x14ac:dyDescent="0.25">
      <c r="A727" s="47"/>
      <c r="B727"/>
      <c r="C727" s="23" t="s">
        <v>104</v>
      </c>
      <c r="D727" s="25" t="s">
        <v>35</v>
      </c>
      <c r="E727" s="23" t="s">
        <v>28</v>
      </c>
      <c r="F727" s="23"/>
      <c r="G727" s="60" t="s">
        <v>189</v>
      </c>
      <c r="H727" s="60"/>
      <c r="I727" s="22"/>
      <c r="K727" s="21"/>
      <c r="L727" s="57">
        <f t="shared" si="45"/>
        <v>0</v>
      </c>
      <c r="M727" s="14">
        <f t="shared" si="44"/>
        <v>1</v>
      </c>
      <c r="N727" s="13">
        <f>IF(OR(totale!$A$5="",C727=totale!$A$5),0,1)</f>
        <v>1</v>
      </c>
      <c r="O727" s="97">
        <v>0</v>
      </c>
      <c r="P727" s="13">
        <v>0</v>
      </c>
      <c r="Q727" s="97">
        <v>0</v>
      </c>
      <c r="R727" s="19">
        <v>0</v>
      </c>
      <c r="S727" s="19" t="str">
        <v xml:space="preserve">TEVELLE - TAVELLONI - TAVELLINE </v>
      </c>
      <c r="T727" s="15" t="str">
        <v>T2D</v>
      </c>
      <c r="U727" s="15" t="str">
        <v>TAVELLONIE-TAGLIO A GRADINO FIANCO MASCHIO FEMMINA   DA CM 6</v>
      </c>
      <c r="V727" s="15">
        <v>0</v>
      </c>
      <c r="W727" s="19">
        <v>110</v>
      </c>
      <c r="X727" s="19">
        <v>0</v>
      </c>
      <c r="Y727" s="15">
        <v>0</v>
      </c>
      <c r="Z727" s="15">
        <v>0</v>
      </c>
      <c r="AA727" s="15">
        <v>0</v>
      </c>
      <c r="AB727" s="15">
        <v>0</v>
      </c>
      <c r="AC727" s="15">
        <v>1</v>
      </c>
      <c r="AG727" s="15">
        <v>0</v>
      </c>
      <c r="AH727" s="15" t="str">
        <v xml:space="preserve">TEVELLE - TAVELLONI - TAVELLINE </v>
      </c>
      <c r="AI727" s="15" t="str">
        <v>FBM</v>
      </c>
      <c r="AJ727" s="15" t="str">
        <v>TAVELLONI RIGATO TAGLIO OBLIQUO FIANCO RETTO DA CM 6</v>
      </c>
      <c r="AK727" s="15">
        <v>0</v>
      </c>
      <c r="AL727" s="15">
        <v>130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1</v>
      </c>
      <c r="AS727" s="17" t="str">
        <f t="shared" si="46"/>
        <v>ꞈ</v>
      </c>
      <c r="AT727" s="70" t="str">
        <v>ꞈ</v>
      </c>
      <c r="AU727" s="15">
        <v>0</v>
      </c>
      <c r="AV727" s="15" t="str">
        <v>MATERIALE IN LATERIZIO COMUNE</v>
      </c>
      <c r="AW727" s="15" t="str">
        <v>LATERCOM</v>
      </c>
      <c r="AX727" s="15" t="str">
        <v xml:space="preserve">BLOCCO UNIVERSALE F.45% </v>
      </c>
      <c r="AY727" s="15">
        <v>0</v>
      </c>
      <c r="AZ727" s="15" t="str">
        <v xml:space="preserve">30x25x19 </v>
      </c>
      <c r="BA727" s="15">
        <v>0</v>
      </c>
      <c r="BB727" s="15">
        <v>0</v>
      </c>
      <c r="BC727" s="15">
        <v>0</v>
      </c>
      <c r="BD727" s="15">
        <v>0</v>
      </c>
      <c r="BE727" s="15">
        <v>0</v>
      </c>
      <c r="BF727" s="15">
        <v>1</v>
      </c>
      <c r="BG727" s="17" t="str">
        <f t="shared" si="47"/>
        <v>ꞈ</v>
      </c>
      <c r="BH727" s="70" t="str">
        <v>ꞈ</v>
      </c>
    </row>
    <row r="728" spans="1:60" ht="14.25" customHeight="1" x14ac:dyDescent="0.25">
      <c r="A728" s="47"/>
      <c r="B728"/>
      <c r="C728" s="23" t="s">
        <v>104</v>
      </c>
      <c r="D728" s="25" t="s">
        <v>35</v>
      </c>
      <c r="E728" s="23" t="s">
        <v>28</v>
      </c>
      <c r="F728" s="23"/>
      <c r="G728" s="60" t="s">
        <v>191</v>
      </c>
      <c r="H728" s="60"/>
      <c r="I728" s="22"/>
      <c r="K728" s="21"/>
      <c r="L728" s="57">
        <f t="shared" si="45"/>
        <v>0</v>
      </c>
      <c r="M728" s="14">
        <f t="shared" si="44"/>
        <v>1</v>
      </c>
      <c r="N728" s="13">
        <f>IF(OR(totale!$A$5="",C728=totale!$A$5),0,1)</f>
        <v>1</v>
      </c>
      <c r="O728" s="97">
        <v>0</v>
      </c>
      <c r="P728" s="13">
        <v>0</v>
      </c>
      <c r="Q728" s="97">
        <v>0</v>
      </c>
      <c r="R728" s="19">
        <v>0</v>
      </c>
      <c r="S728" s="19" t="str">
        <v xml:space="preserve">TEVELLE - TAVELLONI - TAVELLINE </v>
      </c>
      <c r="T728" s="15" t="str">
        <v>T2D</v>
      </c>
      <c r="U728" s="15" t="str">
        <v>TAVELLONIE-TAGLIO A GRADINO FIANCO MASCHIO FEMMINA   DA CM 6</v>
      </c>
      <c r="V728" s="15">
        <v>0</v>
      </c>
      <c r="W728" s="19">
        <v>120</v>
      </c>
      <c r="X728" s="19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1</v>
      </c>
      <c r="AG728" s="15">
        <v>0</v>
      </c>
      <c r="AH728" s="15" t="str">
        <v xml:space="preserve">TEVELLE - TAVELLONI - TAVELLINE </v>
      </c>
      <c r="AI728" s="15" t="str">
        <v>FBM</v>
      </c>
      <c r="AJ728" s="15" t="str">
        <v>TAVELLONI RIGATO TAGLIO OBLIQUO FIANCO RETTO DA CM 6</v>
      </c>
      <c r="AK728" s="15">
        <v>0</v>
      </c>
      <c r="AL728" s="15">
        <v>140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1</v>
      </c>
      <c r="AS728" s="17" t="str">
        <f t="shared" si="46"/>
        <v>ꞈ</v>
      </c>
      <c r="AT728" s="70" t="str">
        <v>ꞈ</v>
      </c>
      <c r="AU728" s="15">
        <v>0</v>
      </c>
      <c r="AV728" s="15" t="str">
        <v>MATERIALE IN LATERIZIO COMUNE</v>
      </c>
      <c r="AW728" s="15" t="str">
        <v>ZANROSSO</v>
      </c>
      <c r="AX728" s="15" t="str">
        <v xml:space="preserve">BLOCCO UNIVERSALE F.45% </v>
      </c>
      <c r="AY728" s="15">
        <v>0</v>
      </c>
      <c r="AZ728" s="15" t="str">
        <v xml:space="preserve">30x25x19 </v>
      </c>
      <c r="BA728" s="15">
        <v>0</v>
      </c>
      <c r="BB728" s="15">
        <v>0</v>
      </c>
      <c r="BC728" s="15">
        <v>0</v>
      </c>
      <c r="BD728" s="15">
        <v>0</v>
      </c>
      <c r="BE728" s="15">
        <v>0</v>
      </c>
      <c r="BF728" s="15">
        <v>1</v>
      </c>
      <c r="BG728" s="17" t="str">
        <f t="shared" si="47"/>
        <v>ꞈ</v>
      </c>
      <c r="BH728" s="70" t="str">
        <v>ꞈ</v>
      </c>
    </row>
    <row r="729" spans="1:60" ht="14.25" customHeight="1" x14ac:dyDescent="0.25">
      <c r="A729" s="47"/>
      <c r="B729"/>
      <c r="C729" s="23" t="s">
        <v>104</v>
      </c>
      <c r="D729" s="25" t="s">
        <v>35</v>
      </c>
      <c r="E729" s="23" t="s">
        <v>28</v>
      </c>
      <c r="F729" s="23"/>
      <c r="G729" s="60" t="s">
        <v>218</v>
      </c>
      <c r="H729" s="60"/>
      <c r="I729" s="22"/>
      <c r="K729" s="21"/>
      <c r="L729" s="57">
        <f t="shared" si="45"/>
        <v>0</v>
      </c>
      <c r="M729" s="14">
        <f t="shared" si="44"/>
        <v>1</v>
      </c>
      <c r="N729" s="13">
        <f>IF(OR(totale!$A$5="",C729=totale!$A$5),0,1)</f>
        <v>1</v>
      </c>
      <c r="O729" s="97">
        <v>0</v>
      </c>
      <c r="P729" s="13">
        <v>0</v>
      </c>
      <c r="Q729" s="97">
        <v>0</v>
      </c>
      <c r="R729" s="19">
        <v>0</v>
      </c>
      <c r="S729" s="19" t="str">
        <v xml:space="preserve">TEVELLE - TAVELLONI - TAVELLINE </v>
      </c>
      <c r="T729" s="15" t="str">
        <v>T2D</v>
      </c>
      <c r="U729" s="15" t="str">
        <v>TAVELLONIE-TAGLIO A GRADINO FIANCO MASCHIO FEMMINA   DA CM 6</v>
      </c>
      <c r="V729" s="15">
        <v>0</v>
      </c>
      <c r="W729" s="19">
        <v>130</v>
      </c>
      <c r="X729" s="19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1</v>
      </c>
      <c r="AG729" s="15">
        <v>0</v>
      </c>
      <c r="AH729" s="15" t="str">
        <v xml:space="preserve">TEVELLE - TAVELLONI - TAVELLINE </v>
      </c>
      <c r="AI729" s="15" t="str">
        <v>FBM</v>
      </c>
      <c r="AJ729" s="15" t="str">
        <v>TAVELLONI RIGATO TAGLIO OBLIQUO FIANCO RETTO DA CM 6</v>
      </c>
      <c r="AK729" s="15">
        <v>0</v>
      </c>
      <c r="AL729" s="15">
        <v>150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1</v>
      </c>
      <c r="AS729" s="17" t="str">
        <f t="shared" si="46"/>
        <v>ꞈ</v>
      </c>
      <c r="AT729" s="70" t="str">
        <v>ꞈ</v>
      </c>
      <c r="AU729" s="15">
        <v>0</v>
      </c>
      <c r="AV729" s="15" t="str">
        <v>LATERIZIO CON EPS GRAFFITE</v>
      </c>
      <c r="AW729" s="15" t="str">
        <v>LATERCOM</v>
      </c>
      <c r="AX729" s="15" t="str">
        <v>BLOCCCO ALVEOLATO CON EPS  GRAFFITATO- NORMABLOCK PIU' - CON FASCIA ISOLANTE</v>
      </c>
      <c r="AY729" s="15">
        <v>0</v>
      </c>
      <c r="AZ729" s="15" t="str">
        <v>30x25x19 F.45% liscio</v>
      </c>
      <c r="BA729" s="15">
        <v>0</v>
      </c>
      <c r="BB729" s="15">
        <v>0</v>
      </c>
      <c r="BC729" s="15">
        <v>0</v>
      </c>
      <c r="BD729" s="15">
        <v>0</v>
      </c>
      <c r="BE729" s="15">
        <v>0</v>
      </c>
      <c r="BF729" s="15">
        <v>1</v>
      </c>
      <c r="BG729" s="17" t="str">
        <f t="shared" si="47"/>
        <v>ꞈ</v>
      </c>
      <c r="BH729" s="70" t="str">
        <v>ꞈ</v>
      </c>
    </row>
    <row r="730" spans="1:60" ht="14.25" customHeight="1" x14ac:dyDescent="0.25">
      <c r="A730" s="47"/>
      <c r="B730"/>
      <c r="C730" s="23" t="s">
        <v>104</v>
      </c>
      <c r="D730" s="25" t="s">
        <v>35</v>
      </c>
      <c r="E730" s="23" t="s">
        <v>28</v>
      </c>
      <c r="F730" s="23"/>
      <c r="G730" s="60" t="s">
        <v>221</v>
      </c>
      <c r="H730" s="60"/>
      <c r="I730" s="22"/>
      <c r="K730" s="21"/>
      <c r="L730" s="57">
        <f t="shared" si="45"/>
        <v>0</v>
      </c>
      <c r="M730" s="14">
        <f t="shared" si="44"/>
        <v>1</v>
      </c>
      <c r="N730" s="13">
        <f>IF(OR(totale!$A$5="",C730=totale!$A$5),0,1)</f>
        <v>1</v>
      </c>
      <c r="O730" s="97">
        <v>0</v>
      </c>
      <c r="P730" s="13">
        <v>0</v>
      </c>
      <c r="Q730" s="97">
        <v>0</v>
      </c>
      <c r="R730" s="19">
        <v>0</v>
      </c>
      <c r="S730" s="19" t="str">
        <v xml:space="preserve">TEVELLE - TAVELLONI - TAVELLINE </v>
      </c>
      <c r="T730" s="15" t="str">
        <v>T2D</v>
      </c>
      <c r="U730" s="15" t="str">
        <v xml:space="preserve">TAVELLONI-TAGLIO OBLIQUO FIANCO MASCHIO FEMMINA DA CM 6 </v>
      </c>
      <c r="V730" s="15">
        <v>0</v>
      </c>
      <c r="W730" s="19">
        <v>50</v>
      </c>
      <c r="X730" s="19">
        <v>0</v>
      </c>
      <c r="Y730" s="15">
        <v>0</v>
      </c>
      <c r="Z730" s="15">
        <v>0</v>
      </c>
      <c r="AA730" s="15">
        <v>0</v>
      </c>
      <c r="AB730" s="15">
        <v>0</v>
      </c>
      <c r="AC730" s="15">
        <v>1</v>
      </c>
      <c r="AG730" s="15">
        <v>0</v>
      </c>
      <c r="AH730" s="15" t="str">
        <v xml:space="preserve">TEVELLE - TAVELLONI - TAVELLINE </v>
      </c>
      <c r="AI730" s="15" t="str">
        <v>FBM</v>
      </c>
      <c r="AJ730" s="15" t="str">
        <v>TAVELLONI RIGATO TAGLIO OBLIQUO FIANCO RETTO DA CM 6</v>
      </c>
      <c r="AK730" s="15">
        <v>0</v>
      </c>
      <c r="AL730" s="15">
        <v>160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1</v>
      </c>
      <c r="AS730" s="17" t="str">
        <f t="shared" si="46"/>
        <v>ꞈ</v>
      </c>
      <c r="AT730" s="70" t="str">
        <v>ꞈ</v>
      </c>
      <c r="AU730" s="15">
        <v>0</v>
      </c>
      <c r="AV730" s="15" t="str">
        <v>LATERIZIO CON EPS GRAFFITE</v>
      </c>
      <c r="AW730" s="15" t="str">
        <v>LATERCOM</v>
      </c>
      <c r="AX730" s="15" t="str">
        <v xml:space="preserve">BLOCCCO ALVEOLATO CON EPS  GRAFFITATO- NORMABLOCK PIU' - CON FASCIA ISOLANTE-- CAM </v>
      </c>
      <c r="AY730" s="15">
        <v>0</v>
      </c>
      <c r="AZ730" s="15" t="str">
        <v>30x25x19 F.45% liscio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1</v>
      </c>
      <c r="BG730" s="17" t="str">
        <f t="shared" si="47"/>
        <v>ꞈ</v>
      </c>
      <c r="BH730" s="70" t="str">
        <v>ꞈ</v>
      </c>
    </row>
    <row r="731" spans="1:60" ht="14.25" customHeight="1" x14ac:dyDescent="0.25">
      <c r="A731" s="47"/>
      <c r="B731"/>
      <c r="C731" s="23" t="s">
        <v>104</v>
      </c>
      <c r="D731" s="25" t="s">
        <v>35</v>
      </c>
      <c r="E731" s="23" t="s">
        <v>28</v>
      </c>
      <c r="F731" s="23"/>
      <c r="G731" s="60" t="s">
        <v>135</v>
      </c>
      <c r="H731" s="60"/>
      <c r="I731" s="22"/>
      <c r="K731" s="21"/>
      <c r="L731" s="57">
        <f t="shared" si="45"/>
        <v>0</v>
      </c>
      <c r="M731" s="14">
        <f t="shared" si="44"/>
        <v>1</v>
      </c>
      <c r="N731" s="13">
        <f>IF(OR(totale!$A$5="",C731=totale!$A$5),0,1)</f>
        <v>1</v>
      </c>
      <c r="O731" s="97">
        <v>0</v>
      </c>
      <c r="P731" s="13">
        <v>0</v>
      </c>
      <c r="Q731" s="97">
        <v>0</v>
      </c>
      <c r="R731" s="19">
        <v>0</v>
      </c>
      <c r="S731" s="19" t="str">
        <v xml:space="preserve">TEVELLE - TAVELLONI - TAVELLINE </v>
      </c>
      <c r="T731" s="15" t="str">
        <v>T2D</v>
      </c>
      <c r="U731" s="15" t="str">
        <v xml:space="preserve">TAVELLONI-TAGLIO OBLIQUO FIANCO MASCHIO FEMMINA DA CM 6 </v>
      </c>
      <c r="V731" s="15">
        <v>0</v>
      </c>
      <c r="W731" s="19">
        <v>60</v>
      </c>
      <c r="X731" s="19">
        <v>0</v>
      </c>
      <c r="Y731" s="15">
        <v>0</v>
      </c>
      <c r="Z731" s="15">
        <v>0</v>
      </c>
      <c r="AA731" s="15">
        <v>0</v>
      </c>
      <c r="AB731" s="15">
        <v>0</v>
      </c>
      <c r="AC731" s="15">
        <v>1</v>
      </c>
      <c r="AG731" s="15">
        <v>0</v>
      </c>
      <c r="AH731" s="15" t="str">
        <v xml:space="preserve">TEVELLE - TAVELLONI - TAVELLINE </v>
      </c>
      <c r="AI731" s="15" t="str">
        <v>FBM</v>
      </c>
      <c r="AJ731" s="15" t="str">
        <v>TAVELLONI RIGATO TAGLIO OBLIQUO FIANCO RETTO DA CM 6</v>
      </c>
      <c r="AK731" s="15">
        <v>0</v>
      </c>
      <c r="AL731" s="15">
        <v>170</v>
      </c>
      <c r="AM731" s="15">
        <v>0</v>
      </c>
      <c r="AN731" s="15">
        <v>0</v>
      </c>
      <c r="AO731" s="15">
        <v>0</v>
      </c>
      <c r="AP731" s="15">
        <v>0</v>
      </c>
      <c r="AQ731" s="15">
        <v>0</v>
      </c>
      <c r="AR731" s="15">
        <v>1</v>
      </c>
      <c r="AS731" s="17" t="str">
        <f t="shared" si="46"/>
        <v>ꞈ</v>
      </c>
      <c r="AT731" s="70" t="str">
        <v>ꞈ</v>
      </c>
      <c r="AU731" s="15">
        <v>0</v>
      </c>
      <c r="AV731" s="15" t="str">
        <v>BLOCCO ALVEOLATO LISCIO FORI VERTICALI   45/50/55/60 %</v>
      </c>
      <c r="AW731" s="15" t="str">
        <v>T2D</v>
      </c>
      <c r="AX731" s="15" t="str">
        <v>BLOCCO PORTANTE ALVEOLATO FORI VERTICALI  P700- F.50% - F.55% liscio</v>
      </c>
      <c r="AY731" s="15">
        <v>0</v>
      </c>
      <c r="AZ731" s="15" t="str">
        <v>30x25x19 F.50%</v>
      </c>
      <c r="BA731" s="15">
        <v>0</v>
      </c>
      <c r="BB731" s="15">
        <v>0</v>
      </c>
      <c r="BC731" s="15">
        <v>0</v>
      </c>
      <c r="BD731" s="15">
        <v>0</v>
      </c>
      <c r="BE731" s="15">
        <v>0</v>
      </c>
      <c r="BF731" s="15">
        <v>1</v>
      </c>
      <c r="BG731" s="17" t="str">
        <f t="shared" si="47"/>
        <v>ꞈ</v>
      </c>
      <c r="BH731" s="70" t="str">
        <v>ꞈ</v>
      </c>
    </row>
    <row r="732" spans="1:60" ht="14.25" customHeight="1" x14ac:dyDescent="0.25">
      <c r="A732" s="47"/>
      <c r="B732"/>
      <c r="C732" s="23" t="s">
        <v>104</v>
      </c>
      <c r="D732" s="25" t="s">
        <v>35</v>
      </c>
      <c r="E732" s="23" t="s">
        <v>28</v>
      </c>
      <c r="F732" s="23"/>
      <c r="G732" s="60" t="s">
        <v>172</v>
      </c>
      <c r="H732" s="60"/>
      <c r="I732" s="22"/>
      <c r="K732" s="21"/>
      <c r="L732" s="57">
        <f t="shared" si="45"/>
        <v>0</v>
      </c>
      <c r="M732" s="14">
        <f t="shared" ref="M732:M795" si="48">SUM(N732:Q732)</f>
        <v>1</v>
      </c>
      <c r="N732" s="13">
        <f>IF(OR(totale!$A$5="",C732=totale!$A$5),0,1)</f>
        <v>1</v>
      </c>
      <c r="O732" s="97">
        <v>0</v>
      </c>
      <c r="P732" s="13">
        <v>0</v>
      </c>
      <c r="Q732" s="97">
        <v>0</v>
      </c>
      <c r="R732" s="19">
        <v>0</v>
      </c>
      <c r="S732" s="19" t="str">
        <v xml:space="preserve">TEVELLE - TAVELLONI - TAVELLINE </v>
      </c>
      <c r="T732" s="15" t="str">
        <v>T2D</v>
      </c>
      <c r="U732" s="15" t="str">
        <v xml:space="preserve">TAVELLONI-TAGLIO OBLIQUO FIANCO MASCHIO FEMMINA DA CM 6 </v>
      </c>
      <c r="V732" s="15">
        <v>0</v>
      </c>
      <c r="W732" s="19">
        <v>70</v>
      </c>
      <c r="X732" s="19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1</v>
      </c>
      <c r="AG732" s="15">
        <v>0</v>
      </c>
      <c r="AH732" s="15" t="str">
        <v xml:space="preserve">TEVELLE - TAVELLONI - TAVELLINE </v>
      </c>
      <c r="AI732" s="15" t="str">
        <v>FBM</v>
      </c>
      <c r="AJ732" s="15" t="str">
        <v>TAVELLONI RIGATO TAGLIO OBLIQUO FIANCO RETTO DA CM 6</v>
      </c>
      <c r="AK732" s="15">
        <v>0</v>
      </c>
      <c r="AL732" s="15">
        <v>180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1</v>
      </c>
      <c r="AS732" s="17" t="str">
        <f t="shared" si="46"/>
        <v>ꞈ</v>
      </c>
      <c r="AT732" s="70" t="str">
        <v>ꞈ</v>
      </c>
      <c r="AU732" s="15">
        <v>0</v>
      </c>
      <c r="AV732" s="15" t="str">
        <v>BLOCCO ALVEOLATO LISCIO FORI VERTICALI   45/50/55/60 %</v>
      </c>
      <c r="AW732" s="15" t="str">
        <v>LATERCOM</v>
      </c>
      <c r="AX732" s="15" t="str">
        <v>BLOCCO PORTANTE ALVEOLATO FORI VERTICALI  P700- F.50% - F.55% liscio</v>
      </c>
      <c r="AY732" s="15">
        <v>0</v>
      </c>
      <c r="AZ732" s="15" t="str">
        <v>30x25x19 F.55%</v>
      </c>
      <c r="BA732" s="15">
        <v>0</v>
      </c>
      <c r="BB732" s="15">
        <v>0</v>
      </c>
      <c r="BC732" s="15">
        <v>0</v>
      </c>
      <c r="BD732" s="15">
        <v>0</v>
      </c>
      <c r="BE732" s="15">
        <v>0</v>
      </c>
      <c r="BF732" s="15">
        <v>1</v>
      </c>
      <c r="BG732" s="17" t="str">
        <f t="shared" si="47"/>
        <v>ꞈ</v>
      </c>
      <c r="BH732" s="70" t="str">
        <v>ꞈ</v>
      </c>
    </row>
    <row r="733" spans="1:60" ht="14.25" customHeight="1" x14ac:dyDescent="0.25">
      <c r="A733" s="47"/>
      <c r="B733"/>
      <c r="C733" s="23" t="s">
        <v>104</v>
      </c>
      <c r="D733" s="25" t="s">
        <v>35</v>
      </c>
      <c r="E733" s="23" t="s">
        <v>28</v>
      </c>
      <c r="F733" s="23"/>
      <c r="G733" s="60" t="s">
        <v>179</v>
      </c>
      <c r="H733" s="60"/>
      <c r="I733" s="22"/>
      <c r="K733" s="21"/>
      <c r="L733" s="57">
        <f t="shared" si="45"/>
        <v>0</v>
      </c>
      <c r="M733" s="14">
        <f t="shared" si="48"/>
        <v>1</v>
      </c>
      <c r="N733" s="13">
        <f>IF(OR(totale!$A$5="",C733=totale!$A$5),0,1)</f>
        <v>1</v>
      </c>
      <c r="O733" s="97">
        <v>0</v>
      </c>
      <c r="P733" s="13">
        <v>0</v>
      </c>
      <c r="Q733" s="97">
        <v>0</v>
      </c>
      <c r="R733" s="19">
        <v>0</v>
      </c>
      <c r="S733" s="19" t="str">
        <v xml:space="preserve">TEVELLE - TAVELLONI - TAVELLINE </v>
      </c>
      <c r="T733" s="15" t="str">
        <v>T2D</v>
      </c>
      <c r="U733" s="15" t="str">
        <v xml:space="preserve">TAVELLONI-TAGLIO OBLIQUO FIANCO MASCHIO FEMMINA DA CM 6 </v>
      </c>
      <c r="V733" s="15">
        <v>0</v>
      </c>
      <c r="W733" s="19">
        <v>80</v>
      </c>
      <c r="X733" s="19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1</v>
      </c>
      <c r="AG733" s="15">
        <v>0</v>
      </c>
      <c r="AH733" s="15" t="str">
        <v xml:space="preserve">TEVELLE - TAVELLONI - TAVELLINE </v>
      </c>
      <c r="AI733" s="15" t="str">
        <v>FBM</v>
      </c>
      <c r="AJ733" s="15" t="str">
        <v>TAVELLONI RIGATO TAGLIO OBLIQUO FIANCO RETTO DA CM 6</v>
      </c>
      <c r="AK733" s="15">
        <v>0</v>
      </c>
      <c r="AL733" s="15">
        <v>200</v>
      </c>
      <c r="AM733" s="15">
        <v>0</v>
      </c>
      <c r="AN733" s="15">
        <v>0</v>
      </c>
      <c r="AO733" s="15">
        <v>0</v>
      </c>
      <c r="AP733" s="15">
        <v>0</v>
      </c>
      <c r="AQ733" s="15">
        <v>0</v>
      </c>
      <c r="AR733" s="15">
        <v>1</v>
      </c>
      <c r="AS733" s="17" t="str">
        <f t="shared" si="46"/>
        <v>ꞈ</v>
      </c>
      <c r="AT733" s="70" t="str">
        <v>ꞈ</v>
      </c>
      <c r="AU733" s="15">
        <v>0</v>
      </c>
      <c r="AV733" s="15" t="str">
        <v>BLOCCO ALVEOLATO INCASTRO  FORI VERTICALI  45/50/55/60 %</v>
      </c>
      <c r="AW733" s="15" t="str">
        <v>LATERCOM</v>
      </c>
      <c r="AX733" s="15" t="str">
        <v>BLOCCO PORTANTE ALVEOLATO FORI VERTICALI  P700- F.50% - F.55% incastro</v>
      </c>
      <c r="AY733" s="15">
        <v>0</v>
      </c>
      <c r="AZ733" s="15" t="str">
        <v>30x25x19 F.55%</v>
      </c>
      <c r="BA733" s="15">
        <v>0</v>
      </c>
      <c r="BB733" s="15">
        <v>0</v>
      </c>
      <c r="BC733" s="15">
        <v>0</v>
      </c>
      <c r="BD733" s="15">
        <v>0</v>
      </c>
      <c r="BE733" s="15">
        <v>0</v>
      </c>
      <c r="BF733" s="15">
        <v>1</v>
      </c>
      <c r="BG733" s="17" t="str">
        <f t="shared" si="47"/>
        <v>ꞈ</v>
      </c>
      <c r="BH733" s="70" t="str">
        <v>ꞈ</v>
      </c>
    </row>
    <row r="734" spans="1:60" ht="14.25" customHeight="1" x14ac:dyDescent="0.25">
      <c r="A734" s="47"/>
      <c r="B734"/>
      <c r="C734" s="23" t="s">
        <v>104</v>
      </c>
      <c r="D734" s="25" t="s">
        <v>35</v>
      </c>
      <c r="E734" s="23" t="s">
        <v>28</v>
      </c>
      <c r="F734" s="23"/>
      <c r="G734" s="60" t="s">
        <v>193</v>
      </c>
      <c r="H734" s="60"/>
      <c r="I734" s="22"/>
      <c r="K734" s="21"/>
      <c r="L734" s="57">
        <f t="shared" si="45"/>
        <v>0</v>
      </c>
      <c r="M734" s="14">
        <f t="shared" si="48"/>
        <v>1</v>
      </c>
      <c r="N734" s="13">
        <f>IF(OR(totale!$A$5="",C734=totale!$A$5),0,1)</f>
        <v>1</v>
      </c>
      <c r="O734" s="97">
        <v>0</v>
      </c>
      <c r="P734" s="13">
        <v>0</v>
      </c>
      <c r="Q734" s="97">
        <v>0</v>
      </c>
      <c r="R734" s="19">
        <v>0</v>
      </c>
      <c r="S734" s="19" t="str">
        <v xml:space="preserve">TEVELLE - TAVELLONI - TAVELLINE </v>
      </c>
      <c r="T734" s="15" t="str">
        <v>T2D</v>
      </c>
      <c r="U734" s="15" t="str">
        <v xml:space="preserve">TAVELLONI-TAGLIO OBLIQUO FIANCO MASCHIO FEMMINA DA CM 6 </v>
      </c>
      <c r="V734" s="15">
        <v>0</v>
      </c>
      <c r="W734" s="19">
        <v>90</v>
      </c>
      <c r="X734" s="19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1</v>
      </c>
      <c r="AG734" s="15">
        <v>0</v>
      </c>
      <c r="AH734" s="15" t="str">
        <v xml:space="preserve">TEVELLE - TAVELLONI - TAVELLINE </v>
      </c>
      <c r="AI734" s="15" t="str">
        <v>LATERCOM</v>
      </c>
      <c r="AJ734" s="15" t="str">
        <v>TAVELLONI RIGATO TAGLIO OBLIQUO FIANCO RETTO DA CM 6</v>
      </c>
      <c r="AK734" s="15">
        <v>0</v>
      </c>
      <c r="AL734" s="15">
        <v>50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1</v>
      </c>
      <c r="AS734" s="17" t="str">
        <f t="shared" si="46"/>
        <v>ꞈ</v>
      </c>
      <c r="AT734" s="70" t="str">
        <v>ꞈ</v>
      </c>
      <c r="AU734" s="15">
        <v>0</v>
      </c>
      <c r="AV734" s="15" t="str">
        <v>BLOCCO ALVEOLATO LISCIO FORI VERTICALI   45/50/55/60 %</v>
      </c>
      <c r="AW734" s="15" t="str">
        <v>T2D</v>
      </c>
      <c r="AX734" s="15" t="str">
        <v>BLOCCO PORTANTE ALVEOLATO FORI VERTICALI  P700- F.50% - F.55% liscio</v>
      </c>
      <c r="AY734" s="15">
        <v>0</v>
      </c>
      <c r="AZ734" s="15" t="str">
        <v>30x25x19 F.55%</v>
      </c>
      <c r="BA734" s="15">
        <v>0</v>
      </c>
      <c r="BB734" s="15">
        <v>0</v>
      </c>
      <c r="BC734" s="15">
        <v>0</v>
      </c>
      <c r="BD734" s="15">
        <v>0</v>
      </c>
      <c r="BE734" s="15">
        <v>0</v>
      </c>
      <c r="BF734" s="15">
        <v>1</v>
      </c>
      <c r="BG734" s="17" t="str">
        <f t="shared" si="47"/>
        <v>ꞈ</v>
      </c>
      <c r="BH734" s="70" t="str">
        <v>ꞈ</v>
      </c>
    </row>
    <row r="735" spans="1:60" ht="14.25" customHeight="1" x14ac:dyDescent="0.25">
      <c r="A735" s="47"/>
      <c r="B735"/>
      <c r="C735" s="23" t="s">
        <v>104</v>
      </c>
      <c r="D735" s="25" t="s">
        <v>35</v>
      </c>
      <c r="E735" s="23" t="s">
        <v>28</v>
      </c>
      <c r="F735" s="23"/>
      <c r="G735" s="60" t="s">
        <v>209</v>
      </c>
      <c r="H735" s="60"/>
      <c r="I735" s="22"/>
      <c r="K735" s="21"/>
      <c r="L735" s="57">
        <f t="shared" si="45"/>
        <v>0</v>
      </c>
      <c r="M735" s="14">
        <f t="shared" si="48"/>
        <v>1</v>
      </c>
      <c r="N735" s="13">
        <f>IF(OR(totale!$A$5="",C735=totale!$A$5),0,1)</f>
        <v>1</v>
      </c>
      <c r="O735" s="97">
        <v>0</v>
      </c>
      <c r="P735" s="13">
        <v>0</v>
      </c>
      <c r="Q735" s="97">
        <v>0</v>
      </c>
      <c r="R735" s="19">
        <v>0</v>
      </c>
      <c r="S735" s="19" t="str">
        <v xml:space="preserve">TEVELLE - TAVELLONI - TAVELLINE </v>
      </c>
      <c r="T735" s="15" t="str">
        <v>T2D</v>
      </c>
      <c r="U735" s="15" t="str">
        <v xml:space="preserve">TAVELLONI-TAGLIO OBLIQUO FIANCO MASCHIO FEMMINA DA CM 6 </v>
      </c>
      <c r="V735" s="15">
        <v>0</v>
      </c>
      <c r="W735" s="19">
        <v>100</v>
      </c>
      <c r="X735" s="19">
        <v>0</v>
      </c>
      <c r="Y735" s="15">
        <v>0</v>
      </c>
      <c r="Z735" s="15">
        <v>0</v>
      </c>
      <c r="AA735" s="15">
        <v>0</v>
      </c>
      <c r="AB735" s="15">
        <v>0</v>
      </c>
      <c r="AC735" s="15">
        <v>1</v>
      </c>
      <c r="AG735" s="15">
        <v>0</v>
      </c>
      <c r="AH735" s="15" t="str">
        <v xml:space="preserve">TEVELLE - TAVELLONI - TAVELLINE </v>
      </c>
      <c r="AI735" s="15" t="str">
        <v>LATERCOM</v>
      </c>
      <c r="AJ735" s="15" t="str">
        <v>TAVELLONI RIGATO TAGLIO OBLIQUO FIANCO RETTO DA CM 6</v>
      </c>
      <c r="AK735" s="15">
        <v>0</v>
      </c>
      <c r="AL735" s="15">
        <v>60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1</v>
      </c>
      <c r="AS735" s="17" t="str">
        <f t="shared" si="46"/>
        <v>ꞈ</v>
      </c>
      <c r="AT735" s="70" t="str">
        <v>ꞈ</v>
      </c>
      <c r="AU735" s="15">
        <v>0</v>
      </c>
      <c r="AV735" s="15" t="str">
        <v>BLOCCO ALVEOLATO INCASTRO  FORI VERTICALI  45/50/55/60 %</v>
      </c>
      <c r="AW735" s="15" t="str">
        <v>T2D</v>
      </c>
      <c r="AX735" s="15" t="str">
        <v>BLOCCO PORTANTE ALVEOLATO FORI VERTICALI  P700- F.50% - F.55% incastro</v>
      </c>
      <c r="AY735" s="15">
        <v>0</v>
      </c>
      <c r="AZ735" s="15" t="str">
        <v>30x25x19 F.55%</v>
      </c>
      <c r="BA735" s="15">
        <v>0</v>
      </c>
      <c r="BB735" s="15">
        <v>0</v>
      </c>
      <c r="BC735" s="15">
        <v>0</v>
      </c>
      <c r="BD735" s="15">
        <v>0</v>
      </c>
      <c r="BE735" s="15">
        <v>0</v>
      </c>
      <c r="BF735" s="15">
        <v>1</v>
      </c>
      <c r="BG735" s="17" t="str">
        <f t="shared" si="47"/>
        <v>ꞈ</v>
      </c>
      <c r="BH735" s="70" t="str">
        <v>ꞈ</v>
      </c>
    </row>
    <row r="736" spans="1:60" ht="14.25" customHeight="1" x14ac:dyDescent="0.25">
      <c r="A736" s="47"/>
      <c r="B736"/>
      <c r="C736" s="23" t="s">
        <v>104</v>
      </c>
      <c r="D736" s="25" t="s">
        <v>35</v>
      </c>
      <c r="E736" s="23" t="s">
        <v>28</v>
      </c>
      <c r="F736" s="23"/>
      <c r="G736" s="60" t="s">
        <v>210</v>
      </c>
      <c r="H736" s="60"/>
      <c r="I736" s="22"/>
      <c r="K736" s="21"/>
      <c r="L736" s="57">
        <f t="shared" si="45"/>
        <v>0</v>
      </c>
      <c r="M736" s="14">
        <f t="shared" si="48"/>
        <v>1</v>
      </c>
      <c r="N736" s="13">
        <f>IF(OR(totale!$A$5="",C736=totale!$A$5),0,1)</f>
        <v>1</v>
      </c>
      <c r="O736" s="97">
        <v>0</v>
      </c>
      <c r="P736" s="13">
        <v>0</v>
      </c>
      <c r="Q736" s="97">
        <v>0</v>
      </c>
      <c r="R736" s="19">
        <v>0</v>
      </c>
      <c r="S736" s="19" t="str">
        <v xml:space="preserve">TEVELLE - TAVELLONI - TAVELLINE </v>
      </c>
      <c r="T736" s="15" t="str">
        <v>T2D</v>
      </c>
      <c r="U736" s="15" t="str">
        <v xml:space="preserve">TAVELLONI-TAGLIO OBLIQUO FIANCO MASCHIO FEMMINA DA CM 6 </v>
      </c>
      <c r="V736" s="15">
        <v>0</v>
      </c>
      <c r="W736" s="19">
        <v>110</v>
      </c>
      <c r="X736" s="19">
        <v>0</v>
      </c>
      <c r="Y736" s="15">
        <v>0</v>
      </c>
      <c r="Z736" s="15">
        <v>0</v>
      </c>
      <c r="AA736" s="15">
        <v>0</v>
      </c>
      <c r="AB736" s="15">
        <v>0</v>
      </c>
      <c r="AC736" s="15">
        <v>1</v>
      </c>
      <c r="AG736" s="15">
        <v>0</v>
      </c>
      <c r="AH736" s="15" t="str">
        <v xml:space="preserve">TEVELLE - TAVELLONI - TAVELLINE </v>
      </c>
      <c r="AI736" s="15" t="str">
        <v>LATERCOM</v>
      </c>
      <c r="AJ736" s="15" t="str">
        <v>TAVELLONI RIGATO TAGLIO OBLIQUO FIANCO RETTO DA CM 6</v>
      </c>
      <c r="AK736" s="15">
        <v>0</v>
      </c>
      <c r="AL736" s="15">
        <v>70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1</v>
      </c>
      <c r="AS736" s="17" t="str">
        <f t="shared" si="46"/>
        <v>ꞈ</v>
      </c>
      <c r="AT736" s="70" t="str">
        <v>ꞈ</v>
      </c>
      <c r="AU736" s="15">
        <v>0</v>
      </c>
      <c r="AV736" s="15" t="str">
        <v>BLOCCO ALVEOLATO LISCIO FORI VERTICALI   45/50/55/60 %</v>
      </c>
      <c r="AW736" s="15" t="str">
        <v>WIENERBERGER</v>
      </c>
      <c r="AX736" s="15" t="str">
        <v>BLOCCO PORTANTE ALVEOLATO FORI VERTICALI  P700- F.50% - F.55% liscio</v>
      </c>
      <c r="AY736" s="15">
        <v>0</v>
      </c>
      <c r="AZ736" s="15" t="str">
        <v>30x25x19 F.55%</v>
      </c>
      <c r="BA736" s="15">
        <v>0</v>
      </c>
      <c r="BB736" s="15">
        <v>0</v>
      </c>
      <c r="BC736" s="15">
        <v>0</v>
      </c>
      <c r="BD736" s="15">
        <v>0</v>
      </c>
      <c r="BE736" s="15">
        <v>0</v>
      </c>
      <c r="BF736" s="15">
        <v>1</v>
      </c>
      <c r="BG736" s="17" t="str">
        <f t="shared" si="47"/>
        <v>ꞈ</v>
      </c>
      <c r="BH736" s="70" t="str">
        <v>ꞈ</v>
      </c>
    </row>
    <row r="737" spans="1:60" ht="14.25" customHeight="1" x14ac:dyDescent="0.25">
      <c r="A737" s="47"/>
      <c r="B737"/>
      <c r="C737" s="23" t="s">
        <v>104</v>
      </c>
      <c r="D737" s="25" t="s">
        <v>35</v>
      </c>
      <c r="E737" s="23" t="s">
        <v>28</v>
      </c>
      <c r="F737" s="23"/>
      <c r="G737" s="60" t="s">
        <v>166</v>
      </c>
      <c r="H737" s="60"/>
      <c r="I737" s="22"/>
      <c r="K737" s="21"/>
      <c r="L737" s="57">
        <f t="shared" si="45"/>
        <v>0</v>
      </c>
      <c r="M737" s="14">
        <f t="shared" si="48"/>
        <v>1</v>
      </c>
      <c r="N737" s="13">
        <f>IF(OR(totale!$A$5="",C737=totale!$A$5),0,1)</f>
        <v>1</v>
      </c>
      <c r="O737" s="97">
        <v>0</v>
      </c>
      <c r="P737" s="13">
        <v>0</v>
      </c>
      <c r="Q737" s="97">
        <v>0</v>
      </c>
      <c r="R737" s="19">
        <v>0</v>
      </c>
      <c r="S737" s="19" t="str">
        <v xml:space="preserve">TEVELLE - TAVELLONI - TAVELLINE </v>
      </c>
      <c r="T737" s="15" t="str">
        <v>T2D</v>
      </c>
      <c r="U737" s="15" t="str">
        <v xml:space="preserve">TAVELLONI-TAGLIO OBLIQUO FIANCO MASCHIO FEMMINA DA CM 6 </v>
      </c>
      <c r="V737" s="15">
        <v>0</v>
      </c>
      <c r="W737" s="19">
        <v>120</v>
      </c>
      <c r="X737" s="19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1</v>
      </c>
      <c r="AG737" s="15">
        <v>0</v>
      </c>
      <c r="AH737" s="15" t="str">
        <v xml:space="preserve">TEVELLE - TAVELLONI - TAVELLINE </v>
      </c>
      <c r="AI737" s="15" t="str">
        <v>LATERCOM</v>
      </c>
      <c r="AJ737" s="15" t="str">
        <v>TAVELLONI RIGATO TAGLIO OBLIQUO FIANCO RETTO DA CM 6</v>
      </c>
      <c r="AK737" s="15">
        <v>0</v>
      </c>
      <c r="AL737" s="15">
        <v>80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1</v>
      </c>
      <c r="AS737" s="17" t="str">
        <f t="shared" si="46"/>
        <v>ꞈ</v>
      </c>
      <c r="AT737" s="70" t="str">
        <v>ꞈ</v>
      </c>
      <c r="AU737" s="15">
        <v>0</v>
      </c>
      <c r="AV737" s="15" t="str">
        <v>BLOCCO ALVEOLATO INCASTRO  FORI VERTICALI  45/50/55/60 %</v>
      </c>
      <c r="AW737" s="15" t="str">
        <v>WIENERBERGER</v>
      </c>
      <c r="AX737" s="15" t="str">
        <v>BLOCCO PORTANTE ALVEOLATO FORI VERTICALI  P700- F.50% - F.55% incastro</v>
      </c>
      <c r="AY737" s="15">
        <v>0</v>
      </c>
      <c r="AZ737" s="15" t="str">
        <v>30x25x19 F.55%</v>
      </c>
      <c r="BA737" s="15">
        <v>0</v>
      </c>
      <c r="BB737" s="15">
        <v>0</v>
      </c>
      <c r="BC737" s="15">
        <v>0</v>
      </c>
      <c r="BD737" s="15">
        <v>0</v>
      </c>
      <c r="BE737" s="15">
        <v>0</v>
      </c>
      <c r="BF737" s="15">
        <v>1</v>
      </c>
      <c r="BG737" s="17" t="str">
        <f t="shared" si="47"/>
        <v>ꞈ</v>
      </c>
      <c r="BH737" s="70" t="str">
        <v>ꞈ</v>
      </c>
    </row>
    <row r="738" spans="1:60" ht="14.25" customHeight="1" x14ac:dyDescent="0.25">
      <c r="A738" s="47"/>
      <c r="B738"/>
      <c r="C738" s="23" t="s">
        <v>106</v>
      </c>
      <c r="D738" s="25" t="s">
        <v>35</v>
      </c>
      <c r="E738" s="23" t="s">
        <v>27</v>
      </c>
      <c r="F738" s="23"/>
      <c r="G738" s="60" t="s">
        <v>204</v>
      </c>
      <c r="H738" s="60"/>
      <c r="I738" s="22"/>
      <c r="K738" s="21"/>
      <c r="L738" s="57">
        <f t="shared" si="45"/>
        <v>0</v>
      </c>
      <c r="M738" s="14">
        <f t="shared" si="48"/>
        <v>1</v>
      </c>
      <c r="N738" s="13">
        <f>IF(OR(totale!$A$5="",C738=totale!$A$5),0,1)</f>
        <v>1</v>
      </c>
      <c r="O738" s="97">
        <v>0</v>
      </c>
      <c r="P738" s="13">
        <v>0</v>
      </c>
      <c r="Q738" s="97">
        <v>0</v>
      </c>
      <c r="R738" s="19">
        <v>0</v>
      </c>
      <c r="S738" s="19" t="str">
        <v xml:space="preserve">TEVELLE - TAVELLONI - TAVELLINE </v>
      </c>
      <c r="T738" s="15" t="str">
        <v>T2D</v>
      </c>
      <c r="U738" s="15" t="str">
        <v xml:space="preserve">TAVELLONI-TAGLIO OBLIQUO FIANCO MASCHIO FEMMINA DA CM 6 </v>
      </c>
      <c r="V738" s="15">
        <v>0</v>
      </c>
      <c r="W738" s="19">
        <v>130</v>
      </c>
      <c r="X738" s="19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1</v>
      </c>
      <c r="AG738" s="15">
        <v>0</v>
      </c>
      <c r="AH738" s="15" t="str">
        <v xml:space="preserve">TEVELLE - TAVELLONI - TAVELLINE </v>
      </c>
      <c r="AI738" s="15" t="str">
        <v>LATERCOM</v>
      </c>
      <c r="AJ738" s="15" t="str">
        <v>TAVELLONI RIGATO TAGLIO OBLIQUO FIANCO RETTO DA CM 6</v>
      </c>
      <c r="AK738" s="15">
        <v>0</v>
      </c>
      <c r="AL738" s="15">
        <v>90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1</v>
      </c>
      <c r="AS738" s="17" t="str">
        <f t="shared" si="46"/>
        <v>ꞈ</v>
      </c>
      <c r="AT738" s="70" t="str">
        <v>ꞈ</v>
      </c>
      <c r="AU738" s="15">
        <v>0</v>
      </c>
      <c r="AV738" s="15" t="str">
        <v>BLOCCO ALVEOLATO LISCIO FORI ORIZZONATALI  45/50/55/60 %</v>
      </c>
      <c r="AW738" s="15" t="str">
        <v>DI MUZIO</v>
      </c>
      <c r="AX738" s="15" t="str">
        <v>BLOCCO PORTANTE ALVEOLATO FORI VERTICALI  P700- F.50% - F.55% liscio</v>
      </c>
      <c r="AY738" s="15">
        <v>0</v>
      </c>
      <c r="AZ738" s="15" t="str">
        <v>30x25x19 F.55%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1</v>
      </c>
      <c r="BG738" s="17" t="str">
        <f t="shared" si="47"/>
        <v>ꞈ</v>
      </c>
      <c r="BH738" s="70" t="str">
        <v>ꞈ</v>
      </c>
    </row>
    <row r="739" spans="1:60" ht="14.25" customHeight="1" x14ac:dyDescent="0.25">
      <c r="A739" s="47"/>
      <c r="B739"/>
      <c r="C739" s="23" t="s">
        <v>106</v>
      </c>
      <c r="D739" s="25" t="s">
        <v>35</v>
      </c>
      <c r="E739" s="23" t="s">
        <v>27</v>
      </c>
      <c r="F739" s="23"/>
      <c r="G739" s="60" t="s">
        <v>207</v>
      </c>
      <c r="H739" s="60"/>
      <c r="I739" s="22"/>
      <c r="K739" s="21"/>
      <c r="L739" s="57">
        <f t="shared" si="45"/>
        <v>0</v>
      </c>
      <c r="M739" s="14">
        <f t="shared" si="48"/>
        <v>1</v>
      </c>
      <c r="N739" s="13">
        <f>IF(OR(totale!$A$5="",C739=totale!$A$5),0,1)</f>
        <v>1</v>
      </c>
      <c r="O739" s="97">
        <v>0</v>
      </c>
      <c r="P739" s="13">
        <v>0</v>
      </c>
      <c r="Q739" s="97">
        <v>0</v>
      </c>
      <c r="R739" s="19">
        <v>0</v>
      </c>
      <c r="S739" s="19" t="str">
        <v xml:space="preserve">TEVELLE - TAVELLONI - TAVELLINE </v>
      </c>
      <c r="T739" s="15" t="str">
        <v>T2D</v>
      </c>
      <c r="U739" s="15" t="str">
        <v xml:space="preserve">TAVELLONI-TAGLIO OBLIQUO FIANCO MASCHIO FEMMINA DA CM 6 </v>
      </c>
      <c r="V739" s="15">
        <v>0</v>
      </c>
      <c r="W739" s="19">
        <v>140</v>
      </c>
      <c r="X739" s="19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1</v>
      </c>
      <c r="AG739" s="15">
        <v>0</v>
      </c>
      <c r="AH739" s="15" t="str">
        <v xml:space="preserve">TEVELLE - TAVELLONI - TAVELLINE </v>
      </c>
      <c r="AI739" s="15" t="str">
        <v>LATERCOM</v>
      </c>
      <c r="AJ739" s="15" t="str">
        <v>TAVELLONI RIGATO TAGLIO OBLIQUO FIANCO RETTO DA CM 6</v>
      </c>
      <c r="AK739" s="15">
        <v>0</v>
      </c>
      <c r="AL739" s="15">
        <v>100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1</v>
      </c>
      <c r="AS739" s="17" t="str">
        <f t="shared" si="46"/>
        <v>ꞈ</v>
      </c>
      <c r="AT739" s="70" t="str">
        <v>ꞈ</v>
      </c>
      <c r="AU739" s="15">
        <v>0</v>
      </c>
      <c r="AV739" s="15" t="str">
        <v xml:space="preserve">BLOCCO ALVEOLATO ACUSTICO </v>
      </c>
      <c r="AW739" s="15" t="str">
        <v>DCB</v>
      </c>
      <c r="AX739" s="15" t="str">
        <v xml:space="preserve">BLOCCO ACUSTICO ALVEOLATO AD ELEVATA MASSA </v>
      </c>
      <c r="AY739" s="15">
        <v>0</v>
      </c>
      <c r="AZ739" s="15" t="str">
        <v xml:space="preserve">30x25x19 liscio </v>
      </c>
      <c r="BA739" s="15">
        <v>0</v>
      </c>
      <c r="BB739" s="15">
        <v>0</v>
      </c>
      <c r="BC739" s="15">
        <v>0</v>
      </c>
      <c r="BD739" s="15">
        <v>0</v>
      </c>
      <c r="BE739" s="15">
        <v>0</v>
      </c>
      <c r="BF739" s="15">
        <v>1</v>
      </c>
      <c r="BG739" s="17" t="str">
        <f t="shared" si="47"/>
        <v>ꞈ</v>
      </c>
      <c r="BH739" s="70" t="str">
        <v>ꞈ</v>
      </c>
    </row>
    <row r="740" spans="1:60" ht="14.25" customHeight="1" x14ac:dyDescent="0.25">
      <c r="A740" s="47"/>
      <c r="B740"/>
      <c r="C740" s="23" t="s">
        <v>106</v>
      </c>
      <c r="D740" s="25" t="s">
        <v>35</v>
      </c>
      <c r="E740" s="23" t="s">
        <v>27</v>
      </c>
      <c r="F740" s="23"/>
      <c r="G740" s="60" t="s">
        <v>261</v>
      </c>
      <c r="H740" s="60"/>
      <c r="I740" s="22"/>
      <c r="K740" s="21"/>
      <c r="L740" s="57">
        <f t="shared" si="45"/>
        <v>0</v>
      </c>
      <c r="M740" s="14">
        <f t="shared" si="48"/>
        <v>1</v>
      </c>
      <c r="N740" s="13">
        <f>IF(OR(totale!$A$5="",C740=totale!$A$5),0,1)</f>
        <v>1</v>
      </c>
      <c r="O740" s="97">
        <v>0</v>
      </c>
      <c r="P740" s="13">
        <v>0</v>
      </c>
      <c r="Q740" s="97">
        <v>0</v>
      </c>
      <c r="R740" s="19">
        <v>0</v>
      </c>
      <c r="S740" s="19" t="str">
        <v xml:space="preserve">TEVELLE - TAVELLONI - TAVELLINE </v>
      </c>
      <c r="T740" s="15" t="str">
        <v>T2D</v>
      </c>
      <c r="U740" s="15" t="str">
        <v xml:space="preserve">TAVELLONI-TAGLIO OBLIQUO FIANCO MASCHIO FEMMINA DA CM 6 </v>
      </c>
      <c r="V740" s="15">
        <v>0</v>
      </c>
      <c r="W740" s="19">
        <v>150</v>
      </c>
      <c r="X740" s="19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1</v>
      </c>
      <c r="AG740" s="15">
        <v>0</v>
      </c>
      <c r="AH740" s="15" t="str">
        <v xml:space="preserve">TEVELLE - TAVELLONI - TAVELLINE </v>
      </c>
      <c r="AI740" s="15" t="str">
        <v>LATERCOM</v>
      </c>
      <c r="AJ740" s="15" t="str">
        <v>TAVELLONI RIGATO TAGLIO OBLIQUO FIANCO RETTO DA CM 6</v>
      </c>
      <c r="AK740" s="15">
        <v>0</v>
      </c>
      <c r="AL740" s="15">
        <v>110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1</v>
      </c>
      <c r="AS740" s="17" t="str">
        <f t="shared" si="46"/>
        <v>ꞈ</v>
      </c>
      <c r="AT740" s="70" t="str">
        <v>ꞈ</v>
      </c>
      <c r="AU740" s="15">
        <v>0</v>
      </c>
      <c r="AV740" s="15" t="str">
        <v xml:space="preserve">BLOCCO ALVEOLATO ACUSTICO </v>
      </c>
      <c r="AW740" s="15" t="str">
        <v>T2D</v>
      </c>
      <c r="AX740" s="15" t="str">
        <v xml:space="preserve">BLOCCO ACUSTICO ALVEOLATO AD ELEVATA MASSA </v>
      </c>
      <c r="AY740" s="15">
        <v>0</v>
      </c>
      <c r="AZ740" s="15" t="str">
        <v xml:space="preserve">30x25x19 liscio 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1</v>
      </c>
      <c r="BG740" s="17" t="str">
        <f t="shared" si="47"/>
        <v>ꞈ</v>
      </c>
      <c r="BH740" s="70" t="str">
        <v>ꞈ</v>
      </c>
    </row>
    <row r="741" spans="1:60" ht="14.25" customHeight="1" x14ac:dyDescent="0.25">
      <c r="A741" s="47"/>
      <c r="B741"/>
      <c r="C741" s="23" t="s">
        <v>106</v>
      </c>
      <c r="D741" s="25" t="s">
        <v>35</v>
      </c>
      <c r="E741" s="23" t="s">
        <v>27</v>
      </c>
      <c r="F741" s="23"/>
      <c r="G741" s="60" t="s">
        <v>300</v>
      </c>
      <c r="H741" s="60"/>
      <c r="I741" s="22"/>
      <c r="K741" s="21"/>
      <c r="L741" s="57">
        <f t="shared" si="45"/>
        <v>0</v>
      </c>
      <c r="M741" s="14">
        <f t="shared" si="48"/>
        <v>1</v>
      </c>
      <c r="N741" s="13">
        <f>IF(OR(totale!$A$5="",C741=totale!$A$5),0,1)</f>
        <v>1</v>
      </c>
      <c r="O741" s="97">
        <v>0</v>
      </c>
      <c r="P741" s="13">
        <v>0</v>
      </c>
      <c r="Q741" s="97">
        <v>0</v>
      </c>
      <c r="R741" s="19">
        <v>0</v>
      </c>
      <c r="S741" s="19" t="str">
        <v xml:space="preserve">TEVELLE - TAVELLONI - TAVELLINE </v>
      </c>
      <c r="T741" s="15" t="str">
        <v>T2D</v>
      </c>
      <c r="U741" s="15" t="str">
        <v xml:space="preserve">TAVELLONI-TAGLIO OBLIQUO FIANCO MASCHIO FEMMINA DA CM 6 </v>
      </c>
      <c r="V741" s="15">
        <v>0</v>
      </c>
      <c r="W741" s="19">
        <v>160</v>
      </c>
      <c r="X741" s="19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1</v>
      </c>
      <c r="AG741" s="15">
        <v>0</v>
      </c>
      <c r="AH741" s="15" t="str">
        <v xml:space="preserve">TEVELLE - TAVELLONI - TAVELLINE </v>
      </c>
      <c r="AI741" s="15" t="str">
        <v>LATERCOM</v>
      </c>
      <c r="AJ741" s="15" t="str">
        <v>TAVELLONI RIGATO TAGLIO OBLIQUO FIANCO RETTO DA CM 6</v>
      </c>
      <c r="AK741" s="15">
        <v>0</v>
      </c>
      <c r="AL741" s="15">
        <v>120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1</v>
      </c>
      <c r="AS741" s="17" t="str">
        <f t="shared" si="46"/>
        <v>ꞈ</v>
      </c>
      <c r="AT741" s="70" t="str">
        <v>ꞈ</v>
      </c>
      <c r="AU741" s="15">
        <v>0</v>
      </c>
      <c r="AV741" s="15" t="str">
        <v xml:space="preserve">BLOCCO ALVEOLATO ACUSTICO </v>
      </c>
      <c r="AW741" s="15" t="str">
        <v>WIENERBERGER</v>
      </c>
      <c r="AX741" s="15" t="str">
        <v xml:space="preserve">BLOCCO ACUSTICO ALVEOLATO AD ELEVATA MASSA </v>
      </c>
      <c r="AY741" s="15">
        <v>0</v>
      </c>
      <c r="AZ741" s="15" t="str">
        <v xml:space="preserve">30x25x19 liscio 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1</v>
      </c>
      <c r="BG741" s="17" t="str">
        <f t="shared" si="47"/>
        <v>ꞈ</v>
      </c>
      <c r="BH741" s="70" t="str">
        <v>ꞈ</v>
      </c>
    </row>
    <row r="742" spans="1:60" ht="14.25" customHeight="1" x14ac:dyDescent="0.25">
      <c r="A742" s="47"/>
      <c r="B742"/>
      <c r="C742" s="23" t="s">
        <v>106</v>
      </c>
      <c r="D742" s="25" t="s">
        <v>35</v>
      </c>
      <c r="E742" s="23" t="s">
        <v>27</v>
      </c>
      <c r="F742" s="23"/>
      <c r="G742" s="60" t="s">
        <v>47</v>
      </c>
      <c r="H742" s="60"/>
      <c r="I742" s="22"/>
      <c r="K742" s="21"/>
      <c r="L742" s="57">
        <f t="shared" si="45"/>
        <v>0</v>
      </c>
      <c r="M742" s="14">
        <f t="shared" si="48"/>
        <v>1</v>
      </c>
      <c r="N742" s="13">
        <f>IF(OR(totale!$A$5="",C742=totale!$A$5),0,1)</f>
        <v>1</v>
      </c>
      <c r="O742" s="97">
        <v>0</v>
      </c>
      <c r="P742" s="13">
        <v>0</v>
      </c>
      <c r="Q742" s="97">
        <v>0</v>
      </c>
      <c r="R742" s="19">
        <v>0</v>
      </c>
      <c r="S742" s="19" t="str">
        <v xml:space="preserve">TEVELLE - TAVELLONI - TAVELLINE </v>
      </c>
      <c r="T742" s="15" t="str">
        <v>T2D</v>
      </c>
      <c r="U742" s="15" t="str">
        <v xml:space="preserve">TAVELLONI-TAGLIO OBLIQUO FIANCO MASCHIO FEMMINA DA CM 6 </v>
      </c>
      <c r="V742" s="15">
        <v>0</v>
      </c>
      <c r="W742" s="19">
        <v>170</v>
      </c>
      <c r="X742" s="19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1</v>
      </c>
      <c r="AG742" s="15">
        <v>0</v>
      </c>
      <c r="AH742" s="15" t="str">
        <v xml:space="preserve">TEVELLE - TAVELLONI - TAVELLINE </v>
      </c>
      <c r="AI742" s="15" t="str">
        <v>LATERCOM</v>
      </c>
      <c r="AJ742" s="15" t="str">
        <v>TAVELLONI RIGATO TAGLIO OBLIQUO FIANCO RETTO DA CM 6</v>
      </c>
      <c r="AK742" s="15">
        <v>0</v>
      </c>
      <c r="AL742" s="15">
        <v>130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1</v>
      </c>
      <c r="AS742" s="17" t="str">
        <f t="shared" si="46"/>
        <v>ꞈ</v>
      </c>
      <c r="AT742" s="70" t="str">
        <v>ꞈ</v>
      </c>
      <c r="AU742" s="15">
        <v>0</v>
      </c>
      <c r="AV742" s="15" t="str">
        <v xml:space="preserve">BLOCCO ALVEOLATO ACUSTICO </v>
      </c>
      <c r="AW742" s="15" t="str">
        <v>DI MUZIO</v>
      </c>
      <c r="AX742" s="15" t="str">
        <v xml:space="preserve">BLOCCO ACUSTICO ALVEOLATO AD ELEVATA MASSA </v>
      </c>
      <c r="AY742" s="15">
        <v>0</v>
      </c>
      <c r="AZ742" s="15" t="str">
        <v xml:space="preserve">30x25x19 liscio 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1</v>
      </c>
      <c r="BG742" s="17" t="str">
        <f t="shared" si="47"/>
        <v>ꞈ</v>
      </c>
      <c r="BH742" s="70" t="str">
        <v>ꞈ</v>
      </c>
    </row>
    <row r="743" spans="1:60" ht="14.25" customHeight="1" x14ac:dyDescent="0.25">
      <c r="A743" s="47"/>
      <c r="B743"/>
      <c r="C743" s="23" t="s">
        <v>106</v>
      </c>
      <c r="D743" s="25" t="s">
        <v>35</v>
      </c>
      <c r="E743" s="23" t="s">
        <v>27</v>
      </c>
      <c r="F743" s="23"/>
      <c r="G743" s="60" t="s">
        <v>344</v>
      </c>
      <c r="H743" s="60"/>
      <c r="I743" s="22"/>
      <c r="K743" s="21"/>
      <c r="L743" s="57">
        <f t="shared" si="45"/>
        <v>0</v>
      </c>
      <c r="M743" s="14">
        <f t="shared" si="48"/>
        <v>1</v>
      </c>
      <c r="N743" s="13">
        <f>IF(OR(totale!$A$5="",C743=totale!$A$5),0,1)</f>
        <v>1</v>
      </c>
      <c r="O743" s="97">
        <v>0</v>
      </c>
      <c r="P743" s="13">
        <v>0</v>
      </c>
      <c r="Q743" s="97">
        <v>0</v>
      </c>
      <c r="R743" s="19">
        <v>0</v>
      </c>
      <c r="S743" s="19" t="str">
        <v xml:space="preserve">TEVELLE - TAVELLONI - TAVELLINE </v>
      </c>
      <c r="T743" s="15" t="str">
        <v>T2D</v>
      </c>
      <c r="U743" s="15" t="str">
        <v xml:space="preserve">TAVELLONI-TAGLIO OBLIQUO FIANCO MASCHIO FEMMINA DA CM 6 </v>
      </c>
      <c r="V743" s="15">
        <v>0</v>
      </c>
      <c r="W743" s="19">
        <v>180</v>
      </c>
      <c r="X743" s="19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1</v>
      </c>
      <c r="AG743" s="15">
        <v>0</v>
      </c>
      <c r="AH743" s="15" t="str">
        <v xml:space="preserve">TEVELLE - TAVELLONI - TAVELLINE </v>
      </c>
      <c r="AI743" s="15" t="str">
        <v>LATERCOM</v>
      </c>
      <c r="AJ743" s="15" t="str">
        <v>TAVELLONI RIGATO TAGLIO OBLIQUO FIANCO RETTO DA CM 6</v>
      </c>
      <c r="AK743" s="15">
        <v>0</v>
      </c>
      <c r="AL743" s="15">
        <v>140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1</v>
      </c>
      <c r="AS743" s="17" t="str">
        <f t="shared" si="46"/>
        <v>ꞈ</v>
      </c>
      <c r="AT743" s="70" t="str">
        <v>ꞈ</v>
      </c>
      <c r="AU743" s="15">
        <v>0</v>
      </c>
      <c r="AV743" s="15" t="str">
        <v xml:space="preserve">LATERIZIO RETTIFICATO PLANARE </v>
      </c>
      <c r="AW743" s="15" t="str">
        <v>WIENERBERGER</v>
      </c>
      <c r="AX743" s="15" t="str">
        <v>BLOCCO ALVEOLATO RETTIFICATO - BLOCCO PLANANARE  F.55% - 45%</v>
      </c>
      <c r="AY743" s="15">
        <v>0</v>
      </c>
      <c r="AZ743" s="15" t="str">
        <v>30x25x19,9 F.45%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1</v>
      </c>
      <c r="BG743" s="17" t="str">
        <f t="shared" si="47"/>
        <v>ꞈ</v>
      </c>
      <c r="BH743" s="70" t="str">
        <v>ꞈ</v>
      </c>
    </row>
    <row r="744" spans="1:60" ht="14.25" customHeight="1" x14ac:dyDescent="0.25">
      <c r="A744" s="47"/>
      <c r="B744"/>
      <c r="C744" s="23" t="s">
        <v>106</v>
      </c>
      <c r="D744" s="25" t="s">
        <v>35</v>
      </c>
      <c r="E744" s="23" t="s">
        <v>27</v>
      </c>
      <c r="F744" s="23"/>
      <c r="G744" s="60" t="s">
        <v>438</v>
      </c>
      <c r="H744" s="60"/>
      <c r="I744" s="22"/>
      <c r="K744" s="21"/>
      <c r="L744" s="57">
        <f t="shared" si="45"/>
        <v>0</v>
      </c>
      <c r="M744" s="14">
        <f t="shared" si="48"/>
        <v>1</v>
      </c>
      <c r="N744" s="13">
        <f>IF(OR(totale!$A$5="",C744=totale!$A$5),0,1)</f>
        <v>1</v>
      </c>
      <c r="O744" s="97">
        <v>0</v>
      </c>
      <c r="P744" s="13">
        <v>0</v>
      </c>
      <c r="Q744" s="97">
        <v>0</v>
      </c>
      <c r="R744" s="19">
        <v>0</v>
      </c>
      <c r="S744" s="19" t="str">
        <v xml:space="preserve">TEVELLE - TAVELLONI - TAVELLINE </v>
      </c>
      <c r="T744" s="15" t="str">
        <v>T2D</v>
      </c>
      <c r="U744" s="15" t="str">
        <v xml:space="preserve">TAVELLONI-TAGLIO OBLIQUO FIANCO MASCHIO FEMMINA DA CM 6 </v>
      </c>
      <c r="V744" s="15">
        <v>0</v>
      </c>
      <c r="W744" s="19">
        <v>200</v>
      </c>
      <c r="X744" s="19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1</v>
      </c>
      <c r="AG744" s="15">
        <v>0</v>
      </c>
      <c r="AH744" s="15" t="str">
        <v xml:space="preserve">TEVELLE - TAVELLONI - TAVELLINE </v>
      </c>
      <c r="AI744" s="15" t="str">
        <v>LATERCOM</v>
      </c>
      <c r="AJ744" s="15" t="str">
        <v>TAVELLONI RIGATO TAGLIO OBLIQUO FIANCO RETTO DA CM 6</v>
      </c>
      <c r="AK744" s="15">
        <v>0</v>
      </c>
      <c r="AL744" s="15">
        <v>150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1</v>
      </c>
      <c r="AS744" s="17" t="str">
        <f t="shared" si="46"/>
        <v>ꞈ</v>
      </c>
      <c r="AT744" s="70" t="str">
        <v>ꞈ</v>
      </c>
      <c r="AU744" s="15">
        <v>0</v>
      </c>
      <c r="AV744" s="15" t="str">
        <v>BLOCCO ALVEOLATO INCASTRO  FORI VERTICALI  45/50/55/60 %</v>
      </c>
      <c r="AW744" s="15" t="str">
        <v>WIENERBERGER</v>
      </c>
      <c r="AX744" s="15" t="str">
        <v>BLOCCO PORTANTE ALVEOLATO FORI VERTICALI  P800- F.45%  incastro</v>
      </c>
      <c r="AY744" s="15">
        <v>0</v>
      </c>
      <c r="AZ744" s="15" t="str">
        <v>30x25x23,8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1</v>
      </c>
      <c r="BG744" s="17" t="str">
        <f t="shared" si="47"/>
        <v>ꞈ</v>
      </c>
      <c r="BH744" s="70" t="str">
        <v>ꞈ</v>
      </c>
    </row>
    <row r="745" spans="1:60" ht="14.25" customHeight="1" x14ac:dyDescent="0.25">
      <c r="A745" s="47"/>
      <c r="B745"/>
      <c r="C745" s="23" t="s">
        <v>106</v>
      </c>
      <c r="D745" s="25" t="s">
        <v>35</v>
      </c>
      <c r="E745" s="23" t="s">
        <v>46</v>
      </c>
      <c r="F745" s="23"/>
      <c r="G745" s="60" t="s">
        <v>308</v>
      </c>
      <c r="H745" s="60"/>
      <c r="I745" s="22"/>
      <c r="K745" s="21"/>
      <c r="L745" s="57">
        <f t="shared" si="45"/>
        <v>0</v>
      </c>
      <c r="M745" s="14">
        <f t="shared" si="48"/>
        <v>1</v>
      </c>
      <c r="N745" s="13">
        <f>IF(OR(totale!$A$5="",C745=totale!$A$5),0,1)</f>
        <v>1</v>
      </c>
      <c r="O745" s="97">
        <v>0</v>
      </c>
      <c r="P745" s="13">
        <v>0</v>
      </c>
      <c r="Q745" s="97">
        <v>0</v>
      </c>
      <c r="R745" s="19">
        <v>0</v>
      </c>
      <c r="S745" s="19" t="str">
        <v xml:space="preserve">TEVELLE - TAVELLONI - TAVELLINE </v>
      </c>
      <c r="T745" s="15" t="str">
        <v>T2D</v>
      </c>
      <c r="U745" s="15" t="str">
        <v xml:space="preserve">TAVELLONI-TAGLIO OBLIQUO FIANCO MASCHIO FEMMINA DA CM 6 </v>
      </c>
      <c r="V745" s="15">
        <v>0</v>
      </c>
      <c r="W745" s="19">
        <v>220</v>
      </c>
      <c r="X745" s="19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1</v>
      </c>
      <c r="AG745" s="15">
        <v>0</v>
      </c>
      <c r="AH745" s="15" t="str">
        <v xml:space="preserve">TEVELLE - TAVELLONI - TAVELLINE </v>
      </c>
      <c r="AI745" s="15" t="str">
        <v>LATERCOM</v>
      </c>
      <c r="AJ745" s="15" t="str">
        <v>TAVELLONI RIGATO TAGLIO OBLIQUO FIANCO RETTO DA CM 6</v>
      </c>
      <c r="AK745" s="15">
        <v>0</v>
      </c>
      <c r="AL745" s="15">
        <v>160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1</v>
      </c>
      <c r="AS745" s="17" t="str">
        <f t="shared" si="46"/>
        <v>ꞈ</v>
      </c>
      <c r="AT745" s="70" t="str">
        <v>ꞈ</v>
      </c>
      <c r="AU745" s="15">
        <v>0</v>
      </c>
      <c r="AV745" s="15" t="str">
        <v>BLOCCO ALVEOLATO LISCIO FORI VERTICALI   45/50/55/60 %</v>
      </c>
      <c r="AW745" s="15" t="str">
        <v>WIENERBERGER</v>
      </c>
      <c r="AX745" s="15" t="str">
        <v>BLOCCO PORTANTE ALVEOLATO FORI VERTICALI  P800 -  F.45% - F.50% liscio</v>
      </c>
      <c r="AY745" s="15">
        <v>0</v>
      </c>
      <c r="AZ745" s="15" t="str">
        <v xml:space="preserve">30X25X23,8 </v>
      </c>
      <c r="BA745" s="15">
        <v>0</v>
      </c>
      <c r="BB745" s="15">
        <v>0</v>
      </c>
      <c r="BC745" s="15">
        <v>0</v>
      </c>
      <c r="BD745" s="15">
        <v>0</v>
      </c>
      <c r="BE745" s="15">
        <v>0</v>
      </c>
      <c r="BF745" s="15">
        <v>1</v>
      </c>
      <c r="BG745" s="17" t="str">
        <f t="shared" si="47"/>
        <v>ꞈ</v>
      </c>
      <c r="BH745" s="70" t="str">
        <v>ꞈ</v>
      </c>
    </row>
    <row r="746" spans="1:60" ht="14.25" customHeight="1" x14ac:dyDescent="0.25">
      <c r="A746" s="47"/>
      <c r="B746"/>
      <c r="C746" s="23" t="s">
        <v>106</v>
      </c>
      <c r="D746" s="25" t="s">
        <v>35</v>
      </c>
      <c r="E746" s="23" t="s">
        <v>26</v>
      </c>
      <c r="F746" s="23"/>
      <c r="G746" s="60" t="s">
        <v>304</v>
      </c>
      <c r="H746" s="60"/>
      <c r="I746" s="22"/>
      <c r="K746" s="21"/>
      <c r="L746" s="57">
        <f t="shared" si="45"/>
        <v>0</v>
      </c>
      <c r="M746" s="14">
        <f t="shared" si="48"/>
        <v>1</v>
      </c>
      <c r="N746" s="13">
        <f>IF(OR(totale!$A$5="",C746=totale!$A$5),0,1)</f>
        <v>1</v>
      </c>
      <c r="O746" s="97">
        <v>0</v>
      </c>
      <c r="P746" s="13">
        <v>0</v>
      </c>
      <c r="Q746" s="97">
        <v>0</v>
      </c>
      <c r="R746" s="19">
        <v>0</v>
      </c>
      <c r="S746" s="19" t="str">
        <v xml:space="preserve">TEVELLE - TAVELLONI - TAVELLINE </v>
      </c>
      <c r="T746" s="15" t="str">
        <v>T2D</v>
      </c>
      <c r="U746" s="15" t="str">
        <v xml:space="preserve">TAVELLA DIVISIBILE </v>
      </c>
      <c r="V746" s="15">
        <v>0</v>
      </c>
      <c r="W746" s="19" t="str">
        <v>3x25x40</v>
      </c>
      <c r="X746" s="19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1</v>
      </c>
      <c r="AG746" s="15">
        <v>0</v>
      </c>
      <c r="AH746" s="15" t="str">
        <v xml:space="preserve">TEVELLE - TAVELLONI - TAVELLINE </v>
      </c>
      <c r="AI746" s="15" t="str">
        <v>LATERCOM</v>
      </c>
      <c r="AJ746" s="15" t="str">
        <v>TAVELLONI RIGATO TAGLIO OBLIQUO FIANCO RETTO DA CM 6</v>
      </c>
      <c r="AK746" s="15">
        <v>0</v>
      </c>
      <c r="AL746" s="15">
        <v>170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1</v>
      </c>
      <c r="AS746" s="17" t="str">
        <f t="shared" si="46"/>
        <v>ꞈ</v>
      </c>
      <c r="AT746" s="70" t="str">
        <v>ꞈ</v>
      </c>
      <c r="AU746" s="15">
        <v>0</v>
      </c>
      <c r="AV746" s="15" t="str">
        <v>BLOCCO ALVEOLATO INCASTRO  FORI VERTICALI  45/50/55/60 %</v>
      </c>
      <c r="AW746" s="15" t="str">
        <v>WIENERBERGER</v>
      </c>
      <c r="AX746" s="15" t="str">
        <v>BLOCCO PORTANTE ALVEOLATO FORI VERTICALI  P700- F.50% - F.55% incastro</v>
      </c>
      <c r="AY746" s="15">
        <v>0</v>
      </c>
      <c r="AZ746" s="15" t="str">
        <v>30x25x23,8 F.55%</v>
      </c>
      <c r="BA746" s="15">
        <v>0</v>
      </c>
      <c r="BB746" s="15">
        <v>0</v>
      </c>
      <c r="BC746" s="15">
        <v>0</v>
      </c>
      <c r="BD746" s="15">
        <v>0</v>
      </c>
      <c r="BE746" s="15">
        <v>0</v>
      </c>
      <c r="BF746" s="15">
        <v>1</v>
      </c>
      <c r="BG746" s="17" t="str">
        <f t="shared" si="47"/>
        <v>ꞈ</v>
      </c>
      <c r="BH746" s="70" t="str">
        <v>ꞈ</v>
      </c>
    </row>
    <row r="747" spans="1:60" ht="14.25" customHeight="1" x14ac:dyDescent="0.25">
      <c r="A747" s="47"/>
      <c r="B747"/>
      <c r="C747" s="23" t="s">
        <v>106</v>
      </c>
      <c r="D747" s="25" t="s">
        <v>35</v>
      </c>
      <c r="E747" s="23" t="s">
        <v>26</v>
      </c>
      <c r="F747" s="23"/>
      <c r="G747" s="60" t="s">
        <v>350</v>
      </c>
      <c r="H747" s="60"/>
      <c r="I747" s="22"/>
      <c r="K747" s="21"/>
      <c r="L747" s="57">
        <f t="shared" si="45"/>
        <v>0</v>
      </c>
      <c r="M747" s="14">
        <f t="shared" si="48"/>
        <v>1</v>
      </c>
      <c r="N747" s="13">
        <f>IF(OR(totale!$A$5="",C747=totale!$A$5),0,1)</f>
        <v>1</v>
      </c>
      <c r="O747" s="97">
        <v>0</v>
      </c>
      <c r="P747" s="13">
        <v>0</v>
      </c>
      <c r="Q747" s="97">
        <v>0</v>
      </c>
      <c r="R747" s="19">
        <v>0</v>
      </c>
      <c r="S747" s="19" t="str">
        <v xml:space="preserve">TEVELLE - TAVELLONI - TAVELLINE </v>
      </c>
      <c r="T747" s="15" t="str">
        <v>T2D</v>
      </c>
      <c r="U747" s="15" t="str">
        <v xml:space="preserve">TAVELLA DIVISIBILE </v>
      </c>
      <c r="V747" s="15">
        <v>0</v>
      </c>
      <c r="W747" s="19" t="str">
        <v>3x25x50</v>
      </c>
      <c r="X747" s="19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1</v>
      </c>
      <c r="AG747" s="15">
        <v>0</v>
      </c>
      <c r="AH747" s="15" t="str">
        <v xml:space="preserve">TEVELLE - TAVELLONI - TAVELLINE </v>
      </c>
      <c r="AI747" s="15" t="str">
        <v>LATERCOM</v>
      </c>
      <c r="AJ747" s="15" t="str">
        <v>TAVELLONI RIGATO TAGLIO OBLIQUO FIANCO RETTO DA CM 6</v>
      </c>
      <c r="AK747" s="15">
        <v>0</v>
      </c>
      <c r="AL747" s="15">
        <v>180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1</v>
      </c>
      <c r="AS747" s="17" t="str">
        <f t="shared" si="46"/>
        <v>ꞈ</v>
      </c>
      <c r="AT747" s="70" t="str">
        <v>ꞈ</v>
      </c>
      <c r="AU747" s="15">
        <v>0</v>
      </c>
      <c r="AV747" s="15" t="str">
        <v>BLOCCO ALVEOLATO INCASTRO  FORI VERTICALI  45/50/55/60 %</v>
      </c>
      <c r="AW747" s="15" t="str">
        <v>T2D</v>
      </c>
      <c r="AX747" s="15" t="str">
        <v>BLOCCO TAMPONAMENTO ALVEOLATO FORI VERTICALI  P600 - F.60% incastro</v>
      </c>
      <c r="AY747" s="15">
        <v>0</v>
      </c>
      <c r="AZ747" s="15" t="str">
        <v>30x25x24</v>
      </c>
      <c r="BA747" s="15">
        <v>0</v>
      </c>
      <c r="BB747" s="15">
        <v>0</v>
      </c>
      <c r="BC747" s="15">
        <v>0</v>
      </c>
      <c r="BD747" s="15">
        <v>0</v>
      </c>
      <c r="BE747" s="15">
        <v>0</v>
      </c>
      <c r="BF747" s="15">
        <v>1</v>
      </c>
      <c r="BG747" s="17" t="str">
        <f t="shared" si="47"/>
        <v>ꞈ</v>
      </c>
      <c r="BH747" s="70" t="str">
        <v>ꞈ</v>
      </c>
    </row>
    <row r="748" spans="1:60" ht="14.25" customHeight="1" x14ac:dyDescent="0.25">
      <c r="A748" s="47"/>
      <c r="B748"/>
      <c r="C748" s="23" t="s">
        <v>107</v>
      </c>
      <c r="D748" s="25" t="s">
        <v>35</v>
      </c>
      <c r="E748" s="23" t="s">
        <v>45</v>
      </c>
      <c r="F748" s="23"/>
      <c r="G748" s="60" t="s">
        <v>304</v>
      </c>
      <c r="H748" s="60"/>
      <c r="I748" s="22"/>
      <c r="K748" s="21"/>
      <c r="L748" s="57">
        <f t="shared" si="45"/>
        <v>0</v>
      </c>
      <c r="M748" s="14">
        <f t="shared" si="48"/>
        <v>1</v>
      </c>
      <c r="N748" s="13">
        <f>IF(OR(totale!$A$5="",C748=totale!$A$5),0,1)</f>
        <v>1</v>
      </c>
      <c r="O748" s="97">
        <v>0</v>
      </c>
      <c r="P748" s="13">
        <v>0</v>
      </c>
      <c r="Q748" s="97">
        <v>0</v>
      </c>
      <c r="R748" s="19">
        <v>0</v>
      </c>
      <c r="S748" s="19" t="str">
        <v xml:space="preserve">TEVELLE - TAVELLONI - TAVELLINE </v>
      </c>
      <c r="T748" s="15" t="str">
        <v>T2D</v>
      </c>
      <c r="U748" s="15" t="str">
        <v xml:space="preserve">TAVELLA DIVISIBILE </v>
      </c>
      <c r="V748" s="15">
        <v>0</v>
      </c>
      <c r="W748" s="19" t="str">
        <v>4x25x50</v>
      </c>
      <c r="X748" s="19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1</v>
      </c>
      <c r="AG748" s="15">
        <v>0</v>
      </c>
      <c r="AH748" s="15" t="str">
        <v xml:space="preserve">TEVELLE - TAVELLONI - TAVELLINE </v>
      </c>
      <c r="AI748" s="15" t="str">
        <v>LATERCOM</v>
      </c>
      <c r="AJ748" s="15" t="str">
        <v>TAVELLONI RIGATO TAGLIO OBLIQUO FIANCO RETTO DA CM 6</v>
      </c>
      <c r="AK748" s="15">
        <v>0</v>
      </c>
      <c r="AL748" s="15">
        <v>200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1</v>
      </c>
      <c r="AS748" s="17" t="str">
        <f t="shared" si="46"/>
        <v>ꞈ</v>
      </c>
      <c r="AT748" s="70" t="str">
        <v>ꞈ</v>
      </c>
      <c r="AU748" s="15">
        <v>0</v>
      </c>
      <c r="AV748" s="15" t="str">
        <v>BLOCCO ALVEOLATO INCASTRO  FORI VERTICALI  45/50/55/60 %</v>
      </c>
      <c r="AW748" s="15" t="str">
        <v>LATERCOM</v>
      </c>
      <c r="AX748" s="15" t="str">
        <v>BLOCCO PORTANTE ALVEOLATO FORI VERTICALI  P700- F.50% - F.55% incastro</v>
      </c>
      <c r="AY748" s="15">
        <v>0</v>
      </c>
      <c r="AZ748" s="15" t="str">
        <v>30x25x24,5 F.55%</v>
      </c>
      <c r="BA748" s="15">
        <v>0</v>
      </c>
      <c r="BB748" s="15">
        <v>0</v>
      </c>
      <c r="BC748" s="15">
        <v>0</v>
      </c>
      <c r="BD748" s="15">
        <v>0</v>
      </c>
      <c r="BE748" s="15">
        <v>0</v>
      </c>
      <c r="BF748" s="15">
        <v>1</v>
      </c>
      <c r="BG748" s="17" t="str">
        <f t="shared" si="47"/>
        <v>ꞈ</v>
      </c>
      <c r="BH748" s="70" t="str">
        <v>ꞈ</v>
      </c>
    </row>
    <row r="749" spans="1:60" ht="14.25" customHeight="1" x14ac:dyDescent="0.25">
      <c r="A749" s="47"/>
      <c r="B749"/>
      <c r="C749" s="23" t="s">
        <v>107</v>
      </c>
      <c r="D749" s="25" t="s">
        <v>35</v>
      </c>
      <c r="E749" s="23" t="s">
        <v>45</v>
      </c>
      <c r="F749" s="23"/>
      <c r="G749" s="60" t="s">
        <v>336</v>
      </c>
      <c r="H749" s="60"/>
      <c r="I749" s="22"/>
      <c r="K749" s="21"/>
      <c r="L749" s="57">
        <f t="shared" si="45"/>
        <v>0</v>
      </c>
      <c r="M749" s="14">
        <f t="shared" si="48"/>
        <v>1</v>
      </c>
      <c r="N749" s="13">
        <f>IF(OR(totale!$A$5="",C749=totale!$A$5),0,1)</f>
        <v>1</v>
      </c>
      <c r="O749" s="97">
        <v>0</v>
      </c>
      <c r="P749" s="13">
        <v>0</v>
      </c>
      <c r="Q749" s="97">
        <v>0</v>
      </c>
      <c r="R749" s="19">
        <v>0</v>
      </c>
      <c r="S749" s="19" t="str">
        <v xml:space="preserve">TEVELLE - TAVELLONI - TAVELLINE </v>
      </c>
      <c r="T749" s="15" t="str">
        <v>T2D</v>
      </c>
      <c r="U749" s="15" t="str">
        <v xml:space="preserve">TAVELLA TAGLIO RETTO FIANCO RETTO </v>
      </c>
      <c r="V749" s="15">
        <v>0</v>
      </c>
      <c r="W749" s="19" t="str">
        <v>3x25x40</v>
      </c>
      <c r="X749" s="19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1</v>
      </c>
      <c r="AG749" s="15">
        <v>0</v>
      </c>
      <c r="AH749" s="15" t="str">
        <v xml:space="preserve">TEVELLE - TAVELLONI - TAVELLINE </v>
      </c>
      <c r="AI749" s="15" t="str">
        <v>LATERCOM</v>
      </c>
      <c r="AJ749" s="15" t="str">
        <v>TAVELLONI RIGATO TAGLIO OBLIQUO FIANCO RETTO DA CM 6</v>
      </c>
      <c r="AK749" s="15">
        <v>0</v>
      </c>
      <c r="AL749" s="15">
        <v>220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1</v>
      </c>
      <c r="AS749" s="17" t="str">
        <f t="shared" si="46"/>
        <v>ꞈ</v>
      </c>
      <c r="AT749" s="70" t="str">
        <v>ꞈ</v>
      </c>
      <c r="AU749" s="15">
        <v>0</v>
      </c>
      <c r="AV749" s="15" t="str">
        <v>LATERIZIO CON EPS GRAFFITE</v>
      </c>
      <c r="AW749" s="15" t="str">
        <v>LATERCOM</v>
      </c>
      <c r="AX749" s="15" t="str">
        <v xml:space="preserve">BLOCCCO ALVEOLATO CON EPS  GRAFFITATO- NORMABLOCK PIU' - CON FASCIA ISOLANTE-- CAM </v>
      </c>
      <c r="AY749" s="15">
        <v>0</v>
      </c>
      <c r="AZ749" s="15" t="str">
        <v>30x25x24,5 F.60%</v>
      </c>
      <c r="BA749" s="15">
        <v>0</v>
      </c>
      <c r="BB749" s="15">
        <v>0</v>
      </c>
      <c r="BC749" s="15">
        <v>0</v>
      </c>
      <c r="BD749" s="15">
        <v>0</v>
      </c>
      <c r="BE749" s="15">
        <v>0</v>
      </c>
      <c r="BF749" s="15">
        <v>1</v>
      </c>
      <c r="BG749" s="17" t="str">
        <f t="shared" si="47"/>
        <v>ꞈ</v>
      </c>
      <c r="BH749" s="70" t="str">
        <v>ꞈ</v>
      </c>
    </row>
    <row r="750" spans="1:60" ht="14.25" customHeight="1" x14ac:dyDescent="0.25">
      <c r="A750" s="47"/>
      <c r="B750"/>
      <c r="C750" s="23" t="s">
        <v>107</v>
      </c>
      <c r="D750" s="25" t="s">
        <v>35</v>
      </c>
      <c r="E750" s="23" t="s">
        <v>45</v>
      </c>
      <c r="F750" s="23"/>
      <c r="G750" s="60" t="s">
        <v>211</v>
      </c>
      <c r="H750" s="60"/>
      <c r="I750" s="22"/>
      <c r="K750" s="21"/>
      <c r="L750" s="57">
        <f t="shared" si="45"/>
        <v>0</v>
      </c>
      <c r="M750" s="14">
        <f t="shared" si="48"/>
        <v>1</v>
      </c>
      <c r="N750" s="13">
        <f>IF(OR(totale!$A$5="",C750=totale!$A$5),0,1)</f>
        <v>1</v>
      </c>
      <c r="O750" s="97">
        <v>0</v>
      </c>
      <c r="P750" s="13">
        <v>0</v>
      </c>
      <c r="Q750" s="97">
        <v>0</v>
      </c>
      <c r="R750" s="19">
        <v>0</v>
      </c>
      <c r="S750" s="19" t="str">
        <v xml:space="preserve">TEVELLE - TAVELLONI - TAVELLINE </v>
      </c>
      <c r="T750" s="15" t="str">
        <v>T2D</v>
      </c>
      <c r="U750" s="15" t="str">
        <v xml:space="preserve">TAVELLA TAGLIO RETTO FIANCO RETTO </v>
      </c>
      <c r="V750" s="15">
        <v>0</v>
      </c>
      <c r="W750" s="19" t="str">
        <v>3x25x50</v>
      </c>
      <c r="X750" s="19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1</v>
      </c>
      <c r="AG750" s="15">
        <v>0</v>
      </c>
      <c r="AH750" s="15" t="str">
        <v xml:space="preserve">TEVELLE - TAVELLONI - TAVELLINE </v>
      </c>
      <c r="AI750" s="15" t="str">
        <v>T2D</v>
      </c>
      <c r="AJ750" s="15" t="str">
        <v>TAVELLONI RIGATO TAGLIO OBLIQUO FIANCO RETTO DA CM 6</v>
      </c>
      <c r="AK750" s="15">
        <v>0</v>
      </c>
      <c r="AL750" s="15">
        <v>50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1</v>
      </c>
      <c r="AS750" s="17" t="str">
        <f t="shared" si="46"/>
        <v>ꞈ</v>
      </c>
      <c r="AT750" s="70" t="str">
        <v>ꞈ</v>
      </c>
      <c r="AU750" s="15">
        <v>0</v>
      </c>
      <c r="AV750" s="15" t="str">
        <v>LATERIZIO CON EPS GRAFFITE</v>
      </c>
      <c r="AW750" s="15" t="str">
        <v>LATERCOM</v>
      </c>
      <c r="AX750" s="15" t="str">
        <v>BLOCCCO ALVEOLATO CON EPS  GRAFFITATO- NORMABLOCK PIU' - CON FASCIA ISOLANTE</v>
      </c>
      <c r="AY750" s="15">
        <v>0</v>
      </c>
      <c r="AZ750" s="15" t="str">
        <v>30x25x24,5 f.60% incastro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1</v>
      </c>
      <c r="BG750" s="17" t="str">
        <f t="shared" si="47"/>
        <v>ꞈ</v>
      </c>
      <c r="BH750" s="70" t="str">
        <v>ꞈ</v>
      </c>
    </row>
    <row r="751" spans="1:60" ht="14.25" customHeight="1" x14ac:dyDescent="0.25">
      <c r="A751" s="47"/>
      <c r="B751"/>
      <c r="C751" s="23" t="s">
        <v>107</v>
      </c>
      <c r="D751" s="25" t="s">
        <v>35</v>
      </c>
      <c r="E751" s="23" t="s">
        <v>43</v>
      </c>
      <c r="F751" s="23"/>
      <c r="G751" s="60" t="s">
        <v>308</v>
      </c>
      <c r="H751" s="60"/>
      <c r="I751" s="22"/>
      <c r="K751" s="21"/>
      <c r="L751" s="57">
        <f t="shared" si="45"/>
        <v>0</v>
      </c>
      <c r="M751" s="14">
        <f t="shared" si="48"/>
        <v>1</v>
      </c>
      <c r="N751" s="13">
        <f>IF(OR(totale!$A$5="",C751=totale!$A$5),0,1)</f>
        <v>1</v>
      </c>
      <c r="O751" s="97">
        <v>0</v>
      </c>
      <c r="P751" s="13">
        <v>0</v>
      </c>
      <c r="Q751" s="97">
        <v>0</v>
      </c>
      <c r="R751" s="19">
        <v>0</v>
      </c>
      <c r="S751" s="19" t="str">
        <v xml:space="preserve">TEVELLE - TAVELLONI - TAVELLINE </v>
      </c>
      <c r="T751" s="15" t="str">
        <v>T2D</v>
      </c>
      <c r="U751" s="15" t="str">
        <v xml:space="preserve">TAVELLA TAGLIO RETTO FIANCO RETTO </v>
      </c>
      <c r="V751" s="15">
        <v>0</v>
      </c>
      <c r="W751" s="19" t="str">
        <v>3x25x60</v>
      </c>
      <c r="X751" s="19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1</v>
      </c>
      <c r="AG751" s="15">
        <v>0</v>
      </c>
      <c r="AH751" s="15" t="str">
        <v xml:space="preserve">TEVELLE - TAVELLONI - TAVELLINE </v>
      </c>
      <c r="AI751" s="15" t="str">
        <v>T2D</v>
      </c>
      <c r="AJ751" s="15" t="str">
        <v>TAVELLONI RIGATO TAGLIO OBLIQUO FIANCO RETTO DA CM 6</v>
      </c>
      <c r="AK751" s="15">
        <v>0</v>
      </c>
      <c r="AL751" s="15">
        <v>60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1</v>
      </c>
      <c r="AS751" s="17" t="str">
        <f t="shared" si="46"/>
        <v>ꞈ</v>
      </c>
      <c r="AT751" s="70" t="str">
        <v>ꞈ</v>
      </c>
      <c r="AU751" s="15">
        <v>0</v>
      </c>
      <c r="AV751" s="15" t="str">
        <v>BLOCCO ALVEOLATO INCASTRO  FORI VERTICALI  45/50/55/60 %</v>
      </c>
      <c r="AW751" s="15" t="str">
        <v>DCB</v>
      </c>
      <c r="AX751" s="15" t="str">
        <v>BLOCCO PORTANTE ALVEOLATO FORI VERTICALI  P800- F.45%  incastro</v>
      </c>
      <c r="AY751" s="15">
        <v>0</v>
      </c>
      <c r="AZ751" s="15" t="str">
        <v>30x25x24,5/25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1</v>
      </c>
      <c r="BG751" s="17" t="str">
        <f t="shared" si="47"/>
        <v>ꞈ</v>
      </c>
      <c r="BH751" s="70" t="str">
        <v>ꞈ</v>
      </c>
    </row>
    <row r="752" spans="1:60" ht="14.25" customHeight="1" x14ac:dyDescent="0.25">
      <c r="A752" s="47"/>
      <c r="B752"/>
      <c r="C752" s="23" t="s">
        <v>107</v>
      </c>
      <c r="D752" s="25" t="s">
        <v>35</v>
      </c>
      <c r="E752" s="23" t="s">
        <v>43</v>
      </c>
      <c r="F752" s="23"/>
      <c r="G752" s="60" t="s">
        <v>44</v>
      </c>
      <c r="H752" s="60"/>
      <c r="I752" s="22"/>
      <c r="K752" s="21"/>
      <c r="L752" s="57">
        <f t="shared" si="45"/>
        <v>0</v>
      </c>
      <c r="M752" s="14">
        <f t="shared" si="48"/>
        <v>1</v>
      </c>
      <c r="N752" s="13">
        <f>IF(OR(totale!$A$5="",C752=totale!$A$5),0,1)</f>
        <v>1</v>
      </c>
      <c r="O752" s="97">
        <v>0</v>
      </c>
      <c r="P752" s="13">
        <v>0</v>
      </c>
      <c r="Q752" s="97">
        <v>0</v>
      </c>
      <c r="R752" s="19">
        <v>0</v>
      </c>
      <c r="S752" s="19" t="str">
        <v xml:space="preserve">TEVELLE - TAVELLONI - TAVELLINE </v>
      </c>
      <c r="T752" s="15" t="str">
        <v>T2D</v>
      </c>
      <c r="U752" s="15" t="str">
        <v xml:space="preserve">TAVELLA TAGLIO RETTO FIANCO RETTO </v>
      </c>
      <c r="V752" s="15">
        <v>0</v>
      </c>
      <c r="W752" s="19" t="str">
        <v>4x25x50</v>
      </c>
      <c r="X752" s="19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1</v>
      </c>
      <c r="AG752" s="15">
        <v>0</v>
      </c>
      <c r="AH752" s="15" t="str">
        <v xml:space="preserve">TEVELLE - TAVELLONI - TAVELLINE </v>
      </c>
      <c r="AI752" s="15" t="str">
        <v>T2D</v>
      </c>
      <c r="AJ752" s="15" t="str">
        <v>TAVELLONI RIGATO TAGLIO OBLIQUO FIANCO RETTO DA CM 6</v>
      </c>
      <c r="AK752" s="15">
        <v>0</v>
      </c>
      <c r="AL752" s="15">
        <v>70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1</v>
      </c>
      <c r="AS752" s="17" t="str">
        <f t="shared" si="46"/>
        <v>ꞈ</v>
      </c>
      <c r="AT752" s="70" t="str">
        <v>ꞈ</v>
      </c>
      <c r="AU752" s="15">
        <v>0</v>
      </c>
      <c r="AV752" s="15" t="str">
        <v>BLOCCO ALVEOLATO INCASTRO  FORI VERTICALI  45/50/55/60 %</v>
      </c>
      <c r="AW752" s="15" t="str">
        <v>IBL</v>
      </c>
      <c r="AX752" s="15" t="str">
        <v>BLOCCO PORTANTE ALVEOLATO FORI VERTICALI  P800- F.45%  incastro</v>
      </c>
      <c r="AY752" s="15">
        <v>0</v>
      </c>
      <c r="AZ752" s="15" t="str">
        <v>30x25x24,5/25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1</v>
      </c>
      <c r="BG752" s="17" t="str">
        <f t="shared" si="47"/>
        <v>ꞈ</v>
      </c>
      <c r="BH752" s="70" t="str">
        <v>ꞈ</v>
      </c>
    </row>
    <row r="753" spans="1:60" ht="14.25" customHeight="1" x14ac:dyDescent="0.25">
      <c r="A753" s="47"/>
      <c r="B753"/>
      <c r="C753" s="23" t="s">
        <v>107</v>
      </c>
      <c r="D753" s="25" t="s">
        <v>35</v>
      </c>
      <c r="E753" s="23" t="s">
        <v>43</v>
      </c>
      <c r="F753" s="23"/>
      <c r="G753" s="60" t="s">
        <v>347</v>
      </c>
      <c r="H753" s="60"/>
      <c r="I753" s="22"/>
      <c r="K753" s="21"/>
      <c r="L753" s="57">
        <f t="shared" si="45"/>
        <v>0</v>
      </c>
      <c r="M753" s="14">
        <f t="shared" si="48"/>
        <v>1</v>
      </c>
      <c r="N753" s="13">
        <f>IF(OR(totale!$A$5="",C753=totale!$A$5),0,1)</f>
        <v>1</v>
      </c>
      <c r="O753" s="97">
        <v>0</v>
      </c>
      <c r="P753" s="13">
        <v>0</v>
      </c>
      <c r="Q753" s="97">
        <v>0</v>
      </c>
      <c r="R753" s="19">
        <v>0</v>
      </c>
      <c r="S753" s="19" t="str">
        <v xml:space="preserve">TEVELLE - TAVELLONI - TAVELLINE </v>
      </c>
      <c r="T753" s="15" t="str">
        <v>T2D</v>
      </c>
      <c r="U753" s="15" t="str">
        <v xml:space="preserve">TAVELLA TAGLIO RETTO FIANCO RETTO </v>
      </c>
      <c r="V753" s="15">
        <v>0</v>
      </c>
      <c r="W753" s="19" t="str">
        <v>4x25x60</v>
      </c>
      <c r="X753" s="19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1</v>
      </c>
      <c r="AG753" s="15">
        <v>0</v>
      </c>
      <c r="AH753" s="15" t="str">
        <v xml:space="preserve">TEVELLE - TAVELLONI - TAVELLINE </v>
      </c>
      <c r="AI753" s="15" t="str">
        <v>T2D</v>
      </c>
      <c r="AJ753" s="15" t="str">
        <v>TAVELLONI RIGATO TAGLIO OBLIQUO FIANCO RETTO DA CM 6</v>
      </c>
      <c r="AK753" s="15">
        <v>0</v>
      </c>
      <c r="AL753" s="15">
        <v>80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1</v>
      </c>
      <c r="AS753" s="17" t="str">
        <f t="shared" si="46"/>
        <v>ꞈ</v>
      </c>
      <c r="AT753" s="70" t="str">
        <v>ꞈ</v>
      </c>
      <c r="AU753" s="15">
        <v>0</v>
      </c>
      <c r="AV753" s="15" t="str">
        <v>BLOCCO ALVEOLATO INCASTRO  FORI VERTICALI  45/50/55/60 %</v>
      </c>
      <c r="AW753" s="15" t="str">
        <v>LATERCOM</v>
      </c>
      <c r="AX753" s="15" t="str">
        <v>BLOCCO PORTANTE ALVEOLATO FORI VERTICALI  P800- F.45%  incastro</v>
      </c>
      <c r="AY753" s="15">
        <v>0</v>
      </c>
      <c r="AZ753" s="15" t="str">
        <v>30x25x24,5/25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1</v>
      </c>
      <c r="BG753" s="17" t="str">
        <f t="shared" si="47"/>
        <v>ꞈ</v>
      </c>
      <c r="BH753" s="70" t="str">
        <v>ꞈ</v>
      </c>
    </row>
    <row r="754" spans="1:60" ht="14.25" customHeight="1" x14ac:dyDescent="0.25">
      <c r="A754" s="47"/>
      <c r="B754"/>
      <c r="C754" s="23" t="s">
        <v>107</v>
      </c>
      <c r="D754" s="25" t="s">
        <v>35</v>
      </c>
      <c r="E754" s="23" t="s">
        <v>43</v>
      </c>
      <c r="F754" s="23"/>
      <c r="G754" s="60" t="s">
        <v>428</v>
      </c>
      <c r="H754" s="60"/>
      <c r="I754" s="22"/>
      <c r="K754" s="21"/>
      <c r="L754" s="57">
        <f t="shared" si="45"/>
        <v>0</v>
      </c>
      <c r="M754" s="14">
        <f t="shared" si="48"/>
        <v>1</v>
      </c>
      <c r="N754" s="13">
        <f>IF(OR(totale!$A$5="",C754=totale!$A$5),0,1)</f>
        <v>1</v>
      </c>
      <c r="O754" s="97">
        <v>0</v>
      </c>
      <c r="P754" s="13">
        <v>0</v>
      </c>
      <c r="Q754" s="97">
        <v>0</v>
      </c>
      <c r="R754" s="19">
        <v>0</v>
      </c>
      <c r="S754" s="19" t="str">
        <v xml:space="preserve">TEVELLE - TAVELLONI - TAVELLINE </v>
      </c>
      <c r="T754" s="15" t="str">
        <v>T2D</v>
      </c>
      <c r="U754" s="15" t="str">
        <v xml:space="preserve">TAVELLA TAGLIO RETTO FIANCO RETTO </v>
      </c>
      <c r="V754" s="15">
        <v>0</v>
      </c>
      <c r="W754" s="19" t="str">
        <v>4x25x70</v>
      </c>
      <c r="X754" s="19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1</v>
      </c>
      <c r="AG754" s="15">
        <v>0</v>
      </c>
      <c r="AH754" s="15" t="str">
        <v xml:space="preserve">TEVELLE - TAVELLONI - TAVELLINE </v>
      </c>
      <c r="AI754" s="15" t="str">
        <v>T2D</v>
      </c>
      <c r="AJ754" s="15" t="str">
        <v>TAVELLONI RIGATO TAGLIO OBLIQUO FIANCO RETTO DA CM 6</v>
      </c>
      <c r="AK754" s="15">
        <v>0</v>
      </c>
      <c r="AL754" s="15">
        <v>90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1</v>
      </c>
      <c r="AS754" s="17" t="str">
        <f t="shared" si="46"/>
        <v>ꞈ</v>
      </c>
      <c r="AT754" s="70" t="str">
        <v>ꞈ</v>
      </c>
      <c r="AU754" s="15">
        <v>0</v>
      </c>
      <c r="AV754" s="15" t="str">
        <v>BLOCCO ALVEOLATO INCASTRO  FORI VERTICALI  45/50/55/60 %</v>
      </c>
      <c r="AW754" s="15" t="str">
        <v>T2D</v>
      </c>
      <c r="AX754" s="15" t="str">
        <v>BLOCCO PORTANTE ALVEOLATO FORI VERTICALI  P800- F.45%  incastro</v>
      </c>
      <c r="AY754" s="15">
        <v>0</v>
      </c>
      <c r="AZ754" s="15" t="str">
        <v>30x25x24,5/25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1</v>
      </c>
      <c r="BG754" s="17" t="str">
        <f t="shared" si="47"/>
        <v>ꞈ</v>
      </c>
      <c r="BH754" s="70" t="str">
        <v>ꞈ</v>
      </c>
    </row>
    <row r="755" spans="1:60" ht="14.25" customHeight="1" x14ac:dyDescent="0.25">
      <c r="A755" s="47"/>
      <c r="B755"/>
      <c r="C755" s="23" t="s">
        <v>107</v>
      </c>
      <c r="D755" s="25" t="s">
        <v>35</v>
      </c>
      <c r="E755" s="23" t="s">
        <v>43</v>
      </c>
      <c r="F755" s="23"/>
      <c r="G755" s="60" t="s">
        <v>419</v>
      </c>
      <c r="H755" s="60"/>
      <c r="I755" s="22"/>
      <c r="K755" s="21"/>
      <c r="L755" s="57">
        <f t="shared" si="45"/>
        <v>0</v>
      </c>
      <c r="M755" s="14">
        <f t="shared" si="48"/>
        <v>1</v>
      </c>
      <c r="N755" s="13">
        <f>IF(OR(totale!$A$5="",C755=totale!$A$5),0,1)</f>
        <v>1</v>
      </c>
      <c r="O755" s="97">
        <v>0</v>
      </c>
      <c r="P755" s="13">
        <v>0</v>
      </c>
      <c r="Q755" s="97">
        <v>0</v>
      </c>
      <c r="R755" s="19">
        <v>0</v>
      </c>
      <c r="S755" s="19" t="str">
        <v xml:space="preserve">TEVELLE - TAVELLONI - TAVELLINE </v>
      </c>
      <c r="T755" s="15" t="str">
        <v>T2D</v>
      </c>
      <c r="U755" s="15" t="str">
        <v xml:space="preserve">TAVELLA TAGLIO RETTO FIANCO RETTO </v>
      </c>
      <c r="V755" s="15">
        <v>0</v>
      </c>
      <c r="W755" s="19" t="str">
        <v>4x25x80</v>
      </c>
      <c r="X755" s="19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G755" s="15">
        <v>0</v>
      </c>
      <c r="AH755" s="15" t="str">
        <v xml:space="preserve">TEVELLE - TAVELLONI - TAVELLINE </v>
      </c>
      <c r="AI755" s="15" t="str">
        <v>T2D</v>
      </c>
      <c r="AJ755" s="15" t="str">
        <v>TAVELLONI RIGATO TAGLIO OBLIQUO FIANCO RETTO DA CM 6</v>
      </c>
      <c r="AK755" s="15">
        <v>0</v>
      </c>
      <c r="AL755" s="15">
        <v>100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1</v>
      </c>
      <c r="AS755" s="17" t="str">
        <f t="shared" si="46"/>
        <v>ꞈ</v>
      </c>
      <c r="AT755" s="70" t="str">
        <v>ꞈ</v>
      </c>
      <c r="AU755" s="15">
        <v>0</v>
      </c>
      <c r="AV755" s="15" t="str">
        <v>BLOCCO ALVEOLATO INCASTRO  FORI VERTICALI  45/50/55/60 %</v>
      </c>
      <c r="AW755" s="15" t="str">
        <v>ZANROSSO</v>
      </c>
      <c r="AX755" s="15" t="str">
        <v>BLOCCO PORTANTE ALVEOLATO FORI VERTICALI  P800- F.45%  incastro</v>
      </c>
      <c r="AY755" s="15">
        <v>0</v>
      </c>
      <c r="AZ755" s="15" t="str">
        <v>30x25x24,5/25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1</v>
      </c>
      <c r="BG755" s="17" t="str">
        <f t="shared" si="47"/>
        <v>ꞈ</v>
      </c>
      <c r="BH755" s="70" t="str">
        <v>ꞈ</v>
      </c>
    </row>
    <row r="756" spans="1:60" ht="14.25" customHeight="1" x14ac:dyDescent="0.25">
      <c r="A756" s="47"/>
      <c r="B756"/>
      <c r="C756" s="23" t="s">
        <v>107</v>
      </c>
      <c r="D756" s="25" t="s">
        <v>35</v>
      </c>
      <c r="E756" s="23" t="s">
        <v>43</v>
      </c>
      <c r="F756" s="23"/>
      <c r="G756" s="60" t="s">
        <v>397</v>
      </c>
      <c r="H756" s="60"/>
      <c r="I756" s="22"/>
      <c r="K756" s="21"/>
      <c r="L756" s="57">
        <f t="shared" si="45"/>
        <v>0</v>
      </c>
      <c r="M756" s="14">
        <f t="shared" si="48"/>
        <v>1</v>
      </c>
      <c r="N756" s="13">
        <f>IF(OR(totale!$A$5="",C756=totale!$A$5),0,1)</f>
        <v>1</v>
      </c>
      <c r="O756" s="97">
        <v>0</v>
      </c>
      <c r="P756" s="13">
        <v>0</v>
      </c>
      <c r="Q756" s="97">
        <v>0</v>
      </c>
      <c r="R756" s="19">
        <v>0</v>
      </c>
      <c r="S756" s="19" t="str">
        <v xml:space="preserve">TEVELLE - TAVELLONI - TAVELLINE </v>
      </c>
      <c r="T756" s="15" t="str">
        <v>T2D</v>
      </c>
      <c r="U756" s="15" t="str">
        <v xml:space="preserve">TAVELLA TAGLIO RETTO FIANCO RETTO </v>
      </c>
      <c r="V756" s="15">
        <v>0</v>
      </c>
      <c r="W756" s="19" t="str">
        <v>4x25x90</v>
      </c>
      <c r="X756" s="19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1</v>
      </c>
      <c r="AG756" s="15">
        <v>0</v>
      </c>
      <c r="AH756" s="15" t="str">
        <v xml:space="preserve">TEVELLE - TAVELLONI - TAVELLINE </v>
      </c>
      <c r="AI756" s="15" t="str">
        <v>T2D</v>
      </c>
      <c r="AJ756" s="15" t="str">
        <v>TAVELLONI RIGATO TAGLIO OBLIQUO FIANCO RETTO DA CM 6</v>
      </c>
      <c r="AK756" s="15">
        <v>0</v>
      </c>
      <c r="AL756" s="15">
        <v>110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1</v>
      </c>
      <c r="AS756" s="17" t="str">
        <f t="shared" si="46"/>
        <v>ꞈ</v>
      </c>
      <c r="AT756" s="70" t="str">
        <v>ꞈ</v>
      </c>
      <c r="AU756" s="15">
        <v>0</v>
      </c>
      <c r="AV756" s="15" t="str">
        <v xml:space="preserve">LATERIZIO RETTIFICATO PLANARE </v>
      </c>
      <c r="AW756" s="15" t="str">
        <v>WIENERBERGER</v>
      </c>
      <c r="AX756" s="15" t="str">
        <v>BLOCCO ALVEOLATO RETTIFICATO - BLOCCO PLANANARE  F.55% - 45%</v>
      </c>
      <c r="AY756" s="15">
        <v>0</v>
      </c>
      <c r="AZ756" s="15" t="str">
        <v>30x25x24,9 F.45%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1</v>
      </c>
      <c r="BG756" s="17" t="str">
        <f t="shared" si="47"/>
        <v>ꞈ</v>
      </c>
      <c r="BH756" s="70" t="str">
        <v>ꞈ</v>
      </c>
    </row>
    <row r="757" spans="1:60" ht="14.25" customHeight="1" x14ac:dyDescent="0.25">
      <c r="A757" s="47"/>
      <c r="B757"/>
      <c r="C757" s="23" t="s">
        <v>107</v>
      </c>
      <c r="D757" s="25" t="s">
        <v>35</v>
      </c>
      <c r="E757" s="23" t="s">
        <v>43</v>
      </c>
      <c r="F757" s="23"/>
      <c r="G757" s="60" t="s">
        <v>370</v>
      </c>
      <c r="H757" s="60"/>
      <c r="I757" s="22"/>
      <c r="K757" s="21"/>
      <c r="L757" s="57">
        <f t="shared" si="45"/>
        <v>0</v>
      </c>
      <c r="M757" s="14">
        <f t="shared" si="48"/>
        <v>1</v>
      </c>
      <c r="N757" s="13">
        <f>IF(OR(totale!$A$5="",C757=totale!$A$5),0,1)</f>
        <v>1</v>
      </c>
      <c r="O757" s="97">
        <v>0</v>
      </c>
      <c r="P757" s="13">
        <v>0</v>
      </c>
      <c r="Q757" s="97">
        <v>0</v>
      </c>
      <c r="R757" s="19">
        <v>0</v>
      </c>
      <c r="S757" s="19" t="str">
        <v xml:space="preserve">TEVELLE - TAVELLONI - TAVELLINE </v>
      </c>
      <c r="T757" s="15" t="str">
        <v>T2D</v>
      </c>
      <c r="U757" s="15" t="str">
        <v xml:space="preserve">TAVELLA TAGLIO RETTO FIANCO RETTO </v>
      </c>
      <c r="V757" s="15">
        <v>0</v>
      </c>
      <c r="W757" s="19" t="str">
        <v>4x25x100</v>
      </c>
      <c r="X757" s="19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1</v>
      </c>
      <c r="AG757" s="15">
        <v>0</v>
      </c>
      <c r="AH757" s="15" t="str">
        <v xml:space="preserve">TEVELLE - TAVELLONI - TAVELLINE </v>
      </c>
      <c r="AI757" s="15" t="str">
        <v>T2D</v>
      </c>
      <c r="AJ757" s="15" t="str">
        <v>TAVELLONI RIGATO TAGLIO OBLIQUO FIANCO RETTO DA CM 6</v>
      </c>
      <c r="AK757" s="15">
        <v>0</v>
      </c>
      <c r="AL757" s="15">
        <v>120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1</v>
      </c>
      <c r="AS757" s="17" t="str">
        <f t="shared" si="46"/>
        <v>ꞈ</v>
      </c>
      <c r="AT757" s="70" t="str">
        <v>ꞈ</v>
      </c>
      <c r="AU757" s="15">
        <v>0</v>
      </c>
      <c r="AV757" s="15" t="str">
        <v>BLOCCO ALVEOLATO LISCIO FORI ORIZZONATALI  45/50/55/60 %</v>
      </c>
      <c r="AW757" s="15" t="str">
        <v>DCB</v>
      </c>
      <c r="AX757" s="15" t="str">
        <v>BLOCCO TAMPONAMENTO ALVEOLATO FORI ORIZZONTALI P600- F.65% - F.60%</v>
      </c>
      <c r="AY757" s="15">
        <v>0</v>
      </c>
      <c r="AZ757" s="15" t="str">
        <v>30x25x25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1</v>
      </c>
      <c r="BG757" s="17" t="str">
        <f t="shared" si="47"/>
        <v>ꞈ</v>
      </c>
      <c r="BH757" s="70" t="str">
        <v>ꞈ</v>
      </c>
    </row>
    <row r="758" spans="1:60" ht="14.25" customHeight="1" x14ac:dyDescent="0.25">
      <c r="A758" s="47"/>
      <c r="B758"/>
      <c r="C758" s="23" t="s">
        <v>107</v>
      </c>
      <c r="D758" s="25" t="s">
        <v>35</v>
      </c>
      <c r="E758" s="23" t="s">
        <v>43</v>
      </c>
      <c r="F758" s="23"/>
      <c r="G758" s="60" t="s">
        <v>346</v>
      </c>
      <c r="H758" s="60"/>
      <c r="I758" s="22"/>
      <c r="K758" s="21"/>
      <c r="L758" s="57">
        <f t="shared" si="45"/>
        <v>0</v>
      </c>
      <c r="M758" s="14">
        <f t="shared" si="48"/>
        <v>1</v>
      </c>
      <c r="N758" s="13">
        <f>IF(OR(totale!$A$5="",C758=totale!$A$5),0,1)</f>
        <v>1</v>
      </c>
      <c r="O758" s="97">
        <v>0</v>
      </c>
      <c r="P758" s="13">
        <v>0</v>
      </c>
      <c r="Q758" s="97">
        <v>0</v>
      </c>
      <c r="R758" s="19">
        <v>0</v>
      </c>
      <c r="S758" s="19" t="str">
        <v xml:space="preserve">TEVELLE - TAVELLONI - TAVELLINE </v>
      </c>
      <c r="T758" s="15" t="str">
        <v>T2D</v>
      </c>
      <c r="U758" s="15" t="str">
        <v xml:space="preserve">TAVELLA TAGLIO RETTO FIANCO RETTO </v>
      </c>
      <c r="V758" s="15">
        <v>0</v>
      </c>
      <c r="W758" s="19" t="str">
        <v>5x25x50</v>
      </c>
      <c r="X758" s="19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1</v>
      </c>
      <c r="AG758" s="15">
        <v>0</v>
      </c>
      <c r="AH758" s="15" t="str">
        <v xml:space="preserve">TEVELLE - TAVELLONI - TAVELLINE </v>
      </c>
      <c r="AI758" s="15" t="str">
        <v>T2D</v>
      </c>
      <c r="AJ758" s="15" t="str">
        <v>TAVELLONI RIGATO TAGLIO OBLIQUO FIANCO RETTO DA CM 6</v>
      </c>
      <c r="AK758" s="15">
        <v>0</v>
      </c>
      <c r="AL758" s="15">
        <v>130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1</v>
      </c>
      <c r="AS758" s="17" t="str">
        <f t="shared" si="46"/>
        <v>ꞈ</v>
      </c>
      <c r="AT758" s="70" t="str">
        <v>ꞈ</v>
      </c>
      <c r="AU758" s="15">
        <v>0</v>
      </c>
      <c r="AV758" s="15" t="str">
        <v>BLOCCO ALVEOLATO LISCIO FORI ORIZZONATALI  45/50/55/60 %</v>
      </c>
      <c r="AW758" s="15" t="str">
        <v>DCB</v>
      </c>
      <c r="AX758" s="15" t="str">
        <v xml:space="preserve">BLOCCO TAMPONAMENTO FORI ORIZZONATI ALVEOLATO LISCIO SETTI SOTTILI </v>
      </c>
      <c r="AY758" s="15">
        <v>0</v>
      </c>
      <c r="AZ758" s="15" t="str">
        <v>30x25x25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1</v>
      </c>
      <c r="BG758" s="17" t="str">
        <f t="shared" si="47"/>
        <v>ꞈ</v>
      </c>
      <c r="BH758" s="70" t="str">
        <v>ꞈ</v>
      </c>
    </row>
    <row r="759" spans="1:60" ht="14.25" customHeight="1" x14ac:dyDescent="0.25">
      <c r="A759" s="47"/>
      <c r="B759"/>
      <c r="C759" s="23" t="s">
        <v>107</v>
      </c>
      <c r="D759" s="25" t="s">
        <v>35</v>
      </c>
      <c r="E759" s="23" t="s">
        <v>25</v>
      </c>
      <c r="F759" s="23"/>
      <c r="G759" s="60" t="s">
        <v>256</v>
      </c>
      <c r="H759" s="60"/>
      <c r="I759" s="22"/>
      <c r="K759" s="21"/>
      <c r="L759" s="57">
        <f t="shared" si="45"/>
        <v>0</v>
      </c>
      <c r="M759" s="14">
        <f t="shared" si="48"/>
        <v>1</v>
      </c>
      <c r="N759" s="13">
        <f>IF(OR(totale!$A$5="",C759=totale!$A$5),0,1)</f>
        <v>1</v>
      </c>
      <c r="O759" s="97">
        <v>0</v>
      </c>
      <c r="P759" s="13">
        <v>0</v>
      </c>
      <c r="Q759" s="97">
        <v>0</v>
      </c>
      <c r="R759" s="19">
        <v>0</v>
      </c>
      <c r="S759" s="19" t="str">
        <v>TRAMEZZATURA MATERIALE  LATERIZIO COMUNE</v>
      </c>
      <c r="T759" s="15" t="str">
        <v>WIENERBERGER</v>
      </c>
      <c r="U759" s="15" t="str">
        <v xml:space="preserve">TRAMEZZA-FORATO-SCATOLA-FORATELLA LEGGERA  LATERIZIO NORMALE </v>
      </c>
      <c r="V759" s="15">
        <v>0</v>
      </c>
      <c r="W759" s="19" t="str">
        <v>4,5x15x30</v>
      </c>
      <c r="X759" s="19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1</v>
      </c>
      <c r="AG759" s="15">
        <v>0</v>
      </c>
      <c r="AH759" s="15" t="str">
        <v xml:space="preserve">TEVELLE - TAVELLONI - TAVELLINE </v>
      </c>
      <c r="AI759" s="15" t="str">
        <v>T2D</v>
      </c>
      <c r="AJ759" s="15" t="str">
        <v>TAVELLONI RIGATO TAGLIO OBLIQUO FIANCO RETTO DA CM 6</v>
      </c>
      <c r="AK759" s="15">
        <v>0</v>
      </c>
      <c r="AL759" s="15">
        <v>140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1</v>
      </c>
      <c r="AS759" s="17" t="str">
        <f t="shared" si="46"/>
        <v>ꞈ</v>
      </c>
      <c r="AT759" s="70" t="str">
        <v>ꞈ</v>
      </c>
      <c r="AU759" s="15">
        <v>0</v>
      </c>
      <c r="AV759" s="15" t="str">
        <v>BLOCCO ALVEOLATO LISCIO FORI VERTICALI   45/50/55/60 %</v>
      </c>
      <c r="AW759" s="15" t="str">
        <v>DCB</v>
      </c>
      <c r="AX759" s="15" t="str">
        <v>BLOCCO PORTANTE ALVEOLATO FORI VERTICALI  P800 -  F.45% - F.50% liscio</v>
      </c>
      <c r="AY759" s="15">
        <v>0</v>
      </c>
      <c r="AZ759" s="15" t="str">
        <v>30x25x25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1</v>
      </c>
      <c r="BG759" s="17" t="str">
        <f t="shared" si="47"/>
        <v>ꞈ</v>
      </c>
      <c r="BH759" s="70" t="str">
        <v>ꞈ</v>
      </c>
    </row>
    <row r="760" spans="1:60" ht="14.25" customHeight="1" x14ac:dyDescent="0.25">
      <c r="A760" s="47"/>
      <c r="B760"/>
      <c r="C760" s="23" t="s">
        <v>107</v>
      </c>
      <c r="D760" s="25" t="s">
        <v>35</v>
      </c>
      <c r="E760" s="23" t="s">
        <v>25</v>
      </c>
      <c r="F760" s="23"/>
      <c r="G760" s="60" t="s">
        <v>304</v>
      </c>
      <c r="H760" s="60"/>
      <c r="I760" s="22"/>
      <c r="K760" s="21"/>
      <c r="L760" s="57">
        <f t="shared" si="45"/>
        <v>0</v>
      </c>
      <c r="M760" s="14">
        <f t="shared" si="48"/>
        <v>1</v>
      </c>
      <c r="N760" s="13">
        <f>IF(OR(totale!$A$5="",C760=totale!$A$5),0,1)</f>
        <v>1</v>
      </c>
      <c r="O760" s="97">
        <v>0</v>
      </c>
      <c r="P760" s="13">
        <v>0</v>
      </c>
      <c r="Q760" s="97">
        <v>0</v>
      </c>
      <c r="R760" s="19">
        <v>0</v>
      </c>
      <c r="S760" s="19" t="str">
        <v>TRAMEZZATURA MATERIALE  LATERIZIO COMUNE</v>
      </c>
      <c r="T760" s="15" t="str">
        <v>WIENERBERGER</v>
      </c>
      <c r="U760" s="15" t="str">
        <v xml:space="preserve">TRAMEZZA-FORATO-SCATOLA-FORATELLA LEGGERA  LATERIZIO NORMALE </v>
      </c>
      <c r="V760" s="15">
        <v>0</v>
      </c>
      <c r="W760" s="19" t="str">
        <v>6x25x50</v>
      </c>
      <c r="X760" s="19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1</v>
      </c>
      <c r="AG760" s="15">
        <v>0</v>
      </c>
      <c r="AH760" s="15" t="str">
        <v xml:space="preserve">TEVELLE - TAVELLONI - TAVELLINE </v>
      </c>
      <c r="AI760" s="15" t="str">
        <v>T2D</v>
      </c>
      <c r="AJ760" s="15" t="str">
        <v>TAVELLONI RIGATO TAGLIO OBLIQUO FIANCO RETTO DA CM 6</v>
      </c>
      <c r="AK760" s="15">
        <v>0</v>
      </c>
      <c r="AL760" s="15">
        <v>150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1</v>
      </c>
      <c r="AS760" s="17" t="str">
        <f t="shared" si="46"/>
        <v>ꞈ</v>
      </c>
      <c r="AT760" s="70" t="str">
        <v>ꞈ</v>
      </c>
      <c r="AU760" s="15">
        <v>0</v>
      </c>
      <c r="AV760" s="15" t="str">
        <v>BLOCCO ALVEOLATO LISCIO FORI ORIZZONATALI  45/50/55/60 %</v>
      </c>
      <c r="AW760" s="15" t="str">
        <v>FBM</v>
      </c>
      <c r="AX760" s="15" t="str">
        <v>BLOCCO TAMPONAMENTO ALVEOLATO FORI ORIZZONTALI P600- F.65% - F.60%</v>
      </c>
      <c r="AY760" s="15">
        <v>0</v>
      </c>
      <c r="AZ760" s="15" t="str">
        <v>30x25x25</v>
      </c>
      <c r="BA760" s="15">
        <v>0</v>
      </c>
      <c r="BB760" s="15">
        <v>0</v>
      </c>
      <c r="BC760" s="15">
        <v>0</v>
      </c>
      <c r="BD760" s="15">
        <v>0</v>
      </c>
      <c r="BE760" s="15">
        <v>0</v>
      </c>
      <c r="BF760" s="15">
        <v>1</v>
      </c>
      <c r="BG760" s="17" t="str">
        <f t="shared" si="47"/>
        <v>ꞈ</v>
      </c>
      <c r="BH760" s="70" t="str">
        <v>ꞈ</v>
      </c>
    </row>
    <row r="761" spans="1:60" ht="14.25" customHeight="1" x14ac:dyDescent="0.25">
      <c r="A761" s="47"/>
      <c r="B761"/>
      <c r="C761" s="23" t="s">
        <v>107</v>
      </c>
      <c r="D761" s="25" t="s">
        <v>35</v>
      </c>
      <c r="E761" s="23" t="s">
        <v>25</v>
      </c>
      <c r="F761" s="23"/>
      <c r="G761" s="60" t="s">
        <v>260</v>
      </c>
      <c r="H761" s="60"/>
      <c r="I761" s="22"/>
      <c r="K761" s="21"/>
      <c r="L761" s="57">
        <f t="shared" si="45"/>
        <v>0</v>
      </c>
      <c r="M761" s="14">
        <f t="shared" si="48"/>
        <v>1</v>
      </c>
      <c r="N761" s="13">
        <f>IF(OR(totale!$A$5="",C761=totale!$A$5),0,1)</f>
        <v>1</v>
      </c>
      <c r="O761" s="97">
        <v>0</v>
      </c>
      <c r="P761" s="13">
        <v>0</v>
      </c>
      <c r="Q761" s="97">
        <v>0</v>
      </c>
      <c r="R761" s="19">
        <v>0</v>
      </c>
      <c r="S761" s="19" t="str">
        <v>TRAMEZZATURA MATERIALE  LATERIZIO COMUNE</v>
      </c>
      <c r="T761" s="15" t="str">
        <v>WIENERBERGER</v>
      </c>
      <c r="U761" s="15" t="str">
        <v xml:space="preserve">TRAMEZZA-FORATO-SCATOLA-FORATELLA LEGGERA  LATERIZIO NORMALE </v>
      </c>
      <c r="V761" s="15">
        <v>0</v>
      </c>
      <c r="W761" s="19" t="str">
        <v>6x25x25</v>
      </c>
      <c r="X761" s="19">
        <v>0</v>
      </c>
      <c r="Y761" s="15">
        <v>0</v>
      </c>
      <c r="Z761" s="15">
        <v>0</v>
      </c>
      <c r="AA761" s="15">
        <v>0</v>
      </c>
      <c r="AB761" s="15">
        <v>0</v>
      </c>
      <c r="AC761" s="15">
        <v>1</v>
      </c>
      <c r="AG761" s="15">
        <v>0</v>
      </c>
      <c r="AH761" s="15" t="str">
        <v xml:space="preserve">TEVELLE - TAVELLONI - TAVELLINE </v>
      </c>
      <c r="AI761" s="15" t="str">
        <v>T2D</v>
      </c>
      <c r="AJ761" s="15" t="str">
        <v>TAVELLONI RIGATO TAGLIO OBLIQUO FIANCO RETTO DA CM 6</v>
      </c>
      <c r="AK761" s="15">
        <v>0</v>
      </c>
      <c r="AL761" s="15">
        <v>160</v>
      </c>
      <c r="AM761" s="15">
        <v>0</v>
      </c>
      <c r="AN761" s="15">
        <v>0</v>
      </c>
      <c r="AO761" s="15">
        <v>0</v>
      </c>
      <c r="AP761" s="15">
        <v>0</v>
      </c>
      <c r="AQ761" s="15">
        <v>0</v>
      </c>
      <c r="AR761" s="15">
        <v>1</v>
      </c>
      <c r="AS761" s="17" t="str">
        <f t="shared" si="46"/>
        <v>ꞈ</v>
      </c>
      <c r="AT761" s="70" t="str">
        <v>ꞈ</v>
      </c>
      <c r="AU761" s="15">
        <v>0</v>
      </c>
      <c r="AV761" s="15" t="str">
        <v>BLOCCO ALVEOLATO INCASTRO  FORI VERTICALI  45/50/55/60 %</v>
      </c>
      <c r="AW761" s="15" t="str">
        <v>IBL</v>
      </c>
      <c r="AX761" s="15" t="str">
        <v>BLOCCO TAMPONAMENTO ALVEOLATO FORI VERTICALI  P600 - F.60% incastro</v>
      </c>
      <c r="AY761" s="15">
        <v>0</v>
      </c>
      <c r="AZ761" s="15" t="str">
        <v>30x25x25</v>
      </c>
      <c r="BA761" s="15">
        <v>0</v>
      </c>
      <c r="BB761" s="15">
        <v>0</v>
      </c>
      <c r="BC761" s="15">
        <v>0</v>
      </c>
      <c r="BD761" s="15">
        <v>0</v>
      </c>
      <c r="BE761" s="15">
        <v>0</v>
      </c>
      <c r="BF761" s="15">
        <v>1</v>
      </c>
      <c r="BG761" s="17" t="str">
        <f t="shared" si="47"/>
        <v>ꞈ</v>
      </c>
      <c r="BH761" s="70" t="str">
        <v>ꞈ</v>
      </c>
    </row>
    <row r="762" spans="1:60" ht="14.25" customHeight="1" x14ac:dyDescent="0.25">
      <c r="A762" s="47"/>
      <c r="B762"/>
      <c r="C762" s="23" t="s">
        <v>107</v>
      </c>
      <c r="D762" s="25" t="s">
        <v>35</v>
      </c>
      <c r="E762" s="23" t="s">
        <v>25</v>
      </c>
      <c r="F762" s="23"/>
      <c r="G762" s="60" t="s">
        <v>269</v>
      </c>
      <c r="H762" s="60"/>
      <c r="I762" s="22"/>
      <c r="K762" s="21"/>
      <c r="L762" s="57">
        <f t="shared" si="45"/>
        <v>0</v>
      </c>
      <c r="M762" s="14">
        <f t="shared" si="48"/>
        <v>1</v>
      </c>
      <c r="N762" s="13">
        <f>IF(OR(totale!$A$5="",C762=totale!$A$5),0,1)</f>
        <v>1</v>
      </c>
      <c r="O762" s="97">
        <v>0</v>
      </c>
      <c r="P762" s="13">
        <v>0</v>
      </c>
      <c r="Q762" s="97">
        <v>0</v>
      </c>
      <c r="R762" s="19">
        <v>0</v>
      </c>
      <c r="S762" s="19" t="str">
        <v>TRAMEZZATURA MATERIALE  LATERIZIO COMUNE</v>
      </c>
      <c r="T762" s="15" t="str">
        <v>WIENERBERGER</v>
      </c>
      <c r="U762" s="15" t="str">
        <v xml:space="preserve">TRAMEZZA-FORATO-SCATOLA-FORATELLA LEGGERA  LATERIZIO NORMALE </v>
      </c>
      <c r="V762" s="15">
        <v>0</v>
      </c>
      <c r="W762" s="19" t="str">
        <v>8x12x25</v>
      </c>
      <c r="X762" s="19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1</v>
      </c>
      <c r="AG762" s="15">
        <v>0</v>
      </c>
      <c r="AH762" s="15" t="str">
        <v xml:space="preserve">TEVELLE - TAVELLONI - TAVELLINE </v>
      </c>
      <c r="AI762" s="15" t="str">
        <v>T2D</v>
      </c>
      <c r="AJ762" s="15" t="str">
        <v>TAVELLONI RIGATO TAGLIO OBLIQUO FIANCO RETTO DA CM 6</v>
      </c>
      <c r="AK762" s="15">
        <v>0</v>
      </c>
      <c r="AL762" s="15">
        <v>170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1</v>
      </c>
      <c r="AS762" s="17" t="str">
        <f t="shared" si="46"/>
        <v>ꞈ</v>
      </c>
      <c r="AT762" s="70" t="str">
        <v>ꞈ</v>
      </c>
      <c r="AU762" s="15">
        <v>0</v>
      </c>
      <c r="AV762" s="15" t="str">
        <v>BLOCCO ALVEOLATO INCASTRO  FORI VERTICALI  45/50/55/60 %</v>
      </c>
      <c r="AW762" s="15" t="str">
        <v>LATERCOM</v>
      </c>
      <c r="AX762" s="15" t="str">
        <v>BLOCCO TAMPONAMENTO ALVEOLATO FORI VERTICALI  P600 - F.60% incastro</v>
      </c>
      <c r="AY762" s="15">
        <v>0</v>
      </c>
      <c r="AZ762" s="15" t="str">
        <v>30x25x25</v>
      </c>
      <c r="BA762" s="15">
        <v>0</v>
      </c>
      <c r="BB762" s="15">
        <v>0</v>
      </c>
      <c r="BC762" s="15">
        <v>0</v>
      </c>
      <c r="BD762" s="15">
        <v>0</v>
      </c>
      <c r="BE762" s="15">
        <v>0</v>
      </c>
      <c r="BF762" s="15">
        <v>1</v>
      </c>
      <c r="BG762" s="17" t="str">
        <f t="shared" si="47"/>
        <v>ꞈ</v>
      </c>
      <c r="BH762" s="70" t="str">
        <v>ꞈ</v>
      </c>
    </row>
    <row r="763" spans="1:60" ht="14.25" customHeight="1" x14ac:dyDescent="0.25">
      <c r="A763" s="47"/>
      <c r="B763"/>
      <c r="C763" s="23" t="s">
        <v>107</v>
      </c>
      <c r="D763" s="25" t="s">
        <v>35</v>
      </c>
      <c r="E763" s="23" t="s">
        <v>25</v>
      </c>
      <c r="F763" s="23"/>
      <c r="G763" s="60" t="s">
        <v>271</v>
      </c>
      <c r="H763" s="60"/>
      <c r="I763" s="22"/>
      <c r="K763" s="21"/>
      <c r="L763" s="57">
        <f t="shared" si="45"/>
        <v>0</v>
      </c>
      <c r="M763" s="14">
        <f t="shared" si="48"/>
        <v>1</v>
      </c>
      <c r="N763" s="13">
        <f>IF(OR(totale!$A$5="",C763=totale!$A$5),0,1)</f>
        <v>1</v>
      </c>
      <c r="O763" s="97">
        <v>0</v>
      </c>
      <c r="P763" s="13">
        <v>0</v>
      </c>
      <c r="Q763" s="97">
        <v>0</v>
      </c>
      <c r="R763" s="19">
        <v>0</v>
      </c>
      <c r="S763" s="19" t="str">
        <v>TRAMEZZATURA MATERIALE  LATERIZIO COMUNE</v>
      </c>
      <c r="T763" s="15" t="str">
        <v>WIENERBERGER</v>
      </c>
      <c r="U763" s="15" t="str">
        <v xml:space="preserve">TRAMEZZA-FORATO-SCATOLA-FORATELLA LEGGERA  LATERIZIO NORMALE </v>
      </c>
      <c r="V763" s="15">
        <v>0</v>
      </c>
      <c r="W763" s="19" t="str">
        <v>8x25x50</v>
      </c>
      <c r="X763" s="19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1</v>
      </c>
      <c r="AG763" s="15">
        <v>0</v>
      </c>
      <c r="AH763" s="15" t="str">
        <v xml:space="preserve">TEVELLE - TAVELLONI - TAVELLINE </v>
      </c>
      <c r="AI763" s="15" t="str">
        <v>T2D</v>
      </c>
      <c r="AJ763" s="15" t="str">
        <v>TAVELLONI RIGATO TAGLIO OBLIQUO FIANCO RETTO DA CM 6</v>
      </c>
      <c r="AK763" s="15">
        <v>0</v>
      </c>
      <c r="AL763" s="15">
        <v>180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1</v>
      </c>
      <c r="AS763" s="17" t="str">
        <f t="shared" si="46"/>
        <v>ꞈ</v>
      </c>
      <c r="AT763" s="70" t="str">
        <v>ꞈ</v>
      </c>
      <c r="AU763" s="15">
        <v>0</v>
      </c>
      <c r="AV763" s="15" t="str">
        <v>BLOCCO ALVEOLATO LISCIO FORI ORIZZONATALI  45/50/55/60 %</v>
      </c>
      <c r="AW763" s="15" t="str">
        <v>T2D</v>
      </c>
      <c r="AX763" s="15" t="str">
        <v>BLOCCO TAMPONAMENTO ALVEOLATO FORI ORIZZONTALI P600- F.65% - F.60%</v>
      </c>
      <c r="AY763" s="15">
        <v>0</v>
      </c>
      <c r="AZ763" s="15" t="str">
        <v>30x25x25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1</v>
      </c>
      <c r="BG763" s="17" t="str">
        <f t="shared" si="47"/>
        <v>ꞈ</v>
      </c>
      <c r="BH763" s="70" t="str">
        <v>ꞈ</v>
      </c>
    </row>
    <row r="764" spans="1:60" ht="14.25" customHeight="1" x14ac:dyDescent="0.25">
      <c r="A764" s="47"/>
      <c r="B764"/>
      <c r="C764" s="23" t="s">
        <v>107</v>
      </c>
      <c r="D764" s="25" t="s">
        <v>35</v>
      </c>
      <c r="E764" s="23" t="s">
        <v>25</v>
      </c>
      <c r="F764" s="23"/>
      <c r="G764" s="60" t="s">
        <v>298</v>
      </c>
      <c r="H764" s="60"/>
      <c r="I764" s="22"/>
      <c r="K764" s="21"/>
      <c r="L764" s="57">
        <f t="shared" si="45"/>
        <v>0</v>
      </c>
      <c r="M764" s="14">
        <f t="shared" si="48"/>
        <v>1</v>
      </c>
      <c r="N764" s="13">
        <f>IF(OR(totale!$A$5="",C764=totale!$A$5),0,1)</f>
        <v>1</v>
      </c>
      <c r="O764" s="97">
        <v>0</v>
      </c>
      <c r="P764" s="13">
        <v>0</v>
      </c>
      <c r="Q764" s="97">
        <v>0</v>
      </c>
      <c r="R764" s="19">
        <v>0</v>
      </c>
      <c r="S764" s="19" t="str">
        <v>TRAMEZZATURA MATERIALE  LATERIZIO COMUNE</v>
      </c>
      <c r="T764" s="15" t="str">
        <v>WIENERBERGER</v>
      </c>
      <c r="U764" s="15" t="str">
        <v xml:space="preserve">TRAMEZZA-FORATO-SCATOLA-FORATELLA LEGGERA  LATERIZIO NORMALE </v>
      </c>
      <c r="V764" s="15">
        <v>0</v>
      </c>
      <c r="W764" s="19" t="str">
        <v>8x15x30</v>
      </c>
      <c r="X764" s="19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1</v>
      </c>
      <c r="AG764" s="15">
        <v>0</v>
      </c>
      <c r="AH764" s="15" t="str">
        <v xml:space="preserve">TEVELLE - TAVELLONI - TAVELLINE </v>
      </c>
      <c r="AI764" s="15" t="str">
        <v>T2D</v>
      </c>
      <c r="AJ764" s="15" t="str">
        <v>TAVELLONI RIGATO TAGLIO OBLIQUO FIANCO RETTO DA CM 6</v>
      </c>
      <c r="AK764" s="15">
        <v>0</v>
      </c>
      <c r="AL764" s="15">
        <v>200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1</v>
      </c>
      <c r="AS764" s="17" t="str">
        <f t="shared" si="46"/>
        <v>ꞈ</v>
      </c>
      <c r="AT764" s="70" t="str">
        <v>ꞈ</v>
      </c>
      <c r="AU764" s="15">
        <v>0</v>
      </c>
      <c r="AV764" s="15" t="str">
        <v>BLOCCO ALVEOLATO LISCIO FORI VERTICALI   45/50/55/60 %</v>
      </c>
      <c r="AW764" s="15" t="str">
        <v>T2D</v>
      </c>
      <c r="AX764" s="15" t="str">
        <v>BLOCCO PORTANTE ALVEOLATO FORI VERTICALI  P800 -  F.45% - F.50% liscio</v>
      </c>
      <c r="AY764" s="15">
        <v>0</v>
      </c>
      <c r="AZ764" s="15" t="str">
        <v>30x25x25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1</v>
      </c>
      <c r="BG764" s="17" t="str">
        <f t="shared" si="47"/>
        <v>ꞈ</v>
      </c>
      <c r="BH764" s="70" t="str">
        <v>ꞈ</v>
      </c>
    </row>
    <row r="765" spans="1:60" ht="14.25" customHeight="1" x14ac:dyDescent="0.25">
      <c r="A765" s="47"/>
      <c r="B765"/>
      <c r="C765" s="23" t="s">
        <v>107</v>
      </c>
      <c r="D765" s="25" t="s">
        <v>35</v>
      </c>
      <c r="E765" s="23" t="s">
        <v>25</v>
      </c>
      <c r="F765" s="23"/>
      <c r="G765" s="60" t="s">
        <v>311</v>
      </c>
      <c r="H765" s="60"/>
      <c r="I765" s="22"/>
      <c r="K765" s="21"/>
      <c r="L765" s="57">
        <f t="shared" si="45"/>
        <v>0</v>
      </c>
      <c r="M765" s="14">
        <f t="shared" si="48"/>
        <v>1</v>
      </c>
      <c r="N765" s="13">
        <f>IF(OR(totale!$A$5="",C765=totale!$A$5),0,1)</f>
        <v>1</v>
      </c>
      <c r="O765" s="97">
        <v>0</v>
      </c>
      <c r="P765" s="13">
        <v>0</v>
      </c>
      <c r="Q765" s="97">
        <v>0</v>
      </c>
      <c r="R765" s="19">
        <v>0</v>
      </c>
      <c r="S765" s="19" t="str">
        <v>TRAMEZZATURA MATERIALE  LATERIZIO COMUNE</v>
      </c>
      <c r="T765" s="15" t="str">
        <v>WIENERBERGER</v>
      </c>
      <c r="U765" s="15" t="str">
        <v xml:space="preserve">TRAMEZZA-FORATO-SCATOLA-FORATELLA LEGGERA  LATERIZIO NORMALE </v>
      </c>
      <c r="V765" s="15">
        <v>0</v>
      </c>
      <c r="W765" s="19" t="str">
        <v>8x25x25</v>
      </c>
      <c r="X765" s="19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1</v>
      </c>
      <c r="AG765" s="15">
        <v>0</v>
      </c>
      <c r="AH765" s="15" t="str">
        <v xml:space="preserve">TEVELLE - TAVELLONI - TAVELLINE </v>
      </c>
      <c r="AI765" s="15" t="str">
        <v>T2D</v>
      </c>
      <c r="AJ765" s="15" t="str">
        <v>TAVELLONI RIGATO TAGLIO OBLIQUO FIANCO RETTO DA CM 6</v>
      </c>
      <c r="AK765" s="15">
        <v>0</v>
      </c>
      <c r="AL765" s="15">
        <v>220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1</v>
      </c>
      <c r="AS765" s="17" t="str">
        <f t="shared" si="46"/>
        <v>ꞈ</v>
      </c>
      <c r="AT765" s="70" t="str">
        <v>ꞈ</v>
      </c>
      <c r="AU765" s="15">
        <v>0</v>
      </c>
      <c r="AV765" s="15" t="str">
        <v>BLOCCO ALVEOLATO INCASTRO  FORI VERTICALI  45/50/55/60 %</v>
      </c>
      <c r="AW765" s="15" t="str">
        <v>T2D</v>
      </c>
      <c r="AX765" s="15" t="str">
        <v>BLOCCO TAMPONAMENTO ALVEOLATO FORI VERTICALI  P600 - F.60% incastro</v>
      </c>
      <c r="AY765" s="15">
        <v>0</v>
      </c>
      <c r="AZ765" s="15" t="str">
        <v>30x25x25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1</v>
      </c>
      <c r="BG765" s="17" t="str">
        <f t="shared" si="47"/>
        <v>ꞈ</v>
      </c>
      <c r="BH765" s="70" t="str">
        <v>ꞈ</v>
      </c>
    </row>
    <row r="766" spans="1:60" ht="14.25" customHeight="1" x14ac:dyDescent="0.25">
      <c r="A766" s="47"/>
      <c r="B766"/>
      <c r="C766" s="23" t="s">
        <v>107</v>
      </c>
      <c r="D766" s="25" t="s">
        <v>35</v>
      </c>
      <c r="E766" s="23" t="s">
        <v>25</v>
      </c>
      <c r="F766" s="23"/>
      <c r="G766" s="60" t="s">
        <v>326</v>
      </c>
      <c r="H766" s="60"/>
      <c r="I766" s="22"/>
      <c r="K766" s="21"/>
      <c r="L766" s="57">
        <f t="shared" si="45"/>
        <v>0</v>
      </c>
      <c r="M766" s="14">
        <f t="shared" si="48"/>
        <v>1</v>
      </c>
      <c r="N766" s="13">
        <f>IF(OR(totale!$A$5="",C766=totale!$A$5),0,1)</f>
        <v>1</v>
      </c>
      <c r="O766" s="97">
        <v>0</v>
      </c>
      <c r="P766" s="13">
        <v>0</v>
      </c>
      <c r="Q766" s="97">
        <v>0</v>
      </c>
      <c r="R766" s="19">
        <v>0</v>
      </c>
      <c r="S766" s="19" t="str">
        <v>TRAMEZZATURA MATERIALE  LATERIZIO COMUNE</v>
      </c>
      <c r="T766" s="15" t="str">
        <v>WIENERBERGER</v>
      </c>
      <c r="U766" s="15" t="str">
        <v xml:space="preserve">TRAMEZZA-FORATO-SCATOLA-FORATELLA LEGGERA  LATERIZIO NORMALE </v>
      </c>
      <c r="V766" s="15">
        <v>0</v>
      </c>
      <c r="W766" s="19" t="str">
        <v>8x25x33</v>
      </c>
      <c r="X766" s="19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1</v>
      </c>
      <c r="AG766" s="15">
        <v>0</v>
      </c>
      <c r="AH766" s="15" t="str">
        <v xml:space="preserve">TEVELLE - TAVELLONI - TAVELLINE </v>
      </c>
      <c r="AI766" s="15" t="str">
        <v>WIENERBERGER</v>
      </c>
      <c r="AJ766" s="15" t="str">
        <v>TAVELLONI RIGATO TAGLIO OBLIQUO FIANCO RETTO DA CM 6</v>
      </c>
      <c r="AK766" s="15">
        <v>0</v>
      </c>
      <c r="AL766" s="15">
        <v>60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1</v>
      </c>
      <c r="AS766" s="17" t="str">
        <f t="shared" si="46"/>
        <v>ꞈ</v>
      </c>
      <c r="AT766" s="70" t="str">
        <v>ꞈ</v>
      </c>
      <c r="AU766" s="15">
        <v>0</v>
      </c>
      <c r="AV766" s="15" t="str">
        <v>BLOCCO  ALVEOLATO DOPPIA POSA  55/60 %</v>
      </c>
      <c r="AW766" s="15" t="str">
        <v>DI MUZIO</v>
      </c>
      <c r="AX766" s="15" t="str">
        <v xml:space="preserve">BLOCCO BIO (FARINA DI LEGNO) TAMPONAMENTO DOPPIA POSA P.600 </v>
      </c>
      <c r="AY766" s="15">
        <v>0</v>
      </c>
      <c r="AZ766" s="15" t="str">
        <v>30x25x25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1</v>
      </c>
      <c r="BG766" s="17" t="str">
        <f t="shared" si="47"/>
        <v>ꞈ</v>
      </c>
      <c r="BH766" s="70" t="str">
        <v>ꞈ</v>
      </c>
    </row>
    <row r="767" spans="1:60" ht="14.25" customHeight="1" x14ac:dyDescent="0.25">
      <c r="A767" s="47"/>
      <c r="B767"/>
      <c r="C767" s="23" t="s">
        <v>107</v>
      </c>
      <c r="D767" s="25" t="s">
        <v>35</v>
      </c>
      <c r="E767" s="23" t="s">
        <v>25</v>
      </c>
      <c r="F767" s="23"/>
      <c r="G767" s="60" t="s">
        <v>344</v>
      </c>
      <c r="H767" s="60"/>
      <c r="I767" s="22"/>
      <c r="K767" s="21"/>
      <c r="L767" s="57">
        <f t="shared" si="45"/>
        <v>0</v>
      </c>
      <c r="M767" s="14">
        <f t="shared" si="48"/>
        <v>1</v>
      </c>
      <c r="N767" s="13">
        <f>IF(OR(totale!$A$5="",C767=totale!$A$5),0,1)</f>
        <v>1</v>
      </c>
      <c r="O767" s="97">
        <v>0</v>
      </c>
      <c r="P767" s="13">
        <v>0</v>
      </c>
      <c r="Q767" s="97">
        <v>0</v>
      </c>
      <c r="R767" s="19">
        <v>0</v>
      </c>
      <c r="S767" s="19" t="str">
        <v>TRAMEZZATURA MATERIALE  LATERIZIO COMUNE</v>
      </c>
      <c r="T767" s="15" t="str">
        <v>WIENERBERGER</v>
      </c>
      <c r="U767" s="15" t="str">
        <v xml:space="preserve">TRAMEZZA-FORATO-SCATOLA-FORATELLA LEGGERA  LATERIZIO NORMALE </v>
      </c>
      <c r="V767" s="15">
        <v>0</v>
      </c>
      <c r="W767" s="19" t="str">
        <v>10x25x25</v>
      </c>
      <c r="X767" s="19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1</v>
      </c>
      <c r="AG767" s="15">
        <v>0</v>
      </c>
      <c r="AH767" s="15" t="str">
        <v xml:space="preserve">TEVELLE - TAVELLONI - TAVELLINE </v>
      </c>
      <c r="AI767" s="15" t="str">
        <v>WIENERBERGER</v>
      </c>
      <c r="AJ767" s="15" t="str">
        <v>TAVELLONI RIGATO TAGLIO OBLIQUO FIANCO RETTO DA CM 6</v>
      </c>
      <c r="AK767" s="15">
        <v>0</v>
      </c>
      <c r="AL767" s="15">
        <v>70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1</v>
      </c>
      <c r="AS767" s="17" t="str">
        <f t="shared" si="46"/>
        <v>ꞈ</v>
      </c>
      <c r="AT767" s="70" t="str">
        <v>ꞈ</v>
      </c>
      <c r="AU767" s="15">
        <v>0</v>
      </c>
      <c r="AV767" s="15" t="str">
        <v>BLOCCO ALVEOLATO LISCIO FORI ORIZZONATALI  45/50/55/60 %</v>
      </c>
      <c r="AW767" s="15" t="str">
        <v>DI MUZIO</v>
      </c>
      <c r="AX767" s="15" t="str">
        <v>BLOCCO PORTANTE ALVEOLATO FORI VERTICALI  P800 -  F.45% - F.50% liscio</v>
      </c>
      <c r="AY767" s="15">
        <v>0</v>
      </c>
      <c r="AZ767" s="15" t="str">
        <v>30x25x25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1</v>
      </c>
      <c r="BG767" s="17" t="str">
        <f t="shared" si="47"/>
        <v>ꞈ</v>
      </c>
      <c r="BH767" s="70" t="str">
        <v>ꞈ</v>
      </c>
    </row>
    <row r="768" spans="1:60" ht="14.25" customHeight="1" x14ac:dyDescent="0.25">
      <c r="A768" s="47"/>
      <c r="B768"/>
      <c r="C768" s="23" t="s">
        <v>107</v>
      </c>
      <c r="D768" s="25" t="s">
        <v>35</v>
      </c>
      <c r="E768" s="23" t="s">
        <v>25</v>
      </c>
      <c r="F768" s="23"/>
      <c r="G768" s="60" t="s">
        <v>406</v>
      </c>
      <c r="H768" s="60"/>
      <c r="I768" s="22"/>
      <c r="K768" s="21"/>
      <c r="L768" s="57">
        <f t="shared" si="45"/>
        <v>0</v>
      </c>
      <c r="M768" s="14">
        <f t="shared" si="48"/>
        <v>1</v>
      </c>
      <c r="N768" s="13">
        <f>IF(OR(totale!$A$5="",C768=totale!$A$5),0,1)</f>
        <v>1</v>
      </c>
      <c r="O768" s="97">
        <v>0</v>
      </c>
      <c r="P768" s="13">
        <v>0</v>
      </c>
      <c r="Q768" s="97">
        <v>0</v>
      </c>
      <c r="R768" s="19">
        <v>0</v>
      </c>
      <c r="S768" s="19" t="str">
        <v>TRAMEZZATURA MATERIALE  LATERIZIO COMUNE</v>
      </c>
      <c r="T768" s="15" t="str">
        <v>WIENERBERGER</v>
      </c>
      <c r="U768" s="15" t="str">
        <v xml:space="preserve">TRAMEZZA-FORATO-SCATOLA-FORATELLA LEGGERA  LATERIZIO NORMALE </v>
      </c>
      <c r="V768" s="15">
        <v>0</v>
      </c>
      <c r="W768" s="19" t="str">
        <v>10x25x50</v>
      </c>
      <c r="X768" s="19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1</v>
      </c>
      <c r="AG768" s="15">
        <v>0</v>
      </c>
      <c r="AH768" s="15" t="str">
        <v xml:space="preserve">TEVELLE - TAVELLONI - TAVELLINE </v>
      </c>
      <c r="AI768" s="15" t="str">
        <v>WIENERBERGER</v>
      </c>
      <c r="AJ768" s="15" t="str">
        <v>TAVELLONI RIGATO TAGLIO OBLIQUO FIANCO RETTO DA CM 6</v>
      </c>
      <c r="AK768" s="15">
        <v>0</v>
      </c>
      <c r="AL768" s="15">
        <v>80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1</v>
      </c>
      <c r="AS768" s="17" t="str">
        <f t="shared" si="46"/>
        <v>ꞈ</v>
      </c>
      <c r="AT768" s="70" t="str">
        <v>ꞈ</v>
      </c>
      <c r="AU768" s="15">
        <v>0</v>
      </c>
      <c r="AV768" s="15" t="str">
        <v>BLOCCO ALVEOLATO LISCIO FORI ORIZZONATALI  45/50/55/60 %</v>
      </c>
      <c r="AW768" s="15" t="str">
        <v>DI MUZIO</v>
      </c>
      <c r="AX768" s="15" t="str">
        <v>BLOCCO PORTANTE ALVEOLATO FORI VERTICALI  P700- F.50% - F.55% liscio</v>
      </c>
      <c r="AY768" s="15">
        <v>0</v>
      </c>
      <c r="AZ768" s="15" t="str">
        <v>30x25x25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1</v>
      </c>
      <c r="BG768" s="17" t="str">
        <f t="shared" si="47"/>
        <v>ꞈ</v>
      </c>
      <c r="BH768" s="70" t="str">
        <v>ꞈ</v>
      </c>
    </row>
    <row r="769" spans="1:60" ht="14.25" customHeight="1" x14ac:dyDescent="0.25">
      <c r="A769" s="47"/>
      <c r="B769"/>
      <c r="C769" s="23" t="s">
        <v>107</v>
      </c>
      <c r="D769" s="25" t="s">
        <v>35</v>
      </c>
      <c r="E769" s="23" t="s">
        <v>25</v>
      </c>
      <c r="F769" s="23"/>
      <c r="G769" s="60" t="s">
        <v>418</v>
      </c>
      <c r="H769" s="60"/>
      <c r="I769" s="22"/>
      <c r="K769" s="21"/>
      <c r="L769" s="57">
        <f t="shared" si="45"/>
        <v>0</v>
      </c>
      <c r="M769" s="14">
        <f t="shared" si="48"/>
        <v>1</v>
      </c>
      <c r="N769" s="13">
        <f>IF(OR(totale!$A$5="",C769=totale!$A$5),0,1)</f>
        <v>1</v>
      </c>
      <c r="O769" s="97">
        <v>0</v>
      </c>
      <c r="P769" s="13">
        <v>0</v>
      </c>
      <c r="Q769" s="97">
        <v>0</v>
      </c>
      <c r="R769" s="19">
        <v>0</v>
      </c>
      <c r="S769" s="19" t="str">
        <v>TRAMEZZATURA MATERIALE  LATERIZIO COMUNE</v>
      </c>
      <c r="T769" s="15" t="str">
        <v>WIENERBERGER</v>
      </c>
      <c r="U769" s="15" t="str">
        <v xml:space="preserve">TRAMEZZA-FORATO-SCATOLA-FORATELLA LEGGERA  LATERIZIO NORMALE </v>
      </c>
      <c r="V769" s="15">
        <v>0</v>
      </c>
      <c r="W769" s="19" t="str">
        <v>12x15x30</v>
      </c>
      <c r="X769" s="19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1</v>
      </c>
      <c r="AG769" s="15">
        <v>0</v>
      </c>
      <c r="AH769" s="15" t="str">
        <v xml:space="preserve">TEVELLE - TAVELLONI - TAVELLINE </v>
      </c>
      <c r="AI769" s="15" t="str">
        <v>WIENERBERGER</v>
      </c>
      <c r="AJ769" s="15" t="str">
        <v>TAVELLONI RIGATO TAGLIO OBLIQUO FIANCO RETTO DA CM 6</v>
      </c>
      <c r="AK769" s="15">
        <v>0</v>
      </c>
      <c r="AL769" s="15">
        <v>90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1</v>
      </c>
      <c r="AS769" s="17" t="str">
        <f t="shared" si="46"/>
        <v>ꞈ</v>
      </c>
      <c r="AT769" s="70" t="str">
        <v>ꞈ</v>
      </c>
      <c r="AU769" s="15">
        <v>0</v>
      </c>
      <c r="AV769" s="15" t="str">
        <v>BLOCCO ALVEOLATO INCASTRO  FORI VERTICALI  45/50/55/60 %</v>
      </c>
      <c r="AW769" s="15" t="str">
        <v>DI MUZIO</v>
      </c>
      <c r="AX769" s="15" t="str">
        <v xml:space="preserve">BLOCCO  INCASTRO P.600 SETTI SOTTILI </v>
      </c>
      <c r="AY769" s="15">
        <v>0</v>
      </c>
      <c r="AZ769" s="15" t="str">
        <v>30x25x25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1</v>
      </c>
      <c r="BG769" s="17" t="str">
        <f t="shared" si="47"/>
        <v>ꞈ</v>
      </c>
      <c r="BH769" s="70" t="str">
        <v>ꞈ</v>
      </c>
    </row>
    <row r="770" spans="1:60" ht="14.25" customHeight="1" x14ac:dyDescent="0.25">
      <c r="A770" s="47"/>
      <c r="B770"/>
      <c r="C770" s="23" t="s">
        <v>107</v>
      </c>
      <c r="D770" s="25" t="s">
        <v>35</v>
      </c>
      <c r="E770" s="23" t="s">
        <v>25</v>
      </c>
      <c r="F770" s="23"/>
      <c r="G770" s="60" t="s">
        <v>427</v>
      </c>
      <c r="H770" s="60"/>
      <c r="I770" s="22"/>
      <c r="K770" s="21"/>
      <c r="L770" s="57">
        <f t="shared" si="45"/>
        <v>0</v>
      </c>
      <c r="M770" s="14">
        <f t="shared" si="48"/>
        <v>1</v>
      </c>
      <c r="N770" s="13">
        <f>IF(OR(totale!$A$5="",C770=totale!$A$5),0,1)</f>
        <v>1</v>
      </c>
      <c r="O770" s="97">
        <v>0</v>
      </c>
      <c r="P770" s="13">
        <v>0</v>
      </c>
      <c r="Q770" s="97">
        <v>0</v>
      </c>
      <c r="R770" s="19">
        <v>0</v>
      </c>
      <c r="S770" s="19" t="str">
        <v>TRAMEZZATURA MATERIALE  LATERIZIO COMUNE</v>
      </c>
      <c r="T770" s="15" t="str">
        <v>WIENERBERGER</v>
      </c>
      <c r="U770" s="15" t="str">
        <v xml:space="preserve">TRAMEZZA-FORATO-SCATOLA-FORATELLA LEGGERA  LATERIZIO NORMALE </v>
      </c>
      <c r="V770" s="15">
        <v>0</v>
      </c>
      <c r="W770" s="19" t="str">
        <v>12x25x25</v>
      </c>
      <c r="X770" s="19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1</v>
      </c>
      <c r="AG770" s="15">
        <v>0</v>
      </c>
      <c r="AH770" s="15" t="str">
        <v xml:space="preserve">TEVELLE - TAVELLONI - TAVELLINE </v>
      </c>
      <c r="AI770" s="15" t="str">
        <v>WIENERBERGER</v>
      </c>
      <c r="AJ770" s="15" t="str">
        <v>TAVELLONI RIGATO TAGLIO OBLIQUO FIANCO RETTO DA CM 6</v>
      </c>
      <c r="AK770" s="15">
        <v>0</v>
      </c>
      <c r="AL770" s="15">
        <v>100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1</v>
      </c>
      <c r="AS770" s="17" t="str">
        <f t="shared" si="46"/>
        <v>ꞈ</v>
      </c>
      <c r="AT770" s="70" t="str">
        <v>ꞈ</v>
      </c>
      <c r="AU770" s="15">
        <v>0</v>
      </c>
      <c r="AV770" s="15" t="str">
        <v>BLOCCO ALVEOLATO MURATURA ARMATA</v>
      </c>
      <c r="AW770" s="15" t="str">
        <v>DI MUZIO</v>
      </c>
      <c r="AX770" s="15" t="str">
        <v xml:space="preserve">BLOCCCO PER MURATURA ARMATA ALVEOLATO LISCIO </v>
      </c>
      <c r="AY770" s="15">
        <v>0</v>
      </c>
      <c r="AZ770" s="15" t="str">
        <v>30x25x25 F.45%</v>
      </c>
      <c r="BA770" s="15">
        <v>0</v>
      </c>
      <c r="BB770" s="15">
        <v>0</v>
      </c>
      <c r="BC770" s="15">
        <v>0</v>
      </c>
      <c r="BD770" s="15">
        <v>0</v>
      </c>
      <c r="BE770" s="15">
        <v>0</v>
      </c>
      <c r="BF770" s="15">
        <v>1</v>
      </c>
      <c r="BG770" s="17" t="str">
        <f t="shared" si="47"/>
        <v>ꞈ</v>
      </c>
      <c r="BH770" s="70" t="str">
        <v>ꞈ</v>
      </c>
    </row>
    <row r="771" spans="1:60" ht="14.25" customHeight="1" x14ac:dyDescent="0.25">
      <c r="A771" s="47"/>
      <c r="B771"/>
      <c r="C771" s="23" t="s">
        <v>107</v>
      </c>
      <c r="D771" s="25" t="s">
        <v>35</v>
      </c>
      <c r="E771" s="23" t="s">
        <v>25</v>
      </c>
      <c r="F771" s="23"/>
      <c r="G771" s="60" t="s">
        <v>372</v>
      </c>
      <c r="H771" s="60"/>
      <c r="I771" s="22"/>
      <c r="K771" s="21"/>
      <c r="L771" s="57">
        <f t="shared" ref="L771:L834" si="49">K771*POWER(0.99475,J771)</f>
        <v>0</v>
      </c>
      <c r="M771" s="14">
        <f t="shared" si="48"/>
        <v>1</v>
      </c>
      <c r="N771" s="13">
        <f>IF(OR(totale!$A$5="",C771=totale!$A$5),0,1)</f>
        <v>1</v>
      </c>
      <c r="O771" s="97">
        <v>0</v>
      </c>
      <c r="P771" s="13">
        <v>0</v>
      </c>
      <c r="Q771" s="97">
        <v>0</v>
      </c>
      <c r="R771" s="19">
        <v>0</v>
      </c>
      <c r="S771" s="19" t="str">
        <v>TRAMEZZATURA MATERIALE  LATERIZIO COMUNE</v>
      </c>
      <c r="T771" s="15" t="str">
        <v>WIENERBERGER</v>
      </c>
      <c r="U771" s="15" t="str">
        <v xml:space="preserve">TRAMEZZA-FORATO-SCATOLA-FORATELLA LEGGERA  LATERIZIO NORMALE </v>
      </c>
      <c r="V771" s="15">
        <v>0</v>
      </c>
      <c r="W771" s="19" t="str">
        <v>12x25x33</v>
      </c>
      <c r="X771" s="19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1</v>
      </c>
      <c r="AG771" s="15">
        <v>0</v>
      </c>
      <c r="AH771" s="15" t="str">
        <v xml:space="preserve">TEVELLE - TAVELLONI - TAVELLINE </v>
      </c>
      <c r="AI771" s="15" t="str">
        <v>WIENERBERGER</v>
      </c>
      <c r="AJ771" s="15" t="str">
        <v>TAVELLONI RIGATO TAGLIO OBLIQUO FIANCO RETTO DA CM 6</v>
      </c>
      <c r="AK771" s="15">
        <v>0</v>
      </c>
      <c r="AL771" s="15">
        <v>110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1</v>
      </c>
      <c r="AS771" s="17" t="str">
        <f t="shared" si="46"/>
        <v>ꞈ</v>
      </c>
      <c r="AT771" s="70" t="str">
        <v>ꞈ</v>
      </c>
      <c r="AU771" s="15">
        <v>0</v>
      </c>
      <c r="AV771" s="15" t="str">
        <v xml:space="preserve">BLOCCO ALVEOLATO ACCOPPIATO AD ISOLANTE </v>
      </c>
      <c r="AW771" s="15" t="str">
        <v>T2D</v>
      </c>
      <c r="AX771" s="15" t="str">
        <v>BLOCCO LATERIZIO ALVELATO ACCOPPIATO AD ISOLANTE TAMPONAMENTO</v>
      </c>
      <c r="AY771" s="15">
        <v>0</v>
      </c>
      <c r="AZ771" s="15" t="str">
        <v>30x25x25 F.50%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1</v>
      </c>
      <c r="BG771" s="17" t="str">
        <f t="shared" si="47"/>
        <v>ꞈ</v>
      </c>
      <c r="BH771" s="70" t="str">
        <v>ꞈ</v>
      </c>
    </row>
    <row r="772" spans="1:60" ht="14.25" customHeight="1" x14ac:dyDescent="0.25">
      <c r="A772" s="47"/>
      <c r="B772"/>
      <c r="C772" s="23" t="s">
        <v>108</v>
      </c>
      <c r="D772" s="25" t="s">
        <v>35</v>
      </c>
      <c r="E772" s="23" t="s">
        <v>42</v>
      </c>
      <c r="F772" s="23"/>
      <c r="G772" s="60" t="s">
        <v>309</v>
      </c>
      <c r="H772" s="60"/>
      <c r="I772" s="22"/>
      <c r="K772" s="21"/>
      <c r="L772" s="57">
        <f t="shared" si="49"/>
        <v>0</v>
      </c>
      <c r="M772" s="14">
        <f t="shared" si="48"/>
        <v>1</v>
      </c>
      <c r="N772" s="13">
        <f>IF(OR(totale!$A$5="",C772=totale!$A$5),0,1)</f>
        <v>1</v>
      </c>
      <c r="O772" s="97">
        <v>0</v>
      </c>
      <c r="P772" s="13">
        <v>0</v>
      </c>
      <c r="Q772" s="97">
        <v>0</v>
      </c>
      <c r="R772" s="19">
        <v>0</v>
      </c>
      <c r="S772" s="19" t="str">
        <v>TRAMEZZATURA MATERIALE  LATERIZIO COMUNE</v>
      </c>
      <c r="T772" s="15" t="str">
        <v>WIENERBERGER</v>
      </c>
      <c r="U772" s="15" t="str">
        <v xml:space="preserve">TRAMEZZA-FORATO-SCATOLA-FORATELLA LEGGERA  LATERIZIO NORMALE </v>
      </c>
      <c r="V772" s="15">
        <v>0</v>
      </c>
      <c r="W772" s="19" t="str">
        <v>12x25x50</v>
      </c>
      <c r="X772" s="19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1</v>
      </c>
      <c r="AG772" s="15">
        <v>0</v>
      </c>
      <c r="AH772" s="15" t="str">
        <v xml:space="preserve">TEVELLE - TAVELLONI - TAVELLINE </v>
      </c>
      <c r="AI772" s="15" t="str">
        <v>WIENERBERGER</v>
      </c>
      <c r="AJ772" s="15" t="str">
        <v>TAVELLONI RIGATO TAGLIO OBLIQUO FIANCO RETTO DA CM 6</v>
      </c>
      <c r="AK772" s="15">
        <v>0</v>
      </c>
      <c r="AL772" s="15">
        <v>120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1</v>
      </c>
      <c r="AS772" s="17" t="str">
        <f t="shared" ref="AS772:AS835" si="50">IF(AND(AR772=0,AJ772&lt;&gt;AJ771),AJ772,"ꞈ")</f>
        <v>ꞈ</v>
      </c>
      <c r="AT772" s="70" t="str">
        <v>ꞈ</v>
      </c>
      <c r="AU772" s="15">
        <v>0</v>
      </c>
      <c r="AV772" s="15" t="str">
        <v>BLOCCO ALVEOLATO INCASTRO  FORI VERTICALI  45/50/55/60 %</v>
      </c>
      <c r="AW772" s="15" t="str">
        <v>LATERCOM</v>
      </c>
      <c r="AX772" s="15" t="str">
        <v xml:space="preserve">BLOCCO SISMICO/ PORTANTE ALVEOLATO INCASTRO SETTI SOTTILI </v>
      </c>
      <c r="AY772" s="15">
        <v>0</v>
      </c>
      <c r="AZ772" s="15" t="str">
        <v>30x25x25 F.55%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1</v>
      </c>
      <c r="BG772" s="17" t="str">
        <f t="shared" ref="BG772:BG835" si="51">IF(AND(BF772=0,AZ772&lt;&gt;AZ771),AZ772,"ꞈ")</f>
        <v>ꞈ</v>
      </c>
      <c r="BH772" s="70" t="str">
        <v>ꞈ</v>
      </c>
    </row>
    <row r="773" spans="1:60" ht="14.25" customHeight="1" x14ac:dyDescent="0.25">
      <c r="A773" s="47"/>
      <c r="B773"/>
      <c r="C773" s="23" t="s">
        <v>109</v>
      </c>
      <c r="D773" s="25" t="s">
        <v>35</v>
      </c>
      <c r="E773" s="23" t="s">
        <v>24</v>
      </c>
      <c r="F773" s="23"/>
      <c r="G773" s="60" t="s">
        <v>257</v>
      </c>
      <c r="H773" s="60"/>
      <c r="I773" s="22"/>
      <c r="K773" s="21"/>
      <c r="L773" s="57">
        <f t="shared" si="49"/>
        <v>0</v>
      </c>
      <c r="M773" s="14">
        <f t="shared" si="48"/>
        <v>1</v>
      </c>
      <c r="N773" s="13">
        <f>IF(OR(totale!$A$5="",C773=totale!$A$5),0,1)</f>
        <v>1</v>
      </c>
      <c r="O773" s="97">
        <v>0</v>
      </c>
      <c r="P773" s="13">
        <v>0</v>
      </c>
      <c r="Q773" s="97">
        <v>0</v>
      </c>
      <c r="R773" s="19">
        <v>0</v>
      </c>
      <c r="S773" s="19" t="str">
        <v>TRAMEZZATURA MATERIALE  LATERIZIO COMUNE</v>
      </c>
      <c r="T773" s="15" t="str">
        <v>WIENERBERGER</v>
      </c>
      <c r="U773" s="15" t="str">
        <v xml:space="preserve">TRAMEZZA-FORATO-SCATOLA-FORATELLA LEGGERA  LATERIZIO NORMALE </v>
      </c>
      <c r="V773" s="15">
        <v>0</v>
      </c>
      <c r="W773" s="19" t="str">
        <v>14x25x25</v>
      </c>
      <c r="X773" s="19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1</v>
      </c>
      <c r="AG773" s="15">
        <v>0</v>
      </c>
      <c r="AH773" s="15" t="str">
        <v xml:space="preserve">TEVELLE - TAVELLONI - TAVELLINE </v>
      </c>
      <c r="AI773" s="15" t="str">
        <v>WIENERBERGER</v>
      </c>
      <c r="AJ773" s="15" t="str">
        <v>TAVELLONI RIGATO TAGLIO OBLIQUO FIANCO RETTO DA CM 6</v>
      </c>
      <c r="AK773" s="15">
        <v>0</v>
      </c>
      <c r="AL773" s="15">
        <v>130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1</v>
      </c>
      <c r="AS773" s="17" t="str">
        <f t="shared" si="50"/>
        <v>ꞈ</v>
      </c>
      <c r="AT773" s="70" t="str">
        <v>ꞈ</v>
      </c>
      <c r="AU773" s="15">
        <v>0</v>
      </c>
      <c r="AV773" s="15" t="str">
        <v>MATERIALE IN LATERIZIO COMUNE</v>
      </c>
      <c r="AW773" s="15" t="str">
        <v>WIENERBERGER</v>
      </c>
      <c r="AX773" s="15" t="str">
        <v xml:space="preserve">BLOCCO DA TAMPONAMENTO FORI ORIZZONTALI LATERIZIO COMUNE </v>
      </c>
      <c r="AY773" s="15">
        <v>0</v>
      </c>
      <c r="AZ773" s="15" t="str">
        <v>30x25x25 f.60% 11 fori</v>
      </c>
      <c r="BA773" s="15">
        <v>0</v>
      </c>
      <c r="BB773" s="15">
        <v>0</v>
      </c>
      <c r="BC773" s="15">
        <v>0</v>
      </c>
      <c r="BD773" s="15">
        <v>0</v>
      </c>
      <c r="BE773" s="15">
        <v>0</v>
      </c>
      <c r="BF773" s="15">
        <v>1</v>
      </c>
      <c r="BG773" s="17" t="str">
        <f t="shared" si="51"/>
        <v>ꞈ</v>
      </c>
      <c r="BH773" s="70" t="str">
        <v>ꞈ</v>
      </c>
    </row>
    <row r="774" spans="1:60" ht="14.25" customHeight="1" x14ac:dyDescent="0.25">
      <c r="A774" s="47"/>
      <c r="B774"/>
      <c r="C774" s="23" t="s">
        <v>109</v>
      </c>
      <c r="D774" s="25" t="s">
        <v>35</v>
      </c>
      <c r="E774" s="23" t="s">
        <v>24</v>
      </c>
      <c r="F774" s="23"/>
      <c r="G774" s="60" t="s">
        <v>294</v>
      </c>
      <c r="H774" s="60"/>
      <c r="I774" s="22"/>
      <c r="K774" s="21"/>
      <c r="L774" s="57">
        <f t="shared" si="49"/>
        <v>0</v>
      </c>
      <c r="M774" s="14">
        <f t="shared" si="48"/>
        <v>1</v>
      </c>
      <c r="N774" s="13">
        <f>IF(OR(totale!$A$5="",C774=totale!$A$5),0,1)</f>
        <v>1</v>
      </c>
      <c r="O774" s="97">
        <v>0</v>
      </c>
      <c r="P774" s="13">
        <v>0</v>
      </c>
      <c r="Q774" s="97">
        <v>0</v>
      </c>
      <c r="R774" s="19">
        <v>0</v>
      </c>
      <c r="S774" s="19" t="str">
        <v>TRAMEZZATURA MATERIALE  LATERIZIO COMUNE</v>
      </c>
      <c r="T774" s="15" t="str">
        <v>WIENERBERGER</v>
      </c>
      <c r="U774" s="15" t="str">
        <v xml:space="preserve">TRAMEZZA-FORATO-SCATOLA-FORATELLA LEGGERA  LATERIZIO NORMALE </v>
      </c>
      <c r="V774" s="15">
        <v>0</v>
      </c>
      <c r="W774" s="19" t="str">
        <v>20x25x25</v>
      </c>
      <c r="X774" s="19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1</v>
      </c>
      <c r="AG774" s="15">
        <v>0</v>
      </c>
      <c r="AH774" s="15" t="str">
        <v xml:space="preserve">TEVELLE - TAVELLONI - TAVELLINE </v>
      </c>
      <c r="AI774" s="15" t="str">
        <v>WIENERBERGER</v>
      </c>
      <c r="AJ774" s="15" t="str">
        <v>TAVELLONI RIGATO TAGLIO OBLIQUO FIANCO RETTO DA CM 6</v>
      </c>
      <c r="AK774" s="15">
        <v>0</v>
      </c>
      <c r="AL774" s="15">
        <v>140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1</v>
      </c>
      <c r="AS774" s="17" t="str">
        <f t="shared" si="50"/>
        <v>ꞈ</v>
      </c>
      <c r="AT774" s="70" t="str">
        <v>ꞈ</v>
      </c>
      <c r="AU774" s="15">
        <v>0</v>
      </c>
      <c r="AV774" s="15" t="str">
        <v>MATERIALE IN LATERIZIO COMUNE</v>
      </c>
      <c r="AW774" s="15" t="str">
        <v>WIENERBERGER</v>
      </c>
      <c r="AX774" s="15" t="str">
        <v xml:space="preserve">BLOCCO DA TAMPONAMENTO FORI ORIZZONTALI LATERIZIO COMUNE </v>
      </c>
      <c r="AY774" s="15">
        <v>0</v>
      </c>
      <c r="AZ774" s="15" t="str">
        <v>30x25x25 f.60% 9 fori</v>
      </c>
      <c r="BA774" s="15">
        <v>0</v>
      </c>
      <c r="BB774" s="15">
        <v>0</v>
      </c>
      <c r="BC774" s="15">
        <v>0</v>
      </c>
      <c r="BD774" s="15">
        <v>0</v>
      </c>
      <c r="BE774" s="15">
        <v>0</v>
      </c>
      <c r="BF774" s="15">
        <v>1</v>
      </c>
      <c r="BG774" s="17" t="str">
        <f t="shared" si="51"/>
        <v>ꞈ</v>
      </c>
      <c r="BH774" s="70" t="str">
        <v>ꞈ</v>
      </c>
    </row>
    <row r="775" spans="1:60" ht="14.25" customHeight="1" x14ac:dyDescent="0.25">
      <c r="A775" s="47"/>
      <c r="B775"/>
      <c r="C775" s="23" t="s">
        <v>109</v>
      </c>
      <c r="D775" s="25" t="s">
        <v>35</v>
      </c>
      <c r="E775" s="23" t="s">
        <v>24</v>
      </c>
      <c r="F775" s="23"/>
      <c r="G775" s="60" t="s">
        <v>345</v>
      </c>
      <c r="H775" s="60"/>
      <c r="I775" s="22"/>
      <c r="K775" s="21"/>
      <c r="L775" s="57">
        <f t="shared" si="49"/>
        <v>0</v>
      </c>
      <c r="M775" s="14">
        <f t="shared" si="48"/>
        <v>1</v>
      </c>
      <c r="N775" s="13">
        <f>IF(OR(totale!$A$5="",C775=totale!$A$5),0,1)</f>
        <v>1</v>
      </c>
      <c r="O775" s="97">
        <v>0</v>
      </c>
      <c r="P775" s="13">
        <v>0</v>
      </c>
      <c r="Q775" s="97">
        <v>0</v>
      </c>
      <c r="R775" s="19">
        <v>0</v>
      </c>
      <c r="S775" s="19" t="str">
        <v>TRAMEZZATURA MATERIALE  LATERIZIO COMUNE</v>
      </c>
      <c r="T775" s="15" t="str">
        <v>WIENERBERGER</v>
      </c>
      <c r="U775" s="15" t="str">
        <v xml:space="preserve">TRAMEZZA-FORATO-SCATOLA-FORATELLA PESANTE LATERIZIO NORMALE </v>
      </c>
      <c r="V775" s="15">
        <v>0</v>
      </c>
      <c r="W775" s="19" t="str">
        <v>15x25x25</v>
      </c>
      <c r="X775" s="19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1</v>
      </c>
      <c r="AG775" s="15">
        <v>0</v>
      </c>
      <c r="AH775" s="15" t="str">
        <v xml:space="preserve">TEVELLE - TAVELLONI - TAVELLINE </v>
      </c>
      <c r="AI775" s="15" t="str">
        <v>WIENERBERGER</v>
      </c>
      <c r="AJ775" s="15" t="str">
        <v>TAVELLONI RIGATO TAGLIO OBLIQUO FIANCO RETTO DA CM 6</v>
      </c>
      <c r="AK775" s="15">
        <v>0</v>
      </c>
      <c r="AL775" s="15">
        <v>150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1</v>
      </c>
      <c r="AS775" s="17" t="str">
        <f t="shared" si="50"/>
        <v>ꞈ</v>
      </c>
      <c r="AT775" s="70" t="str">
        <v>ꞈ</v>
      </c>
      <c r="AU775" s="15">
        <v>0</v>
      </c>
      <c r="AV775" s="15" t="str">
        <v xml:space="preserve">BLOCCO ALVEOLATO ACUSTICO </v>
      </c>
      <c r="AW775" s="15" t="str">
        <v>T2D</v>
      </c>
      <c r="AX775" s="15" t="str">
        <v xml:space="preserve">BLOCCO ACUSTICO ALVEOLATO AD ELEVATA MASSA </v>
      </c>
      <c r="AY775" s="15">
        <v>0</v>
      </c>
      <c r="AZ775" s="15" t="str">
        <v>30x30x19 incastro</v>
      </c>
      <c r="BA775" s="15">
        <v>0</v>
      </c>
      <c r="BB775" s="15">
        <v>0</v>
      </c>
      <c r="BC775" s="15">
        <v>0</v>
      </c>
      <c r="BD775" s="15">
        <v>0</v>
      </c>
      <c r="BE775" s="15">
        <v>0</v>
      </c>
      <c r="BF775" s="15">
        <v>1</v>
      </c>
      <c r="BG775" s="17" t="str">
        <f t="shared" si="51"/>
        <v>ꞈ</v>
      </c>
      <c r="BH775" s="70" t="str">
        <v>ꞈ</v>
      </c>
    </row>
    <row r="776" spans="1:60" ht="14.25" customHeight="1" x14ac:dyDescent="0.25">
      <c r="A776" s="47"/>
      <c r="B776"/>
      <c r="C776" s="23" t="s">
        <v>109</v>
      </c>
      <c r="D776" s="25" t="s">
        <v>35</v>
      </c>
      <c r="E776" s="23" t="s">
        <v>24</v>
      </c>
      <c r="F776" s="23"/>
      <c r="G776" s="60" t="s">
        <v>245</v>
      </c>
      <c r="H776" s="60"/>
      <c r="I776" s="22"/>
      <c r="K776" s="21"/>
      <c r="L776" s="57">
        <f t="shared" si="49"/>
        <v>0</v>
      </c>
      <c r="M776" s="14">
        <f t="shared" si="48"/>
        <v>1</v>
      </c>
      <c r="N776" s="13">
        <f>IF(OR(totale!$A$5="",C776=totale!$A$5),0,1)</f>
        <v>1</v>
      </c>
      <c r="O776" s="97">
        <v>0</v>
      </c>
      <c r="P776" s="13">
        <v>0</v>
      </c>
      <c r="Q776" s="97">
        <v>0</v>
      </c>
      <c r="R776" s="19">
        <v>0</v>
      </c>
      <c r="S776" s="19" t="str">
        <v>TRAMEZZATURA MATERIALE  LATERIZIO COMUNE</v>
      </c>
      <c r="T776" s="15" t="str">
        <v>WIENERBERGER</v>
      </c>
      <c r="U776" s="15" t="str">
        <v xml:space="preserve">TRAMEZZA-FORATO-SCATOLA-FORATELLA PESANTE LATERIZIO NORMALE </v>
      </c>
      <c r="V776" s="15">
        <v>0</v>
      </c>
      <c r="W776" s="19" t="str">
        <v>15x25x30</v>
      </c>
      <c r="X776" s="19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1</v>
      </c>
      <c r="AG776" s="15">
        <v>0</v>
      </c>
      <c r="AH776" s="15" t="str">
        <v xml:space="preserve">TEVELLE - TAVELLONI - TAVELLINE </v>
      </c>
      <c r="AI776" s="15" t="str">
        <v>WIENERBERGER</v>
      </c>
      <c r="AJ776" s="15" t="str">
        <v>TAVELLONI RIGATO TAGLIO OBLIQUO FIANCO RETTO DA CM 6</v>
      </c>
      <c r="AK776" s="15">
        <v>0</v>
      </c>
      <c r="AL776" s="15">
        <v>160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1</v>
      </c>
      <c r="AS776" s="17" t="str">
        <f t="shared" si="50"/>
        <v>ꞈ</v>
      </c>
      <c r="AT776" s="70" t="str">
        <v>ꞈ</v>
      </c>
      <c r="AU776" s="15">
        <v>0</v>
      </c>
      <c r="AV776" s="15" t="str">
        <v xml:space="preserve">BLOCCO ALVEOLATO ACUSTICO </v>
      </c>
      <c r="AW776" s="15" t="str">
        <v>T2D</v>
      </c>
      <c r="AX776" s="15" t="str">
        <v xml:space="preserve">BLOCCO ACUSTICO ALVEOLATO AD ELEVATA MASSA </v>
      </c>
      <c r="AY776" s="15">
        <v>0</v>
      </c>
      <c r="AZ776" s="15" t="str">
        <v xml:space="preserve">30x30x19 liscio 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1</v>
      </c>
      <c r="BG776" s="17" t="str">
        <f t="shared" si="51"/>
        <v>ꞈ</v>
      </c>
      <c r="BH776" s="70" t="str">
        <v>ꞈ</v>
      </c>
    </row>
    <row r="777" spans="1:60" ht="14.25" customHeight="1" x14ac:dyDescent="0.25">
      <c r="A777" s="47"/>
      <c r="B777"/>
      <c r="C777" s="23" t="s">
        <v>120</v>
      </c>
      <c r="D777" s="25" t="s">
        <v>35</v>
      </c>
      <c r="E777" s="23" t="s">
        <v>23</v>
      </c>
      <c r="F777" s="23"/>
      <c r="G777" s="60" t="s">
        <v>477</v>
      </c>
      <c r="H777" s="60"/>
      <c r="I777" s="22"/>
      <c r="K777" s="21"/>
      <c r="L777" s="57">
        <f t="shared" si="49"/>
        <v>0</v>
      </c>
      <c r="M777" s="14">
        <f t="shared" si="48"/>
        <v>1</v>
      </c>
      <c r="N777" s="13">
        <f>IF(OR(totale!$A$5="",C777=totale!$A$5),0,1)</f>
        <v>1</v>
      </c>
      <c r="O777" s="97">
        <v>0</v>
      </c>
      <c r="P777" s="13">
        <v>0</v>
      </c>
      <c r="Q777" s="97">
        <v>0</v>
      </c>
      <c r="R777" s="19">
        <v>0</v>
      </c>
      <c r="S777" s="19" t="str">
        <v>TRAMEZZATURA MATERIALE  LATERIZIO COMUNE</v>
      </c>
      <c r="T777" s="15" t="str">
        <v>WIENERBERGER</v>
      </c>
      <c r="U777" s="15" t="str">
        <v xml:space="preserve">TRAMEZZA-FORATO-SCATOLA-FORATELLA PESANTE LATERIZIO NORMALE </v>
      </c>
      <c r="V777" s="15">
        <v>0</v>
      </c>
      <c r="W777" s="19" t="str">
        <v>8x25x25</v>
      </c>
      <c r="X777" s="19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1</v>
      </c>
      <c r="AG777" s="15">
        <v>0</v>
      </c>
      <c r="AH777" s="15" t="str">
        <v xml:space="preserve">TEVELLE - TAVELLONI - TAVELLINE </v>
      </c>
      <c r="AI777" s="15" t="str">
        <v>WIENERBERGER</v>
      </c>
      <c r="AJ777" s="15" t="str">
        <v>TAVELLONI RIGATO TAGLIO OBLIQUO FIANCO RETTO DA CM 6</v>
      </c>
      <c r="AK777" s="15">
        <v>0</v>
      </c>
      <c r="AL777" s="15">
        <v>170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1</v>
      </c>
      <c r="AS777" s="17" t="str">
        <f t="shared" si="50"/>
        <v>ꞈ</v>
      </c>
      <c r="AT777" s="70" t="str">
        <v>ꞈ</v>
      </c>
      <c r="AU777" s="15">
        <v>0</v>
      </c>
      <c r="AV777" s="15" t="str">
        <v>BLOCCO ALVEOLATO INCASTRO  FORI VERTICALI  45/50/55/60 %</v>
      </c>
      <c r="AW777" s="15" t="str">
        <v>WIENERBERGER</v>
      </c>
      <c r="AX777" s="15" t="str">
        <v>BLOCCO PORTANTE ALVEOLATO FORI VERTICALI  P800- F.45%  incastro</v>
      </c>
      <c r="AY777" s="15">
        <v>0</v>
      </c>
      <c r="AZ777" s="15" t="str">
        <v>30x33x19</v>
      </c>
      <c r="BA777" s="15">
        <v>0</v>
      </c>
      <c r="BB777" s="15">
        <v>0</v>
      </c>
      <c r="BC777" s="15">
        <v>0</v>
      </c>
      <c r="BD777" s="15">
        <v>0</v>
      </c>
      <c r="BE777" s="15">
        <v>0</v>
      </c>
      <c r="BF777" s="15">
        <v>1</v>
      </c>
      <c r="BG777" s="17" t="str">
        <f t="shared" si="51"/>
        <v>ꞈ</v>
      </c>
      <c r="BH777" s="70" t="str">
        <v>ꞈ</v>
      </c>
    </row>
    <row r="778" spans="1:60" ht="14.25" customHeight="1" x14ac:dyDescent="0.25">
      <c r="A778" s="47"/>
      <c r="B778"/>
      <c r="C778" s="23" t="s">
        <v>120</v>
      </c>
      <c r="D778" s="25" t="s">
        <v>35</v>
      </c>
      <c r="E778" s="23" t="s">
        <v>23</v>
      </c>
      <c r="F778" s="23"/>
      <c r="G778" s="60" t="s">
        <v>479</v>
      </c>
      <c r="H778" s="60"/>
      <c r="I778" s="22"/>
      <c r="K778" s="21"/>
      <c r="L778" s="57">
        <f t="shared" si="49"/>
        <v>0</v>
      </c>
      <c r="M778" s="14">
        <f t="shared" si="48"/>
        <v>1</v>
      </c>
      <c r="N778" s="13">
        <f>IF(OR(totale!$A$5="",C778=totale!$A$5),0,1)</f>
        <v>1</v>
      </c>
      <c r="O778" s="97">
        <v>0</v>
      </c>
      <c r="P778" s="13">
        <v>0</v>
      </c>
      <c r="Q778" s="97">
        <v>0</v>
      </c>
      <c r="R778" s="19">
        <v>0</v>
      </c>
      <c r="S778" s="19" t="str">
        <v>MATERIALE IN LATERIZIO COMUNE</v>
      </c>
      <c r="T778" s="15" t="str">
        <v>WIENERBERGER</v>
      </c>
      <c r="U778" s="15" t="str">
        <v xml:space="preserve">MATTONE PIENO </v>
      </c>
      <c r="V778" s="15">
        <v>0</v>
      </c>
      <c r="W778" s="19" t="str">
        <v>12x24x5,5</v>
      </c>
      <c r="X778" s="19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1</v>
      </c>
      <c r="AG778" s="15">
        <v>0</v>
      </c>
      <c r="AH778" s="15" t="str">
        <v xml:space="preserve">TEVELLE - TAVELLONI - TAVELLINE </v>
      </c>
      <c r="AI778" s="15" t="str">
        <v>WIENERBERGER</v>
      </c>
      <c r="AJ778" s="15" t="str">
        <v>TAVELLONI RIGATO TAGLIO OBLIQUO FIANCO RETTO DA CM 6</v>
      </c>
      <c r="AK778" s="15">
        <v>0</v>
      </c>
      <c r="AL778" s="15">
        <v>180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1</v>
      </c>
      <c r="AS778" s="17" t="str">
        <f t="shared" si="50"/>
        <v>ꞈ</v>
      </c>
      <c r="AT778" s="70" t="str">
        <v>ꞈ</v>
      </c>
      <c r="AU778" s="15">
        <v>0</v>
      </c>
      <c r="AV778" s="15" t="str">
        <v xml:space="preserve">BLOCCO PER SOLAIO - INTERPOSTO- PIGNATTA </v>
      </c>
      <c r="AW778" s="15" t="str">
        <v>FBM</v>
      </c>
      <c r="AX778" s="15" t="str">
        <v>BLOCCO PER SOLAIO - INTERPOSTO</v>
      </c>
      <c r="AY778" s="15">
        <v>0</v>
      </c>
      <c r="AZ778" s="15" t="str">
        <v>30x38x25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1</v>
      </c>
      <c r="BG778" s="17" t="str">
        <f t="shared" si="51"/>
        <v>ꞈ</v>
      </c>
      <c r="BH778" s="70" t="str">
        <v>ꞈ</v>
      </c>
    </row>
    <row r="779" spans="1:60" ht="14.25" customHeight="1" x14ac:dyDescent="0.25">
      <c r="A779" s="47"/>
      <c r="B779"/>
      <c r="C779" s="23" t="s">
        <v>120</v>
      </c>
      <c r="D779" s="25" t="s">
        <v>35</v>
      </c>
      <c r="E779" s="23" t="s">
        <v>23</v>
      </c>
      <c r="F779" s="23"/>
      <c r="G779" s="60" t="s">
        <v>138</v>
      </c>
      <c r="H779" s="60"/>
      <c r="I779" s="22"/>
      <c r="K779" s="21"/>
      <c r="L779" s="57">
        <f t="shared" si="49"/>
        <v>0</v>
      </c>
      <c r="M779" s="14">
        <f t="shared" si="48"/>
        <v>1</v>
      </c>
      <c r="N779" s="13">
        <f>IF(OR(totale!$A$5="",C779=totale!$A$5),0,1)</f>
        <v>1</v>
      </c>
      <c r="O779" s="97">
        <v>0</v>
      </c>
      <c r="P779" s="13">
        <v>0</v>
      </c>
      <c r="Q779" s="97">
        <v>0</v>
      </c>
      <c r="R779" s="19">
        <v>0</v>
      </c>
      <c r="S779" s="19" t="str">
        <v>MATERIALE IN LATERIZIO COMUNE</v>
      </c>
      <c r="T779" s="15" t="str">
        <v>WIENERBERGER</v>
      </c>
      <c r="U779" s="15" t="str">
        <v>MATTONE MULTIFORO- TRAFILATO</v>
      </c>
      <c r="V779" s="15">
        <v>0</v>
      </c>
      <c r="W779" s="19" t="str">
        <v>12x24x5,5</v>
      </c>
      <c r="X779" s="19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1</v>
      </c>
      <c r="AG779" s="15">
        <v>0</v>
      </c>
      <c r="AH779" s="15" t="str">
        <v xml:space="preserve">TEVELLE - TAVELLONI - TAVELLINE </v>
      </c>
      <c r="AI779" s="15" t="str">
        <v>WIENERBERGER</v>
      </c>
      <c r="AJ779" s="15" t="str">
        <v>TAVELLONI RIGATO TAGLIO OBLIQUO FIANCO RETTO DA CM 6</v>
      </c>
      <c r="AK779" s="15">
        <v>0</v>
      </c>
      <c r="AL779" s="15">
        <v>200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1</v>
      </c>
      <c r="AS779" s="17" t="str">
        <f t="shared" si="50"/>
        <v>ꞈ</v>
      </c>
      <c r="AT779" s="70" t="str">
        <v>ꞈ</v>
      </c>
      <c r="AU779" s="15">
        <v>0</v>
      </c>
      <c r="AV779" s="15" t="str">
        <v xml:space="preserve">BLOCCO PER SOLAIO - INTERPOSTO- PIGNATTA </v>
      </c>
      <c r="AW779" s="15" t="str">
        <v>DCB</v>
      </c>
      <c r="AX779" s="15" t="str">
        <v>BLOCCO PER SOLAIO - INTERPOSTO</v>
      </c>
      <c r="AY779" s="15">
        <v>0</v>
      </c>
      <c r="AZ779" s="15" t="str">
        <v>30x42x25</v>
      </c>
      <c r="BA779" s="15">
        <v>0</v>
      </c>
      <c r="BB779" s="15">
        <v>0</v>
      </c>
      <c r="BC779" s="15">
        <v>0</v>
      </c>
      <c r="BD779" s="15">
        <v>0</v>
      </c>
      <c r="BE779" s="15">
        <v>0</v>
      </c>
      <c r="BF779" s="15">
        <v>1</v>
      </c>
      <c r="BG779" s="17" t="str">
        <f t="shared" si="51"/>
        <v>ꞈ</v>
      </c>
      <c r="BH779" s="70" t="str">
        <v>ꞈ</v>
      </c>
    </row>
    <row r="780" spans="1:60" ht="14.25" customHeight="1" x14ac:dyDescent="0.25">
      <c r="A780" s="47"/>
      <c r="B780"/>
      <c r="C780" s="23" t="s">
        <v>120</v>
      </c>
      <c r="D780" s="25" t="s">
        <v>35</v>
      </c>
      <c r="E780" s="23" t="s">
        <v>23</v>
      </c>
      <c r="F780" s="23"/>
      <c r="G780" s="60" t="s">
        <v>168</v>
      </c>
      <c r="H780" s="60"/>
      <c r="I780" s="22"/>
      <c r="K780" s="21"/>
      <c r="L780" s="57">
        <f t="shared" si="49"/>
        <v>0</v>
      </c>
      <c r="M780" s="14">
        <f t="shared" si="48"/>
        <v>1</v>
      </c>
      <c r="N780" s="13">
        <f>IF(OR(totale!$A$5="",C780=totale!$A$5),0,1)</f>
        <v>1</v>
      </c>
      <c r="O780" s="97">
        <v>0</v>
      </c>
      <c r="P780" s="13">
        <v>0</v>
      </c>
      <c r="Q780" s="97">
        <v>0</v>
      </c>
      <c r="R780" s="19">
        <v>0</v>
      </c>
      <c r="S780" s="19" t="str">
        <v>MATERIALE IN LATERIZIO COMUNE</v>
      </c>
      <c r="T780" s="15" t="str">
        <v>WIENERBERGER</v>
      </c>
      <c r="U780" s="15" t="str">
        <v xml:space="preserve">TRIPLO UNI </v>
      </c>
      <c r="V780" s="15">
        <v>0</v>
      </c>
      <c r="W780" s="19" t="str">
        <v>12x25x19</v>
      </c>
      <c r="X780" s="19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1</v>
      </c>
      <c r="AG780" s="15">
        <v>0</v>
      </c>
      <c r="AH780" s="15" t="str">
        <v xml:space="preserve">TEVELLE - TAVELLONI - TAVELLINE </v>
      </c>
      <c r="AI780" s="15" t="str">
        <v>WIENERBERGER</v>
      </c>
      <c r="AJ780" s="15" t="str">
        <v>TAVELLONI RIGATO TAGLIO OBLIQUO FIANCO RETTO DA CM 6</v>
      </c>
      <c r="AK780" s="15">
        <v>0</v>
      </c>
      <c r="AL780" s="15">
        <v>220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1</v>
      </c>
      <c r="AS780" s="17" t="str">
        <f t="shared" si="50"/>
        <v>ꞈ</v>
      </c>
      <c r="AT780" s="70" t="str">
        <v>ꞈ</v>
      </c>
      <c r="AU780" s="15">
        <v>0</v>
      </c>
      <c r="AV780" s="15" t="str">
        <v xml:space="preserve">BLOCCO PER SOLAIO - INTERPOSTO- PIGNATTA </v>
      </c>
      <c r="AW780" s="15" t="str">
        <v>WIENERBERGER</v>
      </c>
      <c r="AX780" s="15" t="str">
        <v>BLOCCO PER SOLAIO - INTERPOSTO</v>
      </c>
      <c r="AY780" s="15">
        <v>0</v>
      </c>
      <c r="AZ780" s="15" t="str">
        <v>30x42x25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1</v>
      </c>
      <c r="BG780" s="17" t="str">
        <f t="shared" si="51"/>
        <v>ꞈ</v>
      </c>
      <c r="BH780" s="70" t="str">
        <v>ꞈ</v>
      </c>
    </row>
    <row r="781" spans="1:60" ht="14.25" customHeight="1" x14ac:dyDescent="0.25">
      <c r="A781" s="47"/>
      <c r="B781"/>
      <c r="C781" s="23" t="s">
        <v>120</v>
      </c>
      <c r="D781" s="25" t="s">
        <v>35</v>
      </c>
      <c r="E781" s="23" t="s">
        <v>23</v>
      </c>
      <c r="F781" s="23"/>
      <c r="G781" s="60" t="s">
        <v>165</v>
      </c>
      <c r="H781" s="60"/>
      <c r="I781" s="22"/>
      <c r="K781" s="21"/>
      <c r="L781" s="57">
        <f t="shared" si="49"/>
        <v>0</v>
      </c>
      <c r="M781" s="14">
        <f t="shared" si="48"/>
        <v>1</v>
      </c>
      <c r="N781" s="13">
        <f>IF(OR(totale!$A$5="",C781=totale!$A$5),0,1)</f>
        <v>1</v>
      </c>
      <c r="O781" s="97">
        <v>0</v>
      </c>
      <c r="P781" s="13">
        <v>0</v>
      </c>
      <c r="Q781" s="97">
        <v>0</v>
      </c>
      <c r="R781" s="19">
        <v>0</v>
      </c>
      <c r="S781" s="19" t="str">
        <v>MATERIALE IN LATERIZIO COMUNE</v>
      </c>
      <c r="T781" s="15" t="str">
        <v>WIENERBERGER</v>
      </c>
      <c r="U781" s="15" t="str">
        <v>QUADRI UNI -DOPPIO DOPPIO UNI</v>
      </c>
      <c r="V781" s="15">
        <v>0</v>
      </c>
      <c r="W781" s="19" t="str">
        <v>12x25x25</v>
      </c>
      <c r="X781" s="19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1</v>
      </c>
      <c r="AG781" s="15">
        <v>0</v>
      </c>
      <c r="AH781" s="15" t="str">
        <v xml:space="preserve">TEVELLE - TAVELLONI - TAVELLINE </v>
      </c>
      <c r="AI781" s="15" t="str">
        <v>DI MUZIO</v>
      </c>
      <c r="AJ781" s="15" t="str">
        <v>TAVELLONI RIGATO TAGLIO OBLIQUO FIANCO RETTO DA CM 6</v>
      </c>
      <c r="AK781" s="15">
        <v>0</v>
      </c>
      <c r="AL781" s="15">
        <v>60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1</v>
      </c>
      <c r="AS781" s="17" t="str">
        <f t="shared" si="50"/>
        <v>ꞈ</v>
      </c>
      <c r="AT781" s="70" t="str">
        <v>ꞈ</v>
      </c>
      <c r="AU781" s="15">
        <v>0</v>
      </c>
      <c r="AV781" s="15" t="str">
        <v>BLOCCO ALVEOLATO LISCIO FORI VERTICALI   45/50/55/60 %</v>
      </c>
      <c r="AW781" s="15" t="str">
        <v>FBM</v>
      </c>
      <c r="AX781" s="15" t="str">
        <v>BLOCCO PORTANTE ALVEOLATO FORI VERTICALI  P800 -  F.45% - F.50% liscio</v>
      </c>
      <c r="AY781" s="15">
        <v>0</v>
      </c>
      <c r="AZ781" s="15" t="str">
        <v>30x45x18/19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1</v>
      </c>
      <c r="BG781" s="17" t="str">
        <f t="shared" si="51"/>
        <v>ꞈ</v>
      </c>
      <c r="BH781" s="70" t="str">
        <v>ꞈ</v>
      </c>
    </row>
    <row r="782" spans="1:60" ht="14.25" customHeight="1" x14ac:dyDescent="0.25">
      <c r="A782" s="47"/>
      <c r="B782"/>
      <c r="C782" s="23" t="s">
        <v>120</v>
      </c>
      <c r="D782" s="25" t="s">
        <v>35</v>
      </c>
      <c r="E782" s="23" t="s">
        <v>23</v>
      </c>
      <c r="F782" s="23"/>
      <c r="G782" s="60" t="s">
        <v>223</v>
      </c>
      <c r="H782" s="60"/>
      <c r="I782" s="22"/>
      <c r="K782" s="21"/>
      <c r="L782" s="57">
        <f t="shared" si="49"/>
        <v>0</v>
      </c>
      <c r="M782" s="14">
        <f t="shared" si="48"/>
        <v>1</v>
      </c>
      <c r="N782" s="13">
        <f>IF(OR(totale!$A$5="",C782=totale!$A$5),0,1)</f>
        <v>1</v>
      </c>
      <c r="O782" s="97">
        <v>0</v>
      </c>
      <c r="P782" s="13">
        <v>0</v>
      </c>
      <c r="Q782" s="97">
        <v>0</v>
      </c>
      <c r="R782" s="19">
        <v>0</v>
      </c>
      <c r="S782" s="19" t="str">
        <v>MATERIALE IN LATERIZIO COMUNE</v>
      </c>
      <c r="T782" s="15" t="str">
        <v>WIENERBERGER</v>
      </c>
      <c r="U782" s="15" t="str">
        <v>DOPPIO UNI H.12</v>
      </c>
      <c r="V782" s="15">
        <v>0</v>
      </c>
      <c r="W782" s="19" t="str">
        <v>12x12x25</v>
      </c>
      <c r="X782" s="19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1</v>
      </c>
      <c r="AG782" s="15">
        <v>0</v>
      </c>
      <c r="AH782" s="15" t="str">
        <v xml:space="preserve">TEVELLE - TAVELLONI - TAVELLINE </v>
      </c>
      <c r="AI782" s="15" t="str">
        <v>DI MUZIO</v>
      </c>
      <c r="AJ782" s="15" t="str">
        <v>TAVELLONI RIGATO TAGLIO OBLIQUO FIANCO RETTO DA CM 6</v>
      </c>
      <c r="AK782" s="15">
        <v>0</v>
      </c>
      <c r="AL782" s="15">
        <v>70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1</v>
      </c>
      <c r="AS782" s="17" t="str">
        <f t="shared" si="50"/>
        <v>ꞈ</v>
      </c>
      <c r="AT782" s="70" t="str">
        <v>ꞈ</v>
      </c>
      <c r="AU782" s="15">
        <v>0</v>
      </c>
      <c r="AV782" s="15" t="str">
        <v>BLOCCO ALVEOLATO LISCIO FORI VERTICALI   45/50/55/60 %</v>
      </c>
      <c r="AW782" s="15" t="str">
        <v>T2D</v>
      </c>
      <c r="AX782" s="15" t="str">
        <v>BLOCCO PORTANTE ALVEOLATO FORI VERTICALI  P800 -  F.45% - F.50% liscio</v>
      </c>
      <c r="AY782" s="15">
        <v>0</v>
      </c>
      <c r="AZ782" s="15" t="str">
        <v>30x45x18/19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1</v>
      </c>
      <c r="BG782" s="17" t="str">
        <f t="shared" si="51"/>
        <v>ꞈ</v>
      </c>
      <c r="BH782" s="70" t="str">
        <v>ꞈ</v>
      </c>
    </row>
    <row r="783" spans="1:60" ht="14.25" customHeight="1" x14ac:dyDescent="0.25">
      <c r="A783" s="47"/>
      <c r="B783"/>
      <c r="C783" s="23" t="s">
        <v>120</v>
      </c>
      <c r="D783" s="25" t="s">
        <v>35</v>
      </c>
      <c r="E783" s="23" t="s">
        <v>23</v>
      </c>
      <c r="F783" s="23"/>
      <c r="G783" s="60" t="s">
        <v>220</v>
      </c>
      <c r="H783" s="60"/>
      <c r="I783" s="22"/>
      <c r="K783" s="21"/>
      <c r="L783" s="57">
        <f t="shared" si="49"/>
        <v>0</v>
      </c>
      <c r="M783" s="14">
        <f t="shared" si="48"/>
        <v>1</v>
      </c>
      <c r="N783" s="13">
        <f>IF(OR(totale!$A$5="",C783=totale!$A$5),0,1)</f>
        <v>1</v>
      </c>
      <c r="O783" s="97">
        <v>0</v>
      </c>
      <c r="P783" s="13">
        <v>0</v>
      </c>
      <c r="Q783" s="97">
        <v>0</v>
      </c>
      <c r="R783" s="19">
        <v>0</v>
      </c>
      <c r="S783" s="19" t="str">
        <v>MATERIALE IN LATERIZIO COMUNE</v>
      </c>
      <c r="T783" s="15" t="str">
        <v>WIENERBERGER</v>
      </c>
      <c r="U783" s="15" t="str">
        <v>SEMIPIENO 6 FORI PESANTE</v>
      </c>
      <c r="V783" s="15">
        <v>0</v>
      </c>
      <c r="W783" s="19" t="str">
        <v>8x23x11</v>
      </c>
      <c r="X783" s="19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1</v>
      </c>
      <c r="AG783" s="15">
        <v>0</v>
      </c>
      <c r="AH783" s="15" t="str">
        <v xml:space="preserve">TEVELLE - TAVELLONI - TAVELLINE </v>
      </c>
      <c r="AI783" s="15" t="str">
        <v>DI MUZIO</v>
      </c>
      <c r="AJ783" s="15" t="str">
        <v>TAVELLONI RIGATO TAGLIO OBLIQUO FIANCO RETTO DA CM 6</v>
      </c>
      <c r="AK783" s="15">
        <v>0</v>
      </c>
      <c r="AL783" s="15">
        <v>80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1</v>
      </c>
      <c r="AS783" s="17" t="str">
        <f t="shared" si="50"/>
        <v>ꞈ</v>
      </c>
      <c r="AT783" s="70" t="str">
        <v>ꞈ</v>
      </c>
      <c r="AU783" s="15">
        <v>0</v>
      </c>
      <c r="AV783" s="15" t="str">
        <v>LATERIZIO CON EPS GRAFFITE</v>
      </c>
      <c r="AW783" s="15" t="str">
        <v>FBM</v>
      </c>
      <c r="AX783" s="15" t="str">
        <v>BLOCCCO PORTANTE  ALVEOLATO CON EPS  GRAFFITATO - NORMABLOCK F.45%</v>
      </c>
      <c r="AY783" s="15">
        <v>0</v>
      </c>
      <c r="AZ783" s="15" t="str">
        <v>30x45x18/19 liscio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1</v>
      </c>
      <c r="BG783" s="17" t="str">
        <f t="shared" si="51"/>
        <v>ꞈ</v>
      </c>
      <c r="BH783" s="70" t="str">
        <v>ꞈ</v>
      </c>
    </row>
    <row r="784" spans="1:60" ht="14.25" customHeight="1" x14ac:dyDescent="0.25">
      <c r="A784" s="47"/>
      <c r="B784"/>
      <c r="C784" s="23" t="s">
        <v>120</v>
      </c>
      <c r="D784" s="25" t="s">
        <v>35</v>
      </c>
      <c r="E784" s="23" t="s">
        <v>22</v>
      </c>
      <c r="F784" s="23"/>
      <c r="G784" s="60" t="s">
        <v>429</v>
      </c>
      <c r="H784" s="60"/>
      <c r="I784" s="22"/>
      <c r="K784" s="21"/>
      <c r="L784" s="57">
        <f t="shared" si="49"/>
        <v>0</v>
      </c>
      <c r="M784" s="14">
        <f t="shared" si="48"/>
        <v>1</v>
      </c>
      <c r="N784" s="13">
        <f>IF(OR(totale!$A$5="",C784=totale!$A$5),0,1)</f>
        <v>1</v>
      </c>
      <c r="O784" s="97">
        <v>0</v>
      </c>
      <c r="P784" s="13">
        <v>0</v>
      </c>
      <c r="Q784" s="97">
        <v>0</v>
      </c>
      <c r="R784" s="19">
        <v>0</v>
      </c>
      <c r="S784" s="19" t="str">
        <v>MATERIALE IN LATERIZIO COMUNE</v>
      </c>
      <c r="T784" s="15" t="str">
        <v>WIENERBERGER</v>
      </c>
      <c r="U784" s="15" t="str">
        <v xml:space="preserve">SEMIPIENO 6 FORI </v>
      </c>
      <c r="V784" s="15">
        <v>0</v>
      </c>
      <c r="W784" s="19" t="str">
        <v>7x23x11</v>
      </c>
      <c r="X784" s="19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1</v>
      </c>
      <c r="AG784" s="15">
        <v>0</v>
      </c>
      <c r="AH784" s="15" t="str">
        <v xml:space="preserve">TEVELLE - TAVELLONI - TAVELLINE </v>
      </c>
      <c r="AI784" s="15" t="str">
        <v>DI MUZIO</v>
      </c>
      <c r="AJ784" s="15" t="str">
        <v>TAVELLONI RIGATO TAGLIO OBLIQUO FIANCO RETTO DA CM 6</v>
      </c>
      <c r="AK784" s="15">
        <v>0</v>
      </c>
      <c r="AL784" s="15">
        <v>90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1</v>
      </c>
      <c r="AS784" s="17" t="str">
        <f t="shared" si="50"/>
        <v>ꞈ</v>
      </c>
      <c r="AT784" s="70" t="str">
        <v>ꞈ</v>
      </c>
      <c r="AU784" s="15">
        <v>0</v>
      </c>
      <c r="AV784" s="15" t="str">
        <v>BLOCCO ALVEOLATO INCASTRO  FORI VERTICALI  45/50/55/60 %</v>
      </c>
      <c r="AW784" s="15" t="str">
        <v>T2D</v>
      </c>
      <c r="AX784" s="15" t="str">
        <v>BLOCCO PORTANTE ALVEOLATO FORI VERTICALI  P800- F.45%  incastro</v>
      </c>
      <c r="AY784" s="15">
        <v>0</v>
      </c>
      <c r="AZ784" s="15" t="str">
        <v>30x50x19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1</v>
      </c>
      <c r="BG784" s="17" t="str">
        <f t="shared" si="51"/>
        <v>ꞈ</v>
      </c>
      <c r="BH784" s="70" t="str">
        <v>ꞈ</v>
      </c>
    </row>
    <row r="785" spans="1:60" ht="14.25" customHeight="1" x14ac:dyDescent="0.25">
      <c r="A785" s="47"/>
      <c r="B785"/>
      <c r="C785" s="23" t="s">
        <v>120</v>
      </c>
      <c r="D785" s="25" t="s">
        <v>35</v>
      </c>
      <c r="E785" s="23" t="s">
        <v>22</v>
      </c>
      <c r="F785" s="23"/>
      <c r="G785" s="60" t="s">
        <v>374</v>
      </c>
      <c r="H785" s="60"/>
      <c r="I785" s="22"/>
      <c r="K785" s="21"/>
      <c r="L785" s="57">
        <f t="shared" si="49"/>
        <v>0</v>
      </c>
      <c r="M785" s="14">
        <f t="shared" si="48"/>
        <v>1</v>
      </c>
      <c r="N785" s="13">
        <f>IF(OR(totale!$A$5="",C785=totale!$A$5),0,1)</f>
        <v>1</v>
      </c>
      <c r="O785" s="97">
        <v>0</v>
      </c>
      <c r="P785" s="13">
        <v>0</v>
      </c>
      <c r="Q785" s="97">
        <v>0</v>
      </c>
      <c r="R785" s="19">
        <v>0</v>
      </c>
      <c r="S785" s="19" t="str">
        <v>MATERIALE IN LATERIZIO COMUNE</v>
      </c>
      <c r="T785" s="15" t="str">
        <v>WIENERBERGER</v>
      </c>
      <c r="U785" s="15" t="str">
        <v>9 FORI PESANTE</v>
      </c>
      <c r="V785" s="15">
        <v>0</v>
      </c>
      <c r="W785" s="19" t="str">
        <v>11x23x11</v>
      </c>
      <c r="X785" s="19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1</v>
      </c>
      <c r="AG785" s="15">
        <v>0</v>
      </c>
      <c r="AH785" s="15" t="str">
        <v xml:space="preserve">TEVELLE - TAVELLONI - TAVELLINE </v>
      </c>
      <c r="AI785" s="15" t="str">
        <v>DI MUZIO</v>
      </c>
      <c r="AJ785" s="15" t="str">
        <v>TAVELLONI RIGATO TAGLIO OBLIQUO FIANCO RETTO DA CM 6</v>
      </c>
      <c r="AK785" s="15">
        <v>0</v>
      </c>
      <c r="AL785" s="15">
        <v>100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1</v>
      </c>
      <c r="AS785" s="17" t="str">
        <f t="shared" si="50"/>
        <v>ꞈ</v>
      </c>
      <c r="AT785" s="70" t="str">
        <v>ꞈ</v>
      </c>
      <c r="AU785" s="15">
        <v>0</v>
      </c>
      <c r="AV785" s="15" t="str">
        <v>BLOCCO ALVEOLATO INCASTRO  FORI VERTICALI  45/50/55/60 %</v>
      </c>
      <c r="AW785" s="15" t="str">
        <v>T2D</v>
      </c>
      <c r="AX785" s="15" t="str">
        <v>BLOCCO PORTANTE ALVEOLATO FORI VERTICALI  P700- F.50% - F.55% incastro</v>
      </c>
      <c r="AY785" s="15">
        <v>0</v>
      </c>
      <c r="AZ785" s="15" t="str">
        <v>30x50x19 F.55%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1</v>
      </c>
      <c r="BG785" s="17" t="str">
        <f t="shared" si="51"/>
        <v>ꞈ</v>
      </c>
      <c r="BH785" s="70" t="str">
        <v>ꞈ</v>
      </c>
    </row>
    <row r="786" spans="1:60" ht="14.25" customHeight="1" x14ac:dyDescent="0.25">
      <c r="A786" s="47"/>
      <c r="B786"/>
      <c r="C786" s="23" t="s">
        <v>120</v>
      </c>
      <c r="D786" s="25" t="s">
        <v>35</v>
      </c>
      <c r="E786" s="23" t="s">
        <v>22</v>
      </c>
      <c r="F786" s="23"/>
      <c r="G786" s="60" t="s">
        <v>364</v>
      </c>
      <c r="H786" s="60"/>
      <c r="I786" s="22"/>
      <c r="K786" s="21"/>
      <c r="L786" s="57">
        <f t="shared" si="49"/>
        <v>0</v>
      </c>
      <c r="M786" s="14">
        <f t="shared" si="48"/>
        <v>1</v>
      </c>
      <c r="N786" s="13">
        <f>IF(OR(totale!$A$5="",C786=totale!$A$5),0,1)</f>
        <v>1</v>
      </c>
      <c r="O786" s="97">
        <v>0</v>
      </c>
      <c r="P786" s="13">
        <v>0</v>
      </c>
      <c r="Q786" s="97">
        <v>0</v>
      </c>
      <c r="R786" s="19">
        <v>0</v>
      </c>
      <c r="S786" s="19" t="str">
        <v>MATERIALE IN LATERIZIO COMUNE</v>
      </c>
      <c r="T786" s="15" t="str">
        <v>WIENERBERGER</v>
      </c>
      <c r="U786" s="15" t="str">
        <v xml:space="preserve">BLOCCO SVIZZERRO </v>
      </c>
      <c r="V786" s="15">
        <v>0</v>
      </c>
      <c r="W786" s="19" t="str">
        <v>18x25x13</v>
      </c>
      <c r="X786" s="19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1</v>
      </c>
      <c r="AG786" s="15">
        <v>0</v>
      </c>
      <c r="AH786" s="15" t="str">
        <v xml:space="preserve">TEVELLE - TAVELLONI - TAVELLINE </v>
      </c>
      <c r="AI786" s="15" t="str">
        <v>DI MUZIO</v>
      </c>
      <c r="AJ786" s="15" t="str">
        <v>TAVELLONI RIGATO TAGLIO OBLIQUO FIANCO RETTO DA CM 6</v>
      </c>
      <c r="AK786" s="15">
        <v>0</v>
      </c>
      <c r="AL786" s="15">
        <v>110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1</v>
      </c>
      <c r="AS786" s="17" t="str">
        <f t="shared" si="50"/>
        <v>ꞈ</v>
      </c>
      <c r="AT786" s="70" t="str">
        <v>ꞈ</v>
      </c>
      <c r="AU786" s="15">
        <v>0</v>
      </c>
      <c r="AV786" s="15" t="str">
        <v xml:space="preserve">BLOCCO PER SOLAIO - INTERPOSTO- PIGNATTA </v>
      </c>
      <c r="AW786" s="15" t="str">
        <v>T2D</v>
      </c>
      <c r="AX786" s="15" t="str">
        <v xml:space="preserve">BLOCCO PER SOLAI - GETTO IN OPERA - VOLTERRANEA </v>
      </c>
      <c r="AY786" s="15">
        <v>0</v>
      </c>
      <c r="AZ786" s="15" t="str">
        <v>30x50x25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1</v>
      </c>
      <c r="BG786" s="17" t="str">
        <f t="shared" si="51"/>
        <v>ꞈ</v>
      </c>
      <c r="BH786" s="70" t="str">
        <v>ꞈ</v>
      </c>
    </row>
    <row r="787" spans="1:60" ht="14.25" customHeight="1" x14ac:dyDescent="0.25">
      <c r="A787" s="47"/>
      <c r="B787"/>
      <c r="C787" s="23" t="s">
        <v>120</v>
      </c>
      <c r="D787" s="25" t="s">
        <v>35</v>
      </c>
      <c r="E787" s="23" t="s">
        <v>22</v>
      </c>
      <c r="F787" s="23"/>
      <c r="G787" s="60" t="s">
        <v>348</v>
      </c>
      <c r="H787" s="60"/>
      <c r="I787" s="22"/>
      <c r="K787" s="21"/>
      <c r="L787" s="57">
        <f t="shared" si="49"/>
        <v>0</v>
      </c>
      <c r="M787" s="14">
        <f t="shared" si="48"/>
        <v>1</v>
      </c>
      <c r="N787" s="13">
        <f>IF(OR(totale!$A$5="",C787=totale!$A$5),0,1)</f>
        <v>1</v>
      </c>
      <c r="O787" s="97">
        <v>0</v>
      </c>
      <c r="P787" s="13">
        <v>0</v>
      </c>
      <c r="Q787" s="97">
        <v>0</v>
      </c>
      <c r="R787" s="19">
        <v>0</v>
      </c>
      <c r="S787" s="19" t="str">
        <v>MATERIALE IN LATERIZIO COMUNE</v>
      </c>
      <c r="T787" s="15" t="str">
        <v>WIENERBERGER</v>
      </c>
      <c r="U787" s="15" t="str">
        <v xml:space="preserve">BIMATTONE BOLOGNESE </v>
      </c>
      <c r="V787" s="15">
        <v>0</v>
      </c>
      <c r="W787" s="19" t="str">
        <v>14x28x12</v>
      </c>
      <c r="X787" s="19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1</v>
      </c>
      <c r="AG787" s="15">
        <v>0</v>
      </c>
      <c r="AH787" s="15" t="str">
        <v xml:space="preserve">TEVELLE - TAVELLONI - TAVELLINE </v>
      </c>
      <c r="AI787" s="15" t="str">
        <v>DI MUZIO</v>
      </c>
      <c r="AJ787" s="15" t="str">
        <v>TAVELLONI RIGATO TAGLIO OBLIQUO FIANCO RETTO DA CM 6</v>
      </c>
      <c r="AK787" s="15">
        <v>0</v>
      </c>
      <c r="AL787" s="15">
        <v>120</v>
      </c>
      <c r="AM787" s="15">
        <v>0</v>
      </c>
      <c r="AN787" s="15">
        <v>0</v>
      </c>
      <c r="AO787" s="15">
        <v>0</v>
      </c>
      <c r="AP787" s="15">
        <v>0</v>
      </c>
      <c r="AQ787" s="15">
        <v>0</v>
      </c>
      <c r="AR787" s="15">
        <v>1</v>
      </c>
      <c r="AS787" s="17" t="str">
        <f t="shared" si="50"/>
        <v>ꞈ</v>
      </c>
      <c r="AT787" s="70" t="str">
        <v>ꞈ</v>
      </c>
      <c r="AU787" s="15">
        <v>0</v>
      </c>
      <c r="AV787" s="15" t="str">
        <v>LATERIZIO CON EPS GRAFFITE</v>
      </c>
      <c r="AW787" s="15" t="str">
        <v>LATERCOM</v>
      </c>
      <c r="AX787" s="15" t="str">
        <v>BLOCCCO ALVEOLATO CON EPS  GRAFFITATO- NORMABLOCK  incastro</v>
      </c>
      <c r="AY787" s="15">
        <v>0</v>
      </c>
      <c r="AZ787" s="15" t="str">
        <v>31x23,5x19 F.55%</v>
      </c>
      <c r="BA787" s="15">
        <v>0</v>
      </c>
      <c r="BB787" s="15">
        <v>0</v>
      </c>
      <c r="BC787" s="15">
        <v>0</v>
      </c>
      <c r="BD787" s="15">
        <v>0</v>
      </c>
      <c r="BE787" s="15">
        <v>0</v>
      </c>
      <c r="BF787" s="15">
        <v>1</v>
      </c>
      <c r="BG787" s="17" t="str">
        <f t="shared" si="51"/>
        <v>ꞈ</v>
      </c>
      <c r="BH787" s="70" t="str">
        <v>ꞈ</v>
      </c>
    </row>
    <row r="788" spans="1:60" ht="14.25" customHeight="1" x14ac:dyDescent="0.25">
      <c r="A788" s="47"/>
      <c r="B788"/>
      <c r="C788" s="23" t="s">
        <v>120</v>
      </c>
      <c r="D788" s="25" t="s">
        <v>35</v>
      </c>
      <c r="E788" s="23" t="s">
        <v>22</v>
      </c>
      <c r="F788" s="23"/>
      <c r="G788" s="60" t="s">
        <v>354</v>
      </c>
      <c r="H788" s="60"/>
      <c r="I788" s="22"/>
      <c r="K788" s="21"/>
      <c r="L788" s="57">
        <f t="shared" si="49"/>
        <v>0</v>
      </c>
      <c r="M788" s="14">
        <f t="shared" si="48"/>
        <v>1</v>
      </c>
      <c r="N788" s="13">
        <f>IF(OR(totale!$A$5="",C788=totale!$A$5),0,1)</f>
        <v>1</v>
      </c>
      <c r="O788" s="97">
        <v>0</v>
      </c>
      <c r="P788" s="13">
        <v>0</v>
      </c>
      <c r="Q788" s="97">
        <v>0</v>
      </c>
      <c r="R788" s="19">
        <v>0</v>
      </c>
      <c r="S788" s="19" t="str">
        <v>MATERIALE IN LATERIZIO COMUNE</v>
      </c>
      <c r="T788" s="15" t="str">
        <v>WIENERBERGER</v>
      </c>
      <c r="U788" s="15" t="str">
        <v>MATTONE BOLOGNESE 45%</v>
      </c>
      <c r="V788" s="15">
        <v>0</v>
      </c>
      <c r="W788" s="19" t="str">
        <v>14x28x5,5</v>
      </c>
      <c r="X788" s="19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1</v>
      </c>
      <c r="AG788" s="15">
        <v>0</v>
      </c>
      <c r="AH788" s="15" t="str">
        <v xml:space="preserve">TEVELLE - TAVELLONI - TAVELLINE </v>
      </c>
      <c r="AI788" s="15" t="str">
        <v>DI MUZIO</v>
      </c>
      <c r="AJ788" s="15" t="str">
        <v>TAVELLONI RIGATO TAGLIO OBLIQUO FIANCO RETTO DA CM 6</v>
      </c>
      <c r="AK788" s="15">
        <v>0</v>
      </c>
      <c r="AL788" s="15">
        <v>130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1</v>
      </c>
      <c r="AS788" s="17" t="str">
        <f t="shared" si="50"/>
        <v>ꞈ</v>
      </c>
      <c r="AT788" s="70" t="str">
        <v>ꞈ</v>
      </c>
      <c r="AU788" s="15">
        <v>0</v>
      </c>
      <c r="AV788" s="15" t="str">
        <v>LATERIZIO CON EPS GRAFFITE</v>
      </c>
      <c r="AW788" s="15" t="str">
        <v>LATERCOM</v>
      </c>
      <c r="AX788" s="15" t="str">
        <v>BLOCCCO ALVEOLATO CON EPS  GRAFFITATO- NORMABLOCK PIU' - CON FASCIA ISOLANTE</v>
      </c>
      <c r="AY788" s="15">
        <v>0</v>
      </c>
      <c r="AZ788" s="15" t="str">
        <v>31x23,5x19 f.55% incastro</v>
      </c>
      <c r="BA788" s="15">
        <v>0</v>
      </c>
      <c r="BB788" s="15">
        <v>0</v>
      </c>
      <c r="BC788" s="15">
        <v>0</v>
      </c>
      <c r="BD788" s="15">
        <v>0</v>
      </c>
      <c r="BE788" s="15">
        <v>0</v>
      </c>
      <c r="BF788" s="15">
        <v>1</v>
      </c>
      <c r="BG788" s="17" t="str">
        <f t="shared" si="51"/>
        <v>ꞈ</v>
      </c>
      <c r="BH788" s="70" t="str">
        <v>ꞈ</v>
      </c>
    </row>
    <row r="789" spans="1:60" ht="14.25" customHeight="1" x14ac:dyDescent="0.25">
      <c r="A789" s="47"/>
      <c r="B789"/>
      <c r="C789" s="23" t="s">
        <v>120</v>
      </c>
      <c r="D789" s="25" t="s">
        <v>35</v>
      </c>
      <c r="E789" s="23" t="s">
        <v>22</v>
      </c>
      <c r="F789" s="23"/>
      <c r="G789" s="60" t="s">
        <v>247</v>
      </c>
      <c r="H789" s="60"/>
      <c r="I789" s="22"/>
      <c r="K789" s="21"/>
      <c r="L789" s="57">
        <f t="shared" si="49"/>
        <v>0</v>
      </c>
      <c r="M789" s="14">
        <f t="shared" si="48"/>
        <v>1</v>
      </c>
      <c r="N789" s="13">
        <f>IF(OR(totale!$A$5="",C789=totale!$A$5),0,1)</f>
        <v>1</v>
      </c>
      <c r="O789" s="97">
        <v>0</v>
      </c>
      <c r="P789" s="13">
        <v>0</v>
      </c>
      <c r="Q789" s="97">
        <v>0</v>
      </c>
      <c r="R789" s="19">
        <v>0</v>
      </c>
      <c r="S789" s="19" t="str">
        <v>MATERIALE IN LATERIZIO COMUNE</v>
      </c>
      <c r="T789" s="15" t="str">
        <v>WIENERBERGER</v>
      </c>
      <c r="U789" s="15" t="str">
        <v>MATTONE BOLOGNESE 15%</v>
      </c>
      <c r="V789" s="15">
        <v>0</v>
      </c>
      <c r="W789" s="19" t="str">
        <v>14x28x5,5</v>
      </c>
      <c r="X789" s="19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1</v>
      </c>
      <c r="AG789" s="15">
        <v>0</v>
      </c>
      <c r="AH789" s="15" t="str">
        <v xml:space="preserve">TEVELLE - TAVELLONI - TAVELLINE </v>
      </c>
      <c r="AI789" s="15" t="str">
        <v>DI MUZIO</v>
      </c>
      <c r="AJ789" s="15" t="str">
        <v>TAVELLONI RIGATO TAGLIO OBLIQUO FIANCO RETTO DA CM 6</v>
      </c>
      <c r="AK789" s="15">
        <v>0</v>
      </c>
      <c r="AL789" s="15">
        <v>140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1</v>
      </c>
      <c r="AS789" s="17" t="str">
        <f t="shared" si="50"/>
        <v>ꞈ</v>
      </c>
      <c r="AT789" s="70" t="str">
        <v>ꞈ</v>
      </c>
      <c r="AU789" s="15">
        <v>0</v>
      </c>
      <c r="AV789" s="15" t="str">
        <v>LATERIZIO CON EPS GRAFFITE</v>
      </c>
      <c r="AW789" s="15" t="str">
        <v>LATERCOM</v>
      </c>
      <c r="AX789" s="15" t="str">
        <v xml:space="preserve">BLOCCCO ALVEOLATO CON EPS  GRAFFITATO- NORMABLOCK PIU' - CON FASCIA ISOLANTE-- CAM </v>
      </c>
      <c r="AY789" s="15">
        <v>0</v>
      </c>
      <c r="AZ789" s="15" t="str">
        <v>31x23,5x19 f.55% incastro</v>
      </c>
      <c r="BA789" s="15">
        <v>0</v>
      </c>
      <c r="BB789" s="15">
        <v>0</v>
      </c>
      <c r="BC789" s="15">
        <v>0</v>
      </c>
      <c r="BD789" s="15">
        <v>0</v>
      </c>
      <c r="BE789" s="15">
        <v>0</v>
      </c>
      <c r="BF789" s="15">
        <v>1</v>
      </c>
      <c r="BG789" s="17" t="str">
        <f t="shared" si="51"/>
        <v>ꞈ</v>
      </c>
      <c r="BH789" s="70" t="str">
        <v>ꞈ</v>
      </c>
    </row>
    <row r="790" spans="1:60" ht="14.25" customHeight="1" x14ac:dyDescent="0.25">
      <c r="A790" s="47"/>
      <c r="B790"/>
      <c r="C790" s="23" t="s">
        <v>120</v>
      </c>
      <c r="D790" s="25" t="s">
        <v>35</v>
      </c>
      <c r="E790" s="23" t="s">
        <v>22</v>
      </c>
      <c r="F790" s="23"/>
      <c r="G790" s="60" t="s">
        <v>430</v>
      </c>
      <c r="H790" s="60"/>
      <c r="I790" s="22"/>
      <c r="K790" s="21"/>
      <c r="L790" s="57">
        <f t="shared" si="49"/>
        <v>0</v>
      </c>
      <c r="M790" s="14">
        <f t="shared" si="48"/>
        <v>1</v>
      </c>
      <c r="N790" s="13">
        <f>IF(OR(totale!$A$5="",C790=totale!$A$5),0,1)</f>
        <v>1</v>
      </c>
      <c r="O790" s="97">
        <v>0</v>
      </c>
      <c r="P790" s="13">
        <v>0</v>
      </c>
      <c r="Q790" s="97">
        <v>0</v>
      </c>
      <c r="R790" s="19">
        <v>0</v>
      </c>
      <c r="S790" s="19" t="str">
        <v>MATERIALE IN LATERIZIO COMUNE</v>
      </c>
      <c r="T790" s="15" t="str">
        <v>WIENERBERGER</v>
      </c>
      <c r="U790" s="15" t="str">
        <v>MATTONE UNI FORATO 15%</v>
      </c>
      <c r="V790" s="15">
        <v>0</v>
      </c>
      <c r="W790" s="19" t="str">
        <v>12x25x5,5</v>
      </c>
      <c r="X790" s="19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1</v>
      </c>
      <c r="AG790" s="15">
        <v>0</v>
      </c>
      <c r="AH790" s="15" t="str">
        <v xml:space="preserve">TEVELLE - TAVELLONI - TAVELLINE </v>
      </c>
      <c r="AI790" s="15" t="str">
        <v>DI MUZIO</v>
      </c>
      <c r="AJ790" s="15" t="str">
        <v>TAVELLONI RIGATO TAGLIO OBLIQUO FIANCO RETTO DA CM 6</v>
      </c>
      <c r="AK790" s="15">
        <v>0</v>
      </c>
      <c r="AL790" s="15">
        <v>150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1</v>
      </c>
      <c r="AS790" s="17" t="str">
        <f t="shared" si="50"/>
        <v>ꞈ</v>
      </c>
      <c r="AT790" s="70" t="str">
        <v>ꞈ</v>
      </c>
      <c r="AU790" s="15">
        <v>0</v>
      </c>
      <c r="AV790" s="15" t="str">
        <v>BLOCCO ALVEOLATO INCASTRO  FORI VERTICALI  45/50/55/60 %</v>
      </c>
      <c r="AW790" s="15" t="str">
        <v>WIENERBERGER</v>
      </c>
      <c r="AX790" s="15" t="str">
        <v>BLOCCO TAMPONAMENTO ALVEOLATO FORI VERTICALI  P600 - F.60% incastro</v>
      </c>
      <c r="AY790" s="15">
        <v>0</v>
      </c>
      <c r="AZ790" s="15" t="str">
        <v xml:space="preserve">32x25X23,8 </v>
      </c>
      <c r="BA790" s="15">
        <v>0</v>
      </c>
      <c r="BB790" s="15">
        <v>0</v>
      </c>
      <c r="BC790" s="15">
        <v>0</v>
      </c>
      <c r="BD790" s="15">
        <v>0</v>
      </c>
      <c r="BE790" s="15">
        <v>0</v>
      </c>
      <c r="BF790" s="15">
        <v>1</v>
      </c>
      <c r="BG790" s="17" t="str">
        <f t="shared" si="51"/>
        <v>ꞈ</v>
      </c>
      <c r="BH790" s="70" t="str">
        <v>ꞈ</v>
      </c>
    </row>
    <row r="791" spans="1:60" ht="14.25" customHeight="1" x14ac:dyDescent="0.25">
      <c r="A791" s="47"/>
      <c r="B791"/>
      <c r="C791" s="23" t="s">
        <v>120</v>
      </c>
      <c r="D791" s="25" t="s">
        <v>35</v>
      </c>
      <c r="E791" s="23" t="s">
        <v>22</v>
      </c>
      <c r="F791" s="23"/>
      <c r="G791" s="60" t="s">
        <v>393</v>
      </c>
      <c r="H791" s="60"/>
      <c r="I791" s="22"/>
      <c r="K791" s="21"/>
      <c r="L791" s="57">
        <f t="shared" si="49"/>
        <v>0</v>
      </c>
      <c r="M791" s="14">
        <f t="shared" si="48"/>
        <v>1</v>
      </c>
      <c r="N791" s="13">
        <f>IF(OR(totale!$A$5="",C791=totale!$A$5),0,1)</f>
        <v>1</v>
      </c>
      <c r="O791" s="97">
        <v>0</v>
      </c>
      <c r="P791" s="13">
        <v>0</v>
      </c>
      <c r="Q791" s="97">
        <v>0</v>
      </c>
      <c r="R791" s="19">
        <v>0</v>
      </c>
      <c r="S791" s="19" t="str">
        <v>MATERIALE IN LATERIZIO COMUNE</v>
      </c>
      <c r="T791" s="15" t="str">
        <v>WIENERBERGER</v>
      </c>
      <c r="U791" s="15" t="str">
        <v>MULTIFORI NEO H.12</v>
      </c>
      <c r="V791" s="15">
        <v>0</v>
      </c>
      <c r="W791" s="19" t="str">
        <v>8x29X12</v>
      </c>
      <c r="X791" s="19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1</v>
      </c>
      <c r="AG791" s="15">
        <v>0</v>
      </c>
      <c r="AH791" s="15" t="str">
        <v xml:space="preserve">TEVELLE - TAVELLONI - TAVELLINE </v>
      </c>
      <c r="AI791" s="15" t="str">
        <v>DI MUZIO</v>
      </c>
      <c r="AJ791" s="15" t="str">
        <v>TAVELLONI RIGATO TAGLIO OBLIQUO FIANCO RETTO DA CM 6</v>
      </c>
      <c r="AK791" s="15">
        <v>0</v>
      </c>
      <c r="AL791" s="15">
        <v>160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1</v>
      </c>
      <c r="AS791" s="17" t="str">
        <f t="shared" si="50"/>
        <v>ꞈ</v>
      </c>
      <c r="AT791" s="70" t="str">
        <v>ꞈ</v>
      </c>
      <c r="AU791" s="15">
        <v>0</v>
      </c>
      <c r="AV791" s="15" t="str">
        <v>BLOCCO ALVEOLATO INCASTRO  FORI VERTICALI  45/50/55/60 %</v>
      </c>
      <c r="AW791" s="15" t="str">
        <v>T2D</v>
      </c>
      <c r="AX791" s="15" t="str">
        <v>BLOCCO PORTANTE ALVEOLATO FORI VERTICALI  P700- F.50% - F.55% incastro</v>
      </c>
      <c r="AY791" s="15">
        <v>0</v>
      </c>
      <c r="AZ791" s="15" t="str">
        <v>33x25x18/19 F.50%</v>
      </c>
      <c r="BA791" s="15">
        <v>0</v>
      </c>
      <c r="BB791" s="15">
        <v>0</v>
      </c>
      <c r="BC791" s="15">
        <v>0</v>
      </c>
      <c r="BD791" s="15">
        <v>0</v>
      </c>
      <c r="BE791" s="15">
        <v>0</v>
      </c>
      <c r="BF791" s="15">
        <v>1</v>
      </c>
      <c r="BG791" s="17" t="str">
        <f t="shared" si="51"/>
        <v>ꞈ</v>
      </c>
      <c r="BH791" s="70" t="str">
        <v>ꞈ</v>
      </c>
    </row>
    <row r="792" spans="1:60" ht="14.25" customHeight="1" x14ac:dyDescent="0.25">
      <c r="A792" s="47"/>
      <c r="B792"/>
      <c r="C792" s="23" t="s">
        <v>120</v>
      </c>
      <c r="D792" s="25" t="s">
        <v>35</v>
      </c>
      <c r="E792" s="23" t="s">
        <v>22</v>
      </c>
      <c r="F792" s="23"/>
      <c r="G792" s="60" t="s">
        <v>375</v>
      </c>
      <c r="H792" s="60"/>
      <c r="I792" s="22"/>
      <c r="K792" s="21"/>
      <c r="L792" s="57">
        <f t="shared" si="49"/>
        <v>0</v>
      </c>
      <c r="M792" s="14">
        <f t="shared" si="48"/>
        <v>1</v>
      </c>
      <c r="N792" s="13">
        <f>IF(OR(totale!$A$5="",C792=totale!$A$5),0,1)</f>
        <v>1</v>
      </c>
      <c r="O792" s="97">
        <v>0</v>
      </c>
      <c r="P792" s="13">
        <v>0</v>
      </c>
      <c r="Q792" s="97">
        <v>0</v>
      </c>
      <c r="R792" s="19">
        <v>0</v>
      </c>
      <c r="S792" s="19" t="str">
        <v>MATERIALE IN LATERIZIO COMUNE</v>
      </c>
      <c r="T792" s="15" t="str">
        <v>WIENERBERGER</v>
      </c>
      <c r="U792" s="15" t="str">
        <v xml:space="preserve">BLOCCO DA TAMPONAMENTO FORI ORIZZONTALI LATERIZIO COMUNE </v>
      </c>
      <c r="V792" s="15">
        <v>0</v>
      </c>
      <c r="W792" s="19" t="str">
        <v>25x25x25 f.60%</v>
      </c>
      <c r="X792" s="19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1</v>
      </c>
      <c r="AG792" s="15">
        <v>0</v>
      </c>
      <c r="AH792" s="15" t="str">
        <v xml:space="preserve">TEVELLE - TAVELLONI - TAVELLINE </v>
      </c>
      <c r="AI792" s="15" t="str">
        <v>DI MUZIO</v>
      </c>
      <c r="AJ792" s="15" t="str">
        <v>TAVELLONI RIGATO TAGLIO OBLIQUO FIANCO RETTO DA CM 6</v>
      </c>
      <c r="AK792" s="15">
        <v>0</v>
      </c>
      <c r="AL792" s="15">
        <v>170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7" t="str">
        <f t="shared" si="50"/>
        <v>ꞈ</v>
      </c>
      <c r="AT792" s="70" t="str">
        <v>ꞈ</v>
      </c>
      <c r="AU792" s="15">
        <v>0</v>
      </c>
      <c r="AV792" s="15" t="str">
        <v>LATERIZIO CON EPS GRAFFITE</v>
      </c>
      <c r="AW792" s="15" t="str">
        <v>LATERCOM</v>
      </c>
      <c r="AX792" s="15" t="str">
        <v>BLOCCCO ALVEOLATO CON EPS  GRAFFITATO- NORMABLOCK  incastro</v>
      </c>
      <c r="AY792" s="15">
        <v>0</v>
      </c>
      <c r="AZ792" s="15" t="str">
        <v>35x23,5x19 F.55%</v>
      </c>
      <c r="BA792" s="15">
        <v>0</v>
      </c>
      <c r="BB792" s="15">
        <v>0</v>
      </c>
      <c r="BC792" s="15">
        <v>0</v>
      </c>
      <c r="BD792" s="15">
        <v>0</v>
      </c>
      <c r="BE792" s="15">
        <v>0</v>
      </c>
      <c r="BF792" s="15">
        <v>1</v>
      </c>
      <c r="BG792" s="17" t="str">
        <f t="shared" si="51"/>
        <v>ꞈ</v>
      </c>
      <c r="BH792" s="70" t="str">
        <v>ꞈ</v>
      </c>
    </row>
    <row r="793" spans="1:60" ht="14.25" customHeight="1" x14ac:dyDescent="0.25">
      <c r="A793" s="47"/>
      <c r="B793"/>
      <c r="C793" s="23" t="s">
        <v>120</v>
      </c>
      <c r="D793" s="25" t="s">
        <v>35</v>
      </c>
      <c r="E793" s="23" t="s">
        <v>22</v>
      </c>
      <c r="F793" s="23"/>
      <c r="G793" s="60" t="s">
        <v>317</v>
      </c>
      <c r="H793" s="60"/>
      <c r="I793" s="22"/>
      <c r="K793" s="21"/>
      <c r="L793" s="57">
        <f t="shared" si="49"/>
        <v>0</v>
      </c>
      <c r="M793" s="14">
        <f t="shared" si="48"/>
        <v>1</v>
      </c>
      <c r="N793" s="13">
        <f>IF(OR(totale!$A$5="",C793=totale!$A$5),0,1)</f>
        <v>1</v>
      </c>
      <c r="O793" s="97">
        <v>0</v>
      </c>
      <c r="P793" s="13">
        <v>0</v>
      </c>
      <c r="Q793" s="97">
        <v>0</v>
      </c>
      <c r="R793" s="19">
        <v>0</v>
      </c>
      <c r="S793" s="19" t="str">
        <v>MATERIALE IN LATERIZIO COMUNE</v>
      </c>
      <c r="T793" s="15" t="str">
        <v>WIENERBERGER</v>
      </c>
      <c r="U793" s="15" t="str">
        <v xml:space="preserve">BLOCCO DA TAMPONAMENTO FORI ORIZZONTALI LATERIZIO COMUNE </v>
      </c>
      <c r="V793" s="15">
        <v>0</v>
      </c>
      <c r="W793" s="19" t="str">
        <v>30x25x25 f.60% 11 fori</v>
      </c>
      <c r="X793" s="19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1</v>
      </c>
      <c r="AG793" s="15">
        <v>0</v>
      </c>
      <c r="AH793" s="15" t="str">
        <v xml:space="preserve">TEVELLE - TAVELLONI - TAVELLINE </v>
      </c>
      <c r="AI793" s="15" t="str">
        <v>DI MUZIO</v>
      </c>
      <c r="AJ793" s="15" t="str">
        <v>TAVELLONI RIGATO TAGLIO OBLIQUO FIANCO RETTO DA CM 6</v>
      </c>
      <c r="AK793" s="15">
        <v>0</v>
      </c>
      <c r="AL793" s="15">
        <v>180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1</v>
      </c>
      <c r="AS793" s="17" t="str">
        <f t="shared" si="50"/>
        <v>ꞈ</v>
      </c>
      <c r="AT793" s="70" t="str">
        <v>ꞈ</v>
      </c>
      <c r="AU793" s="15">
        <v>0</v>
      </c>
      <c r="AV793" s="15" t="str">
        <v>LATERIZIO CON EPS GRAFFITE</v>
      </c>
      <c r="AW793" s="15" t="str">
        <v>LATERCOM</v>
      </c>
      <c r="AX793" s="15" t="str">
        <v>BLOCCCO ALVEOLATO CON EPS  GRAFFITATO- NORMABLOCK PIU' - CON FASCIA ISOLANTE</v>
      </c>
      <c r="AY793" s="15">
        <v>0</v>
      </c>
      <c r="AZ793" s="15" t="str">
        <v>35x23,5x24,5 F.55% incastro</v>
      </c>
      <c r="BA793" s="15">
        <v>0</v>
      </c>
      <c r="BB793" s="15">
        <v>0</v>
      </c>
      <c r="BC793" s="15">
        <v>0</v>
      </c>
      <c r="BD793" s="15">
        <v>0</v>
      </c>
      <c r="BE793" s="15">
        <v>0</v>
      </c>
      <c r="BF793" s="15">
        <v>1</v>
      </c>
      <c r="BG793" s="17" t="str">
        <f t="shared" si="51"/>
        <v>ꞈ</v>
      </c>
      <c r="BH793" s="70" t="str">
        <v>ꞈ</v>
      </c>
    </row>
    <row r="794" spans="1:60" ht="14.25" customHeight="1" x14ac:dyDescent="0.25">
      <c r="A794" s="47"/>
      <c r="B794"/>
      <c r="C794" s="23" t="s">
        <v>120</v>
      </c>
      <c r="D794" s="25" t="s">
        <v>35</v>
      </c>
      <c r="E794" s="23" t="s">
        <v>22</v>
      </c>
      <c r="F794" s="23"/>
      <c r="G794" s="60" t="s">
        <v>310</v>
      </c>
      <c r="H794" s="60"/>
      <c r="I794" s="22"/>
      <c r="K794" s="21"/>
      <c r="L794" s="57">
        <f t="shared" si="49"/>
        <v>0</v>
      </c>
      <c r="M794" s="14">
        <f t="shared" si="48"/>
        <v>1</v>
      </c>
      <c r="N794" s="13">
        <f>IF(OR(totale!$A$5="",C794=totale!$A$5),0,1)</f>
        <v>1</v>
      </c>
      <c r="O794" s="97">
        <v>0</v>
      </c>
      <c r="P794" s="13">
        <v>0</v>
      </c>
      <c r="Q794" s="97">
        <v>0</v>
      </c>
      <c r="R794" s="19">
        <v>0</v>
      </c>
      <c r="S794" s="19" t="str">
        <v>MATERIALE IN LATERIZIO COMUNE</v>
      </c>
      <c r="T794" s="15" t="str">
        <v>WIENERBERGER</v>
      </c>
      <c r="U794" s="15" t="str">
        <v xml:space="preserve">BLOCCO DA TAMPONAMENTO FORI ORIZZONTALI LATERIZIO COMUNE </v>
      </c>
      <c r="V794" s="15">
        <v>0</v>
      </c>
      <c r="W794" s="19" t="str">
        <v>30x25x25 f.60% 9 fori</v>
      </c>
      <c r="X794" s="19">
        <v>0</v>
      </c>
      <c r="Y794" s="15">
        <v>0</v>
      </c>
      <c r="Z794" s="15">
        <v>0</v>
      </c>
      <c r="AA794" s="15">
        <v>0</v>
      </c>
      <c r="AB794" s="15">
        <v>0</v>
      </c>
      <c r="AC794" s="15">
        <v>1</v>
      </c>
      <c r="AG794" s="15">
        <v>0</v>
      </c>
      <c r="AH794" s="15" t="str">
        <v xml:space="preserve">TEVELLE - TAVELLONI - TAVELLINE </v>
      </c>
      <c r="AI794" s="15" t="str">
        <v>DI MUZIO</v>
      </c>
      <c r="AJ794" s="15" t="str">
        <v>TAVELLONI RIGATO TAGLIO OBLIQUO FIANCO RETTO DA CM 6</v>
      </c>
      <c r="AK794" s="15">
        <v>0</v>
      </c>
      <c r="AL794" s="15">
        <v>200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1</v>
      </c>
      <c r="AS794" s="17" t="str">
        <f t="shared" si="50"/>
        <v>ꞈ</v>
      </c>
      <c r="AT794" s="70" t="str">
        <v>ꞈ</v>
      </c>
      <c r="AU794" s="15">
        <v>0</v>
      </c>
      <c r="AV794" s="15" t="str">
        <v>LATERIZIO CON EPS GRAFFITE</v>
      </c>
      <c r="AW794" s="15" t="str">
        <v>LATERCOM</v>
      </c>
      <c r="AX794" s="15" t="str">
        <v xml:space="preserve">BLOCCCO ALVEOLATO CON EPS  GRAFFITATO- NORMABLOCK PIU' - CON FASCIA ISOLANTE-- CAM </v>
      </c>
      <c r="AY794" s="15">
        <v>0</v>
      </c>
      <c r="AZ794" s="15" t="str">
        <v>35x23,5x24,5 F.55% incastro</v>
      </c>
      <c r="BA794" s="15">
        <v>0</v>
      </c>
      <c r="BB794" s="15">
        <v>0</v>
      </c>
      <c r="BC794" s="15">
        <v>0</v>
      </c>
      <c r="BD794" s="15">
        <v>0</v>
      </c>
      <c r="BE794" s="15">
        <v>0</v>
      </c>
      <c r="BF794" s="15">
        <v>1</v>
      </c>
      <c r="BG794" s="17" t="str">
        <f t="shared" si="51"/>
        <v>ꞈ</v>
      </c>
      <c r="BH794" s="70" t="str">
        <v>ꞈ</v>
      </c>
    </row>
    <row r="795" spans="1:60" ht="14.25" customHeight="1" x14ac:dyDescent="0.25">
      <c r="A795" s="47"/>
      <c r="B795"/>
      <c r="C795" s="23" t="s">
        <v>120</v>
      </c>
      <c r="D795" s="25" t="s">
        <v>35</v>
      </c>
      <c r="E795" s="23" t="s">
        <v>22</v>
      </c>
      <c r="F795" s="23"/>
      <c r="G795" s="60" t="s">
        <v>365</v>
      </c>
      <c r="H795" s="60"/>
      <c r="I795" s="22"/>
      <c r="K795" s="21"/>
      <c r="L795" s="57">
        <f t="shared" si="49"/>
        <v>0</v>
      </c>
      <c r="M795" s="14">
        <f t="shared" si="48"/>
        <v>1</v>
      </c>
      <c r="N795" s="13">
        <f>IF(OR(totale!$A$5="",C795=totale!$A$5),0,1)</f>
        <v>1</v>
      </c>
      <c r="O795" s="97">
        <v>0</v>
      </c>
      <c r="P795" s="13">
        <v>0</v>
      </c>
      <c r="Q795" s="97">
        <v>0</v>
      </c>
      <c r="R795" s="19">
        <v>0</v>
      </c>
      <c r="S795" s="19" t="str">
        <v>MATERIALE IN LATERIZIO COMUNE</v>
      </c>
      <c r="T795" s="15" t="str">
        <v>WIENERBERGER</v>
      </c>
      <c r="U795" s="15" t="str">
        <v xml:space="preserve">BLOCCO DA TAMPONAMENTO FORI ORIZZONTALI LATERIZIO COMUNE </v>
      </c>
      <c r="V795" s="15">
        <v>0</v>
      </c>
      <c r="W795" s="19" t="str">
        <v>35x25x25 f.60% 9 fori</v>
      </c>
      <c r="X795" s="19">
        <v>0</v>
      </c>
      <c r="Y795" s="15">
        <v>0</v>
      </c>
      <c r="Z795" s="15">
        <v>0</v>
      </c>
      <c r="AA795" s="15">
        <v>0</v>
      </c>
      <c r="AB795" s="15">
        <v>0</v>
      </c>
      <c r="AC795" s="15">
        <v>1</v>
      </c>
      <c r="AG795" s="15">
        <v>0</v>
      </c>
      <c r="AH795" s="15" t="str">
        <v xml:space="preserve">TEVELLE - TAVELLONI - TAVELLINE </v>
      </c>
      <c r="AI795" s="15" t="str">
        <v>DI MUZIO</v>
      </c>
      <c r="AJ795" s="15" t="str">
        <v>TAVELLONI RIGATO TAGLIO OBLIQUO FIANCO RETTO DA CM 6</v>
      </c>
      <c r="AK795" s="15">
        <v>0</v>
      </c>
      <c r="AL795" s="15">
        <v>220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1</v>
      </c>
      <c r="AS795" s="17" t="str">
        <f t="shared" si="50"/>
        <v>ꞈ</v>
      </c>
      <c r="AT795" s="70" t="str">
        <v>ꞈ</v>
      </c>
      <c r="AU795" s="15">
        <v>0</v>
      </c>
      <c r="AV795" s="15" t="str">
        <v xml:space="preserve">LATERIZIO RETTIFICATO PLANARE </v>
      </c>
      <c r="AW795" s="15" t="str">
        <v>LATERCOM</v>
      </c>
      <c r="AX795" s="15" t="str">
        <v>BLOCCO ALVEOLATO RETTIFICATO - BLOCCO PLANANARE  F.55% - 45%</v>
      </c>
      <c r="AY795" s="15">
        <v>0</v>
      </c>
      <c r="AZ795" s="15" t="str">
        <v>35x23x23,5</v>
      </c>
      <c r="BA795" s="15">
        <v>0</v>
      </c>
      <c r="BB795" s="15">
        <v>0</v>
      </c>
      <c r="BC795" s="15">
        <v>0</v>
      </c>
      <c r="BD795" s="15">
        <v>0</v>
      </c>
      <c r="BE795" s="15">
        <v>0</v>
      </c>
      <c r="BF795" s="15">
        <v>1</v>
      </c>
      <c r="BG795" s="17" t="str">
        <f t="shared" si="51"/>
        <v>ꞈ</v>
      </c>
      <c r="BH795" s="70" t="str">
        <v>ꞈ</v>
      </c>
    </row>
    <row r="796" spans="1:60" ht="14.25" customHeight="1" x14ac:dyDescent="0.25">
      <c r="A796" s="47"/>
      <c r="B796"/>
      <c r="C796" s="23" t="s">
        <v>120</v>
      </c>
      <c r="D796" s="25" t="s">
        <v>35</v>
      </c>
      <c r="E796" s="23" t="s">
        <v>22</v>
      </c>
      <c r="F796" s="23"/>
      <c r="G796" s="60" t="s">
        <v>272</v>
      </c>
      <c r="H796" s="60"/>
      <c r="I796" s="22"/>
      <c r="K796" s="21"/>
      <c r="L796" s="57">
        <f t="shared" si="49"/>
        <v>0</v>
      </c>
      <c r="M796" s="14">
        <f t="shared" ref="M796:M859" si="52">SUM(N796:Q796)</f>
        <v>1</v>
      </c>
      <c r="N796" s="13">
        <f>IF(OR(totale!$A$5="",C796=totale!$A$5),0,1)</f>
        <v>1</v>
      </c>
      <c r="O796" s="97">
        <v>0</v>
      </c>
      <c r="P796" s="13">
        <v>0</v>
      </c>
      <c r="Q796" s="97">
        <v>0</v>
      </c>
      <c r="R796" s="19">
        <v>0</v>
      </c>
      <c r="S796" s="19" t="str">
        <v xml:space="preserve">TRAMEZZATURA MATERIALE ALVEOLATO </v>
      </c>
      <c r="T796" s="15" t="str">
        <v>WIENERBERGER</v>
      </c>
      <c r="U796" s="15" t="str">
        <v xml:space="preserve">TRAMEZZA - FORATO PORIZZATA/ALVEOLATA </v>
      </c>
      <c r="V796" s="15">
        <v>0</v>
      </c>
      <c r="W796" s="19" t="str">
        <v>8x50x19</v>
      </c>
      <c r="X796" s="19">
        <v>0</v>
      </c>
      <c r="Y796" s="15">
        <v>0</v>
      </c>
      <c r="Z796" s="15">
        <v>0</v>
      </c>
      <c r="AA796" s="15">
        <v>0</v>
      </c>
      <c r="AB796" s="15">
        <v>0</v>
      </c>
      <c r="AC796" s="15">
        <v>1</v>
      </c>
      <c r="AG796" s="15">
        <v>0</v>
      </c>
      <c r="AH796" s="15" t="str">
        <v xml:space="preserve">TEVELLE - TAVELLONI - TAVELLINE </v>
      </c>
      <c r="AI796" s="15" t="str">
        <v>DCB</v>
      </c>
      <c r="AJ796" s="15" t="str">
        <v>TAVELLONIE-TAGLIO A GRADINO FIANCO MASCHIO FEMMINA   DA CM 6</v>
      </c>
      <c r="AK796" s="15">
        <v>0</v>
      </c>
      <c r="AL796" s="15">
        <v>70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1</v>
      </c>
      <c r="AS796" s="17" t="str">
        <f t="shared" si="50"/>
        <v>ꞈ</v>
      </c>
      <c r="AT796" s="70" t="str">
        <v>ꞈ</v>
      </c>
      <c r="AU796" s="15">
        <v>0</v>
      </c>
      <c r="AV796" s="15" t="str">
        <v xml:space="preserve">LATERIZIO RETTIFICATO PLANARE </v>
      </c>
      <c r="AW796" s="15" t="str">
        <v>ZANROSSO</v>
      </c>
      <c r="AX796" s="15" t="str">
        <v>BLOCCO ALVEOLATO RETTIFICATO - BLOCCO PLANANARE  F.55% - 45%</v>
      </c>
      <c r="AY796" s="15">
        <v>0</v>
      </c>
      <c r="AZ796" s="15" t="str">
        <v>35x23x23,8</v>
      </c>
      <c r="BA796" s="15">
        <v>0</v>
      </c>
      <c r="BB796" s="15">
        <v>0</v>
      </c>
      <c r="BC796" s="15">
        <v>0</v>
      </c>
      <c r="BD796" s="15">
        <v>0</v>
      </c>
      <c r="BE796" s="15">
        <v>0</v>
      </c>
      <c r="BF796" s="15">
        <v>1</v>
      </c>
      <c r="BG796" s="17" t="str">
        <f t="shared" si="51"/>
        <v>ꞈ</v>
      </c>
      <c r="BH796" s="70" t="str">
        <v>ꞈ</v>
      </c>
    </row>
    <row r="797" spans="1:60" ht="14.25" customHeight="1" x14ac:dyDescent="0.25">
      <c r="A797" s="47"/>
      <c r="B797"/>
      <c r="C797" s="23" t="s">
        <v>120</v>
      </c>
      <c r="D797" s="25" t="s">
        <v>35</v>
      </c>
      <c r="E797" s="23" t="s">
        <v>22</v>
      </c>
      <c r="F797" s="23"/>
      <c r="G797" s="60" t="s">
        <v>270</v>
      </c>
      <c r="H797" s="60"/>
      <c r="I797" s="22"/>
      <c r="K797" s="21"/>
      <c r="L797" s="57">
        <f t="shared" si="49"/>
        <v>0</v>
      </c>
      <c r="M797" s="14">
        <f t="shared" si="52"/>
        <v>1</v>
      </c>
      <c r="N797" s="13">
        <f>IF(OR(totale!$A$5="",C797=totale!$A$5),0,1)</f>
        <v>1</v>
      </c>
      <c r="O797" s="97">
        <v>0</v>
      </c>
      <c r="P797" s="13">
        <v>0</v>
      </c>
      <c r="Q797" s="97">
        <v>0</v>
      </c>
      <c r="R797" s="19">
        <v>0</v>
      </c>
      <c r="S797" s="19" t="str">
        <v xml:space="preserve">TRAMEZZATURA MATERIALE ALVEOLATO </v>
      </c>
      <c r="T797" s="15" t="str">
        <v>WIENERBERGER</v>
      </c>
      <c r="U797" s="15" t="str">
        <v xml:space="preserve">TRAMEZZA - FORATO PORIZZATA/ALVEOLATA </v>
      </c>
      <c r="V797" s="15">
        <v>0</v>
      </c>
      <c r="W797" s="19" t="str">
        <v>8x50x23,8</v>
      </c>
      <c r="X797" s="19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1</v>
      </c>
      <c r="AG797" s="15">
        <v>0</v>
      </c>
      <c r="AH797" s="15" t="str">
        <v xml:space="preserve">TEVELLE - TAVELLONI - TAVELLINE </v>
      </c>
      <c r="AI797" s="15" t="str">
        <v>DCB</v>
      </c>
      <c r="AJ797" s="15" t="str">
        <v>TAVELLONIE-TAGLIO A GRADINO FIANCO MASCHIO FEMMINA   DA CM 6</v>
      </c>
      <c r="AK797" s="15">
        <v>0</v>
      </c>
      <c r="AL797" s="15">
        <v>80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1</v>
      </c>
      <c r="AS797" s="17" t="str">
        <f t="shared" si="50"/>
        <v>ꞈ</v>
      </c>
      <c r="AT797" s="70" t="str">
        <v>ꞈ</v>
      </c>
      <c r="AU797" s="15">
        <v>0</v>
      </c>
      <c r="AV797" s="15" t="str">
        <v>BLOCCO ALVEOLATO LISCIO FORI VERTICALI   45/50/55/60 %</v>
      </c>
      <c r="AW797" s="15" t="str">
        <v>DCB</v>
      </c>
      <c r="AX797" s="15" t="str">
        <v>BLOCCO PORTANTE ALVEOLATO FORI VERTICALI  P800 -  F.45% - F.50% liscio</v>
      </c>
      <c r="AY797" s="15">
        <v>0</v>
      </c>
      <c r="AZ797" s="15" t="str">
        <v xml:space="preserve">35x25x18/19 </v>
      </c>
      <c r="BA797" s="15">
        <v>0</v>
      </c>
      <c r="BB797" s="15">
        <v>0</v>
      </c>
      <c r="BC797" s="15">
        <v>0</v>
      </c>
      <c r="BD797" s="15">
        <v>0</v>
      </c>
      <c r="BE797" s="15">
        <v>0</v>
      </c>
      <c r="BF797" s="15">
        <v>1</v>
      </c>
      <c r="BG797" s="17" t="str">
        <f t="shared" si="51"/>
        <v>ꞈ</v>
      </c>
      <c r="BH797" s="70" t="str">
        <v>ꞈ</v>
      </c>
    </row>
    <row r="798" spans="1:60" ht="14.25" customHeight="1" x14ac:dyDescent="0.25">
      <c r="A798" s="47"/>
      <c r="B798"/>
      <c r="C798" s="23" t="s">
        <v>120</v>
      </c>
      <c r="D798" s="25" t="s">
        <v>35</v>
      </c>
      <c r="E798" s="23" t="s">
        <v>22</v>
      </c>
      <c r="F798" s="23"/>
      <c r="G798" s="60" t="s">
        <v>259</v>
      </c>
      <c r="H798" s="60"/>
      <c r="I798" s="22"/>
      <c r="K798" s="21"/>
      <c r="L798" s="57">
        <f t="shared" si="49"/>
        <v>0</v>
      </c>
      <c r="M798" s="14">
        <f t="shared" si="52"/>
        <v>1</v>
      </c>
      <c r="N798" s="13">
        <f>IF(OR(totale!$A$5="",C798=totale!$A$5),0,1)</f>
        <v>1</v>
      </c>
      <c r="O798" s="97">
        <v>0</v>
      </c>
      <c r="P798" s="13">
        <v>0</v>
      </c>
      <c r="Q798" s="97">
        <v>0</v>
      </c>
      <c r="R798" s="19">
        <v>0</v>
      </c>
      <c r="S798" s="19" t="str">
        <v xml:space="preserve">TRAMEZZATURA MATERIALE ALVEOLATO </v>
      </c>
      <c r="T798" s="15" t="str">
        <v>WIENERBERGER</v>
      </c>
      <c r="U798" s="15" t="str">
        <v xml:space="preserve">TRAMEZZA - FORATO PORIZZATA/ALVEOLATA </v>
      </c>
      <c r="V798" s="15">
        <v>0</v>
      </c>
      <c r="W798" s="19" t="str">
        <v>10x50x19</v>
      </c>
      <c r="X798" s="19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1</v>
      </c>
      <c r="AG798" s="15">
        <v>0</v>
      </c>
      <c r="AH798" s="15" t="str">
        <v xml:space="preserve">TEVELLE - TAVELLONI - TAVELLINE </v>
      </c>
      <c r="AI798" s="15" t="str">
        <v>DCB</v>
      </c>
      <c r="AJ798" s="15" t="str">
        <v>TAVELLONIE-TAGLIO A GRADINO FIANCO MASCHIO FEMMINA   DA CM 6</v>
      </c>
      <c r="AK798" s="15">
        <v>0</v>
      </c>
      <c r="AL798" s="15">
        <v>90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1</v>
      </c>
      <c r="AS798" s="17" t="str">
        <f t="shared" si="50"/>
        <v>ꞈ</v>
      </c>
      <c r="AT798" s="70" t="str">
        <v>ꞈ</v>
      </c>
      <c r="AU798" s="15">
        <v>0</v>
      </c>
      <c r="AV798" s="15" t="str">
        <v>BLOCCO ALVEOLATO LISCIO FORI VERTICALI   45/50/55/60 %</v>
      </c>
      <c r="AW798" s="15" t="str">
        <v>T2D</v>
      </c>
      <c r="AX798" s="15" t="str">
        <v>BLOCCO PORTANTE ALVEOLATO FORI VERTICALI  P800 -  F.45% - F.50% liscio</v>
      </c>
      <c r="AY798" s="15">
        <v>0</v>
      </c>
      <c r="AZ798" s="15" t="str">
        <v xml:space="preserve">35x25x18/19 </v>
      </c>
      <c r="BA798" s="15">
        <v>0</v>
      </c>
      <c r="BB798" s="15">
        <v>0</v>
      </c>
      <c r="BC798" s="15">
        <v>0</v>
      </c>
      <c r="BD798" s="15">
        <v>0</v>
      </c>
      <c r="BE798" s="15">
        <v>0</v>
      </c>
      <c r="BF798" s="15">
        <v>1</v>
      </c>
      <c r="BG798" s="17" t="str">
        <f t="shared" si="51"/>
        <v>ꞈ</v>
      </c>
      <c r="BH798" s="70" t="str">
        <v>ꞈ</v>
      </c>
    </row>
    <row r="799" spans="1:60" ht="14.25" customHeight="1" x14ac:dyDescent="0.25">
      <c r="A799" s="47"/>
      <c r="B799"/>
      <c r="C799" s="23" t="s">
        <v>124</v>
      </c>
      <c r="D799" s="25" t="s">
        <v>35</v>
      </c>
      <c r="E799" s="23" t="s">
        <v>41</v>
      </c>
      <c r="F799" s="23"/>
      <c r="G799" s="60" t="s">
        <v>479</v>
      </c>
      <c r="H799" s="60"/>
      <c r="I799" s="22"/>
      <c r="K799" s="21"/>
      <c r="L799" s="57">
        <f t="shared" si="49"/>
        <v>0</v>
      </c>
      <c r="M799" s="14">
        <f t="shared" si="52"/>
        <v>1</v>
      </c>
      <c r="N799" s="13">
        <f>IF(OR(totale!$A$5="",C799=totale!$A$5),0,1)</f>
        <v>1</v>
      </c>
      <c r="O799" s="97">
        <v>0</v>
      </c>
      <c r="P799" s="13">
        <v>0</v>
      </c>
      <c r="Q799" s="97">
        <v>0</v>
      </c>
      <c r="R799" s="19">
        <v>0</v>
      </c>
      <c r="S799" s="19" t="str">
        <v xml:space="preserve">TRAMEZZATURA MATERIALE ALVEOLATO </v>
      </c>
      <c r="T799" s="15" t="str">
        <v>WIENERBERGER</v>
      </c>
      <c r="U799" s="15" t="str">
        <v xml:space="preserve">TRAMEZZA - FORATO PORIZZATA/ALVEOLATA </v>
      </c>
      <c r="V799" s="15">
        <v>0</v>
      </c>
      <c r="W799" s="19" t="str">
        <v>12x50x19</v>
      </c>
      <c r="X799" s="19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1</v>
      </c>
      <c r="AG799" s="15">
        <v>0</v>
      </c>
      <c r="AH799" s="15" t="str">
        <v xml:space="preserve">TEVELLE - TAVELLONI - TAVELLINE </v>
      </c>
      <c r="AI799" s="15" t="str">
        <v>DCB</v>
      </c>
      <c r="AJ799" s="15" t="str">
        <v>TAVELLONIE-TAGLIO A GRADINO FIANCO MASCHIO FEMMINA   DA CM 6</v>
      </c>
      <c r="AK799" s="15">
        <v>0</v>
      </c>
      <c r="AL799" s="15">
        <v>100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1</v>
      </c>
      <c r="AS799" s="17" t="str">
        <f t="shared" si="50"/>
        <v>ꞈ</v>
      </c>
      <c r="AT799" s="70" t="str">
        <v>ꞈ</v>
      </c>
      <c r="AU799" s="15">
        <v>0</v>
      </c>
      <c r="AV799" s="15" t="str">
        <v>BLOCCO ALVEOLATO LISCIO FORI ORIZZONATALI  45/50/55/60 %</v>
      </c>
      <c r="AW799" s="15" t="str">
        <v>DI MUZIO</v>
      </c>
      <c r="AX799" s="15" t="str">
        <v>BLOCCO PORTANTE ALVEOLATO FORI VERTICALI  P800 -  F.45% - F.50% liscio</v>
      </c>
      <c r="AY799" s="15">
        <v>0</v>
      </c>
      <c r="AZ799" s="15" t="str">
        <v xml:space="preserve">35x25x18/19 </v>
      </c>
      <c r="BA799" s="15">
        <v>0</v>
      </c>
      <c r="BB799" s="15">
        <v>0</v>
      </c>
      <c r="BC799" s="15">
        <v>0</v>
      </c>
      <c r="BD799" s="15">
        <v>0</v>
      </c>
      <c r="BE799" s="15">
        <v>0</v>
      </c>
      <c r="BF799" s="15">
        <v>1</v>
      </c>
      <c r="BG799" s="17" t="str">
        <f t="shared" si="51"/>
        <v>ꞈ</v>
      </c>
      <c r="BH799" s="70" t="str">
        <v>ꞈ</v>
      </c>
    </row>
    <row r="800" spans="1:60" ht="14.25" customHeight="1" x14ac:dyDescent="0.25">
      <c r="A800" s="47"/>
      <c r="B800"/>
      <c r="C800" s="23" t="s">
        <v>124</v>
      </c>
      <c r="D800" s="25" t="s">
        <v>35</v>
      </c>
      <c r="E800" s="23" t="s">
        <v>41</v>
      </c>
      <c r="F800" s="23"/>
      <c r="G800" s="60" t="s">
        <v>168</v>
      </c>
      <c r="H800" s="60"/>
      <c r="I800" s="22"/>
      <c r="K800" s="21"/>
      <c r="L800" s="57">
        <f t="shared" si="49"/>
        <v>0</v>
      </c>
      <c r="M800" s="14">
        <f t="shared" si="52"/>
        <v>1</v>
      </c>
      <c r="N800" s="13">
        <f>IF(OR(totale!$A$5="",C800=totale!$A$5),0,1)</f>
        <v>1</v>
      </c>
      <c r="O800" s="97">
        <v>0</v>
      </c>
      <c r="P800" s="13">
        <v>0</v>
      </c>
      <c r="Q800" s="97">
        <v>0</v>
      </c>
      <c r="R800" s="19">
        <v>0</v>
      </c>
      <c r="S800" s="19" t="str">
        <v xml:space="preserve">TRAMEZZATURA MATERIALE ALVEOLATO </v>
      </c>
      <c r="T800" s="15" t="str">
        <v>WIENERBERGER</v>
      </c>
      <c r="U800" s="15" t="str">
        <v xml:space="preserve">TRAMEZZA - FORATO PORIZZATA/ALVEOLATA </v>
      </c>
      <c r="V800" s="15">
        <v>0</v>
      </c>
      <c r="W800" s="19" t="str">
        <v>12x50x23,8</v>
      </c>
      <c r="X800" s="19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1</v>
      </c>
      <c r="AG800" s="15">
        <v>0</v>
      </c>
      <c r="AH800" s="15" t="str">
        <v xml:space="preserve">TEVELLE - TAVELLONI - TAVELLINE </v>
      </c>
      <c r="AI800" s="15" t="str">
        <v>DCB</v>
      </c>
      <c r="AJ800" s="15" t="str">
        <v>TAVELLONIE-TAGLIO A GRADINO FIANCO MASCHIO FEMMINA   DA CM 6</v>
      </c>
      <c r="AK800" s="15">
        <v>0</v>
      </c>
      <c r="AL800" s="15">
        <v>110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1</v>
      </c>
      <c r="AS800" s="17" t="str">
        <f t="shared" si="50"/>
        <v>ꞈ</v>
      </c>
      <c r="AT800" s="70" t="str">
        <v>ꞈ</v>
      </c>
      <c r="AU800" s="15">
        <v>0</v>
      </c>
      <c r="AV800" s="15" t="str">
        <v>BLOCCO ALVEOLATO INCASTRO  FORI VERTICALI  45/50/55/60 %</v>
      </c>
      <c r="AW800" s="15" t="str">
        <v>T2D</v>
      </c>
      <c r="AX800" s="15" t="str">
        <v xml:space="preserve">BLOCCO SISMICO/ PORTANTE ALVEOLATO INCASTRO SETTI SOTTILI </v>
      </c>
      <c r="AY800" s="15">
        <v>0</v>
      </c>
      <c r="AZ800" s="15" t="str">
        <v>35x25x18/19 F.52%</v>
      </c>
      <c r="BA800" s="15">
        <v>0</v>
      </c>
      <c r="BB800" s="15">
        <v>0</v>
      </c>
      <c r="BC800" s="15">
        <v>0</v>
      </c>
      <c r="BD800" s="15">
        <v>0</v>
      </c>
      <c r="BE800" s="15">
        <v>0</v>
      </c>
      <c r="BF800" s="15">
        <v>1</v>
      </c>
      <c r="BG800" s="17" t="str">
        <f t="shared" si="51"/>
        <v>ꞈ</v>
      </c>
      <c r="BH800" s="70" t="str">
        <v>ꞈ</v>
      </c>
    </row>
    <row r="801" spans="1:60" ht="14.25" customHeight="1" x14ac:dyDescent="0.25">
      <c r="A801" s="47"/>
      <c r="B801"/>
      <c r="C801" s="23" t="s">
        <v>124</v>
      </c>
      <c r="D801" s="25" t="s">
        <v>35</v>
      </c>
      <c r="E801" s="23" t="s">
        <v>41</v>
      </c>
      <c r="F801" s="23"/>
      <c r="G801" s="60" t="s">
        <v>200</v>
      </c>
      <c r="H801" s="60"/>
      <c r="I801" s="22"/>
      <c r="K801" s="22"/>
      <c r="L801" s="57">
        <f t="shared" si="49"/>
        <v>0</v>
      </c>
      <c r="M801" s="14">
        <f t="shared" si="52"/>
        <v>1</v>
      </c>
      <c r="N801" s="13">
        <f>IF(OR(totale!$A$5="",C801=totale!$A$5),0,1)</f>
        <v>1</v>
      </c>
      <c r="O801" s="97">
        <v>0</v>
      </c>
      <c r="P801" s="13">
        <v>0</v>
      </c>
      <c r="Q801" s="97">
        <v>0</v>
      </c>
      <c r="R801" s="19">
        <v>0</v>
      </c>
      <c r="S801" s="19" t="str">
        <v xml:space="preserve">TRAMEZZATURA MATERIALE ALVEOLATO </v>
      </c>
      <c r="T801" s="15" t="str">
        <v>WIENERBERGER</v>
      </c>
      <c r="U801" s="15" t="str">
        <v xml:space="preserve">TRAMEZZA - FORATO PORIZZATA/ALVEOLATA </v>
      </c>
      <c r="V801" s="15">
        <v>0</v>
      </c>
      <c r="W801" s="19" t="str">
        <v>15x50x19</v>
      </c>
      <c r="X801" s="19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1</v>
      </c>
      <c r="AG801" s="15">
        <v>0</v>
      </c>
      <c r="AH801" s="15" t="str">
        <v xml:space="preserve">TEVELLE - TAVELLONI - TAVELLINE </v>
      </c>
      <c r="AI801" s="15" t="str">
        <v>DCB</v>
      </c>
      <c r="AJ801" s="15" t="str">
        <v>TAVELLONIE-TAGLIO A GRADINO FIANCO MASCHIO FEMMINA   DA CM 6</v>
      </c>
      <c r="AK801" s="15">
        <v>0</v>
      </c>
      <c r="AL801" s="15">
        <v>120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1</v>
      </c>
      <c r="AS801" s="17" t="str">
        <f t="shared" si="50"/>
        <v>ꞈ</v>
      </c>
      <c r="AT801" s="70" t="str">
        <v>ꞈ</v>
      </c>
      <c r="AU801" s="15">
        <v>0</v>
      </c>
      <c r="AV801" s="15" t="str">
        <v>BLOCCO ALVEOLATO LISCIO FORI VERTICALI   45/50/55/60 %</v>
      </c>
      <c r="AW801" s="15" t="str">
        <v>T2D</v>
      </c>
      <c r="AX801" s="15" t="str">
        <v>BLOCCO PORTANTE ALVEOLATO FORI VERTICALI  P800 -  F.45% - F.50% liscio</v>
      </c>
      <c r="AY801" s="15">
        <v>0</v>
      </c>
      <c r="AZ801" s="15" t="str">
        <v>35x25x19</v>
      </c>
      <c r="BA801" s="15">
        <v>0</v>
      </c>
      <c r="BB801" s="15">
        <v>0</v>
      </c>
      <c r="BC801" s="15">
        <v>0</v>
      </c>
      <c r="BD801" s="15">
        <v>0</v>
      </c>
      <c r="BE801" s="15">
        <v>0</v>
      </c>
      <c r="BF801" s="15">
        <v>1</v>
      </c>
      <c r="BG801" s="17" t="str">
        <f t="shared" si="51"/>
        <v>ꞈ</v>
      </c>
      <c r="BH801" s="70" t="str">
        <v>ꞈ</v>
      </c>
    </row>
    <row r="802" spans="1:60" ht="14.25" customHeight="1" x14ac:dyDescent="0.25">
      <c r="A802" s="47"/>
      <c r="B802"/>
      <c r="C802" s="23" t="s">
        <v>124</v>
      </c>
      <c r="D802" s="25" t="s">
        <v>35</v>
      </c>
      <c r="E802" s="23" t="s">
        <v>41</v>
      </c>
      <c r="F802" s="23"/>
      <c r="G802" s="60" t="s">
        <v>417</v>
      </c>
      <c r="H802" s="60"/>
      <c r="I802" s="22"/>
      <c r="K802" s="22"/>
      <c r="L802" s="57">
        <f t="shared" si="49"/>
        <v>0</v>
      </c>
      <c r="M802" s="14">
        <f t="shared" si="52"/>
        <v>1</v>
      </c>
      <c r="N802" s="13">
        <f>IF(OR(totale!$A$5="",C802=totale!$A$5),0,1)</f>
        <v>1</v>
      </c>
      <c r="O802" s="97">
        <v>0</v>
      </c>
      <c r="P802" s="13">
        <v>0</v>
      </c>
      <c r="Q802" s="97">
        <v>0</v>
      </c>
      <c r="R802" s="19">
        <v>0</v>
      </c>
      <c r="S802" s="19" t="str">
        <v xml:space="preserve">TRAMEZZATURA MATERIALE ALVEOLATO </v>
      </c>
      <c r="T802" s="15" t="str">
        <v>WIENERBERGER</v>
      </c>
      <c r="U802" s="15" t="str">
        <v xml:space="preserve">TRAMEZZA - FORATO PORIZZATA/ALVEOLATA </v>
      </c>
      <c r="V802" s="15">
        <v>0</v>
      </c>
      <c r="W802" s="19" t="str">
        <v>17x50x19</v>
      </c>
      <c r="X802" s="19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1</v>
      </c>
      <c r="AG802" s="15">
        <v>0</v>
      </c>
      <c r="AH802" s="15" t="str">
        <v xml:space="preserve">TEVELLE - TAVELLONI - TAVELLINE </v>
      </c>
      <c r="AI802" s="15" t="str">
        <v>DCB</v>
      </c>
      <c r="AJ802" s="15" t="str">
        <v>TAVELLONIE-TAGLIO A GRADINO FIANCO MASCHIO FEMMINA   DA CM 6</v>
      </c>
      <c r="AK802" s="15">
        <v>0</v>
      </c>
      <c r="AL802" s="15">
        <v>130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1</v>
      </c>
      <c r="AS802" s="17" t="str">
        <f t="shared" si="50"/>
        <v>ꞈ</v>
      </c>
      <c r="AT802" s="70" t="str">
        <v>ꞈ</v>
      </c>
      <c r="AU802" s="15">
        <v>0</v>
      </c>
      <c r="AV802" s="15" t="str">
        <v>BLOCCO ALVEOLATO LISCIO FORI VERTICALI   45/50/55/60 %</v>
      </c>
      <c r="AW802" s="15" t="str">
        <v>WIENERBERGER</v>
      </c>
      <c r="AX802" s="15" t="str">
        <v>BLOCCO PORTANTE ALVEOLATO FORI VERTICALI  P800 -  F.45% - F.50% liscio</v>
      </c>
      <c r="AY802" s="15">
        <v>0</v>
      </c>
      <c r="AZ802" s="15" t="str">
        <v>35x25x19</v>
      </c>
      <c r="BA802" s="15">
        <v>0</v>
      </c>
      <c r="BB802" s="15">
        <v>0</v>
      </c>
      <c r="BC802" s="15">
        <v>0</v>
      </c>
      <c r="BD802" s="15">
        <v>0</v>
      </c>
      <c r="BE802" s="15">
        <v>0</v>
      </c>
      <c r="BF802" s="15">
        <v>1</v>
      </c>
      <c r="BG802" s="17" t="str">
        <f t="shared" si="51"/>
        <v>ꞈ</v>
      </c>
      <c r="BH802" s="70" t="str">
        <v>ꞈ</v>
      </c>
    </row>
    <row r="803" spans="1:60" ht="14.25" customHeight="1" x14ac:dyDescent="0.25">
      <c r="A803" s="47"/>
      <c r="B803"/>
      <c r="C803" s="23" t="s">
        <v>124</v>
      </c>
      <c r="D803" s="25" t="s">
        <v>35</v>
      </c>
      <c r="E803" s="23" t="s">
        <v>41</v>
      </c>
      <c r="F803" s="23"/>
      <c r="G803" s="60" t="s">
        <v>362</v>
      </c>
      <c r="H803" s="60"/>
      <c r="I803" s="22"/>
      <c r="K803" s="22"/>
      <c r="L803" s="57">
        <f t="shared" si="49"/>
        <v>0</v>
      </c>
      <c r="M803" s="14">
        <f t="shared" si="52"/>
        <v>1</v>
      </c>
      <c r="N803" s="13">
        <f>IF(OR(totale!$A$5="",C803=totale!$A$5),0,1)</f>
        <v>1</v>
      </c>
      <c r="O803" s="97">
        <v>0</v>
      </c>
      <c r="P803" s="13">
        <v>0</v>
      </c>
      <c r="Q803" s="97">
        <v>0</v>
      </c>
      <c r="R803" s="19">
        <v>0</v>
      </c>
      <c r="S803" s="19" t="str">
        <v xml:space="preserve">TRAMEZZATURA MATERIALE ALVEOLATO </v>
      </c>
      <c r="T803" s="15" t="str">
        <v>WIENERBERGER</v>
      </c>
      <c r="U803" s="15" t="str">
        <v xml:space="preserve">TRAMEZZA - FORATO PORIZZATA/ALVEOLATA </v>
      </c>
      <c r="V803" s="15">
        <v>0</v>
      </c>
      <c r="W803" s="19" t="str">
        <v>17x50x23,8</v>
      </c>
      <c r="X803" s="19">
        <v>0</v>
      </c>
      <c r="Y803" s="15">
        <v>0</v>
      </c>
      <c r="Z803" s="15">
        <v>0</v>
      </c>
      <c r="AA803" s="15">
        <v>0</v>
      </c>
      <c r="AB803" s="15">
        <v>0</v>
      </c>
      <c r="AC803" s="15">
        <v>1</v>
      </c>
      <c r="AG803" s="15">
        <v>0</v>
      </c>
      <c r="AH803" s="15" t="str">
        <v xml:space="preserve">TEVELLE - TAVELLONI - TAVELLINE </v>
      </c>
      <c r="AI803" s="15" t="str">
        <v>DCB</v>
      </c>
      <c r="AJ803" s="15" t="str">
        <v>TAVELLONIE-TAGLIO A GRADINO FIANCO MASCHIO FEMMINA   DA CM 6</v>
      </c>
      <c r="AK803" s="15">
        <v>0</v>
      </c>
      <c r="AL803" s="15">
        <v>140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1</v>
      </c>
      <c r="AS803" s="17" t="str">
        <f t="shared" si="50"/>
        <v>ꞈ</v>
      </c>
      <c r="AT803" s="70" t="str">
        <v>ꞈ</v>
      </c>
      <c r="AU803" s="15">
        <v>0</v>
      </c>
      <c r="AV803" s="15" t="str">
        <v>BLOCCO ALVEOLATO INCASTRO  FORI VERTICALI  45/50/55/60 %</v>
      </c>
      <c r="AW803" s="15" t="str">
        <v>WIENERBERGER</v>
      </c>
      <c r="AX803" s="15" t="str">
        <v>BLOCCO PORTANTE ALVEOLATO FORI VERTICALI  P800- F.45%  incastro</v>
      </c>
      <c r="AY803" s="15">
        <v>0</v>
      </c>
      <c r="AZ803" s="15" t="str">
        <v>35x25x19</v>
      </c>
      <c r="BA803" s="15">
        <v>0</v>
      </c>
      <c r="BB803" s="15">
        <v>0</v>
      </c>
      <c r="BC803" s="15">
        <v>0</v>
      </c>
      <c r="BD803" s="15">
        <v>0</v>
      </c>
      <c r="BE803" s="15">
        <v>0</v>
      </c>
      <c r="BF803" s="15">
        <v>1</v>
      </c>
      <c r="BG803" s="17" t="str">
        <f t="shared" si="51"/>
        <v>ꞈ</v>
      </c>
      <c r="BH803" s="70" t="str">
        <v>ꞈ</v>
      </c>
    </row>
    <row r="804" spans="1:60" ht="14.25" customHeight="1" x14ac:dyDescent="0.25">
      <c r="A804" s="47"/>
      <c r="B804"/>
      <c r="C804" s="23" t="s">
        <v>124</v>
      </c>
      <c r="D804" s="25" t="s">
        <v>35</v>
      </c>
      <c r="E804" s="23" t="s">
        <v>41</v>
      </c>
      <c r="F804" s="23"/>
      <c r="G804" s="60" t="s">
        <v>297</v>
      </c>
      <c r="H804" s="60"/>
      <c r="I804" s="22"/>
      <c r="K804" s="22"/>
      <c r="L804" s="57">
        <f t="shared" si="49"/>
        <v>0</v>
      </c>
      <c r="M804" s="14">
        <f t="shared" si="52"/>
        <v>1</v>
      </c>
      <c r="N804" s="13">
        <f>IF(OR(totale!$A$5="",C804=totale!$A$5),0,1)</f>
        <v>1</v>
      </c>
      <c r="O804" s="97">
        <v>0</v>
      </c>
      <c r="P804" s="13">
        <v>0</v>
      </c>
      <c r="Q804" s="97">
        <v>0</v>
      </c>
      <c r="R804" s="19">
        <v>0</v>
      </c>
      <c r="S804" s="19" t="str">
        <v xml:space="preserve">TRAMEZZATURA MATERIALE ALVEOLATO </v>
      </c>
      <c r="T804" s="15" t="str">
        <v>WIENERBERGER</v>
      </c>
      <c r="U804" s="15" t="str">
        <v xml:space="preserve">TRAMEZZA - FORATO PORIZZATA/ALVEOLATA </v>
      </c>
      <c r="V804" s="15">
        <v>0</v>
      </c>
      <c r="W804" s="19" t="str">
        <v>20x50x19</v>
      </c>
      <c r="X804" s="19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1</v>
      </c>
      <c r="AG804" s="15">
        <v>0</v>
      </c>
      <c r="AH804" s="15" t="str">
        <v xml:space="preserve">TEVELLE - TAVELLONI - TAVELLINE </v>
      </c>
      <c r="AI804" s="15" t="str">
        <v>DCB</v>
      </c>
      <c r="AJ804" s="15" t="str">
        <v>TAVELLONIE-TAGLIO A GRADINO FIANCO MASCHIO FEMMINA   DA CM 6</v>
      </c>
      <c r="AK804" s="15">
        <v>0</v>
      </c>
      <c r="AL804" s="15">
        <v>150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1</v>
      </c>
      <c r="AS804" s="17" t="str">
        <f t="shared" si="50"/>
        <v>ꞈ</v>
      </c>
      <c r="AT804" s="70" t="str">
        <v>ꞈ</v>
      </c>
      <c r="AU804" s="15">
        <v>0</v>
      </c>
      <c r="AV804" s="15" t="str">
        <v>BLOCCO ALVEOLATO MURATURA ARMATA</v>
      </c>
      <c r="AW804" s="15" t="str">
        <v>T2D</v>
      </c>
      <c r="AX804" s="15" t="str">
        <v xml:space="preserve">BLOCCCO PER MURATURA ARMATA ALVEOLATO LISCIO </v>
      </c>
      <c r="AY804" s="15">
        <v>0</v>
      </c>
      <c r="AZ804" s="15" t="str">
        <v>35x25x19 F.45%</v>
      </c>
      <c r="BA804" s="15">
        <v>0</v>
      </c>
      <c r="BB804" s="15">
        <v>0</v>
      </c>
      <c r="BC804" s="15">
        <v>0</v>
      </c>
      <c r="BD804" s="15">
        <v>0</v>
      </c>
      <c r="BE804" s="15">
        <v>0</v>
      </c>
      <c r="BF804" s="15">
        <v>1</v>
      </c>
      <c r="BG804" s="17" t="str">
        <f t="shared" si="51"/>
        <v>ꞈ</v>
      </c>
      <c r="BH804" s="70" t="str">
        <v>ꞈ</v>
      </c>
    </row>
    <row r="805" spans="1:60" ht="14.25" customHeight="1" x14ac:dyDescent="0.25">
      <c r="A805" s="47"/>
      <c r="B805"/>
      <c r="C805" s="23" t="s">
        <v>110</v>
      </c>
      <c r="D805" s="25" t="s">
        <v>35</v>
      </c>
      <c r="E805" s="23" t="s">
        <v>39</v>
      </c>
      <c r="F805" s="23"/>
      <c r="G805" s="60" t="s">
        <v>161</v>
      </c>
      <c r="H805" s="60"/>
      <c r="I805" s="22"/>
      <c r="K805" s="21"/>
      <c r="L805" s="57">
        <f t="shared" si="49"/>
        <v>0</v>
      </c>
      <c r="M805" s="14">
        <f t="shared" si="52"/>
        <v>1</v>
      </c>
      <c r="N805" s="13">
        <f>IF(OR(totale!$A$5="",C805=totale!$A$5),0,1)</f>
        <v>1</v>
      </c>
      <c r="O805" s="97">
        <v>0</v>
      </c>
      <c r="P805" s="13">
        <v>0</v>
      </c>
      <c r="Q805" s="97">
        <v>0</v>
      </c>
      <c r="R805" s="19">
        <v>0</v>
      </c>
      <c r="S805" s="19" t="str">
        <v xml:space="preserve">TRAMEZZATURA MATERIALE ALVEOLATO </v>
      </c>
      <c r="T805" s="15" t="str">
        <v>WIENERBERGER</v>
      </c>
      <c r="U805" s="15" t="str">
        <v xml:space="preserve">TRAMEZZA - FORATO PORIZZATA/ALVEOLATA </v>
      </c>
      <c r="V805" s="15">
        <v>0</v>
      </c>
      <c r="W805" s="19" t="str">
        <v>20x50x23,8</v>
      </c>
      <c r="X805" s="19">
        <v>0</v>
      </c>
      <c r="Y805" s="15">
        <v>0</v>
      </c>
      <c r="Z805" s="15">
        <v>0</v>
      </c>
      <c r="AA805" s="15">
        <v>0</v>
      </c>
      <c r="AB805" s="15">
        <v>0</v>
      </c>
      <c r="AC805" s="15">
        <v>1</v>
      </c>
      <c r="AG805" s="15">
        <v>0</v>
      </c>
      <c r="AH805" s="15" t="str">
        <v xml:space="preserve">TEVELLE - TAVELLONI - TAVELLINE </v>
      </c>
      <c r="AI805" s="15" t="str">
        <v>DCB</v>
      </c>
      <c r="AJ805" s="15" t="str">
        <v>TAVELLONIE-TAGLIO A GRADINO FIANCO MASCHIO FEMMINA   DA CM 6</v>
      </c>
      <c r="AK805" s="15">
        <v>0</v>
      </c>
      <c r="AL805" s="15">
        <v>160</v>
      </c>
      <c r="AM805" s="15">
        <v>0</v>
      </c>
      <c r="AN805" s="15">
        <v>0</v>
      </c>
      <c r="AO805" s="15">
        <v>0</v>
      </c>
      <c r="AP805" s="15">
        <v>0</v>
      </c>
      <c r="AQ805" s="15">
        <v>0</v>
      </c>
      <c r="AR805" s="15">
        <v>1</v>
      </c>
      <c r="AS805" s="17" t="str">
        <f t="shared" si="50"/>
        <v>ꞈ</v>
      </c>
      <c r="AT805" s="70" t="str">
        <v>ꞈ</v>
      </c>
      <c r="AU805" s="15">
        <v>0</v>
      </c>
      <c r="AV805" s="15" t="str">
        <v>BLOCCO ALVEOLATO MURATURA ARMATA</v>
      </c>
      <c r="AW805" s="15" t="str">
        <v>WIENERBERGER</v>
      </c>
      <c r="AX805" s="15" t="str">
        <v xml:space="preserve">BLOCCCO PER MURATURA ARMATA ALVEOLATO LISCIO </v>
      </c>
      <c r="AY805" s="15">
        <v>0</v>
      </c>
      <c r="AZ805" s="15" t="str">
        <v>35x25x19 F.45%</v>
      </c>
      <c r="BA805" s="15">
        <v>0</v>
      </c>
      <c r="BB805" s="15">
        <v>0</v>
      </c>
      <c r="BC805" s="15">
        <v>0</v>
      </c>
      <c r="BD805" s="15">
        <v>0</v>
      </c>
      <c r="BE805" s="15">
        <v>0</v>
      </c>
      <c r="BF805" s="15">
        <v>1</v>
      </c>
      <c r="BG805" s="17" t="str">
        <f t="shared" si="51"/>
        <v>ꞈ</v>
      </c>
      <c r="BH805" s="70" t="str">
        <v>ꞈ</v>
      </c>
    </row>
    <row r="806" spans="1:60" ht="14.25" customHeight="1" x14ac:dyDescent="0.25">
      <c r="A806" s="47"/>
      <c r="B806"/>
      <c r="C806" s="23" t="s">
        <v>110</v>
      </c>
      <c r="D806" s="25" t="s">
        <v>35</v>
      </c>
      <c r="E806" s="23" t="s">
        <v>39</v>
      </c>
      <c r="F806" s="23"/>
      <c r="G806" s="60" t="s">
        <v>177</v>
      </c>
      <c r="H806" s="60"/>
      <c r="I806" s="22"/>
      <c r="K806" s="21"/>
      <c r="L806" s="57">
        <f t="shared" si="49"/>
        <v>0</v>
      </c>
      <c r="M806" s="14">
        <f t="shared" si="52"/>
        <v>1</v>
      </c>
      <c r="N806" s="13">
        <f>IF(OR(totale!$A$5="",C806=totale!$A$5),0,1)</f>
        <v>1</v>
      </c>
      <c r="O806" s="97">
        <v>0</v>
      </c>
      <c r="P806" s="13">
        <v>0</v>
      </c>
      <c r="Q806" s="97">
        <v>0</v>
      </c>
      <c r="R806" s="19">
        <v>0</v>
      </c>
      <c r="S806" s="19" t="str">
        <v xml:space="preserve">TRAMEZZATURA MATERIALE ALVEOLATO </v>
      </c>
      <c r="T806" s="15" t="str">
        <v>WIENERBERGER</v>
      </c>
      <c r="U806" s="15" t="str">
        <v xml:space="preserve">TRAMEZZA - FORATO PORIZZATA/ALVEOLATA </v>
      </c>
      <c r="V806" s="15">
        <v>0</v>
      </c>
      <c r="W806" s="19" t="str">
        <v>10x30x19</v>
      </c>
      <c r="X806" s="19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1</v>
      </c>
      <c r="AG806" s="15">
        <v>0</v>
      </c>
      <c r="AH806" s="15" t="str">
        <v xml:space="preserve">TEVELLE - TAVELLONI - TAVELLINE </v>
      </c>
      <c r="AI806" s="15" t="str">
        <v>DCB</v>
      </c>
      <c r="AJ806" s="15" t="str">
        <v>TAVELLONIE-TAGLIO A GRADINO FIANCO MASCHIO FEMMINA   DA CM 6</v>
      </c>
      <c r="AK806" s="15">
        <v>0</v>
      </c>
      <c r="AL806" s="15">
        <v>180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1</v>
      </c>
      <c r="AS806" s="17" t="str">
        <f t="shared" si="50"/>
        <v>ꞈ</v>
      </c>
      <c r="AT806" s="70" t="str">
        <v>ꞈ</v>
      </c>
      <c r="AU806" s="15">
        <v>0</v>
      </c>
      <c r="AV806" s="15" t="str">
        <v>BLOCCO ALVEOLATO MURATURA ARMATA</v>
      </c>
      <c r="AW806" s="15" t="str">
        <v>ZANROSSO</v>
      </c>
      <c r="AX806" s="15" t="str">
        <v xml:space="preserve">BLOCCCO PER MURATURA ARMATA ALVEOLATO LISCIO </v>
      </c>
      <c r="AY806" s="15">
        <v>0</v>
      </c>
      <c r="AZ806" s="15" t="str">
        <v>35x25x19 F.45%</v>
      </c>
      <c r="BA806" s="15">
        <v>0</v>
      </c>
      <c r="BB806" s="15">
        <v>0</v>
      </c>
      <c r="BC806" s="15">
        <v>0</v>
      </c>
      <c r="BD806" s="15">
        <v>0</v>
      </c>
      <c r="BE806" s="15">
        <v>0</v>
      </c>
      <c r="BF806" s="15">
        <v>1</v>
      </c>
      <c r="BG806" s="17" t="str">
        <f t="shared" si="51"/>
        <v>ꞈ</v>
      </c>
      <c r="BH806" s="70" t="str">
        <v>ꞈ</v>
      </c>
    </row>
    <row r="807" spans="1:60" ht="14.25" customHeight="1" x14ac:dyDescent="0.25">
      <c r="A807" s="47"/>
      <c r="B807"/>
      <c r="C807" s="23" t="s">
        <v>110</v>
      </c>
      <c r="D807" s="25" t="s">
        <v>35</v>
      </c>
      <c r="E807" s="23" t="s">
        <v>39</v>
      </c>
      <c r="F807" s="23"/>
      <c r="G807" s="60" t="s">
        <v>184</v>
      </c>
      <c r="H807" s="60"/>
      <c r="I807" s="22"/>
      <c r="K807" s="21"/>
      <c r="L807" s="57">
        <f t="shared" si="49"/>
        <v>0</v>
      </c>
      <c r="M807" s="14">
        <f t="shared" si="52"/>
        <v>1</v>
      </c>
      <c r="N807" s="13">
        <f>IF(OR(totale!$A$5="",C807=totale!$A$5),0,1)</f>
        <v>1</v>
      </c>
      <c r="O807" s="97">
        <v>0</v>
      </c>
      <c r="P807" s="13">
        <v>0</v>
      </c>
      <c r="Q807" s="97">
        <v>0</v>
      </c>
      <c r="R807" s="19">
        <v>0</v>
      </c>
      <c r="S807" s="19" t="str">
        <v xml:space="preserve">TRAMEZZATURA MATERIALE ALVEOLATO </v>
      </c>
      <c r="T807" s="15" t="str">
        <v>WIENERBERGER</v>
      </c>
      <c r="U807" s="15" t="str">
        <v xml:space="preserve">TRAMEZZA - FORATO PORIZZATA/ALVEOLATA </v>
      </c>
      <c r="V807" s="15">
        <v>0</v>
      </c>
      <c r="W807" s="19" t="str">
        <v>12,5x30x19</v>
      </c>
      <c r="X807" s="19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1</v>
      </c>
      <c r="AG807" s="15">
        <v>0</v>
      </c>
      <c r="AH807" s="15" t="str">
        <v xml:space="preserve">TEVELLE - TAVELLONI - TAVELLINE </v>
      </c>
      <c r="AI807" s="15" t="str">
        <v>DCB</v>
      </c>
      <c r="AJ807" s="15" t="str">
        <v>TAVELLONIE-TAGLIO A GRADINO FIANCO MASCHIO FEMMINA   DA CM 6</v>
      </c>
      <c r="AK807" s="15">
        <v>0</v>
      </c>
      <c r="AL807" s="15">
        <v>200</v>
      </c>
      <c r="AM807" s="15">
        <v>0</v>
      </c>
      <c r="AN807" s="15">
        <v>0</v>
      </c>
      <c r="AO807" s="15">
        <v>0</v>
      </c>
      <c r="AP807" s="15">
        <v>0</v>
      </c>
      <c r="AQ807" s="15">
        <v>0</v>
      </c>
      <c r="AR807" s="15">
        <v>1</v>
      </c>
      <c r="AS807" s="17" t="str">
        <f t="shared" si="50"/>
        <v>ꞈ</v>
      </c>
      <c r="AT807" s="70" t="str">
        <v>ꞈ</v>
      </c>
      <c r="AU807" s="15">
        <v>0</v>
      </c>
      <c r="AV807" s="15" t="str">
        <v>BLOCCO ALVEOLATO MURATURA ARMATA</v>
      </c>
      <c r="AW807" s="15" t="str">
        <v>DI MUZIO</v>
      </c>
      <c r="AX807" s="15" t="str">
        <v xml:space="preserve">BLOCCCO PER MURATURA ARMATA ALVEOLATO LISCIO </v>
      </c>
      <c r="AY807" s="15">
        <v>0</v>
      </c>
      <c r="AZ807" s="15" t="str">
        <v>35x25x19 F.45%</v>
      </c>
      <c r="BA807" s="15">
        <v>0</v>
      </c>
      <c r="BB807" s="15">
        <v>0</v>
      </c>
      <c r="BC807" s="15">
        <v>0</v>
      </c>
      <c r="BD807" s="15">
        <v>0</v>
      </c>
      <c r="BE807" s="15">
        <v>0</v>
      </c>
      <c r="BF807" s="15">
        <v>1</v>
      </c>
      <c r="BG807" s="17" t="str">
        <f t="shared" si="51"/>
        <v>ꞈ</v>
      </c>
      <c r="BH807" s="70" t="str">
        <v>ꞈ</v>
      </c>
    </row>
    <row r="808" spans="1:60" ht="14.25" customHeight="1" x14ac:dyDescent="0.25">
      <c r="A808" s="47"/>
      <c r="B808"/>
      <c r="C808" s="23" t="s">
        <v>110</v>
      </c>
      <c r="D808" s="25" t="s">
        <v>35</v>
      </c>
      <c r="E808" s="23" t="s">
        <v>39</v>
      </c>
      <c r="F808" s="23"/>
      <c r="G808" s="60" t="s">
        <v>197</v>
      </c>
      <c r="H808" s="60"/>
      <c r="I808" s="22"/>
      <c r="K808" s="21"/>
      <c r="L808" s="57">
        <f t="shared" si="49"/>
        <v>0</v>
      </c>
      <c r="M808" s="14">
        <f t="shared" si="52"/>
        <v>1</v>
      </c>
      <c r="N808" s="13">
        <f>IF(OR(totale!$A$5="",C808=totale!$A$5),0,1)</f>
        <v>1</v>
      </c>
      <c r="O808" s="97">
        <v>0</v>
      </c>
      <c r="P808" s="13">
        <v>0</v>
      </c>
      <c r="Q808" s="97">
        <v>0</v>
      </c>
      <c r="R808" s="19">
        <v>0</v>
      </c>
      <c r="S808" s="19" t="str">
        <v xml:space="preserve">TRAMEZZATURA MATERIALE ALVEOLATO </v>
      </c>
      <c r="T808" s="15" t="str">
        <v>WIENERBERGER</v>
      </c>
      <c r="U808" s="15" t="str">
        <v xml:space="preserve">TRAMEZZA - FORATO PORIZZATA/ALVEOLATA </v>
      </c>
      <c r="V808" s="15">
        <v>0</v>
      </c>
      <c r="W808" s="19" t="str">
        <v>15x30x19</v>
      </c>
      <c r="X808" s="19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1</v>
      </c>
      <c r="AG808" s="15">
        <v>0</v>
      </c>
      <c r="AH808" s="15" t="str">
        <v xml:space="preserve">TEVELLE - TAVELLONI - TAVELLINE </v>
      </c>
      <c r="AI808" s="15" t="str">
        <v>ESSE ELLE LAT.</v>
      </c>
      <c r="AJ808" s="15" t="str">
        <v>TAVELLONIE-TAGLIO A GRADINO FIANCO MASCHIO FEMMINA   DA CM 6</v>
      </c>
      <c r="AK808" s="15">
        <v>0</v>
      </c>
      <c r="AL808" s="15">
        <v>60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1</v>
      </c>
      <c r="AS808" s="17" t="str">
        <f t="shared" si="50"/>
        <v>ꞈ</v>
      </c>
      <c r="AT808" s="70" t="str">
        <v>ꞈ</v>
      </c>
      <c r="AU808" s="15">
        <v>0</v>
      </c>
      <c r="AV808" s="15" t="str">
        <v>BLOCCO ALVEOLATO INCASTRO  FORI VERTICALI  45/50/55/60 %</v>
      </c>
      <c r="AW808" s="15" t="str">
        <v>WIENERBERGER</v>
      </c>
      <c r="AX808" s="15" t="str">
        <v>BLOCCO PORTANTE ALVEOLATO FORI VERTICALI  P700- F.50% - F.55% incastro</v>
      </c>
      <c r="AY808" s="15">
        <v>0</v>
      </c>
      <c r="AZ808" s="15" t="str">
        <v>35x25x19 F.50%</v>
      </c>
      <c r="BA808" s="15">
        <v>0</v>
      </c>
      <c r="BB808" s="15">
        <v>0</v>
      </c>
      <c r="BC808" s="15">
        <v>0</v>
      </c>
      <c r="BD808" s="15">
        <v>0</v>
      </c>
      <c r="BE808" s="15">
        <v>0</v>
      </c>
      <c r="BF808" s="15">
        <v>1</v>
      </c>
      <c r="BG808" s="17" t="str">
        <f t="shared" si="51"/>
        <v>ꞈ</v>
      </c>
      <c r="BH808" s="70" t="str">
        <v>ꞈ</v>
      </c>
    </row>
    <row r="809" spans="1:60" ht="14.25" customHeight="1" x14ac:dyDescent="0.25">
      <c r="A809" s="47"/>
      <c r="B809"/>
      <c r="C809" s="23" t="s">
        <v>110</v>
      </c>
      <c r="D809" s="25" t="s">
        <v>35</v>
      </c>
      <c r="E809" s="23" t="s">
        <v>39</v>
      </c>
      <c r="F809" s="23"/>
      <c r="G809" s="60" t="s">
        <v>215</v>
      </c>
      <c r="H809" s="60"/>
      <c r="I809" s="22"/>
      <c r="K809" s="21"/>
      <c r="L809" s="57">
        <f t="shared" si="49"/>
        <v>0</v>
      </c>
      <c r="M809" s="14">
        <f t="shared" si="52"/>
        <v>1</v>
      </c>
      <c r="N809" s="13">
        <f>IF(OR(totale!$A$5="",C809=totale!$A$5),0,1)</f>
        <v>1</v>
      </c>
      <c r="O809" s="97">
        <v>0</v>
      </c>
      <c r="P809" s="13">
        <v>0</v>
      </c>
      <c r="Q809" s="97">
        <v>0</v>
      </c>
      <c r="R809" s="19">
        <v>0</v>
      </c>
      <c r="S809" s="19" t="str">
        <v xml:space="preserve">TRAMEZZATURA MATERIALE ALVEOLATO </v>
      </c>
      <c r="T809" s="15" t="str">
        <v>WIENERBERGER</v>
      </c>
      <c r="U809" s="15" t="str">
        <v xml:space="preserve">TRAMEZZA - FORATO PORIZZATA/ALVEOLATA </v>
      </c>
      <c r="V809" s="15">
        <v>0</v>
      </c>
      <c r="W809" s="19" t="str">
        <v>17,5x30x19</v>
      </c>
      <c r="X809" s="19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1</v>
      </c>
      <c r="AG809" s="15">
        <v>0</v>
      </c>
      <c r="AH809" s="15" t="str">
        <v xml:space="preserve">TEVELLE - TAVELLONI - TAVELLINE </v>
      </c>
      <c r="AI809" s="15" t="str">
        <v>ESSE ELLE LAT.</v>
      </c>
      <c r="AJ809" s="15" t="str">
        <v>TAVELLONIE-TAGLIO A GRADINO FIANCO MASCHIO FEMMINA   DA CM 6</v>
      </c>
      <c r="AK809" s="15">
        <v>0</v>
      </c>
      <c r="AL809" s="15">
        <v>70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1</v>
      </c>
      <c r="AS809" s="17" t="str">
        <f t="shared" si="50"/>
        <v>ꞈ</v>
      </c>
      <c r="AT809" s="70" t="str">
        <v>ꞈ</v>
      </c>
      <c r="AU809" s="15">
        <v>0</v>
      </c>
      <c r="AV809" s="15" t="str">
        <v>BLOCCO ALVEOLATO INCASTRO  FORI VERTICALI  45/50/55/60 %</v>
      </c>
      <c r="AW809" s="15" t="str">
        <v>WIENERBERGER</v>
      </c>
      <c r="AX809" s="15" t="str">
        <v>BLOCCO PORTANTE ALVEOLATO FORI VERTICALI  P700- F.50% - F.55% incastro</v>
      </c>
      <c r="AY809" s="15">
        <v>0</v>
      </c>
      <c r="AZ809" s="15" t="str">
        <v>35x25x19 F.55%</v>
      </c>
      <c r="BA809" s="15">
        <v>0</v>
      </c>
      <c r="BB809" s="15">
        <v>0</v>
      </c>
      <c r="BC809" s="15">
        <v>0</v>
      </c>
      <c r="BD809" s="15">
        <v>0</v>
      </c>
      <c r="BE809" s="15">
        <v>0</v>
      </c>
      <c r="BF809" s="15">
        <v>1</v>
      </c>
      <c r="BG809" s="17" t="str">
        <f t="shared" si="51"/>
        <v>ꞈ</v>
      </c>
      <c r="BH809" s="70" t="str">
        <v>ꞈ</v>
      </c>
    </row>
    <row r="810" spans="1:60" ht="14.25" customHeight="1" x14ac:dyDescent="0.25">
      <c r="A810" s="47"/>
      <c r="B810"/>
      <c r="C810" s="23" t="s">
        <v>110</v>
      </c>
      <c r="D810" s="25" t="s">
        <v>35</v>
      </c>
      <c r="E810" s="23" t="s">
        <v>39</v>
      </c>
      <c r="F810" s="23"/>
      <c r="G810" s="60" t="s">
        <v>229</v>
      </c>
      <c r="H810" s="60"/>
      <c r="I810" s="22"/>
      <c r="K810" s="21"/>
      <c r="L810" s="57">
        <f t="shared" si="49"/>
        <v>0</v>
      </c>
      <c r="M810" s="14">
        <f t="shared" si="52"/>
        <v>1</v>
      </c>
      <c r="N810" s="13">
        <f>IF(OR(totale!$A$5="",C810=totale!$A$5),0,1)</f>
        <v>1</v>
      </c>
      <c r="O810" s="97">
        <v>0</v>
      </c>
      <c r="P810" s="13">
        <v>0</v>
      </c>
      <c r="Q810" s="97">
        <v>0</v>
      </c>
      <c r="R810" s="19">
        <v>0</v>
      </c>
      <c r="S810" s="19" t="str">
        <v xml:space="preserve">TRAMEZZATURA MATERIALE ALVEOLATO </v>
      </c>
      <c r="T810" s="15" t="str">
        <v>WIENERBERGER</v>
      </c>
      <c r="U810" s="15" t="str">
        <v xml:space="preserve">TRAMEZZA - FORATO PORIZZATA/ALVEOLATA </v>
      </c>
      <c r="V810" s="15">
        <v>0</v>
      </c>
      <c r="W810" s="19" t="str">
        <v>20x30x19</v>
      </c>
      <c r="X810" s="19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1</v>
      </c>
      <c r="AG810" s="15">
        <v>0</v>
      </c>
      <c r="AH810" s="15" t="str">
        <v xml:space="preserve">TEVELLE - TAVELLONI - TAVELLINE </v>
      </c>
      <c r="AI810" s="15" t="str">
        <v>ESSE ELLE LAT.</v>
      </c>
      <c r="AJ810" s="15" t="str">
        <v>TAVELLONIE-TAGLIO A GRADINO FIANCO MASCHIO FEMMINA   DA CM 6</v>
      </c>
      <c r="AK810" s="15">
        <v>0</v>
      </c>
      <c r="AL810" s="15">
        <v>80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1</v>
      </c>
      <c r="AS810" s="17" t="str">
        <f t="shared" si="50"/>
        <v>ꞈ</v>
      </c>
      <c r="AT810" s="70" t="str">
        <v>ꞈ</v>
      </c>
      <c r="AU810" s="15">
        <v>0</v>
      </c>
      <c r="AV810" s="15" t="str">
        <v xml:space="preserve">LATERIZIO RETTIFICATO PLANARE </v>
      </c>
      <c r="AW810" s="15" t="str">
        <v>WIENERBERGER</v>
      </c>
      <c r="AX810" s="15" t="str">
        <v>BLOCCO ALVEOLATO RETTIFICATO - BLOCCO PLANANARE  F.55% - 45%</v>
      </c>
      <c r="AY810" s="15">
        <v>0</v>
      </c>
      <c r="AZ810" s="15" t="str">
        <v>35x25x19,9</v>
      </c>
      <c r="BA810" s="15">
        <v>0</v>
      </c>
      <c r="BB810" s="15">
        <v>0</v>
      </c>
      <c r="BC810" s="15">
        <v>0</v>
      </c>
      <c r="BD810" s="15">
        <v>0</v>
      </c>
      <c r="BE810" s="15">
        <v>0</v>
      </c>
      <c r="BF810" s="15">
        <v>1</v>
      </c>
      <c r="BG810" s="17" t="str">
        <f t="shared" si="51"/>
        <v>ꞈ</v>
      </c>
      <c r="BH810" s="70" t="str">
        <v>ꞈ</v>
      </c>
    </row>
    <row r="811" spans="1:60" ht="14.25" customHeight="1" x14ac:dyDescent="0.25">
      <c r="A811" s="47"/>
      <c r="B811"/>
      <c r="C811" s="23" t="s">
        <v>110</v>
      </c>
      <c r="D811" s="25" t="s">
        <v>35</v>
      </c>
      <c r="E811" s="23" t="s">
        <v>39</v>
      </c>
      <c r="F811" s="23"/>
      <c r="G811" s="60" t="s">
        <v>237</v>
      </c>
      <c r="H811" s="60"/>
      <c r="I811" s="22"/>
      <c r="K811" s="21"/>
      <c r="L811" s="57">
        <f t="shared" si="49"/>
        <v>0</v>
      </c>
      <c r="M811" s="14">
        <f t="shared" si="52"/>
        <v>1</v>
      </c>
      <c r="N811" s="13">
        <f>IF(OR(totale!$A$5="",C811=totale!$A$5),0,1)</f>
        <v>1</v>
      </c>
      <c r="O811" s="97">
        <v>0</v>
      </c>
      <c r="P811" s="13">
        <v>0</v>
      </c>
      <c r="Q811" s="97">
        <v>0</v>
      </c>
      <c r="R811" s="19">
        <v>0</v>
      </c>
      <c r="S811" s="19" t="str">
        <v xml:space="preserve">TRAMEZZATURA MATERIALE ALVEOLATO </v>
      </c>
      <c r="T811" s="15" t="str">
        <v>WIENERBERGER</v>
      </c>
      <c r="U811" s="15" t="str">
        <v xml:space="preserve">TRAMEZZA - FORATO PORIZZATA/ALVEOLATA </v>
      </c>
      <c r="V811" s="15">
        <v>0</v>
      </c>
      <c r="W811" s="19" t="str">
        <v>20x33x19</v>
      </c>
      <c r="X811" s="19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1</v>
      </c>
      <c r="AG811" s="15">
        <v>0</v>
      </c>
      <c r="AH811" s="15" t="str">
        <v xml:space="preserve">TEVELLE - TAVELLONI - TAVELLINE </v>
      </c>
      <c r="AI811" s="15" t="str">
        <v>ESSE ELLE LAT.</v>
      </c>
      <c r="AJ811" s="15" t="str">
        <v>TAVELLONIE-TAGLIO A GRADINO FIANCO MASCHIO FEMMINA   DA CM 6</v>
      </c>
      <c r="AK811" s="15">
        <v>0</v>
      </c>
      <c r="AL811" s="15">
        <v>90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1</v>
      </c>
      <c r="AS811" s="17" t="str">
        <f t="shared" si="50"/>
        <v>ꞈ</v>
      </c>
      <c r="AT811" s="70" t="str">
        <v>ꞈ</v>
      </c>
      <c r="AU811" s="15">
        <v>0</v>
      </c>
      <c r="AV811" s="15" t="str">
        <v>LATERIZIO CON EPS GRAFFITE</v>
      </c>
      <c r="AW811" s="15" t="str">
        <v>LATERCOM</v>
      </c>
      <c r="AX811" s="15" t="str">
        <v>BLOCCCO ALVEOLATO CON EPS  GRAFFITATO- NORMABLOCK RETTIFICATO incastro</v>
      </c>
      <c r="AY811" s="15">
        <v>0</v>
      </c>
      <c r="AZ811" s="15" t="str">
        <v>35x25x23,5 F.55%</v>
      </c>
      <c r="BA811" s="15">
        <v>0</v>
      </c>
      <c r="BB811" s="15">
        <v>0</v>
      </c>
      <c r="BC811" s="15">
        <v>0</v>
      </c>
      <c r="BD811" s="15">
        <v>0</v>
      </c>
      <c r="BE811" s="15">
        <v>0</v>
      </c>
      <c r="BF811" s="15">
        <v>1</v>
      </c>
      <c r="BG811" s="17" t="str">
        <f t="shared" si="51"/>
        <v>ꞈ</v>
      </c>
      <c r="BH811" s="70" t="str">
        <v>ꞈ</v>
      </c>
    </row>
    <row r="812" spans="1:60" ht="14.25" customHeight="1" x14ac:dyDescent="0.25">
      <c r="A812" s="47"/>
      <c r="B812"/>
      <c r="C812" s="23" t="s">
        <v>110</v>
      </c>
      <c r="D812" s="25" t="s">
        <v>35</v>
      </c>
      <c r="E812" s="23" t="s">
        <v>39</v>
      </c>
      <c r="F812" s="23"/>
      <c r="G812" s="60" t="s">
        <v>40</v>
      </c>
      <c r="H812" s="60"/>
      <c r="I812" s="22"/>
      <c r="K812" s="21"/>
      <c r="L812" s="57">
        <f t="shared" si="49"/>
        <v>0</v>
      </c>
      <c r="M812" s="14">
        <f t="shared" si="52"/>
        <v>1</v>
      </c>
      <c r="N812" s="13">
        <f>IF(OR(totale!$A$5="",C812=totale!$A$5),0,1)</f>
        <v>1</v>
      </c>
      <c r="O812" s="97">
        <v>0</v>
      </c>
      <c r="P812" s="13">
        <v>0</v>
      </c>
      <c r="Q812" s="97">
        <v>0</v>
      </c>
      <c r="R812" s="19">
        <v>0</v>
      </c>
      <c r="S812" s="19" t="str">
        <v xml:space="preserve">TRAMEZZATURA MATERIALE ALVEOLATO </v>
      </c>
      <c r="T812" s="15" t="str">
        <v>WIENERBERGER</v>
      </c>
      <c r="U812" s="15" t="str">
        <v xml:space="preserve">TRAMEZZA - FORATO PORIZZATA/ALVEOLATA </v>
      </c>
      <c r="V812" s="15">
        <v>0</v>
      </c>
      <c r="W812" s="19" t="str">
        <v>12x50x23,8</v>
      </c>
      <c r="X812" s="19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1</v>
      </c>
      <c r="AG812" s="15">
        <v>0</v>
      </c>
      <c r="AH812" s="15" t="str">
        <v xml:space="preserve">TEVELLE - TAVELLONI - TAVELLINE </v>
      </c>
      <c r="AI812" s="15" t="str">
        <v>ESSE ELLE LAT.</v>
      </c>
      <c r="AJ812" s="15" t="str">
        <v>TAVELLONIE-TAGLIO A GRADINO FIANCO MASCHIO FEMMINA   DA CM 6</v>
      </c>
      <c r="AK812" s="15">
        <v>0</v>
      </c>
      <c r="AL812" s="15">
        <v>100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1</v>
      </c>
      <c r="AS812" s="17" t="str">
        <f t="shared" si="50"/>
        <v>ꞈ</v>
      </c>
      <c r="AT812" s="70" t="str">
        <v>ꞈ</v>
      </c>
      <c r="AU812" s="15">
        <v>0</v>
      </c>
      <c r="AV812" s="15" t="str">
        <v>BLOCCO ALVEOLATO LISCIO FORI VERTICALI   45/50/55/60 %</v>
      </c>
      <c r="AW812" s="15" t="str">
        <v>WIENERBERGER</v>
      </c>
      <c r="AX812" s="15" t="str">
        <v>BLOCCO TAMPONAMENTO ALVEOLATO FORI VERTICALI  P600- F.65% - F.60% liscio</v>
      </c>
      <c r="AY812" s="15">
        <v>0</v>
      </c>
      <c r="AZ812" s="15" t="str">
        <v>35x25x23,8</v>
      </c>
      <c r="BA812" s="15">
        <v>0</v>
      </c>
      <c r="BB812" s="15">
        <v>0</v>
      </c>
      <c r="BC812" s="15">
        <v>0</v>
      </c>
      <c r="BD812" s="15">
        <v>0</v>
      </c>
      <c r="BE812" s="15">
        <v>0</v>
      </c>
      <c r="BF812" s="15">
        <v>1</v>
      </c>
      <c r="BG812" s="17" t="str">
        <f t="shared" si="51"/>
        <v>ꞈ</v>
      </c>
      <c r="BH812" s="70" t="str">
        <v>ꞈ</v>
      </c>
    </row>
    <row r="813" spans="1:60" ht="14.25" customHeight="1" x14ac:dyDescent="0.25">
      <c r="A813" s="47"/>
      <c r="B813"/>
      <c r="C813" s="23" t="s">
        <v>110</v>
      </c>
      <c r="D813" s="25" t="s">
        <v>35</v>
      </c>
      <c r="E813" s="23" t="s">
        <v>39</v>
      </c>
      <c r="F813" s="23"/>
      <c r="G813" s="60" t="s">
        <v>328</v>
      </c>
      <c r="H813" s="60"/>
      <c r="I813" s="22"/>
      <c r="K813" s="21"/>
      <c r="L813" s="57">
        <f t="shared" si="49"/>
        <v>0</v>
      </c>
      <c r="M813" s="14">
        <f t="shared" si="52"/>
        <v>1</v>
      </c>
      <c r="N813" s="13">
        <f>IF(OR(totale!$A$5="",C813=totale!$A$5),0,1)</f>
        <v>1</v>
      </c>
      <c r="O813" s="97">
        <v>0</v>
      </c>
      <c r="P813" s="13">
        <v>0</v>
      </c>
      <c r="Q813" s="97">
        <v>0</v>
      </c>
      <c r="R813" s="19">
        <v>0</v>
      </c>
      <c r="S813" s="19" t="str">
        <v>BLOCCO ALVEOLATO LISCIO FORI VERTICALI   45/50/55/60 %</v>
      </c>
      <c r="T813" s="15" t="str">
        <v>WIENERBERGER</v>
      </c>
      <c r="U813" s="15" t="str">
        <v>BLOCCO PORTANTE ALVEOLATO FORI VERTICALI  P800 -  F.45% - F.50% liscio</v>
      </c>
      <c r="V813" s="15">
        <v>0</v>
      </c>
      <c r="W813" s="19" t="str">
        <v>20x25x19</v>
      </c>
      <c r="X813" s="19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1</v>
      </c>
      <c r="AG813" s="15">
        <v>0</v>
      </c>
      <c r="AH813" s="15" t="str">
        <v xml:space="preserve">TEVELLE - TAVELLONI - TAVELLINE </v>
      </c>
      <c r="AI813" s="15" t="str">
        <v>ESSE ELLE LAT.</v>
      </c>
      <c r="AJ813" s="15" t="str">
        <v>TAVELLONIE-TAGLIO A GRADINO FIANCO MASCHIO FEMMINA   DA CM 6</v>
      </c>
      <c r="AK813" s="15">
        <v>0</v>
      </c>
      <c r="AL813" s="15">
        <v>110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1</v>
      </c>
      <c r="AS813" s="17" t="str">
        <f t="shared" si="50"/>
        <v>ꞈ</v>
      </c>
      <c r="AT813" s="70" t="str">
        <v>ꞈ</v>
      </c>
      <c r="AU813" s="15">
        <v>0</v>
      </c>
      <c r="AV813" s="15" t="str">
        <v>BLOCCO ALVEOLATO INCASTRO  FORI VERTICALI  45/50/55/60 %</v>
      </c>
      <c r="AW813" s="15" t="str">
        <v>LATERCOM</v>
      </c>
      <c r="AX813" s="15" t="str">
        <v>BLOCCO PORTANTE ALVEOLATO FORI VERTICALI  P700- F.50% - F.55% incastro</v>
      </c>
      <c r="AY813" s="15">
        <v>0</v>
      </c>
      <c r="AZ813" s="15" t="str">
        <v>35x25x24,5 F.55%</v>
      </c>
      <c r="BA813" s="15">
        <v>0</v>
      </c>
      <c r="BB813" s="15">
        <v>0</v>
      </c>
      <c r="BC813" s="15">
        <v>0</v>
      </c>
      <c r="BD813" s="15">
        <v>0</v>
      </c>
      <c r="BE813" s="15">
        <v>0</v>
      </c>
      <c r="BF813" s="15">
        <v>1</v>
      </c>
      <c r="BG813" s="17" t="str">
        <f t="shared" si="51"/>
        <v>ꞈ</v>
      </c>
      <c r="BH813" s="70" t="str">
        <v>ꞈ</v>
      </c>
    </row>
    <row r="814" spans="1:60" ht="14.25" customHeight="1" x14ac:dyDescent="0.25">
      <c r="A814" s="47"/>
      <c r="B814"/>
      <c r="C814" s="23" t="s">
        <v>110</v>
      </c>
      <c r="D814" s="25" t="s">
        <v>35</v>
      </c>
      <c r="E814" s="23" t="s">
        <v>37</v>
      </c>
      <c r="F814" s="23"/>
      <c r="G814" s="60" t="s">
        <v>186</v>
      </c>
      <c r="H814" s="60"/>
      <c r="I814" s="22"/>
      <c r="K814" s="21"/>
      <c r="L814" s="57">
        <f t="shared" si="49"/>
        <v>0</v>
      </c>
      <c r="M814" s="14">
        <f t="shared" si="52"/>
        <v>1</v>
      </c>
      <c r="N814" s="13">
        <f>IF(OR(totale!$A$5="",C814=totale!$A$5),0,1)</f>
        <v>1</v>
      </c>
      <c r="O814" s="97">
        <v>0</v>
      </c>
      <c r="P814" s="13">
        <v>0</v>
      </c>
      <c r="Q814" s="97">
        <v>0</v>
      </c>
      <c r="R814" s="19">
        <v>0</v>
      </c>
      <c r="S814" s="19" t="str">
        <v>BLOCCO ALVEOLATO LISCIO FORI VERTICALI   45/50/55/60 %</v>
      </c>
      <c r="T814" s="15" t="str">
        <v>WIENERBERGER</v>
      </c>
      <c r="U814" s="15" t="str">
        <v>BLOCCO PORTANTE ALVEOLATO FORI VERTICALI  P800 -  F.45% - F.50% liscio</v>
      </c>
      <c r="V814" s="15">
        <v>0</v>
      </c>
      <c r="W814" s="19" t="str">
        <v>20x30x18/19</v>
      </c>
      <c r="X814" s="19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1</v>
      </c>
      <c r="AG814" s="15">
        <v>0</v>
      </c>
      <c r="AH814" s="15" t="str">
        <v xml:space="preserve">TEVELLE - TAVELLONI - TAVELLINE </v>
      </c>
      <c r="AI814" s="15" t="str">
        <v>ESSE ELLE LAT.</v>
      </c>
      <c r="AJ814" s="15" t="str">
        <v>TAVELLONIE-TAGLIO A GRADINO FIANCO MASCHIO FEMMINA   DA CM 6</v>
      </c>
      <c r="AK814" s="15">
        <v>0</v>
      </c>
      <c r="AL814" s="15">
        <v>120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1</v>
      </c>
      <c r="AS814" s="17" t="str">
        <f t="shared" si="50"/>
        <v>ꞈ</v>
      </c>
      <c r="AT814" s="70" t="str">
        <v>ꞈ</v>
      </c>
      <c r="AU814" s="15">
        <v>0</v>
      </c>
      <c r="AV814" s="15" t="str">
        <v>LATERIZIO CON EPS GRAFFITE</v>
      </c>
      <c r="AW814" s="15" t="str">
        <v>LATERCOM</v>
      </c>
      <c r="AX814" s="15" t="str">
        <v>BLOCCCO ALVEOLATO CON EPS  GRAFFITATO- NORMABLOCK  incastro</v>
      </c>
      <c r="AY814" s="15">
        <v>0</v>
      </c>
      <c r="AZ814" s="15" t="str">
        <v>35x25x24,5 F.60%</v>
      </c>
      <c r="BA814" s="15">
        <v>0</v>
      </c>
      <c r="BB814" s="15">
        <v>0</v>
      </c>
      <c r="BC814" s="15">
        <v>0</v>
      </c>
      <c r="BD814" s="15">
        <v>0</v>
      </c>
      <c r="BE814" s="15">
        <v>0</v>
      </c>
      <c r="BF814" s="15">
        <v>1</v>
      </c>
      <c r="BG814" s="17" t="str">
        <f t="shared" si="51"/>
        <v>ꞈ</v>
      </c>
      <c r="BH814" s="70" t="str">
        <v>ꞈ</v>
      </c>
    </row>
    <row r="815" spans="1:60" ht="14.25" customHeight="1" x14ac:dyDescent="0.25">
      <c r="A815" s="47"/>
      <c r="B815"/>
      <c r="C815" s="23" t="s">
        <v>110</v>
      </c>
      <c r="D815" s="25" t="s">
        <v>35</v>
      </c>
      <c r="E815" s="23" t="s">
        <v>37</v>
      </c>
      <c r="F815" s="23"/>
      <c r="G815" s="60" t="s">
        <v>38</v>
      </c>
      <c r="H815" s="60"/>
      <c r="I815" s="22"/>
      <c r="K815" s="21"/>
      <c r="L815" s="57">
        <f t="shared" si="49"/>
        <v>0</v>
      </c>
      <c r="M815" s="14">
        <f t="shared" si="52"/>
        <v>1</v>
      </c>
      <c r="N815" s="13">
        <f>IF(OR(totale!$A$5="",C815=totale!$A$5),0,1)</f>
        <v>1</v>
      </c>
      <c r="O815" s="97">
        <v>0</v>
      </c>
      <c r="P815" s="13">
        <v>0</v>
      </c>
      <c r="Q815" s="97">
        <v>0</v>
      </c>
      <c r="R815" s="19">
        <v>0</v>
      </c>
      <c r="S815" s="19" t="str">
        <v>BLOCCO ALVEOLATO LISCIO FORI VERTICALI   45/50/55/60 %</v>
      </c>
      <c r="T815" s="15" t="str">
        <v>WIENERBERGER</v>
      </c>
      <c r="U815" s="15" t="str">
        <v>BLOCCO PORTANTE ALVEOLATO FORI VERTICALI  P800 -  F.45% - F.50% liscio</v>
      </c>
      <c r="V815" s="15">
        <v>0</v>
      </c>
      <c r="W815" s="19" t="str">
        <v xml:space="preserve">25x30x23,8 </v>
      </c>
      <c r="X815" s="19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1</v>
      </c>
      <c r="AG815" s="15">
        <v>0</v>
      </c>
      <c r="AH815" s="15" t="str">
        <v xml:space="preserve">TEVELLE - TAVELLONI - TAVELLINE </v>
      </c>
      <c r="AI815" s="15" t="str">
        <v>ESSE ELLE LAT.</v>
      </c>
      <c r="AJ815" s="15" t="str">
        <v>TAVELLONIE-TAGLIO A GRADINO FIANCO MASCHIO FEMMINA   DA CM 6</v>
      </c>
      <c r="AK815" s="15">
        <v>0</v>
      </c>
      <c r="AL815" s="15">
        <v>130</v>
      </c>
      <c r="AM815" s="15">
        <v>0</v>
      </c>
      <c r="AN815" s="15">
        <v>0</v>
      </c>
      <c r="AO815" s="15">
        <v>0</v>
      </c>
      <c r="AP815" s="15">
        <v>0</v>
      </c>
      <c r="AQ815" s="15">
        <v>0</v>
      </c>
      <c r="AR815" s="15">
        <v>1</v>
      </c>
      <c r="AS815" s="17" t="str">
        <f t="shared" si="50"/>
        <v>ꞈ</v>
      </c>
      <c r="AT815" s="70" t="str">
        <v>ꞈ</v>
      </c>
      <c r="AU815" s="15">
        <v>0</v>
      </c>
      <c r="AV815" s="15" t="str">
        <v>LATERIZIO CON EPS GRAFFITE</v>
      </c>
      <c r="AW815" s="15" t="str">
        <v>LATERCOM</v>
      </c>
      <c r="AX815" s="15" t="str">
        <v xml:space="preserve">BLOCCCO ALVEOLATO CON EPS  GRAFFITATO- NORMABLOCK PIU' - CON FASCIA ISOLANTE-- CAM </v>
      </c>
      <c r="AY815" s="15">
        <v>0</v>
      </c>
      <c r="AZ815" s="15" t="str">
        <v>35x25x24,5 F.60%</v>
      </c>
      <c r="BA815" s="15">
        <v>0</v>
      </c>
      <c r="BB815" s="15">
        <v>0</v>
      </c>
      <c r="BC815" s="15">
        <v>0</v>
      </c>
      <c r="BD815" s="15">
        <v>0</v>
      </c>
      <c r="BE815" s="15">
        <v>0</v>
      </c>
      <c r="BF815" s="15">
        <v>1</v>
      </c>
      <c r="BG815" s="17" t="str">
        <f t="shared" si="51"/>
        <v>ꞈ</v>
      </c>
      <c r="BH815" s="70" t="str">
        <v>ꞈ</v>
      </c>
    </row>
    <row r="816" spans="1:60" ht="14.25" customHeight="1" x14ac:dyDescent="0.25">
      <c r="A816" s="47"/>
      <c r="B816"/>
      <c r="C816" s="23" t="s">
        <v>110</v>
      </c>
      <c r="D816" s="25" t="s">
        <v>35</v>
      </c>
      <c r="E816" s="23" t="s">
        <v>37</v>
      </c>
      <c r="F816" s="23"/>
      <c r="G816" s="60" t="s">
        <v>224</v>
      </c>
      <c r="H816" s="60"/>
      <c r="I816" s="22"/>
      <c r="K816" s="21"/>
      <c r="L816" s="57">
        <f t="shared" si="49"/>
        <v>0</v>
      </c>
      <c r="M816" s="14">
        <f t="shared" si="52"/>
        <v>1</v>
      </c>
      <c r="N816" s="13">
        <f>IF(OR(totale!$A$5="",C816=totale!$A$5),0,1)</f>
        <v>1</v>
      </c>
      <c r="O816" s="97">
        <v>0</v>
      </c>
      <c r="P816" s="13">
        <v>0</v>
      </c>
      <c r="Q816" s="97">
        <v>0</v>
      </c>
      <c r="R816" s="19">
        <v>0</v>
      </c>
      <c r="S816" s="19" t="str">
        <v>BLOCCO ALVEOLATO LISCIO FORI VERTICALI   45/50/55/60 %</v>
      </c>
      <c r="T816" s="15" t="str">
        <v>WIENERBERGER</v>
      </c>
      <c r="U816" s="15" t="str">
        <v>BLOCCO PORTANTE ALVEOLATO FORI VERTICALI  P800 -  F.45% - F.50% liscio</v>
      </c>
      <c r="V816" s="15">
        <v>0</v>
      </c>
      <c r="W816" s="19" t="str">
        <v>30x25x18/19</v>
      </c>
      <c r="X816" s="19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1</v>
      </c>
      <c r="AG816" s="15">
        <v>0</v>
      </c>
      <c r="AH816" s="15" t="str">
        <v xml:space="preserve">TEVELLE - TAVELLONI - TAVELLINE </v>
      </c>
      <c r="AI816" s="15" t="str">
        <v>T2D</v>
      </c>
      <c r="AJ816" s="15" t="str">
        <v>TAVELLONIE-TAGLIO A GRADINO FIANCO MASCHIO FEMMINA   DA CM 6</v>
      </c>
      <c r="AK816" s="15">
        <v>0</v>
      </c>
      <c r="AL816" s="15">
        <v>60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1</v>
      </c>
      <c r="AS816" s="17" t="str">
        <f t="shared" si="50"/>
        <v>ꞈ</v>
      </c>
      <c r="AT816" s="70" t="str">
        <v>ꞈ</v>
      </c>
      <c r="AU816" s="15">
        <v>0</v>
      </c>
      <c r="AV816" s="15" t="str">
        <v>LATERIZIO CON EPS GRAFFITE</v>
      </c>
      <c r="AW816" s="15" t="str">
        <v>LATERCOM</v>
      </c>
      <c r="AX816" s="15" t="str">
        <v>BLOCCCO ALVEOLATO CON EPS  GRAFFITATO- NORMABLOCK PIU' - CON FASCIA ISOLANTE</v>
      </c>
      <c r="AY816" s="15">
        <v>0</v>
      </c>
      <c r="AZ816" s="15" t="str">
        <v>35x25x24,5 f.60% incastro</v>
      </c>
      <c r="BA816" s="15">
        <v>0</v>
      </c>
      <c r="BB816" s="15">
        <v>0</v>
      </c>
      <c r="BC816" s="15">
        <v>0</v>
      </c>
      <c r="BD816" s="15">
        <v>0</v>
      </c>
      <c r="BE816" s="15">
        <v>0</v>
      </c>
      <c r="BF816" s="15">
        <v>1</v>
      </c>
      <c r="BG816" s="17" t="str">
        <f t="shared" si="51"/>
        <v>ꞈ</v>
      </c>
      <c r="BH816" s="70" t="str">
        <v>ꞈ</v>
      </c>
    </row>
    <row r="817" spans="1:60" ht="14.25" customHeight="1" x14ac:dyDescent="0.25">
      <c r="A817" s="47"/>
      <c r="B817"/>
      <c r="C817" s="23" t="s">
        <v>110</v>
      </c>
      <c r="D817" s="23" t="s">
        <v>35</v>
      </c>
      <c r="E817" s="23" t="s">
        <v>37</v>
      </c>
      <c r="F817" s="23"/>
      <c r="G817" s="60" t="s">
        <v>239</v>
      </c>
      <c r="H817" s="60"/>
      <c r="I817" s="26"/>
      <c r="K817" s="21"/>
      <c r="L817" s="57">
        <f t="shared" si="49"/>
        <v>0</v>
      </c>
      <c r="M817" s="14">
        <f t="shared" si="52"/>
        <v>1</v>
      </c>
      <c r="N817" s="13">
        <f>IF(OR(totale!$A$5="",C817=totale!$A$5),0,1)</f>
        <v>1</v>
      </c>
      <c r="O817" s="97">
        <v>0</v>
      </c>
      <c r="P817" s="13">
        <v>0</v>
      </c>
      <c r="Q817" s="97">
        <v>0</v>
      </c>
      <c r="R817" s="19">
        <v>0</v>
      </c>
      <c r="S817" s="19" t="str">
        <v>BLOCCO ALVEOLATO LISCIO FORI VERTICALI   45/50/55/60 %</v>
      </c>
      <c r="T817" s="15" t="str">
        <v>WIENERBERGER</v>
      </c>
      <c r="U817" s="15" t="str">
        <v>BLOCCO PORTANTE ALVEOLATO FORI VERTICALI  P800 -  F.45% - F.50% liscio</v>
      </c>
      <c r="V817" s="15">
        <v>0</v>
      </c>
      <c r="W817" s="19" t="str">
        <v xml:space="preserve">30X25X23,8 </v>
      </c>
      <c r="X817" s="19">
        <v>0</v>
      </c>
      <c r="Y817" s="15">
        <v>0</v>
      </c>
      <c r="Z817" s="15">
        <v>0</v>
      </c>
      <c r="AA817" s="15">
        <v>0</v>
      </c>
      <c r="AB817" s="15">
        <v>0</v>
      </c>
      <c r="AC817" s="15">
        <v>1</v>
      </c>
      <c r="AG817" s="15">
        <v>0</v>
      </c>
      <c r="AH817" s="15" t="str">
        <v xml:space="preserve">TEVELLE - TAVELLONI - TAVELLINE </v>
      </c>
      <c r="AI817" s="15" t="str">
        <v>T2D</v>
      </c>
      <c r="AJ817" s="15" t="str">
        <v>TAVELLONIE-TAGLIO A GRADINO FIANCO MASCHIO FEMMINA   DA CM 6</v>
      </c>
      <c r="AK817" s="15">
        <v>0</v>
      </c>
      <c r="AL817" s="15">
        <v>70</v>
      </c>
      <c r="AM817" s="15">
        <v>0</v>
      </c>
      <c r="AN817" s="15">
        <v>0</v>
      </c>
      <c r="AO817" s="15">
        <v>0</v>
      </c>
      <c r="AP817" s="15">
        <v>0</v>
      </c>
      <c r="AQ817" s="15">
        <v>0</v>
      </c>
      <c r="AR817" s="15">
        <v>1</v>
      </c>
      <c r="AS817" s="17" t="str">
        <f t="shared" si="50"/>
        <v>ꞈ</v>
      </c>
      <c r="AT817" s="70" t="str">
        <v>ꞈ</v>
      </c>
      <c r="AU817" s="15">
        <v>0</v>
      </c>
      <c r="AV817" s="15" t="str">
        <v xml:space="preserve">LATERIZIO RETTIFICATO PLANARE </v>
      </c>
      <c r="AW817" s="15" t="str">
        <v>WIENERBERGER</v>
      </c>
      <c r="AX817" s="15" t="str">
        <v>BLOCCO ALVEOLATO RETTIFICATO - BLOCCO PLANANARE  F.55% - 45%</v>
      </c>
      <c r="AY817" s="15">
        <v>0</v>
      </c>
      <c r="AZ817" s="15" t="str">
        <v>35x25x24,9</v>
      </c>
      <c r="BA817" s="15">
        <v>0</v>
      </c>
      <c r="BB817" s="15">
        <v>0</v>
      </c>
      <c r="BC817" s="15">
        <v>0</v>
      </c>
      <c r="BD817" s="15">
        <v>0</v>
      </c>
      <c r="BE817" s="15">
        <v>0</v>
      </c>
      <c r="BF817" s="15">
        <v>1</v>
      </c>
      <c r="BG817" s="17" t="str">
        <f t="shared" si="51"/>
        <v>ꞈ</v>
      </c>
      <c r="BH817" s="70" t="str">
        <v>ꞈ</v>
      </c>
    </row>
    <row r="818" spans="1:60" ht="14.25" customHeight="1" x14ac:dyDescent="0.25">
      <c r="A818" s="47"/>
      <c r="B818"/>
      <c r="C818" s="23" t="s">
        <v>111</v>
      </c>
      <c r="D818" s="23" t="s">
        <v>35</v>
      </c>
      <c r="E818" s="23" t="s">
        <v>36</v>
      </c>
      <c r="F818" s="23"/>
      <c r="G818" s="60">
        <v>60</v>
      </c>
      <c r="H818" s="60"/>
      <c r="I818" s="26"/>
      <c r="K818" s="21"/>
      <c r="L818" s="57">
        <f t="shared" si="49"/>
        <v>0</v>
      </c>
      <c r="M818" s="14">
        <f t="shared" si="52"/>
        <v>1</v>
      </c>
      <c r="N818" s="13">
        <f>IF(OR(totale!$A$5="",C818=totale!$A$5),0,1)</f>
        <v>1</v>
      </c>
      <c r="O818" s="97">
        <v>0</v>
      </c>
      <c r="P818" s="13">
        <v>0</v>
      </c>
      <c r="Q818" s="97">
        <v>0</v>
      </c>
      <c r="R818" s="19">
        <v>0</v>
      </c>
      <c r="S818" s="19" t="str">
        <v>BLOCCO ALVEOLATO LISCIO FORI VERTICALI   45/50/55/60 %</v>
      </c>
      <c r="T818" s="15" t="str">
        <v>WIENERBERGER</v>
      </c>
      <c r="U818" s="15" t="str">
        <v>BLOCCO PORTANTE ALVEOLATO FORI VERTICALI  P800 -  F.45% - F.50% liscio</v>
      </c>
      <c r="V818" s="15">
        <v>0</v>
      </c>
      <c r="W818" s="19" t="str">
        <v>35x25x19</v>
      </c>
      <c r="X818" s="19">
        <v>0</v>
      </c>
      <c r="Y818" s="15">
        <v>0</v>
      </c>
      <c r="Z818" s="15">
        <v>0</v>
      </c>
      <c r="AA818" s="15">
        <v>0</v>
      </c>
      <c r="AB818" s="15">
        <v>0</v>
      </c>
      <c r="AC818" s="15">
        <v>1</v>
      </c>
      <c r="AG818" s="15">
        <v>0</v>
      </c>
      <c r="AH818" s="15" t="str">
        <v xml:space="preserve">TEVELLE - TAVELLONI - TAVELLINE </v>
      </c>
      <c r="AI818" s="15" t="str">
        <v>T2D</v>
      </c>
      <c r="AJ818" s="15" t="str">
        <v>TAVELLONIE-TAGLIO A GRADINO FIANCO MASCHIO FEMMINA   DA CM 6</v>
      </c>
      <c r="AK818" s="15">
        <v>0</v>
      </c>
      <c r="AL818" s="15">
        <v>80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1</v>
      </c>
      <c r="AS818" s="17" t="str">
        <f t="shared" si="50"/>
        <v>ꞈ</v>
      </c>
      <c r="AT818" s="70" t="str">
        <v>ꞈ</v>
      </c>
      <c r="AU818" s="15">
        <v>0</v>
      </c>
      <c r="AV818" s="15" t="str">
        <v>BLOCCO ALVEOLATO LISCIO FORI ORIZZONATALI  45/50/55/60 %</v>
      </c>
      <c r="AW818" s="15" t="str">
        <v>DCB</v>
      </c>
      <c r="AX818" s="15" t="str">
        <v>BLOCCO TAMPONAMENTO ALVEOLATO FORI ORIZZONTALI P600- F.65% - F.60%</v>
      </c>
      <c r="AY818" s="15">
        <v>0</v>
      </c>
      <c r="AZ818" s="15" t="str">
        <v>35x25x25</v>
      </c>
      <c r="BA818" s="15">
        <v>0</v>
      </c>
      <c r="BB818" s="15">
        <v>0</v>
      </c>
      <c r="BC818" s="15">
        <v>0</v>
      </c>
      <c r="BD818" s="15">
        <v>0</v>
      </c>
      <c r="BE818" s="15">
        <v>0</v>
      </c>
      <c r="BF818" s="15">
        <v>1</v>
      </c>
      <c r="BG818" s="17" t="str">
        <f t="shared" si="51"/>
        <v>ꞈ</v>
      </c>
      <c r="BH818" s="70" t="str">
        <v>ꞈ</v>
      </c>
    </row>
    <row r="819" spans="1:60" ht="14.25" customHeight="1" x14ac:dyDescent="0.25">
      <c r="A819" s="47"/>
      <c r="B819"/>
      <c r="C819" s="23" t="s">
        <v>111</v>
      </c>
      <c r="D819" s="23" t="s">
        <v>35</v>
      </c>
      <c r="E819" s="23" t="s">
        <v>36</v>
      </c>
      <c r="F819" s="23"/>
      <c r="G819" s="60">
        <v>70</v>
      </c>
      <c r="H819" s="60"/>
      <c r="I819" s="26"/>
      <c r="K819" s="21"/>
      <c r="L819" s="57">
        <f t="shared" si="49"/>
        <v>0</v>
      </c>
      <c r="M819" s="14">
        <f t="shared" si="52"/>
        <v>1</v>
      </c>
      <c r="N819" s="13">
        <f>IF(OR(totale!$A$5="",C819=totale!$A$5),0,1)</f>
        <v>1</v>
      </c>
      <c r="O819" s="97">
        <v>0</v>
      </c>
      <c r="P819" s="13">
        <v>0</v>
      </c>
      <c r="Q819" s="97">
        <v>0</v>
      </c>
      <c r="R819" s="19">
        <v>0</v>
      </c>
      <c r="S819" s="19" t="str">
        <v>BLOCCO ALVEOLATO LISCIO FORI VERTICALI   45/50/55/60 %</v>
      </c>
      <c r="T819" s="15" t="str">
        <v>WIENERBERGER</v>
      </c>
      <c r="U819" s="15" t="str">
        <v>BLOCCO PORTANTE ALVEOLATO FORI VERTICALI  P800 -  F.45% - F.50% liscio</v>
      </c>
      <c r="V819" s="15">
        <v>0</v>
      </c>
      <c r="W819" s="19" t="str">
        <v>45x30x18/19</v>
      </c>
      <c r="X819" s="19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1</v>
      </c>
      <c r="AG819" s="15">
        <v>0</v>
      </c>
      <c r="AH819" s="15" t="str">
        <v xml:space="preserve">TEVELLE - TAVELLONI - TAVELLINE </v>
      </c>
      <c r="AI819" s="15" t="str">
        <v>T2D</v>
      </c>
      <c r="AJ819" s="15" t="str">
        <v>TAVELLONIE-TAGLIO A GRADINO FIANCO MASCHIO FEMMINA   DA CM 6</v>
      </c>
      <c r="AK819" s="15">
        <v>0</v>
      </c>
      <c r="AL819" s="15">
        <v>90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1</v>
      </c>
      <c r="AS819" s="17" t="str">
        <f t="shared" si="50"/>
        <v>ꞈ</v>
      </c>
      <c r="AT819" s="70" t="str">
        <v>ꞈ</v>
      </c>
      <c r="AU819" s="15">
        <v>0</v>
      </c>
      <c r="AV819" s="15" t="str">
        <v>BLOCCO ALVEOLATO LISCIO FORI ORIZZONATALI  45/50/55/60 %</v>
      </c>
      <c r="AW819" s="15" t="str">
        <v>DCB</v>
      </c>
      <c r="AX819" s="15" t="str">
        <v xml:space="preserve">BLOCCO TAMPONAMENTO FORI ORIZZONATI ALVEOLATO LISCIO SETTI SOTTILI </v>
      </c>
      <c r="AY819" s="15">
        <v>0</v>
      </c>
      <c r="AZ819" s="15" t="str">
        <v>35x25x25</v>
      </c>
      <c r="BA819" s="15">
        <v>0</v>
      </c>
      <c r="BB819" s="15">
        <v>0</v>
      </c>
      <c r="BC819" s="15">
        <v>0</v>
      </c>
      <c r="BD819" s="15">
        <v>0</v>
      </c>
      <c r="BE819" s="15">
        <v>0</v>
      </c>
      <c r="BF819" s="15">
        <v>1</v>
      </c>
      <c r="BG819" s="17" t="str">
        <f t="shared" si="51"/>
        <v>ꞈ</v>
      </c>
      <c r="BH819" s="70" t="str">
        <v>ꞈ</v>
      </c>
    </row>
    <row r="820" spans="1:60" ht="14.25" customHeight="1" x14ac:dyDescent="0.25">
      <c r="A820" s="47"/>
      <c r="B820"/>
      <c r="C820" s="23" t="s">
        <v>111</v>
      </c>
      <c r="D820" s="23" t="s">
        <v>35</v>
      </c>
      <c r="E820" s="23" t="s">
        <v>36</v>
      </c>
      <c r="F820" s="23"/>
      <c r="G820" s="60">
        <v>80</v>
      </c>
      <c r="H820" s="60"/>
      <c r="I820" s="26"/>
      <c r="K820" s="21"/>
      <c r="L820" s="57">
        <f t="shared" si="49"/>
        <v>0</v>
      </c>
      <c r="M820" s="14">
        <f t="shared" si="52"/>
        <v>1</v>
      </c>
      <c r="N820" s="13">
        <f>IF(OR(totale!$A$5="",C820=totale!$A$5),0,1)</f>
        <v>1</v>
      </c>
      <c r="O820" s="97">
        <v>0</v>
      </c>
      <c r="P820" s="13">
        <v>0</v>
      </c>
      <c r="Q820" s="97">
        <v>0</v>
      </c>
      <c r="R820" s="19">
        <v>0</v>
      </c>
      <c r="S820" s="19" t="str">
        <v>BLOCCO ALVEOLATO LISCIO FORI VERTICALI   45/50/55/60 %</v>
      </c>
      <c r="T820" s="15" t="str">
        <v>WIENERBERGER</v>
      </c>
      <c r="U820" s="15" t="str">
        <v>BLOCCO PORTANTE ALVEOLATO FORI VERTICALI  P700- F.50% - F.55% liscio</v>
      </c>
      <c r="V820" s="15">
        <v>0</v>
      </c>
      <c r="W820" s="19" t="str">
        <v>30x25x19 F.55%</v>
      </c>
      <c r="X820" s="19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1</v>
      </c>
      <c r="AG820" s="15">
        <v>0</v>
      </c>
      <c r="AH820" s="15" t="str">
        <v xml:space="preserve">TEVELLE - TAVELLONI - TAVELLINE </v>
      </c>
      <c r="AI820" s="15" t="str">
        <v>T2D</v>
      </c>
      <c r="AJ820" s="15" t="str">
        <v>TAVELLONIE-TAGLIO A GRADINO FIANCO MASCHIO FEMMINA   DA CM 6</v>
      </c>
      <c r="AK820" s="15">
        <v>0</v>
      </c>
      <c r="AL820" s="15">
        <v>100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1</v>
      </c>
      <c r="AS820" s="17" t="str">
        <f t="shared" si="50"/>
        <v>ꞈ</v>
      </c>
      <c r="AT820" s="70" t="str">
        <v>ꞈ</v>
      </c>
      <c r="AU820" s="15">
        <v>0</v>
      </c>
      <c r="AV820" s="15" t="str">
        <v>BLOCCO ALVEOLATO LISCIO FORI ORIZZONATALI  45/50/55/60 %</v>
      </c>
      <c r="AW820" s="15" t="str">
        <v>FBM</v>
      </c>
      <c r="AX820" s="15" t="str">
        <v>BLOCCO TAMPONAMENTO ALVEOLATO FORI ORIZZONTALI P600- F.65% - F.60%</v>
      </c>
      <c r="AY820" s="15">
        <v>0</v>
      </c>
      <c r="AZ820" s="15" t="str">
        <v>35x25x25</v>
      </c>
      <c r="BA820" s="15">
        <v>0</v>
      </c>
      <c r="BB820" s="15">
        <v>0</v>
      </c>
      <c r="BC820" s="15">
        <v>0</v>
      </c>
      <c r="BD820" s="15">
        <v>0</v>
      </c>
      <c r="BE820" s="15">
        <v>0</v>
      </c>
      <c r="BF820" s="15">
        <v>1</v>
      </c>
      <c r="BG820" s="17" t="str">
        <f t="shared" si="51"/>
        <v>ꞈ</v>
      </c>
      <c r="BH820" s="70" t="str">
        <v>ꞈ</v>
      </c>
    </row>
    <row r="821" spans="1:60" ht="14.25" customHeight="1" x14ac:dyDescent="0.25">
      <c r="A821" s="47"/>
      <c r="B821"/>
      <c r="C821" s="23" t="s">
        <v>111</v>
      </c>
      <c r="D821" s="23" t="s">
        <v>35</v>
      </c>
      <c r="E821" s="23" t="s">
        <v>36</v>
      </c>
      <c r="F821" s="23"/>
      <c r="G821" s="60">
        <v>90</v>
      </c>
      <c r="H821" s="60"/>
      <c r="I821" s="26"/>
      <c r="K821" s="21"/>
      <c r="L821" s="57">
        <f t="shared" si="49"/>
        <v>0</v>
      </c>
      <c r="M821" s="14">
        <f t="shared" si="52"/>
        <v>1</v>
      </c>
      <c r="N821" s="13">
        <f>IF(OR(totale!$A$5="",C821=totale!$A$5),0,1)</f>
        <v>1</v>
      </c>
      <c r="O821" s="97">
        <v>0</v>
      </c>
      <c r="P821" s="13">
        <v>0</v>
      </c>
      <c r="Q821" s="97">
        <v>0</v>
      </c>
      <c r="R821" s="19">
        <v>0</v>
      </c>
      <c r="S821" s="19" t="str">
        <v>BLOCCO ALVEOLATO LISCIO FORI VERTICALI   45/50/55/60 %</v>
      </c>
      <c r="T821" s="15" t="str">
        <v>WIENERBERGER</v>
      </c>
      <c r="U821" s="15" t="str">
        <v>BLOCCO TAMPONAMENTO ALVEOLATO FORI VERTICALI  P600- F.65% - F.60% liscio</v>
      </c>
      <c r="V821" s="15">
        <v>0</v>
      </c>
      <c r="W821" s="19" t="str">
        <v>30x25x19</v>
      </c>
      <c r="X821" s="19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1</v>
      </c>
      <c r="AG821" s="15">
        <v>0</v>
      </c>
      <c r="AH821" s="15" t="str">
        <v xml:space="preserve">TEVELLE - TAVELLONI - TAVELLINE </v>
      </c>
      <c r="AI821" s="15" t="str">
        <v>T2D</v>
      </c>
      <c r="AJ821" s="15" t="str">
        <v>TAVELLONIE-TAGLIO A GRADINO FIANCO MASCHIO FEMMINA   DA CM 6</v>
      </c>
      <c r="AK821" s="15">
        <v>0</v>
      </c>
      <c r="AL821" s="15">
        <v>110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1</v>
      </c>
      <c r="AS821" s="17" t="str">
        <f t="shared" si="50"/>
        <v>ꞈ</v>
      </c>
      <c r="AT821" s="70" t="str">
        <v>ꞈ</v>
      </c>
      <c r="AU821" s="15">
        <v>0</v>
      </c>
      <c r="AV821" s="15" t="str">
        <v>BLOCCO ALVEOLATO LISCIO FORI ORIZZONATALI  45/50/55/60 %</v>
      </c>
      <c r="AW821" s="15" t="str">
        <v>T2D</v>
      </c>
      <c r="AX821" s="15" t="str">
        <v>BLOCCO TAMPONAMENTO ALVEOLATO FORI ORIZZONTALI P600- F.65% - F.60%</v>
      </c>
      <c r="AY821" s="15">
        <v>0</v>
      </c>
      <c r="AZ821" s="15" t="str">
        <v>35x25x25</v>
      </c>
      <c r="BA821" s="15">
        <v>0</v>
      </c>
      <c r="BB821" s="15">
        <v>0</v>
      </c>
      <c r="BC821" s="15">
        <v>0</v>
      </c>
      <c r="BD821" s="15">
        <v>0</v>
      </c>
      <c r="BE821" s="15">
        <v>0</v>
      </c>
      <c r="BF821" s="15">
        <v>1</v>
      </c>
      <c r="BG821" s="17" t="str">
        <f t="shared" si="51"/>
        <v>ꞈ</v>
      </c>
      <c r="BH821" s="70" t="str">
        <v>ꞈ</v>
      </c>
    </row>
    <row r="822" spans="1:60" ht="14.25" customHeight="1" x14ac:dyDescent="0.25">
      <c r="A822" s="47"/>
      <c r="B822"/>
      <c r="C822" s="23" t="s">
        <v>111</v>
      </c>
      <c r="D822" s="23" t="s">
        <v>35</v>
      </c>
      <c r="E822" s="23" t="s">
        <v>36</v>
      </c>
      <c r="F822" s="23"/>
      <c r="G822" s="60">
        <v>100</v>
      </c>
      <c r="H822" s="60"/>
      <c r="I822" s="26"/>
      <c r="K822" s="21"/>
      <c r="L822" s="57">
        <f t="shared" si="49"/>
        <v>0</v>
      </c>
      <c r="M822" s="14">
        <f t="shared" si="52"/>
        <v>1</v>
      </c>
      <c r="N822" s="13">
        <f>IF(OR(totale!$A$5="",C822=totale!$A$5),0,1)</f>
        <v>1</v>
      </c>
      <c r="O822" s="97">
        <v>0</v>
      </c>
      <c r="P822" s="13">
        <v>0</v>
      </c>
      <c r="Q822" s="97">
        <v>0</v>
      </c>
      <c r="R822" s="19">
        <v>0</v>
      </c>
      <c r="S822" s="19" t="str">
        <v>BLOCCO ALVEOLATO LISCIO FORI VERTICALI   45/50/55/60 %</v>
      </c>
      <c r="T822" s="15" t="str">
        <v>WIENERBERGER</v>
      </c>
      <c r="U822" s="15" t="str">
        <v>BLOCCO TAMPONAMENTO ALVEOLATO FORI VERTICALI  P600- F.65% - F.60% liscio</v>
      </c>
      <c r="V822" s="15">
        <v>0</v>
      </c>
      <c r="W822" s="19" t="str">
        <v>35x25x23,8</v>
      </c>
      <c r="X822" s="19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1</v>
      </c>
      <c r="AG822" s="15">
        <v>0</v>
      </c>
      <c r="AH822" s="15" t="str">
        <v xml:space="preserve">TEVELLE - TAVELLONI - TAVELLINE </v>
      </c>
      <c r="AI822" s="15" t="str">
        <v>T2D</v>
      </c>
      <c r="AJ822" s="15" t="str">
        <v>TAVELLONIE-TAGLIO A GRADINO FIANCO MASCHIO FEMMINA   DA CM 6</v>
      </c>
      <c r="AK822" s="15">
        <v>0</v>
      </c>
      <c r="AL822" s="15">
        <v>120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1</v>
      </c>
      <c r="AS822" s="17" t="str">
        <f t="shared" si="50"/>
        <v>ꞈ</v>
      </c>
      <c r="AT822" s="70" t="str">
        <v>ꞈ</v>
      </c>
      <c r="AU822" s="15">
        <v>0</v>
      </c>
      <c r="AV822" s="15" t="str">
        <v>BLOCCO  ALVEOLATO DOPPIA POSA  55/60 %</v>
      </c>
      <c r="AW822" s="15" t="str">
        <v>DI MUZIO</v>
      </c>
      <c r="AX822" s="15" t="str">
        <v xml:space="preserve">BLOCCO BIO (FARINA DI LEGNO) TAMPONAMENTO DOPPIA POSA P.600 </v>
      </c>
      <c r="AY822" s="15">
        <v>0</v>
      </c>
      <c r="AZ822" s="15" t="str">
        <v>35x25x25</v>
      </c>
      <c r="BA822" s="15">
        <v>0</v>
      </c>
      <c r="BB822" s="15">
        <v>0</v>
      </c>
      <c r="BC822" s="15">
        <v>0</v>
      </c>
      <c r="BD822" s="15">
        <v>0</v>
      </c>
      <c r="BE822" s="15">
        <v>0</v>
      </c>
      <c r="BF822" s="15">
        <v>1</v>
      </c>
      <c r="BG822" s="17" t="str">
        <f t="shared" si="51"/>
        <v>ꞈ</v>
      </c>
      <c r="BH822" s="70" t="str">
        <v>ꞈ</v>
      </c>
    </row>
    <row r="823" spans="1:60" ht="14.25" customHeight="1" x14ac:dyDescent="0.25">
      <c r="A823" s="47"/>
      <c r="B823"/>
      <c r="C823" s="23" t="s">
        <v>111</v>
      </c>
      <c r="D823" s="23" t="s">
        <v>35</v>
      </c>
      <c r="E823" s="23" t="s">
        <v>36</v>
      </c>
      <c r="F823" s="23"/>
      <c r="G823" s="60">
        <v>110</v>
      </c>
      <c r="H823" s="60"/>
      <c r="I823" s="26"/>
      <c r="K823" s="21"/>
      <c r="L823" s="57">
        <f t="shared" si="49"/>
        <v>0</v>
      </c>
      <c r="M823" s="14">
        <f t="shared" si="52"/>
        <v>1</v>
      </c>
      <c r="N823" s="13">
        <f>IF(OR(totale!$A$5="",C823=totale!$A$5),0,1)</f>
        <v>1</v>
      </c>
      <c r="O823" s="97">
        <v>0</v>
      </c>
      <c r="P823" s="13">
        <v>0</v>
      </c>
      <c r="Q823" s="97">
        <v>0</v>
      </c>
      <c r="R823" s="19">
        <v>0</v>
      </c>
      <c r="S823" s="19" t="str">
        <v>BLOCCO ALVEOLATO INCASTRO  FORI VERTICALI  45/50/55/60 %</v>
      </c>
      <c r="T823" s="15" t="str">
        <v>WIENERBERGER</v>
      </c>
      <c r="U823" s="15" t="str">
        <v>BLOCCO TAMPONAMENTO ALVEOLATO FORI VERTICALI  P600 - F.60% incastro</v>
      </c>
      <c r="V823" s="15">
        <v>0</v>
      </c>
      <c r="W823" s="19" t="str">
        <v>30x25x19</v>
      </c>
      <c r="X823" s="19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1</v>
      </c>
      <c r="AG823" s="15">
        <v>0</v>
      </c>
      <c r="AH823" s="15" t="str">
        <v xml:space="preserve">TEVELLE - TAVELLONI - TAVELLINE </v>
      </c>
      <c r="AI823" s="15" t="str">
        <v>T2D</v>
      </c>
      <c r="AJ823" s="15" t="str">
        <v>TAVELLONIE-TAGLIO A GRADINO FIANCO MASCHIO FEMMINA   DA CM 6</v>
      </c>
      <c r="AK823" s="15">
        <v>0</v>
      </c>
      <c r="AL823" s="15">
        <v>130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1</v>
      </c>
      <c r="AS823" s="17" t="str">
        <f t="shared" si="50"/>
        <v>ꞈ</v>
      </c>
      <c r="AT823" s="70" t="str">
        <v>ꞈ</v>
      </c>
      <c r="AU823" s="15">
        <v>0</v>
      </c>
      <c r="AV823" s="15" t="str">
        <v>BLOCCO ALVEOLATO INCASTRO  FORI VERTICALI  45/50/55/60 %</v>
      </c>
      <c r="AW823" s="15" t="str">
        <v>DI MUZIO</v>
      </c>
      <c r="AX823" s="15" t="str">
        <v xml:space="preserve">BLOCCO  INCASTRO P.600 SETTI SOTTILI </v>
      </c>
      <c r="AY823" s="15">
        <v>0</v>
      </c>
      <c r="AZ823" s="15" t="str">
        <v>35x25x25</v>
      </c>
      <c r="BA823" s="15">
        <v>0</v>
      </c>
      <c r="BB823" s="15">
        <v>0</v>
      </c>
      <c r="BC823" s="15">
        <v>0</v>
      </c>
      <c r="BD823" s="15">
        <v>0</v>
      </c>
      <c r="BE823" s="15">
        <v>0</v>
      </c>
      <c r="BF823" s="15">
        <v>1</v>
      </c>
      <c r="BG823" s="17" t="str">
        <f t="shared" si="51"/>
        <v>ꞈ</v>
      </c>
      <c r="BH823" s="70" t="str">
        <v>ꞈ</v>
      </c>
    </row>
    <row r="824" spans="1:60" ht="14.25" customHeight="1" x14ac:dyDescent="0.25">
      <c r="A824" s="47"/>
      <c r="B824"/>
      <c r="C824" s="23" t="s">
        <v>111</v>
      </c>
      <c r="D824" s="23" t="s">
        <v>35</v>
      </c>
      <c r="E824" s="23" t="s">
        <v>36</v>
      </c>
      <c r="F824" s="23"/>
      <c r="G824" s="60">
        <v>120</v>
      </c>
      <c r="H824" s="60"/>
      <c r="I824" s="26"/>
      <c r="K824" s="21"/>
      <c r="L824" s="57">
        <f t="shared" si="49"/>
        <v>0</v>
      </c>
      <c r="M824" s="14">
        <f t="shared" si="52"/>
        <v>1</v>
      </c>
      <c r="N824" s="13">
        <f>IF(OR(totale!$A$5="",C824=totale!$A$5),0,1)</f>
        <v>1</v>
      </c>
      <c r="O824" s="97">
        <v>0</v>
      </c>
      <c r="P824" s="13">
        <v>0</v>
      </c>
      <c r="Q824" s="97">
        <v>0</v>
      </c>
      <c r="R824" s="19">
        <v>0</v>
      </c>
      <c r="S824" s="19" t="str">
        <v>BLOCCO ALVEOLATO INCASTRO  FORI VERTICALI  45/50/55/60 %</v>
      </c>
      <c r="T824" s="15" t="str">
        <v>WIENERBERGER</v>
      </c>
      <c r="U824" s="15" t="str">
        <v>BLOCCO TAMPONAMENTO ALVEOLATO FORI VERTICALI  P600 - F.60% incastro</v>
      </c>
      <c r="V824" s="15">
        <v>0</v>
      </c>
      <c r="W824" s="19" t="str">
        <v xml:space="preserve">32x25X23,8 </v>
      </c>
      <c r="X824" s="19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1</v>
      </c>
      <c r="AG824" s="15">
        <v>0</v>
      </c>
      <c r="AH824" s="15" t="str">
        <v xml:space="preserve">TEVELLE - TAVELLONI - TAVELLINE </v>
      </c>
      <c r="AI824" s="15" t="str">
        <v>WIENERBERGER</v>
      </c>
      <c r="AJ824" s="15" t="str">
        <v>TAVELLONIE-TAGLIO A GRADINO FIANCO MASCHIO FEMMINA   DA CM 6</v>
      </c>
      <c r="AK824" s="15">
        <v>0</v>
      </c>
      <c r="AL824" s="15">
        <v>40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1</v>
      </c>
      <c r="AS824" s="17" t="str">
        <f t="shared" si="50"/>
        <v>ꞈ</v>
      </c>
      <c r="AT824" s="70" t="str">
        <v>ꞈ</v>
      </c>
      <c r="AU824" s="15">
        <v>0</v>
      </c>
      <c r="AV824" s="15" t="str">
        <v xml:space="preserve">BLOCCO ALVEOLATO ACCOPPIATO AD ISOLANTE </v>
      </c>
      <c r="AW824" s="15" t="str">
        <v>T2D</v>
      </c>
      <c r="AX824" s="15" t="str">
        <v>BLOCCO LATERIZIO ALVELATO ACCOPPIATO AD ISOLANTE TAMPONAMENTO</v>
      </c>
      <c r="AY824" s="15">
        <v>0</v>
      </c>
      <c r="AZ824" s="15" t="str">
        <v>35x25x25 F.50%</v>
      </c>
      <c r="BA824" s="15">
        <v>0</v>
      </c>
      <c r="BB824" s="15">
        <v>0</v>
      </c>
      <c r="BC824" s="15">
        <v>0</v>
      </c>
      <c r="BD824" s="15">
        <v>0</v>
      </c>
      <c r="BE824" s="15">
        <v>0</v>
      </c>
      <c r="BF824" s="15">
        <v>1</v>
      </c>
      <c r="BG824" s="17" t="str">
        <f t="shared" si="51"/>
        <v>ꞈ</v>
      </c>
      <c r="BH824" s="70" t="str">
        <v>ꞈ</v>
      </c>
    </row>
    <row r="825" spans="1:60" ht="14.25" customHeight="1" x14ac:dyDescent="0.25">
      <c r="A825" s="47"/>
      <c r="B825"/>
      <c r="C825" s="23" t="s">
        <v>111</v>
      </c>
      <c r="D825" s="23" t="s">
        <v>35</v>
      </c>
      <c r="E825" s="23" t="s">
        <v>36</v>
      </c>
      <c r="F825" s="23"/>
      <c r="G825" s="60">
        <v>130</v>
      </c>
      <c r="H825" s="60"/>
      <c r="I825" s="26"/>
      <c r="K825" s="21"/>
      <c r="L825" s="57">
        <f t="shared" si="49"/>
        <v>0</v>
      </c>
      <c r="M825" s="14">
        <f t="shared" si="52"/>
        <v>1</v>
      </c>
      <c r="N825" s="13">
        <f>IF(OR(totale!$A$5="",C825=totale!$A$5),0,1)</f>
        <v>1</v>
      </c>
      <c r="O825" s="97">
        <v>0</v>
      </c>
      <c r="P825" s="13">
        <v>0</v>
      </c>
      <c r="Q825" s="97">
        <v>0</v>
      </c>
      <c r="R825" s="19">
        <v>0</v>
      </c>
      <c r="S825" s="19" t="str">
        <v>BLOCCO ALVEOLATO INCASTRO  FORI VERTICALI  45/50/55/60 %</v>
      </c>
      <c r="T825" s="15" t="str">
        <v>WIENERBERGER</v>
      </c>
      <c r="U825" s="15" t="str">
        <v>BLOCCO TAMPONAMENTO ALVEOLATO FORI VERTICALI  P600 - F.60% incastro</v>
      </c>
      <c r="V825" s="15">
        <v>0</v>
      </c>
      <c r="W825" s="19" t="str">
        <v>20x33x19 F.60%</v>
      </c>
      <c r="X825" s="19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1</v>
      </c>
      <c r="AG825" s="15">
        <v>0</v>
      </c>
      <c r="AH825" s="15" t="str">
        <v xml:space="preserve">TEVELLE - TAVELLONI - TAVELLINE </v>
      </c>
      <c r="AI825" s="15" t="str">
        <v>ESSE ELLE LAT.</v>
      </c>
      <c r="AJ825" s="15" t="str">
        <v xml:space="preserve">TAVELLONI-TAGLIO OBLIQUO FIANCO MASCHIO FEMMINA DA CM 6 </v>
      </c>
      <c r="AK825" s="15">
        <v>0</v>
      </c>
      <c r="AL825" s="15">
        <v>60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1</v>
      </c>
      <c r="AS825" s="17" t="str">
        <f t="shared" si="50"/>
        <v>ꞈ</v>
      </c>
      <c r="AT825" s="70" t="str">
        <v>ꞈ</v>
      </c>
      <c r="AU825" s="15">
        <v>0</v>
      </c>
      <c r="AV825" s="15" t="str">
        <v>BLOCCO ALVEOLATO INCASTRO  FORI VERTICALI  45/50/55/60 %</v>
      </c>
      <c r="AW825" s="15" t="str">
        <v>LATERCOM</v>
      </c>
      <c r="AX825" s="15" t="str">
        <v xml:space="preserve">BLOCCO SISMICO/ PORTANTE ALVEOLATO INCASTRO SETTI SOTTILI </v>
      </c>
      <c r="AY825" s="15">
        <v>0</v>
      </c>
      <c r="AZ825" s="15" t="str">
        <v>35x25x25 F.55%</v>
      </c>
      <c r="BA825" s="15">
        <v>0</v>
      </c>
      <c r="BB825" s="15">
        <v>0</v>
      </c>
      <c r="BC825" s="15">
        <v>0</v>
      </c>
      <c r="BD825" s="15">
        <v>0</v>
      </c>
      <c r="BE825" s="15">
        <v>0</v>
      </c>
      <c r="BF825" s="15">
        <v>1</v>
      </c>
      <c r="BG825" s="17" t="str">
        <f t="shared" si="51"/>
        <v>ꞈ</v>
      </c>
      <c r="BH825" s="70" t="str">
        <v>ꞈ</v>
      </c>
    </row>
    <row r="826" spans="1:60" ht="14.25" customHeight="1" x14ac:dyDescent="0.25">
      <c r="A826" s="47"/>
      <c r="B826"/>
      <c r="C826" s="23" t="s">
        <v>111</v>
      </c>
      <c r="D826" s="23" t="s">
        <v>35</v>
      </c>
      <c r="E826" s="23" t="s">
        <v>36</v>
      </c>
      <c r="F826" s="23"/>
      <c r="G826" s="60">
        <v>140</v>
      </c>
      <c r="H826" s="60"/>
      <c r="I826" s="22"/>
      <c r="K826" s="21"/>
      <c r="L826" s="57">
        <f t="shared" si="49"/>
        <v>0</v>
      </c>
      <c r="M826" s="14">
        <f t="shared" si="52"/>
        <v>1</v>
      </c>
      <c r="N826" s="13">
        <f>IF(OR(totale!$A$5="",C826=totale!$A$5),0,1)</f>
        <v>1</v>
      </c>
      <c r="O826" s="97">
        <v>0</v>
      </c>
      <c r="P826" s="13">
        <v>0</v>
      </c>
      <c r="Q826" s="97">
        <v>0</v>
      </c>
      <c r="R826" s="19">
        <v>0</v>
      </c>
      <c r="S826" s="19" t="str">
        <v>BLOCCO ALVEOLATO INCASTRO  FORI VERTICALI  45/50/55/60 %</v>
      </c>
      <c r="T826" s="15" t="str">
        <v>WIENERBERGER</v>
      </c>
      <c r="U826" s="15" t="str">
        <v>BLOCCO PORTANTE ALVEOLATO FORI VERTICALI  P700- F.50% - F.55% incastro</v>
      </c>
      <c r="V826" s="15">
        <v>0</v>
      </c>
      <c r="W826" s="19" t="str">
        <v>30x25x19 F.55%</v>
      </c>
      <c r="X826" s="19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1</v>
      </c>
      <c r="AG826" s="15">
        <v>0</v>
      </c>
      <c r="AH826" s="15" t="str">
        <v xml:space="preserve">TEVELLE - TAVELLONI - TAVELLINE </v>
      </c>
      <c r="AI826" s="15" t="str">
        <v>ESSE ELLE LAT.</v>
      </c>
      <c r="AJ826" s="15" t="str">
        <v xml:space="preserve">TAVELLONI-TAGLIO OBLIQUO FIANCO MASCHIO FEMMINA DA CM 6 </v>
      </c>
      <c r="AK826" s="15">
        <v>0</v>
      </c>
      <c r="AL826" s="15">
        <v>70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1</v>
      </c>
      <c r="AS826" s="17" t="str">
        <f t="shared" si="50"/>
        <v>ꞈ</v>
      </c>
      <c r="AT826" s="70" t="str">
        <v>ꞈ</v>
      </c>
      <c r="AU826" s="15">
        <v>0</v>
      </c>
      <c r="AV826" s="15" t="str">
        <v>MATERIALE IN LATERIZIO COMUNE</v>
      </c>
      <c r="AW826" s="15" t="str">
        <v>WIENERBERGER</v>
      </c>
      <c r="AX826" s="15" t="str">
        <v xml:space="preserve">BLOCCO DA TAMPONAMENTO FORI ORIZZONTALI LATERIZIO COMUNE </v>
      </c>
      <c r="AY826" s="15">
        <v>0</v>
      </c>
      <c r="AZ826" s="15" t="str">
        <v>35x25x25 f.60% 9 fori</v>
      </c>
      <c r="BA826" s="15">
        <v>0</v>
      </c>
      <c r="BB826" s="15">
        <v>0</v>
      </c>
      <c r="BC826" s="15">
        <v>0</v>
      </c>
      <c r="BD826" s="15">
        <v>0</v>
      </c>
      <c r="BE826" s="15">
        <v>0</v>
      </c>
      <c r="BF826" s="15">
        <v>1</v>
      </c>
      <c r="BG826" s="17" t="str">
        <f t="shared" si="51"/>
        <v>ꞈ</v>
      </c>
      <c r="BH826" s="70" t="str">
        <v>ꞈ</v>
      </c>
    </row>
    <row r="827" spans="1:60" ht="14.25" customHeight="1" x14ac:dyDescent="0.25">
      <c r="A827" s="47"/>
      <c r="B827"/>
      <c r="C827" s="23" t="s">
        <v>111</v>
      </c>
      <c r="D827" s="23" t="s">
        <v>35</v>
      </c>
      <c r="E827" s="23" t="s">
        <v>36</v>
      </c>
      <c r="F827" s="23"/>
      <c r="G827" s="60">
        <v>150</v>
      </c>
      <c r="H827" s="60"/>
      <c r="I827" s="22"/>
      <c r="K827" s="21"/>
      <c r="L827" s="57">
        <f t="shared" si="49"/>
        <v>0</v>
      </c>
      <c r="M827" s="14">
        <f t="shared" si="52"/>
        <v>1</v>
      </c>
      <c r="N827" s="13">
        <f>IF(OR(totale!$A$5="",C827=totale!$A$5),0,1)</f>
        <v>1</v>
      </c>
      <c r="O827" s="97">
        <v>0</v>
      </c>
      <c r="P827" s="13">
        <v>0</v>
      </c>
      <c r="Q827" s="97">
        <v>0</v>
      </c>
      <c r="R827" s="19">
        <v>0</v>
      </c>
      <c r="S827" s="19" t="str">
        <v>BLOCCO ALVEOLATO INCASTRO  FORI VERTICALI  45/50/55/60 %</v>
      </c>
      <c r="T827" s="15" t="str">
        <v>WIENERBERGER</v>
      </c>
      <c r="U827" s="15" t="str">
        <v>BLOCCO PORTANTE ALVEOLATO FORI VERTICALI  P700- F.50% - F.55% incastro</v>
      </c>
      <c r="V827" s="15">
        <v>0</v>
      </c>
      <c r="W827" s="19" t="str">
        <v>30x25x23,8 F.55%</v>
      </c>
      <c r="X827" s="19">
        <v>0</v>
      </c>
      <c r="Y827" s="15">
        <v>0</v>
      </c>
      <c r="Z827" s="15">
        <v>0</v>
      </c>
      <c r="AA827" s="15">
        <v>0</v>
      </c>
      <c r="AB827" s="15">
        <v>0</v>
      </c>
      <c r="AC827" s="15">
        <v>1</v>
      </c>
      <c r="AG827" s="15">
        <v>0</v>
      </c>
      <c r="AH827" s="15" t="str">
        <v xml:space="preserve">TEVELLE - TAVELLONI - TAVELLINE </v>
      </c>
      <c r="AI827" s="15" t="str">
        <v>ESSE ELLE LAT.</v>
      </c>
      <c r="AJ827" s="15" t="str">
        <v xml:space="preserve">TAVELLONI-TAGLIO OBLIQUO FIANCO MASCHIO FEMMINA DA CM 6 </v>
      </c>
      <c r="AK827" s="15">
        <v>0</v>
      </c>
      <c r="AL827" s="15">
        <v>80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1</v>
      </c>
      <c r="AS827" s="17" t="str">
        <f t="shared" si="50"/>
        <v>ꞈ</v>
      </c>
      <c r="AT827" s="70" t="str">
        <v>ꞈ</v>
      </c>
      <c r="AU827" s="15">
        <v>0</v>
      </c>
      <c r="AV827" s="15" t="str">
        <v xml:space="preserve">BLOCCO ALVEOLATO ACCOPPIATO AD ISOLANTE </v>
      </c>
      <c r="AW827" s="15" t="str">
        <v>T2D</v>
      </c>
      <c r="AX827" s="15" t="str">
        <v xml:space="preserve">BLOCCO LATERIZIO ALVEOLATO ACCOPPIATO AD ISOLANTE PORTANTE </v>
      </c>
      <c r="AY827" s="15">
        <v>0</v>
      </c>
      <c r="AZ827" s="15" t="str">
        <v>35x26x19 F.45%</v>
      </c>
      <c r="BA827" s="15">
        <v>0</v>
      </c>
      <c r="BB827" s="15">
        <v>0</v>
      </c>
      <c r="BC827" s="15">
        <v>0</v>
      </c>
      <c r="BD827" s="15">
        <v>0</v>
      </c>
      <c r="BE827" s="15">
        <v>0</v>
      </c>
      <c r="BF827" s="15">
        <v>1</v>
      </c>
      <c r="BG827" s="17" t="str">
        <f t="shared" si="51"/>
        <v>ꞈ</v>
      </c>
      <c r="BH827" s="70" t="str">
        <v>ꞈ</v>
      </c>
    </row>
    <row r="828" spans="1:60" ht="14.25" customHeight="1" x14ac:dyDescent="0.25">
      <c r="A828" s="47"/>
      <c r="B828"/>
      <c r="C828" s="23" t="s">
        <v>111</v>
      </c>
      <c r="D828" s="23" t="s">
        <v>35</v>
      </c>
      <c r="E828" s="23" t="s">
        <v>36</v>
      </c>
      <c r="F828" s="23"/>
      <c r="G828" s="60">
        <v>160</v>
      </c>
      <c r="H828" s="60"/>
      <c r="I828" s="22"/>
      <c r="K828" s="21"/>
      <c r="L828" s="57">
        <f t="shared" si="49"/>
        <v>0</v>
      </c>
      <c r="M828" s="14">
        <f t="shared" si="52"/>
        <v>1</v>
      </c>
      <c r="N828" s="13">
        <f>IF(OR(totale!$A$5="",C828=totale!$A$5),0,1)</f>
        <v>1</v>
      </c>
      <c r="O828" s="97">
        <v>0</v>
      </c>
      <c r="P828" s="13">
        <v>0</v>
      </c>
      <c r="Q828" s="97">
        <v>0</v>
      </c>
      <c r="R828" s="19">
        <v>0</v>
      </c>
      <c r="S828" s="19" t="str">
        <v>BLOCCO ALVEOLATO INCASTRO  FORI VERTICALI  45/50/55/60 %</v>
      </c>
      <c r="T828" s="15" t="str">
        <v>WIENERBERGER</v>
      </c>
      <c r="U828" s="15" t="str">
        <v>BLOCCO PORTANTE ALVEOLATO FORI VERTICALI  P700- F.50% - F.55% incastro</v>
      </c>
      <c r="V828" s="15">
        <v>0</v>
      </c>
      <c r="W828" s="19" t="str">
        <v>35x25x19 F.55%</v>
      </c>
      <c r="X828" s="19">
        <v>0</v>
      </c>
      <c r="Y828" s="15">
        <v>0</v>
      </c>
      <c r="Z828" s="15">
        <v>0</v>
      </c>
      <c r="AA828" s="15">
        <v>0</v>
      </c>
      <c r="AB828" s="15">
        <v>0</v>
      </c>
      <c r="AC828" s="15">
        <v>1</v>
      </c>
      <c r="AG828" s="15">
        <v>0</v>
      </c>
      <c r="AH828" s="15" t="str">
        <v xml:space="preserve">TEVELLE - TAVELLONI - TAVELLINE </v>
      </c>
      <c r="AI828" s="15" t="str">
        <v>ESSE ELLE LAT.</v>
      </c>
      <c r="AJ828" s="15" t="str">
        <v xml:space="preserve">TAVELLONI-TAGLIO OBLIQUO FIANCO MASCHIO FEMMINA DA CM 6 </v>
      </c>
      <c r="AK828" s="15">
        <v>0</v>
      </c>
      <c r="AL828" s="15">
        <v>90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1</v>
      </c>
      <c r="AS828" s="17" t="str">
        <f t="shared" si="50"/>
        <v>ꞈ</v>
      </c>
      <c r="AT828" s="70" t="str">
        <v>ꞈ</v>
      </c>
      <c r="AU828" s="15">
        <v>0</v>
      </c>
      <c r="AV828" s="15" t="str">
        <v>BLOCCO ALVEOLATO INCASTRO  FORI VERTICALI  45/50/55/60 %</v>
      </c>
      <c r="AW828" s="15" t="str">
        <v>FBM</v>
      </c>
      <c r="AX828" s="15" t="str">
        <v>BLOCCO TAMPONAMENTO ALVEOLATO FORI VERTICALI  P600 - F.60% incastro</v>
      </c>
      <c r="AY828" s="15">
        <v>0</v>
      </c>
      <c r="AZ828" s="15" t="str">
        <v>35x30x18/19</v>
      </c>
      <c r="BA828" s="15">
        <v>0</v>
      </c>
      <c r="BB828" s="15">
        <v>0</v>
      </c>
      <c r="BC828" s="15">
        <v>0</v>
      </c>
      <c r="BD828" s="15">
        <v>0</v>
      </c>
      <c r="BE828" s="15">
        <v>0</v>
      </c>
      <c r="BF828" s="15">
        <v>1</v>
      </c>
      <c r="BG828" s="17" t="str">
        <f t="shared" si="51"/>
        <v>ꞈ</v>
      </c>
      <c r="BH828" s="70" t="str">
        <v>ꞈ</v>
      </c>
    </row>
    <row r="829" spans="1:60" ht="14.25" customHeight="1" x14ac:dyDescent="0.25">
      <c r="A829" s="47"/>
      <c r="B829"/>
      <c r="C829" s="23" t="s">
        <v>111</v>
      </c>
      <c r="D829" s="23" t="s">
        <v>35</v>
      </c>
      <c r="E829" s="23" t="s">
        <v>36</v>
      </c>
      <c r="F829" s="23"/>
      <c r="G829" s="60">
        <v>170</v>
      </c>
      <c r="H829" s="60"/>
      <c r="I829" s="22"/>
      <c r="K829" s="21"/>
      <c r="L829" s="57">
        <f t="shared" si="49"/>
        <v>0</v>
      </c>
      <c r="M829" s="14">
        <f t="shared" si="52"/>
        <v>1</v>
      </c>
      <c r="N829" s="13">
        <f>IF(OR(totale!$A$5="",C829=totale!$A$5),0,1)</f>
        <v>1</v>
      </c>
      <c r="O829" s="97">
        <v>0</v>
      </c>
      <c r="P829" s="13">
        <v>0</v>
      </c>
      <c r="Q829" s="97">
        <v>0</v>
      </c>
      <c r="R829" s="19">
        <v>0</v>
      </c>
      <c r="S829" s="19" t="str">
        <v>BLOCCO ALVEOLATO INCASTRO  FORI VERTICALI  45/50/55/60 %</v>
      </c>
      <c r="T829" s="15" t="str">
        <v>WIENERBERGER</v>
      </c>
      <c r="U829" s="15" t="str">
        <v>BLOCCO PORTANTE ALVEOLATO FORI VERTICALI  P700- F.50% - F.55% incastro</v>
      </c>
      <c r="V829" s="15">
        <v>0</v>
      </c>
      <c r="W829" s="19" t="str">
        <v>45x25x19 F.55</v>
      </c>
      <c r="X829" s="19">
        <v>0</v>
      </c>
      <c r="Y829" s="15">
        <v>0</v>
      </c>
      <c r="Z829" s="15">
        <v>0</v>
      </c>
      <c r="AA829" s="15">
        <v>0</v>
      </c>
      <c r="AB829" s="15">
        <v>0</v>
      </c>
      <c r="AC829" s="15">
        <v>1</v>
      </c>
      <c r="AG829" s="15">
        <v>0</v>
      </c>
      <c r="AH829" s="15" t="str">
        <v xml:space="preserve">TEVELLE - TAVELLONI - TAVELLINE </v>
      </c>
      <c r="AI829" s="15" t="str">
        <v>ESSE ELLE LAT.</v>
      </c>
      <c r="AJ829" s="15" t="str">
        <v xml:space="preserve">TAVELLONI-TAGLIO OBLIQUO FIANCO MASCHIO FEMMINA DA CM 6 </v>
      </c>
      <c r="AK829" s="15">
        <v>0</v>
      </c>
      <c r="AL829" s="15">
        <v>100</v>
      </c>
      <c r="AM829" s="15">
        <v>0</v>
      </c>
      <c r="AN829" s="15">
        <v>0</v>
      </c>
      <c r="AO829" s="15">
        <v>0</v>
      </c>
      <c r="AP829" s="15">
        <v>0</v>
      </c>
      <c r="AQ829" s="15">
        <v>0</v>
      </c>
      <c r="AR829" s="15">
        <v>1</v>
      </c>
      <c r="AS829" s="17" t="str">
        <f t="shared" si="50"/>
        <v>ꞈ</v>
      </c>
      <c r="AT829" s="70" t="str">
        <v>ꞈ</v>
      </c>
      <c r="AU829" s="15">
        <v>0</v>
      </c>
      <c r="AV829" s="15" t="str">
        <v>BLOCCO ALVEOLATO INCASTRO  FORI VERTICALI  45/50/55/60 %</v>
      </c>
      <c r="AW829" s="15" t="str">
        <v>T2D</v>
      </c>
      <c r="AX829" s="15" t="str">
        <v>BLOCCO TAMPONAMENTO ALVEOLATO FORI VERTICALI  P600 - F.60% incastro</v>
      </c>
      <c r="AY829" s="15">
        <v>0</v>
      </c>
      <c r="AZ829" s="15" t="str">
        <v>35x30x18/19</v>
      </c>
      <c r="BA829" s="15">
        <v>0</v>
      </c>
      <c r="BB829" s="15">
        <v>0</v>
      </c>
      <c r="BC829" s="15">
        <v>0</v>
      </c>
      <c r="BD829" s="15">
        <v>0</v>
      </c>
      <c r="BE829" s="15">
        <v>0</v>
      </c>
      <c r="BF829" s="15">
        <v>1</v>
      </c>
      <c r="BG829" s="17" t="str">
        <f t="shared" si="51"/>
        <v>ꞈ</v>
      </c>
      <c r="BH829" s="70" t="str">
        <v>ꞈ</v>
      </c>
    </row>
    <row r="830" spans="1:60" ht="14.25" customHeight="1" x14ac:dyDescent="0.25">
      <c r="A830" s="47"/>
      <c r="B830"/>
      <c r="C830" s="23" t="s">
        <v>111</v>
      </c>
      <c r="D830" s="23" t="s">
        <v>35</v>
      </c>
      <c r="E830" s="23" t="s">
        <v>36</v>
      </c>
      <c r="F830" s="23"/>
      <c r="G830" s="60">
        <v>180</v>
      </c>
      <c r="H830" s="60"/>
      <c r="I830" s="22"/>
      <c r="K830" s="21"/>
      <c r="L830" s="57">
        <f t="shared" si="49"/>
        <v>0</v>
      </c>
      <c r="M830" s="14">
        <f t="shared" si="52"/>
        <v>1</v>
      </c>
      <c r="N830" s="13">
        <f>IF(OR(totale!$A$5="",C830=totale!$A$5),0,1)</f>
        <v>1</v>
      </c>
      <c r="O830" s="97">
        <v>0</v>
      </c>
      <c r="P830" s="13">
        <v>0</v>
      </c>
      <c r="Q830" s="97">
        <v>0</v>
      </c>
      <c r="R830" s="19">
        <v>0</v>
      </c>
      <c r="S830" s="19" t="str">
        <v>BLOCCO ALVEOLATO INCASTRO  FORI VERTICALI  45/50/55/60 %</v>
      </c>
      <c r="T830" s="15" t="str">
        <v>WIENERBERGER</v>
      </c>
      <c r="U830" s="15" t="str">
        <v>BLOCCO PORTANTE ALVEOLATO FORI VERTICALI  P700- F.50% - F.55% incastro</v>
      </c>
      <c r="V830" s="15">
        <v>0</v>
      </c>
      <c r="W830" s="19" t="str">
        <v>44x25x19 F.55%</v>
      </c>
      <c r="X830" s="19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1</v>
      </c>
      <c r="AG830" s="15">
        <v>0</v>
      </c>
      <c r="AH830" s="15" t="str">
        <v xml:space="preserve">TEVELLE - TAVELLONI - TAVELLINE </v>
      </c>
      <c r="AI830" s="15" t="str">
        <v>ESSE ELLE LAT.</v>
      </c>
      <c r="AJ830" s="15" t="str">
        <v xml:space="preserve">TAVELLONI-TAGLIO OBLIQUO FIANCO MASCHIO FEMMINA DA CM 6 </v>
      </c>
      <c r="AK830" s="15">
        <v>0</v>
      </c>
      <c r="AL830" s="15">
        <v>110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1</v>
      </c>
      <c r="AS830" s="17" t="str">
        <f t="shared" si="50"/>
        <v>ꞈ</v>
      </c>
      <c r="AT830" s="70" t="str">
        <v>ꞈ</v>
      </c>
      <c r="AU830" s="15">
        <v>0</v>
      </c>
      <c r="AV830" s="15" t="str">
        <v>LATERIZIO CON EPS GRAFFITE</v>
      </c>
      <c r="AW830" s="15" t="str">
        <v>FBM</v>
      </c>
      <c r="AX830" s="15" t="str">
        <v>BLOCCCO TAMPONATURA  ALVEOLATO CON EPS  GRAFFITATO - NORMABLOCK</v>
      </c>
      <c r="AY830" s="15">
        <v>0</v>
      </c>
      <c r="AZ830" s="15" t="str">
        <v>35x30x18/19 incastro</v>
      </c>
      <c r="BA830" s="15">
        <v>0</v>
      </c>
      <c r="BB830" s="15">
        <v>0</v>
      </c>
      <c r="BC830" s="15">
        <v>0</v>
      </c>
      <c r="BD830" s="15">
        <v>0</v>
      </c>
      <c r="BE830" s="15">
        <v>0</v>
      </c>
      <c r="BF830" s="15">
        <v>1</v>
      </c>
      <c r="BG830" s="17" t="str">
        <f t="shared" si="51"/>
        <v>ꞈ</v>
      </c>
      <c r="BH830" s="70" t="str">
        <v>ꞈ</v>
      </c>
    </row>
    <row r="831" spans="1:60" ht="14.25" customHeight="1" x14ac:dyDescent="0.25">
      <c r="A831" s="47"/>
      <c r="B831"/>
      <c r="C831" s="23" t="s">
        <v>111</v>
      </c>
      <c r="D831" s="23" t="s">
        <v>35</v>
      </c>
      <c r="E831" s="23" t="s">
        <v>36</v>
      </c>
      <c r="F831" s="23"/>
      <c r="G831" s="60">
        <v>200</v>
      </c>
      <c r="H831" s="60"/>
      <c r="I831" s="22"/>
      <c r="K831" s="21"/>
      <c r="L831" s="57">
        <f t="shared" si="49"/>
        <v>0</v>
      </c>
      <c r="M831" s="14">
        <f t="shared" si="52"/>
        <v>1</v>
      </c>
      <c r="N831" s="13">
        <f>IF(OR(totale!$A$5="",C831=totale!$A$5),0,1)</f>
        <v>1</v>
      </c>
      <c r="O831" s="97">
        <v>0</v>
      </c>
      <c r="P831" s="13">
        <v>0</v>
      </c>
      <c r="Q831" s="97">
        <v>0</v>
      </c>
      <c r="R831" s="19">
        <v>0</v>
      </c>
      <c r="S831" s="19" t="str">
        <v>BLOCCO ALVEOLATO INCASTRO  FORI VERTICALI  45/50/55/60 %</v>
      </c>
      <c r="T831" s="15" t="str">
        <v>WIENERBERGER</v>
      </c>
      <c r="U831" s="15" t="str">
        <v>BLOCCO PORTANTE ALVEOLATO FORI VERTICALI  P700- F.50% - F.55% incastro</v>
      </c>
      <c r="V831" s="15">
        <v>0</v>
      </c>
      <c r="W831" s="19" t="str">
        <v>40x25x19 F.55%</v>
      </c>
      <c r="X831" s="19">
        <v>0</v>
      </c>
      <c r="Y831" s="15">
        <v>0</v>
      </c>
      <c r="Z831" s="15">
        <v>0</v>
      </c>
      <c r="AA831" s="15">
        <v>0</v>
      </c>
      <c r="AB831" s="15">
        <v>0</v>
      </c>
      <c r="AC831" s="15">
        <v>1</v>
      </c>
      <c r="AG831" s="15">
        <v>0</v>
      </c>
      <c r="AH831" s="15" t="str">
        <v xml:space="preserve">TEVELLE - TAVELLONI - TAVELLINE </v>
      </c>
      <c r="AI831" s="15" t="str">
        <v>ESSE ELLE LAT.</v>
      </c>
      <c r="AJ831" s="15" t="str">
        <v xml:space="preserve">TAVELLONI-TAGLIO OBLIQUO FIANCO MASCHIO FEMMINA DA CM 6 </v>
      </c>
      <c r="AK831" s="15">
        <v>0</v>
      </c>
      <c r="AL831" s="15">
        <v>120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1</v>
      </c>
      <c r="AS831" s="17" t="str">
        <f t="shared" si="50"/>
        <v>ꞈ</v>
      </c>
      <c r="AT831" s="70" t="str">
        <v>ꞈ</v>
      </c>
      <c r="AU831" s="15">
        <v>0</v>
      </c>
      <c r="AV831" s="15" t="str">
        <v xml:space="preserve">LATERIZIO RETTIFICATO PLANARE CON LANA DI ROCCIA </v>
      </c>
      <c r="AW831" s="15" t="str">
        <v>WIENERBERGER</v>
      </c>
      <c r="AX831" s="15" t="str">
        <v>LATERIZIO PORIZZATO/ALVEOLATO RETTIFICATO - PLAN CON LANA DI ROCCI A</v>
      </c>
      <c r="AY831" s="15">
        <v>0</v>
      </c>
      <c r="AZ831" s="15" t="str">
        <v>36,5x24,8X24,9</v>
      </c>
      <c r="BA831" s="15">
        <v>0</v>
      </c>
      <c r="BB831" s="15">
        <v>0</v>
      </c>
      <c r="BC831" s="15">
        <v>0</v>
      </c>
      <c r="BD831" s="15">
        <v>0</v>
      </c>
      <c r="BE831" s="15">
        <v>0</v>
      </c>
      <c r="BF831" s="15">
        <v>1</v>
      </c>
      <c r="BG831" s="17" t="str">
        <f t="shared" si="51"/>
        <v>ꞈ</v>
      </c>
      <c r="BH831" s="70" t="str">
        <v>ꞈ</v>
      </c>
    </row>
    <row r="832" spans="1:60" ht="14.25" customHeight="1" x14ac:dyDescent="0.25">
      <c r="A832" s="47"/>
      <c r="B832"/>
      <c r="C832" s="23" t="s">
        <v>111</v>
      </c>
      <c r="D832" s="23" t="s">
        <v>35</v>
      </c>
      <c r="E832" s="23" t="s">
        <v>36</v>
      </c>
      <c r="F832" s="23"/>
      <c r="G832" s="60">
        <v>220</v>
      </c>
      <c r="H832" s="60"/>
      <c r="I832" s="22"/>
      <c r="K832" s="21"/>
      <c r="L832" s="57">
        <f t="shared" si="49"/>
        <v>0</v>
      </c>
      <c r="M832" s="14">
        <f t="shared" si="52"/>
        <v>1</v>
      </c>
      <c r="N832" s="13">
        <f>IF(OR(totale!$A$5="",C832=totale!$A$5),0,1)</f>
        <v>1</v>
      </c>
      <c r="O832" s="97">
        <v>0</v>
      </c>
      <c r="P832" s="13">
        <v>0</v>
      </c>
      <c r="Q832" s="97">
        <v>0</v>
      </c>
      <c r="R832" s="19">
        <v>0</v>
      </c>
      <c r="S832" s="19" t="str">
        <v>BLOCCO ALVEOLATO INCASTRO  FORI VERTICALI  45/50/55/60 %</v>
      </c>
      <c r="T832" s="15" t="str">
        <v>WIENERBERGER</v>
      </c>
      <c r="U832" s="15" t="str">
        <v>BLOCCO PORTANTE ALVEOLATO FORI VERTICALI  P700- F.50% - F.55% incastro</v>
      </c>
      <c r="V832" s="15">
        <v>0</v>
      </c>
      <c r="W832" s="19" t="str">
        <v>38x25x18/19 F.55%</v>
      </c>
      <c r="X832" s="19">
        <v>0</v>
      </c>
      <c r="Y832" s="15">
        <v>0</v>
      </c>
      <c r="Z832" s="15">
        <v>0</v>
      </c>
      <c r="AA832" s="15">
        <v>0</v>
      </c>
      <c r="AB832" s="15">
        <v>0</v>
      </c>
      <c r="AC832" s="15">
        <v>1</v>
      </c>
      <c r="AG832" s="15">
        <v>0</v>
      </c>
      <c r="AH832" s="15" t="str">
        <v xml:space="preserve">TEVELLE - TAVELLONI - TAVELLINE </v>
      </c>
      <c r="AI832" s="15" t="str">
        <v>ESSE ELLE LAT.</v>
      </c>
      <c r="AJ832" s="15" t="str">
        <v xml:space="preserve">TAVELLONI-TAGLIO OBLIQUO FIANCO MASCHIO FEMMINA DA CM 6 </v>
      </c>
      <c r="AK832" s="15">
        <v>0</v>
      </c>
      <c r="AL832" s="15">
        <v>130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1</v>
      </c>
      <c r="AS832" s="17" t="str">
        <f t="shared" si="50"/>
        <v>ꞈ</v>
      </c>
      <c r="AT832" s="70" t="str">
        <v>ꞈ</v>
      </c>
      <c r="AU832" s="15">
        <v>0</v>
      </c>
      <c r="AV832" s="15" t="str">
        <v xml:space="preserve">LATERIZIO RETTIFICATO PLANARE </v>
      </c>
      <c r="AW832" s="15" t="str">
        <v>ZANROSSO</v>
      </c>
      <c r="AX832" s="15" t="str">
        <v>BLOCCO ALVEOLATO RETTIFICATO - BLOCCO PLANANARE  F.55% - 45%</v>
      </c>
      <c r="AY832" s="15">
        <v>0</v>
      </c>
      <c r="AZ832" s="15" t="str">
        <v>38x23x23,8</v>
      </c>
      <c r="BA832" s="15">
        <v>0</v>
      </c>
      <c r="BB832" s="15">
        <v>0</v>
      </c>
      <c r="BC832" s="15">
        <v>0</v>
      </c>
      <c r="BD832" s="15">
        <v>0</v>
      </c>
      <c r="BE832" s="15">
        <v>0</v>
      </c>
      <c r="BF832" s="15">
        <v>1</v>
      </c>
      <c r="BG832" s="17" t="str">
        <f t="shared" si="51"/>
        <v>ꞈ</v>
      </c>
      <c r="BH832" s="70" t="str">
        <v>ꞈ</v>
      </c>
    </row>
    <row r="833" spans="1:60" ht="14.25" customHeight="1" x14ac:dyDescent="0.25">
      <c r="A833" s="47"/>
      <c r="B833"/>
      <c r="C833" s="23" t="s">
        <v>111</v>
      </c>
      <c r="D833" s="23" t="s">
        <v>35</v>
      </c>
      <c r="E833" s="23" t="s">
        <v>112</v>
      </c>
      <c r="F833" s="23"/>
      <c r="G833" s="60">
        <v>40</v>
      </c>
      <c r="H833" s="60"/>
      <c r="I833" s="22"/>
      <c r="K833" s="21"/>
      <c r="L833" s="57">
        <f t="shared" si="49"/>
        <v>0</v>
      </c>
      <c r="M833" s="14">
        <f t="shared" si="52"/>
        <v>1</v>
      </c>
      <c r="N833" s="13">
        <f>IF(OR(totale!$A$5="",C833=totale!$A$5),0,1)</f>
        <v>1</v>
      </c>
      <c r="O833" s="97">
        <v>0</v>
      </c>
      <c r="P833" s="13">
        <v>0</v>
      </c>
      <c r="Q833" s="97">
        <v>0</v>
      </c>
      <c r="R833" s="19">
        <v>0</v>
      </c>
      <c r="S833" s="19" t="str">
        <v>BLOCCO ALVEOLATO INCASTRO  FORI VERTICALI  45/50/55/60 %</v>
      </c>
      <c r="T833" s="15" t="str">
        <v>WIENERBERGER</v>
      </c>
      <c r="U833" s="15" t="str">
        <v>BLOCCO PORTANTE ALVEOLATO FORI VERTICALI  P700- F.50% - F.55% incastro</v>
      </c>
      <c r="V833" s="15">
        <v>0</v>
      </c>
      <c r="W833" s="19" t="str">
        <v>35x25x19 F.50%</v>
      </c>
      <c r="X833" s="19">
        <v>0</v>
      </c>
      <c r="Y833" s="15">
        <v>0</v>
      </c>
      <c r="Z833" s="15">
        <v>0</v>
      </c>
      <c r="AA833" s="15">
        <v>0</v>
      </c>
      <c r="AB833" s="15">
        <v>0</v>
      </c>
      <c r="AC833" s="15">
        <v>1</v>
      </c>
      <c r="AG833" s="15">
        <v>0</v>
      </c>
      <c r="AH833" s="15" t="str">
        <v xml:space="preserve">TEVELLE - TAVELLONI - TAVELLINE </v>
      </c>
      <c r="AI833" s="15" t="str">
        <v>ESSE ELLE LAT.</v>
      </c>
      <c r="AJ833" s="15" t="str">
        <v xml:space="preserve">TAVELLONI-TAGLIO OBLIQUO FIANCO MASCHIO FEMMINA DA CM 6 </v>
      </c>
      <c r="AK833" s="15">
        <v>0</v>
      </c>
      <c r="AL833" s="15">
        <v>140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1</v>
      </c>
      <c r="AS833" s="17" t="str">
        <f t="shared" si="50"/>
        <v>ꞈ</v>
      </c>
      <c r="AT833" s="70" t="str">
        <v>ꞈ</v>
      </c>
      <c r="AU833" s="15">
        <v>0</v>
      </c>
      <c r="AV833" s="15" t="str">
        <v xml:space="preserve">LATERIZIO RETTIFICATO PLANARE </v>
      </c>
      <c r="AW833" s="15" t="str">
        <v>WIENERBERGER</v>
      </c>
      <c r="AX833" s="15" t="str">
        <v>BLOCCO ALVEOLATO RETTIFICATO - BLOCCO PLANANARE  F.55% - 45%</v>
      </c>
      <c r="AY833" s="15">
        <v>0</v>
      </c>
      <c r="AZ833" s="15" t="str">
        <v>38x24x19,9</v>
      </c>
      <c r="BA833" s="15">
        <v>0</v>
      </c>
      <c r="BB833" s="15">
        <v>0</v>
      </c>
      <c r="BC833" s="15">
        <v>0</v>
      </c>
      <c r="BD833" s="15">
        <v>0</v>
      </c>
      <c r="BE833" s="15">
        <v>0</v>
      </c>
      <c r="BF833" s="15">
        <v>1</v>
      </c>
      <c r="BG833" s="17" t="str">
        <f t="shared" si="51"/>
        <v>ꞈ</v>
      </c>
      <c r="BH833" s="70" t="str">
        <v>ꞈ</v>
      </c>
    </row>
    <row r="834" spans="1:60" ht="14.25" customHeight="1" x14ac:dyDescent="0.25">
      <c r="A834" s="47"/>
      <c r="B834"/>
      <c r="C834" s="23" t="s">
        <v>111</v>
      </c>
      <c r="D834" s="23" t="s">
        <v>35</v>
      </c>
      <c r="E834" s="23" t="s">
        <v>113</v>
      </c>
      <c r="F834" s="23"/>
      <c r="G834" s="60">
        <v>60</v>
      </c>
      <c r="H834" s="60"/>
      <c r="I834" s="22"/>
      <c r="K834" s="21"/>
      <c r="L834" s="57">
        <f t="shared" si="49"/>
        <v>0</v>
      </c>
      <c r="M834" s="14">
        <f t="shared" si="52"/>
        <v>1</v>
      </c>
      <c r="N834" s="13">
        <f>IF(OR(totale!$A$5="",C834=totale!$A$5),0,1)</f>
        <v>1</v>
      </c>
      <c r="O834" s="97">
        <v>0</v>
      </c>
      <c r="P834" s="13">
        <v>0</v>
      </c>
      <c r="Q834" s="97">
        <v>0</v>
      </c>
      <c r="R834" s="19">
        <v>0</v>
      </c>
      <c r="S834" s="19" t="str">
        <v>BLOCCO ALVEOLATO INCASTRO  FORI VERTICALI  45/50/55/60 %</v>
      </c>
      <c r="T834" s="15" t="str">
        <v>WIENERBERGER</v>
      </c>
      <c r="U834" s="15" t="str">
        <v>BLOCCO PORTANTE ALVEOLATO FORI VERTICALI  P800- F.45%  incastro</v>
      </c>
      <c r="V834" s="15">
        <v>0</v>
      </c>
      <c r="W834" s="19" t="str">
        <v>25x30x19</v>
      </c>
      <c r="X834" s="19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1</v>
      </c>
      <c r="AG834" s="15">
        <v>0</v>
      </c>
      <c r="AH834" s="15" t="str">
        <v xml:space="preserve">TEVELLE - TAVELLONI - TAVELLINE </v>
      </c>
      <c r="AI834" s="15" t="str">
        <v>ESSE ELLE LAT.</v>
      </c>
      <c r="AJ834" s="15" t="str">
        <v xml:space="preserve">TAVELLONI-TAGLIO OBLIQUO FIANCO MASCHIO FEMMINA DA CM 6 </v>
      </c>
      <c r="AK834" s="15">
        <v>0</v>
      </c>
      <c r="AL834" s="15">
        <v>150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1</v>
      </c>
      <c r="AS834" s="17" t="str">
        <f t="shared" si="50"/>
        <v>ꞈ</v>
      </c>
      <c r="AT834" s="70" t="str">
        <v>ꞈ</v>
      </c>
      <c r="AU834" s="15">
        <v>0</v>
      </c>
      <c r="AV834" s="15" t="str">
        <v xml:space="preserve">LATERIZIO RETTIFICATO PLANARE </v>
      </c>
      <c r="AW834" s="15" t="str">
        <v>WIENERBERGER</v>
      </c>
      <c r="AX834" s="15" t="str">
        <v>BLOCCO ALVEOLATO RETTIFICATO - BLOCCO PLANANARE  F.55% - 45%</v>
      </c>
      <c r="AY834" s="15">
        <v>0</v>
      </c>
      <c r="AZ834" s="15" t="str">
        <v>38x24x19,9 F.45%</v>
      </c>
      <c r="BA834" s="15">
        <v>0</v>
      </c>
      <c r="BB834" s="15">
        <v>0</v>
      </c>
      <c r="BC834" s="15">
        <v>0</v>
      </c>
      <c r="BD834" s="15">
        <v>0</v>
      </c>
      <c r="BE834" s="15">
        <v>0</v>
      </c>
      <c r="BF834" s="15">
        <v>1</v>
      </c>
      <c r="BG834" s="17" t="str">
        <f t="shared" si="51"/>
        <v>ꞈ</v>
      </c>
      <c r="BH834" s="70" t="str">
        <v>ꞈ</v>
      </c>
    </row>
    <row r="835" spans="1:60" ht="14.25" customHeight="1" x14ac:dyDescent="0.25">
      <c r="A835" s="47"/>
      <c r="B835"/>
      <c r="C835" s="23" t="s">
        <v>111</v>
      </c>
      <c r="D835" s="23" t="s">
        <v>35</v>
      </c>
      <c r="E835" s="23" t="s">
        <v>113</v>
      </c>
      <c r="F835" s="23"/>
      <c r="G835" s="60">
        <v>70</v>
      </c>
      <c r="H835" s="60"/>
      <c r="I835" s="22"/>
      <c r="K835" s="21"/>
      <c r="L835" s="57">
        <f t="shared" ref="L835:L898" si="53">K835*POWER(0.99475,J835)</f>
        <v>0</v>
      </c>
      <c r="M835" s="14">
        <f t="shared" si="52"/>
        <v>1</v>
      </c>
      <c r="N835" s="13">
        <f>IF(OR(totale!$A$5="",C835=totale!$A$5),0,1)</f>
        <v>1</v>
      </c>
      <c r="O835" s="97">
        <v>0</v>
      </c>
      <c r="P835" s="13">
        <v>0</v>
      </c>
      <c r="Q835" s="97">
        <v>0</v>
      </c>
      <c r="R835" s="19">
        <v>0</v>
      </c>
      <c r="S835" s="19" t="str">
        <v>BLOCCO ALVEOLATO INCASTRO  FORI VERTICALI  45/50/55/60 %</v>
      </c>
      <c r="T835" s="15" t="str">
        <v>WIENERBERGER</v>
      </c>
      <c r="U835" s="15" t="str">
        <v>BLOCCO PORTANTE ALVEOLATO FORI VERTICALI  P800- F.45%  incastro</v>
      </c>
      <c r="V835" s="15">
        <v>0</v>
      </c>
      <c r="W835" s="19" t="str">
        <v>30x25x19</v>
      </c>
      <c r="X835" s="19">
        <v>0</v>
      </c>
      <c r="Y835" s="15">
        <v>0</v>
      </c>
      <c r="Z835" s="15">
        <v>0</v>
      </c>
      <c r="AA835" s="15">
        <v>0</v>
      </c>
      <c r="AB835" s="15">
        <v>0</v>
      </c>
      <c r="AC835" s="15">
        <v>1</v>
      </c>
      <c r="AG835" s="15">
        <v>0</v>
      </c>
      <c r="AH835" s="15" t="str">
        <v xml:space="preserve">TEVELLE - TAVELLONI - TAVELLINE </v>
      </c>
      <c r="AI835" s="15" t="str">
        <v>ESSE ELLE LAT.</v>
      </c>
      <c r="AJ835" s="15" t="str">
        <v xml:space="preserve">TAVELLONI-TAGLIO OBLIQUO FIANCO MASCHIO FEMMINA DA CM 6 </v>
      </c>
      <c r="AK835" s="15">
        <v>0</v>
      </c>
      <c r="AL835" s="15">
        <v>160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1</v>
      </c>
      <c r="AS835" s="17" t="str">
        <f t="shared" si="50"/>
        <v>ꞈ</v>
      </c>
      <c r="AT835" s="70" t="str">
        <v>ꞈ</v>
      </c>
      <c r="AU835" s="15">
        <v>0</v>
      </c>
      <c r="AV835" s="15" t="str">
        <v>BLOCCO ALVEOLATO MURATURA ARMATA</v>
      </c>
      <c r="AW835" s="15" t="str">
        <v>FBM</v>
      </c>
      <c r="AX835" s="15" t="str">
        <v xml:space="preserve">BLOCCCO PER MURATURA ARMATA ALVEOLATO LISCIO </v>
      </c>
      <c r="AY835" s="15">
        <v>0</v>
      </c>
      <c r="AZ835" s="15" t="str">
        <v>38x25x18 F.45%</v>
      </c>
      <c r="BA835" s="15">
        <v>0</v>
      </c>
      <c r="BB835" s="15">
        <v>0</v>
      </c>
      <c r="BC835" s="15">
        <v>0</v>
      </c>
      <c r="BD835" s="15">
        <v>0</v>
      </c>
      <c r="BE835" s="15">
        <v>0</v>
      </c>
      <c r="BF835" s="15">
        <v>1</v>
      </c>
      <c r="BG835" s="17" t="str">
        <f t="shared" si="51"/>
        <v>ꞈ</v>
      </c>
      <c r="BH835" s="70" t="str">
        <v>ꞈ</v>
      </c>
    </row>
    <row r="836" spans="1:60" ht="14.25" customHeight="1" x14ac:dyDescent="0.25">
      <c r="A836" s="47"/>
      <c r="B836"/>
      <c r="C836" s="23" t="s">
        <v>111</v>
      </c>
      <c r="D836" s="23" t="s">
        <v>35</v>
      </c>
      <c r="E836" s="23" t="s">
        <v>113</v>
      </c>
      <c r="F836" s="23"/>
      <c r="G836" s="60">
        <v>80</v>
      </c>
      <c r="H836" s="60"/>
      <c r="I836" s="22"/>
      <c r="K836" s="21"/>
      <c r="L836" s="57">
        <f t="shared" si="53"/>
        <v>0</v>
      </c>
      <c r="M836" s="14">
        <f t="shared" si="52"/>
        <v>1</v>
      </c>
      <c r="N836" s="13">
        <f>IF(OR(totale!$A$5="",C836=totale!$A$5),0,1)</f>
        <v>1</v>
      </c>
      <c r="O836" s="97">
        <v>0</v>
      </c>
      <c r="P836" s="13">
        <v>0</v>
      </c>
      <c r="Q836" s="97">
        <v>0</v>
      </c>
      <c r="R836" s="19">
        <v>0</v>
      </c>
      <c r="S836" s="19" t="str">
        <v>BLOCCO ALVEOLATO INCASTRO  FORI VERTICALI  45/50/55/60 %</v>
      </c>
      <c r="T836" s="15" t="str">
        <v>WIENERBERGER</v>
      </c>
      <c r="U836" s="15" t="str">
        <v>BLOCCO PORTANTE ALVEOLATO FORI VERTICALI  P800- F.45%  incastro</v>
      </c>
      <c r="V836" s="15">
        <v>0</v>
      </c>
      <c r="W836" s="19" t="str">
        <v>25x30x23,8</v>
      </c>
      <c r="X836" s="19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1</v>
      </c>
      <c r="AG836" s="15">
        <v>0</v>
      </c>
      <c r="AH836" s="15" t="str">
        <v xml:space="preserve">TEVELLE - TAVELLONI - TAVELLINE </v>
      </c>
      <c r="AI836" s="15" t="str">
        <v>ESSE ELLE LAT.</v>
      </c>
      <c r="AJ836" s="15" t="str">
        <v xml:space="preserve">TAVELLONI-TAGLIO OBLIQUO FIANCO MASCHIO FEMMINA DA CM 6 </v>
      </c>
      <c r="AK836" s="15">
        <v>0</v>
      </c>
      <c r="AL836" s="15">
        <v>170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1</v>
      </c>
      <c r="AS836" s="17" t="str">
        <f t="shared" ref="AS836:AS899" si="54">IF(AND(AR836=0,AJ836&lt;&gt;AJ835),AJ836,"ꞈ")</f>
        <v>ꞈ</v>
      </c>
      <c r="AT836" s="70" t="str">
        <v>ꞈ</v>
      </c>
      <c r="AU836" s="15">
        <v>0</v>
      </c>
      <c r="AV836" s="15" t="str">
        <v>BLOCCO ALVEOLATO LISCIO FORI VERTICALI   45/50/55/60 %</v>
      </c>
      <c r="AW836" s="15" t="str">
        <v>T2D</v>
      </c>
      <c r="AX836" s="15" t="str">
        <v>BLOCCO PORTANTE ALVEOLATO FORI VERTICALI  P800 -  F.45% - F.50% liscio</v>
      </c>
      <c r="AY836" s="15">
        <v>0</v>
      </c>
      <c r="AZ836" s="15" t="str">
        <v xml:space="preserve">38x25x18/19 </v>
      </c>
      <c r="BA836" s="15">
        <v>0</v>
      </c>
      <c r="BB836" s="15">
        <v>0</v>
      </c>
      <c r="BC836" s="15">
        <v>0</v>
      </c>
      <c r="BD836" s="15">
        <v>0</v>
      </c>
      <c r="BE836" s="15">
        <v>0</v>
      </c>
      <c r="BF836" s="15">
        <v>1</v>
      </c>
      <c r="BG836" s="17" t="str">
        <f t="shared" ref="BG836:BG899" si="55">IF(AND(BF836=0,AZ836&lt;&gt;AZ835),AZ836,"ꞈ")</f>
        <v>ꞈ</v>
      </c>
      <c r="BH836" s="70" t="str">
        <v>ꞈ</v>
      </c>
    </row>
    <row r="837" spans="1:60" ht="14.25" customHeight="1" x14ac:dyDescent="0.25">
      <c r="A837" s="47"/>
      <c r="C837" s="19" t="s">
        <v>111</v>
      </c>
      <c r="D837" s="19" t="s">
        <v>35</v>
      </c>
      <c r="E837" s="19" t="s">
        <v>113</v>
      </c>
      <c r="G837" s="58">
        <v>90</v>
      </c>
      <c r="I837" s="34"/>
      <c r="K837" s="20"/>
      <c r="L837" s="57">
        <f t="shared" si="53"/>
        <v>0</v>
      </c>
      <c r="M837" s="14">
        <f t="shared" si="52"/>
        <v>1</v>
      </c>
      <c r="N837" s="13">
        <f>IF(OR(totale!$A$5="",C837=totale!$A$5),0,1)</f>
        <v>1</v>
      </c>
      <c r="O837" s="97">
        <v>0</v>
      </c>
      <c r="P837" s="13">
        <v>0</v>
      </c>
      <c r="Q837" s="97">
        <v>0</v>
      </c>
      <c r="R837" s="19">
        <v>0</v>
      </c>
      <c r="S837" s="19" t="str">
        <v>BLOCCO ALVEOLATO INCASTRO  FORI VERTICALI  45/50/55/60 %</v>
      </c>
      <c r="T837" s="15" t="str">
        <v>WIENERBERGER</v>
      </c>
      <c r="U837" s="15" t="str">
        <v>BLOCCO PORTANTE ALVEOLATO FORI VERTICALI  P800- F.45%  incastro</v>
      </c>
      <c r="V837" s="15">
        <v>0</v>
      </c>
      <c r="W837" s="19" t="str">
        <v>25x33x19</v>
      </c>
      <c r="X837" s="19">
        <v>0</v>
      </c>
      <c r="Y837" s="15">
        <v>0</v>
      </c>
      <c r="Z837" s="15">
        <v>0</v>
      </c>
      <c r="AA837" s="15">
        <v>0</v>
      </c>
      <c r="AB837" s="15">
        <v>0</v>
      </c>
      <c r="AC837" s="15">
        <v>1</v>
      </c>
      <c r="AG837" s="15">
        <v>0</v>
      </c>
      <c r="AH837" s="15" t="str">
        <v xml:space="preserve">TEVELLE - TAVELLONI - TAVELLINE </v>
      </c>
      <c r="AI837" s="15" t="str">
        <v>ESSE ELLE LAT.</v>
      </c>
      <c r="AJ837" s="15" t="str">
        <v xml:space="preserve">TAVELLONI-TAGLIO OBLIQUO FIANCO MASCHIO FEMMINA DA CM 6 </v>
      </c>
      <c r="AK837" s="15">
        <v>0</v>
      </c>
      <c r="AL837" s="15">
        <v>180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1</v>
      </c>
      <c r="AS837" s="17" t="str">
        <f t="shared" si="54"/>
        <v>ꞈ</v>
      </c>
      <c r="AT837" s="70" t="str">
        <v>ꞈ</v>
      </c>
      <c r="AU837" s="15">
        <v>0</v>
      </c>
      <c r="AV837" s="15" t="str">
        <v>BLOCCO ALVEOLATO INCASTRO  FORI VERTICALI  45/50/55/60 %</v>
      </c>
      <c r="AW837" s="15" t="str">
        <v>T2D</v>
      </c>
      <c r="AX837" s="15" t="str">
        <v>BLOCCO PORTANTE ALVEOLATO FORI VERTICALI  P700- F.50% - F.55% incastro</v>
      </c>
      <c r="AY837" s="15">
        <v>0</v>
      </c>
      <c r="AZ837" s="15" t="str">
        <v>38x25x18/19 F.50%</v>
      </c>
      <c r="BA837" s="15">
        <v>0</v>
      </c>
      <c r="BB837" s="15">
        <v>0</v>
      </c>
      <c r="BC837" s="15">
        <v>0</v>
      </c>
      <c r="BD837" s="15">
        <v>0</v>
      </c>
      <c r="BE837" s="15">
        <v>0</v>
      </c>
      <c r="BF837" s="15">
        <v>1</v>
      </c>
      <c r="BG837" s="17" t="str">
        <f t="shared" si="55"/>
        <v>ꞈ</v>
      </c>
      <c r="BH837" s="70" t="str">
        <v>ꞈ</v>
      </c>
    </row>
    <row r="838" spans="1:60" ht="14.25" customHeight="1" x14ac:dyDescent="0.25">
      <c r="A838" s="47"/>
      <c r="C838" s="19" t="s">
        <v>111</v>
      </c>
      <c r="D838" s="19" t="s">
        <v>35</v>
      </c>
      <c r="E838" s="19" t="s">
        <v>113</v>
      </c>
      <c r="G838" s="58">
        <v>100</v>
      </c>
      <c r="I838" s="34"/>
      <c r="K838" s="20"/>
      <c r="L838" s="57">
        <f t="shared" si="53"/>
        <v>0</v>
      </c>
      <c r="M838" s="14">
        <f t="shared" si="52"/>
        <v>1</v>
      </c>
      <c r="N838" s="13">
        <f>IF(OR(totale!$A$5="",C838=totale!$A$5),0,1)</f>
        <v>1</v>
      </c>
      <c r="O838" s="97">
        <v>0</v>
      </c>
      <c r="P838" s="13">
        <v>0</v>
      </c>
      <c r="Q838" s="97">
        <v>0</v>
      </c>
      <c r="R838" s="19">
        <v>0</v>
      </c>
      <c r="S838" s="19" t="str">
        <v>BLOCCO ALVEOLATO INCASTRO  FORI VERTICALI  45/50/55/60 %</v>
      </c>
      <c r="T838" s="15" t="str">
        <v>WIENERBERGER</v>
      </c>
      <c r="U838" s="15" t="str">
        <v>BLOCCO PORTANTE ALVEOLATO FORI VERTICALI  P800- F.45%  incastro</v>
      </c>
      <c r="V838" s="15">
        <v>0</v>
      </c>
      <c r="W838" s="19" t="str">
        <v>25x33x23,8</v>
      </c>
      <c r="X838" s="19">
        <v>0</v>
      </c>
      <c r="Y838" s="15">
        <v>0</v>
      </c>
      <c r="Z838" s="15">
        <v>0</v>
      </c>
      <c r="AA838" s="15">
        <v>0</v>
      </c>
      <c r="AB838" s="15">
        <v>0</v>
      </c>
      <c r="AC838" s="15">
        <v>1</v>
      </c>
      <c r="AG838" s="15">
        <v>0</v>
      </c>
      <c r="AH838" s="15" t="str">
        <v xml:space="preserve">TEVELLE - TAVELLONI - TAVELLINE </v>
      </c>
      <c r="AI838" s="15" t="str">
        <v>ESSE ELLE LAT.</v>
      </c>
      <c r="AJ838" s="15" t="str">
        <v xml:space="preserve">TAVELLONI-TAGLIO OBLIQUO FIANCO MASCHIO FEMMINA DA CM 6 </v>
      </c>
      <c r="AK838" s="15">
        <v>0</v>
      </c>
      <c r="AL838" s="15">
        <v>200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1</v>
      </c>
      <c r="AS838" s="17" t="str">
        <f t="shared" si="54"/>
        <v>ꞈ</v>
      </c>
      <c r="AT838" s="70" t="str">
        <v>ꞈ</v>
      </c>
      <c r="AU838" s="15">
        <v>0</v>
      </c>
      <c r="AV838" s="15" t="str">
        <v>BLOCCO ALVEOLATO INCASTRO  FORI VERTICALI  45/50/55/60 %</v>
      </c>
      <c r="AW838" s="15" t="str">
        <v>T2D</v>
      </c>
      <c r="AX838" s="15" t="str">
        <v xml:space="preserve">BLOCCO SISMICO/ PORTANTE ALVEOLATO INCASTRO SETTI SOTTILI </v>
      </c>
      <c r="AY838" s="15">
        <v>0</v>
      </c>
      <c r="AZ838" s="15" t="str">
        <v>38x25X18/19 F.52%</v>
      </c>
      <c r="BA838" s="15">
        <v>0</v>
      </c>
      <c r="BB838" s="15">
        <v>0</v>
      </c>
      <c r="BC838" s="15">
        <v>0</v>
      </c>
      <c r="BD838" s="15">
        <v>0</v>
      </c>
      <c r="BE838" s="15">
        <v>0</v>
      </c>
      <c r="BF838" s="15">
        <v>1</v>
      </c>
      <c r="BG838" s="17" t="str">
        <f t="shared" si="55"/>
        <v>ꞈ</v>
      </c>
      <c r="BH838" s="70" t="str">
        <v>ꞈ</v>
      </c>
    </row>
    <row r="839" spans="1:60" ht="14.25" customHeight="1" x14ac:dyDescent="0.25">
      <c r="A839" s="47"/>
      <c r="C839" s="19" t="s">
        <v>111</v>
      </c>
      <c r="D839" s="19" t="s">
        <v>35</v>
      </c>
      <c r="E839" s="19" t="s">
        <v>113</v>
      </c>
      <c r="G839" s="58">
        <v>110</v>
      </c>
      <c r="I839" s="34"/>
      <c r="K839" s="20"/>
      <c r="L839" s="57">
        <f t="shared" si="53"/>
        <v>0</v>
      </c>
      <c r="M839" s="14">
        <f t="shared" si="52"/>
        <v>1</v>
      </c>
      <c r="N839" s="13">
        <f>IF(OR(totale!$A$5="",C839=totale!$A$5),0,1)</f>
        <v>1</v>
      </c>
      <c r="O839" s="97">
        <v>0</v>
      </c>
      <c r="P839" s="13">
        <v>0</v>
      </c>
      <c r="Q839" s="97">
        <v>0</v>
      </c>
      <c r="R839" s="19">
        <v>0</v>
      </c>
      <c r="S839" s="19" t="str">
        <v>BLOCCO ALVEOLATO INCASTRO  FORI VERTICALI  45/50/55/60 %</v>
      </c>
      <c r="T839" s="15" t="str">
        <v>WIENERBERGER</v>
      </c>
      <c r="U839" s="15" t="str">
        <v>BLOCCO PORTANTE ALVEOLATO FORI VERTICALI  P800- F.45%  incastro</v>
      </c>
      <c r="V839" s="15">
        <v>0</v>
      </c>
      <c r="W839" s="19" t="str">
        <v>30x24x19</v>
      </c>
      <c r="X839" s="19">
        <v>0</v>
      </c>
      <c r="Y839" s="15">
        <v>0</v>
      </c>
      <c r="Z839" s="15">
        <v>0</v>
      </c>
      <c r="AA839" s="15">
        <v>0</v>
      </c>
      <c r="AB839" s="15">
        <v>0</v>
      </c>
      <c r="AC839" s="15">
        <v>1</v>
      </c>
      <c r="AG839" s="15">
        <v>0</v>
      </c>
      <c r="AH839" s="15" t="str">
        <v xml:space="preserve">TEVELLE - TAVELLONI - TAVELLINE </v>
      </c>
      <c r="AI839" s="15" t="str">
        <v>ESSE ELLE LAT.</v>
      </c>
      <c r="AJ839" s="15" t="str">
        <v xml:space="preserve">TAVELLONI-TAGLIO OBLIQUO FIANCO MASCHIO FEMMINA DA CM 6 </v>
      </c>
      <c r="AK839" s="15">
        <v>0</v>
      </c>
      <c r="AL839" s="15">
        <v>220</v>
      </c>
      <c r="AM839" s="15">
        <v>0</v>
      </c>
      <c r="AN839" s="15">
        <v>0</v>
      </c>
      <c r="AO839" s="15">
        <v>0</v>
      </c>
      <c r="AP839" s="15">
        <v>0</v>
      </c>
      <c r="AQ839" s="15">
        <v>0</v>
      </c>
      <c r="AR839" s="15">
        <v>1</v>
      </c>
      <c r="AS839" s="17" t="str">
        <f t="shared" si="54"/>
        <v>ꞈ</v>
      </c>
      <c r="AT839" s="70" t="str">
        <v>ꞈ</v>
      </c>
      <c r="AU839" s="15">
        <v>0</v>
      </c>
      <c r="AV839" s="15" t="str">
        <v>BLOCCO ALVEOLATO INCASTRO  FORI VERTICALI  45/50/55/60 %</v>
      </c>
      <c r="AW839" s="15" t="str">
        <v>WIENERBERGER</v>
      </c>
      <c r="AX839" s="15" t="str">
        <v>BLOCCO PORTANTE ALVEOLATO FORI VERTICALI  P700- F.50% - F.55% incastro</v>
      </c>
      <c r="AY839" s="15">
        <v>0</v>
      </c>
      <c r="AZ839" s="15" t="str">
        <v>38x25x18/19 F.55%</v>
      </c>
      <c r="BA839" s="15">
        <v>0</v>
      </c>
      <c r="BB839" s="15">
        <v>0</v>
      </c>
      <c r="BC839" s="15">
        <v>0</v>
      </c>
      <c r="BD839" s="15">
        <v>0</v>
      </c>
      <c r="BE839" s="15">
        <v>0</v>
      </c>
      <c r="BF839" s="15">
        <v>1</v>
      </c>
      <c r="BG839" s="17" t="str">
        <f t="shared" si="55"/>
        <v>ꞈ</v>
      </c>
      <c r="BH839" s="70" t="str">
        <v>ꞈ</v>
      </c>
    </row>
    <row r="840" spans="1:60" ht="14.25" customHeight="1" x14ac:dyDescent="0.25">
      <c r="A840" s="47"/>
      <c r="C840" s="19" t="s">
        <v>111</v>
      </c>
      <c r="D840" s="19" t="s">
        <v>35</v>
      </c>
      <c r="E840" s="19" t="s">
        <v>113</v>
      </c>
      <c r="G840" s="58">
        <v>120</v>
      </c>
      <c r="I840" s="34"/>
      <c r="K840" s="20"/>
      <c r="L840" s="57">
        <f t="shared" si="53"/>
        <v>0</v>
      </c>
      <c r="M840" s="14">
        <f t="shared" si="52"/>
        <v>1</v>
      </c>
      <c r="N840" s="13">
        <f>IF(OR(totale!$A$5="",C840=totale!$A$5),0,1)</f>
        <v>1</v>
      </c>
      <c r="O840" s="97">
        <v>0</v>
      </c>
      <c r="P840" s="13">
        <v>0</v>
      </c>
      <c r="Q840" s="97">
        <v>0</v>
      </c>
      <c r="R840" s="19">
        <v>0</v>
      </c>
      <c r="S840" s="19" t="str">
        <v>BLOCCO ALVEOLATO INCASTRO  FORI VERTICALI  45/50/55/60 %</v>
      </c>
      <c r="T840" s="15" t="str">
        <v>WIENERBERGER</v>
      </c>
      <c r="U840" s="15" t="str">
        <v>BLOCCO PORTANTE ALVEOLATO FORI VERTICALI  P800- F.45%  incastro</v>
      </c>
      <c r="V840" s="15">
        <v>0</v>
      </c>
      <c r="W840" s="19" t="str">
        <v>30x25x23,8</v>
      </c>
      <c r="X840" s="19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1</v>
      </c>
      <c r="AG840" s="15">
        <v>0</v>
      </c>
      <c r="AH840" s="15" t="str">
        <v xml:space="preserve">TEVELLE - TAVELLONI - TAVELLINE </v>
      </c>
      <c r="AI840" s="15" t="str">
        <v>LATERCOM</v>
      </c>
      <c r="AJ840" s="15" t="str">
        <v xml:space="preserve">TAVELLONI-TAGLIO OBLIQUO FIANCO MASCHIO FEMMINA DA CM 6 </v>
      </c>
      <c r="AK840" s="15">
        <v>0</v>
      </c>
      <c r="AL840" s="15">
        <v>50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1</v>
      </c>
      <c r="AS840" s="17" t="str">
        <f t="shared" si="54"/>
        <v>ꞈ</v>
      </c>
      <c r="AT840" s="70" t="str">
        <v>ꞈ</v>
      </c>
      <c r="AU840" s="15">
        <v>0</v>
      </c>
      <c r="AV840" s="15" t="str">
        <v>LATERIZIO CON EPS GRAFFITE</v>
      </c>
      <c r="AW840" s="15" t="str">
        <v>FBM</v>
      </c>
      <c r="AX840" s="15" t="str">
        <v>BLOCCCO PORTANTE  ALVEOLATO CON EPS  GRAFFITATO - NORMABLOCK F.45%</v>
      </c>
      <c r="AY840" s="15">
        <v>0</v>
      </c>
      <c r="AZ840" s="15" t="str">
        <v>38x25x18/19 liscio</v>
      </c>
      <c r="BA840" s="15">
        <v>0</v>
      </c>
      <c r="BB840" s="15">
        <v>0</v>
      </c>
      <c r="BC840" s="15">
        <v>0</v>
      </c>
      <c r="BD840" s="15">
        <v>0</v>
      </c>
      <c r="BE840" s="15">
        <v>0</v>
      </c>
      <c r="BF840" s="15">
        <v>1</v>
      </c>
      <c r="BG840" s="17" t="str">
        <f t="shared" si="55"/>
        <v>ꞈ</v>
      </c>
      <c r="BH840" s="70" t="str">
        <v>ꞈ</v>
      </c>
    </row>
    <row r="841" spans="1:60" ht="14.25" customHeight="1" x14ac:dyDescent="0.25">
      <c r="A841" s="47"/>
      <c r="C841" s="19" t="s">
        <v>111</v>
      </c>
      <c r="D841" s="19" t="s">
        <v>35</v>
      </c>
      <c r="E841" s="19" t="s">
        <v>113</v>
      </c>
      <c r="G841" s="58">
        <v>130</v>
      </c>
      <c r="I841" s="34"/>
      <c r="K841" s="20"/>
      <c r="L841" s="57">
        <f t="shared" si="53"/>
        <v>0</v>
      </c>
      <c r="M841" s="14">
        <f t="shared" si="52"/>
        <v>1</v>
      </c>
      <c r="N841" s="13">
        <f>IF(OR(totale!$A$5="",C841=totale!$A$5),0,1)</f>
        <v>1</v>
      </c>
      <c r="O841" s="97">
        <v>0</v>
      </c>
      <c r="P841" s="13">
        <v>0</v>
      </c>
      <c r="Q841" s="97">
        <v>0</v>
      </c>
      <c r="R841" s="19">
        <v>0</v>
      </c>
      <c r="S841" s="19" t="str">
        <v>BLOCCO ALVEOLATO INCASTRO  FORI VERTICALI  45/50/55/60 %</v>
      </c>
      <c r="T841" s="15" t="str">
        <v>WIENERBERGER</v>
      </c>
      <c r="U841" s="15" t="str">
        <v>BLOCCO PORTANTE ALVEOLATO FORI VERTICALI  P800- F.45%  incastro</v>
      </c>
      <c r="V841" s="15">
        <v>0</v>
      </c>
      <c r="W841" s="19" t="str">
        <v>30x33x19</v>
      </c>
      <c r="X841" s="19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1</v>
      </c>
      <c r="AG841" s="15">
        <v>0</v>
      </c>
      <c r="AH841" s="15" t="str">
        <v xml:space="preserve">TEVELLE - TAVELLONI - TAVELLINE </v>
      </c>
      <c r="AI841" s="15" t="str">
        <v>LATERCOM</v>
      </c>
      <c r="AJ841" s="15" t="str">
        <v xml:space="preserve">TAVELLONI-TAGLIO OBLIQUO FIANCO MASCHIO FEMMINA DA CM 6 </v>
      </c>
      <c r="AK841" s="15">
        <v>0</v>
      </c>
      <c r="AL841" s="15">
        <v>60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1</v>
      </c>
      <c r="AS841" s="17" t="str">
        <f t="shared" si="54"/>
        <v>ꞈ</v>
      </c>
      <c r="AT841" s="70" t="str">
        <v>ꞈ</v>
      </c>
      <c r="AU841" s="15">
        <v>0</v>
      </c>
      <c r="AV841" s="15" t="str">
        <v>BLOCCO ALVEOLATO LISCIO FORI VERTICALI   45/50/55/60 %</v>
      </c>
      <c r="AW841" s="15" t="str">
        <v>T2D</v>
      </c>
      <c r="AX841" s="15" t="str">
        <v>BLOCCO PORTANTE ALVEOLATO FORI VERTICALI  P800 -  F.45% - F.50% liscio</v>
      </c>
      <c r="AY841" s="15">
        <v>0</v>
      </c>
      <c r="AZ841" s="15" t="str">
        <v>38x25x19</v>
      </c>
      <c r="BA841" s="15">
        <v>0</v>
      </c>
      <c r="BB841" s="15">
        <v>0</v>
      </c>
      <c r="BC841" s="15">
        <v>0</v>
      </c>
      <c r="BD841" s="15">
        <v>0</v>
      </c>
      <c r="BE841" s="15">
        <v>0</v>
      </c>
      <c r="BF841" s="15">
        <v>1</v>
      </c>
      <c r="BG841" s="17" t="str">
        <f t="shared" si="55"/>
        <v>ꞈ</v>
      </c>
      <c r="BH841" s="70" t="str">
        <v>ꞈ</v>
      </c>
    </row>
    <row r="842" spans="1:60" ht="14.25" customHeight="1" x14ac:dyDescent="0.25">
      <c r="A842" s="47"/>
      <c r="C842" s="19" t="s">
        <v>111</v>
      </c>
      <c r="D842" s="19" t="s">
        <v>35</v>
      </c>
      <c r="E842" s="19" t="s">
        <v>113</v>
      </c>
      <c r="G842" s="58">
        <v>140</v>
      </c>
      <c r="I842" s="34"/>
      <c r="K842" s="20"/>
      <c r="L842" s="57">
        <f t="shared" si="53"/>
        <v>0</v>
      </c>
      <c r="M842" s="14">
        <f t="shared" si="52"/>
        <v>1</v>
      </c>
      <c r="N842" s="13">
        <f>IF(OR(totale!$A$5="",C842=totale!$A$5),0,1)</f>
        <v>1</v>
      </c>
      <c r="O842" s="97">
        <v>0</v>
      </c>
      <c r="P842" s="13">
        <v>0</v>
      </c>
      <c r="Q842" s="97">
        <v>0</v>
      </c>
      <c r="R842" s="19">
        <v>0</v>
      </c>
      <c r="S842" s="19" t="str">
        <v>BLOCCO ALVEOLATO INCASTRO  FORI VERTICALI  45/50/55/60 %</v>
      </c>
      <c r="T842" s="15" t="str">
        <v>WIENERBERGER</v>
      </c>
      <c r="U842" s="15" t="str">
        <v>BLOCCO PORTANTE ALVEOLATO FORI VERTICALI  P800- F.45%  incastro</v>
      </c>
      <c r="V842" s="15">
        <v>0</v>
      </c>
      <c r="W842" s="19" t="str">
        <v>35x25x19</v>
      </c>
      <c r="X842" s="19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1</v>
      </c>
      <c r="AG842" s="15">
        <v>0</v>
      </c>
      <c r="AH842" s="15" t="str">
        <v xml:space="preserve">TEVELLE - TAVELLONI - TAVELLINE </v>
      </c>
      <c r="AI842" s="15" t="str">
        <v>LATERCOM</v>
      </c>
      <c r="AJ842" s="15" t="str">
        <v xml:space="preserve">TAVELLONI-TAGLIO OBLIQUO FIANCO MASCHIO FEMMINA DA CM 6 </v>
      </c>
      <c r="AK842" s="15">
        <v>0</v>
      </c>
      <c r="AL842" s="15">
        <v>70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1</v>
      </c>
      <c r="AS842" s="17" t="str">
        <f t="shared" si="54"/>
        <v>ꞈ</v>
      </c>
      <c r="AT842" s="70" t="str">
        <v>ꞈ</v>
      </c>
      <c r="AU842" s="15">
        <v>0</v>
      </c>
      <c r="AV842" s="15" t="str">
        <v>BLOCCO ALVEOLATO INCASTRO  FORI VERTICALI  45/50/55/60 %</v>
      </c>
      <c r="AW842" s="15" t="str">
        <v>WIENERBERGER</v>
      </c>
      <c r="AX842" s="15" t="str">
        <v>BLOCCO PORTANTE ALVEOLATO FORI VERTICALI  P800- F.45%  incastro</v>
      </c>
      <c r="AY842" s="15">
        <v>0</v>
      </c>
      <c r="AZ842" s="15" t="str">
        <v>38x25x19</v>
      </c>
      <c r="BA842" s="15">
        <v>0</v>
      </c>
      <c r="BB842" s="15">
        <v>0</v>
      </c>
      <c r="BC842" s="15">
        <v>0</v>
      </c>
      <c r="BD842" s="15">
        <v>0</v>
      </c>
      <c r="BE842" s="15">
        <v>0</v>
      </c>
      <c r="BF842" s="15">
        <v>1</v>
      </c>
      <c r="BG842" s="17" t="str">
        <f t="shared" si="55"/>
        <v>ꞈ</v>
      </c>
      <c r="BH842" s="70" t="str">
        <v>ꞈ</v>
      </c>
    </row>
    <row r="843" spans="1:60" ht="14.25" customHeight="1" x14ac:dyDescent="0.25">
      <c r="A843" s="47"/>
      <c r="C843" s="19" t="s">
        <v>111</v>
      </c>
      <c r="D843" s="19" t="s">
        <v>35</v>
      </c>
      <c r="E843" s="19" t="s">
        <v>115</v>
      </c>
      <c r="G843" s="58" t="s">
        <v>287</v>
      </c>
      <c r="I843" s="34"/>
      <c r="K843" s="20"/>
      <c r="L843" s="57">
        <f t="shared" si="53"/>
        <v>0</v>
      </c>
      <c r="M843" s="14">
        <f t="shared" si="52"/>
        <v>1</v>
      </c>
      <c r="N843" s="13">
        <f>IF(OR(totale!$A$5="",C843=totale!$A$5),0,1)</f>
        <v>1</v>
      </c>
      <c r="O843" s="97">
        <v>0</v>
      </c>
      <c r="P843" s="13">
        <v>0</v>
      </c>
      <c r="Q843" s="97">
        <v>0</v>
      </c>
      <c r="R843" s="19">
        <v>0</v>
      </c>
      <c r="S843" s="19" t="str">
        <v>BLOCCO ALVEOLATO INCASTRO  FORI VERTICALI  45/50/55/60 %</v>
      </c>
      <c r="T843" s="15" t="str">
        <v>WIENERBERGER</v>
      </c>
      <c r="U843" s="15" t="str">
        <v>BLOCCO PORTANTE ALVEOLATO FORI VERTICALI  P800- F.45%  incastro</v>
      </c>
      <c r="V843" s="15">
        <v>0</v>
      </c>
      <c r="W843" s="19" t="str">
        <v xml:space="preserve">41x24x19 </v>
      </c>
      <c r="X843" s="19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1</v>
      </c>
      <c r="AG843" s="15">
        <v>0</v>
      </c>
      <c r="AH843" s="15" t="str">
        <v xml:space="preserve">TEVELLE - TAVELLONI - TAVELLINE </v>
      </c>
      <c r="AI843" s="15" t="str">
        <v>LATERCOM</v>
      </c>
      <c r="AJ843" s="15" t="str">
        <v xml:space="preserve">TAVELLONI-TAGLIO OBLIQUO FIANCO MASCHIO FEMMINA DA CM 6 </v>
      </c>
      <c r="AK843" s="15">
        <v>0</v>
      </c>
      <c r="AL843" s="15">
        <v>80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1</v>
      </c>
      <c r="AS843" s="17" t="str">
        <f t="shared" si="54"/>
        <v>ꞈ</v>
      </c>
      <c r="AT843" s="70" t="str">
        <v>ꞈ</v>
      </c>
      <c r="AU843" s="15">
        <v>0</v>
      </c>
      <c r="AV843" s="15" t="str">
        <v>BLOCCO ALVEOLATO MURATURA ARMATA</v>
      </c>
      <c r="AW843" s="15" t="str">
        <v>ZANROSSO</v>
      </c>
      <c r="AX843" s="15" t="str">
        <v xml:space="preserve">BLOCCCO PER MURATURA ARMATA ALVEOLATO LISCIO </v>
      </c>
      <c r="AY843" s="15">
        <v>0</v>
      </c>
      <c r="AZ843" s="15" t="str">
        <v>38x25x19 F.45%</v>
      </c>
      <c r="BA843" s="15">
        <v>0</v>
      </c>
      <c r="BB843" s="15">
        <v>0</v>
      </c>
      <c r="BC843" s="15">
        <v>0</v>
      </c>
      <c r="BD843" s="15">
        <v>0</v>
      </c>
      <c r="BE843" s="15">
        <v>0</v>
      </c>
      <c r="BF843" s="15">
        <v>1</v>
      </c>
      <c r="BG843" s="17" t="str">
        <f t="shared" si="55"/>
        <v>ꞈ</v>
      </c>
      <c r="BH843" s="70" t="str">
        <v>ꞈ</v>
      </c>
    </row>
    <row r="844" spans="1:60" ht="14.25" customHeight="1" x14ac:dyDescent="0.25">
      <c r="A844" s="47"/>
      <c r="C844" s="19" t="s">
        <v>111</v>
      </c>
      <c r="D844" s="19" t="s">
        <v>35</v>
      </c>
      <c r="E844" s="19" t="s">
        <v>115</v>
      </c>
      <c r="G844" s="58" t="s">
        <v>288</v>
      </c>
      <c r="I844" s="34"/>
      <c r="K844" s="20"/>
      <c r="L844" s="57">
        <f t="shared" si="53"/>
        <v>0</v>
      </c>
      <c r="M844" s="14">
        <f t="shared" si="52"/>
        <v>1</v>
      </c>
      <c r="N844" s="13">
        <f>IF(OR(totale!$A$5="",C844=totale!$A$5),0,1)</f>
        <v>1</v>
      </c>
      <c r="O844" s="97">
        <v>0</v>
      </c>
      <c r="P844" s="13">
        <v>0</v>
      </c>
      <c r="Q844" s="97">
        <v>0</v>
      </c>
      <c r="R844" s="19">
        <v>0</v>
      </c>
      <c r="S844" s="19" t="str">
        <v>BLOCCO ALVEOLATO INCASTRO  FORI VERTICALI  45/50/55/60 %</v>
      </c>
      <c r="T844" s="15" t="str">
        <v>WIENERBERGER</v>
      </c>
      <c r="U844" s="15" t="str">
        <v>BLOCCO PORTANTE ALVEOLATO FORI VERTICALI  P800- F.45%  incastro</v>
      </c>
      <c r="V844" s="15">
        <v>0</v>
      </c>
      <c r="W844" s="19" t="str">
        <v xml:space="preserve">44x25x19 </v>
      </c>
      <c r="X844" s="19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1</v>
      </c>
      <c r="AG844" s="15">
        <v>0</v>
      </c>
      <c r="AH844" s="15" t="str">
        <v xml:space="preserve">TEVELLE - TAVELLONI - TAVELLINE </v>
      </c>
      <c r="AI844" s="15" t="str">
        <v>LATERCOM</v>
      </c>
      <c r="AJ844" s="15" t="str">
        <v xml:space="preserve">TAVELLONI-TAGLIO OBLIQUO FIANCO MASCHIO FEMMINA DA CM 6 </v>
      </c>
      <c r="AK844" s="15">
        <v>0</v>
      </c>
      <c r="AL844" s="15">
        <v>90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1</v>
      </c>
      <c r="AS844" s="17" t="str">
        <f t="shared" si="54"/>
        <v>ꞈ</v>
      </c>
      <c r="AT844" s="70" t="str">
        <v>ꞈ</v>
      </c>
      <c r="AU844" s="15">
        <v>0</v>
      </c>
      <c r="AV844" s="15" t="str">
        <v xml:space="preserve">LATERIZIO RETTIFICATO PLANARE </v>
      </c>
      <c r="AW844" s="15" t="str">
        <v>WIENERBERGER</v>
      </c>
      <c r="AX844" s="15" t="str">
        <v>BLOCCO ALVEOLATO RETTIFICATO - BLOCCO PLANANARE  F.55% - 45%</v>
      </c>
      <c r="AY844" s="15">
        <v>0</v>
      </c>
      <c r="AZ844" s="15" t="str">
        <v>38x25x19,9</v>
      </c>
      <c r="BA844" s="15">
        <v>0</v>
      </c>
      <c r="BB844" s="15">
        <v>0</v>
      </c>
      <c r="BC844" s="15">
        <v>0</v>
      </c>
      <c r="BD844" s="15">
        <v>0</v>
      </c>
      <c r="BE844" s="15">
        <v>0</v>
      </c>
      <c r="BF844" s="15">
        <v>1</v>
      </c>
      <c r="BG844" s="17" t="str">
        <f t="shared" si="55"/>
        <v>ꞈ</v>
      </c>
      <c r="BH844" s="70" t="str">
        <v>ꞈ</v>
      </c>
    </row>
    <row r="845" spans="1:60" ht="14.25" customHeight="1" x14ac:dyDescent="0.25">
      <c r="A845" s="47"/>
      <c r="C845" s="19" t="s">
        <v>111</v>
      </c>
      <c r="D845" s="19" t="s">
        <v>35</v>
      </c>
      <c r="E845" s="19" t="s">
        <v>115</v>
      </c>
      <c r="G845" s="58" t="s">
        <v>382</v>
      </c>
      <c r="I845" s="34"/>
      <c r="K845" s="20"/>
      <c r="L845" s="57">
        <f t="shared" si="53"/>
        <v>0</v>
      </c>
      <c r="M845" s="14">
        <f t="shared" si="52"/>
        <v>1</v>
      </c>
      <c r="N845" s="13">
        <f>IF(OR(totale!$A$5="",C845=totale!$A$5),0,1)</f>
        <v>1</v>
      </c>
      <c r="O845" s="97">
        <v>0</v>
      </c>
      <c r="P845" s="13">
        <v>0</v>
      </c>
      <c r="Q845" s="97">
        <v>0</v>
      </c>
      <c r="R845" s="19">
        <v>0</v>
      </c>
      <c r="S845" s="19" t="str">
        <v>BLOCCO ALVEOLATO INCASTRO  FORI VERTICALI  45/50/55/60 %</v>
      </c>
      <c r="T845" s="15" t="str">
        <v>WIENERBERGER</v>
      </c>
      <c r="U845" s="15" t="str">
        <v>BLOCCO PORTANTE ALVEOLATO FORI VERTICALI  P800- F.45%  incastro</v>
      </c>
      <c r="V845" s="15">
        <v>0</v>
      </c>
      <c r="W845" s="19" t="str">
        <v xml:space="preserve">45x25x19 </v>
      </c>
      <c r="X845" s="19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1</v>
      </c>
      <c r="AG845" s="15">
        <v>0</v>
      </c>
      <c r="AH845" s="15" t="str">
        <v xml:space="preserve">TEVELLE - TAVELLONI - TAVELLINE </v>
      </c>
      <c r="AI845" s="15" t="str">
        <v>LATERCOM</v>
      </c>
      <c r="AJ845" s="15" t="str">
        <v xml:space="preserve">TAVELLONI-TAGLIO OBLIQUO FIANCO MASCHIO FEMMINA DA CM 6 </v>
      </c>
      <c r="AK845" s="15">
        <v>0</v>
      </c>
      <c r="AL845" s="15">
        <v>100</v>
      </c>
      <c r="AM845" s="15">
        <v>0</v>
      </c>
      <c r="AN845" s="15">
        <v>0</v>
      </c>
      <c r="AO845" s="15">
        <v>0</v>
      </c>
      <c r="AP845" s="15">
        <v>0</v>
      </c>
      <c r="AQ845" s="15">
        <v>0</v>
      </c>
      <c r="AR845" s="15">
        <v>1</v>
      </c>
      <c r="AS845" s="17" t="str">
        <f t="shared" si="54"/>
        <v>ꞈ</v>
      </c>
      <c r="AT845" s="70" t="str">
        <v>ꞈ</v>
      </c>
      <c r="AU845" s="15">
        <v>0</v>
      </c>
      <c r="AV845" s="15" t="str">
        <v xml:space="preserve">LATERIZIO RETTIFICATO PLANARE </v>
      </c>
      <c r="AW845" s="15" t="str">
        <v>WIENERBERGER</v>
      </c>
      <c r="AX845" s="15" t="str">
        <v>BLOCCO ALVEOLATO RETTIFICATO - BLOCCO PLANANARE  F.55% - 45%</v>
      </c>
      <c r="AY845" s="15">
        <v>0</v>
      </c>
      <c r="AZ845" s="15" t="str">
        <v>38x25x19,9 F.45%</v>
      </c>
      <c r="BA845" s="15">
        <v>0</v>
      </c>
      <c r="BB845" s="15">
        <v>0</v>
      </c>
      <c r="BC845" s="15">
        <v>0</v>
      </c>
      <c r="BD845" s="15">
        <v>0</v>
      </c>
      <c r="BE845" s="15">
        <v>0</v>
      </c>
      <c r="BF845" s="15">
        <v>1</v>
      </c>
      <c r="BG845" s="17" t="str">
        <f t="shared" si="55"/>
        <v>ꞈ</v>
      </c>
      <c r="BH845" s="70" t="str">
        <v>ꞈ</v>
      </c>
    </row>
    <row r="846" spans="1:60" ht="14.25" customHeight="1" x14ac:dyDescent="0.25">
      <c r="A846" s="47"/>
      <c r="C846" s="19" t="s">
        <v>111</v>
      </c>
      <c r="D846" s="19" t="s">
        <v>35</v>
      </c>
      <c r="E846" s="19" t="s">
        <v>21</v>
      </c>
      <c r="G846" s="58" t="s">
        <v>287</v>
      </c>
      <c r="I846" s="34"/>
      <c r="K846" s="20"/>
      <c r="L846" s="57">
        <f t="shared" si="53"/>
        <v>0</v>
      </c>
      <c r="M846" s="14">
        <f t="shared" si="52"/>
        <v>1</v>
      </c>
      <c r="N846" s="13">
        <f>IF(OR(totale!$A$5="",C846=totale!$A$5),0,1)</f>
        <v>1</v>
      </c>
      <c r="O846" s="97">
        <v>0</v>
      </c>
      <c r="P846" s="13">
        <v>0</v>
      </c>
      <c r="Q846" s="97">
        <v>0</v>
      </c>
      <c r="R846" s="19">
        <v>0</v>
      </c>
      <c r="S846" s="19" t="str">
        <v>BLOCCO ALVEOLATO INCASTRO  FORI VERTICALI  45/50/55/60 %</v>
      </c>
      <c r="T846" s="15" t="str">
        <v>WIENERBERGER</v>
      </c>
      <c r="U846" s="15" t="str">
        <v>BLOCCO PORTANTE ALVEOLATO FORI VERTICALI  P800- F.45%  incastro</v>
      </c>
      <c r="V846" s="15">
        <v>0</v>
      </c>
      <c r="W846" s="19" t="str">
        <v>38x25x19</v>
      </c>
      <c r="X846" s="19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1</v>
      </c>
      <c r="AG846" s="15">
        <v>0</v>
      </c>
      <c r="AH846" s="15" t="str">
        <v xml:space="preserve">TEVELLE - TAVELLONI - TAVELLINE </v>
      </c>
      <c r="AI846" s="15" t="str">
        <v>LATERCOM</v>
      </c>
      <c r="AJ846" s="15" t="str">
        <v xml:space="preserve">TAVELLONI-TAGLIO OBLIQUO FIANCO MASCHIO FEMMINA DA CM 6 </v>
      </c>
      <c r="AK846" s="15">
        <v>0</v>
      </c>
      <c r="AL846" s="15">
        <v>110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1</v>
      </c>
      <c r="AS846" s="17" t="str">
        <f t="shared" si="54"/>
        <v>ꞈ</v>
      </c>
      <c r="AT846" s="70" t="str">
        <v>ꞈ</v>
      </c>
      <c r="AU846" s="15">
        <v>0</v>
      </c>
      <c r="AV846" s="15" t="str">
        <v>BLOCCO ALVEOLATO LISCIO FORI ORIZZONATALI  45/50/55/60 %</v>
      </c>
      <c r="AW846" s="15" t="str">
        <v>DCB</v>
      </c>
      <c r="AX846" s="15" t="str">
        <v xml:space="preserve">BLOCCO TAMPONAMENTO FORI ORIZZONATI ALVEOLATO LISCIO SETTI SOTTILI </v>
      </c>
      <c r="AY846" s="15">
        <v>0</v>
      </c>
      <c r="AZ846" s="15" t="str">
        <v>38x25x25</v>
      </c>
      <c r="BA846" s="15">
        <v>0</v>
      </c>
      <c r="BB846" s="15">
        <v>0</v>
      </c>
      <c r="BC846" s="15">
        <v>0</v>
      </c>
      <c r="BD846" s="15">
        <v>0</v>
      </c>
      <c r="BE846" s="15">
        <v>0</v>
      </c>
      <c r="BF846" s="15">
        <v>1</v>
      </c>
      <c r="BG846" s="17" t="str">
        <f t="shared" si="55"/>
        <v>ꞈ</v>
      </c>
      <c r="BH846" s="70" t="str">
        <v>ꞈ</v>
      </c>
    </row>
    <row r="847" spans="1:60" ht="14.25" customHeight="1" x14ac:dyDescent="0.25">
      <c r="A847" s="47"/>
      <c r="C847" s="19" t="s">
        <v>111</v>
      </c>
      <c r="D847" s="19" t="s">
        <v>35</v>
      </c>
      <c r="E847" s="19" t="s">
        <v>21</v>
      </c>
      <c r="G847" s="58" t="s">
        <v>288</v>
      </c>
      <c r="I847" s="34"/>
      <c r="K847" s="20"/>
      <c r="L847" s="57">
        <f t="shared" si="53"/>
        <v>0</v>
      </c>
      <c r="M847" s="14">
        <f t="shared" si="52"/>
        <v>1</v>
      </c>
      <c r="N847" s="13">
        <f>IF(OR(totale!$A$5="",C847=totale!$A$5),0,1)</f>
        <v>1</v>
      </c>
      <c r="O847" s="97">
        <v>0</v>
      </c>
      <c r="P847" s="13">
        <v>0</v>
      </c>
      <c r="Q847" s="97">
        <v>0</v>
      </c>
      <c r="R847" s="19">
        <v>0</v>
      </c>
      <c r="S847" s="19" t="str">
        <v xml:space="preserve">BLOCCO ALVEOLATO ACUSTICO </v>
      </c>
      <c r="T847" s="15" t="str">
        <v>WIENERBERGER</v>
      </c>
      <c r="U847" s="15" t="str">
        <v xml:space="preserve">BLOCCO ACUSTICO ALVEOLATO AD ELEVATA MASSA </v>
      </c>
      <c r="V847" s="15">
        <v>0</v>
      </c>
      <c r="W847" s="19" t="str">
        <v xml:space="preserve">30x25x19 liscio </v>
      </c>
      <c r="X847" s="19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1</v>
      </c>
      <c r="AG847" s="15">
        <v>0</v>
      </c>
      <c r="AH847" s="15" t="str">
        <v xml:space="preserve">TEVELLE - TAVELLONI - TAVELLINE </v>
      </c>
      <c r="AI847" s="15" t="str">
        <v>LATERCOM</v>
      </c>
      <c r="AJ847" s="15" t="str">
        <v xml:space="preserve">TAVELLONI-TAGLIO OBLIQUO FIANCO MASCHIO FEMMINA DA CM 6 </v>
      </c>
      <c r="AK847" s="15">
        <v>0</v>
      </c>
      <c r="AL847" s="15">
        <v>120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1</v>
      </c>
      <c r="AS847" s="17" t="str">
        <f t="shared" si="54"/>
        <v>ꞈ</v>
      </c>
      <c r="AT847" s="70" t="str">
        <v>ꞈ</v>
      </c>
      <c r="AU847" s="15">
        <v>0</v>
      </c>
      <c r="AV847" s="15" t="str">
        <v>BLOCCO ALVEOLATO INCASTRO  FORI VERTICALI  45/50/55/60 %</v>
      </c>
      <c r="AW847" s="15" t="str">
        <v>DI MUZIO</v>
      </c>
      <c r="AX847" s="15" t="str">
        <v xml:space="preserve">BLOCCO  INCASTRO P.600 SETTI SOTTILI </v>
      </c>
      <c r="AY847" s="15">
        <v>0</v>
      </c>
      <c r="AZ847" s="15" t="str">
        <v>38x25x25</v>
      </c>
      <c r="BA847" s="15">
        <v>0</v>
      </c>
      <c r="BB847" s="15">
        <v>0</v>
      </c>
      <c r="BC847" s="15">
        <v>0</v>
      </c>
      <c r="BD847" s="15">
        <v>0</v>
      </c>
      <c r="BE847" s="15">
        <v>0</v>
      </c>
      <c r="BF847" s="15">
        <v>1</v>
      </c>
      <c r="BG847" s="17" t="str">
        <f t="shared" si="55"/>
        <v>ꞈ</v>
      </c>
      <c r="BH847" s="70" t="str">
        <v>ꞈ</v>
      </c>
    </row>
    <row r="848" spans="1:60" ht="14.25" customHeight="1" x14ac:dyDescent="0.25">
      <c r="A848" s="47"/>
      <c r="C848" s="19" t="s">
        <v>111</v>
      </c>
      <c r="D848" s="19" t="s">
        <v>35</v>
      </c>
      <c r="E848" s="19" t="s">
        <v>21</v>
      </c>
      <c r="G848" s="58" t="s">
        <v>291</v>
      </c>
      <c r="I848" s="34"/>
      <c r="K848" s="20"/>
      <c r="L848" s="57">
        <f t="shared" si="53"/>
        <v>0</v>
      </c>
      <c r="M848" s="14">
        <f t="shared" si="52"/>
        <v>1</v>
      </c>
      <c r="N848" s="13">
        <f>IF(OR(totale!$A$5="",C848=totale!$A$5),0,1)</f>
        <v>1</v>
      </c>
      <c r="O848" s="97">
        <v>0</v>
      </c>
      <c r="P848" s="13">
        <v>0</v>
      </c>
      <c r="Q848" s="97">
        <v>0</v>
      </c>
      <c r="R848" s="19">
        <v>0</v>
      </c>
      <c r="S848" s="19" t="str">
        <v>BLOCCO ALVEOLATO MURATURA ARMATA</v>
      </c>
      <c r="T848" s="15" t="str">
        <v>WIENERBERGER</v>
      </c>
      <c r="U848" s="15" t="str">
        <v xml:space="preserve">BLOCCCO PER MURATURA ARMATA ALVEOLATO LISCIO </v>
      </c>
      <c r="V848" s="15">
        <v>0</v>
      </c>
      <c r="W848" s="19" t="str">
        <v>25x30x19 F.45%</v>
      </c>
      <c r="X848" s="19">
        <v>0</v>
      </c>
      <c r="Y848" s="15">
        <v>0</v>
      </c>
      <c r="Z848" s="15">
        <v>0</v>
      </c>
      <c r="AA848" s="15">
        <v>0</v>
      </c>
      <c r="AB848" s="15">
        <v>0</v>
      </c>
      <c r="AC848" s="15">
        <v>1</v>
      </c>
      <c r="AG848" s="15">
        <v>0</v>
      </c>
      <c r="AH848" s="15" t="str">
        <v xml:space="preserve">TEVELLE - TAVELLONI - TAVELLINE </v>
      </c>
      <c r="AI848" s="15" t="str">
        <v>LATERCOM</v>
      </c>
      <c r="AJ848" s="15" t="str">
        <v xml:space="preserve">TAVELLONI-TAGLIO OBLIQUO FIANCO MASCHIO FEMMINA DA CM 6 </v>
      </c>
      <c r="AK848" s="15">
        <v>0</v>
      </c>
      <c r="AL848" s="15">
        <v>130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1</v>
      </c>
      <c r="AS848" s="17" t="str">
        <f t="shared" si="54"/>
        <v>ꞈ</v>
      </c>
      <c r="AT848" s="70" t="str">
        <v>ꞈ</v>
      </c>
      <c r="AU848" s="15">
        <v>0</v>
      </c>
      <c r="AV848" s="15" t="str">
        <v>BLOCCO ALVEOLATO LISCIO FORI VERTICALI   45/50/55/60 %</v>
      </c>
      <c r="AW848" s="15" t="str">
        <v>FBM</v>
      </c>
      <c r="AX848" s="15" t="str">
        <v>BLOCCO TAMPONAMENTO ALVEOLATO FORI VERTICALI  P600- F.65% - F.60% liscio</v>
      </c>
      <c r="AY848" s="15">
        <v>0</v>
      </c>
      <c r="AZ848" s="15" t="str">
        <v>38x30x18/19</v>
      </c>
      <c r="BA848" s="15">
        <v>0</v>
      </c>
      <c r="BB848" s="15">
        <v>0</v>
      </c>
      <c r="BC848" s="15">
        <v>0</v>
      </c>
      <c r="BD848" s="15">
        <v>0</v>
      </c>
      <c r="BE848" s="15">
        <v>0</v>
      </c>
      <c r="BF848" s="15">
        <v>1</v>
      </c>
      <c r="BG848" s="17" t="str">
        <f t="shared" si="55"/>
        <v>ꞈ</v>
      </c>
      <c r="BH848" s="70" t="str">
        <v>ꞈ</v>
      </c>
    </row>
    <row r="849" spans="1:60" ht="14.25" customHeight="1" x14ac:dyDescent="0.25">
      <c r="A849" s="47"/>
      <c r="C849" s="19" t="s">
        <v>111</v>
      </c>
      <c r="D849" s="19" t="s">
        <v>35</v>
      </c>
      <c r="E849" s="19" t="s">
        <v>125</v>
      </c>
      <c r="G849" s="58">
        <v>60</v>
      </c>
      <c r="I849" s="34"/>
      <c r="K849" s="20"/>
      <c r="L849" s="57">
        <f t="shared" si="53"/>
        <v>0</v>
      </c>
      <c r="M849" s="14">
        <f t="shared" si="52"/>
        <v>1</v>
      </c>
      <c r="N849" s="13">
        <f>IF(OR(totale!$A$5="",C849=totale!$A$5),0,1)</f>
        <v>1</v>
      </c>
      <c r="O849" s="97">
        <v>0</v>
      </c>
      <c r="P849" s="13">
        <v>0</v>
      </c>
      <c r="Q849" s="97">
        <v>0</v>
      </c>
      <c r="R849" s="19">
        <v>0</v>
      </c>
      <c r="S849" s="19" t="str">
        <v>BLOCCO ALVEOLATO MURATURA ARMATA</v>
      </c>
      <c r="T849" s="15" t="str">
        <v>WIENERBERGER</v>
      </c>
      <c r="U849" s="15" t="str">
        <v xml:space="preserve">BLOCCCO PER MURATURA ARMATA ALVEOLATO LISCIO </v>
      </c>
      <c r="V849" s="15">
        <v>0</v>
      </c>
      <c r="W849" s="19" t="str">
        <v>30x21x19 F.45%</v>
      </c>
      <c r="X849" s="19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1</v>
      </c>
      <c r="AG849" s="15">
        <v>0</v>
      </c>
      <c r="AH849" s="15" t="str">
        <v xml:space="preserve">TEVELLE - TAVELLONI - TAVELLINE </v>
      </c>
      <c r="AI849" s="15" t="str">
        <v>LATERCOM</v>
      </c>
      <c r="AJ849" s="15" t="str">
        <v xml:space="preserve">TAVELLONI-TAGLIO OBLIQUO FIANCO MASCHIO FEMMINA DA CM 6 </v>
      </c>
      <c r="AK849" s="15">
        <v>0</v>
      </c>
      <c r="AL849" s="15">
        <v>140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1</v>
      </c>
      <c r="AS849" s="17" t="str">
        <f t="shared" si="54"/>
        <v>ꞈ</v>
      </c>
      <c r="AT849" s="70" t="str">
        <v>ꞈ</v>
      </c>
      <c r="AU849" s="15">
        <v>0</v>
      </c>
      <c r="AV849" s="15" t="str">
        <v>BLOCCO ALVEOLATO INCASTRO  FORI VERTICALI  45/50/55/60 %</v>
      </c>
      <c r="AW849" s="15" t="str">
        <v>FBM</v>
      </c>
      <c r="AX849" s="15" t="str">
        <v>BLOCCO TAMPONAMENTO ALVEOLATO FORI VERTICALI  P600 - F.60% incastro</v>
      </c>
      <c r="AY849" s="15">
        <v>0</v>
      </c>
      <c r="AZ849" s="15" t="str">
        <v>38x30x18/19</v>
      </c>
      <c r="BA849" s="15">
        <v>0</v>
      </c>
      <c r="BB849" s="15">
        <v>0</v>
      </c>
      <c r="BC849" s="15">
        <v>0</v>
      </c>
      <c r="BD849" s="15">
        <v>0</v>
      </c>
      <c r="BE849" s="15">
        <v>0</v>
      </c>
      <c r="BF849" s="15">
        <v>1</v>
      </c>
      <c r="BG849" s="17" t="str">
        <f t="shared" si="55"/>
        <v>ꞈ</v>
      </c>
      <c r="BH849" s="70" t="str">
        <v>ꞈ</v>
      </c>
    </row>
    <row r="850" spans="1:60" ht="14.25" customHeight="1" x14ac:dyDescent="0.25">
      <c r="A850" s="47"/>
      <c r="C850" s="19" t="s">
        <v>111</v>
      </c>
      <c r="D850" s="19" t="s">
        <v>35</v>
      </c>
      <c r="E850" s="19" t="s">
        <v>125</v>
      </c>
      <c r="G850" s="58">
        <v>70</v>
      </c>
      <c r="I850" s="34"/>
      <c r="K850" s="20"/>
      <c r="L850" s="57">
        <f t="shared" si="53"/>
        <v>0</v>
      </c>
      <c r="M850" s="14">
        <f t="shared" si="52"/>
        <v>1</v>
      </c>
      <c r="N850" s="13">
        <f>IF(OR(totale!$A$5="",C850=totale!$A$5),0,1)</f>
        <v>1</v>
      </c>
      <c r="O850" s="97">
        <v>0</v>
      </c>
      <c r="P850" s="13">
        <v>0</v>
      </c>
      <c r="Q850" s="97">
        <v>0</v>
      </c>
      <c r="R850" s="19">
        <v>0</v>
      </c>
      <c r="S850" s="19" t="str">
        <v>BLOCCO ALVEOLATO MURATURA ARMATA</v>
      </c>
      <c r="T850" s="15" t="str">
        <v>WIENERBERGER</v>
      </c>
      <c r="U850" s="15" t="str">
        <v xml:space="preserve">BLOCCCO PER MURATURA ARMATA ALVEOLATO LISCIO </v>
      </c>
      <c r="V850" s="15">
        <v>0</v>
      </c>
      <c r="W850" s="19" t="str">
        <v>35x25x19 F.45%</v>
      </c>
      <c r="X850" s="19">
        <v>0</v>
      </c>
      <c r="Y850" s="15">
        <v>0</v>
      </c>
      <c r="Z850" s="15">
        <v>0</v>
      </c>
      <c r="AA850" s="15">
        <v>0</v>
      </c>
      <c r="AB850" s="15">
        <v>0</v>
      </c>
      <c r="AC850" s="15">
        <v>1</v>
      </c>
      <c r="AG850" s="15">
        <v>0</v>
      </c>
      <c r="AH850" s="15" t="str">
        <v xml:space="preserve">TEVELLE - TAVELLONI - TAVELLINE </v>
      </c>
      <c r="AI850" s="15" t="str">
        <v>LATERCOM</v>
      </c>
      <c r="AJ850" s="15" t="str">
        <v xml:space="preserve">TAVELLONI-TAGLIO OBLIQUO FIANCO MASCHIO FEMMINA DA CM 6 </v>
      </c>
      <c r="AK850" s="15">
        <v>0</v>
      </c>
      <c r="AL850" s="15">
        <v>150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1</v>
      </c>
      <c r="AS850" s="17" t="str">
        <f t="shared" si="54"/>
        <v>ꞈ</v>
      </c>
      <c r="AT850" s="70" t="str">
        <v>ꞈ</v>
      </c>
      <c r="AU850" s="15">
        <v>0</v>
      </c>
      <c r="AV850" s="15" t="str">
        <v>BLOCCO ALVEOLATO LISCIO FORI VERTICALI   45/50/55/60 %</v>
      </c>
      <c r="AW850" s="15" t="str">
        <v>T2D</v>
      </c>
      <c r="AX850" s="15" t="str">
        <v>BLOCCO TAMPONAMENTO ALVEOLATO FORI VERTICALI  P600- F.65% - F.60% liscio</v>
      </c>
      <c r="AY850" s="15">
        <v>0</v>
      </c>
      <c r="AZ850" s="15" t="str">
        <v>38x30x18/19</v>
      </c>
      <c r="BA850" s="15">
        <v>0</v>
      </c>
      <c r="BB850" s="15">
        <v>0</v>
      </c>
      <c r="BC850" s="15">
        <v>0</v>
      </c>
      <c r="BD850" s="15">
        <v>0</v>
      </c>
      <c r="BE850" s="15">
        <v>0</v>
      </c>
      <c r="BF850" s="15">
        <v>1</v>
      </c>
      <c r="BG850" s="17" t="str">
        <f t="shared" si="55"/>
        <v>ꞈ</v>
      </c>
      <c r="BH850" s="70" t="str">
        <v>ꞈ</v>
      </c>
    </row>
    <row r="851" spans="1:60" ht="14.25" customHeight="1" x14ac:dyDescent="0.25">
      <c r="A851" s="47"/>
      <c r="C851" s="19" t="s">
        <v>111</v>
      </c>
      <c r="D851" s="19" t="s">
        <v>35</v>
      </c>
      <c r="E851" s="19" t="s">
        <v>125</v>
      </c>
      <c r="G851" s="58">
        <v>80</v>
      </c>
      <c r="I851" s="34"/>
      <c r="K851" s="20"/>
      <c r="L851" s="57">
        <f t="shared" si="53"/>
        <v>0</v>
      </c>
      <c r="M851" s="14">
        <f t="shared" si="52"/>
        <v>1</v>
      </c>
      <c r="N851" s="13">
        <f>IF(OR(totale!$A$5="",C851=totale!$A$5),0,1)</f>
        <v>1</v>
      </c>
      <c r="O851" s="97">
        <v>0</v>
      </c>
      <c r="P851" s="13">
        <v>0</v>
      </c>
      <c r="Q851" s="97">
        <v>0</v>
      </c>
      <c r="R851" s="19">
        <v>0</v>
      </c>
      <c r="S851" s="19" t="str">
        <v>BLOCCO ALVEOLATO MURATURA ARMATA</v>
      </c>
      <c r="T851" s="15" t="str">
        <v>WIENERBERGER</v>
      </c>
      <c r="U851" s="15" t="str">
        <v xml:space="preserve">BLOCCCO PER MURATURA ARMATA ALVEOLATO LISCIO </v>
      </c>
      <c r="V851" s="15">
        <v>0</v>
      </c>
      <c r="W851" s="19" t="str">
        <v>25x25x19 F.45%</v>
      </c>
      <c r="X851" s="19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1</v>
      </c>
      <c r="AG851" s="15">
        <v>0</v>
      </c>
      <c r="AH851" s="15" t="str">
        <v xml:space="preserve">TEVELLE - TAVELLONI - TAVELLINE </v>
      </c>
      <c r="AI851" s="15" t="str">
        <v>LATERCOM</v>
      </c>
      <c r="AJ851" s="15" t="str">
        <v xml:space="preserve">TAVELLONI-TAGLIO OBLIQUO FIANCO MASCHIO FEMMINA DA CM 6 </v>
      </c>
      <c r="AK851" s="15">
        <v>0</v>
      </c>
      <c r="AL851" s="15">
        <v>160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1</v>
      </c>
      <c r="AS851" s="17" t="str">
        <f t="shared" si="54"/>
        <v>ꞈ</v>
      </c>
      <c r="AT851" s="70" t="str">
        <v>ꞈ</v>
      </c>
      <c r="AU851" s="15">
        <v>0</v>
      </c>
      <c r="AV851" s="15" t="str">
        <v>BLOCCO ALVEOLATO INCASTRO  FORI VERTICALI  45/50/55/60 %</v>
      </c>
      <c r="AW851" s="15" t="str">
        <v>T2D</v>
      </c>
      <c r="AX851" s="15" t="str">
        <v>BLOCCO TAMPONAMENTO ALVEOLATO FORI VERTICALI  P600 - F.60% incastro</v>
      </c>
      <c r="AY851" s="15">
        <v>0</v>
      </c>
      <c r="AZ851" s="15" t="str">
        <v>38x30x18/19</v>
      </c>
      <c r="BA851" s="15">
        <v>0</v>
      </c>
      <c r="BB851" s="15">
        <v>0</v>
      </c>
      <c r="BC851" s="15">
        <v>0</v>
      </c>
      <c r="BD851" s="15">
        <v>0</v>
      </c>
      <c r="BE851" s="15">
        <v>0</v>
      </c>
      <c r="BF851" s="15">
        <v>1</v>
      </c>
      <c r="BG851" s="17" t="str">
        <f t="shared" si="55"/>
        <v>ꞈ</v>
      </c>
      <c r="BH851" s="70" t="str">
        <v>ꞈ</v>
      </c>
    </row>
    <row r="852" spans="1:60" ht="14.25" customHeight="1" x14ac:dyDescent="0.25">
      <c r="A852" s="47"/>
      <c r="C852" s="19" t="s">
        <v>111</v>
      </c>
      <c r="D852" s="19" t="s">
        <v>35</v>
      </c>
      <c r="E852" s="19" t="s">
        <v>125</v>
      </c>
      <c r="G852" s="58">
        <v>90</v>
      </c>
      <c r="I852" s="34"/>
      <c r="K852" s="20"/>
      <c r="L852" s="57">
        <f t="shared" si="53"/>
        <v>0</v>
      </c>
      <c r="M852" s="14">
        <f t="shared" si="52"/>
        <v>1</v>
      </c>
      <c r="N852" s="13">
        <f>IF(OR(totale!$A$5="",C852=totale!$A$5),0,1)</f>
        <v>1</v>
      </c>
      <c r="O852" s="97">
        <v>0</v>
      </c>
      <c r="P852" s="13">
        <v>0</v>
      </c>
      <c r="Q852" s="97">
        <v>0</v>
      </c>
      <c r="R852" s="19">
        <v>0</v>
      </c>
      <c r="S852" s="19" t="str">
        <v xml:space="preserve">LATERIZIO RETTIFICATO PLANARE </v>
      </c>
      <c r="T852" s="15" t="str">
        <v>WIENERBERGER</v>
      </c>
      <c r="U852" s="15" t="str">
        <v>TRAMEZZA - FORATO PORIZZATA/ALVEOLATA RETTIFICATA - PLAN</v>
      </c>
      <c r="V852" s="15">
        <v>0</v>
      </c>
      <c r="W852" s="19" t="str">
        <v>8x50x19,9</v>
      </c>
      <c r="X852" s="19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1</v>
      </c>
      <c r="AG852" s="15">
        <v>0</v>
      </c>
      <c r="AH852" s="15" t="str">
        <v xml:space="preserve">TEVELLE - TAVELLONI - TAVELLINE </v>
      </c>
      <c r="AI852" s="15" t="str">
        <v>LATERCOM</v>
      </c>
      <c r="AJ852" s="15" t="str">
        <v xml:space="preserve">TAVELLONI-TAGLIO OBLIQUO FIANCO MASCHIO FEMMINA DA CM 6 </v>
      </c>
      <c r="AK852" s="15">
        <v>0</v>
      </c>
      <c r="AL852" s="15">
        <v>170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1</v>
      </c>
      <c r="AS852" s="17" t="str">
        <f t="shared" si="54"/>
        <v>ꞈ</v>
      </c>
      <c r="AT852" s="70" t="str">
        <v>ꞈ</v>
      </c>
      <c r="AU852" s="15">
        <v>0</v>
      </c>
      <c r="AV852" s="15" t="str">
        <v>LATERIZIO CON EPS GRAFFITE</v>
      </c>
      <c r="AW852" s="15" t="str">
        <v>FBM</v>
      </c>
      <c r="AX852" s="15" t="str">
        <v>BLOCCCO TAMPONATURA  ALVEOLATO CON EPS  GRAFFITATO - NORMABLOCK</v>
      </c>
      <c r="AY852" s="15">
        <v>0</v>
      </c>
      <c r="AZ852" s="15" t="str">
        <v>38x30x18/19 incastro</v>
      </c>
      <c r="BA852" s="15">
        <v>0</v>
      </c>
      <c r="BB852" s="15">
        <v>0</v>
      </c>
      <c r="BC852" s="15">
        <v>0</v>
      </c>
      <c r="BD852" s="15">
        <v>0</v>
      </c>
      <c r="BE852" s="15">
        <v>0</v>
      </c>
      <c r="BF852" s="15">
        <v>1</v>
      </c>
      <c r="BG852" s="17" t="str">
        <f t="shared" si="55"/>
        <v>ꞈ</v>
      </c>
      <c r="BH852" s="70" t="str">
        <v>ꞈ</v>
      </c>
    </row>
    <row r="853" spans="1:60" ht="14.25" customHeight="1" x14ac:dyDescent="0.25">
      <c r="A853" s="47"/>
      <c r="C853" s="19" t="s">
        <v>111</v>
      </c>
      <c r="D853" s="19" t="s">
        <v>35</v>
      </c>
      <c r="E853" s="19" t="s">
        <v>125</v>
      </c>
      <c r="G853" s="58">
        <v>100</v>
      </c>
      <c r="I853" s="34"/>
      <c r="K853" s="20"/>
      <c r="L853" s="57">
        <f t="shared" si="53"/>
        <v>0</v>
      </c>
      <c r="M853" s="14">
        <f t="shared" si="52"/>
        <v>1</v>
      </c>
      <c r="N853" s="13">
        <f>IF(OR(totale!$A$5="",C853=totale!$A$5),0,1)</f>
        <v>1</v>
      </c>
      <c r="O853" s="97">
        <v>0</v>
      </c>
      <c r="P853" s="13">
        <v>0</v>
      </c>
      <c r="Q853" s="97">
        <v>0</v>
      </c>
      <c r="R853" s="19">
        <v>0</v>
      </c>
      <c r="S853" s="19" t="str">
        <v xml:space="preserve">LATERIZIO RETTIFICATO PLANARE </v>
      </c>
      <c r="T853" s="15" t="str">
        <v>WIENERBERGER</v>
      </c>
      <c r="U853" s="15" t="str">
        <v>TRAMEZZA - FORATO PORIZZATA/ALVEOLATA RETTIFICATA - PLAN</v>
      </c>
      <c r="V853" s="15">
        <v>0</v>
      </c>
      <c r="W853" s="19" t="str">
        <v>8x50x24,9</v>
      </c>
      <c r="X853" s="19">
        <v>0</v>
      </c>
      <c r="Y853" s="15">
        <v>0</v>
      </c>
      <c r="Z853" s="15">
        <v>0</v>
      </c>
      <c r="AA853" s="15">
        <v>0</v>
      </c>
      <c r="AB853" s="15">
        <v>0</v>
      </c>
      <c r="AC853" s="15">
        <v>1</v>
      </c>
      <c r="AG853" s="15">
        <v>0</v>
      </c>
      <c r="AH853" s="15" t="str">
        <v xml:space="preserve">TEVELLE - TAVELLONI - TAVELLINE </v>
      </c>
      <c r="AI853" s="15" t="str">
        <v>LATERCOM</v>
      </c>
      <c r="AJ853" s="15" t="str">
        <v xml:space="preserve">TAVELLONI-TAGLIO OBLIQUO FIANCO MASCHIO FEMMINA DA CM 6 </v>
      </c>
      <c r="AK853" s="15">
        <v>0</v>
      </c>
      <c r="AL853" s="15">
        <v>180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1</v>
      </c>
      <c r="AS853" s="17" t="str">
        <f t="shared" si="54"/>
        <v>ꞈ</v>
      </c>
      <c r="AT853" s="70" t="str">
        <v>ꞈ</v>
      </c>
      <c r="AU853" s="15">
        <v>0</v>
      </c>
      <c r="AV853" s="15" t="str">
        <v>BLOCCO ALVEOLATO MURATURA ARMATA</v>
      </c>
      <c r="AW853" s="15" t="str">
        <v>DCB</v>
      </c>
      <c r="AX853" s="15" t="str">
        <v xml:space="preserve">BLOCCCO PER MURATURA ARMATA ALVEOLATO LISCIO </v>
      </c>
      <c r="AY853" s="15">
        <v>0</v>
      </c>
      <c r="AZ853" s="15" t="str">
        <v>39x25x19 F.45%</v>
      </c>
      <c r="BA853" s="15">
        <v>0</v>
      </c>
      <c r="BB853" s="15">
        <v>0</v>
      </c>
      <c r="BC853" s="15">
        <v>0</v>
      </c>
      <c r="BD853" s="15">
        <v>0</v>
      </c>
      <c r="BE853" s="15">
        <v>0</v>
      </c>
      <c r="BF853" s="15">
        <v>1</v>
      </c>
      <c r="BG853" s="17" t="str">
        <f t="shared" si="55"/>
        <v>ꞈ</v>
      </c>
      <c r="BH853" s="70" t="str">
        <v>ꞈ</v>
      </c>
    </row>
    <row r="854" spans="1:60" ht="14.25" customHeight="1" x14ac:dyDescent="0.25">
      <c r="A854" s="47"/>
      <c r="C854" s="19" t="s">
        <v>111</v>
      </c>
      <c r="D854" s="19" t="s">
        <v>35</v>
      </c>
      <c r="E854" s="19" t="s">
        <v>125</v>
      </c>
      <c r="G854" s="58">
        <v>110</v>
      </c>
      <c r="I854" s="34"/>
      <c r="K854" s="20"/>
      <c r="L854" s="57">
        <f t="shared" si="53"/>
        <v>0</v>
      </c>
      <c r="M854" s="14">
        <f t="shared" si="52"/>
        <v>1</v>
      </c>
      <c r="N854" s="13">
        <f>IF(OR(totale!$A$5="",C854=totale!$A$5),0,1)</f>
        <v>1</v>
      </c>
      <c r="O854" s="97">
        <v>0</v>
      </c>
      <c r="P854" s="13">
        <v>0</v>
      </c>
      <c r="Q854" s="97">
        <v>0</v>
      </c>
      <c r="R854" s="19">
        <v>0</v>
      </c>
      <c r="S854" s="19" t="str">
        <v xml:space="preserve">LATERIZIO RETTIFICATO PLANARE </v>
      </c>
      <c r="T854" s="15" t="str">
        <v>WIENERBERGER</v>
      </c>
      <c r="U854" s="15" t="str">
        <v>TRAMEZZA - FORATO PORIZZATA/ALVEOLATA RETTIFICATA - PLAN</v>
      </c>
      <c r="V854" s="15">
        <v>0</v>
      </c>
      <c r="W854" s="19" t="str">
        <v>10x50x19,9</v>
      </c>
      <c r="X854" s="19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1</v>
      </c>
      <c r="AG854" s="15">
        <v>0</v>
      </c>
      <c r="AH854" s="15" t="str">
        <v xml:space="preserve">TEVELLE - TAVELLONI - TAVELLINE </v>
      </c>
      <c r="AI854" s="15" t="str">
        <v>LATERCOM</v>
      </c>
      <c r="AJ854" s="15" t="str">
        <v xml:space="preserve">TAVELLONI-TAGLIO OBLIQUO FIANCO MASCHIO FEMMINA DA CM 6 </v>
      </c>
      <c r="AK854" s="15">
        <v>0</v>
      </c>
      <c r="AL854" s="15">
        <v>200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1</v>
      </c>
      <c r="AS854" s="17" t="str">
        <f t="shared" si="54"/>
        <v>ꞈ</v>
      </c>
      <c r="AT854" s="70" t="str">
        <v>ꞈ</v>
      </c>
      <c r="AU854" s="15">
        <v>0</v>
      </c>
      <c r="AV854" s="15" t="str">
        <v>BLOCCO ALVEOLATO MURATURA ARMATA</v>
      </c>
      <c r="AW854" s="15" t="str">
        <v>T2D</v>
      </c>
      <c r="AX854" s="15" t="str">
        <v xml:space="preserve">BLOCCCO PER MURATURA ARMATA ALVEOLATO LISCIO </v>
      </c>
      <c r="AY854" s="15">
        <v>0</v>
      </c>
      <c r="AZ854" s="15" t="str">
        <v>39x25x19 F.45%</v>
      </c>
      <c r="BA854" s="15">
        <v>0</v>
      </c>
      <c r="BB854" s="15">
        <v>0</v>
      </c>
      <c r="BC854" s="15">
        <v>0</v>
      </c>
      <c r="BD854" s="15">
        <v>0</v>
      </c>
      <c r="BE854" s="15">
        <v>0</v>
      </c>
      <c r="BF854" s="15">
        <v>1</v>
      </c>
      <c r="BG854" s="17" t="str">
        <f t="shared" si="55"/>
        <v>ꞈ</v>
      </c>
      <c r="BH854" s="70" t="str">
        <v>ꞈ</v>
      </c>
    </row>
    <row r="855" spans="1:60" ht="14.25" customHeight="1" x14ac:dyDescent="0.25">
      <c r="A855" s="47"/>
      <c r="C855" s="19" t="s">
        <v>111</v>
      </c>
      <c r="D855" s="19" t="s">
        <v>35</v>
      </c>
      <c r="E855" s="19" t="s">
        <v>125</v>
      </c>
      <c r="G855" s="58">
        <v>120</v>
      </c>
      <c r="I855" s="34"/>
      <c r="K855" s="20"/>
      <c r="L855" s="57">
        <f t="shared" si="53"/>
        <v>0</v>
      </c>
      <c r="M855" s="14">
        <f t="shared" si="52"/>
        <v>1</v>
      </c>
      <c r="N855" s="13">
        <f>IF(OR(totale!$A$5="",C855=totale!$A$5),0,1)</f>
        <v>1</v>
      </c>
      <c r="O855" s="97">
        <v>0</v>
      </c>
      <c r="P855" s="13">
        <v>0</v>
      </c>
      <c r="Q855" s="97">
        <v>0</v>
      </c>
      <c r="R855" s="19">
        <v>0</v>
      </c>
      <c r="S855" s="19" t="str">
        <v xml:space="preserve">LATERIZIO RETTIFICATO PLANARE </v>
      </c>
      <c r="T855" s="15" t="str">
        <v>WIENERBERGER</v>
      </c>
      <c r="U855" s="15" t="str">
        <v>TRAMEZZA - FORATO PORIZZATA/ALVEOLATA RETTIFICATA - PLAN</v>
      </c>
      <c r="V855" s="15">
        <v>0</v>
      </c>
      <c r="W855" s="19" t="str">
        <v>12x50x24,9</v>
      </c>
      <c r="X855" s="19">
        <v>0</v>
      </c>
      <c r="Y855" s="15">
        <v>0</v>
      </c>
      <c r="Z855" s="15">
        <v>0</v>
      </c>
      <c r="AA855" s="15">
        <v>0</v>
      </c>
      <c r="AB855" s="15">
        <v>0</v>
      </c>
      <c r="AC855" s="15">
        <v>1</v>
      </c>
      <c r="AG855" s="15">
        <v>0</v>
      </c>
      <c r="AH855" s="15" t="str">
        <v xml:space="preserve">TEVELLE - TAVELLONI - TAVELLINE </v>
      </c>
      <c r="AI855" s="15" t="str">
        <v>LATERCOM</v>
      </c>
      <c r="AJ855" s="15" t="str">
        <v xml:space="preserve">TAVELLONI-TAGLIO OBLIQUO FIANCO MASCHIO FEMMINA DA CM 6 </v>
      </c>
      <c r="AK855" s="15">
        <v>0</v>
      </c>
      <c r="AL855" s="15">
        <v>220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1</v>
      </c>
      <c r="AS855" s="17" t="str">
        <f t="shared" si="54"/>
        <v>ꞈ</v>
      </c>
      <c r="AT855" s="70" t="str">
        <v>ꞈ</v>
      </c>
      <c r="AU855" s="15">
        <v>0</v>
      </c>
      <c r="AV855" s="15" t="str">
        <v xml:space="preserve">TEVELLE - TAVELLONI - TAVELLINE </v>
      </c>
      <c r="AW855" s="15" t="str">
        <v>ESSE ELLE LAT.</v>
      </c>
      <c r="AX855" s="15" t="str">
        <v xml:space="preserve">TAVELLA DIVISIBILE </v>
      </c>
      <c r="AY855" s="15">
        <v>0</v>
      </c>
      <c r="AZ855" s="15" t="str">
        <v>3x18X50</v>
      </c>
      <c r="BA855" s="15">
        <v>0</v>
      </c>
      <c r="BB855" s="15">
        <v>0</v>
      </c>
      <c r="BC855" s="15">
        <v>0</v>
      </c>
      <c r="BD855" s="15">
        <v>0</v>
      </c>
      <c r="BE855" s="15">
        <v>0</v>
      </c>
      <c r="BF855" s="15">
        <v>1</v>
      </c>
      <c r="BG855" s="17" t="str">
        <f t="shared" si="55"/>
        <v>ꞈ</v>
      </c>
      <c r="BH855" s="70" t="str">
        <v>ꞈ</v>
      </c>
    </row>
    <row r="856" spans="1:60" ht="14.25" customHeight="1" x14ac:dyDescent="0.25">
      <c r="A856" s="47"/>
      <c r="C856" s="19" t="s">
        <v>111</v>
      </c>
      <c r="D856" s="19" t="s">
        <v>35</v>
      </c>
      <c r="E856" s="19" t="s">
        <v>122</v>
      </c>
      <c r="G856" s="58">
        <v>80</v>
      </c>
      <c r="I856" s="34"/>
      <c r="K856" s="20"/>
      <c r="L856" s="57">
        <f t="shared" si="53"/>
        <v>0</v>
      </c>
      <c r="M856" s="14">
        <f t="shared" si="52"/>
        <v>1</v>
      </c>
      <c r="N856" s="13">
        <f>IF(OR(totale!$A$5="",C856=totale!$A$5),0,1)</f>
        <v>1</v>
      </c>
      <c r="O856" s="97">
        <v>0</v>
      </c>
      <c r="P856" s="13">
        <v>0</v>
      </c>
      <c r="Q856" s="97">
        <v>0</v>
      </c>
      <c r="R856" s="19">
        <v>0</v>
      </c>
      <c r="S856" s="19" t="str">
        <v xml:space="preserve">LATERIZIO RETTIFICATO PLANARE </v>
      </c>
      <c r="T856" s="15" t="str">
        <v>WIENERBERGER</v>
      </c>
      <c r="U856" s="15" t="str">
        <v>TRAMEZZA - FORATO PORIZZATA/ALVEOLATA RETTIFICATA - PLAN</v>
      </c>
      <c r="V856" s="15">
        <v>0</v>
      </c>
      <c r="W856" s="19" t="str">
        <v>12x50x19,9</v>
      </c>
      <c r="X856" s="19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1</v>
      </c>
      <c r="AG856" s="15">
        <v>0</v>
      </c>
      <c r="AH856" s="15" t="str">
        <v xml:space="preserve">TEVELLE - TAVELLONI - TAVELLINE </v>
      </c>
      <c r="AI856" s="15" t="str">
        <v>T2D</v>
      </c>
      <c r="AJ856" s="15" t="str">
        <v xml:space="preserve">TAVELLONI-TAGLIO OBLIQUO FIANCO MASCHIO FEMMINA DA CM 6 </v>
      </c>
      <c r="AK856" s="15">
        <v>0</v>
      </c>
      <c r="AL856" s="15">
        <v>50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1</v>
      </c>
      <c r="AS856" s="17" t="str">
        <f t="shared" si="54"/>
        <v>ꞈ</v>
      </c>
      <c r="AT856" s="70" t="str">
        <v>ꞈ</v>
      </c>
      <c r="AU856" s="15">
        <v>0</v>
      </c>
      <c r="AV856" s="15" t="str">
        <v xml:space="preserve">TEVELLE - TAVELLONI - TAVELLINE </v>
      </c>
      <c r="AW856" s="15" t="str">
        <v>ESSE ELLE LAT.</v>
      </c>
      <c r="AX856" s="15" t="str">
        <v xml:space="preserve">TAVELLA DIVISIBILE </v>
      </c>
      <c r="AY856" s="15">
        <v>0</v>
      </c>
      <c r="AZ856" s="15" t="str">
        <v>3x20X50</v>
      </c>
      <c r="BA856" s="15">
        <v>0</v>
      </c>
      <c r="BB856" s="15">
        <v>0</v>
      </c>
      <c r="BC856" s="15">
        <v>0</v>
      </c>
      <c r="BD856" s="15">
        <v>0</v>
      </c>
      <c r="BE856" s="15">
        <v>0</v>
      </c>
      <c r="BF856" s="15">
        <v>1</v>
      </c>
      <c r="BG856" s="17" t="str">
        <f t="shared" si="55"/>
        <v>ꞈ</v>
      </c>
      <c r="BH856" s="70" t="str">
        <v>ꞈ</v>
      </c>
    </row>
    <row r="857" spans="1:60" ht="14.25" customHeight="1" x14ac:dyDescent="0.25">
      <c r="A857" s="47"/>
      <c r="C857" s="19" t="s">
        <v>111</v>
      </c>
      <c r="D857" s="19" t="s">
        <v>35</v>
      </c>
      <c r="E857" s="19" t="s">
        <v>122</v>
      </c>
      <c r="G857" s="58">
        <v>90</v>
      </c>
      <c r="I857" s="34"/>
      <c r="K857" s="20"/>
      <c r="L857" s="57">
        <f t="shared" si="53"/>
        <v>0</v>
      </c>
      <c r="M857" s="14">
        <f t="shared" si="52"/>
        <v>1</v>
      </c>
      <c r="N857" s="13">
        <f>IF(OR(totale!$A$5="",C857=totale!$A$5),0,1)</f>
        <v>1</v>
      </c>
      <c r="O857" s="97">
        <v>0</v>
      </c>
      <c r="P857" s="13">
        <v>0</v>
      </c>
      <c r="Q857" s="97">
        <v>0</v>
      </c>
      <c r="R857" s="19">
        <v>0</v>
      </c>
      <c r="S857" s="19" t="str">
        <v xml:space="preserve">LATERIZIO RETTIFICATO PLANARE </v>
      </c>
      <c r="T857" s="15" t="str">
        <v>WIENERBERGER</v>
      </c>
      <c r="U857" s="15" t="str">
        <v>TRAMEZZA - FORATO PORIZZATA/ALVEOLATA RETTIFICATA - PLAN</v>
      </c>
      <c r="V857" s="15">
        <v>0</v>
      </c>
      <c r="W857" s="19" t="str">
        <v>20x50x24,9</v>
      </c>
      <c r="X857" s="19">
        <v>0</v>
      </c>
      <c r="Y857" s="15">
        <v>0</v>
      </c>
      <c r="Z857" s="15">
        <v>0</v>
      </c>
      <c r="AA857" s="15">
        <v>0</v>
      </c>
      <c r="AB857" s="15">
        <v>0</v>
      </c>
      <c r="AC857" s="15">
        <v>1</v>
      </c>
      <c r="AG857" s="15">
        <v>0</v>
      </c>
      <c r="AH857" s="15" t="str">
        <v xml:space="preserve">TEVELLE - TAVELLONI - TAVELLINE </v>
      </c>
      <c r="AI857" s="15" t="str">
        <v>T2D</v>
      </c>
      <c r="AJ857" s="15" t="str">
        <v xml:space="preserve">TAVELLONI-TAGLIO OBLIQUO FIANCO MASCHIO FEMMINA DA CM 6 </v>
      </c>
      <c r="AK857" s="15">
        <v>0</v>
      </c>
      <c r="AL857" s="15">
        <v>60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1</v>
      </c>
      <c r="AS857" s="17" t="str">
        <f t="shared" si="54"/>
        <v>ꞈ</v>
      </c>
      <c r="AT857" s="70" t="str">
        <v>ꞈ</v>
      </c>
      <c r="AU857" s="15">
        <v>0</v>
      </c>
      <c r="AV857" s="15" t="str">
        <v xml:space="preserve">TEVELLE - TAVELLONI - TAVELLINE </v>
      </c>
      <c r="AW857" s="15" t="str">
        <v>ESSE ELLE LAT.</v>
      </c>
      <c r="AX857" s="15" t="str">
        <v xml:space="preserve">TAVELLA DIVISIBILE </v>
      </c>
      <c r="AY857" s="15">
        <v>0</v>
      </c>
      <c r="AZ857" s="15" t="str">
        <v>3x22X50</v>
      </c>
      <c r="BA857" s="15">
        <v>0</v>
      </c>
      <c r="BB857" s="15">
        <v>0</v>
      </c>
      <c r="BC857" s="15">
        <v>0</v>
      </c>
      <c r="BD857" s="15">
        <v>0</v>
      </c>
      <c r="BE857" s="15">
        <v>0</v>
      </c>
      <c r="BF857" s="15">
        <v>1</v>
      </c>
      <c r="BG857" s="17" t="str">
        <f t="shared" si="55"/>
        <v>ꞈ</v>
      </c>
      <c r="BH857" s="70" t="str">
        <v>ꞈ</v>
      </c>
    </row>
    <row r="858" spans="1:60" ht="14.25" customHeight="1" x14ac:dyDescent="0.25">
      <c r="A858" s="47"/>
      <c r="C858" s="19" t="s">
        <v>111</v>
      </c>
      <c r="D858" s="19" t="s">
        <v>35</v>
      </c>
      <c r="E858" s="19" t="s">
        <v>122</v>
      </c>
      <c r="G858" s="58">
        <v>100</v>
      </c>
      <c r="I858" s="34"/>
      <c r="K858" s="20"/>
      <c r="L858" s="57">
        <f t="shared" si="53"/>
        <v>0</v>
      </c>
      <c r="M858" s="14">
        <f t="shared" si="52"/>
        <v>1</v>
      </c>
      <c r="N858" s="13">
        <f>IF(OR(totale!$A$5="",C858=totale!$A$5),0,1)</f>
        <v>1</v>
      </c>
      <c r="O858" s="97">
        <v>0</v>
      </c>
      <c r="P858" s="13">
        <v>0</v>
      </c>
      <c r="Q858" s="97">
        <v>0</v>
      </c>
      <c r="R858" s="19">
        <v>0</v>
      </c>
      <c r="S858" s="19" t="str">
        <v xml:space="preserve">LATERIZIO RETTIFICATO PLANARE </v>
      </c>
      <c r="T858" s="15" t="str">
        <v>WIENERBERGER</v>
      </c>
      <c r="U858" s="15" t="str">
        <v>TRAMEZZA - FORATO PORIZZATA/ALVEOLATA RETTIFICATA - PLAN</v>
      </c>
      <c r="V858" s="15">
        <v>0</v>
      </c>
      <c r="W858" s="19" t="str">
        <v>20x50x19,9</v>
      </c>
      <c r="X858" s="19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1</v>
      </c>
      <c r="AG858" s="15">
        <v>0</v>
      </c>
      <c r="AH858" s="15" t="str">
        <v xml:space="preserve">TEVELLE - TAVELLONI - TAVELLINE </v>
      </c>
      <c r="AI858" s="15" t="str">
        <v>T2D</v>
      </c>
      <c r="AJ858" s="15" t="str">
        <v xml:space="preserve">TAVELLONI-TAGLIO OBLIQUO FIANCO MASCHIO FEMMINA DA CM 6 </v>
      </c>
      <c r="AK858" s="15">
        <v>0</v>
      </c>
      <c r="AL858" s="15">
        <v>70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1</v>
      </c>
      <c r="AS858" s="17" t="str">
        <f t="shared" si="54"/>
        <v>ꞈ</v>
      </c>
      <c r="AT858" s="70" t="str">
        <v>ꞈ</v>
      </c>
      <c r="AU858" s="15">
        <v>0</v>
      </c>
      <c r="AV858" s="15" t="str">
        <v xml:space="preserve">TEVELLE - TAVELLONI - TAVELLINE </v>
      </c>
      <c r="AW858" s="15" t="str">
        <v>ESSE ELLE LAT.</v>
      </c>
      <c r="AX858" s="15" t="str">
        <v xml:space="preserve">TAVELLA DIVISIBILE </v>
      </c>
      <c r="AY858" s="15">
        <v>0</v>
      </c>
      <c r="AZ858" s="15" t="str">
        <v>3x24X50</v>
      </c>
      <c r="BA858" s="15">
        <v>0</v>
      </c>
      <c r="BB858" s="15">
        <v>0</v>
      </c>
      <c r="BC858" s="15">
        <v>0</v>
      </c>
      <c r="BD858" s="15">
        <v>0</v>
      </c>
      <c r="BE858" s="15">
        <v>0</v>
      </c>
      <c r="BF858" s="15">
        <v>1</v>
      </c>
      <c r="BG858" s="17" t="str">
        <f t="shared" si="55"/>
        <v>ꞈ</v>
      </c>
      <c r="BH858" s="70" t="str">
        <v>ꞈ</v>
      </c>
    </row>
    <row r="859" spans="1:60" ht="14.25" customHeight="1" x14ac:dyDescent="0.25">
      <c r="A859" s="47"/>
      <c r="C859" s="19" t="s">
        <v>111</v>
      </c>
      <c r="D859" s="19" t="s">
        <v>35</v>
      </c>
      <c r="E859" s="19" t="s">
        <v>122</v>
      </c>
      <c r="G859" s="58">
        <v>120</v>
      </c>
      <c r="I859" s="34"/>
      <c r="K859" s="20"/>
      <c r="L859" s="57">
        <f t="shared" si="53"/>
        <v>0</v>
      </c>
      <c r="M859" s="14">
        <f t="shared" si="52"/>
        <v>1</v>
      </c>
      <c r="N859" s="13">
        <f>IF(OR(totale!$A$5="",C859=totale!$A$5),0,1)</f>
        <v>1</v>
      </c>
      <c r="O859" s="97">
        <v>0</v>
      </c>
      <c r="P859" s="13">
        <v>0</v>
      </c>
      <c r="Q859" s="97">
        <v>0</v>
      </c>
      <c r="R859" s="19">
        <v>0</v>
      </c>
      <c r="S859" s="19" t="str">
        <v xml:space="preserve">LATERIZIO RETTIFICATO PLANARE </v>
      </c>
      <c r="T859" s="15" t="str">
        <v>WIENERBERGER</v>
      </c>
      <c r="U859" s="15" t="str">
        <v>BLOCCO ALVEOLATO RETTIFICATO - BLOCCO PLANANARE  F.55% - 45%</v>
      </c>
      <c r="V859" s="15">
        <v>0</v>
      </c>
      <c r="W859" s="19" t="str">
        <v>45x25x19,9</v>
      </c>
      <c r="X859" s="19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1</v>
      </c>
      <c r="AG859" s="15">
        <v>0</v>
      </c>
      <c r="AH859" s="15" t="str">
        <v xml:space="preserve">TEVELLE - TAVELLONI - TAVELLINE </v>
      </c>
      <c r="AI859" s="15" t="str">
        <v>T2D</v>
      </c>
      <c r="AJ859" s="15" t="str">
        <v xml:space="preserve">TAVELLONI-TAGLIO OBLIQUO FIANCO MASCHIO FEMMINA DA CM 6 </v>
      </c>
      <c r="AK859" s="15">
        <v>0</v>
      </c>
      <c r="AL859" s="15">
        <v>80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1</v>
      </c>
      <c r="AS859" s="17" t="str">
        <f t="shared" si="54"/>
        <v>ꞈ</v>
      </c>
      <c r="AT859" s="70" t="str">
        <v>ꞈ</v>
      </c>
      <c r="AU859" s="15">
        <v>0</v>
      </c>
      <c r="AV859" s="15" t="str">
        <v xml:space="preserve">TEVELLE - TAVELLONI - TAVELLINE </v>
      </c>
      <c r="AW859" s="15" t="str">
        <v>ESSE ELLE LAT.</v>
      </c>
      <c r="AX859" s="15" t="str">
        <v xml:space="preserve">TAVELLA DIVISIBILE </v>
      </c>
      <c r="AY859" s="15">
        <v>0</v>
      </c>
      <c r="AZ859" s="15" t="str">
        <v>3x25x40</v>
      </c>
      <c r="BA859" s="15">
        <v>0</v>
      </c>
      <c r="BB859" s="15">
        <v>0</v>
      </c>
      <c r="BC859" s="15">
        <v>0</v>
      </c>
      <c r="BD859" s="15">
        <v>0</v>
      </c>
      <c r="BE859" s="15">
        <v>0</v>
      </c>
      <c r="BF859" s="15">
        <v>1</v>
      </c>
      <c r="BG859" s="17" t="str">
        <f t="shared" si="55"/>
        <v>ꞈ</v>
      </c>
      <c r="BH859" s="70" t="str">
        <v>ꞈ</v>
      </c>
    </row>
    <row r="860" spans="1:60" ht="14.25" customHeight="1" x14ac:dyDescent="0.25">
      <c r="A860" s="47"/>
      <c r="C860" s="19" t="s">
        <v>111</v>
      </c>
      <c r="D860" s="19" t="s">
        <v>35</v>
      </c>
      <c r="E860" s="19" t="s">
        <v>122</v>
      </c>
      <c r="G860" s="58">
        <v>140</v>
      </c>
      <c r="I860" s="34"/>
      <c r="K860" s="20"/>
      <c r="L860" s="57">
        <f t="shared" si="53"/>
        <v>0</v>
      </c>
      <c r="M860" s="14">
        <f t="shared" ref="M860:M923" si="56">SUM(N860:Q860)</f>
        <v>1</v>
      </c>
      <c r="N860" s="13">
        <f>IF(OR(totale!$A$5="",C860=totale!$A$5),0,1)</f>
        <v>1</v>
      </c>
      <c r="O860" s="97">
        <v>0</v>
      </c>
      <c r="P860" s="13">
        <v>0</v>
      </c>
      <c r="Q860" s="97">
        <v>0</v>
      </c>
      <c r="R860" s="19">
        <v>0</v>
      </c>
      <c r="S860" s="19" t="str">
        <v xml:space="preserve">LATERIZIO RETTIFICATO PLANARE </v>
      </c>
      <c r="T860" s="15" t="str">
        <v>WIENERBERGER</v>
      </c>
      <c r="U860" s="15" t="str">
        <v>BLOCCO ALVEOLATO RETTIFICATO - BLOCCO PLANANARE  F.55% - 45%</v>
      </c>
      <c r="V860" s="15">
        <v>0</v>
      </c>
      <c r="W860" s="19" t="str">
        <v>38x25x19,9</v>
      </c>
      <c r="X860" s="19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1</v>
      </c>
      <c r="AG860" s="15">
        <v>0</v>
      </c>
      <c r="AH860" s="15" t="str">
        <v xml:space="preserve">TEVELLE - TAVELLONI - TAVELLINE </v>
      </c>
      <c r="AI860" s="15" t="str">
        <v>T2D</v>
      </c>
      <c r="AJ860" s="15" t="str">
        <v xml:space="preserve">TAVELLONI-TAGLIO OBLIQUO FIANCO MASCHIO FEMMINA DA CM 6 </v>
      </c>
      <c r="AK860" s="15">
        <v>0</v>
      </c>
      <c r="AL860" s="15">
        <v>90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1</v>
      </c>
      <c r="AS860" s="17" t="str">
        <f t="shared" si="54"/>
        <v>ꞈ</v>
      </c>
      <c r="AT860" s="70" t="str">
        <v>ꞈ</v>
      </c>
      <c r="AU860" s="15">
        <v>0</v>
      </c>
      <c r="AV860" s="15" t="str">
        <v xml:space="preserve">TEVELLE - TAVELLONI - TAVELLINE </v>
      </c>
      <c r="AW860" s="15" t="str">
        <v>ESSE ELLE LAT.</v>
      </c>
      <c r="AX860" s="15" t="str">
        <v xml:space="preserve">TAVELLA TAGLIO RETTO FIANCO RETTO </v>
      </c>
      <c r="AY860" s="15">
        <v>0</v>
      </c>
      <c r="AZ860" s="15" t="str">
        <v>3x25x40</v>
      </c>
      <c r="BA860" s="15">
        <v>0</v>
      </c>
      <c r="BB860" s="15">
        <v>0</v>
      </c>
      <c r="BC860" s="15">
        <v>0</v>
      </c>
      <c r="BD860" s="15">
        <v>0</v>
      </c>
      <c r="BE860" s="15">
        <v>0</v>
      </c>
      <c r="BF860" s="15">
        <v>1</v>
      </c>
      <c r="BG860" s="17" t="str">
        <f t="shared" si="55"/>
        <v>ꞈ</v>
      </c>
      <c r="BH860" s="70" t="str">
        <v>ꞈ</v>
      </c>
    </row>
    <row r="861" spans="1:60" ht="14.25" customHeight="1" x14ac:dyDescent="0.25">
      <c r="A861" s="47"/>
      <c r="C861" s="19" t="s">
        <v>111</v>
      </c>
      <c r="D861" s="19" t="s">
        <v>35</v>
      </c>
      <c r="E861" s="19" t="s">
        <v>122</v>
      </c>
      <c r="G861" s="58">
        <v>160</v>
      </c>
      <c r="I861" s="34"/>
      <c r="K861" s="20"/>
      <c r="L861" s="57">
        <f t="shared" si="53"/>
        <v>0</v>
      </c>
      <c r="M861" s="14">
        <f t="shared" si="56"/>
        <v>1</v>
      </c>
      <c r="N861" s="13">
        <f>IF(OR(totale!$A$5="",C861=totale!$A$5),0,1)</f>
        <v>1</v>
      </c>
      <c r="O861" s="97">
        <v>0</v>
      </c>
      <c r="P861" s="13">
        <v>0</v>
      </c>
      <c r="Q861" s="97">
        <v>0</v>
      </c>
      <c r="R861" s="19">
        <v>0</v>
      </c>
      <c r="S861" s="19" t="str">
        <v xml:space="preserve">LATERIZIO RETTIFICATO PLANARE </v>
      </c>
      <c r="T861" s="15" t="str">
        <v>WIENERBERGER</v>
      </c>
      <c r="U861" s="15" t="str">
        <v>BLOCCO ALVEOLATO RETTIFICATO - BLOCCO PLANANARE  F.55% - 45%</v>
      </c>
      <c r="V861" s="15">
        <v>0</v>
      </c>
      <c r="W861" s="19" t="str">
        <v>38x24x19,9</v>
      </c>
      <c r="X861" s="19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1</v>
      </c>
      <c r="AG861" s="15">
        <v>0</v>
      </c>
      <c r="AH861" s="15" t="str">
        <v xml:space="preserve">TEVELLE - TAVELLONI - TAVELLINE </v>
      </c>
      <c r="AI861" s="15" t="str">
        <v>T2D</v>
      </c>
      <c r="AJ861" s="15" t="str">
        <v xml:space="preserve">TAVELLONI-TAGLIO OBLIQUO FIANCO MASCHIO FEMMINA DA CM 6 </v>
      </c>
      <c r="AK861" s="15">
        <v>0</v>
      </c>
      <c r="AL861" s="15">
        <v>100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1</v>
      </c>
      <c r="AS861" s="17" t="str">
        <f t="shared" si="54"/>
        <v>ꞈ</v>
      </c>
      <c r="AT861" s="70" t="str">
        <v>ꞈ</v>
      </c>
      <c r="AU861" s="15">
        <v>0</v>
      </c>
      <c r="AV861" s="15" t="str">
        <v xml:space="preserve">TEVELLE - TAVELLONI - TAVELLINE </v>
      </c>
      <c r="AW861" s="15" t="str">
        <v>FBM</v>
      </c>
      <c r="AX861" s="15" t="str">
        <v xml:space="preserve">TAVELLA DIVISIBILE </v>
      </c>
      <c r="AY861" s="15">
        <v>0</v>
      </c>
      <c r="AZ861" s="15" t="str">
        <v>3x25x40</v>
      </c>
      <c r="BA861" s="15">
        <v>0</v>
      </c>
      <c r="BB861" s="15">
        <v>0</v>
      </c>
      <c r="BC861" s="15">
        <v>0</v>
      </c>
      <c r="BD861" s="15">
        <v>0</v>
      </c>
      <c r="BE861" s="15">
        <v>0</v>
      </c>
      <c r="BF861" s="15">
        <v>1</v>
      </c>
      <c r="BG861" s="17" t="str">
        <f t="shared" si="55"/>
        <v>ꞈ</v>
      </c>
      <c r="BH861" s="70" t="str">
        <v>ꞈ</v>
      </c>
    </row>
    <row r="862" spans="1:60" ht="14.25" customHeight="1" x14ac:dyDescent="0.25">
      <c r="A862" s="47"/>
      <c r="C862" s="19" t="s">
        <v>111</v>
      </c>
      <c r="D862" s="19" t="s">
        <v>35</v>
      </c>
      <c r="E862" s="19" t="s">
        <v>122</v>
      </c>
      <c r="G862" s="58">
        <v>180</v>
      </c>
      <c r="I862" s="34"/>
      <c r="K862" s="20"/>
      <c r="L862" s="57">
        <f t="shared" si="53"/>
        <v>0</v>
      </c>
      <c r="M862" s="14">
        <f t="shared" si="56"/>
        <v>1</v>
      </c>
      <c r="N862" s="13">
        <f>IF(OR(totale!$A$5="",C862=totale!$A$5),0,1)</f>
        <v>1</v>
      </c>
      <c r="O862" s="97">
        <v>0</v>
      </c>
      <c r="P862" s="13">
        <v>0</v>
      </c>
      <c r="Q862" s="97">
        <v>0</v>
      </c>
      <c r="R862" s="19">
        <v>0</v>
      </c>
      <c r="S862" s="19" t="str">
        <v xml:space="preserve">LATERIZIO RETTIFICATO PLANARE </v>
      </c>
      <c r="T862" s="15" t="str">
        <v>WIENERBERGER</v>
      </c>
      <c r="U862" s="15" t="str">
        <v>BLOCCO ALVEOLATO RETTIFICATO - BLOCCO PLANANARE  F.55% - 45%</v>
      </c>
      <c r="V862" s="15">
        <v>0</v>
      </c>
      <c r="W862" s="19" t="str">
        <v>35x25x19,9</v>
      </c>
      <c r="X862" s="19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1</v>
      </c>
      <c r="AG862" s="15">
        <v>0</v>
      </c>
      <c r="AH862" s="15" t="str">
        <v xml:space="preserve">TEVELLE - TAVELLONI - TAVELLINE </v>
      </c>
      <c r="AI862" s="15" t="str">
        <v>T2D</v>
      </c>
      <c r="AJ862" s="15" t="str">
        <v xml:space="preserve">TAVELLONI-TAGLIO OBLIQUO FIANCO MASCHIO FEMMINA DA CM 6 </v>
      </c>
      <c r="AK862" s="15">
        <v>0</v>
      </c>
      <c r="AL862" s="15">
        <v>110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1</v>
      </c>
      <c r="AS862" s="17" t="str">
        <f t="shared" si="54"/>
        <v>ꞈ</v>
      </c>
      <c r="AT862" s="70" t="str">
        <v>ꞈ</v>
      </c>
      <c r="AU862" s="15">
        <v>0</v>
      </c>
      <c r="AV862" s="15" t="str">
        <v xml:space="preserve">TEVELLE - TAVELLONI - TAVELLINE </v>
      </c>
      <c r="AW862" s="15" t="str">
        <v>FBM</v>
      </c>
      <c r="AX862" s="15" t="str">
        <v xml:space="preserve">TAVELLA TAGLIO RETTO FIANCO RETTO </v>
      </c>
      <c r="AY862" s="15">
        <v>0</v>
      </c>
      <c r="AZ862" s="15" t="str">
        <v>3x25x40</v>
      </c>
      <c r="BA862" s="15">
        <v>0</v>
      </c>
      <c r="BB862" s="15">
        <v>0</v>
      </c>
      <c r="BC862" s="15">
        <v>0</v>
      </c>
      <c r="BD862" s="15">
        <v>0</v>
      </c>
      <c r="BE862" s="15">
        <v>0</v>
      </c>
      <c r="BF862" s="15">
        <v>1</v>
      </c>
      <c r="BG862" s="17" t="str">
        <f t="shared" si="55"/>
        <v>ꞈ</v>
      </c>
      <c r="BH862" s="70" t="str">
        <v>ꞈ</v>
      </c>
    </row>
    <row r="863" spans="1:60" ht="14.25" customHeight="1" x14ac:dyDescent="0.25">
      <c r="A863" s="47"/>
      <c r="C863" s="19" t="s">
        <v>111</v>
      </c>
      <c r="D863" s="19" t="s">
        <v>35</v>
      </c>
      <c r="E863" s="19" t="s">
        <v>122</v>
      </c>
      <c r="G863" s="58">
        <v>200</v>
      </c>
      <c r="I863" s="34"/>
      <c r="K863" s="20"/>
      <c r="L863" s="57">
        <f t="shared" si="53"/>
        <v>0</v>
      </c>
      <c r="M863" s="14">
        <f t="shared" si="56"/>
        <v>1</v>
      </c>
      <c r="N863" s="13">
        <f>IF(OR(totale!$A$5="",C863=totale!$A$5),0,1)</f>
        <v>1</v>
      </c>
      <c r="O863" s="97">
        <v>0</v>
      </c>
      <c r="P863" s="13">
        <v>0</v>
      </c>
      <c r="Q863" s="97">
        <v>0</v>
      </c>
      <c r="R863" s="19">
        <v>0</v>
      </c>
      <c r="S863" s="19" t="str">
        <v xml:space="preserve">LATERIZIO RETTIFICATO PLANARE </v>
      </c>
      <c r="T863" s="15" t="str">
        <v>WIENERBERGER</v>
      </c>
      <c r="U863" s="15" t="str">
        <v>BLOCCO ALVEOLATO RETTIFICATO - BLOCCO PLANANARE  F.55% - 45%</v>
      </c>
      <c r="V863" s="15">
        <v>0</v>
      </c>
      <c r="W863" s="19" t="str">
        <v>35x25x24,9</v>
      </c>
      <c r="X863" s="19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1</v>
      </c>
      <c r="AG863" s="15">
        <v>0</v>
      </c>
      <c r="AH863" s="15" t="str">
        <v xml:space="preserve">TEVELLE - TAVELLONI - TAVELLINE </v>
      </c>
      <c r="AI863" s="15" t="str">
        <v>T2D</v>
      </c>
      <c r="AJ863" s="15" t="str">
        <v xml:space="preserve">TAVELLONI-TAGLIO OBLIQUO FIANCO MASCHIO FEMMINA DA CM 6 </v>
      </c>
      <c r="AK863" s="15">
        <v>0</v>
      </c>
      <c r="AL863" s="15">
        <v>120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1</v>
      </c>
      <c r="AS863" s="17" t="str">
        <f t="shared" si="54"/>
        <v>ꞈ</v>
      </c>
      <c r="AT863" s="70" t="str">
        <v>ꞈ</v>
      </c>
      <c r="AU863" s="15">
        <v>0</v>
      </c>
      <c r="AV863" s="15" t="str">
        <v xml:space="preserve">TEVELLE - TAVELLONI - TAVELLINE </v>
      </c>
      <c r="AW863" s="15" t="str">
        <v>LATERCOM</v>
      </c>
      <c r="AX863" s="15" t="str">
        <v xml:space="preserve">TAVELLA DIVISIBILE </v>
      </c>
      <c r="AY863" s="15">
        <v>0</v>
      </c>
      <c r="AZ863" s="15" t="str">
        <v>3x25x40</v>
      </c>
      <c r="BA863" s="15">
        <v>0</v>
      </c>
      <c r="BB863" s="15">
        <v>0</v>
      </c>
      <c r="BC863" s="15">
        <v>0</v>
      </c>
      <c r="BD863" s="15">
        <v>0</v>
      </c>
      <c r="BE863" s="15">
        <v>0</v>
      </c>
      <c r="BF863" s="15">
        <v>1</v>
      </c>
      <c r="BG863" s="17" t="str">
        <f t="shared" si="55"/>
        <v>ꞈ</v>
      </c>
      <c r="BH863" s="70" t="str">
        <v>ꞈ</v>
      </c>
    </row>
    <row r="864" spans="1:60" ht="14.25" customHeight="1" x14ac:dyDescent="0.25">
      <c r="A864" s="47"/>
      <c r="C864" s="19" t="s">
        <v>111</v>
      </c>
      <c r="D864" s="19" t="s">
        <v>35</v>
      </c>
      <c r="E864" s="19" t="s">
        <v>122</v>
      </c>
      <c r="G864" s="58">
        <v>220</v>
      </c>
      <c r="I864" s="34"/>
      <c r="K864" s="20"/>
      <c r="L864" s="57">
        <f t="shared" si="53"/>
        <v>0</v>
      </c>
      <c r="M864" s="14">
        <f t="shared" si="56"/>
        <v>1</v>
      </c>
      <c r="N864" s="13">
        <f>IF(OR(totale!$A$5="",C864=totale!$A$5),0,1)</f>
        <v>1</v>
      </c>
      <c r="O864" s="97">
        <v>0</v>
      </c>
      <c r="P864" s="13">
        <v>0</v>
      </c>
      <c r="Q864" s="97">
        <v>0</v>
      </c>
      <c r="R864" s="19">
        <v>0</v>
      </c>
      <c r="S864" s="19" t="str">
        <v xml:space="preserve">LATERIZIO RETTIFICATO PLANARE </v>
      </c>
      <c r="T864" s="15" t="str">
        <v>WIENERBERGER</v>
      </c>
      <c r="U864" s="15" t="str">
        <v>BLOCCO ALVEOLATO RETTIFICATO - BLOCCO PLANANARE  F.55% - 45%</v>
      </c>
      <c r="V864" s="15">
        <v>0</v>
      </c>
      <c r="W864" s="19" t="str">
        <v>25x25x19,9</v>
      </c>
      <c r="X864" s="19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1</v>
      </c>
      <c r="AG864" s="15">
        <v>0</v>
      </c>
      <c r="AH864" s="15" t="str">
        <v xml:space="preserve">TEVELLE - TAVELLONI - TAVELLINE </v>
      </c>
      <c r="AI864" s="15" t="str">
        <v>T2D</v>
      </c>
      <c r="AJ864" s="15" t="str">
        <v xml:space="preserve">TAVELLONI-TAGLIO OBLIQUO FIANCO MASCHIO FEMMINA DA CM 6 </v>
      </c>
      <c r="AK864" s="15">
        <v>0</v>
      </c>
      <c r="AL864" s="15">
        <v>130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1</v>
      </c>
      <c r="AS864" s="17" t="str">
        <f t="shared" si="54"/>
        <v>ꞈ</v>
      </c>
      <c r="AT864" s="70" t="str">
        <v>ꞈ</v>
      </c>
      <c r="AU864" s="15">
        <v>0</v>
      </c>
      <c r="AV864" s="15" t="str">
        <v xml:space="preserve">TEVELLE - TAVELLONI - TAVELLINE </v>
      </c>
      <c r="AW864" s="15" t="str">
        <v>LATERCOM</v>
      </c>
      <c r="AX864" s="15" t="str">
        <v xml:space="preserve">TAVELLA TAGLIO RETTO FIANCO RETTO </v>
      </c>
      <c r="AY864" s="15">
        <v>0</v>
      </c>
      <c r="AZ864" s="15" t="str">
        <v>3x25x40</v>
      </c>
      <c r="BA864" s="15">
        <v>0</v>
      </c>
      <c r="BB864" s="15">
        <v>0</v>
      </c>
      <c r="BC864" s="15">
        <v>0</v>
      </c>
      <c r="BD864" s="15">
        <v>0</v>
      </c>
      <c r="BE864" s="15">
        <v>0</v>
      </c>
      <c r="BF864" s="15">
        <v>1</v>
      </c>
      <c r="BG864" s="17" t="str">
        <f t="shared" si="55"/>
        <v>ꞈ</v>
      </c>
      <c r="BH864" s="70" t="str">
        <v>ꞈ</v>
      </c>
    </row>
    <row r="865" spans="1:60" ht="14.25" customHeight="1" x14ac:dyDescent="0.25">
      <c r="A865" s="47"/>
      <c r="C865" s="19" t="s">
        <v>111</v>
      </c>
      <c r="D865" s="19" t="s">
        <v>35</v>
      </c>
      <c r="E865" s="19" t="s">
        <v>126</v>
      </c>
      <c r="G865" s="58">
        <v>80</v>
      </c>
      <c r="I865" s="34"/>
      <c r="K865" s="20"/>
      <c r="L865" s="57">
        <f t="shared" si="53"/>
        <v>0</v>
      </c>
      <c r="M865" s="14">
        <f t="shared" si="56"/>
        <v>1</v>
      </c>
      <c r="N865" s="13">
        <f>IF(OR(totale!$A$5="",C865=totale!$A$5),0,1)</f>
        <v>1</v>
      </c>
      <c r="O865" s="97">
        <v>0</v>
      </c>
      <c r="P865" s="13">
        <v>0</v>
      </c>
      <c r="Q865" s="97">
        <v>0</v>
      </c>
      <c r="R865" s="19">
        <v>0</v>
      </c>
      <c r="S865" s="19" t="str">
        <v xml:space="preserve">LATERIZIO RETTIFICATO PLANARE </v>
      </c>
      <c r="T865" s="15" t="str">
        <v>WIENERBERGER</v>
      </c>
      <c r="U865" s="15" t="str">
        <v>BLOCCO ALVEOLATO RETTIFICATO - BLOCCO PLANANARE  F.55% - 45%</v>
      </c>
      <c r="V865" s="15">
        <v>0</v>
      </c>
      <c r="W865" s="19" t="str">
        <v>45x25x19,9 F.45%</v>
      </c>
      <c r="X865" s="19">
        <v>0</v>
      </c>
      <c r="Y865" s="15">
        <v>0</v>
      </c>
      <c r="Z865" s="15">
        <v>0</v>
      </c>
      <c r="AA865" s="15">
        <v>0</v>
      </c>
      <c r="AB865" s="15">
        <v>0</v>
      </c>
      <c r="AC865" s="15">
        <v>1</v>
      </c>
      <c r="AG865" s="15">
        <v>0</v>
      </c>
      <c r="AH865" s="15" t="str">
        <v xml:space="preserve">TEVELLE - TAVELLONI - TAVELLINE </v>
      </c>
      <c r="AI865" s="15" t="str">
        <v>T2D</v>
      </c>
      <c r="AJ865" s="15" t="str">
        <v xml:space="preserve">TAVELLONI-TAGLIO OBLIQUO FIANCO MASCHIO FEMMINA DA CM 6 </v>
      </c>
      <c r="AK865" s="15">
        <v>0</v>
      </c>
      <c r="AL865" s="15">
        <v>140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1</v>
      </c>
      <c r="AS865" s="17" t="str">
        <f t="shared" si="54"/>
        <v>ꞈ</v>
      </c>
      <c r="AT865" s="70" t="str">
        <v>ꞈ</v>
      </c>
      <c r="AU865" s="15">
        <v>0</v>
      </c>
      <c r="AV865" s="15" t="str">
        <v xml:space="preserve">TEVELLE - TAVELLONI - TAVELLINE </v>
      </c>
      <c r="AW865" s="15" t="str">
        <v>T2D</v>
      </c>
      <c r="AX865" s="15" t="str">
        <v xml:space="preserve">TAVELLA DIVISIBILE </v>
      </c>
      <c r="AY865" s="15">
        <v>0</v>
      </c>
      <c r="AZ865" s="15" t="str">
        <v>3x25x40</v>
      </c>
      <c r="BA865" s="15">
        <v>0</v>
      </c>
      <c r="BB865" s="15">
        <v>0</v>
      </c>
      <c r="BC865" s="15">
        <v>0</v>
      </c>
      <c r="BD865" s="15">
        <v>0</v>
      </c>
      <c r="BE865" s="15">
        <v>0</v>
      </c>
      <c r="BF865" s="15">
        <v>1</v>
      </c>
      <c r="BG865" s="17" t="str">
        <f t="shared" si="55"/>
        <v>ꞈ</v>
      </c>
      <c r="BH865" s="70" t="str">
        <v>ꞈ</v>
      </c>
    </row>
    <row r="866" spans="1:60" ht="14.25" customHeight="1" x14ac:dyDescent="0.25">
      <c r="A866" s="47"/>
      <c r="C866" s="19" t="s">
        <v>111</v>
      </c>
      <c r="D866" s="19" t="s">
        <v>35</v>
      </c>
      <c r="E866" s="19" t="s">
        <v>126</v>
      </c>
      <c r="G866" s="58">
        <v>90</v>
      </c>
      <c r="I866" s="34"/>
      <c r="K866" s="20"/>
      <c r="L866" s="57">
        <f t="shared" si="53"/>
        <v>0</v>
      </c>
      <c r="M866" s="14">
        <f t="shared" si="56"/>
        <v>1</v>
      </c>
      <c r="N866" s="13">
        <f>IF(OR(totale!$A$5="",C866=totale!$A$5),0,1)</f>
        <v>1</v>
      </c>
      <c r="O866" s="97">
        <v>0</v>
      </c>
      <c r="P866" s="13">
        <v>0</v>
      </c>
      <c r="Q866" s="97">
        <v>0</v>
      </c>
      <c r="R866" s="19">
        <v>0</v>
      </c>
      <c r="S866" s="19" t="str">
        <v xml:space="preserve">LATERIZIO RETTIFICATO PLANARE </v>
      </c>
      <c r="T866" s="15" t="str">
        <v>WIENERBERGER</v>
      </c>
      <c r="U866" s="15" t="str">
        <v>BLOCCO ALVEOLATO RETTIFICATO - BLOCCO PLANANARE  F.55% - 45%</v>
      </c>
      <c r="V866" s="15">
        <v>0</v>
      </c>
      <c r="W866" s="19" t="str">
        <v>40x24x29,9 F.45%</v>
      </c>
      <c r="X866" s="19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1</v>
      </c>
      <c r="AG866" s="15">
        <v>0</v>
      </c>
      <c r="AH866" s="15" t="str">
        <v xml:space="preserve">TEVELLE - TAVELLONI - TAVELLINE </v>
      </c>
      <c r="AI866" s="15" t="str">
        <v>T2D</v>
      </c>
      <c r="AJ866" s="15" t="str">
        <v xml:space="preserve">TAVELLONI-TAGLIO OBLIQUO FIANCO MASCHIO FEMMINA DA CM 6 </v>
      </c>
      <c r="AK866" s="15">
        <v>0</v>
      </c>
      <c r="AL866" s="15">
        <v>150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1</v>
      </c>
      <c r="AS866" s="17" t="str">
        <f t="shared" si="54"/>
        <v>ꞈ</v>
      </c>
      <c r="AT866" s="70" t="str">
        <v>ꞈ</v>
      </c>
      <c r="AU866" s="15">
        <v>0</v>
      </c>
      <c r="AV866" s="15" t="str">
        <v xml:space="preserve">TEVELLE - TAVELLONI - TAVELLINE </v>
      </c>
      <c r="AW866" s="15" t="str">
        <v>T2D</v>
      </c>
      <c r="AX866" s="15" t="str">
        <v xml:space="preserve">TAVELLA TAGLIO RETTO FIANCO RETTO </v>
      </c>
      <c r="AY866" s="15">
        <v>0</v>
      </c>
      <c r="AZ866" s="15" t="str">
        <v>3x25x40</v>
      </c>
      <c r="BA866" s="15">
        <v>0</v>
      </c>
      <c r="BB866" s="15">
        <v>0</v>
      </c>
      <c r="BC866" s="15">
        <v>0</v>
      </c>
      <c r="BD866" s="15">
        <v>0</v>
      </c>
      <c r="BE866" s="15">
        <v>0</v>
      </c>
      <c r="BF866" s="15">
        <v>1</v>
      </c>
      <c r="BG866" s="17" t="str">
        <f t="shared" si="55"/>
        <v>ꞈ</v>
      </c>
      <c r="BH866" s="70" t="str">
        <v>ꞈ</v>
      </c>
    </row>
    <row r="867" spans="1:60" ht="14.25" customHeight="1" x14ac:dyDescent="0.25">
      <c r="A867" s="47"/>
      <c r="C867" s="19" t="s">
        <v>111</v>
      </c>
      <c r="D867" s="19" t="s">
        <v>35</v>
      </c>
      <c r="E867" s="19" t="s">
        <v>126</v>
      </c>
      <c r="G867" s="58">
        <v>100</v>
      </c>
      <c r="I867" s="34"/>
      <c r="K867" s="20"/>
      <c r="L867" s="57">
        <f t="shared" si="53"/>
        <v>0</v>
      </c>
      <c r="M867" s="14">
        <f t="shared" si="56"/>
        <v>1</v>
      </c>
      <c r="N867" s="13">
        <f>IF(OR(totale!$A$5="",C867=totale!$A$5),0,1)</f>
        <v>1</v>
      </c>
      <c r="O867" s="97">
        <v>0</v>
      </c>
      <c r="P867" s="13">
        <v>0</v>
      </c>
      <c r="Q867" s="97">
        <v>0</v>
      </c>
      <c r="R867" s="19">
        <v>0</v>
      </c>
      <c r="S867" s="19" t="str">
        <v xml:space="preserve">LATERIZIO RETTIFICATO PLANARE </v>
      </c>
      <c r="T867" s="15" t="str">
        <v>WIENERBERGER</v>
      </c>
      <c r="U867" s="15" t="str">
        <v>BLOCCO ALVEOLATO RETTIFICATO - BLOCCO PLANANARE  F.55% - 45%</v>
      </c>
      <c r="V867" s="15">
        <v>0</v>
      </c>
      <c r="W867" s="19" t="str">
        <v>38x25x19,9 F.45%</v>
      </c>
      <c r="X867" s="19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1</v>
      </c>
      <c r="AG867" s="15">
        <v>0</v>
      </c>
      <c r="AH867" s="15" t="str">
        <v xml:space="preserve">TEVELLE - TAVELLONI - TAVELLINE </v>
      </c>
      <c r="AI867" s="15" t="str">
        <v>T2D</v>
      </c>
      <c r="AJ867" s="15" t="str">
        <v xml:space="preserve">TAVELLONI-TAGLIO OBLIQUO FIANCO MASCHIO FEMMINA DA CM 6 </v>
      </c>
      <c r="AK867" s="15">
        <v>0</v>
      </c>
      <c r="AL867" s="15">
        <v>160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1</v>
      </c>
      <c r="AS867" s="17" t="str">
        <f t="shared" si="54"/>
        <v>ꞈ</v>
      </c>
      <c r="AT867" s="70" t="str">
        <v>ꞈ</v>
      </c>
      <c r="AU867" s="15">
        <v>0</v>
      </c>
      <c r="AV867" s="15" t="str">
        <v xml:space="preserve">TEVELLE - TAVELLONI - TAVELLINE </v>
      </c>
      <c r="AW867" s="15" t="str">
        <v>WIENERBERGER</v>
      </c>
      <c r="AX867" s="15" t="str">
        <v xml:space="preserve">TAVELLA DIVISIBILE </v>
      </c>
      <c r="AY867" s="15">
        <v>0</v>
      </c>
      <c r="AZ867" s="15" t="str">
        <v>3x25x40</v>
      </c>
      <c r="BA867" s="15">
        <v>0</v>
      </c>
      <c r="BB867" s="15">
        <v>0</v>
      </c>
      <c r="BC867" s="15">
        <v>0</v>
      </c>
      <c r="BD867" s="15">
        <v>0</v>
      </c>
      <c r="BE867" s="15">
        <v>0</v>
      </c>
      <c r="BF867" s="15">
        <v>1</v>
      </c>
      <c r="BG867" s="17" t="str">
        <f t="shared" si="55"/>
        <v>ꞈ</v>
      </c>
      <c r="BH867" s="70" t="str">
        <v>ꞈ</v>
      </c>
    </row>
    <row r="868" spans="1:60" ht="14.25" customHeight="1" x14ac:dyDescent="0.25">
      <c r="A868" s="47"/>
      <c r="C868" s="19" t="s">
        <v>111</v>
      </c>
      <c r="D868" s="19" t="s">
        <v>35</v>
      </c>
      <c r="E868" s="19" t="s">
        <v>126</v>
      </c>
      <c r="G868" s="58">
        <v>120</v>
      </c>
      <c r="I868" s="34"/>
      <c r="K868" s="20"/>
      <c r="L868" s="57">
        <f t="shared" si="53"/>
        <v>0</v>
      </c>
      <c r="M868" s="14">
        <f t="shared" si="56"/>
        <v>1</v>
      </c>
      <c r="N868" s="13">
        <f>IF(OR(totale!$A$5="",C868=totale!$A$5),0,1)</f>
        <v>1</v>
      </c>
      <c r="O868" s="97">
        <v>0</v>
      </c>
      <c r="P868" s="13">
        <v>0</v>
      </c>
      <c r="Q868" s="97">
        <v>0</v>
      </c>
      <c r="R868" s="19">
        <v>0</v>
      </c>
      <c r="S868" s="19" t="str">
        <v xml:space="preserve">LATERIZIO RETTIFICATO PLANARE </v>
      </c>
      <c r="T868" s="15" t="str">
        <v>WIENERBERGER</v>
      </c>
      <c r="U868" s="15" t="str">
        <v>BLOCCO ALVEOLATO RETTIFICATO - BLOCCO PLANANARE  F.55% - 45%</v>
      </c>
      <c r="V868" s="15">
        <v>0</v>
      </c>
      <c r="W868" s="19" t="str">
        <v>30x25x24,9 F.45%</v>
      </c>
      <c r="X868" s="19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1</v>
      </c>
      <c r="AG868" s="15">
        <v>0</v>
      </c>
      <c r="AH868" s="15" t="str">
        <v xml:space="preserve">TEVELLE - TAVELLONI - TAVELLINE </v>
      </c>
      <c r="AI868" s="15" t="str">
        <v>T2D</v>
      </c>
      <c r="AJ868" s="15" t="str">
        <v xml:space="preserve">TAVELLONI-TAGLIO OBLIQUO FIANCO MASCHIO FEMMINA DA CM 6 </v>
      </c>
      <c r="AK868" s="15">
        <v>0</v>
      </c>
      <c r="AL868" s="15">
        <v>170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1</v>
      </c>
      <c r="AS868" s="17" t="str">
        <f t="shared" si="54"/>
        <v>ꞈ</v>
      </c>
      <c r="AT868" s="70" t="str">
        <v>ꞈ</v>
      </c>
      <c r="AU868" s="15">
        <v>0</v>
      </c>
      <c r="AV868" s="15" t="str">
        <v xml:space="preserve">TEVELLE - TAVELLONI - TAVELLINE </v>
      </c>
      <c r="AW868" s="15" t="str">
        <v>WIENERBERGER</v>
      </c>
      <c r="AX868" s="15" t="str">
        <v xml:space="preserve">TAVELLA TAGLIO RETTO FIANCO RETTO </v>
      </c>
      <c r="AY868" s="15">
        <v>0</v>
      </c>
      <c r="AZ868" s="15" t="str">
        <v>3x25x40</v>
      </c>
      <c r="BA868" s="15">
        <v>0</v>
      </c>
      <c r="BB868" s="15">
        <v>0</v>
      </c>
      <c r="BC868" s="15">
        <v>0</v>
      </c>
      <c r="BD868" s="15">
        <v>0</v>
      </c>
      <c r="BE868" s="15">
        <v>0</v>
      </c>
      <c r="BF868" s="15">
        <v>1</v>
      </c>
      <c r="BG868" s="17" t="str">
        <f t="shared" si="55"/>
        <v>ꞈ</v>
      </c>
      <c r="BH868" s="70" t="str">
        <v>ꞈ</v>
      </c>
    </row>
    <row r="869" spans="1:60" ht="14.25" customHeight="1" x14ac:dyDescent="0.25">
      <c r="A869" s="47"/>
      <c r="C869" s="19" t="s">
        <v>111</v>
      </c>
      <c r="D869" s="19" t="s">
        <v>35</v>
      </c>
      <c r="E869" s="19" t="s">
        <v>126</v>
      </c>
      <c r="G869" s="58">
        <v>140</v>
      </c>
      <c r="I869" s="34"/>
      <c r="K869" s="20"/>
      <c r="L869" s="57">
        <f t="shared" si="53"/>
        <v>0</v>
      </c>
      <c r="M869" s="14">
        <f t="shared" si="56"/>
        <v>1</v>
      </c>
      <c r="N869" s="13">
        <f>IF(OR(totale!$A$5="",C869=totale!$A$5),0,1)</f>
        <v>1</v>
      </c>
      <c r="O869" s="97">
        <v>0</v>
      </c>
      <c r="P869" s="13">
        <v>0</v>
      </c>
      <c r="Q869" s="97">
        <v>0</v>
      </c>
      <c r="R869" s="19">
        <v>0</v>
      </c>
      <c r="S869" s="19" t="str">
        <v xml:space="preserve">LATERIZIO RETTIFICATO PLANARE </v>
      </c>
      <c r="T869" s="15" t="str">
        <v>WIENERBERGER</v>
      </c>
      <c r="U869" s="15" t="str">
        <v>BLOCCO ALVEOLATO RETTIFICATO - BLOCCO PLANANARE  F.55% - 45%</v>
      </c>
      <c r="V869" s="15">
        <v>0</v>
      </c>
      <c r="W869" s="19" t="str">
        <v>30x25x19,9 F.45%</v>
      </c>
      <c r="X869" s="19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1</v>
      </c>
      <c r="AG869" s="15">
        <v>0</v>
      </c>
      <c r="AH869" s="15" t="str">
        <v xml:space="preserve">TEVELLE - TAVELLONI - TAVELLINE </v>
      </c>
      <c r="AI869" s="15" t="str">
        <v>T2D</v>
      </c>
      <c r="AJ869" s="15" t="str">
        <v xml:space="preserve">TAVELLONI-TAGLIO OBLIQUO FIANCO MASCHIO FEMMINA DA CM 6 </v>
      </c>
      <c r="AK869" s="15">
        <v>0</v>
      </c>
      <c r="AL869" s="15">
        <v>180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1</v>
      </c>
      <c r="AS869" s="17" t="str">
        <f t="shared" si="54"/>
        <v>ꞈ</v>
      </c>
      <c r="AT869" s="70" t="str">
        <v>ꞈ</v>
      </c>
      <c r="AU869" s="15">
        <v>0</v>
      </c>
      <c r="AV869" s="15" t="str">
        <v xml:space="preserve">TEVELLE - TAVELLONI - TAVELLINE </v>
      </c>
      <c r="AW869" s="15" t="str">
        <v>DCB</v>
      </c>
      <c r="AX869" s="15" t="str">
        <v xml:space="preserve">TAVELLA TAGLIO RETTO FIANCO RETTO </v>
      </c>
      <c r="AY869" s="15">
        <v>0</v>
      </c>
      <c r="AZ869" s="15" t="str">
        <v>3x25x50</v>
      </c>
      <c r="BA869" s="15">
        <v>0</v>
      </c>
      <c r="BB869" s="15">
        <v>0</v>
      </c>
      <c r="BC869" s="15">
        <v>0</v>
      </c>
      <c r="BD869" s="15">
        <v>0</v>
      </c>
      <c r="BE869" s="15">
        <v>0</v>
      </c>
      <c r="BF869" s="15">
        <v>1</v>
      </c>
      <c r="BG869" s="17" t="str">
        <f t="shared" si="55"/>
        <v>ꞈ</v>
      </c>
      <c r="BH869" s="70" t="str">
        <v>ꞈ</v>
      </c>
    </row>
    <row r="870" spans="1:60" ht="14.25" customHeight="1" x14ac:dyDescent="0.25">
      <c r="A870" s="47"/>
      <c r="C870" s="19" t="s">
        <v>111</v>
      </c>
      <c r="D870" s="19" t="s">
        <v>35</v>
      </c>
      <c r="E870" s="19" t="s">
        <v>126</v>
      </c>
      <c r="G870" s="58">
        <v>160</v>
      </c>
      <c r="I870" s="34"/>
      <c r="K870" s="20"/>
      <c r="L870" s="57">
        <f t="shared" si="53"/>
        <v>0</v>
      </c>
      <c r="M870" s="14">
        <f t="shared" si="56"/>
        <v>1</v>
      </c>
      <c r="N870" s="13">
        <f>IF(OR(totale!$A$5="",C870=totale!$A$5),0,1)</f>
        <v>1</v>
      </c>
      <c r="O870" s="97">
        <v>0</v>
      </c>
      <c r="P870" s="13">
        <v>0</v>
      </c>
      <c r="Q870" s="97">
        <v>0</v>
      </c>
      <c r="R870" s="19">
        <v>0</v>
      </c>
      <c r="S870" s="19" t="str">
        <v xml:space="preserve">LATERIZIO RETTIFICATO PLANARE </v>
      </c>
      <c r="T870" s="15" t="str">
        <v>WIENERBERGER</v>
      </c>
      <c r="U870" s="15" t="str">
        <v>BLOCCO ALVEOLATO RETTIFICATO - BLOCCO PLANANARE  F.55% - 45%</v>
      </c>
      <c r="V870" s="15">
        <v>0</v>
      </c>
      <c r="W870" s="19" t="str">
        <v>38x24x19,9 F.45%</v>
      </c>
      <c r="X870" s="19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1</v>
      </c>
      <c r="AG870" s="15">
        <v>0</v>
      </c>
      <c r="AH870" s="15" t="str">
        <v xml:space="preserve">TEVELLE - TAVELLONI - TAVELLINE </v>
      </c>
      <c r="AI870" s="15" t="str">
        <v>T2D</v>
      </c>
      <c r="AJ870" s="15" t="str">
        <v xml:space="preserve">TAVELLONI-TAGLIO OBLIQUO FIANCO MASCHIO FEMMINA DA CM 6 </v>
      </c>
      <c r="AK870" s="15">
        <v>0</v>
      </c>
      <c r="AL870" s="15">
        <v>200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1</v>
      </c>
      <c r="AS870" s="17" t="str">
        <f t="shared" si="54"/>
        <v>ꞈ</v>
      </c>
      <c r="AT870" s="70" t="str">
        <v>ꞈ</v>
      </c>
      <c r="AU870" s="15">
        <v>0</v>
      </c>
      <c r="AV870" s="15" t="str">
        <v xml:space="preserve">TEVELLE - TAVELLONI - TAVELLINE </v>
      </c>
      <c r="AW870" s="15" t="str">
        <v>ESSE ELLE LAT.</v>
      </c>
      <c r="AX870" s="15" t="str">
        <v>TAVELLA TAGLIO RETTO FIANCO MASCHIO/FEMMINA</v>
      </c>
      <c r="AY870" s="15">
        <v>0</v>
      </c>
      <c r="AZ870" s="15" t="str">
        <v>3x25x50</v>
      </c>
      <c r="BA870" s="15">
        <v>0</v>
      </c>
      <c r="BB870" s="15">
        <v>0</v>
      </c>
      <c r="BC870" s="15">
        <v>0</v>
      </c>
      <c r="BD870" s="15">
        <v>0</v>
      </c>
      <c r="BE870" s="15">
        <v>0</v>
      </c>
      <c r="BF870" s="15">
        <v>1</v>
      </c>
      <c r="BG870" s="17" t="str">
        <f t="shared" si="55"/>
        <v>ꞈ</v>
      </c>
      <c r="BH870" s="70" t="str">
        <v>ꞈ</v>
      </c>
    </row>
    <row r="871" spans="1:60" ht="14.25" customHeight="1" x14ac:dyDescent="0.25">
      <c r="A871" s="47"/>
      <c r="C871" s="19" t="s">
        <v>111</v>
      </c>
      <c r="D871" s="19" t="s">
        <v>35</v>
      </c>
      <c r="E871" s="19" t="s">
        <v>126</v>
      </c>
      <c r="G871" s="58">
        <v>180</v>
      </c>
      <c r="I871" s="34"/>
      <c r="K871" s="20"/>
      <c r="L871" s="57">
        <f t="shared" si="53"/>
        <v>0</v>
      </c>
      <c r="M871" s="14">
        <f t="shared" si="56"/>
        <v>1</v>
      </c>
      <c r="N871" s="13">
        <f>IF(OR(totale!$A$5="",C871=totale!$A$5),0,1)</f>
        <v>1</v>
      </c>
      <c r="O871" s="97">
        <v>0</v>
      </c>
      <c r="P871" s="13">
        <v>0</v>
      </c>
      <c r="Q871" s="97">
        <v>0</v>
      </c>
      <c r="R871" s="19">
        <v>0</v>
      </c>
      <c r="S871" s="19" t="str">
        <v xml:space="preserve">LATERIZIO RETTIFICATO PLANARE </v>
      </c>
      <c r="T871" s="15" t="str">
        <v>WIENERBERGER</v>
      </c>
      <c r="U871" s="15" t="str">
        <v>BLOCCO ALVEOLATO RETTIFICATO - BLOCCO PLANANARE  F.55% - 45%</v>
      </c>
      <c r="V871" s="15">
        <v>0</v>
      </c>
      <c r="W871" s="19" t="str">
        <v>25x33x24,9 F.45%</v>
      </c>
      <c r="X871" s="19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1</v>
      </c>
      <c r="AG871" s="15">
        <v>0</v>
      </c>
      <c r="AH871" s="15" t="str">
        <v xml:space="preserve">TEVELLE - TAVELLONI - TAVELLINE </v>
      </c>
      <c r="AI871" s="15" t="str">
        <v>T2D</v>
      </c>
      <c r="AJ871" s="15" t="str">
        <v xml:space="preserve">TAVELLONI-TAGLIO OBLIQUO FIANCO MASCHIO FEMMINA DA CM 6 </v>
      </c>
      <c r="AK871" s="15">
        <v>0</v>
      </c>
      <c r="AL871" s="15">
        <v>220</v>
      </c>
      <c r="AM871" s="15">
        <v>0</v>
      </c>
      <c r="AN871" s="15">
        <v>0</v>
      </c>
      <c r="AO871" s="15">
        <v>0</v>
      </c>
      <c r="AP871" s="15">
        <v>0</v>
      </c>
      <c r="AQ871" s="15">
        <v>0</v>
      </c>
      <c r="AR871" s="15">
        <v>1</v>
      </c>
      <c r="AS871" s="17" t="str">
        <f t="shared" si="54"/>
        <v>ꞈ</v>
      </c>
      <c r="AT871" s="70" t="str">
        <v>ꞈ</v>
      </c>
      <c r="AU871" s="15">
        <v>0</v>
      </c>
      <c r="AV871" s="15" t="str">
        <v xml:space="preserve">TEVELLE - TAVELLONI - TAVELLINE </v>
      </c>
      <c r="AW871" s="15" t="str">
        <v>ESSE ELLE LAT.</v>
      </c>
      <c r="AX871" s="15" t="str">
        <v xml:space="preserve">TAVELLA DIVISIBILE </v>
      </c>
      <c r="AY871" s="15">
        <v>0</v>
      </c>
      <c r="AZ871" s="15" t="str">
        <v>3x25x50</v>
      </c>
      <c r="BA871" s="15">
        <v>0</v>
      </c>
      <c r="BB871" s="15">
        <v>0</v>
      </c>
      <c r="BC871" s="15">
        <v>0</v>
      </c>
      <c r="BD871" s="15">
        <v>0</v>
      </c>
      <c r="BE871" s="15">
        <v>0</v>
      </c>
      <c r="BF871" s="15">
        <v>1</v>
      </c>
      <c r="BG871" s="17" t="str">
        <f t="shared" si="55"/>
        <v>ꞈ</v>
      </c>
      <c r="BH871" s="70" t="str">
        <v>ꞈ</v>
      </c>
    </row>
    <row r="872" spans="1:60" ht="14.25" customHeight="1" x14ac:dyDescent="0.25">
      <c r="A872" s="47"/>
      <c r="C872" s="19" t="s">
        <v>111</v>
      </c>
      <c r="D872" s="19" t="s">
        <v>35</v>
      </c>
      <c r="E872" s="19" t="s">
        <v>126</v>
      </c>
      <c r="G872" s="58">
        <v>200</v>
      </c>
      <c r="I872" s="34"/>
      <c r="K872" s="20"/>
      <c r="L872" s="57">
        <f t="shared" si="53"/>
        <v>0</v>
      </c>
      <c r="M872" s="14">
        <f t="shared" si="56"/>
        <v>1</v>
      </c>
      <c r="N872" s="13">
        <f>IF(OR(totale!$A$5="",C872=totale!$A$5),0,1)</f>
        <v>1</v>
      </c>
      <c r="O872" s="97">
        <v>0</v>
      </c>
      <c r="P872" s="13">
        <v>0</v>
      </c>
      <c r="Q872" s="97">
        <v>0</v>
      </c>
      <c r="R872" s="19">
        <v>0</v>
      </c>
      <c r="S872" s="19" t="str">
        <v xml:space="preserve">LATERIZIO RETTIFICATO PLANARE </v>
      </c>
      <c r="T872" s="15" t="str">
        <v>WIENERBERGER</v>
      </c>
      <c r="U872" s="15" t="str">
        <v>BLOCCO ALVEOLATO RETTIFICATO - BLOCCO PLANANARE  F.55% - 45%</v>
      </c>
      <c r="V872" s="15">
        <v>0</v>
      </c>
      <c r="W872" s="19" t="str">
        <v xml:space="preserve">25x33x19,9 F.45% </v>
      </c>
      <c r="X872" s="19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1</v>
      </c>
      <c r="AG872" s="15">
        <v>0</v>
      </c>
      <c r="AH872" s="15" t="str">
        <v xml:space="preserve">TEVELLE - TAVELLONI - TAVELLINE </v>
      </c>
      <c r="AI872" s="15" t="str">
        <v>WIENERBERGER</v>
      </c>
      <c r="AJ872" s="15" t="str">
        <v xml:space="preserve">TAVELLONI-TAGLIO OBLIQUO FIANCO MASCHIO FEMMINA DA CM 6 </v>
      </c>
      <c r="AK872" s="15">
        <v>0</v>
      </c>
      <c r="AL872" s="15">
        <v>60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1</v>
      </c>
      <c r="AS872" s="17" t="str">
        <f t="shared" si="54"/>
        <v>ꞈ</v>
      </c>
      <c r="AT872" s="70" t="str">
        <v>ꞈ</v>
      </c>
      <c r="AU872" s="15">
        <v>0</v>
      </c>
      <c r="AV872" s="15" t="str">
        <v xml:space="preserve">TEVELLE - TAVELLONI - TAVELLINE </v>
      </c>
      <c r="AW872" s="15" t="str">
        <v>ESSE ELLE LAT.</v>
      </c>
      <c r="AX872" s="15" t="str">
        <v xml:space="preserve">TAVELLA TAGLIO RETTO FIANCO RETTO </v>
      </c>
      <c r="AY872" s="15">
        <v>0</v>
      </c>
      <c r="AZ872" s="15" t="str">
        <v>3x25x50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1</v>
      </c>
      <c r="BG872" s="17" t="str">
        <f t="shared" si="55"/>
        <v>ꞈ</v>
      </c>
      <c r="BH872" s="70" t="str">
        <v>ꞈ</v>
      </c>
    </row>
    <row r="873" spans="1:60" ht="14.25" customHeight="1" x14ac:dyDescent="0.25">
      <c r="A873" s="47"/>
      <c r="C873" s="19" t="s">
        <v>111</v>
      </c>
      <c r="D873" s="19" t="s">
        <v>35</v>
      </c>
      <c r="E873" s="19" t="s">
        <v>126</v>
      </c>
      <c r="G873" s="58">
        <v>220</v>
      </c>
      <c r="I873" s="34"/>
      <c r="K873" s="20"/>
      <c r="L873" s="57">
        <f t="shared" si="53"/>
        <v>0</v>
      </c>
      <c r="M873" s="14">
        <f t="shared" si="56"/>
        <v>1</v>
      </c>
      <c r="N873" s="13">
        <f>IF(OR(totale!$A$5="",C873=totale!$A$5),0,1)</f>
        <v>1</v>
      </c>
      <c r="O873" s="97">
        <v>0</v>
      </c>
      <c r="P873" s="13">
        <v>0</v>
      </c>
      <c r="Q873" s="97">
        <v>0</v>
      </c>
      <c r="R873" s="19">
        <v>0</v>
      </c>
      <c r="S873" s="19" t="str">
        <v xml:space="preserve">LATERIZIO RETTIFICATO PLANARE </v>
      </c>
      <c r="T873" s="15" t="str">
        <v>WIENERBERGER</v>
      </c>
      <c r="U873" s="15" t="str">
        <v>BLOCCO ALVEOLATO RETTIFICATO - BLOCCO PLANANARE  F.55% - 45%</v>
      </c>
      <c r="V873" s="15">
        <v>0</v>
      </c>
      <c r="W873" s="19" t="str">
        <v>25x30x19,9 F.45%</v>
      </c>
      <c r="X873" s="19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1</v>
      </c>
      <c r="AG873" s="15">
        <v>0</v>
      </c>
      <c r="AH873" s="15" t="str">
        <v xml:space="preserve">TEVELLE - TAVELLONI - TAVELLINE </v>
      </c>
      <c r="AI873" s="15" t="str">
        <v>WIENERBERGER</v>
      </c>
      <c r="AJ873" s="15" t="str">
        <v xml:space="preserve">TAVELLONI-TAGLIO OBLIQUO FIANCO MASCHIO FEMMINA DA CM 6 </v>
      </c>
      <c r="AK873" s="15">
        <v>0</v>
      </c>
      <c r="AL873" s="15">
        <v>70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1</v>
      </c>
      <c r="AS873" s="17" t="str">
        <f t="shared" si="54"/>
        <v>ꞈ</v>
      </c>
      <c r="AT873" s="70" t="str">
        <v>ꞈ</v>
      </c>
      <c r="AU873" s="15">
        <v>0</v>
      </c>
      <c r="AV873" s="15" t="str">
        <v xml:space="preserve">TEVELLE - TAVELLONI - TAVELLINE </v>
      </c>
      <c r="AW873" s="15" t="str">
        <v>LATERCOM</v>
      </c>
      <c r="AX873" s="15" t="str">
        <v xml:space="preserve">TAVELLA DIVISIBILE </v>
      </c>
      <c r="AY873" s="15">
        <v>0</v>
      </c>
      <c r="AZ873" s="15" t="str">
        <v>3x25x50</v>
      </c>
      <c r="BA873" s="15">
        <v>0</v>
      </c>
      <c r="BB873" s="15">
        <v>0</v>
      </c>
      <c r="BC873" s="15">
        <v>0</v>
      </c>
      <c r="BD873" s="15">
        <v>0</v>
      </c>
      <c r="BE873" s="15">
        <v>0</v>
      </c>
      <c r="BF873" s="15">
        <v>1</v>
      </c>
      <c r="BG873" s="17" t="str">
        <f t="shared" si="55"/>
        <v>ꞈ</v>
      </c>
      <c r="BH873" s="70" t="str">
        <v>ꞈ</v>
      </c>
    </row>
    <row r="874" spans="1:60" ht="14.25" customHeight="1" x14ac:dyDescent="0.25">
      <c r="A874" s="47"/>
      <c r="C874" s="19" t="s">
        <v>100</v>
      </c>
      <c r="D874" s="19" t="s">
        <v>20</v>
      </c>
      <c r="E874" s="19" t="s">
        <v>101</v>
      </c>
      <c r="G874" s="58" t="s">
        <v>456</v>
      </c>
      <c r="I874" s="34"/>
      <c r="K874" s="20"/>
      <c r="L874" s="57">
        <f t="shared" si="53"/>
        <v>0</v>
      </c>
      <c r="M874" s="14">
        <f t="shared" si="56"/>
        <v>1</v>
      </c>
      <c r="N874" s="13">
        <f>IF(OR(totale!$A$5="",C874=totale!$A$5),0,1)</f>
        <v>1</v>
      </c>
      <c r="O874" s="97">
        <v>0</v>
      </c>
      <c r="P874" s="13">
        <v>0</v>
      </c>
      <c r="Q874" s="97">
        <v>0</v>
      </c>
      <c r="R874" s="19">
        <v>0</v>
      </c>
      <c r="S874" s="19" t="str">
        <v xml:space="preserve">LATERIZIO RETTIFICATO PLANARE CON LANA DI ROCCIA </v>
      </c>
      <c r="T874" s="15" t="str">
        <v>WIENERBERGER</v>
      </c>
      <c r="U874" s="15" t="str">
        <v>LATERIZIO PORIZZATO/ALVEOLATO RETTIFICATO - PLAN CON LANA DI ROCCI A</v>
      </c>
      <c r="V874" s="15">
        <v>0</v>
      </c>
      <c r="W874" s="19" t="str">
        <v>8x50x24,9</v>
      </c>
      <c r="X874" s="19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1</v>
      </c>
      <c r="AG874" s="15">
        <v>0</v>
      </c>
      <c r="AH874" s="15" t="str">
        <v xml:space="preserve">TEVELLE - TAVELLONI - TAVELLINE </v>
      </c>
      <c r="AI874" s="15" t="str">
        <v>WIENERBERGER</v>
      </c>
      <c r="AJ874" s="15" t="str">
        <v xml:space="preserve">TAVELLONI-TAGLIO OBLIQUO FIANCO MASCHIO FEMMINA DA CM 6 </v>
      </c>
      <c r="AK874" s="15">
        <v>0</v>
      </c>
      <c r="AL874" s="15">
        <v>80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1</v>
      </c>
      <c r="AS874" s="17" t="str">
        <f t="shared" si="54"/>
        <v>ꞈ</v>
      </c>
      <c r="AT874" s="70" t="str">
        <v>ꞈ</v>
      </c>
      <c r="AU874" s="15">
        <v>0</v>
      </c>
      <c r="AV874" s="15" t="str">
        <v xml:space="preserve">TEVELLE - TAVELLONI - TAVELLINE </v>
      </c>
      <c r="AW874" s="15" t="str">
        <v>LATERCOM</v>
      </c>
      <c r="AX874" s="15" t="str">
        <v xml:space="preserve">TAVELLA TAGLIO RETTO FIANCO RETTO </v>
      </c>
      <c r="AY874" s="15">
        <v>0</v>
      </c>
      <c r="AZ874" s="15" t="str">
        <v>3x25x50</v>
      </c>
      <c r="BA874" s="15">
        <v>0</v>
      </c>
      <c r="BB874" s="15">
        <v>0</v>
      </c>
      <c r="BC874" s="15">
        <v>0</v>
      </c>
      <c r="BD874" s="15">
        <v>0</v>
      </c>
      <c r="BE874" s="15">
        <v>0</v>
      </c>
      <c r="BF874" s="15">
        <v>1</v>
      </c>
      <c r="BG874" s="17" t="str">
        <f t="shared" si="55"/>
        <v>ꞈ</v>
      </c>
      <c r="BH874" s="70" t="str">
        <v>ꞈ</v>
      </c>
    </row>
    <row r="875" spans="1:60" ht="14.25" customHeight="1" x14ac:dyDescent="0.25">
      <c r="A875" s="47"/>
      <c r="C875" s="19" t="s">
        <v>100</v>
      </c>
      <c r="D875" s="19" t="s">
        <v>20</v>
      </c>
      <c r="E875" s="19" t="s">
        <v>101</v>
      </c>
      <c r="G875" s="58" t="s">
        <v>471</v>
      </c>
      <c r="I875" s="34"/>
      <c r="K875" s="20"/>
      <c r="L875" s="57">
        <f t="shared" si="53"/>
        <v>0</v>
      </c>
      <c r="M875" s="14">
        <f t="shared" si="56"/>
        <v>1</v>
      </c>
      <c r="N875" s="13">
        <f>IF(OR(totale!$A$5="",C875=totale!$A$5),0,1)</f>
        <v>1</v>
      </c>
      <c r="O875" s="97">
        <v>0</v>
      </c>
      <c r="P875" s="13">
        <v>0</v>
      </c>
      <c r="Q875" s="97">
        <v>0</v>
      </c>
      <c r="R875" s="19">
        <v>0</v>
      </c>
      <c r="S875" s="19" t="str">
        <v xml:space="preserve">LATERIZIO RETTIFICATO PLANARE CON LANA DI ROCCIA </v>
      </c>
      <c r="T875" s="15" t="str">
        <v>WIENERBERGER</v>
      </c>
      <c r="U875" s="15" t="str">
        <v>LATERIZIO PORIZZATO/ALVEOLATO RETTIFICATO - PLAN CON LANA DI ROCCI A</v>
      </c>
      <c r="V875" s="15">
        <v>0</v>
      </c>
      <c r="W875" s="19" t="str">
        <v>12x50x24,9</v>
      </c>
      <c r="X875" s="19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1</v>
      </c>
      <c r="AG875" s="15">
        <v>0</v>
      </c>
      <c r="AH875" s="15" t="str">
        <v xml:space="preserve">TEVELLE - TAVELLONI - TAVELLINE </v>
      </c>
      <c r="AI875" s="15" t="str">
        <v>WIENERBERGER</v>
      </c>
      <c r="AJ875" s="15" t="str">
        <v xml:space="preserve">TAVELLONI-TAGLIO OBLIQUO FIANCO MASCHIO FEMMINA DA CM 6 </v>
      </c>
      <c r="AK875" s="15">
        <v>0</v>
      </c>
      <c r="AL875" s="15">
        <v>90</v>
      </c>
      <c r="AM875" s="15">
        <v>0</v>
      </c>
      <c r="AN875" s="15">
        <v>0</v>
      </c>
      <c r="AO875" s="15">
        <v>0</v>
      </c>
      <c r="AP875" s="15">
        <v>0</v>
      </c>
      <c r="AQ875" s="15">
        <v>0</v>
      </c>
      <c r="AR875" s="15">
        <v>1</v>
      </c>
      <c r="AS875" s="17" t="str">
        <f t="shared" si="54"/>
        <v>ꞈ</v>
      </c>
      <c r="AT875" s="70" t="str">
        <v>ꞈ</v>
      </c>
      <c r="AU875" s="15">
        <v>0</v>
      </c>
      <c r="AV875" s="15" t="str">
        <v xml:space="preserve">TEVELLE - TAVELLONI - TAVELLINE </v>
      </c>
      <c r="AW875" s="15" t="str">
        <v>T2D</v>
      </c>
      <c r="AX875" s="15" t="str">
        <v xml:space="preserve">TAVELLA DIVISIBILE </v>
      </c>
      <c r="AY875" s="15">
        <v>0</v>
      </c>
      <c r="AZ875" s="15" t="str">
        <v>3x25x50</v>
      </c>
      <c r="BA875" s="15">
        <v>0</v>
      </c>
      <c r="BB875" s="15">
        <v>0</v>
      </c>
      <c r="BC875" s="15">
        <v>0</v>
      </c>
      <c r="BD875" s="15">
        <v>0</v>
      </c>
      <c r="BE875" s="15">
        <v>0</v>
      </c>
      <c r="BF875" s="15">
        <v>1</v>
      </c>
      <c r="BG875" s="17" t="str">
        <f t="shared" si="55"/>
        <v>ꞈ</v>
      </c>
      <c r="BH875" s="70" t="str">
        <v>ꞈ</v>
      </c>
    </row>
    <row r="876" spans="1:60" ht="14.25" customHeight="1" x14ac:dyDescent="0.25">
      <c r="A876" s="47"/>
      <c r="C876" s="19" t="s">
        <v>100</v>
      </c>
      <c r="D876" s="19" t="s">
        <v>20</v>
      </c>
      <c r="E876" s="19" t="s">
        <v>101</v>
      </c>
      <c r="G876" s="58" t="s">
        <v>134</v>
      </c>
      <c r="I876" s="34"/>
      <c r="K876" s="20"/>
      <c r="L876" s="57">
        <f t="shared" si="53"/>
        <v>0</v>
      </c>
      <c r="M876" s="14">
        <f t="shared" si="56"/>
        <v>1</v>
      </c>
      <c r="N876" s="13">
        <f>IF(OR(totale!$A$5="",C876=totale!$A$5),0,1)</f>
        <v>1</v>
      </c>
      <c r="O876" s="97">
        <v>0</v>
      </c>
      <c r="P876" s="13">
        <v>0</v>
      </c>
      <c r="Q876" s="97">
        <v>0</v>
      </c>
      <c r="R876" s="19">
        <v>0</v>
      </c>
      <c r="S876" s="19" t="str">
        <v xml:space="preserve">LATERIZIO RETTIFICATO PLANARE CON LANA DI ROCCIA </v>
      </c>
      <c r="T876" s="15" t="str">
        <v>WIENERBERGER</v>
      </c>
      <c r="U876" s="15" t="str">
        <v>LATERIZIO PORIZZATO/ALVEOLATO RETTIFICATO - PLAN CON LANA DI ROCCI A</v>
      </c>
      <c r="V876" s="15">
        <v>0</v>
      </c>
      <c r="W876" s="19" t="str">
        <v>18x5x24,9</v>
      </c>
      <c r="X876" s="19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1</v>
      </c>
      <c r="AG876" s="15">
        <v>0</v>
      </c>
      <c r="AH876" s="15" t="str">
        <v xml:space="preserve">TEVELLE - TAVELLONI - TAVELLINE </v>
      </c>
      <c r="AI876" s="15" t="str">
        <v>WIENERBERGER</v>
      </c>
      <c r="AJ876" s="15" t="str">
        <v xml:space="preserve">TAVELLONI-TAGLIO OBLIQUO FIANCO MASCHIO FEMMINA DA CM 6 </v>
      </c>
      <c r="AK876" s="15">
        <v>0</v>
      </c>
      <c r="AL876" s="15">
        <v>100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1</v>
      </c>
      <c r="AS876" s="17" t="str">
        <f t="shared" si="54"/>
        <v>ꞈ</v>
      </c>
      <c r="AT876" s="70" t="str">
        <v>ꞈ</v>
      </c>
      <c r="AU876" s="15">
        <v>0</v>
      </c>
      <c r="AV876" s="15" t="str">
        <v xml:space="preserve">TEVELLE - TAVELLONI - TAVELLINE </v>
      </c>
      <c r="AW876" s="15" t="str">
        <v>T2D</v>
      </c>
      <c r="AX876" s="15" t="str">
        <v xml:space="preserve">TAVELLA TAGLIO RETTO FIANCO RETTO </v>
      </c>
      <c r="AY876" s="15">
        <v>0</v>
      </c>
      <c r="AZ876" s="15" t="str">
        <v>3x25x50</v>
      </c>
      <c r="BA876" s="15">
        <v>0</v>
      </c>
      <c r="BB876" s="15">
        <v>0</v>
      </c>
      <c r="BC876" s="15">
        <v>0</v>
      </c>
      <c r="BD876" s="15">
        <v>0</v>
      </c>
      <c r="BE876" s="15">
        <v>0</v>
      </c>
      <c r="BF876" s="15">
        <v>1</v>
      </c>
      <c r="BG876" s="17" t="str">
        <f t="shared" si="55"/>
        <v>ꞈ</v>
      </c>
      <c r="BH876" s="70" t="str">
        <v>ꞈ</v>
      </c>
    </row>
    <row r="877" spans="1:60" ht="14.25" customHeight="1" x14ac:dyDescent="0.25">
      <c r="A877" s="47"/>
      <c r="C877" s="19" t="s">
        <v>100</v>
      </c>
      <c r="D877" s="19" t="s">
        <v>20</v>
      </c>
      <c r="E877" s="19" t="s">
        <v>101</v>
      </c>
      <c r="G877" s="58" t="s">
        <v>155</v>
      </c>
      <c r="I877" s="34"/>
      <c r="K877" s="20"/>
      <c r="L877" s="57">
        <f t="shared" si="53"/>
        <v>0</v>
      </c>
      <c r="M877" s="14">
        <f t="shared" si="56"/>
        <v>1</v>
      </c>
      <c r="N877" s="13">
        <f>IF(OR(totale!$A$5="",C877=totale!$A$5),0,1)</f>
        <v>1</v>
      </c>
      <c r="O877" s="97">
        <v>0</v>
      </c>
      <c r="P877" s="13">
        <v>0</v>
      </c>
      <c r="Q877" s="97">
        <v>0</v>
      </c>
      <c r="R877" s="19">
        <v>0</v>
      </c>
      <c r="S877" s="19" t="str">
        <v xml:space="preserve">LATERIZIO RETTIFICATO PLANARE CON LANA DI ROCCIA </v>
      </c>
      <c r="T877" s="15" t="str">
        <v>WIENERBERGER</v>
      </c>
      <c r="U877" s="15" t="str">
        <v>LATERIZIO PORIZZATO/ALVEOLATO RETTIFICATO - PLAN CON LANA DI ROCCI A</v>
      </c>
      <c r="V877" s="15">
        <v>0</v>
      </c>
      <c r="W877" s="19" t="str">
        <v xml:space="preserve">42,5x24,8X24,9 </v>
      </c>
      <c r="X877" s="19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1</v>
      </c>
      <c r="AG877" s="15">
        <v>0</v>
      </c>
      <c r="AH877" s="15" t="str">
        <v xml:space="preserve">TEVELLE - TAVELLONI - TAVELLINE </v>
      </c>
      <c r="AI877" s="15" t="str">
        <v>WIENERBERGER</v>
      </c>
      <c r="AJ877" s="15" t="str">
        <v xml:space="preserve">TAVELLONI-TAGLIO OBLIQUO FIANCO MASCHIO FEMMINA DA CM 6 </v>
      </c>
      <c r="AK877" s="15">
        <v>0</v>
      </c>
      <c r="AL877" s="15">
        <v>110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1</v>
      </c>
      <c r="AS877" s="17" t="str">
        <f t="shared" si="54"/>
        <v>ꞈ</v>
      </c>
      <c r="AT877" s="70" t="str">
        <v>ꞈ</v>
      </c>
      <c r="AU877" s="15">
        <v>0</v>
      </c>
      <c r="AV877" s="15" t="str">
        <v xml:space="preserve">TEVELLE - TAVELLONI - TAVELLINE </v>
      </c>
      <c r="AW877" s="15" t="str">
        <v>WIENERBERGER</v>
      </c>
      <c r="AX877" s="15" t="str">
        <v xml:space="preserve">TAVELLA DIVISIBILE </v>
      </c>
      <c r="AY877" s="15">
        <v>0</v>
      </c>
      <c r="AZ877" s="15" t="str">
        <v>3x25x50</v>
      </c>
      <c r="BA877" s="15">
        <v>0</v>
      </c>
      <c r="BB877" s="15">
        <v>0</v>
      </c>
      <c r="BC877" s="15">
        <v>0</v>
      </c>
      <c r="BD877" s="15">
        <v>0</v>
      </c>
      <c r="BE877" s="15">
        <v>0</v>
      </c>
      <c r="BF877" s="15">
        <v>1</v>
      </c>
      <c r="BG877" s="17" t="str">
        <f t="shared" si="55"/>
        <v>ꞈ</v>
      </c>
      <c r="BH877" s="70" t="str">
        <v>ꞈ</v>
      </c>
    </row>
    <row r="878" spans="1:60" ht="14.25" customHeight="1" x14ac:dyDescent="0.25">
      <c r="A878" s="47"/>
      <c r="C878" s="19" t="s">
        <v>103</v>
      </c>
      <c r="D878" s="19" t="s">
        <v>20</v>
      </c>
      <c r="E878" s="19" t="s">
        <v>34</v>
      </c>
      <c r="G878" s="58" t="s">
        <v>150</v>
      </c>
      <c r="I878" s="34"/>
      <c r="K878" s="20"/>
      <c r="L878" s="57">
        <f t="shared" si="53"/>
        <v>0</v>
      </c>
      <c r="M878" s="14">
        <f t="shared" si="56"/>
        <v>1</v>
      </c>
      <c r="N878" s="13">
        <f>IF(OR(totale!$A$5="",C878=totale!$A$5),0,1)</f>
        <v>1</v>
      </c>
      <c r="O878" s="97">
        <v>0</v>
      </c>
      <c r="P878" s="13">
        <v>0</v>
      </c>
      <c r="Q878" s="97">
        <v>0</v>
      </c>
      <c r="R878" s="19">
        <v>0</v>
      </c>
      <c r="S878" s="19" t="str">
        <v xml:space="preserve">LATERIZIO RETTIFICATO PLANARE CON LANA DI ROCCIA </v>
      </c>
      <c r="T878" s="15" t="str">
        <v>WIENERBERGER</v>
      </c>
      <c r="U878" s="15" t="str">
        <v>LATERIZIO PORIZZATO/ALVEOLATO RETTIFICATO - PLAN CON LANA DI ROCCI A</v>
      </c>
      <c r="V878" s="15">
        <v>0</v>
      </c>
      <c r="W878" s="19" t="str">
        <v>36,5x24,8X24,9</v>
      </c>
      <c r="X878" s="19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1</v>
      </c>
      <c r="AG878" s="15">
        <v>0</v>
      </c>
      <c r="AH878" s="15" t="str">
        <v xml:space="preserve">TEVELLE - TAVELLONI - TAVELLINE </v>
      </c>
      <c r="AI878" s="15" t="str">
        <v>WIENERBERGER</v>
      </c>
      <c r="AJ878" s="15" t="str">
        <v xml:space="preserve">TAVELLONI-TAGLIO OBLIQUO FIANCO MASCHIO FEMMINA DA CM 6 </v>
      </c>
      <c r="AK878" s="15">
        <v>0</v>
      </c>
      <c r="AL878" s="15">
        <v>120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1</v>
      </c>
      <c r="AS878" s="17" t="str">
        <f t="shared" si="54"/>
        <v>ꞈ</v>
      </c>
      <c r="AT878" s="70" t="str">
        <v>ꞈ</v>
      </c>
      <c r="AU878" s="15">
        <v>0</v>
      </c>
      <c r="AV878" s="15" t="str">
        <v xml:space="preserve">TEVELLE - TAVELLONI - TAVELLINE </v>
      </c>
      <c r="AW878" s="15" t="str">
        <v>WIENERBERGER</v>
      </c>
      <c r="AX878" s="15" t="str">
        <v xml:space="preserve">TAVELLA TAGLIO RETTO FIANCO RETTO </v>
      </c>
      <c r="AY878" s="15">
        <v>0</v>
      </c>
      <c r="AZ878" s="15" t="str">
        <v>3x25x50</v>
      </c>
      <c r="BA878" s="15">
        <v>0</v>
      </c>
      <c r="BB878" s="15">
        <v>0</v>
      </c>
      <c r="BC878" s="15">
        <v>0</v>
      </c>
      <c r="BD878" s="15">
        <v>0</v>
      </c>
      <c r="BE878" s="15">
        <v>0</v>
      </c>
      <c r="BF878" s="15">
        <v>1</v>
      </c>
      <c r="BG878" s="17" t="str">
        <f t="shared" si="55"/>
        <v>ꞈ</v>
      </c>
      <c r="BH878" s="70" t="str">
        <v>ꞈ</v>
      </c>
    </row>
    <row r="879" spans="1:60" ht="14.25" customHeight="1" x14ac:dyDescent="0.25">
      <c r="A879" s="47"/>
      <c r="C879" s="19" t="s">
        <v>103</v>
      </c>
      <c r="D879" s="19" t="s">
        <v>20</v>
      </c>
      <c r="E879" s="19" t="s">
        <v>33</v>
      </c>
      <c r="G879" s="58" t="s">
        <v>141</v>
      </c>
      <c r="I879" s="34"/>
      <c r="K879" s="20"/>
      <c r="L879" s="57">
        <f t="shared" si="53"/>
        <v>0</v>
      </c>
      <c r="M879" s="14">
        <f t="shared" si="56"/>
        <v>1</v>
      </c>
      <c r="N879" s="13">
        <f>IF(OR(totale!$A$5="",C879=totale!$A$5),0,1)</f>
        <v>1</v>
      </c>
      <c r="O879" s="97">
        <v>0</v>
      </c>
      <c r="P879" s="13">
        <v>0</v>
      </c>
      <c r="Q879" s="97">
        <v>0</v>
      </c>
      <c r="R879" s="19">
        <v>0</v>
      </c>
      <c r="S879" s="19" t="str">
        <v xml:space="preserve">LATERIZIO RETTIFICATO PLANARE CON LANA DI ROCCIA </v>
      </c>
      <c r="T879" s="15" t="str">
        <v>WIENERBERGER</v>
      </c>
      <c r="U879" s="15" t="str">
        <v>LATERIZIO PORIZZATO/ALVEOLATO RETTIFICATO - PLAN CON LANA DI ROCCI A</v>
      </c>
      <c r="V879" s="15">
        <v>0</v>
      </c>
      <c r="W879" s="19" t="str">
        <v>30x24,8X24,9</v>
      </c>
      <c r="X879" s="19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1</v>
      </c>
      <c r="AG879" s="15">
        <v>0</v>
      </c>
      <c r="AH879" s="15" t="str">
        <v xml:space="preserve">TEVELLE - TAVELLONI - TAVELLINE </v>
      </c>
      <c r="AI879" s="15" t="str">
        <v>WIENERBERGER</v>
      </c>
      <c r="AJ879" s="15" t="str">
        <v xml:space="preserve">TAVELLONI-TAGLIO OBLIQUO FIANCO MASCHIO FEMMINA DA CM 6 </v>
      </c>
      <c r="AK879" s="15">
        <v>0</v>
      </c>
      <c r="AL879" s="15">
        <v>130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1</v>
      </c>
      <c r="AS879" s="17" t="str">
        <f t="shared" si="54"/>
        <v>ꞈ</v>
      </c>
      <c r="AT879" s="70" t="str">
        <v>ꞈ</v>
      </c>
      <c r="AU879" s="15">
        <v>0</v>
      </c>
      <c r="AV879" s="15" t="str">
        <v xml:space="preserve">TEVELLE - TAVELLONI - TAVELLINE </v>
      </c>
      <c r="AW879" s="15" t="str">
        <v>ZANROSSO</v>
      </c>
      <c r="AX879" s="15" t="str">
        <v xml:space="preserve">TAVELLA DIVISIBILE </v>
      </c>
      <c r="AY879" s="15">
        <v>0</v>
      </c>
      <c r="AZ879" s="15" t="str">
        <v>3x25x50</v>
      </c>
      <c r="BA879" s="15">
        <v>0</v>
      </c>
      <c r="BB879" s="15">
        <v>0</v>
      </c>
      <c r="BC879" s="15">
        <v>0</v>
      </c>
      <c r="BD879" s="15">
        <v>0</v>
      </c>
      <c r="BE879" s="15">
        <v>0</v>
      </c>
      <c r="BF879" s="15">
        <v>1</v>
      </c>
      <c r="BG879" s="17" t="str">
        <f t="shared" si="55"/>
        <v>ꞈ</v>
      </c>
      <c r="BH879" s="70" t="str">
        <v>ꞈ</v>
      </c>
    </row>
    <row r="880" spans="1:60" ht="14.25" customHeight="1" x14ac:dyDescent="0.25">
      <c r="A880" s="47"/>
      <c r="C880" s="19" t="s">
        <v>103</v>
      </c>
      <c r="D880" s="19" t="s">
        <v>20</v>
      </c>
      <c r="E880" s="19" t="s">
        <v>32</v>
      </c>
      <c r="G880" s="58" t="s">
        <v>204</v>
      </c>
      <c r="I880" s="34"/>
      <c r="K880" s="20"/>
      <c r="L880" s="57">
        <f t="shared" si="53"/>
        <v>0</v>
      </c>
      <c r="M880" s="14">
        <f t="shared" si="56"/>
        <v>1</v>
      </c>
      <c r="N880" s="13">
        <f>IF(OR(totale!$A$5="",C880=totale!$A$5),0,1)</f>
        <v>1</v>
      </c>
      <c r="O880" s="97">
        <v>0</v>
      </c>
      <c r="P880" s="13">
        <v>0</v>
      </c>
      <c r="Q880" s="97">
        <v>0</v>
      </c>
      <c r="R880" s="19">
        <v>0</v>
      </c>
      <c r="S880" s="19" t="str">
        <v xml:space="preserve">BLOCCO PER SOLAIO - INTERPOSTO- PIGNATTA </v>
      </c>
      <c r="T880" s="15" t="str">
        <v>WIENERBERGER</v>
      </c>
      <c r="U880" s="15" t="str">
        <v>BLOCCO PER SOLAIO - INTERPOSTO</v>
      </c>
      <c r="V880" s="15">
        <v>0</v>
      </c>
      <c r="W880" s="19" t="str">
        <v>12x42x25</v>
      </c>
      <c r="X880" s="19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1</v>
      </c>
      <c r="AG880" s="15">
        <v>0</v>
      </c>
      <c r="AH880" s="15" t="str">
        <v xml:space="preserve">TEVELLE - TAVELLONI - TAVELLINE </v>
      </c>
      <c r="AI880" s="15" t="str">
        <v>WIENERBERGER</v>
      </c>
      <c r="AJ880" s="15" t="str">
        <v xml:space="preserve">TAVELLONI-TAGLIO OBLIQUO FIANCO MASCHIO FEMMINA DA CM 6 </v>
      </c>
      <c r="AK880" s="15">
        <v>0</v>
      </c>
      <c r="AL880" s="15">
        <v>140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1</v>
      </c>
      <c r="AS880" s="17" t="str">
        <f t="shared" si="54"/>
        <v>ꞈ</v>
      </c>
      <c r="AT880" s="70" t="str">
        <v>ꞈ</v>
      </c>
      <c r="AU880" s="15">
        <v>0</v>
      </c>
      <c r="AV880" s="15" t="str">
        <v xml:space="preserve">TEVELLE - TAVELLONI - TAVELLINE </v>
      </c>
      <c r="AW880" s="15" t="str">
        <v>ZANROSSO</v>
      </c>
      <c r="AX880" s="15" t="str">
        <v xml:space="preserve">TAVELLA TAGLIO RETTO FIANCO RETTO </v>
      </c>
      <c r="AY880" s="15">
        <v>0</v>
      </c>
      <c r="AZ880" s="15" t="str">
        <v>3x25x50</v>
      </c>
      <c r="BA880" s="15">
        <v>0</v>
      </c>
      <c r="BB880" s="15">
        <v>0</v>
      </c>
      <c r="BC880" s="15">
        <v>0</v>
      </c>
      <c r="BD880" s="15">
        <v>0</v>
      </c>
      <c r="BE880" s="15">
        <v>0</v>
      </c>
      <c r="BF880" s="15">
        <v>1</v>
      </c>
      <c r="BG880" s="17" t="str">
        <f t="shared" si="55"/>
        <v>ꞈ</v>
      </c>
      <c r="BH880" s="70" t="str">
        <v>ꞈ</v>
      </c>
    </row>
    <row r="881" spans="1:60" ht="14.25" customHeight="1" x14ac:dyDescent="0.25">
      <c r="A881" s="47"/>
      <c r="C881" s="19" t="s">
        <v>103</v>
      </c>
      <c r="D881" s="19" t="s">
        <v>20</v>
      </c>
      <c r="E881" s="19" t="s">
        <v>31</v>
      </c>
      <c r="G881" s="58" t="s">
        <v>305</v>
      </c>
      <c r="I881" s="34"/>
      <c r="K881" s="20"/>
      <c r="L881" s="57">
        <f t="shared" si="53"/>
        <v>0</v>
      </c>
      <c r="M881" s="14">
        <f t="shared" si="56"/>
        <v>1</v>
      </c>
      <c r="N881" s="13">
        <f>IF(OR(totale!$A$5="",C881=totale!$A$5),0,1)</f>
        <v>1</v>
      </c>
      <c r="O881" s="97">
        <v>0</v>
      </c>
      <c r="P881" s="13">
        <v>0</v>
      </c>
      <c r="Q881" s="97">
        <v>0</v>
      </c>
      <c r="R881" s="19">
        <v>0</v>
      </c>
      <c r="S881" s="19" t="str">
        <v xml:space="preserve">BLOCCO PER SOLAIO - INTERPOSTO- PIGNATTA </v>
      </c>
      <c r="T881" s="15" t="str">
        <v>WIENERBERGER</v>
      </c>
      <c r="U881" s="15" t="str">
        <v>BLOCCO PER SOLAIO - INTERPOSTO</v>
      </c>
      <c r="V881" s="15">
        <v>0</v>
      </c>
      <c r="W881" s="19" t="str">
        <v>14x42x25</v>
      </c>
      <c r="X881" s="19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1</v>
      </c>
      <c r="AG881" s="15">
        <v>0</v>
      </c>
      <c r="AH881" s="15" t="str">
        <v xml:space="preserve">TEVELLE - TAVELLONI - TAVELLINE </v>
      </c>
      <c r="AI881" s="15" t="str">
        <v>ZANROSSO</v>
      </c>
      <c r="AJ881" s="15" t="str">
        <v xml:space="preserve">TAVELLONI-TAGLIO OBLIQUO FIANCO MASCHIO FEMMINA DA CM 6 </v>
      </c>
      <c r="AK881" s="15">
        <v>0</v>
      </c>
      <c r="AL881" s="15">
        <v>70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1</v>
      </c>
      <c r="AS881" s="17" t="str">
        <f t="shared" si="54"/>
        <v>ꞈ</v>
      </c>
      <c r="AT881" s="70" t="str">
        <v>ꞈ</v>
      </c>
      <c r="AU881" s="15">
        <v>0</v>
      </c>
      <c r="AV881" s="15" t="str">
        <v xml:space="preserve">TEVELLE - TAVELLONI - TAVELLINE </v>
      </c>
      <c r="AW881" s="15" t="str">
        <v>FBM</v>
      </c>
      <c r="AX881" s="15" t="str">
        <v xml:space="preserve">TAVELLA LISCIA </v>
      </c>
      <c r="AY881" s="15">
        <v>0</v>
      </c>
      <c r="AZ881" s="15" t="str">
        <v>3x25x50 ROSSA</v>
      </c>
      <c r="BA881" s="15">
        <v>0</v>
      </c>
      <c r="BB881" s="15">
        <v>0</v>
      </c>
      <c r="BC881" s="15">
        <v>0</v>
      </c>
      <c r="BD881" s="15">
        <v>0</v>
      </c>
      <c r="BE881" s="15">
        <v>0</v>
      </c>
      <c r="BF881" s="15">
        <v>1</v>
      </c>
      <c r="BG881" s="17" t="str">
        <f t="shared" si="55"/>
        <v>ꞈ</v>
      </c>
      <c r="BH881" s="70" t="str">
        <v>ꞈ</v>
      </c>
    </row>
    <row r="882" spans="1:60" ht="14.25" customHeight="1" x14ac:dyDescent="0.25">
      <c r="A882" s="47"/>
      <c r="C882" s="19" t="s">
        <v>103</v>
      </c>
      <c r="D882" s="19" t="s">
        <v>20</v>
      </c>
      <c r="E882" s="19" t="s">
        <v>30</v>
      </c>
      <c r="G882" s="58" t="s">
        <v>240</v>
      </c>
      <c r="I882" s="34"/>
      <c r="K882" s="20"/>
      <c r="L882" s="57">
        <f t="shared" si="53"/>
        <v>0</v>
      </c>
      <c r="M882" s="14">
        <f t="shared" si="56"/>
        <v>1</v>
      </c>
      <c r="N882" s="13">
        <f>IF(OR(totale!$A$5="",C882=totale!$A$5),0,1)</f>
        <v>1</v>
      </c>
      <c r="O882" s="97">
        <v>0</v>
      </c>
      <c r="P882" s="13">
        <v>0</v>
      </c>
      <c r="Q882" s="97">
        <v>0</v>
      </c>
      <c r="R882" s="19">
        <v>0</v>
      </c>
      <c r="S882" s="19" t="str">
        <v xml:space="preserve">BLOCCO PER SOLAIO - INTERPOSTO- PIGNATTA </v>
      </c>
      <c r="T882" s="15" t="str">
        <v>WIENERBERGER</v>
      </c>
      <c r="U882" s="15" t="str">
        <v>BLOCCO PER SOLAIO - INTERPOSTO</v>
      </c>
      <c r="V882" s="15">
        <v>0</v>
      </c>
      <c r="W882" s="19" t="str">
        <v>16x42x25</v>
      </c>
      <c r="X882" s="19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1</v>
      </c>
      <c r="AG882" s="15">
        <v>0</v>
      </c>
      <c r="AH882" s="15" t="str">
        <v xml:space="preserve">TEVELLE - TAVELLONI - TAVELLINE </v>
      </c>
      <c r="AI882" s="15" t="str">
        <v>ZANROSSO</v>
      </c>
      <c r="AJ882" s="15" t="str">
        <v xml:space="preserve">TAVELLONI-TAGLIO OBLIQUO FIANCO MASCHIO FEMMINA DA CM 6 </v>
      </c>
      <c r="AK882" s="15">
        <v>0</v>
      </c>
      <c r="AL882" s="15">
        <v>80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1</v>
      </c>
      <c r="AS882" s="17" t="str">
        <f t="shared" si="54"/>
        <v>ꞈ</v>
      </c>
      <c r="AT882" s="70" t="str">
        <v>ꞈ</v>
      </c>
      <c r="AU882" s="15">
        <v>0</v>
      </c>
      <c r="AV882" s="15" t="str">
        <v xml:space="preserve">TEVELLE - TAVELLONI - TAVELLINE </v>
      </c>
      <c r="AW882" s="15" t="str">
        <v>FBM</v>
      </c>
      <c r="AX882" s="15" t="str">
        <v xml:space="preserve">TAVELLA LISCIA </v>
      </c>
      <c r="AY882" s="15">
        <v>0</v>
      </c>
      <c r="AZ882" s="15" t="str">
        <v>3x25x50 SIENA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1</v>
      </c>
      <c r="BG882" s="17" t="str">
        <f t="shared" si="55"/>
        <v>ꞈ</v>
      </c>
      <c r="BH882" s="70" t="str">
        <v>ꞈ</v>
      </c>
    </row>
    <row r="883" spans="1:60" ht="14.25" customHeight="1" x14ac:dyDescent="0.25">
      <c r="A883" s="47"/>
      <c r="C883" s="19" t="s">
        <v>103</v>
      </c>
      <c r="D883" s="19" t="s">
        <v>20</v>
      </c>
      <c r="E883" s="19" t="s">
        <v>29</v>
      </c>
      <c r="G883" s="58" t="s">
        <v>292</v>
      </c>
      <c r="I883" s="34"/>
      <c r="K883" s="20"/>
      <c r="L883" s="57">
        <f t="shared" si="53"/>
        <v>0</v>
      </c>
      <c r="M883" s="14">
        <f t="shared" si="56"/>
        <v>1</v>
      </c>
      <c r="N883" s="13">
        <f>IF(OR(totale!$A$5="",C883=totale!$A$5),0,1)</f>
        <v>1</v>
      </c>
      <c r="O883" s="97">
        <v>0</v>
      </c>
      <c r="P883" s="13">
        <v>0</v>
      </c>
      <c r="Q883" s="97">
        <v>0</v>
      </c>
      <c r="R883" s="19">
        <v>0</v>
      </c>
      <c r="S883" s="19" t="str">
        <v xml:space="preserve">BLOCCO PER SOLAIO - INTERPOSTO- PIGNATTA </v>
      </c>
      <c r="T883" s="15" t="str">
        <v>WIENERBERGER</v>
      </c>
      <c r="U883" s="15" t="str">
        <v>BLOCCO PER SOLAIO - INTERPOSTO</v>
      </c>
      <c r="V883" s="15">
        <v>0</v>
      </c>
      <c r="W883" s="19" t="str">
        <v>18x42x25</v>
      </c>
      <c r="X883" s="19">
        <v>0</v>
      </c>
      <c r="Y883" s="15">
        <v>0</v>
      </c>
      <c r="Z883" s="15">
        <v>0</v>
      </c>
      <c r="AA883" s="15">
        <v>0</v>
      </c>
      <c r="AB883" s="15">
        <v>0</v>
      </c>
      <c r="AC883" s="15">
        <v>1</v>
      </c>
      <c r="AG883" s="15">
        <v>0</v>
      </c>
      <c r="AH883" s="15" t="str">
        <v xml:space="preserve">TEVELLE - TAVELLONI - TAVELLINE </v>
      </c>
      <c r="AI883" s="15" t="str">
        <v>ZANROSSO</v>
      </c>
      <c r="AJ883" s="15" t="str">
        <v xml:space="preserve">TAVELLONI-TAGLIO OBLIQUO FIANCO MASCHIO FEMMINA DA CM 6 </v>
      </c>
      <c r="AK883" s="15">
        <v>0</v>
      </c>
      <c r="AL883" s="15">
        <v>90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1</v>
      </c>
      <c r="AS883" s="17" t="str">
        <f t="shared" si="54"/>
        <v>ꞈ</v>
      </c>
      <c r="AT883" s="70" t="str">
        <v>ꞈ</v>
      </c>
      <c r="AU883" s="15">
        <v>0</v>
      </c>
      <c r="AV883" s="15" t="str">
        <v xml:space="preserve">TEVELLE - TAVELLONI - TAVELLINE </v>
      </c>
      <c r="AW883" s="15" t="str">
        <v>DCB</v>
      </c>
      <c r="AX883" s="15" t="str">
        <v xml:space="preserve">TAVELLA TAGLIO RETTO FIANCO RETTO </v>
      </c>
      <c r="AY883" s="15">
        <v>0</v>
      </c>
      <c r="AZ883" s="15" t="str">
        <v>3x25x60</v>
      </c>
      <c r="BA883" s="15">
        <v>0</v>
      </c>
      <c r="BB883" s="15">
        <v>0</v>
      </c>
      <c r="BC883" s="15">
        <v>0</v>
      </c>
      <c r="BD883" s="15">
        <v>0</v>
      </c>
      <c r="BE883" s="15">
        <v>0</v>
      </c>
      <c r="BF883" s="15">
        <v>1</v>
      </c>
      <c r="BG883" s="17" t="str">
        <f t="shared" si="55"/>
        <v>ꞈ</v>
      </c>
      <c r="BH883" s="70" t="str">
        <v>ꞈ</v>
      </c>
    </row>
    <row r="884" spans="1:60" ht="14.25" customHeight="1" x14ac:dyDescent="0.25">
      <c r="A884" s="47"/>
      <c r="C884" s="19" t="s">
        <v>104</v>
      </c>
      <c r="D884" s="19" t="s">
        <v>20</v>
      </c>
      <c r="E884" s="19" t="s">
        <v>28</v>
      </c>
      <c r="G884" s="58" t="s">
        <v>499</v>
      </c>
      <c r="I884" s="34"/>
      <c r="K884" s="20"/>
      <c r="L884" s="57">
        <f t="shared" si="53"/>
        <v>0</v>
      </c>
      <c r="M884" s="14">
        <f t="shared" si="56"/>
        <v>1</v>
      </c>
      <c r="N884" s="13">
        <f>IF(OR(totale!$A$5="",C884=totale!$A$5),0,1)</f>
        <v>1</v>
      </c>
      <c r="O884" s="97">
        <v>0</v>
      </c>
      <c r="P884" s="13">
        <v>0</v>
      </c>
      <c r="Q884" s="97">
        <v>0</v>
      </c>
      <c r="R884" s="19">
        <v>0</v>
      </c>
      <c r="S884" s="19" t="str">
        <v xml:space="preserve">BLOCCO PER SOLAIO - INTERPOSTO- PIGNATTA </v>
      </c>
      <c r="T884" s="15" t="str">
        <v>WIENERBERGER</v>
      </c>
      <c r="U884" s="15" t="str">
        <v>BLOCCO PER SOLAIO - INTERPOSTO</v>
      </c>
      <c r="V884" s="15">
        <v>0</v>
      </c>
      <c r="W884" s="19" t="str">
        <v>20x42x25</v>
      </c>
      <c r="X884" s="19">
        <v>0</v>
      </c>
      <c r="Y884" s="15">
        <v>0</v>
      </c>
      <c r="Z884" s="15">
        <v>0</v>
      </c>
      <c r="AA884" s="15">
        <v>0</v>
      </c>
      <c r="AB884" s="15">
        <v>0</v>
      </c>
      <c r="AC884" s="15">
        <v>1</v>
      </c>
      <c r="AG884" s="15">
        <v>0</v>
      </c>
      <c r="AH884" s="15" t="str">
        <v xml:space="preserve">TEVELLE - TAVELLONI - TAVELLINE </v>
      </c>
      <c r="AI884" s="15" t="str">
        <v>ZANROSSO</v>
      </c>
      <c r="AJ884" s="15" t="str">
        <v xml:space="preserve">TAVELLONI-TAGLIO OBLIQUO FIANCO MASCHIO FEMMINA DA CM 6 </v>
      </c>
      <c r="AK884" s="15">
        <v>0</v>
      </c>
      <c r="AL884" s="15">
        <v>100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1</v>
      </c>
      <c r="AS884" s="17" t="str">
        <f t="shared" si="54"/>
        <v>ꞈ</v>
      </c>
      <c r="AT884" s="70" t="str">
        <v>ꞈ</v>
      </c>
      <c r="AU884" s="15">
        <v>0</v>
      </c>
      <c r="AV884" s="15" t="str">
        <v xml:space="preserve">TEVELLE - TAVELLONI - TAVELLINE </v>
      </c>
      <c r="AW884" s="15" t="str">
        <v>ESSE ELLE LAT.</v>
      </c>
      <c r="AX884" s="15" t="str">
        <v xml:space="preserve">TAVELLA TAGLIO RETTO FIANCO RETTO </v>
      </c>
      <c r="AY884" s="15">
        <v>0</v>
      </c>
      <c r="AZ884" s="15" t="str">
        <v>3x25x60</v>
      </c>
      <c r="BA884" s="15">
        <v>0</v>
      </c>
      <c r="BB884" s="15">
        <v>0</v>
      </c>
      <c r="BC884" s="15">
        <v>0</v>
      </c>
      <c r="BD884" s="15">
        <v>0</v>
      </c>
      <c r="BE884" s="15">
        <v>0</v>
      </c>
      <c r="BF884" s="15">
        <v>1</v>
      </c>
      <c r="BG884" s="17" t="str">
        <f t="shared" si="55"/>
        <v>ꞈ</v>
      </c>
      <c r="BH884" s="70" t="str">
        <v>ꞈ</v>
      </c>
    </row>
    <row r="885" spans="1:60" ht="14.25" customHeight="1" x14ac:dyDescent="0.25">
      <c r="A885" s="47"/>
      <c r="C885" s="19" t="s">
        <v>104</v>
      </c>
      <c r="D885" s="19" t="s">
        <v>20</v>
      </c>
      <c r="E885" s="19" t="s">
        <v>28</v>
      </c>
      <c r="G885" s="58" t="s">
        <v>137</v>
      </c>
      <c r="I885" s="34"/>
      <c r="K885" s="20"/>
      <c r="L885" s="57">
        <f t="shared" si="53"/>
        <v>0</v>
      </c>
      <c r="M885" s="14">
        <f t="shared" si="56"/>
        <v>1</v>
      </c>
      <c r="N885" s="13">
        <f>IF(OR(totale!$A$5="",C885=totale!$A$5),0,1)</f>
        <v>1</v>
      </c>
      <c r="O885" s="97">
        <v>0</v>
      </c>
      <c r="P885" s="13">
        <v>0</v>
      </c>
      <c r="Q885" s="97">
        <v>0</v>
      </c>
      <c r="R885" s="19">
        <v>0</v>
      </c>
      <c r="S885" s="19" t="str">
        <v xml:space="preserve">BLOCCO PER SOLAIO - INTERPOSTO- PIGNATTA </v>
      </c>
      <c r="T885" s="15" t="str">
        <v>WIENERBERGER</v>
      </c>
      <c r="U885" s="15" t="str">
        <v>BLOCCO PER SOLAIO - INTERPOSTO</v>
      </c>
      <c r="V885" s="15">
        <v>0</v>
      </c>
      <c r="W885" s="19" t="str">
        <v>22x42x25</v>
      </c>
      <c r="X885" s="19">
        <v>0</v>
      </c>
      <c r="Y885" s="15">
        <v>0</v>
      </c>
      <c r="Z885" s="15">
        <v>0</v>
      </c>
      <c r="AA885" s="15">
        <v>0</v>
      </c>
      <c r="AB885" s="15">
        <v>0</v>
      </c>
      <c r="AC885" s="15">
        <v>1</v>
      </c>
      <c r="AG885" s="15">
        <v>0</v>
      </c>
      <c r="AH885" s="15" t="str">
        <v xml:space="preserve">TEVELLE - TAVELLONI - TAVELLINE </v>
      </c>
      <c r="AI885" s="15" t="str">
        <v>ZANROSSO</v>
      </c>
      <c r="AJ885" s="15" t="str">
        <v xml:space="preserve">TAVELLONI-TAGLIO OBLIQUO FIANCO MASCHIO FEMMINA DA CM 6 </v>
      </c>
      <c r="AK885" s="15">
        <v>0</v>
      </c>
      <c r="AL885" s="15">
        <v>110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1</v>
      </c>
      <c r="AS885" s="17" t="str">
        <f t="shared" si="54"/>
        <v>ꞈ</v>
      </c>
      <c r="AT885" s="70" t="str">
        <v>ꞈ</v>
      </c>
      <c r="AU885" s="15">
        <v>0</v>
      </c>
      <c r="AV885" s="15" t="str">
        <v xml:space="preserve">TEVELLE - TAVELLONI - TAVELLINE </v>
      </c>
      <c r="AW885" s="15" t="str">
        <v>LATERCOM</v>
      </c>
      <c r="AX885" s="15" t="str">
        <v xml:space="preserve">TAVELLA DIVISIBILE </v>
      </c>
      <c r="AY885" s="15">
        <v>0</v>
      </c>
      <c r="AZ885" s="15" t="str">
        <v>3x25x60</v>
      </c>
      <c r="BA885" s="15">
        <v>0</v>
      </c>
      <c r="BB885" s="15">
        <v>0</v>
      </c>
      <c r="BC885" s="15">
        <v>0</v>
      </c>
      <c r="BD885" s="15">
        <v>0</v>
      </c>
      <c r="BE885" s="15">
        <v>0</v>
      </c>
      <c r="BF885" s="15">
        <v>1</v>
      </c>
      <c r="BG885" s="17" t="str">
        <f t="shared" si="55"/>
        <v>ꞈ</v>
      </c>
      <c r="BH885" s="70" t="str">
        <v>ꞈ</v>
      </c>
    </row>
    <row r="886" spans="1:60" ht="14.25" customHeight="1" x14ac:dyDescent="0.25">
      <c r="A886" s="47"/>
      <c r="C886" s="19" t="s">
        <v>104</v>
      </c>
      <c r="D886" s="19" t="s">
        <v>20</v>
      </c>
      <c r="E886" s="19" t="s">
        <v>28</v>
      </c>
      <c r="G886" s="58" t="s">
        <v>164</v>
      </c>
      <c r="I886" s="34"/>
      <c r="K886" s="20"/>
      <c r="L886" s="57">
        <f t="shared" si="53"/>
        <v>0</v>
      </c>
      <c r="M886" s="14">
        <f t="shared" si="56"/>
        <v>1</v>
      </c>
      <c r="N886" s="13">
        <f>IF(OR(totale!$A$5="",C886=totale!$A$5),0,1)</f>
        <v>1</v>
      </c>
      <c r="O886" s="97">
        <v>0</v>
      </c>
      <c r="P886" s="13">
        <v>0</v>
      </c>
      <c r="Q886" s="97">
        <v>0</v>
      </c>
      <c r="R886" s="19">
        <v>0</v>
      </c>
      <c r="S886" s="19" t="str">
        <v xml:space="preserve">BLOCCO PER SOLAIO - INTERPOSTO- PIGNATTA </v>
      </c>
      <c r="T886" s="15" t="str">
        <v>WIENERBERGER</v>
      </c>
      <c r="U886" s="15" t="str">
        <v>BLOCCO PER SOLAIO - INTERPOSTO</v>
      </c>
      <c r="V886" s="15">
        <v>0</v>
      </c>
      <c r="W886" s="19" t="str">
        <v>24x42x25</v>
      </c>
      <c r="X886" s="19">
        <v>0</v>
      </c>
      <c r="Y886" s="15">
        <v>0</v>
      </c>
      <c r="Z886" s="15">
        <v>0</v>
      </c>
      <c r="AA886" s="15">
        <v>0</v>
      </c>
      <c r="AB886" s="15">
        <v>0</v>
      </c>
      <c r="AC886" s="15">
        <v>1</v>
      </c>
      <c r="AG886" s="15">
        <v>0</v>
      </c>
      <c r="AH886" s="15" t="str">
        <v xml:space="preserve">TEVELLE - TAVELLONI - TAVELLINE </v>
      </c>
      <c r="AI886" s="15" t="str">
        <v>ZANROSSO</v>
      </c>
      <c r="AJ886" s="15" t="str">
        <v xml:space="preserve">TAVELLONI-TAGLIO OBLIQUO FIANCO MASCHIO FEMMINA DA CM 6 </v>
      </c>
      <c r="AK886" s="15">
        <v>0</v>
      </c>
      <c r="AL886" s="15">
        <v>120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1</v>
      </c>
      <c r="AS886" s="17" t="str">
        <f t="shared" si="54"/>
        <v>ꞈ</v>
      </c>
      <c r="AT886" s="70" t="str">
        <v>ꞈ</v>
      </c>
      <c r="AU886" s="15">
        <v>0</v>
      </c>
      <c r="AV886" s="15" t="str">
        <v xml:space="preserve">TEVELLE - TAVELLONI - TAVELLINE </v>
      </c>
      <c r="AW886" s="15" t="str">
        <v>LATERCOM</v>
      </c>
      <c r="AX886" s="15" t="str">
        <v xml:space="preserve">TAVELLA TAGLIO RETTO FIANCO RETTO </v>
      </c>
      <c r="AY886" s="15">
        <v>0</v>
      </c>
      <c r="AZ886" s="15" t="str">
        <v>3x25x60</v>
      </c>
      <c r="BA886" s="15">
        <v>0</v>
      </c>
      <c r="BB886" s="15">
        <v>0</v>
      </c>
      <c r="BC886" s="15">
        <v>0</v>
      </c>
      <c r="BD886" s="15">
        <v>0</v>
      </c>
      <c r="BE886" s="15">
        <v>0</v>
      </c>
      <c r="BF886" s="15">
        <v>1</v>
      </c>
      <c r="BG886" s="17" t="str">
        <f t="shared" si="55"/>
        <v>ꞈ</v>
      </c>
      <c r="BH886" s="70" t="str">
        <v>ꞈ</v>
      </c>
    </row>
    <row r="887" spans="1:60" ht="14.25" customHeight="1" x14ac:dyDescent="0.25">
      <c r="A887" s="47"/>
      <c r="C887" s="19" t="s">
        <v>104</v>
      </c>
      <c r="D887" s="19" t="s">
        <v>20</v>
      </c>
      <c r="E887" s="19" t="s">
        <v>28</v>
      </c>
      <c r="G887" s="58" t="s">
        <v>500</v>
      </c>
      <c r="I887" s="34"/>
      <c r="K887" s="20"/>
      <c r="L887" s="57">
        <f t="shared" si="53"/>
        <v>0</v>
      </c>
      <c r="M887" s="14">
        <f t="shared" si="56"/>
        <v>1</v>
      </c>
      <c r="N887" s="13">
        <f>IF(OR(totale!$A$5="",C887=totale!$A$5),0,1)</f>
        <v>1</v>
      </c>
      <c r="O887" s="97">
        <v>0</v>
      </c>
      <c r="P887" s="13">
        <v>0</v>
      </c>
      <c r="Q887" s="97">
        <v>0</v>
      </c>
      <c r="R887" s="19">
        <v>0</v>
      </c>
      <c r="S887" s="19" t="str">
        <v xml:space="preserve">BLOCCO PER SOLAIO - INTERPOSTO- PIGNATTA </v>
      </c>
      <c r="T887" s="15" t="str">
        <v>WIENERBERGER</v>
      </c>
      <c r="U887" s="15" t="str">
        <v>BLOCCO PER SOLAIO - INTERPOSTO</v>
      </c>
      <c r="V887" s="15">
        <v>0</v>
      </c>
      <c r="W887" s="19" t="str">
        <v>26x42x25</v>
      </c>
      <c r="X887" s="19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1</v>
      </c>
      <c r="AG887" s="15">
        <v>0</v>
      </c>
      <c r="AH887" s="15" t="str">
        <v xml:space="preserve">TEVELLE - TAVELLONI - TAVELLINE </v>
      </c>
      <c r="AI887" s="15" t="str">
        <v>ZANROSSO</v>
      </c>
      <c r="AJ887" s="15" t="str">
        <v xml:space="preserve">TAVELLONI-TAGLIO OBLIQUO FIANCO MASCHIO FEMMINA DA CM 6 </v>
      </c>
      <c r="AK887" s="15">
        <v>0</v>
      </c>
      <c r="AL887" s="15">
        <v>130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1</v>
      </c>
      <c r="AS887" s="17" t="str">
        <f t="shared" si="54"/>
        <v>ꞈ</v>
      </c>
      <c r="AT887" s="70" t="str">
        <v>ꞈ</v>
      </c>
      <c r="AU887" s="15">
        <v>0</v>
      </c>
      <c r="AV887" s="15" t="str">
        <v xml:space="preserve">TEVELLE - TAVELLONI - TAVELLINE </v>
      </c>
      <c r="AW887" s="15" t="str">
        <v>T2D</v>
      </c>
      <c r="AX887" s="15" t="str">
        <v xml:space="preserve">TAVELLA TAGLIO RETTO FIANCO RETTO </v>
      </c>
      <c r="AY887" s="15">
        <v>0</v>
      </c>
      <c r="AZ887" s="15" t="str">
        <v>3x25x60</v>
      </c>
      <c r="BA887" s="15">
        <v>0</v>
      </c>
      <c r="BB887" s="15">
        <v>0</v>
      </c>
      <c r="BC887" s="15">
        <v>0</v>
      </c>
      <c r="BD887" s="15">
        <v>0</v>
      </c>
      <c r="BE887" s="15">
        <v>0</v>
      </c>
      <c r="BF887" s="15">
        <v>1</v>
      </c>
      <c r="BG887" s="17" t="str">
        <f t="shared" si="55"/>
        <v>ꞈ</v>
      </c>
      <c r="BH887" s="70" t="str">
        <v>ꞈ</v>
      </c>
    </row>
    <row r="888" spans="1:60" ht="14.25" customHeight="1" x14ac:dyDescent="0.25">
      <c r="A888" s="47"/>
      <c r="C888" s="19" t="s">
        <v>104</v>
      </c>
      <c r="D888" s="19" t="s">
        <v>20</v>
      </c>
      <c r="E888" s="19" t="s">
        <v>28</v>
      </c>
      <c r="G888" s="58" t="s">
        <v>167</v>
      </c>
      <c r="I888" s="34"/>
      <c r="K888" s="20"/>
      <c r="L888" s="57">
        <f t="shared" si="53"/>
        <v>0</v>
      </c>
      <c r="M888" s="14">
        <f t="shared" si="56"/>
        <v>1</v>
      </c>
      <c r="N888" s="13">
        <f>IF(OR(totale!$A$5="",C888=totale!$A$5),0,1)</f>
        <v>1</v>
      </c>
      <c r="O888" s="97">
        <v>0</v>
      </c>
      <c r="P888" s="13">
        <v>0</v>
      </c>
      <c r="Q888" s="97">
        <v>0</v>
      </c>
      <c r="R888" s="19">
        <v>0</v>
      </c>
      <c r="S888" s="19" t="str">
        <v xml:space="preserve">BLOCCO PER SOLAIO - INTERPOSTO- PIGNATTA </v>
      </c>
      <c r="T888" s="15" t="str">
        <v>WIENERBERGER</v>
      </c>
      <c r="U888" s="15" t="str">
        <v>BLOCCO PER SOLAIO - INTERPOSTO</v>
      </c>
      <c r="V888" s="15">
        <v>0</v>
      </c>
      <c r="W888" s="19" t="str">
        <v>30x42x25</v>
      </c>
      <c r="X888" s="19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1</v>
      </c>
      <c r="AG888" s="15">
        <v>0</v>
      </c>
      <c r="AH888" s="15" t="str">
        <v xml:space="preserve">TEVELLE - TAVELLONI - TAVELLINE </v>
      </c>
      <c r="AI888" s="15" t="str">
        <v>ZANROSSO</v>
      </c>
      <c r="AJ888" s="15" t="str">
        <v xml:space="preserve">TAVELLONI-TAGLIO OBLIQUO FIANCO MASCHIO FEMMINA DA CM 6 </v>
      </c>
      <c r="AK888" s="15">
        <v>0</v>
      </c>
      <c r="AL888" s="15">
        <v>140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1</v>
      </c>
      <c r="AS888" s="17" t="str">
        <f t="shared" si="54"/>
        <v>ꞈ</v>
      </c>
      <c r="AT888" s="70" t="str">
        <v>ꞈ</v>
      </c>
      <c r="AU888" s="15">
        <v>0</v>
      </c>
      <c r="AV888" s="15" t="str">
        <v xml:space="preserve">TEVELLE - TAVELLONI - TAVELLINE </v>
      </c>
      <c r="AW888" s="15" t="str">
        <v>WIENERBERGER</v>
      </c>
      <c r="AX888" s="15" t="str">
        <v xml:space="preserve">TAVELLA TAGLIO RETTO FIANCO RETTO </v>
      </c>
      <c r="AY888" s="15">
        <v>0</v>
      </c>
      <c r="AZ888" s="15" t="str">
        <v>3x25x60</v>
      </c>
      <c r="BA888" s="15">
        <v>0</v>
      </c>
      <c r="BB888" s="15">
        <v>0</v>
      </c>
      <c r="BC888" s="15">
        <v>0</v>
      </c>
      <c r="BD888" s="15">
        <v>0</v>
      </c>
      <c r="BE888" s="15">
        <v>0</v>
      </c>
      <c r="BF888" s="15">
        <v>1</v>
      </c>
      <c r="BG888" s="17" t="str">
        <f t="shared" si="55"/>
        <v>ꞈ</v>
      </c>
      <c r="BH888" s="70" t="str">
        <v>ꞈ</v>
      </c>
    </row>
    <row r="889" spans="1:60" ht="14.25" customHeight="1" x14ac:dyDescent="0.25">
      <c r="A889" s="47"/>
      <c r="C889" s="19" t="s">
        <v>104</v>
      </c>
      <c r="D889" s="19" t="s">
        <v>20</v>
      </c>
      <c r="E889" s="19" t="s">
        <v>28</v>
      </c>
      <c r="G889" s="58" t="s">
        <v>139</v>
      </c>
      <c r="I889" s="34"/>
      <c r="K889" s="20"/>
      <c r="L889" s="57">
        <f t="shared" si="53"/>
        <v>0</v>
      </c>
      <c r="M889" s="14">
        <f t="shared" si="56"/>
        <v>1</v>
      </c>
      <c r="N889" s="13">
        <f>IF(OR(totale!$A$5="",C889=totale!$A$5),0,1)</f>
        <v>1</v>
      </c>
      <c r="O889" s="97">
        <v>0</v>
      </c>
      <c r="P889" s="13">
        <v>0</v>
      </c>
      <c r="Q889" s="97">
        <v>0</v>
      </c>
      <c r="R889" s="19">
        <v>0</v>
      </c>
      <c r="S889" s="19" t="str">
        <v xml:space="preserve">BLOCCO PER SOLAIO - INTERPOSTO- PIGNATTA </v>
      </c>
      <c r="T889" s="15" t="str">
        <v>WIENERBERGER</v>
      </c>
      <c r="U889" s="15" t="str">
        <v xml:space="preserve">BLOCCO PER SOLAI - GETTO IN OPERA - VOLTERRANEA </v>
      </c>
      <c r="V889" s="15">
        <v>0</v>
      </c>
      <c r="W889" s="19" t="str">
        <v>16x50x25</v>
      </c>
      <c r="X889" s="19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1</v>
      </c>
      <c r="AG889" s="15">
        <v>0</v>
      </c>
      <c r="AH889" s="15" t="str">
        <v xml:space="preserve">TEVELLE - TAVELLONI - TAVELLINE </v>
      </c>
      <c r="AI889" s="15" t="str">
        <v>ZANROSSO</v>
      </c>
      <c r="AJ889" s="15" t="str">
        <v xml:space="preserve">TAVELLONI-TAGLIO OBLIQUO FIANCO MASCHIO FEMMINA DA CM 6 </v>
      </c>
      <c r="AK889" s="15">
        <v>0</v>
      </c>
      <c r="AL889" s="15">
        <v>150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1</v>
      </c>
      <c r="AS889" s="17" t="str">
        <f t="shared" si="54"/>
        <v>ꞈ</v>
      </c>
      <c r="AT889" s="70" t="str">
        <v>ꞈ</v>
      </c>
      <c r="AU889" s="15">
        <v>0</v>
      </c>
      <c r="AV889" s="15" t="str">
        <v xml:space="preserve">TEVELLE - TAVELLONI - TAVELLINE </v>
      </c>
      <c r="AW889" s="15" t="str">
        <v>ZANROSSO</v>
      </c>
      <c r="AX889" s="15" t="str">
        <v xml:space="preserve">TAVELLA DIVISIBILE </v>
      </c>
      <c r="AY889" s="15">
        <v>0</v>
      </c>
      <c r="AZ889" s="15" t="str">
        <v>3x25x60</v>
      </c>
      <c r="BA889" s="15">
        <v>0</v>
      </c>
      <c r="BB889" s="15">
        <v>0</v>
      </c>
      <c r="BC889" s="15">
        <v>0</v>
      </c>
      <c r="BD889" s="15">
        <v>0</v>
      </c>
      <c r="BE889" s="15">
        <v>0</v>
      </c>
      <c r="BF889" s="15">
        <v>1</v>
      </c>
      <c r="BG889" s="17" t="str">
        <f t="shared" si="55"/>
        <v>ꞈ</v>
      </c>
      <c r="BH889" s="70" t="str">
        <v>ꞈ</v>
      </c>
    </row>
    <row r="890" spans="1:60" ht="14.25" customHeight="1" x14ac:dyDescent="0.25">
      <c r="A890" s="47"/>
      <c r="C890" s="19" t="s">
        <v>104</v>
      </c>
      <c r="D890" s="19" t="s">
        <v>20</v>
      </c>
      <c r="E890" s="19" t="s">
        <v>28</v>
      </c>
      <c r="G890" s="58" t="s">
        <v>192</v>
      </c>
      <c r="I890" s="34"/>
      <c r="K890" s="20"/>
      <c r="L890" s="57">
        <f t="shared" si="53"/>
        <v>0</v>
      </c>
      <c r="M890" s="14">
        <f t="shared" si="56"/>
        <v>1</v>
      </c>
      <c r="N890" s="13">
        <f>IF(OR(totale!$A$5="",C890=totale!$A$5),0,1)</f>
        <v>1</v>
      </c>
      <c r="O890" s="97">
        <v>0</v>
      </c>
      <c r="P890" s="13">
        <v>0</v>
      </c>
      <c r="Q890" s="97">
        <v>0</v>
      </c>
      <c r="R890" s="19">
        <v>0</v>
      </c>
      <c r="S890" s="19" t="str">
        <v xml:space="preserve">BLOCCO PER SOLAIO - INTERPOSTO- PIGNATTA </v>
      </c>
      <c r="T890" s="15" t="str">
        <v>WIENERBERGER</v>
      </c>
      <c r="U890" s="15" t="str">
        <v xml:space="preserve">BLOCCO PER SOLAI - GETTO IN OPERA - VOLTERRANEA </v>
      </c>
      <c r="V890" s="15">
        <v>0</v>
      </c>
      <c r="W890" s="19" t="str">
        <v>18x50x25</v>
      </c>
      <c r="X890" s="19">
        <v>0</v>
      </c>
      <c r="Y890" s="15">
        <v>0</v>
      </c>
      <c r="Z890" s="15">
        <v>0</v>
      </c>
      <c r="AA890" s="15">
        <v>0</v>
      </c>
      <c r="AB890" s="15">
        <v>0</v>
      </c>
      <c r="AC890" s="15">
        <v>1</v>
      </c>
      <c r="AG890" s="15">
        <v>0</v>
      </c>
      <c r="AH890" s="15" t="str">
        <v xml:space="preserve">TEVELLE - TAVELLONI - TAVELLINE </v>
      </c>
      <c r="AI890" s="15" t="str">
        <v>ZANROSSO</v>
      </c>
      <c r="AJ890" s="15" t="str">
        <v xml:space="preserve">TAVELLONI-TAGLIO OBLIQUO FIANCO MASCHIO FEMMINA DA CM 6 </v>
      </c>
      <c r="AK890" s="15">
        <v>0</v>
      </c>
      <c r="AL890" s="15">
        <v>160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1</v>
      </c>
      <c r="AS890" s="17" t="str">
        <f t="shared" si="54"/>
        <v>ꞈ</v>
      </c>
      <c r="AT890" s="70" t="str">
        <v>ꞈ</v>
      </c>
      <c r="AU890" s="15">
        <v>0</v>
      </c>
      <c r="AV890" s="15" t="str">
        <v xml:space="preserve">TEVELLE - TAVELLONI - TAVELLINE </v>
      </c>
      <c r="AW890" s="15" t="str">
        <v>ZANROSSO</v>
      </c>
      <c r="AX890" s="15" t="str">
        <v xml:space="preserve">TAVELLA TAGLIO RETTO FIANCO RETTO </v>
      </c>
      <c r="AY890" s="15">
        <v>0</v>
      </c>
      <c r="AZ890" s="15" t="str">
        <v>3x25x60</v>
      </c>
      <c r="BA890" s="15">
        <v>0</v>
      </c>
      <c r="BB890" s="15">
        <v>0</v>
      </c>
      <c r="BC890" s="15">
        <v>0</v>
      </c>
      <c r="BD890" s="15">
        <v>0</v>
      </c>
      <c r="BE890" s="15">
        <v>0</v>
      </c>
      <c r="BF890" s="15">
        <v>1</v>
      </c>
      <c r="BG890" s="17" t="str">
        <f t="shared" si="55"/>
        <v>ꞈ</v>
      </c>
      <c r="BH890" s="70" t="str">
        <v>ꞈ</v>
      </c>
    </row>
    <row r="891" spans="1:60" ht="14.25" customHeight="1" x14ac:dyDescent="0.25">
      <c r="A891" s="47"/>
      <c r="C891" s="19" t="s">
        <v>104</v>
      </c>
      <c r="D891" s="19" t="s">
        <v>20</v>
      </c>
      <c r="E891" s="19" t="s">
        <v>28</v>
      </c>
      <c r="G891" s="58" t="s">
        <v>222</v>
      </c>
      <c r="I891" s="34"/>
      <c r="K891" s="20"/>
      <c r="L891" s="57">
        <f t="shared" si="53"/>
        <v>0</v>
      </c>
      <c r="M891" s="14">
        <f t="shared" si="56"/>
        <v>1</v>
      </c>
      <c r="N891" s="13">
        <f>IF(OR(totale!$A$5="",C891=totale!$A$5),0,1)</f>
        <v>1</v>
      </c>
      <c r="O891" s="97">
        <v>0</v>
      </c>
      <c r="P891" s="13">
        <v>0</v>
      </c>
      <c r="Q891" s="97">
        <v>0</v>
      </c>
      <c r="R891" s="19">
        <v>0</v>
      </c>
      <c r="S891" s="19" t="str">
        <v xml:space="preserve">BLOCCO PER SOLAIO - INTERPOSTO- PIGNATTA </v>
      </c>
      <c r="T891" s="15" t="str">
        <v>WIENERBERGER</v>
      </c>
      <c r="U891" s="15" t="str">
        <v xml:space="preserve">BLOCCO PER SOLAI - GETTO IN OPERA - VOLTERRANEA </v>
      </c>
      <c r="V891" s="15">
        <v>0</v>
      </c>
      <c r="W891" s="19" t="str">
        <v>20x50x25</v>
      </c>
      <c r="X891" s="19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1</v>
      </c>
      <c r="AG891" s="15">
        <v>0</v>
      </c>
      <c r="AH891" s="15" t="str">
        <v xml:space="preserve">TEVELLE - TAVELLONI - TAVELLINE </v>
      </c>
      <c r="AI891" s="15" t="str">
        <v>ZANROSSO</v>
      </c>
      <c r="AJ891" s="15" t="str">
        <v xml:space="preserve">TAVELLONI-TAGLIO OBLIQUO FIANCO MASCHIO FEMMINA DA CM 6 </v>
      </c>
      <c r="AK891" s="15">
        <v>0</v>
      </c>
      <c r="AL891" s="15">
        <v>170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1</v>
      </c>
      <c r="AS891" s="17" t="str">
        <f t="shared" si="54"/>
        <v>ꞈ</v>
      </c>
      <c r="AT891" s="70" t="str">
        <v>ꞈ</v>
      </c>
      <c r="AU891" s="15">
        <v>0</v>
      </c>
      <c r="AV891" s="15" t="str">
        <v>TRAMEZZATURA MATERIALE  LATERIZIO COMUNE</v>
      </c>
      <c r="AW891" s="15" t="str">
        <v>LATERCOM</v>
      </c>
      <c r="AX891" s="15" t="str">
        <v xml:space="preserve">TRAMEZZA-FORATO-SCATOLA-FORATELLA LEGGERA  LATERIZIO NORMALE </v>
      </c>
      <c r="AY891" s="15">
        <v>0</v>
      </c>
      <c r="AZ891" s="15" t="str">
        <v>4,5x15x30</v>
      </c>
      <c r="BA891" s="15">
        <v>0</v>
      </c>
      <c r="BB891" s="15">
        <v>0</v>
      </c>
      <c r="BC891" s="15">
        <v>0</v>
      </c>
      <c r="BD891" s="15">
        <v>0</v>
      </c>
      <c r="BE891" s="15">
        <v>0</v>
      </c>
      <c r="BF891" s="15">
        <v>1</v>
      </c>
      <c r="BG891" s="17" t="str">
        <f t="shared" si="55"/>
        <v>ꞈ</v>
      </c>
      <c r="BH891" s="70" t="str">
        <v>ꞈ</v>
      </c>
    </row>
    <row r="892" spans="1:60" ht="14.25" customHeight="1" x14ac:dyDescent="0.25">
      <c r="A892" s="47"/>
      <c r="C892" s="19" t="s">
        <v>106</v>
      </c>
      <c r="D892" s="19" t="s">
        <v>20</v>
      </c>
      <c r="E892" s="19" t="s">
        <v>27</v>
      </c>
      <c r="G892" s="58" t="s">
        <v>300</v>
      </c>
      <c r="I892" s="34"/>
      <c r="K892" s="20"/>
      <c r="L892" s="57">
        <f t="shared" si="53"/>
        <v>0</v>
      </c>
      <c r="M892" s="14">
        <f t="shared" si="56"/>
        <v>1</v>
      </c>
      <c r="N892" s="13">
        <f>IF(OR(totale!$A$5="",C892=totale!$A$5),0,1)</f>
        <v>1</v>
      </c>
      <c r="O892" s="97">
        <v>0</v>
      </c>
      <c r="P892" s="13">
        <v>0</v>
      </c>
      <c r="Q892" s="97">
        <v>0</v>
      </c>
      <c r="R892" s="19">
        <v>0</v>
      </c>
      <c r="S892" s="19" t="str">
        <v xml:space="preserve">BLOCCO PER SOLAIO - INTERPOSTO- PIGNATTA </v>
      </c>
      <c r="T892" s="15" t="str">
        <v>WIENERBERGER</v>
      </c>
      <c r="U892" s="15" t="str">
        <v xml:space="preserve">BLOCCO PER SOLAI - GETTO IN OPERA - VOLTERRANEA </v>
      </c>
      <c r="V892" s="15">
        <v>0</v>
      </c>
      <c r="W892" s="19" t="str">
        <v>24x50x25</v>
      </c>
      <c r="X892" s="19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1</v>
      </c>
      <c r="AG892" s="15">
        <v>0</v>
      </c>
      <c r="AH892" s="15" t="str">
        <v xml:space="preserve">TEVELLE - TAVELLONI - TAVELLINE </v>
      </c>
      <c r="AI892" s="15" t="str">
        <v>ZANROSSO</v>
      </c>
      <c r="AJ892" s="15" t="str">
        <v xml:space="preserve">TAVELLONI-TAGLIO OBLIQUO FIANCO MASCHIO FEMMINA DA CM 6 </v>
      </c>
      <c r="AK892" s="15">
        <v>0</v>
      </c>
      <c r="AL892" s="15">
        <v>180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1</v>
      </c>
      <c r="AS892" s="17" t="str">
        <f t="shared" si="54"/>
        <v>ꞈ</v>
      </c>
      <c r="AT892" s="70" t="str">
        <v>ꞈ</v>
      </c>
      <c r="AU892" s="15">
        <v>0</v>
      </c>
      <c r="AV892" s="15" t="str">
        <v>TRAMEZZATURA MATERIALE  LATERIZIO COMUNE</v>
      </c>
      <c r="AW892" s="15" t="str">
        <v>WIENERBERGER</v>
      </c>
      <c r="AX892" s="15" t="str">
        <v xml:space="preserve">TRAMEZZA-FORATO-SCATOLA-FORATELLA LEGGERA  LATERIZIO NORMALE </v>
      </c>
      <c r="AY892" s="15">
        <v>0</v>
      </c>
      <c r="AZ892" s="15" t="str">
        <v>4,5x15x30</v>
      </c>
      <c r="BA892" s="15">
        <v>0</v>
      </c>
      <c r="BB892" s="15">
        <v>0</v>
      </c>
      <c r="BC892" s="15">
        <v>0</v>
      </c>
      <c r="BD892" s="15">
        <v>0</v>
      </c>
      <c r="BE892" s="15">
        <v>0</v>
      </c>
      <c r="BF892" s="15">
        <v>1</v>
      </c>
      <c r="BG892" s="17" t="str">
        <f t="shared" si="55"/>
        <v>ꞈ</v>
      </c>
      <c r="BH892" s="70" t="str">
        <v>ꞈ</v>
      </c>
    </row>
    <row r="893" spans="1:60" ht="14.25" customHeight="1" x14ac:dyDescent="0.25">
      <c r="A893" s="47"/>
      <c r="C893" s="19" t="s">
        <v>106</v>
      </c>
      <c r="D893" s="19" t="s">
        <v>20</v>
      </c>
      <c r="E893" s="19" t="s">
        <v>26</v>
      </c>
      <c r="G893" s="58" t="s">
        <v>226</v>
      </c>
      <c r="I893" s="34"/>
      <c r="K893" s="20"/>
      <c r="L893" s="57">
        <f t="shared" si="53"/>
        <v>0</v>
      </c>
      <c r="M893" s="14">
        <f t="shared" si="56"/>
        <v>1</v>
      </c>
      <c r="N893" s="13">
        <f>IF(OR(totale!$A$5="",C893=totale!$A$5),0,1)</f>
        <v>1</v>
      </c>
      <c r="O893" s="97">
        <v>0</v>
      </c>
      <c r="P893" s="13">
        <v>0</v>
      </c>
      <c r="Q893" s="97">
        <v>0</v>
      </c>
      <c r="R893" s="19">
        <v>0</v>
      </c>
      <c r="S893" s="19" t="str">
        <v xml:space="preserve">TEVELLE - TAVELLONI - TAVELLINE </v>
      </c>
      <c r="T893" s="15" t="str">
        <v>WIENERBERGER</v>
      </c>
      <c r="U893" s="15" t="str">
        <v>TAVELLONI RIGATO TAGLIO OBLIQUO FIANCO RETTO DA CM 6</v>
      </c>
      <c r="V893" s="15">
        <v>0</v>
      </c>
      <c r="W893" s="19">
        <v>60</v>
      </c>
      <c r="X893" s="19">
        <v>0</v>
      </c>
      <c r="Y893" s="15">
        <v>0</v>
      </c>
      <c r="Z893" s="15">
        <v>0</v>
      </c>
      <c r="AA893" s="15">
        <v>0</v>
      </c>
      <c r="AB893" s="15">
        <v>0</v>
      </c>
      <c r="AC893" s="15">
        <v>1</v>
      </c>
      <c r="AG893" s="15">
        <v>0</v>
      </c>
      <c r="AH893" s="15" t="str">
        <v xml:space="preserve">TEVELLE - TAVELLONI - TAVELLINE </v>
      </c>
      <c r="AI893" s="15" t="str">
        <v>WIENERBERGER</v>
      </c>
      <c r="AJ893" s="15" t="str">
        <v>TAVELLONI-TAGLIO OBLIQUO FIANCO RETTO CM 4</v>
      </c>
      <c r="AK893" s="15">
        <v>0</v>
      </c>
      <c r="AL893" s="15">
        <v>60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1</v>
      </c>
      <c r="AS893" s="17" t="str">
        <f t="shared" si="54"/>
        <v>ꞈ</v>
      </c>
      <c r="AT893" s="70" t="str">
        <v>ꞈ</v>
      </c>
      <c r="AU893" s="15">
        <v>0</v>
      </c>
      <c r="AV893" s="15" t="str">
        <v>LATERIZIO CON EPS GRAFFITE</v>
      </c>
      <c r="AW893" s="15" t="str">
        <v>LATERCOM</v>
      </c>
      <c r="AX893" s="15" t="str">
        <v>BLOCCCO ALVEOLATO CON EPS  GRAFFITATO- NORMABLOCK  incastro</v>
      </c>
      <c r="AY893" s="15">
        <v>0</v>
      </c>
      <c r="AZ893" s="15" t="str">
        <v>40x23,5x19 F.55%</v>
      </c>
      <c r="BA893" s="15">
        <v>0</v>
      </c>
      <c r="BB893" s="15">
        <v>0</v>
      </c>
      <c r="BC893" s="15">
        <v>0</v>
      </c>
      <c r="BD893" s="15">
        <v>0</v>
      </c>
      <c r="BE893" s="15">
        <v>0</v>
      </c>
      <c r="BF893" s="15">
        <v>1</v>
      </c>
      <c r="BG893" s="17" t="str">
        <f t="shared" si="55"/>
        <v>ꞈ</v>
      </c>
      <c r="BH893" s="70" t="str">
        <v>ꞈ</v>
      </c>
    </row>
    <row r="894" spans="1:60" ht="14.25" customHeight="1" x14ac:dyDescent="0.25">
      <c r="A894" s="47"/>
      <c r="C894" s="19" t="s">
        <v>106</v>
      </c>
      <c r="D894" s="19" t="s">
        <v>20</v>
      </c>
      <c r="E894" s="19" t="s">
        <v>26</v>
      </c>
      <c r="G894" s="58" t="s">
        <v>227</v>
      </c>
      <c r="I894" s="34"/>
      <c r="K894" s="20"/>
      <c r="L894" s="57">
        <f t="shared" si="53"/>
        <v>0</v>
      </c>
      <c r="M894" s="14">
        <f t="shared" si="56"/>
        <v>1</v>
      </c>
      <c r="N894" s="13">
        <f>IF(OR(totale!$A$5="",C894=totale!$A$5),0,1)</f>
        <v>1</v>
      </c>
      <c r="O894" s="97">
        <v>0</v>
      </c>
      <c r="P894" s="13">
        <v>0</v>
      </c>
      <c r="Q894" s="97">
        <v>0</v>
      </c>
      <c r="R894" s="19">
        <v>0</v>
      </c>
      <c r="S894" s="19" t="str">
        <v xml:space="preserve">TEVELLE - TAVELLONI - TAVELLINE </v>
      </c>
      <c r="T894" s="15" t="str">
        <v>WIENERBERGER</v>
      </c>
      <c r="U894" s="15" t="str">
        <v>TAVELLONI RIGATO TAGLIO OBLIQUO FIANCO RETTO DA CM 6</v>
      </c>
      <c r="V894" s="15">
        <v>0</v>
      </c>
      <c r="W894" s="19">
        <v>70</v>
      </c>
      <c r="X894" s="19">
        <v>0</v>
      </c>
      <c r="Y894" s="15">
        <v>0</v>
      </c>
      <c r="Z894" s="15">
        <v>0</v>
      </c>
      <c r="AA894" s="15">
        <v>0</v>
      </c>
      <c r="AB894" s="15">
        <v>0</v>
      </c>
      <c r="AC894" s="15">
        <v>1</v>
      </c>
      <c r="AG894" s="15">
        <v>0</v>
      </c>
      <c r="AH894" s="15" t="str">
        <v xml:space="preserve">TEVELLE - TAVELLONI - TAVELLINE </v>
      </c>
      <c r="AI894" s="15" t="str">
        <v>WIENERBERGER</v>
      </c>
      <c r="AJ894" s="15" t="str">
        <v>TAVELLONI-TAGLIO OBLIQUO FIANCO RETTO CM 4</v>
      </c>
      <c r="AK894" s="15">
        <v>0</v>
      </c>
      <c r="AL894" s="15">
        <v>70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1</v>
      </c>
      <c r="AS894" s="17" t="str">
        <f t="shared" si="54"/>
        <v>ꞈ</v>
      </c>
      <c r="AT894" s="70" t="str">
        <v>ꞈ</v>
      </c>
      <c r="AU894" s="15">
        <v>0</v>
      </c>
      <c r="AV894" s="15" t="str">
        <v>LATERIZIO CON EPS GRAFFITE</v>
      </c>
      <c r="AW894" s="15" t="str">
        <v>LATERCOM</v>
      </c>
      <c r="AX894" s="15" t="str">
        <v>BLOCCCO ALVEOLATO CON EPS  GRAFFITATO- NORMABLOCK PIU' - CON FASCIA ISOLANTE</v>
      </c>
      <c r="AY894" s="15">
        <v>0</v>
      </c>
      <c r="AZ894" s="15" t="str">
        <v>40x23,5x24,5 F.55% incastro</v>
      </c>
      <c r="BA894" s="15">
        <v>0</v>
      </c>
      <c r="BB894" s="15">
        <v>0</v>
      </c>
      <c r="BC894" s="15">
        <v>0</v>
      </c>
      <c r="BD894" s="15">
        <v>0</v>
      </c>
      <c r="BE894" s="15">
        <v>0</v>
      </c>
      <c r="BF894" s="15">
        <v>1</v>
      </c>
      <c r="BG894" s="17" t="str">
        <f t="shared" si="55"/>
        <v>ꞈ</v>
      </c>
      <c r="BH894" s="70" t="str">
        <v>ꞈ</v>
      </c>
    </row>
    <row r="895" spans="1:60" ht="14.25" customHeight="1" x14ac:dyDescent="0.25">
      <c r="A895" s="47"/>
      <c r="C895" s="19" t="s">
        <v>106</v>
      </c>
      <c r="D895" s="19" t="s">
        <v>20</v>
      </c>
      <c r="E895" s="19" t="s">
        <v>26</v>
      </c>
      <c r="G895" s="58" t="s">
        <v>232</v>
      </c>
      <c r="I895" s="34"/>
      <c r="K895" s="20"/>
      <c r="L895" s="57">
        <f t="shared" si="53"/>
        <v>0</v>
      </c>
      <c r="M895" s="14">
        <f t="shared" si="56"/>
        <v>1</v>
      </c>
      <c r="N895" s="13">
        <f>IF(OR(totale!$A$5="",C895=totale!$A$5),0,1)</f>
        <v>1</v>
      </c>
      <c r="O895" s="97">
        <v>0</v>
      </c>
      <c r="P895" s="13">
        <v>0</v>
      </c>
      <c r="Q895" s="97">
        <v>0</v>
      </c>
      <c r="R895" s="19">
        <v>0</v>
      </c>
      <c r="S895" s="19" t="str">
        <v xml:space="preserve">TEVELLE - TAVELLONI - TAVELLINE </v>
      </c>
      <c r="T895" s="15" t="str">
        <v>WIENERBERGER</v>
      </c>
      <c r="U895" s="15" t="str">
        <v>TAVELLONI RIGATO TAGLIO OBLIQUO FIANCO RETTO DA CM 6</v>
      </c>
      <c r="V895" s="15">
        <v>0</v>
      </c>
      <c r="W895" s="19">
        <v>80</v>
      </c>
      <c r="X895" s="19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1</v>
      </c>
      <c r="AG895" s="15">
        <v>0</v>
      </c>
      <c r="AH895" s="15" t="str">
        <v xml:space="preserve">TEVELLE - TAVELLONI - TAVELLINE </v>
      </c>
      <c r="AI895" s="15" t="str">
        <v>WIENERBERGER</v>
      </c>
      <c r="AJ895" s="15" t="str">
        <v>TAVELLONI-TAGLIO OBLIQUO FIANCO RETTO CM 4</v>
      </c>
      <c r="AK895" s="15">
        <v>0</v>
      </c>
      <c r="AL895" s="15">
        <v>80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1</v>
      </c>
      <c r="AS895" s="17" t="str">
        <f t="shared" si="54"/>
        <v>ꞈ</v>
      </c>
      <c r="AT895" s="70" t="str">
        <v>ꞈ</v>
      </c>
      <c r="AU895" s="15">
        <v>0</v>
      </c>
      <c r="AV895" s="15" t="str">
        <v>LATERIZIO CON EPS GRAFFITE</v>
      </c>
      <c r="AW895" s="15" t="str">
        <v>LATERCOM</v>
      </c>
      <c r="AX895" s="15" t="str">
        <v xml:space="preserve">BLOCCCO ALVEOLATO CON EPS  GRAFFITATO- NORMABLOCK PIU' - CON FASCIA ISOLANTE-- CAM </v>
      </c>
      <c r="AY895" s="15">
        <v>0</v>
      </c>
      <c r="AZ895" s="15" t="str">
        <v>40x23,5x24,5 F.55% incastro</v>
      </c>
      <c r="BA895" s="15">
        <v>0</v>
      </c>
      <c r="BB895" s="15">
        <v>0</v>
      </c>
      <c r="BC895" s="15">
        <v>0</v>
      </c>
      <c r="BD895" s="15">
        <v>0</v>
      </c>
      <c r="BE895" s="15">
        <v>0</v>
      </c>
      <c r="BF895" s="15">
        <v>1</v>
      </c>
      <c r="BG895" s="17" t="str">
        <f t="shared" si="55"/>
        <v>ꞈ</v>
      </c>
      <c r="BH895" s="70" t="str">
        <v>ꞈ</v>
      </c>
    </row>
    <row r="896" spans="1:60" ht="14.25" customHeight="1" x14ac:dyDescent="0.25">
      <c r="A896" s="47"/>
      <c r="C896" s="19" t="s">
        <v>106</v>
      </c>
      <c r="D896" s="19" t="s">
        <v>20</v>
      </c>
      <c r="E896" s="19" t="s">
        <v>26</v>
      </c>
      <c r="G896" s="58" t="s">
        <v>233</v>
      </c>
      <c r="I896" s="34"/>
      <c r="K896" s="20"/>
      <c r="L896" s="57">
        <f t="shared" si="53"/>
        <v>0</v>
      </c>
      <c r="M896" s="14">
        <f t="shared" si="56"/>
        <v>1</v>
      </c>
      <c r="N896" s="13">
        <f>IF(OR(totale!$A$5="",C896=totale!$A$5),0,1)</f>
        <v>1</v>
      </c>
      <c r="O896" s="97">
        <v>0</v>
      </c>
      <c r="P896" s="13">
        <v>0</v>
      </c>
      <c r="Q896" s="97">
        <v>0</v>
      </c>
      <c r="R896" s="19">
        <v>0</v>
      </c>
      <c r="S896" s="19" t="str">
        <v xml:space="preserve">TEVELLE - TAVELLONI - TAVELLINE </v>
      </c>
      <c r="T896" s="15" t="str">
        <v>WIENERBERGER</v>
      </c>
      <c r="U896" s="15" t="str">
        <v>TAVELLONI RIGATO TAGLIO OBLIQUO FIANCO RETTO DA CM 6</v>
      </c>
      <c r="V896" s="15">
        <v>0</v>
      </c>
      <c r="W896" s="19">
        <v>90</v>
      </c>
      <c r="X896" s="19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1</v>
      </c>
      <c r="AG896" s="15">
        <v>0</v>
      </c>
      <c r="AH896" s="15" t="str">
        <v xml:space="preserve">TEVELLE - TAVELLONI - TAVELLINE </v>
      </c>
      <c r="AI896" s="15" t="str">
        <v>WIENERBERGER</v>
      </c>
      <c r="AJ896" s="15" t="str">
        <v>TAVELLONI-TAGLIO OBLIQUO FIANCO RETTO CM 4</v>
      </c>
      <c r="AK896" s="15">
        <v>0</v>
      </c>
      <c r="AL896" s="15">
        <v>90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1</v>
      </c>
      <c r="AS896" s="17" t="str">
        <f t="shared" si="54"/>
        <v>ꞈ</v>
      </c>
      <c r="AT896" s="70" t="str">
        <v>ꞈ</v>
      </c>
      <c r="AU896" s="15">
        <v>0</v>
      </c>
      <c r="AV896" s="15" t="str">
        <v>LATERIZIO CON EPS GRAFFITE</v>
      </c>
      <c r="AW896" s="15" t="str">
        <v>LATERCOM</v>
      </c>
      <c r="AX896" s="15" t="str">
        <v>BLOCCCO ALVEOLATO CON EPS  GRAFFITATO- NORMABLOCK PIU' - CON FASCIA ISOLANTE</v>
      </c>
      <c r="AY896" s="15">
        <v>0</v>
      </c>
      <c r="AZ896" s="15" t="str">
        <v xml:space="preserve">40x23x19 F.45% liscio </v>
      </c>
      <c r="BA896" s="15">
        <v>0</v>
      </c>
      <c r="BB896" s="15">
        <v>0</v>
      </c>
      <c r="BC896" s="15">
        <v>0</v>
      </c>
      <c r="BD896" s="15">
        <v>0</v>
      </c>
      <c r="BE896" s="15">
        <v>0</v>
      </c>
      <c r="BF896" s="15">
        <v>1</v>
      </c>
      <c r="BG896" s="17" t="str">
        <f t="shared" si="55"/>
        <v>ꞈ</v>
      </c>
      <c r="BH896" s="70" t="str">
        <v>ꞈ</v>
      </c>
    </row>
    <row r="897" spans="1:60" ht="14.25" customHeight="1" x14ac:dyDescent="0.25">
      <c r="A897" s="47"/>
      <c r="C897" s="19" t="s">
        <v>106</v>
      </c>
      <c r="D897" s="19" t="s">
        <v>20</v>
      </c>
      <c r="E897" s="19" t="s">
        <v>26</v>
      </c>
      <c r="G897" s="58" t="s">
        <v>234</v>
      </c>
      <c r="I897" s="34"/>
      <c r="K897" s="20"/>
      <c r="L897" s="57">
        <f t="shared" si="53"/>
        <v>0</v>
      </c>
      <c r="M897" s="14">
        <f t="shared" si="56"/>
        <v>1</v>
      </c>
      <c r="N897" s="13">
        <f>IF(OR(totale!$A$5="",C897=totale!$A$5),0,1)</f>
        <v>1</v>
      </c>
      <c r="O897" s="97">
        <v>0</v>
      </c>
      <c r="P897" s="13">
        <v>0</v>
      </c>
      <c r="Q897" s="97">
        <v>0</v>
      </c>
      <c r="R897" s="19">
        <v>0</v>
      </c>
      <c r="S897" s="19" t="str">
        <v xml:space="preserve">TEVELLE - TAVELLONI - TAVELLINE </v>
      </c>
      <c r="T897" s="15" t="str">
        <v>WIENERBERGER</v>
      </c>
      <c r="U897" s="15" t="str">
        <v>TAVELLONI RIGATO TAGLIO OBLIQUO FIANCO RETTO DA CM 6</v>
      </c>
      <c r="V897" s="15">
        <v>0</v>
      </c>
      <c r="W897" s="19">
        <v>100</v>
      </c>
      <c r="X897" s="19">
        <v>0</v>
      </c>
      <c r="Y897" s="15">
        <v>0</v>
      </c>
      <c r="Z897" s="15">
        <v>0</v>
      </c>
      <c r="AA897" s="15">
        <v>0</v>
      </c>
      <c r="AB897" s="15">
        <v>0</v>
      </c>
      <c r="AC897" s="15">
        <v>1</v>
      </c>
      <c r="AG897" s="15">
        <v>0</v>
      </c>
      <c r="AH897" s="15" t="str">
        <v xml:space="preserve">TEVELLE - TAVELLONI - TAVELLINE </v>
      </c>
      <c r="AI897" s="15" t="str">
        <v>WIENERBERGER</v>
      </c>
      <c r="AJ897" s="15" t="str">
        <v>TAVELLONI-TAGLIO OBLIQUO FIANCO RETTO CM 4</v>
      </c>
      <c r="AK897" s="15">
        <v>0</v>
      </c>
      <c r="AL897" s="15">
        <v>100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1</v>
      </c>
      <c r="AS897" s="17" t="str">
        <f t="shared" si="54"/>
        <v>ꞈ</v>
      </c>
      <c r="AT897" s="70" t="str">
        <v>ꞈ</v>
      </c>
      <c r="AU897" s="15">
        <v>0</v>
      </c>
      <c r="AV897" s="15" t="str">
        <v>LATERIZIO CON EPS GRAFFITE</v>
      </c>
      <c r="AW897" s="15" t="str">
        <v>LATERCOM</v>
      </c>
      <c r="AX897" s="15" t="str">
        <v xml:space="preserve">BLOCCCO ALVEOLATO CON EPS  GRAFFITATO- NORMABLOCK PIU' - CON FASCIA ISOLANTE-- CAM </v>
      </c>
      <c r="AY897" s="15">
        <v>0</v>
      </c>
      <c r="AZ897" s="15" t="str">
        <v xml:space="preserve">40x23x19 F.45% liscio </v>
      </c>
      <c r="BA897" s="15">
        <v>0</v>
      </c>
      <c r="BB897" s="15">
        <v>0</v>
      </c>
      <c r="BC897" s="15">
        <v>0</v>
      </c>
      <c r="BD897" s="15">
        <v>0</v>
      </c>
      <c r="BE897" s="15">
        <v>0</v>
      </c>
      <c r="BF897" s="15">
        <v>1</v>
      </c>
      <c r="BG897" s="17" t="str">
        <f t="shared" si="55"/>
        <v>ꞈ</v>
      </c>
      <c r="BH897" s="70" t="str">
        <v>ꞈ</v>
      </c>
    </row>
    <row r="898" spans="1:60" ht="14.25" customHeight="1" x14ac:dyDescent="0.25">
      <c r="A898" s="47"/>
      <c r="C898" s="19" t="s">
        <v>106</v>
      </c>
      <c r="D898" s="19" t="s">
        <v>20</v>
      </c>
      <c r="E898" s="19" t="s">
        <v>26</v>
      </c>
      <c r="G898" s="58" t="s">
        <v>230</v>
      </c>
      <c r="I898" s="34"/>
      <c r="K898" s="20"/>
      <c r="L898" s="57">
        <f t="shared" si="53"/>
        <v>0</v>
      </c>
      <c r="M898" s="14">
        <f t="shared" si="56"/>
        <v>1</v>
      </c>
      <c r="N898" s="13">
        <f>IF(OR(totale!$A$5="",C898=totale!$A$5),0,1)</f>
        <v>1</v>
      </c>
      <c r="O898" s="97">
        <v>0</v>
      </c>
      <c r="P898" s="13">
        <v>0</v>
      </c>
      <c r="Q898" s="97">
        <v>0</v>
      </c>
      <c r="R898" s="19">
        <v>0</v>
      </c>
      <c r="S898" s="19" t="str">
        <v xml:space="preserve">TEVELLE - TAVELLONI - TAVELLINE </v>
      </c>
      <c r="T898" s="15" t="str">
        <v>WIENERBERGER</v>
      </c>
      <c r="U898" s="15" t="str">
        <v>TAVELLONI RIGATO TAGLIO OBLIQUO FIANCO RETTO DA CM 6</v>
      </c>
      <c r="V898" s="15">
        <v>0</v>
      </c>
      <c r="W898" s="19">
        <v>110</v>
      </c>
      <c r="X898" s="19">
        <v>0</v>
      </c>
      <c r="Y898" s="15">
        <v>0</v>
      </c>
      <c r="Z898" s="15">
        <v>0</v>
      </c>
      <c r="AA898" s="15">
        <v>0</v>
      </c>
      <c r="AB898" s="15">
        <v>0</v>
      </c>
      <c r="AC898" s="15">
        <v>1</v>
      </c>
      <c r="AG898" s="15">
        <v>0</v>
      </c>
      <c r="AH898" s="15" t="str">
        <v xml:space="preserve">TEVELLE - TAVELLONI - TAVELLINE </v>
      </c>
      <c r="AI898" s="15" t="str">
        <v>WIENERBERGER</v>
      </c>
      <c r="AJ898" s="15" t="str">
        <v>TAVELLONI-TAGLIO OBLIQUO FIANCO RETTO CM 4</v>
      </c>
      <c r="AK898" s="15">
        <v>0</v>
      </c>
      <c r="AL898" s="15">
        <v>110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1</v>
      </c>
      <c r="AS898" s="17" t="str">
        <f t="shared" si="54"/>
        <v>ꞈ</v>
      </c>
      <c r="AT898" s="70" t="str">
        <v>ꞈ</v>
      </c>
      <c r="AU898" s="15">
        <v>0</v>
      </c>
      <c r="AV898" s="15" t="str">
        <v>LATERIZIO CON EPS GRAFFITE</v>
      </c>
      <c r="AW898" s="15" t="str">
        <v>LATERCOM</v>
      </c>
      <c r="AX898" s="15" t="str">
        <v>BLOCCCO PORTANTE  ALVEOLATO CON EPS  GRAFFITATO - NORMABLOCK F.45%</v>
      </c>
      <c r="AY898" s="15">
        <v>0</v>
      </c>
      <c r="AZ898" s="15" t="str">
        <v xml:space="preserve">40x23x19 liscio </v>
      </c>
      <c r="BA898" s="15">
        <v>0</v>
      </c>
      <c r="BB898" s="15">
        <v>0</v>
      </c>
      <c r="BC898" s="15">
        <v>0</v>
      </c>
      <c r="BD898" s="15">
        <v>0</v>
      </c>
      <c r="BE898" s="15">
        <v>0</v>
      </c>
      <c r="BF898" s="15">
        <v>1</v>
      </c>
      <c r="BG898" s="17" t="str">
        <f t="shared" si="55"/>
        <v>ꞈ</v>
      </c>
      <c r="BH898" s="70" t="str">
        <v>ꞈ</v>
      </c>
    </row>
    <row r="899" spans="1:60" ht="14.25" customHeight="1" x14ac:dyDescent="0.25">
      <c r="A899" s="47"/>
      <c r="C899" s="19" t="s">
        <v>107</v>
      </c>
      <c r="D899" s="19" t="s">
        <v>20</v>
      </c>
      <c r="E899" s="19" t="s">
        <v>25</v>
      </c>
      <c r="G899" s="58" t="s">
        <v>264</v>
      </c>
      <c r="I899" s="34"/>
      <c r="K899" s="20"/>
      <c r="L899" s="57">
        <f t="shared" ref="L899:L962" si="57">K899*POWER(0.99475,J899)</f>
        <v>0</v>
      </c>
      <c r="M899" s="14">
        <f t="shared" si="56"/>
        <v>1</v>
      </c>
      <c r="N899" s="13">
        <f>IF(OR(totale!$A$5="",C899=totale!$A$5),0,1)</f>
        <v>1</v>
      </c>
      <c r="O899" s="97">
        <v>0</v>
      </c>
      <c r="P899" s="13">
        <v>0</v>
      </c>
      <c r="Q899" s="97">
        <v>0</v>
      </c>
      <c r="R899" s="19">
        <v>0</v>
      </c>
      <c r="S899" s="19" t="str">
        <v xml:space="preserve">TEVELLE - TAVELLONI - TAVELLINE </v>
      </c>
      <c r="T899" s="15" t="str">
        <v>WIENERBERGER</v>
      </c>
      <c r="U899" s="15" t="str">
        <v>TAVELLONI RIGATO TAGLIO OBLIQUO FIANCO RETTO DA CM 6</v>
      </c>
      <c r="V899" s="15">
        <v>0</v>
      </c>
      <c r="W899" s="19">
        <v>120</v>
      </c>
      <c r="X899" s="19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1</v>
      </c>
      <c r="AG899" s="15">
        <v>0</v>
      </c>
      <c r="AH899" s="15" t="str">
        <v xml:space="preserve">TEVELLE - TAVELLONI - TAVELLINE </v>
      </c>
      <c r="AI899" s="15" t="str">
        <v>WIENERBERGER</v>
      </c>
      <c r="AJ899" s="15" t="str">
        <v>TAVELLONI-TAGLIO OBLIQUO FIANCO RETTO CM 4</v>
      </c>
      <c r="AK899" s="15">
        <v>0</v>
      </c>
      <c r="AL899" s="15">
        <v>120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1</v>
      </c>
      <c r="AS899" s="17" t="str">
        <f t="shared" si="54"/>
        <v>ꞈ</v>
      </c>
      <c r="AT899" s="70" t="str">
        <v>ꞈ</v>
      </c>
      <c r="AU899" s="15">
        <v>0</v>
      </c>
      <c r="AV899" s="15" t="str">
        <v xml:space="preserve">LATERIZIO RETTIFICATO PLANARE </v>
      </c>
      <c r="AW899" s="15" t="str">
        <v>LATERCOM</v>
      </c>
      <c r="AX899" s="15" t="str">
        <v>BLOCCO ALVEOLATO RETTIFICATO - BLOCCO PLANANARE  F.55% - 45%</v>
      </c>
      <c r="AY899" s="15">
        <v>0</v>
      </c>
      <c r="AZ899" s="15" t="str">
        <v>40x23x23,5</v>
      </c>
      <c r="BA899" s="15">
        <v>0</v>
      </c>
      <c r="BB899" s="15">
        <v>0</v>
      </c>
      <c r="BC899" s="15">
        <v>0</v>
      </c>
      <c r="BD899" s="15">
        <v>0</v>
      </c>
      <c r="BE899" s="15">
        <v>0</v>
      </c>
      <c r="BF899" s="15">
        <v>1</v>
      </c>
      <c r="BG899" s="17" t="str">
        <f t="shared" si="55"/>
        <v>ꞈ</v>
      </c>
      <c r="BH899" s="70" t="str">
        <v>ꞈ</v>
      </c>
    </row>
    <row r="900" spans="1:60" ht="14.25" customHeight="1" x14ac:dyDescent="0.25">
      <c r="A900" s="47"/>
      <c r="C900" s="19" t="s">
        <v>107</v>
      </c>
      <c r="D900" s="19" t="s">
        <v>20</v>
      </c>
      <c r="E900" s="19" t="s">
        <v>25</v>
      </c>
      <c r="G900" s="58" t="s">
        <v>316</v>
      </c>
      <c r="I900" s="34"/>
      <c r="K900" s="20"/>
      <c r="L900" s="57">
        <f t="shared" si="57"/>
        <v>0</v>
      </c>
      <c r="M900" s="14">
        <f t="shared" si="56"/>
        <v>1</v>
      </c>
      <c r="N900" s="13">
        <f>IF(OR(totale!$A$5="",C900=totale!$A$5),0,1)</f>
        <v>1</v>
      </c>
      <c r="O900" s="97">
        <v>0</v>
      </c>
      <c r="P900" s="13">
        <v>0</v>
      </c>
      <c r="Q900" s="97">
        <v>0</v>
      </c>
      <c r="R900" s="19">
        <v>0</v>
      </c>
      <c r="S900" s="19" t="str">
        <v xml:space="preserve">TEVELLE - TAVELLONI - TAVELLINE </v>
      </c>
      <c r="T900" s="15" t="str">
        <v>WIENERBERGER</v>
      </c>
      <c r="U900" s="15" t="str">
        <v>TAVELLONI RIGATO TAGLIO OBLIQUO FIANCO RETTO DA CM 6</v>
      </c>
      <c r="V900" s="15">
        <v>0</v>
      </c>
      <c r="W900" s="19">
        <v>130</v>
      </c>
      <c r="X900" s="19">
        <v>0</v>
      </c>
      <c r="Y900" s="15">
        <v>0</v>
      </c>
      <c r="Z900" s="15">
        <v>0</v>
      </c>
      <c r="AA900" s="15">
        <v>0</v>
      </c>
      <c r="AB900" s="15">
        <v>0</v>
      </c>
      <c r="AC900" s="15">
        <v>1</v>
      </c>
      <c r="AG900" s="15">
        <v>0</v>
      </c>
      <c r="AH900" s="15" t="str">
        <v>MATERIALE IN LATERIZIO COMUNE</v>
      </c>
      <c r="AI900" s="15" t="str">
        <v>FBM</v>
      </c>
      <c r="AJ900" s="15" t="str">
        <v xml:space="preserve">TOZZETTO DI MATTONE PIENO </v>
      </c>
      <c r="AK900" s="15">
        <v>0</v>
      </c>
      <c r="AL900" s="15" t="str">
        <v>5,5x5,5x25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1</v>
      </c>
      <c r="AS900" s="17" t="str">
        <f t="shared" ref="AS900:AS936" si="58">IF(AND(AR900=0,AJ900&lt;&gt;AJ899),AJ900,"ꞈ")</f>
        <v>ꞈ</v>
      </c>
      <c r="AT900" s="70" t="str">
        <v>ꞈ</v>
      </c>
      <c r="AU900" s="15">
        <v>0</v>
      </c>
      <c r="AV900" s="15" t="str">
        <v xml:space="preserve">LATERIZIO RETTIFICATO PLANARE </v>
      </c>
      <c r="AW900" s="15" t="str">
        <v>WIENERBERGER</v>
      </c>
      <c r="AX900" s="15" t="str">
        <v>BLOCCO ALVEOLATO RETTIFICATO - BLOCCO PLANANARE  F.55% - 45%</v>
      </c>
      <c r="AY900" s="15">
        <v>0</v>
      </c>
      <c r="AZ900" s="15" t="str">
        <v>40x24x29,9 F.45%</v>
      </c>
      <c r="BA900" s="15">
        <v>0</v>
      </c>
      <c r="BB900" s="15">
        <v>0</v>
      </c>
      <c r="BC900" s="15">
        <v>0</v>
      </c>
      <c r="BD900" s="15">
        <v>0</v>
      </c>
      <c r="BE900" s="15">
        <v>0</v>
      </c>
      <c r="BF900" s="15">
        <v>1</v>
      </c>
      <c r="BG900" s="17" t="str">
        <f t="shared" ref="BG900:BG936" si="59">IF(AND(BF900=0,AZ900&lt;&gt;AZ899),AZ900,"ꞈ")</f>
        <v>ꞈ</v>
      </c>
      <c r="BH900" s="70" t="str">
        <v>ꞈ</v>
      </c>
    </row>
    <row r="901" spans="1:60" ht="14.25" customHeight="1" x14ac:dyDescent="0.25">
      <c r="A901" s="47"/>
      <c r="C901" s="19" t="s">
        <v>109</v>
      </c>
      <c r="D901" s="19" t="s">
        <v>20</v>
      </c>
      <c r="E901" s="19" t="s">
        <v>24</v>
      </c>
      <c r="G901" s="58" t="s">
        <v>257</v>
      </c>
      <c r="I901" s="34"/>
      <c r="K901" s="20"/>
      <c r="L901" s="57">
        <f t="shared" si="57"/>
        <v>0</v>
      </c>
      <c r="M901" s="14">
        <f t="shared" si="56"/>
        <v>1</v>
      </c>
      <c r="N901" s="13">
        <f>IF(OR(totale!$A$5="",C901=totale!$A$5),0,1)</f>
        <v>1</v>
      </c>
      <c r="O901" s="97">
        <v>0</v>
      </c>
      <c r="P901" s="13">
        <v>0</v>
      </c>
      <c r="Q901" s="97">
        <v>0</v>
      </c>
      <c r="R901" s="19">
        <v>0</v>
      </c>
      <c r="S901" s="19" t="str">
        <v xml:space="preserve">TEVELLE - TAVELLONI - TAVELLINE </v>
      </c>
      <c r="T901" s="15" t="str">
        <v>WIENERBERGER</v>
      </c>
      <c r="U901" s="15" t="str">
        <v>TAVELLONI RIGATO TAGLIO OBLIQUO FIANCO RETTO DA CM 6</v>
      </c>
      <c r="V901" s="15">
        <v>0</v>
      </c>
      <c r="W901" s="19">
        <v>140</v>
      </c>
      <c r="X901" s="19">
        <v>0</v>
      </c>
      <c r="Y901" s="15">
        <v>0</v>
      </c>
      <c r="Z901" s="15">
        <v>0</v>
      </c>
      <c r="AA901" s="15">
        <v>0</v>
      </c>
      <c r="AB901" s="15">
        <v>0</v>
      </c>
      <c r="AC901" s="15">
        <v>1</v>
      </c>
      <c r="AG901" s="15">
        <v>0</v>
      </c>
      <c r="AH901" s="15" t="str">
        <v>MATERIALE IN LATERIZIO COMUNE</v>
      </c>
      <c r="AI901" s="15" t="str">
        <v>FBM</v>
      </c>
      <c r="AJ901" s="15" t="str">
        <v>TOZZETTO DI MEZZINA</v>
      </c>
      <c r="AK901" s="15">
        <v>0</v>
      </c>
      <c r="AL901" s="15" t="str">
        <v>2,5x5,5X25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R901" s="15">
        <v>1</v>
      </c>
      <c r="AS901" s="17" t="str">
        <f t="shared" si="58"/>
        <v>ꞈ</v>
      </c>
      <c r="AT901" s="70" t="str">
        <v>ꞈ</v>
      </c>
      <c r="AU901" s="15">
        <v>0</v>
      </c>
      <c r="AV901" s="15" t="str">
        <v>BLOCCO ALVEOLATO LISCIO FORI VERTICALI   45/50/55/60 %</v>
      </c>
      <c r="AW901" s="15" t="str">
        <v>DCB</v>
      </c>
      <c r="AX901" s="15" t="str">
        <v>BLOCCO PORTANTE ALVEOLATO FORI VERTICALI  P800 -  F.45% - F.50% liscio</v>
      </c>
      <c r="AY901" s="15">
        <v>0</v>
      </c>
      <c r="AZ901" s="15" t="str">
        <v>40x25x18/19</v>
      </c>
      <c r="BA901" s="15">
        <v>0</v>
      </c>
      <c r="BB901" s="15">
        <v>0</v>
      </c>
      <c r="BC901" s="15">
        <v>0</v>
      </c>
      <c r="BD901" s="15">
        <v>0</v>
      </c>
      <c r="BE901" s="15">
        <v>0</v>
      </c>
      <c r="BF901" s="15">
        <v>1</v>
      </c>
      <c r="BG901" s="17" t="str">
        <f t="shared" si="59"/>
        <v>ꞈ</v>
      </c>
      <c r="BH901" s="70" t="str">
        <v>ꞈ</v>
      </c>
    </row>
    <row r="902" spans="1:60" ht="14.25" customHeight="1" x14ac:dyDescent="0.25">
      <c r="A902" s="47"/>
      <c r="C902" s="19" t="s">
        <v>109</v>
      </c>
      <c r="D902" s="19" t="s">
        <v>20</v>
      </c>
      <c r="E902" s="19" t="s">
        <v>24</v>
      </c>
      <c r="G902" s="58" t="s">
        <v>294</v>
      </c>
      <c r="I902" s="34"/>
      <c r="K902" s="20"/>
      <c r="L902" s="57">
        <f t="shared" si="57"/>
        <v>0</v>
      </c>
      <c r="M902" s="14">
        <f t="shared" si="56"/>
        <v>1</v>
      </c>
      <c r="N902" s="13">
        <f>IF(OR(totale!$A$5="",C902=totale!$A$5),0,1)</f>
        <v>1</v>
      </c>
      <c r="O902" s="97">
        <v>0</v>
      </c>
      <c r="P902" s="13">
        <v>0</v>
      </c>
      <c r="Q902" s="97">
        <v>0</v>
      </c>
      <c r="R902" s="19">
        <v>0</v>
      </c>
      <c r="S902" s="19" t="str">
        <v xml:space="preserve">TEVELLE - TAVELLONI - TAVELLINE </v>
      </c>
      <c r="T902" s="15" t="str">
        <v>WIENERBERGER</v>
      </c>
      <c r="U902" s="15" t="str">
        <v>TAVELLONI RIGATO TAGLIO OBLIQUO FIANCO RETTO DA CM 6</v>
      </c>
      <c r="V902" s="15">
        <v>0</v>
      </c>
      <c r="W902" s="19">
        <v>150</v>
      </c>
      <c r="X902" s="19">
        <v>0</v>
      </c>
      <c r="Y902" s="15">
        <v>0</v>
      </c>
      <c r="Z902" s="15">
        <v>0</v>
      </c>
      <c r="AA902" s="15">
        <v>0</v>
      </c>
      <c r="AB902" s="15">
        <v>0</v>
      </c>
      <c r="AC902" s="15">
        <v>1</v>
      </c>
      <c r="AG902" s="15">
        <v>0</v>
      </c>
      <c r="AH902" s="15" t="str">
        <v xml:space="preserve">TRAMEZZATURA MATERIALE ALVEOLATO </v>
      </c>
      <c r="AI902" s="15" t="str">
        <v>DCB</v>
      </c>
      <c r="AJ902" s="15" t="str">
        <v xml:space="preserve">TRAMEZZA - FORATO PORIZZATA/ALVEOLATA </v>
      </c>
      <c r="AK902" s="15">
        <v>0</v>
      </c>
      <c r="AL902" s="15" t="str">
        <v>8x50x25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1</v>
      </c>
      <c r="AS902" s="17" t="str">
        <f t="shared" si="58"/>
        <v>ꞈ</v>
      </c>
      <c r="AT902" s="70" t="str">
        <v>ꞈ</v>
      </c>
      <c r="AU902" s="15">
        <v>0</v>
      </c>
      <c r="AV902" s="15" t="str">
        <v>BLOCCO ALVEOLATO MURATURA ARMATA</v>
      </c>
      <c r="AW902" s="15" t="str">
        <v>DCB</v>
      </c>
      <c r="AX902" s="15" t="str">
        <v xml:space="preserve">BLOCCCO PER MURATURA ARMATA ALVEOLATO LISCIO </v>
      </c>
      <c r="AY902" s="15">
        <v>0</v>
      </c>
      <c r="AZ902" s="15" t="str">
        <v>40x25x19 F.45%</v>
      </c>
      <c r="BA902" s="15">
        <v>0</v>
      </c>
      <c r="BB902" s="15">
        <v>0</v>
      </c>
      <c r="BC902" s="15">
        <v>0</v>
      </c>
      <c r="BD902" s="15">
        <v>0</v>
      </c>
      <c r="BE902" s="15">
        <v>0</v>
      </c>
      <c r="BF902" s="15">
        <v>1</v>
      </c>
      <c r="BG902" s="17" t="str">
        <f t="shared" si="59"/>
        <v>ꞈ</v>
      </c>
      <c r="BH902" s="70" t="str">
        <v>ꞈ</v>
      </c>
    </row>
    <row r="903" spans="1:60" ht="14.25" customHeight="1" x14ac:dyDescent="0.25">
      <c r="A903" s="47"/>
      <c r="C903" s="19" t="s">
        <v>109</v>
      </c>
      <c r="D903" s="19" t="s">
        <v>20</v>
      </c>
      <c r="E903" s="19" t="s">
        <v>24</v>
      </c>
      <c r="G903" s="58" t="s">
        <v>345</v>
      </c>
      <c r="I903" s="34"/>
      <c r="K903" s="20"/>
      <c r="L903" s="57">
        <f t="shared" si="57"/>
        <v>0</v>
      </c>
      <c r="M903" s="14">
        <f t="shared" si="56"/>
        <v>1</v>
      </c>
      <c r="N903" s="13">
        <f>IF(OR(totale!$A$5="",C903=totale!$A$5),0,1)</f>
        <v>1</v>
      </c>
      <c r="O903" s="97">
        <v>0</v>
      </c>
      <c r="P903" s="13">
        <v>0</v>
      </c>
      <c r="Q903" s="97">
        <v>0</v>
      </c>
      <c r="R903" s="19">
        <v>0</v>
      </c>
      <c r="S903" s="19" t="str">
        <v xml:space="preserve">TEVELLE - TAVELLONI - TAVELLINE </v>
      </c>
      <c r="T903" s="15" t="str">
        <v>WIENERBERGER</v>
      </c>
      <c r="U903" s="15" t="str">
        <v>TAVELLONI RIGATO TAGLIO OBLIQUO FIANCO RETTO DA CM 6</v>
      </c>
      <c r="V903" s="15">
        <v>0</v>
      </c>
      <c r="W903" s="19">
        <v>160</v>
      </c>
      <c r="X903" s="19">
        <v>0</v>
      </c>
      <c r="Y903" s="15">
        <v>0</v>
      </c>
      <c r="Z903" s="15">
        <v>0</v>
      </c>
      <c r="AA903" s="15">
        <v>0</v>
      </c>
      <c r="AB903" s="15">
        <v>0</v>
      </c>
      <c r="AC903" s="15">
        <v>1</v>
      </c>
      <c r="AG903" s="15">
        <v>0</v>
      </c>
      <c r="AH903" s="15" t="str">
        <v xml:space="preserve">TRAMEZZATURA MATERIALE ALVEOLATO </v>
      </c>
      <c r="AI903" s="15" t="str">
        <v>DCB</v>
      </c>
      <c r="AJ903" s="15" t="str">
        <v xml:space="preserve">TRAMEZZA - FORATO PORIZZATA/ALVEOLATA </v>
      </c>
      <c r="AK903" s="15">
        <v>0</v>
      </c>
      <c r="AL903" s="15" t="str">
        <v>12x50x25</v>
      </c>
      <c r="AM903" s="15">
        <v>0</v>
      </c>
      <c r="AN903" s="15">
        <v>0</v>
      </c>
      <c r="AO903" s="15">
        <v>0</v>
      </c>
      <c r="AP903" s="15">
        <v>0</v>
      </c>
      <c r="AQ903" s="15">
        <v>0</v>
      </c>
      <c r="AR903" s="15">
        <v>1</v>
      </c>
      <c r="AS903" s="17" t="str">
        <f t="shared" si="58"/>
        <v>ꞈ</v>
      </c>
      <c r="AT903" s="70" t="str">
        <v>ꞈ</v>
      </c>
      <c r="AU903" s="15">
        <v>0</v>
      </c>
      <c r="AV903" s="15" t="str">
        <v>BLOCCO ALVEOLATO MURATURA ARMATA</v>
      </c>
      <c r="AW903" s="15" t="str">
        <v>LATERCOM</v>
      </c>
      <c r="AX903" s="15" t="str">
        <v xml:space="preserve">BLOCCCO PER MURATURA ARMATA ALVEOLATO LISCIO </v>
      </c>
      <c r="AY903" s="15">
        <v>0</v>
      </c>
      <c r="AZ903" s="15" t="str">
        <v>40x25x19 F.45%</v>
      </c>
      <c r="BA903" s="15">
        <v>0</v>
      </c>
      <c r="BB903" s="15">
        <v>0</v>
      </c>
      <c r="BC903" s="15">
        <v>0</v>
      </c>
      <c r="BD903" s="15">
        <v>0</v>
      </c>
      <c r="BE903" s="15">
        <v>0</v>
      </c>
      <c r="BF903" s="15">
        <v>1</v>
      </c>
      <c r="BG903" s="17" t="str">
        <f t="shared" si="59"/>
        <v>ꞈ</v>
      </c>
      <c r="BH903" s="70" t="str">
        <v>ꞈ</v>
      </c>
    </row>
    <row r="904" spans="1:60" ht="14.25" customHeight="1" x14ac:dyDescent="0.25">
      <c r="A904" s="47"/>
      <c r="C904" s="19" t="s">
        <v>109</v>
      </c>
      <c r="D904" s="19" t="s">
        <v>20</v>
      </c>
      <c r="E904" s="19" t="s">
        <v>24</v>
      </c>
      <c r="G904" s="58" t="s">
        <v>373</v>
      </c>
      <c r="I904" s="34"/>
      <c r="K904" s="20"/>
      <c r="L904" s="57">
        <f t="shared" si="57"/>
        <v>0</v>
      </c>
      <c r="M904" s="14">
        <f t="shared" si="56"/>
        <v>1</v>
      </c>
      <c r="N904" s="13">
        <f>IF(OR(totale!$A$5="",C904=totale!$A$5),0,1)</f>
        <v>1</v>
      </c>
      <c r="O904" s="97">
        <v>0</v>
      </c>
      <c r="P904" s="13">
        <v>0</v>
      </c>
      <c r="Q904" s="97">
        <v>0</v>
      </c>
      <c r="R904" s="19">
        <v>0</v>
      </c>
      <c r="S904" s="19" t="str">
        <v xml:space="preserve">TEVELLE - TAVELLONI - TAVELLINE </v>
      </c>
      <c r="T904" s="15" t="str">
        <v>WIENERBERGER</v>
      </c>
      <c r="U904" s="15" t="str">
        <v>TAVELLONI RIGATO TAGLIO OBLIQUO FIANCO RETTO DA CM 6</v>
      </c>
      <c r="V904" s="15">
        <v>0</v>
      </c>
      <c r="W904" s="19">
        <v>170</v>
      </c>
      <c r="X904" s="19">
        <v>0</v>
      </c>
      <c r="Y904" s="15">
        <v>0</v>
      </c>
      <c r="Z904" s="15">
        <v>0</v>
      </c>
      <c r="AA904" s="15">
        <v>0</v>
      </c>
      <c r="AB904" s="15">
        <v>0</v>
      </c>
      <c r="AC904" s="15">
        <v>1</v>
      </c>
      <c r="AG904" s="15">
        <v>0</v>
      </c>
      <c r="AH904" s="15" t="str">
        <v xml:space="preserve">TRAMEZZATURA MATERIALE ALVEOLATO </v>
      </c>
      <c r="AI904" s="15" t="str">
        <v>DCB</v>
      </c>
      <c r="AJ904" s="15" t="str">
        <v xml:space="preserve">TRAMEZZA - FORATO PORIZZATA/ALVEOLATA </v>
      </c>
      <c r="AK904" s="15">
        <v>0</v>
      </c>
      <c r="AL904" s="15" t="str">
        <v>16x50x25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1</v>
      </c>
      <c r="AS904" s="17" t="str">
        <f t="shared" si="58"/>
        <v>ꞈ</v>
      </c>
      <c r="AT904" s="70" t="str">
        <v>ꞈ</v>
      </c>
      <c r="AU904" s="15">
        <v>0</v>
      </c>
      <c r="AV904" s="15" t="str">
        <v>BLOCCO ALVEOLATO MURATURA ARMATA</v>
      </c>
      <c r="AW904" s="15" t="str">
        <v>LATERCOM</v>
      </c>
      <c r="AX904" s="15" t="str">
        <v>BLOCCCO PER MURATURA ARMATA ALVEOLATO CON EPS  GRAFFITATO- NORMABLOCK</v>
      </c>
      <c r="AY904" s="15">
        <v>0</v>
      </c>
      <c r="AZ904" s="15" t="str">
        <v xml:space="preserve">40x25x19 F.45% </v>
      </c>
      <c r="BA904" s="15">
        <v>0</v>
      </c>
      <c r="BB904" s="15">
        <v>0</v>
      </c>
      <c r="BC904" s="15">
        <v>0</v>
      </c>
      <c r="BD904" s="15">
        <v>0</v>
      </c>
      <c r="BE904" s="15">
        <v>0</v>
      </c>
      <c r="BF904" s="15">
        <v>1</v>
      </c>
      <c r="BG904" s="17" t="str">
        <f t="shared" si="59"/>
        <v>ꞈ</v>
      </c>
      <c r="BH904" s="70" t="str">
        <v>ꞈ</v>
      </c>
    </row>
    <row r="905" spans="1:60" ht="14.25" customHeight="1" x14ac:dyDescent="0.25">
      <c r="A905" s="47"/>
      <c r="C905" s="19" t="s">
        <v>120</v>
      </c>
      <c r="D905" s="19" t="s">
        <v>20</v>
      </c>
      <c r="E905" s="19" t="s">
        <v>23</v>
      </c>
      <c r="G905" s="58" t="s">
        <v>166</v>
      </c>
      <c r="I905" s="34"/>
      <c r="K905" s="20"/>
      <c r="L905" s="57">
        <f t="shared" si="57"/>
        <v>0</v>
      </c>
      <c r="M905" s="14">
        <f t="shared" si="56"/>
        <v>1</v>
      </c>
      <c r="N905" s="13">
        <f>IF(OR(totale!$A$5="",C905=totale!$A$5),0,1)</f>
        <v>1</v>
      </c>
      <c r="O905" s="97">
        <v>0</v>
      </c>
      <c r="P905" s="13">
        <v>0</v>
      </c>
      <c r="Q905" s="97">
        <v>0</v>
      </c>
      <c r="R905" s="19">
        <v>0</v>
      </c>
      <c r="S905" s="19" t="str">
        <v xml:space="preserve">TEVELLE - TAVELLONI - TAVELLINE </v>
      </c>
      <c r="T905" s="15" t="str">
        <v>WIENERBERGER</v>
      </c>
      <c r="U905" s="15" t="str">
        <v>TAVELLONI RIGATO TAGLIO OBLIQUO FIANCO RETTO DA CM 6</v>
      </c>
      <c r="V905" s="15">
        <v>0</v>
      </c>
      <c r="W905" s="19">
        <v>180</v>
      </c>
      <c r="X905" s="19">
        <v>0</v>
      </c>
      <c r="Y905" s="15">
        <v>0</v>
      </c>
      <c r="Z905" s="15">
        <v>0</v>
      </c>
      <c r="AA905" s="15">
        <v>0</v>
      </c>
      <c r="AB905" s="15">
        <v>0</v>
      </c>
      <c r="AC905" s="15">
        <v>1</v>
      </c>
      <c r="AG905" s="15">
        <v>0</v>
      </c>
      <c r="AH905" s="15" t="str">
        <v xml:space="preserve">TRAMEZZATURA MATERIALE ALVEOLATO </v>
      </c>
      <c r="AI905" s="15" t="str">
        <v>DCB</v>
      </c>
      <c r="AJ905" s="15" t="str">
        <v xml:space="preserve">TRAMEZZA - FORATO PORIZZATA/ALVEOLATA </v>
      </c>
      <c r="AK905" s="15">
        <v>0</v>
      </c>
      <c r="AL905" s="15" t="str">
        <v>16x25x38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1</v>
      </c>
      <c r="AS905" s="17" t="str">
        <f t="shared" si="58"/>
        <v>ꞈ</v>
      </c>
      <c r="AT905" s="70" t="str">
        <v>ꞈ</v>
      </c>
      <c r="AU905" s="15">
        <v>0</v>
      </c>
      <c r="AV905" s="15" t="str">
        <v>BLOCCO ALVEOLATO MURATURA ARMATA</v>
      </c>
      <c r="AW905" s="15" t="str">
        <v>LATERCOM</v>
      </c>
      <c r="AX905" s="15" t="str">
        <v>BLOCCCO PER MURATURA ARMATA ALVEOLATO CON EPS  GRAFFITATO- NORMABLOCK -- CAM--</v>
      </c>
      <c r="AY905" s="15">
        <v>0</v>
      </c>
      <c r="AZ905" s="15" t="str">
        <v xml:space="preserve">40x25x19 F.45% </v>
      </c>
      <c r="BA905" s="15">
        <v>0</v>
      </c>
      <c r="BB905" s="15">
        <v>0</v>
      </c>
      <c r="BC905" s="15">
        <v>0</v>
      </c>
      <c r="BD905" s="15">
        <v>0</v>
      </c>
      <c r="BE905" s="15">
        <v>0</v>
      </c>
      <c r="BF905" s="15">
        <v>1</v>
      </c>
      <c r="BG905" s="17" t="str">
        <f t="shared" si="59"/>
        <v>ꞈ</v>
      </c>
      <c r="BH905" s="70" t="str">
        <v>ꞈ</v>
      </c>
    </row>
    <row r="906" spans="1:60" ht="14.25" customHeight="1" x14ac:dyDescent="0.25">
      <c r="A906" s="47"/>
      <c r="C906" s="19" t="s">
        <v>120</v>
      </c>
      <c r="D906" s="19" t="s">
        <v>20</v>
      </c>
      <c r="E906" s="19" t="s">
        <v>22</v>
      </c>
      <c r="G906" s="58" t="s">
        <v>253</v>
      </c>
      <c r="I906" s="34"/>
      <c r="K906" s="20"/>
      <c r="L906" s="57">
        <f t="shared" si="57"/>
        <v>0</v>
      </c>
      <c r="M906" s="14">
        <f t="shared" si="56"/>
        <v>1</v>
      </c>
      <c r="N906" s="13">
        <f>IF(OR(totale!$A$5="",C906=totale!$A$5),0,1)</f>
        <v>1</v>
      </c>
      <c r="O906" s="97">
        <v>0</v>
      </c>
      <c r="P906" s="13">
        <v>0</v>
      </c>
      <c r="Q906" s="97">
        <v>0</v>
      </c>
      <c r="R906" s="19">
        <v>0</v>
      </c>
      <c r="S906" s="19" t="str">
        <v xml:space="preserve">TEVELLE - TAVELLONI - TAVELLINE </v>
      </c>
      <c r="T906" s="15" t="str">
        <v>WIENERBERGER</v>
      </c>
      <c r="U906" s="15" t="str">
        <v>TAVELLONI RIGATO TAGLIO OBLIQUO FIANCO RETTO DA CM 6</v>
      </c>
      <c r="V906" s="15">
        <v>0</v>
      </c>
      <c r="W906" s="19">
        <v>200</v>
      </c>
      <c r="X906" s="19">
        <v>0</v>
      </c>
      <c r="Y906" s="15">
        <v>0</v>
      </c>
      <c r="Z906" s="15">
        <v>0</v>
      </c>
      <c r="AA906" s="15">
        <v>0</v>
      </c>
      <c r="AB906" s="15">
        <v>0</v>
      </c>
      <c r="AC906" s="15">
        <v>1</v>
      </c>
      <c r="AG906" s="15">
        <v>0</v>
      </c>
      <c r="AH906" s="15" t="str">
        <v xml:space="preserve">TRAMEZZATURA MATERIALE ALVEOLATO </v>
      </c>
      <c r="AI906" s="15" t="str">
        <v>DCB</v>
      </c>
      <c r="AJ906" s="15" t="str">
        <v xml:space="preserve">TRAMEZZA - FORATO PORIZZATA/ALVEOLATA </v>
      </c>
      <c r="AK906" s="15">
        <v>0</v>
      </c>
      <c r="AL906" s="15" t="str">
        <v>20x25x38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1</v>
      </c>
      <c r="AS906" s="17" t="str">
        <f t="shared" si="58"/>
        <v>ꞈ</v>
      </c>
      <c r="AT906" s="70" t="str">
        <v>ꞈ</v>
      </c>
      <c r="AU906" s="15">
        <v>0</v>
      </c>
      <c r="AV906" s="15" t="str">
        <v>BLOCCO ALVEOLATO INCASTRO  FORI VERTICALI  45/50/55/60 %</v>
      </c>
      <c r="AW906" s="15" t="str">
        <v>WIENERBERGER</v>
      </c>
      <c r="AX906" s="15" t="str">
        <v>BLOCCO PORTANTE ALVEOLATO FORI VERTICALI  P700- F.50% - F.55% incastro</v>
      </c>
      <c r="AY906" s="15">
        <v>0</v>
      </c>
      <c r="AZ906" s="15" t="str">
        <v>40x25x19 F.55%</v>
      </c>
      <c r="BA906" s="15">
        <v>0</v>
      </c>
      <c r="BB906" s="15">
        <v>0</v>
      </c>
      <c r="BC906" s="15">
        <v>0</v>
      </c>
      <c r="BD906" s="15">
        <v>0</v>
      </c>
      <c r="BE906" s="15">
        <v>0</v>
      </c>
      <c r="BF906" s="15">
        <v>1</v>
      </c>
      <c r="BG906" s="17" t="str">
        <f t="shared" si="59"/>
        <v>ꞈ</v>
      </c>
      <c r="BH906" s="70" t="str">
        <v>ꞈ</v>
      </c>
    </row>
    <row r="907" spans="1:60" ht="14.25" customHeight="1" x14ac:dyDescent="0.25">
      <c r="A907" s="47"/>
      <c r="C907" s="19" t="s">
        <v>120</v>
      </c>
      <c r="D907" s="19" t="s">
        <v>20</v>
      </c>
      <c r="E907" s="19" t="s">
        <v>22</v>
      </c>
      <c r="G907" s="58" t="s">
        <v>295</v>
      </c>
      <c r="I907" s="34"/>
      <c r="K907" s="20"/>
      <c r="L907" s="57">
        <f t="shared" si="57"/>
        <v>0</v>
      </c>
      <c r="M907" s="14">
        <f t="shared" si="56"/>
        <v>1</v>
      </c>
      <c r="N907" s="13">
        <f>IF(OR(totale!$A$5="",C907=totale!$A$5),0,1)</f>
        <v>1</v>
      </c>
      <c r="O907" s="97">
        <v>0</v>
      </c>
      <c r="P907" s="13">
        <v>0</v>
      </c>
      <c r="Q907" s="97">
        <v>0</v>
      </c>
      <c r="R907" s="19">
        <v>0</v>
      </c>
      <c r="S907" s="19" t="str">
        <v xml:space="preserve">TEVELLE - TAVELLONI - TAVELLINE </v>
      </c>
      <c r="T907" s="15" t="str">
        <v>WIENERBERGER</v>
      </c>
      <c r="U907" s="15" t="str">
        <v>TAVELLONI RIGATO TAGLIO OBLIQUO FIANCO RETTO DA CM 6</v>
      </c>
      <c r="V907" s="15">
        <v>0</v>
      </c>
      <c r="W907" s="19">
        <v>220</v>
      </c>
      <c r="X907" s="19">
        <v>0</v>
      </c>
      <c r="Y907" s="15">
        <v>0</v>
      </c>
      <c r="Z907" s="15">
        <v>0</v>
      </c>
      <c r="AA907" s="15">
        <v>0</v>
      </c>
      <c r="AB907" s="15">
        <v>0</v>
      </c>
      <c r="AC907" s="15">
        <v>1</v>
      </c>
      <c r="AG907" s="15">
        <v>0</v>
      </c>
      <c r="AH907" s="15" t="str">
        <v xml:space="preserve">TRAMEZZATURA MATERIALE ALVEOLATO </v>
      </c>
      <c r="AI907" s="15" t="str">
        <v>FBM</v>
      </c>
      <c r="AJ907" s="15" t="str">
        <v xml:space="preserve">TRAMEZZA - FORATO PORIZZATA/ALVEOLATA </v>
      </c>
      <c r="AK907" s="15">
        <v>0</v>
      </c>
      <c r="AL907" s="15" t="str">
        <v>8x50x25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1</v>
      </c>
      <c r="AS907" s="17" t="str">
        <f t="shared" si="58"/>
        <v>ꞈ</v>
      </c>
      <c r="AT907" s="70" t="str">
        <v>ꞈ</v>
      </c>
      <c r="AU907" s="15">
        <v>0</v>
      </c>
      <c r="AV907" s="15" t="str">
        <v>LATERIZIO CON EPS GRAFFITE</v>
      </c>
      <c r="AW907" s="15" t="str">
        <v>LATERCOM</v>
      </c>
      <c r="AX907" s="15" t="str">
        <v>BLOCCCO ALVEOLATO CON EPS  GRAFFITATO- NORMABLOCK RETTIFICATO incastro</v>
      </c>
      <c r="AY907" s="15">
        <v>0</v>
      </c>
      <c r="AZ907" s="15" t="str">
        <v>40x25x23,5 F.55%</v>
      </c>
      <c r="BA907" s="15">
        <v>0</v>
      </c>
      <c r="BB907" s="15">
        <v>0</v>
      </c>
      <c r="BC907" s="15">
        <v>0</v>
      </c>
      <c r="BD907" s="15">
        <v>0</v>
      </c>
      <c r="BE907" s="15">
        <v>0</v>
      </c>
      <c r="BF907" s="15">
        <v>1</v>
      </c>
      <c r="BG907" s="17" t="str">
        <f t="shared" si="59"/>
        <v>ꞈ</v>
      </c>
      <c r="BH907" s="70" t="str">
        <v>ꞈ</v>
      </c>
    </row>
    <row r="908" spans="1:60" ht="14.25" customHeight="1" x14ac:dyDescent="0.25">
      <c r="A908" s="47"/>
      <c r="C908" s="19" t="s">
        <v>120</v>
      </c>
      <c r="D908" s="19" t="s">
        <v>20</v>
      </c>
      <c r="E908" s="19" t="s">
        <v>22</v>
      </c>
      <c r="G908" s="58" t="s">
        <v>341</v>
      </c>
      <c r="I908" s="34"/>
      <c r="K908" s="20"/>
      <c r="L908" s="57">
        <f t="shared" si="57"/>
        <v>0</v>
      </c>
      <c r="M908" s="14">
        <f t="shared" si="56"/>
        <v>1</v>
      </c>
      <c r="N908" s="13">
        <f>IF(OR(totale!$A$5="",C908=totale!$A$5),0,1)</f>
        <v>1</v>
      </c>
      <c r="O908" s="97">
        <v>0</v>
      </c>
      <c r="P908" s="13">
        <v>0</v>
      </c>
      <c r="Q908" s="97">
        <v>0</v>
      </c>
      <c r="R908" s="19">
        <v>0</v>
      </c>
      <c r="S908" s="19" t="str">
        <v xml:space="preserve">TEVELLE - TAVELLONI - TAVELLINE </v>
      </c>
      <c r="T908" s="15" t="str">
        <v>WIENERBERGER</v>
      </c>
      <c r="U908" s="15" t="str">
        <v>TAVELLONIE-TAGLIO A GRADINO FIANCO MASCHIO FEMMINA   DA CM 6</v>
      </c>
      <c r="V908" s="15">
        <v>0</v>
      </c>
      <c r="W908" s="19">
        <v>40</v>
      </c>
      <c r="X908" s="19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1</v>
      </c>
      <c r="AG908" s="15">
        <v>0</v>
      </c>
      <c r="AH908" s="15" t="str">
        <v xml:space="preserve">TRAMEZZATURA MATERIALE ALVEOLATO </v>
      </c>
      <c r="AI908" s="15" t="str">
        <v>FBM</v>
      </c>
      <c r="AJ908" s="15" t="str">
        <v xml:space="preserve">TRAMEZZA - FORATO PORIZZATA/ALVEOLATA </v>
      </c>
      <c r="AK908" s="15">
        <v>0</v>
      </c>
      <c r="AL908" s="15" t="str">
        <v>12x50x25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1</v>
      </c>
      <c r="AS908" s="17" t="str">
        <f t="shared" si="58"/>
        <v>ꞈ</v>
      </c>
      <c r="AT908" s="70" t="str">
        <v>ꞈ</v>
      </c>
      <c r="AU908" s="15">
        <v>0</v>
      </c>
      <c r="AV908" s="15" t="str">
        <v>BLOCCO ALVEOLATO INCASTRO  FORI VERTICALI  45/50/55/60 %</v>
      </c>
      <c r="AW908" s="15" t="str">
        <v>LATERCOM</v>
      </c>
      <c r="AX908" s="15" t="str">
        <v>BLOCCO PORTANTE ALVEOLATO FORI VERTICALI  P700- F.50% - F.55% incastro</v>
      </c>
      <c r="AY908" s="15">
        <v>0</v>
      </c>
      <c r="AZ908" s="15" t="str">
        <v>40x25x24,5 F.55%</v>
      </c>
      <c r="BA908" s="15">
        <v>0</v>
      </c>
      <c r="BB908" s="15">
        <v>0</v>
      </c>
      <c r="BC908" s="15">
        <v>0</v>
      </c>
      <c r="BD908" s="15">
        <v>0</v>
      </c>
      <c r="BE908" s="15">
        <v>0</v>
      </c>
      <c r="BF908" s="15">
        <v>1</v>
      </c>
      <c r="BG908" s="17" t="str">
        <f t="shared" si="59"/>
        <v>ꞈ</v>
      </c>
      <c r="BH908" s="70" t="str">
        <v>ꞈ</v>
      </c>
    </row>
    <row r="909" spans="1:60" ht="14.25" customHeight="1" x14ac:dyDescent="0.25">
      <c r="A909" s="47"/>
      <c r="C909" s="19" t="s">
        <v>120</v>
      </c>
      <c r="D909" s="19" t="s">
        <v>20</v>
      </c>
      <c r="E909" s="19" t="s">
        <v>22</v>
      </c>
      <c r="G909" s="58" t="s">
        <v>363</v>
      </c>
      <c r="I909" s="34"/>
      <c r="K909" s="20"/>
      <c r="L909" s="57">
        <f t="shared" si="57"/>
        <v>0</v>
      </c>
      <c r="M909" s="14">
        <f t="shared" si="56"/>
        <v>1</v>
      </c>
      <c r="N909" s="13">
        <f>IF(OR(totale!$A$5="",C909=totale!$A$5),0,1)</f>
        <v>1</v>
      </c>
      <c r="O909" s="97">
        <v>0</v>
      </c>
      <c r="P909" s="13">
        <v>0</v>
      </c>
      <c r="Q909" s="97">
        <v>0</v>
      </c>
      <c r="R909" s="19">
        <v>0</v>
      </c>
      <c r="S909" s="19" t="str">
        <v xml:space="preserve">TEVELLE - TAVELLONI - TAVELLINE </v>
      </c>
      <c r="T909" s="15" t="str">
        <v>WIENERBERGER</v>
      </c>
      <c r="U909" s="15" t="str">
        <v xml:space="preserve">TAVELLONI-TAGLIO OBLIQUO FIANCO MASCHIO FEMMINA DA CM 6 </v>
      </c>
      <c r="V909" s="15">
        <v>0</v>
      </c>
      <c r="W909" s="19">
        <v>60</v>
      </c>
      <c r="X909" s="19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1</v>
      </c>
      <c r="AG909" s="15">
        <v>0</v>
      </c>
      <c r="AH909" s="15" t="str">
        <v xml:space="preserve">TRAMEZZATURA MATERIALE ALVEOLATO </v>
      </c>
      <c r="AI909" s="15" t="str">
        <v>IBL</v>
      </c>
      <c r="AJ909" s="15" t="str">
        <v xml:space="preserve">TRAMEZZA - FORATO PORIZZATA/ALVEOLATA </v>
      </c>
      <c r="AK909" s="15">
        <v>0</v>
      </c>
      <c r="AL909" s="15" t="str">
        <v>8x50x19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1</v>
      </c>
      <c r="AS909" s="17" t="str">
        <f t="shared" si="58"/>
        <v>ꞈ</v>
      </c>
      <c r="AT909" s="70" t="str">
        <v>ꞈ</v>
      </c>
      <c r="AU909" s="15">
        <v>0</v>
      </c>
      <c r="AV909" s="15" t="str">
        <v>LATERIZIO CON EPS GRAFFITE</v>
      </c>
      <c r="AW909" s="15" t="str">
        <v>LATERCOM</v>
      </c>
      <c r="AX909" s="15" t="str">
        <v>BLOCCCO ALVEOLATO CON EPS  GRAFFITATO- NORMABLOCK  incastro</v>
      </c>
      <c r="AY909" s="15">
        <v>0</v>
      </c>
      <c r="AZ909" s="15" t="str">
        <v>40x25x24,5 F.60%</v>
      </c>
      <c r="BA909" s="15">
        <v>0</v>
      </c>
      <c r="BB909" s="15">
        <v>0</v>
      </c>
      <c r="BC909" s="15">
        <v>0</v>
      </c>
      <c r="BD909" s="15">
        <v>0</v>
      </c>
      <c r="BE909" s="15">
        <v>0</v>
      </c>
      <c r="BF909" s="15">
        <v>1</v>
      </c>
      <c r="BG909" s="17" t="str">
        <f t="shared" si="59"/>
        <v>ꞈ</v>
      </c>
      <c r="BH909" s="70" t="str">
        <v>ꞈ</v>
      </c>
    </row>
    <row r="910" spans="1:60" ht="14.25" customHeight="1" x14ac:dyDescent="0.25">
      <c r="A910" s="47"/>
      <c r="C910" s="19" t="s">
        <v>120</v>
      </c>
      <c r="D910" s="19" t="s">
        <v>20</v>
      </c>
      <c r="E910" s="19" t="s">
        <v>22</v>
      </c>
      <c r="G910" s="58" t="s">
        <v>409</v>
      </c>
      <c r="I910" s="34"/>
      <c r="K910" s="20"/>
      <c r="L910" s="57">
        <f t="shared" si="57"/>
        <v>0</v>
      </c>
      <c r="M910" s="14">
        <f t="shared" si="56"/>
        <v>1</v>
      </c>
      <c r="N910" s="13">
        <f>IF(OR(totale!$A$5="",C910=totale!$A$5),0,1)</f>
        <v>1</v>
      </c>
      <c r="O910" s="97">
        <v>0</v>
      </c>
      <c r="P910" s="13">
        <v>0</v>
      </c>
      <c r="Q910" s="97">
        <v>0</v>
      </c>
      <c r="R910" s="19">
        <v>0</v>
      </c>
      <c r="S910" s="19" t="str">
        <v xml:space="preserve">TEVELLE - TAVELLONI - TAVELLINE </v>
      </c>
      <c r="T910" s="15" t="str">
        <v>WIENERBERGER</v>
      </c>
      <c r="U910" s="15" t="str">
        <v xml:space="preserve">TAVELLONI-TAGLIO OBLIQUO FIANCO MASCHIO FEMMINA DA CM 6 </v>
      </c>
      <c r="V910" s="15">
        <v>0</v>
      </c>
      <c r="W910" s="19">
        <v>70</v>
      </c>
      <c r="X910" s="19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1</v>
      </c>
      <c r="AG910" s="15">
        <v>0</v>
      </c>
      <c r="AH910" s="15" t="str">
        <v xml:space="preserve">TRAMEZZATURA MATERIALE ALVEOLATO </v>
      </c>
      <c r="AI910" s="15" t="str">
        <v>IBL</v>
      </c>
      <c r="AJ910" s="15" t="str">
        <v xml:space="preserve">TRAMEZZA - FORATO PORIZZATA/ALVEOLATA </v>
      </c>
      <c r="AK910" s="15">
        <v>0</v>
      </c>
      <c r="AL910" s="15" t="str">
        <v>12x50x19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1</v>
      </c>
      <c r="AS910" s="17" t="str">
        <f t="shared" si="58"/>
        <v>ꞈ</v>
      </c>
      <c r="AT910" s="70" t="str">
        <v>ꞈ</v>
      </c>
      <c r="AU910" s="15">
        <v>0</v>
      </c>
      <c r="AV910" s="15" t="str">
        <v>LATERIZIO CON EPS GRAFFITE</v>
      </c>
      <c r="AW910" s="15" t="str">
        <v>LATERCOM</v>
      </c>
      <c r="AX910" s="15" t="str">
        <v xml:space="preserve">BLOCCCO ALVEOLATO CON EPS  GRAFFITATO- NORMABLOCK PIU' - CON FASCIA ISOLANTE-- CAM </v>
      </c>
      <c r="AY910" s="15">
        <v>0</v>
      </c>
      <c r="AZ910" s="15" t="str">
        <v>40x25x24,5 F.60%</v>
      </c>
      <c r="BA910" s="15">
        <v>0</v>
      </c>
      <c r="BB910" s="15">
        <v>0</v>
      </c>
      <c r="BC910" s="15">
        <v>0</v>
      </c>
      <c r="BD910" s="15">
        <v>0</v>
      </c>
      <c r="BE910" s="15">
        <v>0</v>
      </c>
      <c r="BF910" s="15">
        <v>1</v>
      </c>
      <c r="BG910" s="17" t="str">
        <f t="shared" si="59"/>
        <v>ꞈ</v>
      </c>
      <c r="BH910" s="70" t="str">
        <v>ꞈ</v>
      </c>
    </row>
    <row r="911" spans="1:60" ht="14.25" customHeight="1" x14ac:dyDescent="0.25">
      <c r="A911" s="47"/>
      <c r="C911" s="19" t="s">
        <v>120</v>
      </c>
      <c r="D911" s="19" t="s">
        <v>20</v>
      </c>
      <c r="E911" s="19" t="s">
        <v>22</v>
      </c>
      <c r="G911" s="58" t="s">
        <v>425</v>
      </c>
      <c r="I911" s="34"/>
      <c r="K911" s="20"/>
      <c r="L911" s="57">
        <f t="shared" si="57"/>
        <v>0</v>
      </c>
      <c r="M911" s="14">
        <f t="shared" si="56"/>
        <v>1</v>
      </c>
      <c r="N911" s="13">
        <f>IF(OR(totale!$A$5="",C911=totale!$A$5),0,1)</f>
        <v>1</v>
      </c>
      <c r="O911" s="97">
        <v>0</v>
      </c>
      <c r="P911" s="13">
        <v>0</v>
      </c>
      <c r="Q911" s="97">
        <v>0</v>
      </c>
      <c r="R911" s="19">
        <v>0</v>
      </c>
      <c r="S911" s="19" t="str">
        <v xml:space="preserve">TEVELLE - TAVELLONI - TAVELLINE </v>
      </c>
      <c r="T911" s="15" t="str">
        <v>WIENERBERGER</v>
      </c>
      <c r="U911" s="15" t="str">
        <v xml:space="preserve">TAVELLONI-TAGLIO OBLIQUO FIANCO MASCHIO FEMMINA DA CM 6 </v>
      </c>
      <c r="V911" s="15">
        <v>0</v>
      </c>
      <c r="W911" s="19">
        <v>80</v>
      </c>
      <c r="X911" s="19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1</v>
      </c>
      <c r="AG911" s="15">
        <v>0</v>
      </c>
      <c r="AH911" s="15" t="str">
        <v xml:space="preserve">TRAMEZZATURA MATERIALE ALVEOLATO </v>
      </c>
      <c r="AI911" s="15" t="str">
        <v>IBL</v>
      </c>
      <c r="AJ911" s="15" t="str">
        <v xml:space="preserve">TRAMEZZA - FORATO PORIZZATA/ALVEOLATA </v>
      </c>
      <c r="AK911" s="15">
        <v>0</v>
      </c>
      <c r="AL911" s="15" t="str">
        <v>8x50x25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1</v>
      </c>
      <c r="AS911" s="17" t="str">
        <f t="shared" si="58"/>
        <v>ꞈ</v>
      </c>
      <c r="AT911" s="70" t="str">
        <v>ꞈ</v>
      </c>
      <c r="AU911" s="15">
        <v>0</v>
      </c>
      <c r="AV911" s="15" t="str">
        <v>LATERIZIO CON EPS GRAFFITE</v>
      </c>
      <c r="AW911" s="15" t="str">
        <v>LATERCOM</v>
      </c>
      <c r="AX911" s="15" t="str">
        <v>BLOCCCO ALVEOLATO CON EPS  GRAFFITATO- NORMABLOCK PIU' - CON FASCIA ISOLANTE</v>
      </c>
      <c r="AY911" s="15">
        <v>0</v>
      </c>
      <c r="AZ911" s="15" t="str">
        <v>40x25x24,5 f.60% incastro</v>
      </c>
      <c r="BA911" s="15">
        <v>0</v>
      </c>
      <c r="BB911" s="15">
        <v>0</v>
      </c>
      <c r="BC911" s="15">
        <v>0</v>
      </c>
      <c r="BD911" s="15">
        <v>0</v>
      </c>
      <c r="BE911" s="15">
        <v>0</v>
      </c>
      <c r="BF911" s="15">
        <v>1</v>
      </c>
      <c r="BG911" s="17" t="str">
        <f t="shared" si="59"/>
        <v>ꞈ</v>
      </c>
      <c r="BH911" s="70" t="str">
        <v>ꞈ</v>
      </c>
    </row>
    <row r="912" spans="1:60" ht="14.25" customHeight="1" x14ac:dyDescent="0.25">
      <c r="A912" s="47"/>
      <c r="C912" s="19" t="s">
        <v>111</v>
      </c>
      <c r="D912" s="19" t="s">
        <v>20</v>
      </c>
      <c r="E912" s="19" t="s">
        <v>113</v>
      </c>
      <c r="G912" s="58">
        <v>70</v>
      </c>
      <c r="I912" s="34"/>
      <c r="K912" s="20"/>
      <c r="L912" s="57">
        <f t="shared" si="57"/>
        <v>0</v>
      </c>
      <c r="M912" s="14">
        <f t="shared" si="56"/>
        <v>1</v>
      </c>
      <c r="N912" s="13">
        <f>IF(OR(totale!$A$5="",C912=totale!$A$5),0,1)</f>
        <v>1</v>
      </c>
      <c r="O912" s="97">
        <v>0</v>
      </c>
      <c r="P912" s="13">
        <v>0</v>
      </c>
      <c r="Q912" s="97">
        <v>0</v>
      </c>
      <c r="R912" s="19">
        <v>0</v>
      </c>
      <c r="S912" s="19" t="str">
        <v xml:space="preserve">TEVELLE - TAVELLONI - TAVELLINE </v>
      </c>
      <c r="T912" s="15" t="str">
        <v>WIENERBERGER</v>
      </c>
      <c r="U912" s="15" t="str">
        <v xml:space="preserve">TAVELLONI-TAGLIO OBLIQUO FIANCO MASCHIO FEMMINA DA CM 6 </v>
      </c>
      <c r="V912" s="15">
        <v>0</v>
      </c>
      <c r="W912" s="19">
        <v>90</v>
      </c>
      <c r="X912" s="19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1</v>
      </c>
      <c r="AG912" s="15">
        <v>0</v>
      </c>
      <c r="AH912" s="15" t="str">
        <v xml:space="preserve">TRAMEZZATURA MATERIALE ALVEOLATO </v>
      </c>
      <c r="AI912" s="15" t="str">
        <v>IBL</v>
      </c>
      <c r="AJ912" s="15" t="str">
        <v xml:space="preserve">TRAMEZZA - FORATO PORIZZATA/ALVEOLATA </v>
      </c>
      <c r="AK912" s="15">
        <v>0</v>
      </c>
      <c r="AL912" s="15" t="str">
        <v>12x50x25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1</v>
      </c>
      <c r="AS912" s="17" t="str">
        <f t="shared" si="58"/>
        <v>ꞈ</v>
      </c>
      <c r="AT912" s="70" t="str">
        <v>ꞈ</v>
      </c>
      <c r="AU912" s="15">
        <v>0</v>
      </c>
      <c r="AV912" s="15" t="str">
        <v>BLOCCO ALVEOLATO LISCIO FORI ORIZZONATALI  45/50/55/60 %</v>
      </c>
      <c r="AW912" s="15" t="str">
        <v>DCB</v>
      </c>
      <c r="AX912" s="15" t="str">
        <v xml:space="preserve">BLOCCO TAMPONAMENTO FORI ORIZZONATI ALVEOLATO LISCIO SETTI SOTTILI </v>
      </c>
      <c r="AY912" s="15">
        <v>0</v>
      </c>
      <c r="AZ912" s="15" t="str">
        <v>40x25x25</v>
      </c>
      <c r="BA912" s="15">
        <v>0</v>
      </c>
      <c r="BB912" s="15">
        <v>0</v>
      </c>
      <c r="BC912" s="15">
        <v>0</v>
      </c>
      <c r="BD912" s="15">
        <v>0</v>
      </c>
      <c r="BE912" s="15">
        <v>0</v>
      </c>
      <c r="BF912" s="15">
        <v>1</v>
      </c>
      <c r="BG912" s="17" t="str">
        <f t="shared" si="59"/>
        <v>ꞈ</v>
      </c>
      <c r="BH912" s="70" t="str">
        <v>ꞈ</v>
      </c>
    </row>
    <row r="913" spans="1:60" ht="14.25" customHeight="1" x14ac:dyDescent="0.25">
      <c r="A913" s="47"/>
      <c r="C913" s="19" t="s">
        <v>111</v>
      </c>
      <c r="D913" s="19" t="s">
        <v>20</v>
      </c>
      <c r="E913" s="19" t="s">
        <v>113</v>
      </c>
      <c r="G913" s="58">
        <v>80</v>
      </c>
      <c r="I913" s="34"/>
      <c r="K913" s="20"/>
      <c r="L913" s="57">
        <f t="shared" si="57"/>
        <v>0</v>
      </c>
      <c r="M913" s="14">
        <f t="shared" si="56"/>
        <v>1</v>
      </c>
      <c r="N913" s="13">
        <f>IF(OR(totale!$A$5="",C913=totale!$A$5),0,1)</f>
        <v>1</v>
      </c>
      <c r="O913" s="97">
        <v>0</v>
      </c>
      <c r="P913" s="13">
        <v>0</v>
      </c>
      <c r="Q913" s="97">
        <v>0</v>
      </c>
      <c r="R913" s="19">
        <v>0</v>
      </c>
      <c r="S913" s="19" t="str">
        <v xml:space="preserve">TEVELLE - TAVELLONI - TAVELLINE </v>
      </c>
      <c r="T913" s="15" t="str">
        <v>WIENERBERGER</v>
      </c>
      <c r="U913" s="15" t="str">
        <v xml:space="preserve">TAVELLONI-TAGLIO OBLIQUO FIANCO MASCHIO FEMMINA DA CM 6 </v>
      </c>
      <c r="V913" s="15">
        <v>0</v>
      </c>
      <c r="W913" s="19">
        <v>100</v>
      </c>
      <c r="X913" s="19">
        <v>0</v>
      </c>
      <c r="Y913" s="15">
        <v>0</v>
      </c>
      <c r="Z913" s="15">
        <v>0</v>
      </c>
      <c r="AA913" s="15">
        <v>0</v>
      </c>
      <c r="AB913" s="15">
        <v>0</v>
      </c>
      <c r="AC913" s="15">
        <v>1</v>
      </c>
      <c r="AG913" s="15">
        <v>0</v>
      </c>
      <c r="AH913" s="15" t="str">
        <v xml:space="preserve">TRAMEZZATURA MATERIALE ALVEOLATO </v>
      </c>
      <c r="AI913" s="15" t="str">
        <v>LATERCOM</v>
      </c>
      <c r="AJ913" s="15" t="str">
        <v xml:space="preserve">TRAMEZZA - FORATO PORIZZATA/ALVEOLATA </v>
      </c>
      <c r="AK913" s="15">
        <v>0</v>
      </c>
      <c r="AL913" s="15" t="str">
        <v>8x50x19</v>
      </c>
      <c r="AM913" s="15">
        <v>0</v>
      </c>
      <c r="AN913" s="15">
        <v>0</v>
      </c>
      <c r="AO913" s="15">
        <v>0</v>
      </c>
      <c r="AP913" s="15">
        <v>0</v>
      </c>
      <c r="AQ913" s="15">
        <v>0</v>
      </c>
      <c r="AR913" s="15">
        <v>1</v>
      </c>
      <c r="AS913" s="17" t="str">
        <f t="shared" si="58"/>
        <v>ꞈ</v>
      </c>
      <c r="AT913" s="70" t="str">
        <v>ꞈ</v>
      </c>
      <c r="AU913" s="15">
        <v>0</v>
      </c>
      <c r="AV913" s="15" t="str">
        <v>BLOCCO ALVEOLATO INCASTRO  FORI VERTICALI  45/50/55/60 %</v>
      </c>
      <c r="AW913" s="15" t="str">
        <v>DI MUZIO</v>
      </c>
      <c r="AX913" s="15" t="str">
        <v xml:space="preserve">BLOCCO  INCASTRO P.600 SETTI SOTTILI </v>
      </c>
      <c r="AY913" s="15">
        <v>0</v>
      </c>
      <c r="AZ913" s="15" t="str">
        <v>40x25x25</v>
      </c>
      <c r="BA913" s="15">
        <v>0</v>
      </c>
      <c r="BB913" s="15">
        <v>0</v>
      </c>
      <c r="BC913" s="15">
        <v>0</v>
      </c>
      <c r="BD913" s="15">
        <v>0</v>
      </c>
      <c r="BE913" s="15">
        <v>0</v>
      </c>
      <c r="BF913" s="15">
        <v>1</v>
      </c>
      <c r="BG913" s="17" t="str">
        <f t="shared" si="59"/>
        <v>ꞈ</v>
      </c>
      <c r="BH913" s="70" t="str">
        <v>ꞈ</v>
      </c>
    </row>
    <row r="914" spans="1:60" ht="14.25" customHeight="1" x14ac:dyDescent="0.25">
      <c r="A914" s="47"/>
      <c r="C914" s="19" t="s">
        <v>111</v>
      </c>
      <c r="D914" s="19" t="s">
        <v>20</v>
      </c>
      <c r="E914" s="19" t="s">
        <v>113</v>
      </c>
      <c r="G914" s="58">
        <v>90</v>
      </c>
      <c r="I914" s="34"/>
      <c r="K914" s="20"/>
      <c r="L914" s="57">
        <f t="shared" si="57"/>
        <v>0</v>
      </c>
      <c r="M914" s="14">
        <f t="shared" si="56"/>
        <v>1</v>
      </c>
      <c r="N914" s="13">
        <f>IF(OR(totale!$A$5="",C914=totale!$A$5),0,1)</f>
        <v>1</v>
      </c>
      <c r="O914" s="97">
        <v>0</v>
      </c>
      <c r="P914" s="13">
        <v>0</v>
      </c>
      <c r="Q914" s="97">
        <v>0</v>
      </c>
      <c r="R914" s="19">
        <v>0</v>
      </c>
      <c r="S914" s="19" t="str">
        <v xml:space="preserve">TEVELLE - TAVELLONI - TAVELLINE </v>
      </c>
      <c r="T914" s="15" t="str">
        <v>WIENERBERGER</v>
      </c>
      <c r="U914" s="15" t="str">
        <v xml:space="preserve">TAVELLONI-TAGLIO OBLIQUO FIANCO MASCHIO FEMMINA DA CM 6 </v>
      </c>
      <c r="V914" s="15">
        <v>0</v>
      </c>
      <c r="W914" s="19">
        <v>110</v>
      </c>
      <c r="X914" s="19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1</v>
      </c>
      <c r="AG914" s="15">
        <v>0</v>
      </c>
      <c r="AH914" s="15" t="str">
        <v xml:space="preserve">TRAMEZZATURA MATERIALE ALVEOLATO </v>
      </c>
      <c r="AI914" s="15" t="str">
        <v>LATERCOM</v>
      </c>
      <c r="AJ914" s="15" t="str">
        <v xml:space="preserve">TRAMEZZA - FORATO PORIZZATA/ALVEOLATA </v>
      </c>
      <c r="AK914" s="15">
        <v>0</v>
      </c>
      <c r="AL914" s="15" t="str">
        <v>12x50x19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1</v>
      </c>
      <c r="AS914" s="17" t="str">
        <f t="shared" si="58"/>
        <v>ꞈ</v>
      </c>
      <c r="AT914" s="70" t="str">
        <v>ꞈ</v>
      </c>
      <c r="AU914" s="15">
        <v>0</v>
      </c>
      <c r="AV914" s="15" t="str">
        <v>BLOCCO ALVEOLATO INCASTRO  FORI VERTICALI  45/50/55/60 %</v>
      </c>
      <c r="AW914" s="15" t="str">
        <v>LATERCOM</v>
      </c>
      <c r="AX914" s="15" t="str">
        <v xml:space="preserve">BLOCCO SISMICO/ PORTANTE ALVEOLATO INCASTRO SETTI SOTTILI </v>
      </c>
      <c r="AY914" s="15">
        <v>0</v>
      </c>
      <c r="AZ914" s="15" t="str">
        <v>40x25x25 F.55%</v>
      </c>
      <c r="BA914" s="15">
        <v>0</v>
      </c>
      <c r="BB914" s="15">
        <v>0</v>
      </c>
      <c r="BC914" s="15">
        <v>0</v>
      </c>
      <c r="BD914" s="15">
        <v>0</v>
      </c>
      <c r="BE914" s="15">
        <v>0</v>
      </c>
      <c r="BF914" s="15">
        <v>1</v>
      </c>
      <c r="BG914" s="17" t="str">
        <f t="shared" si="59"/>
        <v>ꞈ</v>
      </c>
      <c r="BH914" s="70" t="str">
        <v>ꞈ</v>
      </c>
    </row>
    <row r="915" spans="1:60" ht="14.25" customHeight="1" x14ac:dyDescent="0.25">
      <c r="A915" s="47"/>
      <c r="C915" s="19" t="s">
        <v>111</v>
      </c>
      <c r="D915" s="19" t="s">
        <v>20</v>
      </c>
      <c r="E915" s="19" t="s">
        <v>113</v>
      </c>
      <c r="G915" s="58">
        <v>100</v>
      </c>
      <c r="I915" s="34"/>
      <c r="K915" s="20"/>
      <c r="L915" s="57">
        <f t="shared" si="57"/>
        <v>0</v>
      </c>
      <c r="M915" s="14">
        <f t="shared" si="56"/>
        <v>1</v>
      </c>
      <c r="N915" s="13">
        <f>IF(OR(totale!$A$5="",C915=totale!$A$5),0,1)</f>
        <v>1</v>
      </c>
      <c r="O915" s="97">
        <v>0</v>
      </c>
      <c r="P915" s="13">
        <v>0</v>
      </c>
      <c r="Q915" s="97">
        <v>0</v>
      </c>
      <c r="R915" s="19">
        <v>0</v>
      </c>
      <c r="S915" s="19" t="str">
        <v xml:space="preserve">TEVELLE - TAVELLONI - TAVELLINE </v>
      </c>
      <c r="T915" s="15" t="str">
        <v>WIENERBERGER</v>
      </c>
      <c r="U915" s="15" t="str">
        <v xml:space="preserve">TAVELLONI-TAGLIO OBLIQUO FIANCO MASCHIO FEMMINA DA CM 6 </v>
      </c>
      <c r="V915" s="15">
        <v>0</v>
      </c>
      <c r="W915" s="19">
        <v>120</v>
      </c>
      <c r="X915" s="19">
        <v>0</v>
      </c>
      <c r="Y915" s="15">
        <v>0</v>
      </c>
      <c r="Z915" s="15">
        <v>0</v>
      </c>
      <c r="AA915" s="15">
        <v>0</v>
      </c>
      <c r="AB915" s="15">
        <v>0</v>
      </c>
      <c r="AC915" s="15">
        <v>1</v>
      </c>
      <c r="AG915" s="15">
        <v>0</v>
      </c>
      <c r="AH915" s="15" t="str">
        <v xml:space="preserve">TRAMEZZATURA MATERIALE ALVEOLATO </v>
      </c>
      <c r="AI915" s="15" t="str">
        <v>LATERCOM</v>
      </c>
      <c r="AJ915" s="15" t="str">
        <v xml:space="preserve">TRAMEZZA - FORATO PORIZZATA/ALVEOLATA </v>
      </c>
      <c r="AK915" s="15">
        <v>0</v>
      </c>
      <c r="AL915" s="15" t="str">
        <v>8x50x24,5</v>
      </c>
      <c r="AM915" s="15">
        <v>0</v>
      </c>
      <c r="AN915" s="15">
        <v>0</v>
      </c>
      <c r="AO915" s="15">
        <v>0</v>
      </c>
      <c r="AP915" s="15">
        <v>0</v>
      </c>
      <c r="AQ915" s="15">
        <v>0</v>
      </c>
      <c r="AR915" s="15">
        <v>1</v>
      </c>
      <c r="AS915" s="17" t="str">
        <f t="shared" si="58"/>
        <v>ꞈ</v>
      </c>
      <c r="AT915" s="70" t="str">
        <v>ꞈ</v>
      </c>
      <c r="AU915" s="15">
        <v>0</v>
      </c>
      <c r="AV915" s="15" t="str">
        <v xml:space="preserve">BLOCCO ALVEOLATO ACCOPPIATO AD ISOLANTE </v>
      </c>
      <c r="AW915" s="15" t="str">
        <v>T2D</v>
      </c>
      <c r="AX915" s="15" t="str">
        <v>BLOCCO LATERIZIO ALVELATO ACCOPPIATO AD ISOLANTE TAMPONAMENTO</v>
      </c>
      <c r="AY915" s="15">
        <v>0</v>
      </c>
      <c r="AZ915" s="15" t="str">
        <v>40x25x25 F.55%</v>
      </c>
      <c r="BA915" s="15">
        <v>0</v>
      </c>
      <c r="BB915" s="15">
        <v>0</v>
      </c>
      <c r="BC915" s="15">
        <v>0</v>
      </c>
      <c r="BD915" s="15">
        <v>0</v>
      </c>
      <c r="BE915" s="15">
        <v>0</v>
      </c>
      <c r="BF915" s="15">
        <v>1</v>
      </c>
      <c r="BG915" s="17" t="str">
        <f t="shared" si="59"/>
        <v>ꞈ</v>
      </c>
      <c r="BH915" s="70" t="str">
        <v>ꞈ</v>
      </c>
    </row>
    <row r="916" spans="1:60" ht="14.25" customHeight="1" x14ac:dyDescent="0.25">
      <c r="A916" s="47"/>
      <c r="C916" s="19" t="s">
        <v>111</v>
      </c>
      <c r="D916" s="19" t="s">
        <v>20</v>
      </c>
      <c r="E916" s="19" t="s">
        <v>113</v>
      </c>
      <c r="G916" s="58">
        <v>110</v>
      </c>
      <c r="I916" s="34"/>
      <c r="K916" s="20"/>
      <c r="L916" s="57">
        <f t="shared" si="57"/>
        <v>0</v>
      </c>
      <c r="M916" s="14">
        <f t="shared" si="56"/>
        <v>1</v>
      </c>
      <c r="N916" s="13">
        <f>IF(OR(totale!$A$5="",C916=totale!$A$5),0,1)</f>
        <v>1</v>
      </c>
      <c r="O916" s="97">
        <v>0</v>
      </c>
      <c r="P916" s="13">
        <v>0</v>
      </c>
      <c r="Q916" s="97">
        <v>0</v>
      </c>
      <c r="R916" s="19">
        <v>0</v>
      </c>
      <c r="S916" s="19" t="str">
        <v xml:space="preserve">TEVELLE - TAVELLONI - TAVELLINE </v>
      </c>
      <c r="T916" s="15" t="str">
        <v>WIENERBERGER</v>
      </c>
      <c r="U916" s="15" t="str">
        <v xml:space="preserve">TAVELLONI-TAGLIO OBLIQUO FIANCO MASCHIO FEMMINA DA CM 6 </v>
      </c>
      <c r="V916" s="15">
        <v>0</v>
      </c>
      <c r="W916" s="19">
        <v>130</v>
      </c>
      <c r="X916" s="19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1</v>
      </c>
      <c r="AG916" s="15">
        <v>0</v>
      </c>
      <c r="AH916" s="15" t="str">
        <v xml:space="preserve">TRAMEZZATURA MATERIALE ALVEOLATO </v>
      </c>
      <c r="AI916" s="15" t="str">
        <v>LATERCOM</v>
      </c>
      <c r="AJ916" s="15" t="str">
        <v xml:space="preserve">TRAMEZZA - FORATO PORIZZATA/ALVEOLATA </v>
      </c>
      <c r="AK916" s="15">
        <v>0</v>
      </c>
      <c r="AL916" s="15" t="str">
        <v>12x50x24,5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1</v>
      </c>
      <c r="AS916" s="17" t="str">
        <f t="shared" si="58"/>
        <v>ꞈ</v>
      </c>
      <c r="AT916" s="70" t="str">
        <v>ꞈ</v>
      </c>
      <c r="AU916" s="15">
        <v>0</v>
      </c>
      <c r="AV916" s="15" t="str">
        <v xml:space="preserve">BLOCCO ALVEOLATO ACCOPPIATO AD ISOLANTE </v>
      </c>
      <c r="AW916" s="15" t="str">
        <v>T2D</v>
      </c>
      <c r="AX916" s="15" t="str">
        <v xml:space="preserve">BLOCCO LATERIZIO ALVEOLATO ACCOPPIATO AD ISOLANTE PORTANTE </v>
      </c>
      <c r="AY916" s="15">
        <v>0</v>
      </c>
      <c r="AZ916" s="15" t="str">
        <v>40x26x19 F.45%</v>
      </c>
      <c r="BA916" s="15">
        <v>0</v>
      </c>
      <c r="BB916" s="15">
        <v>0</v>
      </c>
      <c r="BC916" s="15">
        <v>0</v>
      </c>
      <c r="BD916" s="15">
        <v>0</v>
      </c>
      <c r="BE916" s="15">
        <v>0</v>
      </c>
      <c r="BF916" s="15">
        <v>1</v>
      </c>
      <c r="BG916" s="17" t="str">
        <f t="shared" si="59"/>
        <v>ꞈ</v>
      </c>
      <c r="BH916" s="70" t="str">
        <v>ꞈ</v>
      </c>
    </row>
    <row r="917" spans="1:60" ht="14.25" customHeight="1" x14ac:dyDescent="0.25">
      <c r="A917" s="47"/>
      <c r="C917" s="19" t="s">
        <v>111</v>
      </c>
      <c r="D917" s="19" t="s">
        <v>20</v>
      </c>
      <c r="E917" s="19" t="s">
        <v>113</v>
      </c>
      <c r="G917" s="58">
        <v>120</v>
      </c>
      <c r="I917" s="34"/>
      <c r="K917" s="20"/>
      <c r="L917" s="57">
        <f t="shared" si="57"/>
        <v>0</v>
      </c>
      <c r="M917" s="14">
        <f t="shared" si="56"/>
        <v>1</v>
      </c>
      <c r="N917" s="13">
        <f>IF(OR(totale!$A$5="",C917=totale!$A$5),0,1)</f>
        <v>1</v>
      </c>
      <c r="O917" s="97">
        <v>0</v>
      </c>
      <c r="P917" s="13">
        <v>0</v>
      </c>
      <c r="Q917" s="97">
        <v>0</v>
      </c>
      <c r="R917" s="19">
        <v>0</v>
      </c>
      <c r="S917" s="19" t="str">
        <v xml:space="preserve">TEVELLE - TAVELLONI - TAVELLINE </v>
      </c>
      <c r="T917" s="15" t="str">
        <v>WIENERBERGER</v>
      </c>
      <c r="U917" s="15" t="str">
        <v xml:space="preserve">TAVELLONI-TAGLIO OBLIQUO FIANCO MASCHIO FEMMINA DA CM 6 </v>
      </c>
      <c r="V917" s="15">
        <v>0</v>
      </c>
      <c r="W917" s="19">
        <v>140</v>
      </c>
      <c r="X917" s="19">
        <v>0</v>
      </c>
      <c r="Y917" s="15">
        <v>0</v>
      </c>
      <c r="Z917" s="15">
        <v>0</v>
      </c>
      <c r="AA917" s="15">
        <v>0</v>
      </c>
      <c r="AB917" s="15">
        <v>0</v>
      </c>
      <c r="AC917" s="15">
        <v>1</v>
      </c>
      <c r="AG917" s="15">
        <v>0</v>
      </c>
      <c r="AH917" s="15" t="str">
        <v xml:space="preserve">TRAMEZZATURA MATERIALE ALVEOLATO </v>
      </c>
      <c r="AI917" s="15" t="str">
        <v>T2D</v>
      </c>
      <c r="AJ917" s="15" t="str">
        <v xml:space="preserve">TRAMEZZA - FORATO PORIZZATA/ALVEOLATA </v>
      </c>
      <c r="AK917" s="15">
        <v>0</v>
      </c>
      <c r="AL917" s="15" t="str">
        <v>8x50x19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1</v>
      </c>
      <c r="AS917" s="17" t="str">
        <f t="shared" si="58"/>
        <v>ꞈ</v>
      </c>
      <c r="AT917" s="70" t="str">
        <v>ꞈ</v>
      </c>
      <c r="AU917" s="15">
        <v>0</v>
      </c>
      <c r="AV917" s="15" t="str">
        <v>BLOCCO ALVEOLATO MURATURA ARMATA</v>
      </c>
      <c r="AW917" s="15" t="str">
        <v>DI MUZIO</v>
      </c>
      <c r="AX917" s="15" t="str">
        <v xml:space="preserve">BLOCCCO PER MURATURA ARMATA ALVEOLATO LISCIO </v>
      </c>
      <c r="AY917" s="15">
        <v>0</v>
      </c>
      <c r="AZ917" s="15" t="str">
        <v>40x30x19 F.45%</v>
      </c>
      <c r="BA917" s="15">
        <v>0</v>
      </c>
      <c r="BB917" s="15">
        <v>0</v>
      </c>
      <c r="BC917" s="15">
        <v>0</v>
      </c>
      <c r="BD917" s="15">
        <v>0</v>
      </c>
      <c r="BE917" s="15">
        <v>0</v>
      </c>
      <c r="BF917" s="15">
        <v>1</v>
      </c>
      <c r="BG917" s="17" t="str">
        <f t="shared" si="59"/>
        <v>ꞈ</v>
      </c>
      <c r="BH917" s="70" t="str">
        <v>ꞈ</v>
      </c>
    </row>
    <row r="918" spans="1:60" ht="14.25" customHeight="1" x14ac:dyDescent="0.25">
      <c r="A918" s="47"/>
      <c r="C918" s="19" t="s">
        <v>111</v>
      </c>
      <c r="D918" s="19" t="s">
        <v>20</v>
      </c>
      <c r="E918" s="19" t="s">
        <v>113</v>
      </c>
      <c r="G918" s="58">
        <v>130</v>
      </c>
      <c r="I918" s="34"/>
      <c r="K918" s="20"/>
      <c r="L918" s="57">
        <f t="shared" si="57"/>
        <v>0</v>
      </c>
      <c r="M918" s="14">
        <f t="shared" si="56"/>
        <v>1</v>
      </c>
      <c r="N918" s="13">
        <f>IF(OR(totale!$A$5="",C918=totale!$A$5),0,1)</f>
        <v>1</v>
      </c>
      <c r="O918" s="97">
        <v>0</v>
      </c>
      <c r="P918" s="13">
        <v>0</v>
      </c>
      <c r="Q918" s="97">
        <v>0</v>
      </c>
      <c r="R918" s="19">
        <v>0</v>
      </c>
      <c r="S918" s="19" t="str">
        <v xml:space="preserve">TEVELLE - TAVELLONI - TAVELLINE </v>
      </c>
      <c r="T918" s="15" t="str">
        <v>WIENERBERGER</v>
      </c>
      <c r="U918" s="15" t="str">
        <v xml:space="preserve">TAVELLA DIVISIBILE </v>
      </c>
      <c r="V918" s="15">
        <v>0</v>
      </c>
      <c r="W918" s="19" t="str">
        <v>3x25x40</v>
      </c>
      <c r="X918" s="19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1</v>
      </c>
      <c r="AG918" s="15">
        <v>0</v>
      </c>
      <c r="AH918" s="15" t="str">
        <v xml:space="preserve">TRAMEZZATURA MATERIALE ALVEOLATO </v>
      </c>
      <c r="AI918" s="15" t="str">
        <v>T2D</v>
      </c>
      <c r="AJ918" s="15" t="str">
        <v xml:space="preserve">TRAMEZZA - FORATO PORIZZATA/ALVEOLATA </v>
      </c>
      <c r="AK918" s="15">
        <v>0</v>
      </c>
      <c r="AL918" s="15" t="str">
        <v>10x50x19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1</v>
      </c>
      <c r="AS918" s="17" t="str">
        <f t="shared" si="58"/>
        <v>ꞈ</v>
      </c>
      <c r="AT918" s="70" t="str">
        <v>ꞈ</v>
      </c>
      <c r="AU918" s="15">
        <v>0</v>
      </c>
      <c r="AV918" s="15" t="str">
        <v>BLOCCO ALVEOLATO INCASTRO  FORI VERTICALI  45/50/55/60 %</v>
      </c>
      <c r="AW918" s="15" t="str">
        <v>WIENERBERGER</v>
      </c>
      <c r="AX918" s="15" t="str">
        <v>BLOCCO PORTANTE ALVEOLATO FORI VERTICALI  P800- F.45%  incastro</v>
      </c>
      <c r="AY918" s="15">
        <v>0</v>
      </c>
      <c r="AZ918" s="15" t="str">
        <v xml:space="preserve">41x24x19 </v>
      </c>
      <c r="BA918" s="15">
        <v>0</v>
      </c>
      <c r="BB918" s="15">
        <v>0</v>
      </c>
      <c r="BC918" s="15">
        <v>0</v>
      </c>
      <c r="BD918" s="15">
        <v>0</v>
      </c>
      <c r="BE918" s="15">
        <v>0</v>
      </c>
      <c r="BF918" s="15">
        <v>1</v>
      </c>
      <c r="BG918" s="17" t="str">
        <f t="shared" si="59"/>
        <v>ꞈ</v>
      </c>
      <c r="BH918" s="70" t="str">
        <v>ꞈ</v>
      </c>
    </row>
    <row r="919" spans="1:60" ht="14.25" customHeight="1" x14ac:dyDescent="0.25">
      <c r="A919" s="47"/>
      <c r="C919" s="19" t="s">
        <v>111</v>
      </c>
      <c r="D919" s="19" t="s">
        <v>20</v>
      </c>
      <c r="E919" s="19" t="s">
        <v>113</v>
      </c>
      <c r="G919" s="58">
        <v>140</v>
      </c>
      <c r="I919" s="34"/>
      <c r="K919" s="20"/>
      <c r="L919" s="57">
        <f t="shared" si="57"/>
        <v>0</v>
      </c>
      <c r="M919" s="14">
        <f t="shared" si="56"/>
        <v>1</v>
      </c>
      <c r="N919" s="13">
        <f>IF(OR(totale!$A$5="",C919=totale!$A$5),0,1)</f>
        <v>1</v>
      </c>
      <c r="O919" s="97">
        <v>0</v>
      </c>
      <c r="P919" s="13">
        <v>0</v>
      </c>
      <c r="Q919" s="97">
        <v>0</v>
      </c>
      <c r="R919" s="19">
        <v>0</v>
      </c>
      <c r="S919" s="19" t="str">
        <v xml:space="preserve">TEVELLE - TAVELLONI - TAVELLINE </v>
      </c>
      <c r="T919" s="15" t="str">
        <v>WIENERBERGER</v>
      </c>
      <c r="U919" s="15" t="str">
        <v xml:space="preserve">TAVELLA DIVISIBILE </v>
      </c>
      <c r="V919" s="15">
        <v>0</v>
      </c>
      <c r="W919" s="19" t="str">
        <v>3x25x50</v>
      </c>
      <c r="X919" s="19">
        <v>0</v>
      </c>
      <c r="Y919" s="15">
        <v>0</v>
      </c>
      <c r="Z919" s="15">
        <v>0</v>
      </c>
      <c r="AA919" s="15">
        <v>0</v>
      </c>
      <c r="AB919" s="15">
        <v>0</v>
      </c>
      <c r="AC919" s="15">
        <v>1</v>
      </c>
      <c r="AG919" s="15">
        <v>0</v>
      </c>
      <c r="AH919" s="15" t="str">
        <v xml:space="preserve">TRAMEZZATURA MATERIALE ALVEOLATO </v>
      </c>
      <c r="AI919" s="15" t="str">
        <v>T2D</v>
      </c>
      <c r="AJ919" s="15" t="str">
        <v xml:space="preserve">TRAMEZZA - FORATO PORIZZATA/ALVEOLATA </v>
      </c>
      <c r="AK919" s="15">
        <v>0</v>
      </c>
      <c r="AL919" s="15" t="str">
        <v>12x50x19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1</v>
      </c>
      <c r="AS919" s="17" t="str">
        <f t="shared" si="58"/>
        <v>ꞈ</v>
      </c>
      <c r="AT919" s="70" t="str">
        <v>ꞈ</v>
      </c>
      <c r="AU919" s="15">
        <v>0</v>
      </c>
      <c r="AV919" s="15" t="str">
        <v>BLOCCO ALVEOLATO LISCIO FORI VERTICALI   45/50/55/60 %</v>
      </c>
      <c r="AW919" s="15" t="str">
        <v>FBM</v>
      </c>
      <c r="AX919" s="15" t="str">
        <v>BLOCCO PORTANTE ALVEOLATO FORI VERTICALI  P800 -  F.45% - F.50% liscio</v>
      </c>
      <c r="AY919" s="15">
        <v>0</v>
      </c>
      <c r="AZ919" s="15" t="str">
        <v xml:space="preserve">41x25x18/19 </v>
      </c>
      <c r="BA919" s="15">
        <v>0</v>
      </c>
      <c r="BB919" s="15">
        <v>0</v>
      </c>
      <c r="BC919" s="15">
        <v>0</v>
      </c>
      <c r="BD919" s="15">
        <v>0</v>
      </c>
      <c r="BE919" s="15">
        <v>0</v>
      </c>
      <c r="BF919" s="15">
        <v>1</v>
      </c>
      <c r="BG919" s="17" t="str">
        <f t="shared" si="59"/>
        <v>ꞈ</v>
      </c>
      <c r="BH919" s="70" t="str">
        <v>ꞈ</v>
      </c>
    </row>
    <row r="920" spans="1:60" ht="14.25" customHeight="1" x14ac:dyDescent="0.25">
      <c r="A920" s="47"/>
      <c r="C920" s="19" t="s">
        <v>111</v>
      </c>
      <c r="D920" s="19" t="s">
        <v>20</v>
      </c>
      <c r="E920" s="19" t="s">
        <v>113</v>
      </c>
      <c r="G920" s="58">
        <v>150</v>
      </c>
      <c r="I920" s="34"/>
      <c r="K920" s="20"/>
      <c r="L920" s="57">
        <f t="shared" si="57"/>
        <v>0</v>
      </c>
      <c r="M920" s="14">
        <f t="shared" si="56"/>
        <v>1</v>
      </c>
      <c r="N920" s="13">
        <f>IF(OR(totale!$A$5="",C920=totale!$A$5),0,1)</f>
        <v>1</v>
      </c>
      <c r="O920" s="97">
        <v>0</v>
      </c>
      <c r="P920" s="13">
        <v>0</v>
      </c>
      <c r="Q920" s="97">
        <v>0</v>
      </c>
      <c r="R920" s="19">
        <v>0</v>
      </c>
      <c r="S920" s="19" t="str">
        <v xml:space="preserve">TEVELLE - TAVELLONI - TAVELLINE </v>
      </c>
      <c r="T920" s="15" t="str">
        <v>WIENERBERGER</v>
      </c>
      <c r="U920" s="15" t="str">
        <v xml:space="preserve">TAVELLA DIVISIBILE </v>
      </c>
      <c r="V920" s="15">
        <v>0</v>
      </c>
      <c r="W920" s="19" t="str">
        <v>4x25x50</v>
      </c>
      <c r="X920" s="19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1</v>
      </c>
      <c r="AG920" s="15">
        <v>0</v>
      </c>
      <c r="AH920" s="15" t="str">
        <v xml:space="preserve">TRAMEZZATURA MATERIALE ALVEOLATO </v>
      </c>
      <c r="AI920" s="15" t="str">
        <v>T2D</v>
      </c>
      <c r="AJ920" s="15" t="str">
        <v xml:space="preserve">TRAMEZZA - FORATO PORIZZATA/ALVEOLATA </v>
      </c>
      <c r="AK920" s="15">
        <v>0</v>
      </c>
      <c r="AL920" s="15" t="str">
        <v>15x50x19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1</v>
      </c>
      <c r="AS920" s="17" t="str">
        <f t="shared" si="58"/>
        <v>ꞈ</v>
      </c>
      <c r="AT920" s="70" t="str">
        <v>ꞈ</v>
      </c>
      <c r="AU920" s="15">
        <v>0</v>
      </c>
      <c r="AV920" s="15" t="str">
        <v>BLOCCO ALVEOLATO LISCIO FORI VERTICALI   45/50/55/60 %</v>
      </c>
      <c r="AW920" s="15" t="str">
        <v>T2D</v>
      </c>
      <c r="AX920" s="15" t="str">
        <v>BLOCCO PORTANTE ALVEOLATO FORI VERTICALI  P800 -  F.45% - F.50% liscio</v>
      </c>
      <c r="AY920" s="15">
        <v>0</v>
      </c>
      <c r="AZ920" s="15" t="str">
        <v xml:space="preserve">41x25x18/19 </v>
      </c>
      <c r="BA920" s="15">
        <v>0</v>
      </c>
      <c r="BB920" s="15">
        <v>0</v>
      </c>
      <c r="BC920" s="15">
        <v>0</v>
      </c>
      <c r="BD920" s="15">
        <v>0</v>
      </c>
      <c r="BE920" s="15">
        <v>0</v>
      </c>
      <c r="BF920" s="15">
        <v>1</v>
      </c>
      <c r="BG920" s="17" t="str">
        <f t="shared" si="59"/>
        <v>ꞈ</v>
      </c>
      <c r="BH920" s="70" t="str">
        <v>ꞈ</v>
      </c>
    </row>
    <row r="921" spans="1:60" ht="14.25" customHeight="1" x14ac:dyDescent="0.25">
      <c r="A921" s="47"/>
      <c r="C921" s="19" t="s">
        <v>111</v>
      </c>
      <c r="D921" s="19" t="s">
        <v>20</v>
      </c>
      <c r="E921" s="19" t="s">
        <v>113</v>
      </c>
      <c r="G921" s="58">
        <v>160</v>
      </c>
      <c r="I921" s="34"/>
      <c r="K921" s="20"/>
      <c r="L921" s="57">
        <f t="shared" si="57"/>
        <v>0</v>
      </c>
      <c r="M921" s="14">
        <f t="shared" si="56"/>
        <v>1</v>
      </c>
      <c r="N921" s="13">
        <f>IF(OR(totale!$A$5="",C921=totale!$A$5),0,1)</f>
        <v>1</v>
      </c>
      <c r="O921" s="97">
        <v>0</v>
      </c>
      <c r="P921" s="13">
        <v>0</v>
      </c>
      <c r="Q921" s="97">
        <v>0</v>
      </c>
      <c r="R921" s="19">
        <v>0</v>
      </c>
      <c r="S921" s="19" t="str">
        <v xml:space="preserve">TEVELLE - TAVELLONI - TAVELLINE </v>
      </c>
      <c r="T921" s="15" t="str">
        <v>WIENERBERGER</v>
      </c>
      <c r="U921" s="15" t="str">
        <v xml:space="preserve">TAVELLA TAGLIO RETTO FIANCO RETTO </v>
      </c>
      <c r="V921" s="15">
        <v>0</v>
      </c>
      <c r="W921" s="19" t="str">
        <v>3x25x40</v>
      </c>
      <c r="X921" s="19">
        <v>0</v>
      </c>
      <c r="Y921" s="15">
        <v>0</v>
      </c>
      <c r="Z921" s="15">
        <v>0</v>
      </c>
      <c r="AA921" s="15">
        <v>0</v>
      </c>
      <c r="AB921" s="15">
        <v>0</v>
      </c>
      <c r="AC921" s="15">
        <v>1</v>
      </c>
      <c r="AG921" s="15">
        <v>0</v>
      </c>
      <c r="AH921" s="15" t="str">
        <v xml:space="preserve">TRAMEZZATURA MATERIALE ALVEOLATO </v>
      </c>
      <c r="AI921" s="15" t="str">
        <v>T2D</v>
      </c>
      <c r="AJ921" s="15" t="str">
        <v xml:space="preserve">TRAMEZZA - FORATO PORIZZATA/ALVEOLATA </v>
      </c>
      <c r="AK921" s="15">
        <v>0</v>
      </c>
      <c r="AL921" s="15" t="str">
        <v>8x50x24,5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1</v>
      </c>
      <c r="AS921" s="17" t="str">
        <f t="shared" si="58"/>
        <v>ꞈ</v>
      </c>
      <c r="AT921" s="70" t="str">
        <v>ꞈ</v>
      </c>
      <c r="AU921" s="15">
        <v>0</v>
      </c>
      <c r="AV921" s="15" t="str">
        <v>BLOCCO ALVEOLATO LISCIO FORI ORIZZONATALI  45/50/55/60 %</v>
      </c>
      <c r="AW921" s="15" t="str">
        <v>DI MUZIO</v>
      </c>
      <c r="AX921" s="15" t="str">
        <v>BLOCCO PORTANTE ALVEOLATO FORI VERTICALI  P800 -  F.45% - F.50% liscio</v>
      </c>
      <c r="AY921" s="15">
        <v>0</v>
      </c>
      <c r="AZ921" s="15" t="str">
        <v xml:space="preserve">41x25x18/19 </v>
      </c>
      <c r="BA921" s="15">
        <v>0</v>
      </c>
      <c r="BB921" s="15">
        <v>0</v>
      </c>
      <c r="BC921" s="15">
        <v>0</v>
      </c>
      <c r="BD921" s="15">
        <v>0</v>
      </c>
      <c r="BE921" s="15">
        <v>0</v>
      </c>
      <c r="BF921" s="15">
        <v>1</v>
      </c>
      <c r="BG921" s="17" t="str">
        <f t="shared" si="59"/>
        <v>ꞈ</v>
      </c>
      <c r="BH921" s="70" t="str">
        <v>ꞈ</v>
      </c>
    </row>
    <row r="922" spans="1:60" ht="14.25" customHeight="1" x14ac:dyDescent="0.25">
      <c r="A922" s="47"/>
      <c r="C922" s="19" t="s">
        <v>111</v>
      </c>
      <c r="D922" s="19" t="s">
        <v>20</v>
      </c>
      <c r="E922" s="19" t="s">
        <v>113</v>
      </c>
      <c r="G922" s="58">
        <v>170</v>
      </c>
      <c r="I922" s="34"/>
      <c r="K922" s="20"/>
      <c r="L922" s="57">
        <f t="shared" si="57"/>
        <v>0</v>
      </c>
      <c r="M922" s="14">
        <f t="shared" si="56"/>
        <v>1</v>
      </c>
      <c r="N922" s="13">
        <f>IF(OR(totale!$A$5="",C922=totale!$A$5),0,1)</f>
        <v>1</v>
      </c>
      <c r="O922" s="97">
        <v>0</v>
      </c>
      <c r="P922" s="13">
        <v>0</v>
      </c>
      <c r="Q922" s="97">
        <v>0</v>
      </c>
      <c r="R922" s="19">
        <v>0</v>
      </c>
      <c r="S922" s="19" t="str">
        <v xml:space="preserve">TEVELLE - TAVELLONI - TAVELLINE </v>
      </c>
      <c r="T922" s="15" t="str">
        <v>WIENERBERGER</v>
      </c>
      <c r="U922" s="15" t="str">
        <v xml:space="preserve">TAVELLA TAGLIO RETTO FIANCO RETTO </v>
      </c>
      <c r="V922" s="15">
        <v>0</v>
      </c>
      <c r="W922" s="19" t="str">
        <v>3x25x50</v>
      </c>
      <c r="X922" s="19">
        <v>0</v>
      </c>
      <c r="Y922" s="15">
        <v>0</v>
      </c>
      <c r="Z922" s="15">
        <v>0</v>
      </c>
      <c r="AA922" s="15">
        <v>0</v>
      </c>
      <c r="AB922" s="15">
        <v>0</v>
      </c>
      <c r="AC922" s="15">
        <v>1</v>
      </c>
      <c r="AG922" s="15">
        <v>0</v>
      </c>
      <c r="AH922" s="15" t="str">
        <v xml:space="preserve">TRAMEZZATURA MATERIALE ALVEOLATO </v>
      </c>
      <c r="AI922" s="15" t="str">
        <v>T2D</v>
      </c>
      <c r="AJ922" s="15" t="str">
        <v xml:space="preserve">TRAMEZZA - FORATO PORIZZATA/ALVEOLATA </v>
      </c>
      <c r="AK922" s="15">
        <v>0</v>
      </c>
      <c r="AL922" s="15" t="str">
        <v>12x50x24,5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1</v>
      </c>
      <c r="AS922" s="17" t="str">
        <f t="shared" si="58"/>
        <v>ꞈ</v>
      </c>
      <c r="AT922" s="70" t="str">
        <v>ꞈ</v>
      </c>
      <c r="AU922" s="15">
        <v>0</v>
      </c>
      <c r="AV922" s="15" t="str">
        <v>BLOCCO ALVEOLATO INCASTRO  FORI VERTICALI  45/50/55/60 %</v>
      </c>
      <c r="AW922" s="15" t="str">
        <v>T2D</v>
      </c>
      <c r="AX922" s="15" t="str">
        <v xml:space="preserve">BLOCCO SISMICO/ PORTANTE ALVEOLATO INCASTRO SETTI SOTTILI </v>
      </c>
      <c r="AY922" s="15">
        <v>0</v>
      </c>
      <c r="AZ922" s="15" t="str">
        <v>41x25x18/19 F.50%</v>
      </c>
      <c r="BA922" s="15">
        <v>0</v>
      </c>
      <c r="BB922" s="15">
        <v>0</v>
      </c>
      <c r="BC922" s="15">
        <v>0</v>
      </c>
      <c r="BD922" s="15">
        <v>0</v>
      </c>
      <c r="BE922" s="15">
        <v>0</v>
      </c>
      <c r="BF922" s="15">
        <v>1</v>
      </c>
      <c r="BG922" s="17" t="str">
        <f t="shared" si="59"/>
        <v>ꞈ</v>
      </c>
      <c r="BH922" s="70" t="str">
        <v>ꞈ</v>
      </c>
    </row>
    <row r="923" spans="1:60" ht="14.25" customHeight="1" x14ac:dyDescent="0.25">
      <c r="A923" s="47"/>
      <c r="C923" s="19" t="s">
        <v>111</v>
      </c>
      <c r="D923" s="19" t="s">
        <v>20</v>
      </c>
      <c r="E923" s="19" t="s">
        <v>113</v>
      </c>
      <c r="G923" s="58">
        <v>180</v>
      </c>
      <c r="I923" s="34"/>
      <c r="K923" s="20"/>
      <c r="L923" s="57">
        <f t="shared" si="57"/>
        <v>0</v>
      </c>
      <c r="M923" s="14">
        <f t="shared" si="56"/>
        <v>1</v>
      </c>
      <c r="N923" s="13">
        <f>IF(OR(totale!$A$5="",C923=totale!$A$5),0,1)</f>
        <v>1</v>
      </c>
      <c r="O923" s="97">
        <v>0</v>
      </c>
      <c r="P923" s="13">
        <v>0</v>
      </c>
      <c r="Q923" s="97">
        <v>0</v>
      </c>
      <c r="R923" s="19">
        <v>0</v>
      </c>
      <c r="S923" s="19" t="str">
        <v xml:space="preserve">TEVELLE - TAVELLONI - TAVELLINE </v>
      </c>
      <c r="T923" s="15" t="str">
        <v>WIENERBERGER</v>
      </c>
      <c r="U923" s="15" t="str">
        <v xml:space="preserve">TAVELLA TAGLIO RETTO FIANCO RETTO </v>
      </c>
      <c r="V923" s="15">
        <v>0</v>
      </c>
      <c r="W923" s="19" t="str">
        <v>3x25x60</v>
      </c>
      <c r="X923" s="19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1</v>
      </c>
      <c r="AG923" s="15">
        <v>0</v>
      </c>
      <c r="AH923" s="15" t="str">
        <v xml:space="preserve">TRAMEZZATURA MATERIALE ALVEOLATO </v>
      </c>
      <c r="AI923" s="15" t="str">
        <v>T2D</v>
      </c>
      <c r="AJ923" s="15" t="str">
        <v xml:space="preserve">TRAMEZZA - FORATO PORIZZATA/ALVEOLATA </v>
      </c>
      <c r="AK923" s="15">
        <v>0</v>
      </c>
      <c r="AL923" s="15" t="str">
        <v>10x50x24,5</v>
      </c>
      <c r="AM923" s="15">
        <v>0</v>
      </c>
      <c r="AN923" s="15">
        <v>0</v>
      </c>
      <c r="AO923" s="15">
        <v>0</v>
      </c>
      <c r="AP923" s="15">
        <v>0</v>
      </c>
      <c r="AQ923" s="15">
        <v>0</v>
      </c>
      <c r="AR923" s="15">
        <v>1</v>
      </c>
      <c r="AS923" s="17" t="str">
        <f t="shared" si="58"/>
        <v>ꞈ</v>
      </c>
      <c r="AT923" s="70" t="str">
        <v>ꞈ</v>
      </c>
      <c r="AU923" s="15">
        <v>0</v>
      </c>
      <c r="AV923" s="15" t="str">
        <v xml:space="preserve">LATERIZIO RETTIFICATO PLANARE CON LANA DI ROCCIA </v>
      </c>
      <c r="AW923" s="15" t="str">
        <v>WIENERBERGER</v>
      </c>
      <c r="AX923" s="15" t="str">
        <v>LATERIZIO PORIZZATO/ALVEOLATO RETTIFICATO - PLAN CON LANA DI ROCCI A</v>
      </c>
      <c r="AY923" s="15">
        <v>0</v>
      </c>
      <c r="AZ923" s="15" t="str">
        <v xml:space="preserve">42,5x24,8X24,9 </v>
      </c>
      <c r="BA923" s="15">
        <v>0</v>
      </c>
      <c r="BB923" s="15">
        <v>0</v>
      </c>
      <c r="BC923" s="15">
        <v>0</v>
      </c>
      <c r="BD923" s="15">
        <v>0</v>
      </c>
      <c r="BE923" s="15">
        <v>0</v>
      </c>
      <c r="BF923" s="15">
        <v>1</v>
      </c>
      <c r="BG923" s="17" t="str">
        <f t="shared" si="59"/>
        <v>ꞈ</v>
      </c>
      <c r="BH923" s="70" t="str">
        <v>ꞈ</v>
      </c>
    </row>
    <row r="924" spans="1:60" ht="14.25" customHeight="1" x14ac:dyDescent="0.25">
      <c r="A924" s="47"/>
      <c r="C924" s="19" t="s">
        <v>111</v>
      </c>
      <c r="D924" s="19" t="s">
        <v>20</v>
      </c>
      <c r="E924" s="19" t="s">
        <v>114</v>
      </c>
      <c r="G924" s="58">
        <v>120</v>
      </c>
      <c r="I924" s="34"/>
      <c r="K924" s="20"/>
      <c r="L924" s="57">
        <f t="shared" si="57"/>
        <v>0</v>
      </c>
      <c r="M924" s="14">
        <f t="shared" ref="M924:M936" si="60">SUM(N924:Q924)</f>
        <v>1</v>
      </c>
      <c r="N924" s="13">
        <f>IF(OR(totale!$A$5="",C924=totale!$A$5),0,1)</f>
        <v>1</v>
      </c>
      <c r="O924" s="97">
        <v>0</v>
      </c>
      <c r="P924" s="13">
        <v>0</v>
      </c>
      <c r="Q924" s="97">
        <v>0</v>
      </c>
      <c r="R924" s="19">
        <v>0</v>
      </c>
      <c r="S924" s="19" t="str">
        <v xml:space="preserve">TEVELLE - TAVELLONI - TAVELLINE </v>
      </c>
      <c r="T924" s="15" t="str">
        <v>WIENERBERGER</v>
      </c>
      <c r="U924" s="15" t="str">
        <v>TAVELLONI-TAGLIO OBLIQUO FIANCO RETTO CM 4</v>
      </c>
      <c r="V924" s="15">
        <v>0</v>
      </c>
      <c r="W924" s="19">
        <v>60</v>
      </c>
      <c r="X924" s="19">
        <v>0</v>
      </c>
      <c r="Y924" s="15">
        <v>0</v>
      </c>
      <c r="Z924" s="15">
        <v>0</v>
      </c>
      <c r="AA924" s="15">
        <v>0</v>
      </c>
      <c r="AB924" s="15">
        <v>0</v>
      </c>
      <c r="AC924" s="15">
        <v>1</v>
      </c>
      <c r="AG924" s="15">
        <v>0</v>
      </c>
      <c r="AH924" s="15" t="str">
        <v xml:space="preserve">TRAMEZZATURA MATERIALE ALVEOLATO </v>
      </c>
      <c r="AI924" s="15" t="str">
        <v>T2D</v>
      </c>
      <c r="AJ924" s="15" t="str">
        <v xml:space="preserve">TRAMEZZA - FORATO PORIZZATA/ALVEOLATA </v>
      </c>
      <c r="AK924" s="15">
        <v>0</v>
      </c>
      <c r="AL924" s="15" t="str">
        <v>8x50x25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1</v>
      </c>
      <c r="AS924" s="17" t="str">
        <f t="shared" si="58"/>
        <v>ꞈ</v>
      </c>
      <c r="AT924" s="70" t="str">
        <v>ꞈ</v>
      </c>
      <c r="AU924" s="15">
        <v>0</v>
      </c>
      <c r="AV924" s="15" t="str">
        <v xml:space="preserve">LATERIZIO RETTIFICATO PLANARE </v>
      </c>
      <c r="AW924" s="15" t="str">
        <v>ZANROSSO</v>
      </c>
      <c r="AX924" s="15" t="str">
        <v>BLOCCO ALVEOLATO RETTIFICATO - BLOCCO PLANANARE  F.55% - 45%</v>
      </c>
      <c r="AY924" s="15">
        <v>0</v>
      </c>
      <c r="AZ924" s="15" t="str">
        <v>42x23x23,8</v>
      </c>
      <c r="BA924" s="15">
        <v>0</v>
      </c>
      <c r="BB924" s="15">
        <v>0</v>
      </c>
      <c r="BC924" s="15">
        <v>0</v>
      </c>
      <c r="BD924" s="15">
        <v>0</v>
      </c>
      <c r="BE924" s="15">
        <v>0</v>
      </c>
      <c r="BF924" s="15">
        <v>1</v>
      </c>
      <c r="BG924" s="17" t="str">
        <f t="shared" si="59"/>
        <v>ꞈ</v>
      </c>
      <c r="BH924" s="70" t="str">
        <v>ꞈ</v>
      </c>
    </row>
    <row r="925" spans="1:60" ht="14.25" customHeight="1" x14ac:dyDescent="0.25">
      <c r="A925" s="47"/>
      <c r="C925" s="19" t="s">
        <v>111</v>
      </c>
      <c r="D925" s="19" t="s">
        <v>20</v>
      </c>
      <c r="E925" s="19" t="s">
        <v>114</v>
      </c>
      <c r="G925" s="58">
        <v>130</v>
      </c>
      <c r="I925" s="34"/>
      <c r="K925" s="20"/>
      <c r="L925" s="57">
        <f t="shared" si="57"/>
        <v>0</v>
      </c>
      <c r="M925" s="14">
        <f t="shared" si="60"/>
        <v>1</v>
      </c>
      <c r="N925" s="13">
        <f>IF(OR(totale!$A$5="",C925=totale!$A$5),0,1)</f>
        <v>1</v>
      </c>
      <c r="O925" s="97">
        <v>0</v>
      </c>
      <c r="P925" s="13">
        <v>0</v>
      </c>
      <c r="Q925" s="97">
        <v>0</v>
      </c>
      <c r="R925" s="19">
        <v>0</v>
      </c>
      <c r="S925" s="19" t="str">
        <v xml:space="preserve">TEVELLE - TAVELLONI - TAVELLINE </v>
      </c>
      <c r="T925" s="15" t="str">
        <v>WIENERBERGER</v>
      </c>
      <c r="U925" s="15" t="str">
        <v>TAVELLONI-TAGLIO OBLIQUO FIANCO RETTO CM 4</v>
      </c>
      <c r="V925" s="15">
        <v>0</v>
      </c>
      <c r="W925" s="19">
        <v>70</v>
      </c>
      <c r="X925" s="19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1</v>
      </c>
      <c r="AG925" s="15">
        <v>0</v>
      </c>
      <c r="AH925" s="15" t="str">
        <v xml:space="preserve">TRAMEZZATURA MATERIALE ALVEOLATO </v>
      </c>
      <c r="AI925" s="15" t="str">
        <v>T2D</v>
      </c>
      <c r="AJ925" s="15" t="str">
        <v xml:space="preserve">TRAMEZZA - FORATO PORIZZATA/ALVEOLATA </v>
      </c>
      <c r="AK925" s="15">
        <v>0</v>
      </c>
      <c r="AL925" s="15" t="str">
        <v>12x50x25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AR925" s="15">
        <v>1</v>
      </c>
      <c r="AS925" s="17" t="str">
        <f t="shared" si="58"/>
        <v>ꞈ</v>
      </c>
      <c r="AT925" s="70" t="str">
        <v>ꞈ</v>
      </c>
      <c r="AU925" s="15">
        <v>0</v>
      </c>
      <c r="AV925" s="15" t="str">
        <v>BLOCCO ALVEOLATO MURATURA ARMATA</v>
      </c>
      <c r="AW925" s="15" t="str">
        <v>FBM</v>
      </c>
      <c r="AX925" s="15" t="str">
        <v xml:space="preserve">BLOCCCO PER MURATURA ARMATA ALVEOLATO LISCIO </v>
      </c>
      <c r="AY925" s="15">
        <v>0</v>
      </c>
      <c r="AZ925" s="15" t="str">
        <v>42x25x18 F.45%</v>
      </c>
      <c r="BA925" s="15">
        <v>0</v>
      </c>
      <c r="BB925" s="15">
        <v>0</v>
      </c>
      <c r="BC925" s="15">
        <v>0</v>
      </c>
      <c r="BD925" s="15">
        <v>0</v>
      </c>
      <c r="BE925" s="15">
        <v>0</v>
      </c>
      <c r="BF925" s="15">
        <v>1</v>
      </c>
      <c r="BG925" s="17" t="str">
        <f t="shared" si="59"/>
        <v>ꞈ</v>
      </c>
      <c r="BH925" s="70" t="str">
        <v>ꞈ</v>
      </c>
    </row>
    <row r="926" spans="1:60" ht="14.25" customHeight="1" x14ac:dyDescent="0.25">
      <c r="A926" s="47"/>
      <c r="C926" s="19" t="s">
        <v>111</v>
      </c>
      <c r="D926" s="19" t="s">
        <v>20</v>
      </c>
      <c r="E926" s="19" t="s">
        <v>115</v>
      </c>
      <c r="G926" s="58" t="s">
        <v>288</v>
      </c>
      <c r="I926" s="34"/>
      <c r="K926" s="20"/>
      <c r="L926" s="57">
        <f t="shared" si="57"/>
        <v>0</v>
      </c>
      <c r="M926" s="14">
        <f t="shared" si="60"/>
        <v>1</v>
      </c>
      <c r="N926" s="13">
        <f>IF(OR(totale!$A$5="",C926=totale!$A$5),0,1)</f>
        <v>1</v>
      </c>
      <c r="O926" s="97">
        <v>0</v>
      </c>
      <c r="P926" s="13">
        <v>0</v>
      </c>
      <c r="Q926" s="97">
        <v>0</v>
      </c>
      <c r="R926" s="19">
        <v>0</v>
      </c>
      <c r="S926" s="19" t="str">
        <v xml:space="preserve">TEVELLE - TAVELLONI - TAVELLINE </v>
      </c>
      <c r="T926" s="15" t="str">
        <v>WIENERBERGER</v>
      </c>
      <c r="U926" s="15" t="str">
        <v>TAVELLONI-TAGLIO OBLIQUO FIANCO RETTO CM 4</v>
      </c>
      <c r="V926" s="15">
        <v>0</v>
      </c>
      <c r="W926" s="19">
        <v>80</v>
      </c>
      <c r="X926" s="19">
        <v>0</v>
      </c>
      <c r="Y926" s="15">
        <v>0</v>
      </c>
      <c r="Z926" s="15">
        <v>0</v>
      </c>
      <c r="AA926" s="15">
        <v>0</v>
      </c>
      <c r="AB926" s="15">
        <v>0</v>
      </c>
      <c r="AC926" s="15">
        <v>1</v>
      </c>
      <c r="AG926" s="15">
        <v>0</v>
      </c>
      <c r="AH926" s="15" t="str">
        <v xml:space="preserve">TRAMEZZATURA MATERIALE ALVEOLATO </v>
      </c>
      <c r="AI926" s="15" t="str">
        <v>T2D</v>
      </c>
      <c r="AJ926" s="15" t="str">
        <v xml:space="preserve">TRAMEZZA - FORATO PORIZZATA/ALVEOLATA </v>
      </c>
      <c r="AK926" s="15">
        <v>0</v>
      </c>
      <c r="AL926" s="15" t="str">
        <v>8x45x19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1</v>
      </c>
      <c r="AS926" s="17" t="str">
        <f t="shared" si="58"/>
        <v>ꞈ</v>
      </c>
      <c r="AT926" s="70" t="str">
        <v>ꞈ</v>
      </c>
      <c r="AU926" s="15">
        <v>0</v>
      </c>
      <c r="AV926" s="15" t="str">
        <v>BLOCCO ALVEOLATO LISCIO FORI VERTICALI   45/50/55/60 %</v>
      </c>
      <c r="AW926" s="15" t="str">
        <v>FBM</v>
      </c>
      <c r="AX926" s="15" t="str">
        <v>BLOCCO PORTANTE ALVEOLATO FORI VERTICALI  P800 -  F.45% - F.50% liscio</v>
      </c>
      <c r="AY926" s="15">
        <v>0</v>
      </c>
      <c r="AZ926" s="15" t="str">
        <v xml:space="preserve">42x25x18/19 </v>
      </c>
      <c r="BA926" s="15">
        <v>0</v>
      </c>
      <c r="BB926" s="15">
        <v>0</v>
      </c>
      <c r="BC926" s="15">
        <v>0</v>
      </c>
      <c r="BD926" s="15">
        <v>0</v>
      </c>
      <c r="BE926" s="15">
        <v>0</v>
      </c>
      <c r="BF926" s="15">
        <v>1</v>
      </c>
      <c r="BG926" s="17" t="str">
        <f t="shared" si="59"/>
        <v>ꞈ</v>
      </c>
      <c r="BH926" s="70" t="str">
        <v>ꞈ</v>
      </c>
    </row>
    <row r="927" spans="1:60" ht="14.25" customHeight="1" x14ac:dyDescent="0.25">
      <c r="A927" s="47"/>
      <c r="C927" s="19" t="s">
        <v>111</v>
      </c>
      <c r="D927" s="19" t="s">
        <v>20</v>
      </c>
      <c r="E927" s="19" t="s">
        <v>115</v>
      </c>
      <c r="G927" s="58" t="s">
        <v>291</v>
      </c>
      <c r="I927" s="34"/>
      <c r="K927" s="20"/>
      <c r="L927" s="57">
        <f t="shared" si="57"/>
        <v>0</v>
      </c>
      <c r="M927" s="14">
        <f t="shared" si="60"/>
        <v>1</v>
      </c>
      <c r="N927" s="13">
        <f>IF(OR(totale!$A$5="",C927=totale!$A$5),0,1)</f>
        <v>1</v>
      </c>
      <c r="O927" s="97">
        <v>0</v>
      </c>
      <c r="P927" s="13">
        <v>0</v>
      </c>
      <c r="Q927" s="97">
        <v>0</v>
      </c>
      <c r="R927" s="19">
        <v>0</v>
      </c>
      <c r="S927" s="19" t="str">
        <v xml:space="preserve">TEVELLE - TAVELLONI - TAVELLINE </v>
      </c>
      <c r="T927" s="15" t="str">
        <v>WIENERBERGER</v>
      </c>
      <c r="U927" s="15" t="str">
        <v>TAVELLONI-TAGLIO OBLIQUO FIANCO RETTO CM 4</v>
      </c>
      <c r="V927" s="15">
        <v>0</v>
      </c>
      <c r="W927" s="19">
        <v>90</v>
      </c>
      <c r="X927" s="19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1</v>
      </c>
      <c r="AG927" s="15">
        <v>0</v>
      </c>
      <c r="AH927" s="15" t="str">
        <v xml:space="preserve">TRAMEZZATURA MATERIALE ALVEOLATO </v>
      </c>
      <c r="AI927" s="15" t="str">
        <v>T2D</v>
      </c>
      <c r="AJ927" s="15" t="str">
        <v xml:space="preserve">TRAMEZZA - FORATO PORIZZATA/ALVEOLATA </v>
      </c>
      <c r="AK927" s="15">
        <v>0</v>
      </c>
      <c r="AL927" s="15" t="str">
        <v>10x45x19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1</v>
      </c>
      <c r="AS927" s="17" t="str">
        <f t="shared" si="58"/>
        <v>ꞈ</v>
      </c>
      <c r="AT927" s="70" t="str">
        <v>ꞈ</v>
      </c>
      <c r="AU927" s="15">
        <v>0</v>
      </c>
      <c r="AV927" s="15" t="str">
        <v>BLOCCO ALVEOLATO LISCIO FORI VERTICALI   45/50/55/60 %</v>
      </c>
      <c r="AW927" s="15" t="str">
        <v>FBM</v>
      </c>
      <c r="AX927" s="15" t="str">
        <v>BLOCCO PORTANTE ALVEOLATO FORI VERTICALI  P800 -  F.45% - F.50% liscio</v>
      </c>
      <c r="AY927" s="15">
        <v>0</v>
      </c>
      <c r="AZ927" s="15" t="str">
        <v>42x25x18/19  con tasca</v>
      </c>
      <c r="BA927" s="15">
        <v>0</v>
      </c>
      <c r="BB927" s="15">
        <v>0</v>
      </c>
      <c r="BC927" s="15">
        <v>0</v>
      </c>
      <c r="BD927" s="15">
        <v>0</v>
      </c>
      <c r="BE927" s="15">
        <v>0</v>
      </c>
      <c r="BF927" s="15">
        <v>1</v>
      </c>
      <c r="BG927" s="17" t="str">
        <f t="shared" si="59"/>
        <v>ꞈ</v>
      </c>
      <c r="BH927" s="70" t="str">
        <v>ꞈ</v>
      </c>
    </row>
    <row r="928" spans="1:60" ht="14.25" customHeight="1" x14ac:dyDescent="0.25">
      <c r="A928" s="47"/>
      <c r="C928" s="19" t="s">
        <v>111</v>
      </c>
      <c r="D928" s="19" t="s">
        <v>20</v>
      </c>
      <c r="E928" s="19" t="s">
        <v>21</v>
      </c>
      <c r="G928" s="58" t="s">
        <v>288</v>
      </c>
      <c r="I928" s="34"/>
      <c r="K928" s="20"/>
      <c r="L928" s="57">
        <f t="shared" si="57"/>
        <v>0</v>
      </c>
      <c r="M928" s="14">
        <f t="shared" si="60"/>
        <v>1</v>
      </c>
      <c r="N928" s="13">
        <f>IF(OR(totale!$A$5="",C928=totale!$A$5),0,1)</f>
        <v>1</v>
      </c>
      <c r="O928" s="97">
        <v>0</v>
      </c>
      <c r="P928" s="13">
        <v>0</v>
      </c>
      <c r="Q928" s="97">
        <v>0</v>
      </c>
      <c r="R928" s="19">
        <v>0</v>
      </c>
      <c r="S928" s="19" t="str">
        <v xml:space="preserve">TEVELLE - TAVELLONI - TAVELLINE </v>
      </c>
      <c r="T928" s="15" t="str">
        <v>WIENERBERGER</v>
      </c>
      <c r="U928" s="15" t="str">
        <v>TAVELLONI-TAGLIO OBLIQUO FIANCO RETTO CM 4</v>
      </c>
      <c r="V928" s="15">
        <v>0</v>
      </c>
      <c r="W928" s="19">
        <v>100</v>
      </c>
      <c r="X928" s="19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1</v>
      </c>
      <c r="AG928" s="15">
        <v>0</v>
      </c>
      <c r="AH928" s="15" t="str">
        <v xml:space="preserve">TRAMEZZATURA MATERIALE ALVEOLATO </v>
      </c>
      <c r="AI928" s="15" t="str">
        <v>T2D</v>
      </c>
      <c r="AJ928" s="15" t="str">
        <v xml:space="preserve">TRAMEZZA - FORATO PORIZZATA/ALVEOLATA </v>
      </c>
      <c r="AK928" s="15">
        <v>0</v>
      </c>
      <c r="AL928" s="15" t="str">
        <v>10x50x25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1</v>
      </c>
      <c r="AS928" s="17" t="str">
        <f t="shared" si="58"/>
        <v>ꞈ</v>
      </c>
      <c r="AT928" s="70" t="str">
        <v>ꞈ</v>
      </c>
      <c r="AU928" s="15">
        <v>0</v>
      </c>
      <c r="AV928" s="15" t="str">
        <v>LATERIZIO CON EPS GRAFFITE</v>
      </c>
      <c r="AW928" s="15" t="str">
        <v>FBM</v>
      </c>
      <c r="AX928" s="15" t="str">
        <v>BLOCCCO PORTANTE  ALVEOLATO CON EPS  GRAFFITATO - NORMABLOCK F.45%</v>
      </c>
      <c r="AY928" s="15">
        <v>0</v>
      </c>
      <c r="AZ928" s="15" t="str">
        <v>42x25x18/19 liscio</v>
      </c>
      <c r="BA928" s="15">
        <v>0</v>
      </c>
      <c r="BB928" s="15">
        <v>0</v>
      </c>
      <c r="BC928" s="15">
        <v>0</v>
      </c>
      <c r="BD928" s="15">
        <v>0</v>
      </c>
      <c r="BE928" s="15">
        <v>0</v>
      </c>
      <c r="BF928" s="15">
        <v>1</v>
      </c>
      <c r="BG928" s="17" t="str">
        <f t="shared" si="59"/>
        <v>ꞈ</v>
      </c>
      <c r="BH928" s="70" t="str">
        <v>ꞈ</v>
      </c>
    </row>
    <row r="929" spans="1:60" ht="14.25" customHeight="1" x14ac:dyDescent="0.25">
      <c r="A929" s="47"/>
      <c r="C929" s="19" t="s">
        <v>111</v>
      </c>
      <c r="D929" s="19" t="s">
        <v>20</v>
      </c>
      <c r="E929" s="19" t="s">
        <v>21</v>
      </c>
      <c r="G929" s="58" t="s">
        <v>291</v>
      </c>
      <c r="I929" s="34"/>
      <c r="K929" s="20"/>
      <c r="L929" s="57">
        <f t="shared" si="57"/>
        <v>0</v>
      </c>
      <c r="M929" s="14">
        <f t="shared" si="60"/>
        <v>1</v>
      </c>
      <c r="N929" s="13">
        <f>IF(OR(totale!$A$5="",C929=totale!$A$5),0,1)</f>
        <v>1</v>
      </c>
      <c r="O929" s="97">
        <v>0</v>
      </c>
      <c r="P929" s="13">
        <v>0</v>
      </c>
      <c r="Q929" s="97">
        <v>0</v>
      </c>
      <c r="R929" s="19">
        <v>0</v>
      </c>
      <c r="S929" s="19" t="str">
        <v xml:space="preserve">TEVELLE - TAVELLONI - TAVELLINE </v>
      </c>
      <c r="T929" s="15" t="str">
        <v>WIENERBERGER</v>
      </c>
      <c r="U929" s="15" t="str">
        <v>TAVELLONI-TAGLIO OBLIQUO FIANCO RETTO CM 4</v>
      </c>
      <c r="V929" s="15">
        <v>0</v>
      </c>
      <c r="W929" s="19">
        <v>110</v>
      </c>
      <c r="X929" s="19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1</v>
      </c>
      <c r="AG929" s="15">
        <v>0</v>
      </c>
      <c r="AH929" s="15" t="str">
        <v xml:space="preserve">TRAMEZZATURA MATERIALE ALVEOLATO </v>
      </c>
      <c r="AI929" s="15" t="str">
        <v>T2D</v>
      </c>
      <c r="AJ929" s="15" t="str">
        <v xml:space="preserve">TRAMEZZA - FORATO PORIZZATA/ALVEOLATA </v>
      </c>
      <c r="AK929" s="15">
        <v>0</v>
      </c>
      <c r="AL929" s="15" t="str">
        <v>12x45x19</v>
      </c>
      <c r="AM929" s="15">
        <v>0</v>
      </c>
      <c r="AN929" s="15">
        <v>0</v>
      </c>
      <c r="AO929" s="15">
        <v>0</v>
      </c>
      <c r="AP929" s="15">
        <v>0</v>
      </c>
      <c r="AQ929" s="15">
        <v>0</v>
      </c>
      <c r="AR929" s="15">
        <v>1</v>
      </c>
      <c r="AS929" s="17" t="str">
        <f t="shared" si="58"/>
        <v>ꞈ</v>
      </c>
      <c r="AT929" s="70" t="str">
        <v>ꞈ</v>
      </c>
      <c r="AU929" s="15">
        <v>0</v>
      </c>
      <c r="AV929" s="15" t="str">
        <v>LATERIZIO CON EPS GRAFFITE</v>
      </c>
      <c r="AW929" s="15" t="str">
        <v>FBM</v>
      </c>
      <c r="AX929" s="15" t="str">
        <v>BLOCCCO PORTANTE  ALVEOLATO CON EPS  GRAFFITATO - NORMABLOCK F.45%</v>
      </c>
      <c r="AY929" s="15">
        <v>0</v>
      </c>
      <c r="AZ929" s="15" t="str">
        <v>42x25x18/19 liscio c/tasca</v>
      </c>
      <c r="BA929" s="15">
        <v>0</v>
      </c>
      <c r="BB929" s="15">
        <v>0</v>
      </c>
      <c r="BC929" s="15">
        <v>0</v>
      </c>
      <c r="BD929" s="15">
        <v>0</v>
      </c>
      <c r="BE929" s="15">
        <v>0</v>
      </c>
      <c r="BF929" s="15">
        <v>1</v>
      </c>
      <c r="BG929" s="17" t="str">
        <f t="shared" si="59"/>
        <v>ꞈ</v>
      </c>
      <c r="BH929" s="70" t="str">
        <v>ꞈ</v>
      </c>
    </row>
    <row r="930" spans="1:60" ht="14.25" customHeight="1" x14ac:dyDescent="0.25">
      <c r="A930" s="47"/>
      <c r="C930" s="19" t="s">
        <v>111</v>
      </c>
      <c r="D930" s="19" t="s">
        <v>20</v>
      </c>
      <c r="E930" s="19" t="s">
        <v>21</v>
      </c>
      <c r="G930" s="58" t="s">
        <v>382</v>
      </c>
      <c r="I930" s="34"/>
      <c r="K930" s="20"/>
      <c r="L930" s="57">
        <f t="shared" si="57"/>
        <v>0</v>
      </c>
      <c r="M930" s="14">
        <f t="shared" si="60"/>
        <v>1</v>
      </c>
      <c r="N930" s="13">
        <f>IF(OR(totale!$A$5="",C930=totale!$A$5),0,1)</f>
        <v>1</v>
      </c>
      <c r="O930" s="97">
        <v>0</v>
      </c>
      <c r="P930" s="13">
        <v>0</v>
      </c>
      <c r="Q930" s="97">
        <v>0</v>
      </c>
      <c r="R930" s="19">
        <v>0</v>
      </c>
      <c r="S930" s="19" t="str">
        <v xml:space="preserve">TEVELLE - TAVELLONI - TAVELLINE </v>
      </c>
      <c r="T930" s="15" t="str">
        <v>WIENERBERGER</v>
      </c>
      <c r="U930" s="15" t="str">
        <v>TAVELLONI-TAGLIO OBLIQUO FIANCO RETTO CM 4</v>
      </c>
      <c r="V930" s="15">
        <v>0</v>
      </c>
      <c r="W930" s="19">
        <v>120</v>
      </c>
      <c r="X930" s="19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1</v>
      </c>
      <c r="AG930" s="15">
        <v>0</v>
      </c>
      <c r="AH930" s="15" t="str">
        <v xml:space="preserve">TRAMEZZATURA MATERIALE ALVEOLATO </v>
      </c>
      <c r="AI930" s="15" t="str">
        <v>T2D</v>
      </c>
      <c r="AJ930" s="15" t="str">
        <v xml:space="preserve">TRAMEZZA - FORATO PORIZZATA/ALVEOLATA </v>
      </c>
      <c r="AK930" s="15">
        <v>0</v>
      </c>
      <c r="AL930" s="15" t="str">
        <v>17x45x25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1</v>
      </c>
      <c r="AS930" s="17" t="str">
        <f t="shared" si="58"/>
        <v>ꞈ</v>
      </c>
      <c r="AT930" s="70" t="str">
        <v>ꞈ</v>
      </c>
      <c r="AU930" s="15">
        <v>0</v>
      </c>
      <c r="AV930" s="15" t="str">
        <v>BLOCCO ALVEOLATO INCASTRO  FORI VERTICALI  45/50/55/60 %</v>
      </c>
      <c r="AW930" s="15" t="str">
        <v>FBM</v>
      </c>
      <c r="AX930" s="15" t="str">
        <v>BLOCCO TAMPONAMENTO ALVEOLATO FORI VERTICALI  P600 - F.60% incastro</v>
      </c>
      <c r="AY930" s="15">
        <v>0</v>
      </c>
      <c r="AZ930" s="15" t="str">
        <v>42x30x18/19</v>
      </c>
      <c r="BA930" s="15">
        <v>0</v>
      </c>
      <c r="BB930" s="15">
        <v>0</v>
      </c>
      <c r="BC930" s="15">
        <v>0</v>
      </c>
      <c r="BD930" s="15">
        <v>0</v>
      </c>
      <c r="BE930" s="15">
        <v>0</v>
      </c>
      <c r="BF930" s="15">
        <v>1</v>
      </c>
      <c r="BG930" s="17" t="str">
        <f t="shared" si="59"/>
        <v>ꞈ</v>
      </c>
      <c r="BH930" s="70" t="str">
        <v>ꞈ</v>
      </c>
    </row>
    <row r="931" spans="1:60" ht="14.25" customHeight="1" x14ac:dyDescent="0.25">
      <c r="A931" s="47"/>
      <c r="C931" s="19" t="s">
        <v>111</v>
      </c>
      <c r="D931" s="19" t="s">
        <v>20</v>
      </c>
      <c r="E931" s="19" t="s">
        <v>21</v>
      </c>
      <c r="G931" s="58" t="s">
        <v>383</v>
      </c>
      <c r="I931" s="34"/>
      <c r="K931" s="20"/>
      <c r="L931" s="57">
        <f t="shared" si="57"/>
        <v>0</v>
      </c>
      <c r="M931" s="14">
        <f t="shared" si="60"/>
        <v>1</v>
      </c>
      <c r="N931" s="13">
        <f>IF(OR(totale!$A$5="",C931=totale!$A$5),0,1)</f>
        <v>1</v>
      </c>
      <c r="O931" s="97">
        <v>0</v>
      </c>
      <c r="P931" s="13">
        <v>0</v>
      </c>
      <c r="Q931" s="97">
        <v>0</v>
      </c>
      <c r="R931" s="19">
        <v>0</v>
      </c>
      <c r="S931" s="19" t="str">
        <v xml:space="preserve">TEVELLE - TAVELLONI - TAVELLINE </v>
      </c>
      <c r="T931" s="15" t="str">
        <v>WIENERBERGER</v>
      </c>
      <c r="U931" s="15" t="str">
        <v xml:space="preserve">TAVELLONI RIGATO TAGLIO OBLIQUO DA CM 8 </v>
      </c>
      <c r="V931" s="15">
        <v>0</v>
      </c>
      <c r="W931" s="19">
        <v>80</v>
      </c>
      <c r="X931" s="19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1</v>
      </c>
      <c r="AG931" s="15">
        <v>0</v>
      </c>
      <c r="AH931" s="15" t="str">
        <v xml:space="preserve">TRAMEZZATURA MATERIALE ALVEOLATO </v>
      </c>
      <c r="AI931" s="15" t="str">
        <v>T2D</v>
      </c>
      <c r="AJ931" s="15" t="str">
        <v xml:space="preserve">TRAMEZZA - FORATO PORIZZATA/ALVEOLATA </v>
      </c>
      <c r="AK931" s="15">
        <v>0</v>
      </c>
      <c r="AL931" s="15" t="str">
        <v>20x45x19</v>
      </c>
      <c r="AM931" s="15">
        <v>0</v>
      </c>
      <c r="AN931" s="15">
        <v>0</v>
      </c>
      <c r="AO931" s="15">
        <v>0</v>
      </c>
      <c r="AP931" s="15">
        <v>0</v>
      </c>
      <c r="AQ931" s="15">
        <v>0</v>
      </c>
      <c r="AR931" s="15">
        <v>1</v>
      </c>
      <c r="AS931" s="17" t="str">
        <f t="shared" si="58"/>
        <v>ꞈ</v>
      </c>
      <c r="AT931" s="70" t="str">
        <v>ꞈ</v>
      </c>
      <c r="AU931" s="15">
        <v>0</v>
      </c>
      <c r="AV931" s="15" t="str">
        <v>BLOCCO ALVEOLATO INCASTRO  FORI VERTICALI  45/50/55/60 %</v>
      </c>
      <c r="AW931" s="15" t="str">
        <v>T2D</v>
      </c>
      <c r="AX931" s="15" t="str">
        <v>BLOCCO TAMPONAMENTO ALVEOLATO FORI VERTICALI  P600 - F.60% incastro</v>
      </c>
      <c r="AY931" s="15">
        <v>0</v>
      </c>
      <c r="AZ931" s="15" t="str">
        <v>42x30x18/19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1</v>
      </c>
      <c r="BG931" s="17" t="str">
        <f t="shared" si="59"/>
        <v>ꞈ</v>
      </c>
      <c r="BH931" s="70" t="str">
        <v>ꞈ</v>
      </c>
    </row>
    <row r="932" spans="1:60" ht="14.25" customHeight="1" x14ac:dyDescent="0.25">
      <c r="A932" s="47"/>
      <c r="C932" s="19" t="s">
        <v>111</v>
      </c>
      <c r="D932" s="19" t="s">
        <v>20</v>
      </c>
      <c r="E932" s="19" t="s">
        <v>21</v>
      </c>
      <c r="G932" s="58" t="s">
        <v>384</v>
      </c>
      <c r="I932" s="34"/>
      <c r="K932" s="20"/>
      <c r="L932" s="57">
        <f t="shared" si="57"/>
        <v>0</v>
      </c>
      <c r="M932" s="14">
        <f t="shared" si="60"/>
        <v>1</v>
      </c>
      <c r="N932" s="13">
        <f>IF(OR(totale!$A$5="",C932=totale!$A$5),0,1)</f>
        <v>1</v>
      </c>
      <c r="O932" s="97">
        <v>0</v>
      </c>
      <c r="P932" s="13">
        <v>0</v>
      </c>
      <c r="Q932" s="97">
        <v>0</v>
      </c>
      <c r="R932" s="19">
        <v>0</v>
      </c>
      <c r="S932" s="19" t="str">
        <v xml:space="preserve">TEVELLE - TAVELLONI - TAVELLINE </v>
      </c>
      <c r="T932" s="15" t="str">
        <v>WIENERBERGER</v>
      </c>
      <c r="U932" s="15" t="str">
        <v xml:space="preserve">TAVELLONI RIGATO TAGLIO OBLIQUO DA CM 8 </v>
      </c>
      <c r="V932" s="15">
        <v>0</v>
      </c>
      <c r="W932" s="19">
        <v>90</v>
      </c>
      <c r="X932" s="19">
        <v>0</v>
      </c>
      <c r="Y932" s="15">
        <v>0</v>
      </c>
      <c r="Z932" s="15">
        <v>0</v>
      </c>
      <c r="AA932" s="15">
        <v>0</v>
      </c>
      <c r="AB932" s="15">
        <v>0</v>
      </c>
      <c r="AC932" s="15">
        <v>1</v>
      </c>
      <c r="AG932" s="15">
        <v>0</v>
      </c>
      <c r="AH932" s="15" t="str">
        <v xml:space="preserve">TRAMEZZATURA MATERIALE ALVEOLATO </v>
      </c>
      <c r="AI932" s="15" t="str">
        <v>T2D</v>
      </c>
      <c r="AJ932" s="15" t="str">
        <v xml:space="preserve">TRAMEZZA - FORATO PORIZZATA/ALVEOLATA </v>
      </c>
      <c r="AK932" s="15">
        <v>0</v>
      </c>
      <c r="AL932" s="15" t="str">
        <v>25x42,5x19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1</v>
      </c>
      <c r="AS932" s="17" t="str">
        <f t="shared" si="58"/>
        <v>ꞈ</v>
      </c>
      <c r="AT932" s="70" t="str">
        <v>ꞈ</v>
      </c>
      <c r="AU932" s="15">
        <v>0</v>
      </c>
      <c r="AV932" s="15" t="str">
        <v>LATERIZIO CON EPS GRAFFITE</v>
      </c>
      <c r="AW932" s="15" t="str">
        <v>FBM</v>
      </c>
      <c r="AX932" s="15" t="str">
        <v>BLOCCCO TAMPONATURA  ALVEOLATO CON EPS  GRAFFITATO - NORMABLOCK</v>
      </c>
      <c r="AY932" s="15">
        <v>0</v>
      </c>
      <c r="AZ932" s="15" t="str">
        <v>42x30x18/19 incastro</v>
      </c>
      <c r="BA932" s="15">
        <v>0</v>
      </c>
      <c r="BB932" s="15">
        <v>0</v>
      </c>
      <c r="BC932" s="15">
        <v>0</v>
      </c>
      <c r="BD932" s="15">
        <v>0</v>
      </c>
      <c r="BE932" s="15">
        <v>0</v>
      </c>
      <c r="BF932" s="15">
        <v>1</v>
      </c>
      <c r="BG932" s="17" t="str">
        <f t="shared" si="59"/>
        <v>ꞈ</v>
      </c>
      <c r="BH932" s="70" t="str">
        <v>ꞈ</v>
      </c>
    </row>
    <row r="933" spans="1:60" ht="14.25" customHeight="1" x14ac:dyDescent="0.25">
      <c r="A933" s="47"/>
      <c r="C933" s="19" t="s">
        <v>111</v>
      </c>
      <c r="D933" s="19" t="s">
        <v>20</v>
      </c>
      <c r="E933" s="19" t="s">
        <v>21</v>
      </c>
      <c r="G933" s="58" t="s">
        <v>385</v>
      </c>
      <c r="I933" s="34"/>
      <c r="K933" s="20"/>
      <c r="L933" s="57">
        <f t="shared" si="57"/>
        <v>0</v>
      </c>
      <c r="M933" s="14">
        <f t="shared" si="60"/>
        <v>1</v>
      </c>
      <c r="N933" s="13">
        <f>IF(OR(totale!$A$5="",C933=totale!$A$5),0,1)</f>
        <v>1</v>
      </c>
      <c r="O933" s="97">
        <v>0</v>
      </c>
      <c r="P933" s="13">
        <v>0</v>
      </c>
      <c r="Q933" s="97">
        <v>0</v>
      </c>
      <c r="R933" s="19">
        <v>0</v>
      </c>
      <c r="S933" s="19" t="str">
        <v xml:space="preserve">TEVELLE - TAVELLONI - TAVELLINE </v>
      </c>
      <c r="T933" s="15" t="str">
        <v>WIENERBERGER</v>
      </c>
      <c r="U933" s="15" t="str">
        <v xml:space="preserve">TAVELLONI RIGATO TAGLIO OBLIQUO DA CM 8 </v>
      </c>
      <c r="V933" s="15">
        <v>0</v>
      </c>
      <c r="W933" s="19">
        <v>100</v>
      </c>
      <c r="X933" s="19">
        <v>0</v>
      </c>
      <c r="Y933" s="15">
        <v>0</v>
      </c>
      <c r="Z933" s="15">
        <v>0</v>
      </c>
      <c r="AA933" s="15">
        <v>0</v>
      </c>
      <c r="AB933" s="15">
        <v>0</v>
      </c>
      <c r="AC933" s="15">
        <v>1</v>
      </c>
      <c r="AG933" s="15">
        <v>0</v>
      </c>
      <c r="AH933" s="15" t="str">
        <v xml:space="preserve">TRAMEZZATURA MATERIALE ALVEOLATO </v>
      </c>
      <c r="AI933" s="15" t="str">
        <v>T2D</v>
      </c>
      <c r="AJ933" s="15" t="str">
        <v xml:space="preserve">TRAMEZZA - FORATO PORIZZATA/ALVEOLATA </v>
      </c>
      <c r="AK933" s="15">
        <v>0</v>
      </c>
      <c r="AL933" s="15" t="str">
        <v>10x30x19</v>
      </c>
      <c r="AM933" s="15">
        <v>0</v>
      </c>
      <c r="AN933" s="15">
        <v>0</v>
      </c>
      <c r="AO933" s="15">
        <v>0</v>
      </c>
      <c r="AP933" s="15">
        <v>0</v>
      </c>
      <c r="AQ933" s="15">
        <v>0</v>
      </c>
      <c r="AR933" s="15">
        <v>1</v>
      </c>
      <c r="AS933" s="17" t="str">
        <f t="shared" si="58"/>
        <v>ꞈ</v>
      </c>
      <c r="AT933" s="70" t="str">
        <v>ꞈ</v>
      </c>
      <c r="AU933" s="15">
        <v>0</v>
      </c>
      <c r="AV933" s="15" t="str">
        <v>BLOCCO ALVEOLATO INCASTRO  FORI VERTICALI  45/50/55/60 %</v>
      </c>
      <c r="AW933" s="15" t="str">
        <v>WIENERBERGER</v>
      </c>
      <c r="AX933" s="15" t="str">
        <v>BLOCCO PORTANTE ALVEOLATO FORI VERTICALI  P800- F.45%  incastro</v>
      </c>
      <c r="AY933" s="15">
        <v>0</v>
      </c>
      <c r="AZ933" s="15" t="str">
        <v xml:space="preserve">44x25x19 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1</v>
      </c>
      <c r="BG933" s="17" t="str">
        <f t="shared" si="59"/>
        <v>ꞈ</v>
      </c>
      <c r="BH933" s="70" t="str">
        <v>ꞈ</v>
      </c>
    </row>
    <row r="934" spans="1:60" ht="14.25" customHeight="1" x14ac:dyDescent="0.25">
      <c r="A934" s="47"/>
      <c r="C934" s="19" t="s">
        <v>111</v>
      </c>
      <c r="D934" s="19" t="s">
        <v>20</v>
      </c>
      <c r="E934" s="19" t="s">
        <v>21</v>
      </c>
      <c r="G934" s="58" t="s">
        <v>386</v>
      </c>
      <c r="I934" s="34"/>
      <c r="K934" s="20"/>
      <c r="L934" s="57">
        <f t="shared" si="57"/>
        <v>0</v>
      </c>
      <c r="M934" s="14">
        <f t="shared" si="60"/>
        <v>1</v>
      </c>
      <c r="N934" s="13">
        <f>IF(OR(totale!$A$5="",C934=totale!$A$5),0,1)</f>
        <v>1</v>
      </c>
      <c r="O934" s="97">
        <v>0</v>
      </c>
      <c r="P934" s="13">
        <v>0</v>
      </c>
      <c r="Q934" s="97">
        <v>0</v>
      </c>
      <c r="R934" s="19">
        <v>0</v>
      </c>
      <c r="S934" s="19" t="str">
        <v xml:space="preserve">TEVELLE - TAVELLONI - TAVELLINE </v>
      </c>
      <c r="T934" s="15" t="str">
        <v>WIENERBERGER</v>
      </c>
      <c r="U934" s="15" t="str">
        <v xml:space="preserve">TAVELLONI RIGATO TAGLIO OBLIQUO DA CM 8 </v>
      </c>
      <c r="V934" s="15">
        <v>0</v>
      </c>
      <c r="W934" s="19">
        <v>120</v>
      </c>
      <c r="X934" s="19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1</v>
      </c>
      <c r="AG934" s="15">
        <v>0</v>
      </c>
      <c r="AH934" s="15" t="str">
        <v xml:space="preserve">TRAMEZZATURA MATERIALE ALVEOLATO </v>
      </c>
      <c r="AI934" s="15" t="str">
        <v>T2D</v>
      </c>
      <c r="AJ934" s="15" t="str">
        <v xml:space="preserve">TRAMEZZA - FORATO PORIZZATA/ALVEOLATA </v>
      </c>
      <c r="AK934" s="15">
        <v>0</v>
      </c>
      <c r="AL934" s="15" t="str">
        <v>12,5x30x19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1</v>
      </c>
      <c r="AS934" s="17" t="str">
        <f t="shared" si="58"/>
        <v>ꞈ</v>
      </c>
      <c r="AT934" s="70" t="str">
        <v>ꞈ</v>
      </c>
      <c r="AU934" s="15">
        <v>0</v>
      </c>
      <c r="AV934" s="15" t="str">
        <v>BLOCCO ALVEOLATO INCASTRO  FORI VERTICALI  45/50/55/60 %</v>
      </c>
      <c r="AW934" s="15" t="str">
        <v>WIENERBERGER</v>
      </c>
      <c r="AX934" s="15" t="str">
        <v>BLOCCO PORTANTE ALVEOLATO FORI VERTICALI  P700- F.50% - F.55% incastro</v>
      </c>
      <c r="AY934" s="15">
        <v>0</v>
      </c>
      <c r="AZ934" s="15" t="str">
        <v>44x25x19 F.55%</v>
      </c>
      <c r="BA934" s="15">
        <v>0</v>
      </c>
      <c r="BB934" s="15">
        <v>0</v>
      </c>
      <c r="BC934" s="15">
        <v>0</v>
      </c>
      <c r="BD934" s="15">
        <v>0</v>
      </c>
      <c r="BE934" s="15">
        <v>0</v>
      </c>
      <c r="BF934" s="15">
        <v>1</v>
      </c>
      <c r="BG934" s="17" t="str">
        <f t="shared" si="59"/>
        <v>ꞈ</v>
      </c>
      <c r="BH934" s="70" t="str">
        <v>ꞈ</v>
      </c>
    </row>
    <row r="935" spans="1:60" ht="14.25" customHeight="1" x14ac:dyDescent="0.25">
      <c r="A935" s="47"/>
      <c r="C935" s="19" t="s">
        <v>111</v>
      </c>
      <c r="D935" s="19" t="s">
        <v>20</v>
      </c>
      <c r="E935" s="19" t="s">
        <v>21</v>
      </c>
      <c r="G935" s="58" t="s">
        <v>380</v>
      </c>
      <c r="I935" s="34"/>
      <c r="K935" s="20"/>
      <c r="L935" s="57">
        <f t="shared" si="57"/>
        <v>0</v>
      </c>
      <c r="M935" s="14">
        <f t="shared" si="60"/>
        <v>1</v>
      </c>
      <c r="N935" s="13">
        <f>IF(OR(totale!$A$5="",C935=totale!$A$5),0,1)</f>
        <v>1</v>
      </c>
      <c r="O935" s="97">
        <v>0</v>
      </c>
      <c r="P935" s="13">
        <v>0</v>
      </c>
      <c r="Q935" s="97">
        <v>0</v>
      </c>
      <c r="R935" s="19">
        <v>0</v>
      </c>
      <c r="S935" s="19" t="str">
        <v xml:space="preserve">TEVELLE - TAVELLONI - TAVELLINE </v>
      </c>
      <c r="T935" s="15" t="str">
        <v>WIENERBERGER</v>
      </c>
      <c r="U935" s="15" t="str">
        <v xml:space="preserve">TAVELLONI RIGATO TAGLIO OBLIQUO DA CM 8 </v>
      </c>
      <c r="V935" s="15">
        <v>0</v>
      </c>
      <c r="W935" s="19">
        <v>140</v>
      </c>
      <c r="X935" s="19">
        <v>0</v>
      </c>
      <c r="Y935" s="15">
        <v>0</v>
      </c>
      <c r="Z935" s="15">
        <v>0</v>
      </c>
      <c r="AA935" s="15">
        <v>0</v>
      </c>
      <c r="AB935" s="15">
        <v>0</v>
      </c>
      <c r="AC935" s="15">
        <v>1</v>
      </c>
      <c r="AG935" s="15">
        <v>0</v>
      </c>
      <c r="AH935" s="15" t="str">
        <v xml:space="preserve">TRAMEZZATURA MATERIALE ALVEOLATO </v>
      </c>
      <c r="AI935" s="15" t="str">
        <v>T2D</v>
      </c>
      <c r="AJ935" s="15" t="str">
        <v xml:space="preserve">TRAMEZZA - FORATO PORIZZATA/ALVEOLATA </v>
      </c>
      <c r="AK935" s="15">
        <v>0</v>
      </c>
      <c r="AL935" s="15" t="str">
        <v>15x30x19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1</v>
      </c>
      <c r="AS935" s="17" t="str">
        <f t="shared" si="58"/>
        <v>ꞈ</v>
      </c>
      <c r="AT935" s="70" t="str">
        <v>ꞈ</v>
      </c>
      <c r="AU935" s="15">
        <v>0</v>
      </c>
      <c r="AV935" s="15" t="str">
        <v>BLOCCO ALVEOLATO MURATURA ARMATA</v>
      </c>
      <c r="AW935" s="15" t="str">
        <v>T2D</v>
      </c>
      <c r="AX935" s="15" t="str">
        <v xml:space="preserve">BLOCCCO PER MURATURA ARMATA ALVEOLATO LISCIO </v>
      </c>
      <c r="AY935" s="15">
        <v>0</v>
      </c>
      <c r="AZ935" s="15" t="str">
        <v>45x21x19 F.45%</v>
      </c>
      <c r="BA935" s="15">
        <v>0</v>
      </c>
      <c r="BB935" s="15">
        <v>0</v>
      </c>
      <c r="BC935" s="15">
        <v>0</v>
      </c>
      <c r="BD935" s="15">
        <v>0</v>
      </c>
      <c r="BE935" s="15">
        <v>0</v>
      </c>
      <c r="BF935" s="15">
        <v>1</v>
      </c>
      <c r="BG935" s="17" t="str">
        <f t="shared" si="59"/>
        <v>ꞈ</v>
      </c>
      <c r="BH935" s="70" t="str">
        <v>ꞈ</v>
      </c>
    </row>
    <row r="936" spans="1:60" ht="14.25" customHeight="1" x14ac:dyDescent="0.25">
      <c r="A936" s="47"/>
      <c r="C936" s="19" t="s">
        <v>111</v>
      </c>
      <c r="D936" s="19" t="s">
        <v>20</v>
      </c>
      <c r="E936" s="19" t="s">
        <v>21</v>
      </c>
      <c r="G936" s="58" t="s">
        <v>381</v>
      </c>
      <c r="I936" s="34"/>
      <c r="K936" s="20"/>
      <c r="L936" s="57">
        <f t="shared" si="57"/>
        <v>0</v>
      </c>
      <c r="M936" s="14">
        <f t="shared" si="60"/>
        <v>1</v>
      </c>
      <c r="N936" s="13">
        <f>IF(OR(totale!$A$5="",C936=totale!$A$5),0,1)</f>
        <v>1</v>
      </c>
      <c r="O936" s="97">
        <v>0</v>
      </c>
      <c r="P936" s="13">
        <v>0</v>
      </c>
      <c r="Q936" s="97">
        <v>0</v>
      </c>
      <c r="R936" s="19">
        <v>0</v>
      </c>
      <c r="S936" s="19" t="str">
        <v xml:space="preserve">TEVELLE - TAVELLONI - TAVELLINE </v>
      </c>
      <c r="T936" s="15" t="str">
        <v>WIENERBERGER</v>
      </c>
      <c r="U936" s="15" t="str">
        <v xml:space="preserve">TAVELLONI RIGATO TAGLIO OBLIQUO DA CM 8 </v>
      </c>
      <c r="V936" s="15">
        <v>0</v>
      </c>
      <c r="W936" s="19">
        <v>160</v>
      </c>
      <c r="X936" s="19">
        <v>0</v>
      </c>
      <c r="Y936" s="15">
        <v>0</v>
      </c>
      <c r="Z936" s="15">
        <v>0</v>
      </c>
      <c r="AA936" s="15">
        <v>0</v>
      </c>
      <c r="AB936" s="15">
        <v>0</v>
      </c>
      <c r="AC936" s="15">
        <v>1</v>
      </c>
      <c r="AG936" s="15">
        <v>0</v>
      </c>
      <c r="AH936" s="15" t="str">
        <v xml:space="preserve">TRAMEZZATURA MATERIALE ALVEOLATO </v>
      </c>
      <c r="AI936" s="15" t="str">
        <v>T2D</v>
      </c>
      <c r="AJ936" s="15" t="str">
        <v xml:space="preserve">TRAMEZZA - FORATO PORIZZATA/ALVEOLATA </v>
      </c>
      <c r="AK936" s="15">
        <v>0</v>
      </c>
      <c r="AL936" s="15" t="str">
        <v>17,5x30x19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1</v>
      </c>
      <c r="AS936" s="17" t="str">
        <f t="shared" si="58"/>
        <v>ꞈ</v>
      </c>
      <c r="AT936" s="70" t="str">
        <v>ꞈ</v>
      </c>
      <c r="AU936" s="15">
        <v>0</v>
      </c>
      <c r="AV936" s="15" t="str">
        <v>BLOCCO ALVEOLATO MURATURA ARMATA</v>
      </c>
      <c r="AW936" s="15" t="str">
        <v>T2D</v>
      </c>
      <c r="AX936" s="15" t="str">
        <v>BLOCCCO PER MURATURA ARMATA ALVEOLATO CON EPS  GRAFFITATO- NORMABLOCK</v>
      </c>
      <c r="AY936" s="15">
        <v>0</v>
      </c>
      <c r="AZ936" s="15" t="str">
        <v>45x22x19 F.45%</v>
      </c>
      <c r="BA936" s="15">
        <v>0</v>
      </c>
      <c r="BB936" s="15">
        <v>0</v>
      </c>
      <c r="BC936" s="15">
        <v>0</v>
      </c>
      <c r="BD936" s="15">
        <v>0</v>
      </c>
      <c r="BE936" s="15">
        <v>0</v>
      </c>
      <c r="BF936" s="15">
        <v>1</v>
      </c>
      <c r="BG936" s="17" t="str">
        <f t="shared" si="59"/>
        <v>ꞈ</v>
      </c>
      <c r="BH936" s="70" t="str">
        <v>ꞈ</v>
      </c>
    </row>
    <row r="937" spans="1:60" ht="14.25" customHeight="1" x14ac:dyDescent="0.25">
      <c r="A937" s="47"/>
      <c r="C937" s="19" t="s">
        <v>100</v>
      </c>
      <c r="D937" s="19" t="s">
        <v>509</v>
      </c>
      <c r="E937" s="19" t="s">
        <v>101</v>
      </c>
      <c r="G937" s="19" t="s">
        <v>443</v>
      </c>
      <c r="I937" s="34"/>
      <c r="K937" s="20"/>
      <c r="L937" s="57">
        <f t="shared" si="57"/>
        <v>0</v>
      </c>
      <c r="M937" s="14">
        <f t="shared" ref="M937:M1000" si="61">SUM(N937:Q937)</f>
        <v>1</v>
      </c>
      <c r="N937" s="13">
        <f>IF(OR(totale!$A$5="",C937=totale!$A$5),0,1)</f>
        <v>1</v>
      </c>
      <c r="O937" s="97">
        <v>0</v>
      </c>
      <c r="P937" s="13">
        <v>0</v>
      </c>
      <c r="Q937" s="97">
        <v>0</v>
      </c>
      <c r="R937" s="19">
        <v>0</v>
      </c>
      <c r="S937" s="19" t="str">
        <v xml:space="preserve">TEVELLE - TAVELLONI - TAVELLINE </v>
      </c>
      <c r="T937" s="15" t="str">
        <v>WIENERBERGER</v>
      </c>
      <c r="U937" s="15" t="str">
        <v xml:space="preserve">TAVELLONI RIGATO TAGLIO OBLIQUO DA CM 8 </v>
      </c>
      <c r="V937" s="15">
        <v>0</v>
      </c>
      <c r="W937" s="19">
        <v>180</v>
      </c>
      <c r="X937" s="19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1</v>
      </c>
      <c r="AG937" s="15">
        <v>0</v>
      </c>
      <c r="AH937" s="15" t="str">
        <v xml:space="preserve">TRAMEZZATURA MATERIALE ALVEOLATO </v>
      </c>
      <c r="AI937" s="15" t="str">
        <v>T2D</v>
      </c>
      <c r="AJ937" s="15" t="str">
        <v xml:space="preserve">TRAMEZZA - FORATO PORIZZATA/ALVEOLATA </v>
      </c>
      <c r="AK937" s="15">
        <v>0</v>
      </c>
      <c r="AL937" s="15" t="str">
        <v>20x30x19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1</v>
      </c>
      <c r="AT937" s="70">
        <v>0</v>
      </c>
      <c r="AU937" s="15">
        <v>0</v>
      </c>
      <c r="AV937" s="15" t="str">
        <v>LATERIZIO CON EPS GRAFFITE</v>
      </c>
      <c r="AW937" s="15" t="str">
        <v>LATERCOM</v>
      </c>
      <c r="AX937" s="15" t="str">
        <v>BLOCCCO ALVEOLATO CON EPS  GRAFFITATO- NORMABLOCK  incastro</v>
      </c>
      <c r="AY937" s="15">
        <v>0</v>
      </c>
      <c r="AZ937" s="15" t="str">
        <v>45x23,5x19 F.55%</v>
      </c>
      <c r="BA937" s="15">
        <v>0</v>
      </c>
      <c r="BB937" s="15">
        <v>0</v>
      </c>
      <c r="BC937" s="15">
        <v>0</v>
      </c>
      <c r="BD937" s="15">
        <v>0</v>
      </c>
      <c r="BE937" s="15">
        <v>0</v>
      </c>
      <c r="BF937" s="15">
        <v>1</v>
      </c>
      <c r="BH937" s="70">
        <v>0</v>
      </c>
    </row>
    <row r="938" spans="1:60" ht="14.25" customHeight="1" x14ac:dyDescent="0.25">
      <c r="A938" s="47"/>
      <c r="C938" s="19" t="s">
        <v>100</v>
      </c>
      <c r="D938" s="19" t="s">
        <v>509</v>
      </c>
      <c r="E938" s="19" t="s">
        <v>101</v>
      </c>
      <c r="G938" s="19" t="s">
        <v>459</v>
      </c>
      <c r="I938" s="34"/>
      <c r="K938" s="20"/>
      <c r="L938" s="57">
        <f t="shared" si="57"/>
        <v>0</v>
      </c>
      <c r="M938" s="14">
        <f t="shared" si="61"/>
        <v>1</v>
      </c>
      <c r="N938" s="13">
        <f>IF(OR(totale!$A$5="",C938=totale!$A$5),0,1)</f>
        <v>1</v>
      </c>
      <c r="O938" s="97">
        <v>0</v>
      </c>
      <c r="P938" s="13">
        <v>0</v>
      </c>
      <c r="Q938" s="97">
        <v>0</v>
      </c>
      <c r="R938" s="19">
        <v>0</v>
      </c>
      <c r="S938" s="19" t="str">
        <v xml:space="preserve">TEVELLE - TAVELLONI - TAVELLINE </v>
      </c>
      <c r="T938" s="15" t="str">
        <v>WIENERBERGER</v>
      </c>
      <c r="U938" s="15" t="str">
        <v xml:space="preserve">TAVELLONI RIGATO TAGLIO OBLIQUO DA CM 8 </v>
      </c>
      <c r="V938" s="15">
        <v>0</v>
      </c>
      <c r="W938" s="19">
        <v>200</v>
      </c>
      <c r="X938" s="19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1</v>
      </c>
      <c r="AG938" s="15">
        <v>0</v>
      </c>
      <c r="AH938" s="15" t="str">
        <v xml:space="preserve">TRAMEZZATURA MATERIALE ALVEOLATO </v>
      </c>
      <c r="AI938" s="15" t="str">
        <v>WIENERBERGER</v>
      </c>
      <c r="AJ938" s="15" t="str">
        <v xml:space="preserve">TRAMEZZA - FORATO PORIZZATA/ALVEOLATA </v>
      </c>
      <c r="AK938" s="15">
        <v>0</v>
      </c>
      <c r="AL938" s="15" t="str">
        <v>8x50x19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1</v>
      </c>
      <c r="AT938" s="70">
        <v>0</v>
      </c>
      <c r="AU938" s="15">
        <v>0</v>
      </c>
      <c r="AV938" s="15" t="str">
        <v>LATERIZIO CON EPS GRAFFITE</v>
      </c>
      <c r="AW938" s="15" t="str">
        <v>LATERCOM</v>
      </c>
      <c r="AX938" s="15" t="str">
        <v>BLOCCCO ALVEOLATO CON EPS  GRAFFITATO- NORMABLOCK PIU' - CON FASCIA ISOLANTE</v>
      </c>
      <c r="AY938" s="15">
        <v>0</v>
      </c>
      <c r="AZ938" s="15" t="str">
        <v>45x23,5x24,5 F.55% incastro</v>
      </c>
      <c r="BA938" s="15">
        <v>0</v>
      </c>
      <c r="BB938" s="15">
        <v>0</v>
      </c>
      <c r="BC938" s="15">
        <v>0</v>
      </c>
      <c r="BD938" s="15">
        <v>0</v>
      </c>
      <c r="BE938" s="15">
        <v>0</v>
      </c>
      <c r="BF938" s="15">
        <v>1</v>
      </c>
      <c r="BH938" s="70">
        <v>0</v>
      </c>
    </row>
    <row r="939" spans="1:60" ht="14.25" customHeight="1" x14ac:dyDescent="0.25">
      <c r="A939" s="47"/>
      <c r="C939" s="19" t="s">
        <v>100</v>
      </c>
      <c r="D939" s="19" t="s">
        <v>509</v>
      </c>
      <c r="E939" s="19" t="s">
        <v>101</v>
      </c>
      <c r="G939" s="19" t="s">
        <v>61</v>
      </c>
      <c r="I939" s="34"/>
      <c r="K939" s="20"/>
      <c r="L939" s="57">
        <f t="shared" si="57"/>
        <v>0</v>
      </c>
      <c r="M939" s="14">
        <f t="shared" si="61"/>
        <v>1</v>
      </c>
      <c r="N939" s="13">
        <f>IF(OR(totale!$A$5="",C939=totale!$A$5),0,1)</f>
        <v>1</v>
      </c>
      <c r="O939" s="97">
        <v>0</v>
      </c>
      <c r="P939" s="13">
        <v>0</v>
      </c>
      <c r="Q939" s="97">
        <v>0</v>
      </c>
      <c r="R939" s="19">
        <v>0</v>
      </c>
      <c r="S939" s="19" t="str">
        <v xml:space="preserve">TEVELLE - TAVELLONI - TAVELLINE </v>
      </c>
      <c r="T939" s="15" t="str">
        <v>WIENERBERGER</v>
      </c>
      <c r="U939" s="15" t="str">
        <v xml:space="preserve">TAVELLONI RIGATO TAGLIO OBLIQUO DA CM 8 </v>
      </c>
      <c r="V939" s="15">
        <v>0</v>
      </c>
      <c r="W939" s="19">
        <v>220</v>
      </c>
      <c r="X939" s="19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1</v>
      </c>
      <c r="AG939" s="15">
        <v>0</v>
      </c>
      <c r="AH939" s="15" t="str">
        <v xml:space="preserve">TRAMEZZATURA MATERIALE ALVEOLATO </v>
      </c>
      <c r="AI939" s="15" t="str">
        <v>WIENERBERGER</v>
      </c>
      <c r="AJ939" s="15" t="str">
        <v xml:space="preserve">TRAMEZZA - FORATO PORIZZATA/ALVEOLATA </v>
      </c>
      <c r="AK939" s="15">
        <v>0</v>
      </c>
      <c r="AL939" s="15" t="str">
        <v>8x50x23,8</v>
      </c>
      <c r="AM939" s="15">
        <v>0</v>
      </c>
      <c r="AN939" s="15">
        <v>0</v>
      </c>
      <c r="AO939" s="15">
        <v>0</v>
      </c>
      <c r="AP939" s="15">
        <v>0</v>
      </c>
      <c r="AQ939" s="15">
        <v>0</v>
      </c>
      <c r="AR939" s="15">
        <v>1</v>
      </c>
      <c r="AT939" s="70">
        <v>0</v>
      </c>
      <c r="AU939" s="15">
        <v>0</v>
      </c>
      <c r="AV939" s="15" t="str">
        <v>LATERIZIO CON EPS GRAFFITE</v>
      </c>
      <c r="AW939" s="15" t="str">
        <v>LATERCOM</v>
      </c>
      <c r="AX939" s="15" t="str">
        <v xml:space="preserve">BLOCCCO ALVEOLATO CON EPS  GRAFFITATO- NORMABLOCK PIU' - CON FASCIA ISOLANTE-- CAM </v>
      </c>
      <c r="AY939" s="15">
        <v>0</v>
      </c>
      <c r="AZ939" s="15" t="str">
        <v>45x23,5x24,5 F.55% incastro</v>
      </c>
      <c r="BA939" s="15">
        <v>0</v>
      </c>
      <c r="BB939" s="15">
        <v>0</v>
      </c>
      <c r="BC939" s="15">
        <v>0</v>
      </c>
      <c r="BD939" s="15">
        <v>0</v>
      </c>
      <c r="BE939" s="15">
        <v>0</v>
      </c>
      <c r="BF939" s="15">
        <v>1</v>
      </c>
      <c r="BH939" s="70">
        <v>0</v>
      </c>
    </row>
    <row r="940" spans="1:60" ht="14.25" customHeight="1" x14ac:dyDescent="0.25">
      <c r="A940" s="47"/>
      <c r="C940" s="19" t="s">
        <v>100</v>
      </c>
      <c r="D940" s="19" t="s">
        <v>509</v>
      </c>
      <c r="E940" s="19" t="s">
        <v>101</v>
      </c>
      <c r="G940" s="19" t="s">
        <v>511</v>
      </c>
      <c r="I940" s="34"/>
      <c r="K940" s="20"/>
      <c r="L940" s="57">
        <f t="shared" si="57"/>
        <v>0</v>
      </c>
      <c r="M940" s="14">
        <f t="shared" si="61"/>
        <v>1</v>
      </c>
      <c r="N940" s="13">
        <f>IF(OR(totale!$A$5="",C940=totale!$A$5),0,1)</f>
        <v>1</v>
      </c>
      <c r="O940" s="97">
        <v>0</v>
      </c>
      <c r="P940" s="13">
        <v>0</v>
      </c>
      <c r="Q940" s="97">
        <v>0</v>
      </c>
      <c r="R940" s="19">
        <v>0</v>
      </c>
      <c r="S940" s="19" t="str">
        <v xml:space="preserve">TEVELLE - TAVELLONI - TAVELLINE </v>
      </c>
      <c r="T940" s="15" t="str">
        <v>WIENERBERGER</v>
      </c>
      <c r="U940" s="15" t="str">
        <v>TAVELLONI RIGATO TAGLIO OBLIQUO DA CM 10</v>
      </c>
      <c r="V940" s="15">
        <v>0</v>
      </c>
      <c r="W940" s="19">
        <v>80</v>
      </c>
      <c r="X940" s="19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1</v>
      </c>
      <c r="AG940" s="15">
        <v>0</v>
      </c>
      <c r="AH940" s="15" t="str">
        <v xml:space="preserve">TRAMEZZATURA MATERIALE ALVEOLATO </v>
      </c>
      <c r="AI940" s="15" t="str">
        <v>WIENERBERGER</v>
      </c>
      <c r="AJ940" s="15" t="str">
        <v xml:space="preserve">TRAMEZZA - FORATO PORIZZATA/ALVEOLATA </v>
      </c>
      <c r="AK940" s="15">
        <v>0</v>
      </c>
      <c r="AL940" s="15" t="str">
        <v>10x50x19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1</v>
      </c>
      <c r="AT940" s="70">
        <v>0</v>
      </c>
      <c r="AU940" s="15">
        <v>0</v>
      </c>
      <c r="AV940" s="15" t="str">
        <v xml:space="preserve">LATERIZIO RETTIFICATO PLANARE </v>
      </c>
      <c r="AW940" s="15" t="str">
        <v>LATERCOM</v>
      </c>
      <c r="AX940" s="15" t="str">
        <v>BLOCCO ALVEOLATO RETTIFICATO - BLOCCO PLANANARE  F.55% - 45%</v>
      </c>
      <c r="AY940" s="15">
        <v>0</v>
      </c>
      <c r="AZ940" s="15" t="str">
        <v>45x23x23,5</v>
      </c>
      <c r="BA940" s="15">
        <v>0</v>
      </c>
      <c r="BB940" s="15">
        <v>0</v>
      </c>
      <c r="BC940" s="15">
        <v>0</v>
      </c>
      <c r="BD940" s="15">
        <v>0</v>
      </c>
      <c r="BE940" s="15">
        <v>0</v>
      </c>
      <c r="BF940" s="15">
        <v>1</v>
      </c>
      <c r="BH940" s="70">
        <v>0</v>
      </c>
    </row>
    <row r="941" spans="1:60" ht="14.25" customHeight="1" x14ac:dyDescent="0.25">
      <c r="A941" s="47"/>
      <c r="C941" t="s">
        <v>100</v>
      </c>
      <c r="D941" s="19" t="s">
        <v>509</v>
      </c>
      <c r="E941" s="19" t="s">
        <v>101</v>
      </c>
      <c r="G941" s="33" t="s">
        <v>130</v>
      </c>
      <c r="I941" s="34"/>
      <c r="K941" s="20"/>
      <c r="L941" s="57">
        <f t="shared" si="57"/>
        <v>0</v>
      </c>
      <c r="M941" s="14">
        <f t="shared" si="61"/>
        <v>1</v>
      </c>
      <c r="N941" s="13">
        <f>IF(OR(totale!$A$5="",C941=totale!$A$5),0,1)</f>
        <v>1</v>
      </c>
      <c r="O941" s="97">
        <v>0</v>
      </c>
      <c r="P941" s="13">
        <v>0</v>
      </c>
      <c r="Q941" s="97">
        <v>0</v>
      </c>
      <c r="R941" s="19">
        <v>0</v>
      </c>
      <c r="S941" s="19" t="str">
        <v xml:space="preserve">TEVELLE - TAVELLONI - TAVELLINE </v>
      </c>
      <c r="T941" s="15" t="str">
        <v>WIENERBERGER</v>
      </c>
      <c r="U941" s="15" t="str">
        <v>TAVELLONI RIGATO TAGLIO OBLIQUO DA CM 10</v>
      </c>
      <c r="V941" s="15">
        <v>0</v>
      </c>
      <c r="W941" s="19">
        <v>90</v>
      </c>
      <c r="X941" s="19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1</v>
      </c>
      <c r="AG941" s="15">
        <v>0</v>
      </c>
      <c r="AH941" s="15" t="str">
        <v xml:space="preserve">TRAMEZZATURA MATERIALE ALVEOLATO </v>
      </c>
      <c r="AI941" s="15" t="str">
        <v>WIENERBERGER</v>
      </c>
      <c r="AJ941" s="15" t="str">
        <v xml:space="preserve">TRAMEZZA - FORATO PORIZZATA/ALVEOLATA </v>
      </c>
      <c r="AK941" s="15">
        <v>0</v>
      </c>
      <c r="AL941" s="15" t="str">
        <v>12x50x19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1</v>
      </c>
      <c r="AT941" s="70">
        <v>0</v>
      </c>
      <c r="AU941" s="15">
        <v>0</v>
      </c>
      <c r="AV941" s="15" t="str">
        <v xml:space="preserve">LATERIZIO RETTIFICATO PLANARE </v>
      </c>
      <c r="AW941" s="15" t="str">
        <v>ZANROSSO</v>
      </c>
      <c r="AX941" s="15" t="str">
        <v>BLOCCO ALVEOLATO RETTIFICATO - BLOCCO PLANANARE  F.55% - 45%</v>
      </c>
      <c r="AY941" s="15">
        <v>0</v>
      </c>
      <c r="AZ941" s="15" t="str">
        <v>45x23x23,8</v>
      </c>
      <c r="BA941" s="15">
        <v>0</v>
      </c>
      <c r="BB941" s="15">
        <v>0</v>
      </c>
      <c r="BC941" s="15">
        <v>0</v>
      </c>
      <c r="BD941" s="15">
        <v>0</v>
      </c>
      <c r="BE941" s="15">
        <v>0</v>
      </c>
      <c r="BF941" s="15">
        <v>1</v>
      </c>
      <c r="BH941" s="70">
        <v>0</v>
      </c>
    </row>
    <row r="942" spans="1:60" ht="14.25" customHeight="1" x14ac:dyDescent="0.25">
      <c r="A942" s="47"/>
      <c r="C942" t="s">
        <v>100</v>
      </c>
      <c r="D942" s="19" t="s">
        <v>509</v>
      </c>
      <c r="E942" s="19" t="s">
        <v>101</v>
      </c>
      <c r="G942" s="33" t="s">
        <v>152</v>
      </c>
      <c r="I942" s="34"/>
      <c r="K942" s="20"/>
      <c r="L942" s="57">
        <f t="shared" si="57"/>
        <v>0</v>
      </c>
      <c r="M942" s="14">
        <f t="shared" si="61"/>
        <v>1</v>
      </c>
      <c r="N942" s="13">
        <f>IF(OR(totale!$A$5="",C942=totale!$A$5),0,1)</f>
        <v>1</v>
      </c>
      <c r="O942" s="97">
        <v>0</v>
      </c>
      <c r="P942" s="13">
        <v>0</v>
      </c>
      <c r="Q942" s="97">
        <v>0</v>
      </c>
      <c r="R942" s="19">
        <v>0</v>
      </c>
      <c r="S942" s="19" t="str">
        <v xml:space="preserve">TEVELLE - TAVELLONI - TAVELLINE </v>
      </c>
      <c r="T942" s="15" t="str">
        <v>WIENERBERGER</v>
      </c>
      <c r="U942" s="15" t="str">
        <v>TAVELLONI RIGATO TAGLIO OBLIQUO DA CM 10</v>
      </c>
      <c r="V942" s="15">
        <v>0</v>
      </c>
      <c r="W942" s="19">
        <v>100</v>
      </c>
      <c r="X942" s="19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1</v>
      </c>
      <c r="AG942" s="15">
        <v>0</v>
      </c>
      <c r="AH942" s="15" t="str">
        <v xml:space="preserve">TRAMEZZATURA MATERIALE ALVEOLATO </v>
      </c>
      <c r="AI942" s="15" t="str">
        <v>WIENERBERGER</v>
      </c>
      <c r="AJ942" s="15" t="str">
        <v xml:space="preserve">TRAMEZZA - FORATO PORIZZATA/ALVEOLATA </v>
      </c>
      <c r="AK942" s="15">
        <v>0</v>
      </c>
      <c r="AL942" s="15" t="str">
        <v>12x50x23,8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1</v>
      </c>
      <c r="AT942" s="70">
        <v>0</v>
      </c>
      <c r="AU942" s="15">
        <v>0</v>
      </c>
      <c r="AV942" s="15" t="str">
        <v>BLOCCO ALVEOLATO INCASTRO  FORI VERTICALI  45/50/55/60 %</v>
      </c>
      <c r="AW942" s="15" t="str">
        <v>T2D</v>
      </c>
      <c r="AX942" s="15" t="str">
        <v xml:space="preserve">BLOCCO SISMICO/ PORTANTE ALVEOLATO INCASTRO SETTI SOTTILI </v>
      </c>
      <c r="AY942" s="15">
        <v>0</v>
      </c>
      <c r="AZ942" s="15" t="str">
        <v>45x25x18/19 F.50%</v>
      </c>
      <c r="BA942" s="15">
        <v>0</v>
      </c>
      <c r="BB942" s="15">
        <v>0</v>
      </c>
      <c r="BC942" s="15">
        <v>0</v>
      </c>
      <c r="BD942" s="15">
        <v>0</v>
      </c>
      <c r="BE942" s="15">
        <v>0</v>
      </c>
      <c r="BF942" s="15">
        <v>1</v>
      </c>
      <c r="BH942" s="70">
        <v>0</v>
      </c>
    </row>
    <row r="943" spans="1:60" ht="14.25" customHeight="1" x14ac:dyDescent="0.25">
      <c r="A943" s="47"/>
      <c r="C943" t="s">
        <v>100</v>
      </c>
      <c r="D943" s="19" t="s">
        <v>509</v>
      </c>
      <c r="E943" s="19" t="s">
        <v>101</v>
      </c>
      <c r="G943" s="33" t="s">
        <v>205</v>
      </c>
      <c r="I943" s="34"/>
      <c r="K943" s="20"/>
      <c r="L943" s="57">
        <f t="shared" si="57"/>
        <v>0</v>
      </c>
      <c r="M943" s="14">
        <f t="shared" si="61"/>
        <v>1</v>
      </c>
      <c r="N943" s="13">
        <f>IF(OR(totale!$A$5="",C943=totale!$A$5),0,1)</f>
        <v>1</v>
      </c>
      <c r="O943" s="97">
        <v>0</v>
      </c>
      <c r="P943" s="13">
        <v>0</v>
      </c>
      <c r="Q943" s="97">
        <v>0</v>
      </c>
      <c r="R943" s="19">
        <v>0</v>
      </c>
      <c r="S943" s="19" t="str">
        <v xml:space="preserve">TEVELLE - TAVELLONI - TAVELLINE </v>
      </c>
      <c r="T943" s="15" t="str">
        <v>WIENERBERGER</v>
      </c>
      <c r="U943" s="15" t="str">
        <v>TAVELLONI RIGATO TAGLIO OBLIQUO DA CM 10</v>
      </c>
      <c r="V943" s="15">
        <v>0</v>
      </c>
      <c r="W943" s="19">
        <v>120</v>
      </c>
      <c r="X943" s="19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1</v>
      </c>
      <c r="AG943" s="15">
        <v>0</v>
      </c>
      <c r="AH943" s="15" t="str">
        <v xml:space="preserve">TRAMEZZATURA MATERIALE ALVEOLATO </v>
      </c>
      <c r="AI943" s="15" t="str">
        <v>WIENERBERGER</v>
      </c>
      <c r="AJ943" s="15" t="str">
        <v xml:space="preserve">TRAMEZZA - FORATO PORIZZATA/ALVEOLATA </v>
      </c>
      <c r="AK943" s="15">
        <v>0</v>
      </c>
      <c r="AL943" s="15" t="str">
        <v>15x50x19</v>
      </c>
      <c r="AM943" s="15">
        <v>0</v>
      </c>
      <c r="AN943" s="15">
        <v>0</v>
      </c>
      <c r="AO943" s="15">
        <v>0</v>
      </c>
      <c r="AP943" s="15">
        <v>0</v>
      </c>
      <c r="AQ943" s="15">
        <v>0</v>
      </c>
      <c r="AR943" s="15">
        <v>1</v>
      </c>
      <c r="AT943" s="70">
        <v>0</v>
      </c>
      <c r="AU943" s="15">
        <v>0</v>
      </c>
      <c r="AV943" s="15" t="str">
        <v>BLOCCO ALVEOLATO INCASTRO  FORI VERTICALI  45/50/55/60 %</v>
      </c>
      <c r="AW943" s="15" t="str">
        <v>WIENERBERGER</v>
      </c>
      <c r="AX943" s="15" t="str">
        <v>BLOCCO PORTANTE ALVEOLATO FORI VERTICALI  P800- F.45%  incastro</v>
      </c>
      <c r="AY943" s="15">
        <v>0</v>
      </c>
      <c r="AZ943" s="15" t="str">
        <v xml:space="preserve">45x25x19 </v>
      </c>
      <c r="BA943" s="15">
        <v>0</v>
      </c>
      <c r="BB943" s="15">
        <v>0</v>
      </c>
      <c r="BC943" s="15">
        <v>0</v>
      </c>
      <c r="BD943" s="15">
        <v>0</v>
      </c>
      <c r="BE943" s="15">
        <v>0</v>
      </c>
      <c r="BF943" s="15">
        <v>1</v>
      </c>
      <c r="BH943" s="70">
        <v>0</v>
      </c>
    </row>
    <row r="944" spans="1:60" ht="14.25" customHeight="1" x14ac:dyDescent="0.25">
      <c r="A944" s="47"/>
      <c r="C944" t="s">
        <v>100</v>
      </c>
      <c r="D944" s="19" t="s">
        <v>509</v>
      </c>
      <c r="E944" s="19" t="s">
        <v>101</v>
      </c>
      <c r="G944" s="33" t="s">
        <v>248</v>
      </c>
      <c r="I944" s="34"/>
      <c r="K944" s="20"/>
      <c r="L944" s="57">
        <f t="shared" si="57"/>
        <v>0</v>
      </c>
      <c r="M944" s="14">
        <f t="shared" si="61"/>
        <v>1</v>
      </c>
      <c r="N944" s="13">
        <f>IF(OR(totale!$A$5="",C944=totale!$A$5),0,1)</f>
        <v>1</v>
      </c>
      <c r="O944" s="97">
        <v>0</v>
      </c>
      <c r="P944" s="13">
        <v>0</v>
      </c>
      <c r="Q944" s="97">
        <v>0</v>
      </c>
      <c r="R944" s="19">
        <v>0</v>
      </c>
      <c r="S944" s="19" t="str">
        <v xml:space="preserve">TEVELLE - TAVELLONI - TAVELLINE </v>
      </c>
      <c r="T944" s="15" t="str">
        <v>WIENERBERGER</v>
      </c>
      <c r="U944" s="15" t="str">
        <v>TAVELLONI RIGATO TAGLIO OBLIQUO DA CM 10</v>
      </c>
      <c r="V944" s="15">
        <v>0</v>
      </c>
      <c r="W944" s="19">
        <v>140</v>
      </c>
      <c r="X944" s="19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1</v>
      </c>
      <c r="AG944" s="15">
        <v>0</v>
      </c>
      <c r="AH944" s="15" t="str">
        <v xml:space="preserve">TRAMEZZATURA MATERIALE ALVEOLATO </v>
      </c>
      <c r="AI944" s="15" t="str">
        <v>WIENERBERGER</v>
      </c>
      <c r="AJ944" s="15" t="str">
        <v xml:space="preserve">TRAMEZZA - FORATO PORIZZATA/ALVEOLATA </v>
      </c>
      <c r="AK944" s="15">
        <v>0</v>
      </c>
      <c r="AL944" s="15" t="str">
        <v>17x50x19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1</v>
      </c>
      <c r="AT944" s="70">
        <v>0</v>
      </c>
      <c r="AU944" s="15">
        <v>0</v>
      </c>
      <c r="AV944" s="15" t="str">
        <v>BLOCCO ALVEOLATO INCASTRO  FORI VERTICALI  45/50/55/60 %</v>
      </c>
      <c r="AW944" s="15" t="str">
        <v>WIENERBERGER</v>
      </c>
      <c r="AX944" s="15" t="str">
        <v>BLOCCO PORTANTE ALVEOLATO FORI VERTICALI  P700- F.50% - F.55% incastro</v>
      </c>
      <c r="AY944" s="15">
        <v>0</v>
      </c>
      <c r="AZ944" s="15" t="str">
        <v>45x25x19 F.55</v>
      </c>
      <c r="BA944" s="15">
        <v>0</v>
      </c>
      <c r="BB944" s="15">
        <v>0</v>
      </c>
      <c r="BC944" s="15">
        <v>0</v>
      </c>
      <c r="BD944" s="15">
        <v>0</v>
      </c>
      <c r="BE944" s="15">
        <v>0</v>
      </c>
      <c r="BF944" s="15">
        <v>1</v>
      </c>
      <c r="BH944" s="70">
        <v>0</v>
      </c>
    </row>
    <row r="945" spans="1:60" ht="14.25" customHeight="1" x14ac:dyDescent="0.25">
      <c r="A945" s="47"/>
      <c r="C945" t="s">
        <v>100</v>
      </c>
      <c r="D945" s="19" t="s">
        <v>509</v>
      </c>
      <c r="E945" s="19" t="s">
        <v>101</v>
      </c>
      <c r="G945" s="19" t="s">
        <v>265</v>
      </c>
      <c r="I945" s="34"/>
      <c r="K945" s="20"/>
      <c r="L945" s="57">
        <f t="shared" si="57"/>
        <v>0</v>
      </c>
      <c r="M945" s="14">
        <f t="shared" si="61"/>
        <v>1</v>
      </c>
      <c r="N945" s="13">
        <f>IF(OR(totale!$A$5="",C945=totale!$A$5),0,1)</f>
        <v>1</v>
      </c>
      <c r="O945" s="97">
        <v>0</v>
      </c>
      <c r="P945" s="13">
        <v>0</v>
      </c>
      <c r="Q945" s="97">
        <v>0</v>
      </c>
      <c r="R945" s="19">
        <v>0</v>
      </c>
      <c r="S945" s="19" t="str">
        <v xml:space="preserve">TEVELLE - TAVELLONI - TAVELLINE </v>
      </c>
      <c r="T945" s="15" t="str">
        <v>WIENERBERGER</v>
      </c>
      <c r="U945" s="15" t="str">
        <v>TAVELLONI RIGATO TAGLIO OBLIQUO DA CM 10</v>
      </c>
      <c r="V945" s="15">
        <v>0</v>
      </c>
      <c r="W945" s="19">
        <v>160</v>
      </c>
      <c r="X945" s="19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1</v>
      </c>
      <c r="AG945" s="15">
        <v>0</v>
      </c>
      <c r="AH945" s="15" t="str">
        <v xml:space="preserve">TRAMEZZATURA MATERIALE ALVEOLATO </v>
      </c>
      <c r="AI945" s="15" t="str">
        <v>WIENERBERGER</v>
      </c>
      <c r="AJ945" s="15" t="str">
        <v xml:space="preserve">TRAMEZZA - FORATO PORIZZATA/ALVEOLATA </v>
      </c>
      <c r="AK945" s="15">
        <v>0</v>
      </c>
      <c r="AL945" s="15" t="str">
        <v>17x50x23,8</v>
      </c>
      <c r="AM945" s="15">
        <v>0</v>
      </c>
      <c r="AN945" s="15">
        <v>0</v>
      </c>
      <c r="AO945" s="15">
        <v>0</v>
      </c>
      <c r="AP945" s="15">
        <v>0</v>
      </c>
      <c r="AQ945" s="15">
        <v>0</v>
      </c>
      <c r="AR945" s="15">
        <v>1</v>
      </c>
      <c r="AT945" s="70">
        <v>0</v>
      </c>
      <c r="AU945" s="15">
        <v>0</v>
      </c>
      <c r="AV945" s="15" t="str">
        <v xml:space="preserve">LATERIZIO RETTIFICATO PLANARE </v>
      </c>
      <c r="AW945" s="15" t="str">
        <v>WIENERBERGER</v>
      </c>
      <c r="AX945" s="15" t="str">
        <v>BLOCCO ALVEOLATO RETTIFICATO - BLOCCO PLANANARE  F.55% - 45%</v>
      </c>
      <c r="AY945" s="15">
        <v>0</v>
      </c>
      <c r="AZ945" s="15" t="str">
        <v>45x25x19,9</v>
      </c>
      <c r="BA945" s="15">
        <v>0</v>
      </c>
      <c r="BB945" s="15">
        <v>0</v>
      </c>
      <c r="BC945" s="15">
        <v>0</v>
      </c>
      <c r="BD945" s="15">
        <v>0</v>
      </c>
      <c r="BE945" s="15">
        <v>0</v>
      </c>
      <c r="BF945" s="15">
        <v>1</v>
      </c>
      <c r="BH945" s="70">
        <v>0</v>
      </c>
    </row>
    <row r="946" spans="1:60" ht="14.25" customHeight="1" x14ac:dyDescent="0.25">
      <c r="A946" s="47"/>
      <c r="C946" s="19" t="s">
        <v>103</v>
      </c>
      <c r="D946" s="19" t="s">
        <v>509</v>
      </c>
      <c r="E946" s="19" t="s">
        <v>60</v>
      </c>
      <c r="G946" s="19" t="s">
        <v>148</v>
      </c>
      <c r="I946" s="34"/>
      <c r="K946" s="20"/>
      <c r="L946" s="57">
        <f t="shared" si="57"/>
        <v>0</v>
      </c>
      <c r="M946" s="14">
        <f t="shared" si="61"/>
        <v>1</v>
      </c>
      <c r="N946" s="13">
        <f>IF(OR(totale!$A$5="",C946=totale!$A$5),0,1)</f>
        <v>1</v>
      </c>
      <c r="O946" s="97">
        <v>0</v>
      </c>
      <c r="P946" s="13">
        <v>0</v>
      </c>
      <c r="Q946" s="97">
        <v>0</v>
      </c>
      <c r="R946" s="19">
        <v>0</v>
      </c>
      <c r="S946" s="19" t="str">
        <v xml:space="preserve">TEVELLE - TAVELLONI - TAVELLINE </v>
      </c>
      <c r="T946" s="15" t="str">
        <v>WIENERBERGER</v>
      </c>
      <c r="U946" s="15" t="str">
        <v>TAVELLONI RIGATO TAGLIO OBLIQUO DA CM 10</v>
      </c>
      <c r="V946" s="15">
        <v>0</v>
      </c>
      <c r="W946" s="19">
        <v>180</v>
      </c>
      <c r="X946" s="19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1</v>
      </c>
      <c r="AG946" s="15">
        <v>0</v>
      </c>
      <c r="AH946" s="15" t="str">
        <v xml:space="preserve">TRAMEZZATURA MATERIALE ALVEOLATO </v>
      </c>
      <c r="AI946" s="15" t="str">
        <v>WIENERBERGER</v>
      </c>
      <c r="AJ946" s="15" t="str">
        <v xml:space="preserve">TRAMEZZA - FORATO PORIZZATA/ALVEOLATA </v>
      </c>
      <c r="AK946" s="15">
        <v>0</v>
      </c>
      <c r="AL946" s="15" t="str">
        <v>20x50x19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1</v>
      </c>
      <c r="AT946" s="70">
        <v>0</v>
      </c>
      <c r="AU946" s="15">
        <v>0</v>
      </c>
      <c r="AV946" s="15" t="str">
        <v xml:space="preserve">LATERIZIO RETTIFICATO PLANARE </v>
      </c>
      <c r="AW946" s="15" t="str">
        <v>WIENERBERGER</v>
      </c>
      <c r="AX946" s="15" t="str">
        <v>BLOCCO ALVEOLATO RETTIFICATO - BLOCCO PLANANARE  F.55% - 45%</v>
      </c>
      <c r="AY946" s="15">
        <v>0</v>
      </c>
      <c r="AZ946" s="15" t="str">
        <v>45x25x19,9 F.45%</v>
      </c>
      <c r="BA946" s="15">
        <v>0</v>
      </c>
      <c r="BB946" s="15">
        <v>0</v>
      </c>
      <c r="BC946" s="15">
        <v>0</v>
      </c>
      <c r="BD946" s="15">
        <v>0</v>
      </c>
      <c r="BE946" s="15">
        <v>0</v>
      </c>
      <c r="BF946" s="15">
        <v>1</v>
      </c>
      <c r="BH946" s="70">
        <v>0</v>
      </c>
    </row>
    <row r="947" spans="1:60" ht="14.25" customHeight="1" x14ac:dyDescent="0.25">
      <c r="A947" s="47"/>
      <c r="C947" s="19" t="s">
        <v>103</v>
      </c>
      <c r="D947" s="19" t="s">
        <v>509</v>
      </c>
      <c r="E947" s="19" t="s">
        <v>34</v>
      </c>
      <c r="G947" s="19" t="s">
        <v>150</v>
      </c>
      <c r="I947" s="34"/>
      <c r="K947" s="20"/>
      <c r="L947" s="57">
        <f t="shared" si="57"/>
        <v>0</v>
      </c>
      <c r="M947" s="14">
        <f t="shared" si="61"/>
        <v>1</v>
      </c>
      <c r="N947" s="13">
        <f>IF(OR(totale!$A$5="",C947=totale!$A$5),0,1)</f>
        <v>1</v>
      </c>
      <c r="O947" s="97">
        <v>0</v>
      </c>
      <c r="P947" s="13">
        <v>0</v>
      </c>
      <c r="Q947" s="97">
        <v>0</v>
      </c>
      <c r="R947" s="19">
        <v>0</v>
      </c>
      <c r="S947" s="19" t="str">
        <v xml:space="preserve">TEVELLE - TAVELLONI - TAVELLINE </v>
      </c>
      <c r="T947" s="15" t="str">
        <v>WIENERBERGER</v>
      </c>
      <c r="U947" s="15" t="str">
        <v>TAVELLONI RIGATO TAGLIO OBLIQUO DA CM 10</v>
      </c>
      <c r="V947" s="15">
        <v>0</v>
      </c>
      <c r="W947" s="19">
        <v>200</v>
      </c>
      <c r="X947" s="19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1</v>
      </c>
      <c r="AG947" s="15">
        <v>0</v>
      </c>
      <c r="AH947" s="15" t="str">
        <v xml:space="preserve">TRAMEZZATURA MATERIALE ALVEOLATO </v>
      </c>
      <c r="AI947" s="15" t="str">
        <v>WIENERBERGER</v>
      </c>
      <c r="AJ947" s="15" t="str">
        <v xml:space="preserve">TRAMEZZA - FORATO PORIZZATA/ALVEOLATA </v>
      </c>
      <c r="AK947" s="15">
        <v>0</v>
      </c>
      <c r="AL947" s="15" t="str">
        <v>20x50x23,8</v>
      </c>
      <c r="AM947" s="15">
        <v>0</v>
      </c>
      <c r="AN947" s="15">
        <v>0</v>
      </c>
      <c r="AO947" s="15">
        <v>0</v>
      </c>
      <c r="AP947" s="15">
        <v>0</v>
      </c>
      <c r="AQ947" s="15">
        <v>0</v>
      </c>
      <c r="AR947" s="15">
        <v>1</v>
      </c>
      <c r="AT947" s="70">
        <v>0</v>
      </c>
      <c r="AU947" s="15">
        <v>0</v>
      </c>
      <c r="AV947" s="15" t="str">
        <v>LATERIZIO CON EPS GRAFFITE</v>
      </c>
      <c r="AW947" s="15" t="str">
        <v>LATERCOM</v>
      </c>
      <c r="AX947" s="15" t="str">
        <v>BLOCCCO ALVEOLATO CON EPS  GRAFFITATO- NORMABLOCK RETTIFICATO incastro</v>
      </c>
      <c r="AY947" s="15">
        <v>0</v>
      </c>
      <c r="AZ947" s="15" t="str">
        <v>45x25x23,5 F.55%</v>
      </c>
      <c r="BA947" s="15">
        <v>0</v>
      </c>
      <c r="BB947" s="15">
        <v>0</v>
      </c>
      <c r="BC947" s="15">
        <v>0</v>
      </c>
      <c r="BD947" s="15">
        <v>0</v>
      </c>
      <c r="BE947" s="15">
        <v>0</v>
      </c>
      <c r="BF947" s="15">
        <v>1</v>
      </c>
      <c r="BH947" s="70">
        <v>0</v>
      </c>
    </row>
    <row r="948" spans="1:60" ht="14.25" customHeight="1" x14ac:dyDescent="0.25">
      <c r="A948" s="47"/>
      <c r="C948" s="19" t="s">
        <v>103</v>
      </c>
      <c r="D948" s="19" t="s">
        <v>509</v>
      </c>
      <c r="E948" s="19" t="s">
        <v>58</v>
      </c>
      <c r="G948" s="19" t="s">
        <v>152</v>
      </c>
      <c r="I948" s="34"/>
      <c r="K948" s="20"/>
      <c r="L948" s="57">
        <f t="shared" si="57"/>
        <v>0</v>
      </c>
      <c r="M948" s="14">
        <f t="shared" si="61"/>
        <v>1</v>
      </c>
      <c r="N948" s="13">
        <f>IF(OR(totale!$A$5="",C948=totale!$A$5),0,1)</f>
        <v>1</v>
      </c>
      <c r="O948" s="97">
        <v>0</v>
      </c>
      <c r="P948" s="13">
        <v>0</v>
      </c>
      <c r="Q948" s="97">
        <v>0</v>
      </c>
      <c r="R948" s="19">
        <v>0</v>
      </c>
      <c r="S948" s="19" t="str">
        <v xml:space="preserve">TEVELLE - TAVELLONI - TAVELLINE </v>
      </c>
      <c r="T948" s="15" t="str">
        <v>WIENERBERGER</v>
      </c>
      <c r="U948" s="15" t="str">
        <v>TAVELLONI RIGATO TAGLIO OBLIQUO DA CM 10</v>
      </c>
      <c r="V948" s="15">
        <v>0</v>
      </c>
      <c r="W948" s="19">
        <v>220</v>
      </c>
      <c r="X948" s="19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1</v>
      </c>
      <c r="AG948" s="15">
        <v>0</v>
      </c>
      <c r="AH948" s="15" t="str">
        <v xml:space="preserve">TRAMEZZATURA MATERIALE ALVEOLATO </v>
      </c>
      <c r="AI948" s="15" t="str">
        <v>WIENERBERGER</v>
      </c>
      <c r="AJ948" s="15" t="str">
        <v xml:space="preserve">TRAMEZZA - FORATO PORIZZATA/ALVEOLATA </v>
      </c>
      <c r="AK948" s="15">
        <v>0</v>
      </c>
      <c r="AL948" s="15" t="str">
        <v>10x30x19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1</v>
      </c>
      <c r="AT948" s="70">
        <v>0</v>
      </c>
      <c r="AU948" s="15">
        <v>0</v>
      </c>
      <c r="AV948" s="15" t="str">
        <v>BLOCCO ALVEOLATO INCASTRO  FORI VERTICALI  45/50/55/60 %</v>
      </c>
      <c r="AW948" s="15" t="str">
        <v>LATERCOM</v>
      </c>
      <c r="AX948" s="15" t="str">
        <v>BLOCCO PORTANTE ALVEOLATO FORI VERTICALI  P700- F.50% - F.55% incastro</v>
      </c>
      <c r="AY948" s="15">
        <v>0</v>
      </c>
      <c r="AZ948" s="15" t="str">
        <v>45x25x24,5 F.55%</v>
      </c>
      <c r="BA948" s="15">
        <v>0</v>
      </c>
      <c r="BB948" s="15">
        <v>0</v>
      </c>
      <c r="BC948" s="15">
        <v>0</v>
      </c>
      <c r="BD948" s="15">
        <v>0</v>
      </c>
      <c r="BE948" s="15">
        <v>0</v>
      </c>
      <c r="BF948" s="15">
        <v>1</v>
      </c>
      <c r="BH948" s="70">
        <v>0</v>
      </c>
    </row>
    <row r="949" spans="1:60" ht="14.25" customHeight="1" x14ac:dyDescent="0.25">
      <c r="A949" s="47"/>
      <c r="C949" s="19" t="s">
        <v>103</v>
      </c>
      <c r="D949" s="19" t="s">
        <v>509</v>
      </c>
      <c r="E949" s="19" t="s">
        <v>33</v>
      </c>
      <c r="G949" s="19" t="s">
        <v>141</v>
      </c>
      <c r="I949" s="34"/>
      <c r="K949" s="20"/>
      <c r="L949" s="57">
        <f t="shared" si="57"/>
        <v>0</v>
      </c>
      <c r="M949" s="14">
        <f t="shared" si="61"/>
        <v>1</v>
      </c>
      <c r="N949" s="13">
        <f>IF(OR(totale!$A$5="",C949=totale!$A$5),0,1)</f>
        <v>1</v>
      </c>
      <c r="O949" s="97">
        <v>0</v>
      </c>
      <c r="P949" s="13">
        <v>0</v>
      </c>
      <c r="Q949" s="97">
        <v>0</v>
      </c>
      <c r="R949" s="19">
        <v>0</v>
      </c>
      <c r="S949" s="19" t="str">
        <v>TRAMEZZATURA MATERIALE  LATERIZIO COMUNE</v>
      </c>
      <c r="T949" s="15" t="str">
        <v>ZANROSSO</v>
      </c>
      <c r="U949" s="15" t="str">
        <v xml:space="preserve">TRAMEZZA-FORATO-SCATOLA-FORATELLA LEGGERA  LATERIZIO NORMALE </v>
      </c>
      <c r="V949" s="15">
        <v>0</v>
      </c>
      <c r="W949" s="19" t="str">
        <v>6x25x50</v>
      </c>
      <c r="X949" s="19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1</v>
      </c>
      <c r="AG949" s="15">
        <v>0</v>
      </c>
      <c r="AH949" s="15" t="str">
        <v xml:space="preserve">TRAMEZZATURA MATERIALE ALVEOLATO </v>
      </c>
      <c r="AI949" s="15" t="str">
        <v>WIENERBERGER</v>
      </c>
      <c r="AJ949" s="15" t="str">
        <v xml:space="preserve">TRAMEZZA - FORATO PORIZZATA/ALVEOLATA </v>
      </c>
      <c r="AK949" s="15">
        <v>0</v>
      </c>
      <c r="AL949" s="15" t="str">
        <v>12,5x30x19</v>
      </c>
      <c r="AM949" s="15">
        <v>0</v>
      </c>
      <c r="AN949" s="15">
        <v>0</v>
      </c>
      <c r="AO949" s="15">
        <v>0</v>
      </c>
      <c r="AP949" s="15">
        <v>0</v>
      </c>
      <c r="AQ949" s="15">
        <v>0</v>
      </c>
      <c r="AR949" s="15">
        <v>1</v>
      </c>
      <c r="AT949" s="70">
        <v>0</v>
      </c>
      <c r="AU949" s="15">
        <v>0</v>
      </c>
      <c r="AV949" s="15" t="str">
        <v>LATERIZIO CON EPS GRAFFITE</v>
      </c>
      <c r="AW949" s="15" t="str">
        <v>LATERCOM</v>
      </c>
      <c r="AX949" s="15" t="str">
        <v xml:space="preserve">BLOCCCO ALVEOLATO CON EPS  GRAFFITATO- NORMABLOCK PIU' - CON FASCIA ISOLANTE-- CAM </v>
      </c>
      <c r="AY949" s="15">
        <v>0</v>
      </c>
      <c r="AZ949" s="15" t="str">
        <v>45x25x24,5 F.60%</v>
      </c>
      <c r="BA949" s="15">
        <v>0</v>
      </c>
      <c r="BB949" s="15">
        <v>0</v>
      </c>
      <c r="BC949" s="15">
        <v>0</v>
      </c>
      <c r="BD949" s="15">
        <v>0</v>
      </c>
      <c r="BE949" s="15">
        <v>0</v>
      </c>
      <c r="BF949" s="15">
        <v>1</v>
      </c>
      <c r="BH949" s="70">
        <v>0</v>
      </c>
    </row>
    <row r="950" spans="1:60" ht="14.25" customHeight="1" x14ac:dyDescent="0.25">
      <c r="A950" s="47"/>
      <c r="C950" s="19" t="s">
        <v>104</v>
      </c>
      <c r="D950" s="19" t="s">
        <v>509</v>
      </c>
      <c r="E950" s="19" t="s">
        <v>28</v>
      </c>
      <c r="G950" s="19" t="s">
        <v>475</v>
      </c>
      <c r="I950" s="34"/>
      <c r="K950" s="20"/>
      <c r="L950" s="57">
        <f t="shared" si="57"/>
        <v>0</v>
      </c>
      <c r="M950" s="14">
        <f t="shared" si="61"/>
        <v>1</v>
      </c>
      <c r="N950" s="13">
        <f>IF(OR(totale!$A$5="",C950=totale!$A$5),0,1)</f>
        <v>1</v>
      </c>
      <c r="O950" s="97">
        <v>0</v>
      </c>
      <c r="P950" s="13">
        <v>0</v>
      </c>
      <c r="Q950" s="97">
        <v>0</v>
      </c>
      <c r="R950" s="19">
        <v>0</v>
      </c>
      <c r="S950" s="19" t="str">
        <v>TRAMEZZATURA MATERIALE  LATERIZIO COMUNE</v>
      </c>
      <c r="T950" s="15" t="str">
        <v>ZANROSSO</v>
      </c>
      <c r="U950" s="15" t="str">
        <v xml:space="preserve">TRAMEZZA-FORATO-SCATOLA-FORATELLA LEGGERA  LATERIZIO NORMALE </v>
      </c>
      <c r="V950" s="15">
        <v>0</v>
      </c>
      <c r="W950" s="19" t="str">
        <v>8x25x50</v>
      </c>
      <c r="X950" s="19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1</v>
      </c>
      <c r="AG950" s="15">
        <v>0</v>
      </c>
      <c r="AH950" s="15" t="str">
        <v xml:space="preserve">TRAMEZZATURA MATERIALE ALVEOLATO </v>
      </c>
      <c r="AI950" s="15" t="str">
        <v>WIENERBERGER</v>
      </c>
      <c r="AJ950" s="15" t="str">
        <v xml:space="preserve">TRAMEZZA - FORATO PORIZZATA/ALVEOLATA </v>
      </c>
      <c r="AK950" s="15">
        <v>0</v>
      </c>
      <c r="AL950" s="15" t="str">
        <v>15x30x19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1</v>
      </c>
      <c r="AT950" s="70">
        <v>0</v>
      </c>
      <c r="AU950" s="15">
        <v>0</v>
      </c>
      <c r="AV950" s="15" t="str">
        <v>LATERIZIO CON EPS GRAFFITE</v>
      </c>
      <c r="AW950" s="15" t="str">
        <v>LATERCOM</v>
      </c>
      <c r="AX950" s="15" t="str">
        <v>BLOCCCO ALVEOLATO CON EPS  GRAFFITATO- NORMABLOCK PIU' - CON FASCIA ISOLANTE</v>
      </c>
      <c r="AY950" s="15">
        <v>0</v>
      </c>
      <c r="AZ950" s="15" t="str">
        <v>45x25x24,5 f.60% incastro</v>
      </c>
      <c r="BA950" s="15">
        <v>0</v>
      </c>
      <c r="BB950" s="15">
        <v>0</v>
      </c>
      <c r="BC950" s="15">
        <v>0</v>
      </c>
      <c r="BD950" s="15">
        <v>0</v>
      </c>
      <c r="BE950" s="15">
        <v>0</v>
      </c>
      <c r="BF950" s="15">
        <v>1</v>
      </c>
      <c r="BH950" s="70">
        <v>0</v>
      </c>
    </row>
    <row r="951" spans="1:60" ht="14.25" customHeight="1" x14ac:dyDescent="0.25">
      <c r="A951" s="47"/>
      <c r="C951" s="19" t="s">
        <v>104</v>
      </c>
      <c r="D951" s="19" t="s">
        <v>509</v>
      </c>
      <c r="E951" s="19" t="s">
        <v>28</v>
      </c>
      <c r="G951" s="19" t="s">
        <v>158</v>
      </c>
      <c r="I951" s="34"/>
      <c r="K951" s="20"/>
      <c r="L951" s="57">
        <f t="shared" si="57"/>
        <v>0</v>
      </c>
      <c r="M951" s="14">
        <f t="shared" si="61"/>
        <v>1</v>
      </c>
      <c r="N951" s="13">
        <f>IF(OR(totale!$A$5="",C951=totale!$A$5),0,1)</f>
        <v>1</v>
      </c>
      <c r="O951" s="97">
        <v>0</v>
      </c>
      <c r="P951" s="13">
        <v>0</v>
      </c>
      <c r="Q951" s="97">
        <v>0</v>
      </c>
      <c r="R951" s="19">
        <v>0</v>
      </c>
      <c r="S951" s="19" t="str">
        <v>TRAMEZZATURA MATERIALE  LATERIZIO COMUNE</v>
      </c>
      <c r="T951" s="15" t="str">
        <v>ZANROSSO</v>
      </c>
      <c r="U951" s="15" t="str">
        <v xml:space="preserve">TRAMEZZA-FORATO-SCATOLA-FORATELLA LEGGERA  LATERIZIO NORMALE </v>
      </c>
      <c r="V951" s="15">
        <v>0</v>
      </c>
      <c r="W951" s="19" t="str">
        <v>10x25x50</v>
      </c>
      <c r="X951" s="19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1</v>
      </c>
      <c r="AG951" s="15">
        <v>0</v>
      </c>
      <c r="AH951" s="15" t="str">
        <v xml:space="preserve">TRAMEZZATURA MATERIALE ALVEOLATO </v>
      </c>
      <c r="AI951" s="15" t="str">
        <v>WIENERBERGER</v>
      </c>
      <c r="AJ951" s="15" t="str">
        <v xml:space="preserve">TRAMEZZA - FORATO PORIZZATA/ALVEOLATA </v>
      </c>
      <c r="AK951" s="15">
        <v>0</v>
      </c>
      <c r="AL951" s="15" t="str">
        <v>17,5x30x19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1</v>
      </c>
      <c r="AT951" s="70">
        <v>0</v>
      </c>
      <c r="AU951" s="15">
        <v>0</v>
      </c>
      <c r="AV951" s="15" t="str">
        <v>BLOCCO ALVEOLATO INCASTRO  FORI VERTICALI  45/50/55/60 %</v>
      </c>
      <c r="AW951" s="15" t="str">
        <v>DI MUZIO</v>
      </c>
      <c r="AX951" s="15" t="str">
        <v xml:space="preserve">BLOCCO  INCASTRO P.600 SETTI SOTTILI </v>
      </c>
      <c r="AY951" s="15">
        <v>0</v>
      </c>
      <c r="AZ951" s="15" t="str">
        <v>45x25x25</v>
      </c>
      <c r="BA951" s="15">
        <v>0</v>
      </c>
      <c r="BB951" s="15">
        <v>0</v>
      </c>
      <c r="BC951" s="15">
        <v>0</v>
      </c>
      <c r="BD951" s="15">
        <v>0</v>
      </c>
      <c r="BE951" s="15">
        <v>0</v>
      </c>
      <c r="BF951" s="15">
        <v>1</v>
      </c>
      <c r="BH951" s="70">
        <v>0</v>
      </c>
    </row>
    <row r="952" spans="1:60" ht="14.25" customHeight="1" x14ac:dyDescent="0.25">
      <c r="A952" s="47"/>
      <c r="C952" s="94" t="s">
        <v>104</v>
      </c>
      <c r="D952" s="19" t="s">
        <v>509</v>
      </c>
      <c r="E952" s="19" t="s">
        <v>28</v>
      </c>
      <c r="G952" s="19" t="s">
        <v>212</v>
      </c>
      <c r="I952" s="34"/>
      <c r="K952" s="20"/>
      <c r="L952" s="57">
        <f t="shared" si="57"/>
        <v>0</v>
      </c>
      <c r="M952" s="14">
        <f t="shared" si="61"/>
        <v>1</v>
      </c>
      <c r="N952" s="13">
        <f>IF(OR(totale!$A$5="",C952=totale!$A$5),0,1)</f>
        <v>1</v>
      </c>
      <c r="O952" s="97">
        <v>0</v>
      </c>
      <c r="P952" s="13">
        <v>0</v>
      </c>
      <c r="Q952" s="97">
        <v>0</v>
      </c>
      <c r="R952" s="19">
        <v>0</v>
      </c>
      <c r="S952" s="19" t="str">
        <v>TRAMEZZATURA MATERIALE  LATERIZIO COMUNE</v>
      </c>
      <c r="T952" s="15" t="str">
        <v>ZANROSSO</v>
      </c>
      <c r="U952" s="15" t="str">
        <v xml:space="preserve">TRAMEZZA-FORATO-SCATOLA-FORATELLA LEGGERA  LATERIZIO NORMALE </v>
      </c>
      <c r="V952" s="15">
        <v>0</v>
      </c>
      <c r="W952" s="19" t="str">
        <v>12x25x50</v>
      </c>
      <c r="X952" s="19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1</v>
      </c>
      <c r="AG952" s="15">
        <v>0</v>
      </c>
      <c r="AH952" s="15" t="str">
        <v xml:space="preserve">TRAMEZZATURA MATERIALE ALVEOLATO </v>
      </c>
      <c r="AI952" s="15" t="str">
        <v>WIENERBERGER</v>
      </c>
      <c r="AJ952" s="15" t="str">
        <v xml:space="preserve">TRAMEZZA - FORATO PORIZZATA/ALVEOLATA </v>
      </c>
      <c r="AK952" s="15">
        <v>0</v>
      </c>
      <c r="AL952" s="15" t="str">
        <v>20x30x19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1</v>
      </c>
      <c r="AT952" s="70">
        <v>0</v>
      </c>
      <c r="AU952" s="15">
        <v>0</v>
      </c>
      <c r="AV952" s="15" t="str">
        <v>BLOCCO ALVEOLATO INCASTRO  FORI VERTICALI  45/50/55/60 %</v>
      </c>
      <c r="AW952" s="15" t="str">
        <v>LATERCOM</v>
      </c>
      <c r="AX952" s="15" t="str">
        <v xml:space="preserve">BLOCCO SISMICO/ PORTANTE ALVEOLATO INCASTRO SETTI SOTTILI </v>
      </c>
      <c r="AY952" s="15">
        <v>0</v>
      </c>
      <c r="AZ952" s="15" t="str">
        <v>45x25x25 F.55%</v>
      </c>
      <c r="BA952" s="15">
        <v>0</v>
      </c>
      <c r="BB952" s="15">
        <v>0</v>
      </c>
      <c r="BC952" s="15">
        <v>0</v>
      </c>
      <c r="BD952" s="15">
        <v>0</v>
      </c>
      <c r="BE952" s="15">
        <v>0</v>
      </c>
      <c r="BF952" s="15">
        <v>1</v>
      </c>
      <c r="BH952" s="70">
        <v>0</v>
      </c>
    </row>
    <row r="953" spans="1:60" ht="14.25" customHeight="1" x14ac:dyDescent="0.25">
      <c r="A953" s="47"/>
      <c r="C953" s="94" t="s">
        <v>512</v>
      </c>
      <c r="D953" s="19" t="s">
        <v>509</v>
      </c>
      <c r="E953" s="19" t="s">
        <v>505</v>
      </c>
      <c r="G953" s="19" t="s">
        <v>61</v>
      </c>
      <c r="I953" s="34"/>
      <c r="K953" s="20"/>
      <c r="L953" s="57">
        <f t="shared" si="57"/>
        <v>0</v>
      </c>
      <c r="M953" s="14">
        <f t="shared" si="61"/>
        <v>1</v>
      </c>
      <c r="N953" s="13">
        <f>IF(OR(totale!$A$5="",C953=totale!$A$5),0,1)</f>
        <v>1</v>
      </c>
      <c r="O953" s="97">
        <v>0</v>
      </c>
      <c r="P953" s="13">
        <v>0</v>
      </c>
      <c r="Q953" s="97">
        <v>0</v>
      </c>
      <c r="R953" s="19">
        <v>0</v>
      </c>
      <c r="S953" s="19" t="str">
        <v>MATERIALE IN LATERIZIO COMUNE</v>
      </c>
      <c r="T953" s="15" t="str">
        <v>ZANROSSO</v>
      </c>
      <c r="U953" s="15" t="str">
        <v xml:space="preserve">TRIPLO UNI </v>
      </c>
      <c r="V953" s="15">
        <v>0</v>
      </c>
      <c r="W953" s="19" t="str">
        <v>12x25x19</v>
      </c>
      <c r="X953" s="19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1</v>
      </c>
      <c r="AG953" s="15">
        <v>0</v>
      </c>
      <c r="AH953" s="15" t="str">
        <v xml:space="preserve">TRAMEZZATURA MATERIALE ALVEOLATO </v>
      </c>
      <c r="AI953" s="15" t="str">
        <v>WIENERBERGER</v>
      </c>
      <c r="AJ953" s="15" t="str">
        <v xml:space="preserve">TRAMEZZA - FORATO PORIZZATA/ALVEOLATA </v>
      </c>
      <c r="AK953" s="15">
        <v>0</v>
      </c>
      <c r="AL953" s="15" t="str">
        <v>20x33x19</v>
      </c>
      <c r="AM953" s="15">
        <v>0</v>
      </c>
      <c r="AN953" s="15">
        <v>0</v>
      </c>
      <c r="AO953" s="15">
        <v>0</v>
      </c>
      <c r="AP953" s="15">
        <v>0</v>
      </c>
      <c r="AQ953" s="15">
        <v>0</v>
      </c>
      <c r="AR953" s="15">
        <v>1</v>
      </c>
      <c r="AT953" s="70">
        <v>0</v>
      </c>
      <c r="AU953" s="15">
        <v>0</v>
      </c>
      <c r="AV953" s="15" t="str">
        <v xml:space="preserve">BLOCCO ALVEOLATO ACCOPPIATO AD ISOLANTE </v>
      </c>
      <c r="AW953" s="15" t="str">
        <v>T2D</v>
      </c>
      <c r="AX953" s="15" t="str">
        <v>BLOCCO LATERIZIO ALVELATO ACCOPPIATO AD ISOLANTE TAMPONAMENTO</v>
      </c>
      <c r="AY953" s="15">
        <v>0</v>
      </c>
      <c r="AZ953" s="15" t="str">
        <v>45x25x25 F.55%</v>
      </c>
      <c r="BA953" s="15">
        <v>0</v>
      </c>
      <c r="BB953" s="15">
        <v>0</v>
      </c>
      <c r="BC953" s="15">
        <v>0</v>
      </c>
      <c r="BD953" s="15">
        <v>0</v>
      </c>
      <c r="BE953" s="15">
        <v>0</v>
      </c>
      <c r="BF953" s="15">
        <v>1</v>
      </c>
      <c r="BH953" s="70">
        <v>0</v>
      </c>
    </row>
    <row r="954" spans="1:60" ht="14.25" customHeight="1" x14ac:dyDescent="0.25">
      <c r="A954" s="47"/>
      <c r="C954" s="94" t="s">
        <v>512</v>
      </c>
      <c r="D954" s="19" t="s">
        <v>509</v>
      </c>
      <c r="E954" s="19" t="s">
        <v>505</v>
      </c>
      <c r="G954" s="19" t="s">
        <v>130</v>
      </c>
      <c r="I954" s="34"/>
      <c r="K954" s="20"/>
      <c r="L954" s="57">
        <f t="shared" si="57"/>
        <v>0</v>
      </c>
      <c r="M954" s="14">
        <f t="shared" si="61"/>
        <v>1</v>
      </c>
      <c r="N954" s="13">
        <f>IF(OR(totale!$A$5="",C954=totale!$A$5),0,1)</f>
        <v>1</v>
      </c>
      <c r="O954" s="97">
        <v>0</v>
      </c>
      <c r="P954" s="13">
        <v>0</v>
      </c>
      <c r="Q954" s="97">
        <v>0</v>
      </c>
      <c r="R954" s="19">
        <v>0</v>
      </c>
      <c r="S954" s="19" t="str">
        <v>MATERIALE IN LATERIZIO COMUNE</v>
      </c>
      <c r="T954" s="15" t="str">
        <v>ZANROSSO</v>
      </c>
      <c r="U954" s="15" t="str">
        <v>DOPPIO UNI H.12</v>
      </c>
      <c r="V954" s="15">
        <v>0</v>
      </c>
      <c r="W954" s="19" t="str">
        <v>12x12x25</v>
      </c>
      <c r="X954" s="19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1</v>
      </c>
      <c r="AG954" s="15">
        <v>0</v>
      </c>
      <c r="AH954" s="15" t="str">
        <v xml:space="preserve">TRAMEZZATURA MATERIALE ALVEOLATO </v>
      </c>
      <c r="AI954" s="15" t="str">
        <v>WIENERBERGER</v>
      </c>
      <c r="AJ954" s="15" t="str">
        <v xml:space="preserve">TRAMEZZA - FORATO PORIZZATA/ALVEOLATA </v>
      </c>
      <c r="AK954" s="15">
        <v>0</v>
      </c>
      <c r="AL954" s="15" t="str">
        <v>12x50x23,8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1</v>
      </c>
      <c r="AT954" s="70">
        <v>0</v>
      </c>
      <c r="AU954" s="15">
        <v>0</v>
      </c>
      <c r="AV954" s="15" t="str">
        <v>BLOCCO ALVEOLATO INCASTRO  FORI VERTICALI  45/50/55/60 %</v>
      </c>
      <c r="AW954" s="15" t="str">
        <v>DCB</v>
      </c>
      <c r="AX954" s="15" t="str">
        <v xml:space="preserve">BLOCCO SISMICO/ PORTANTE ALVEOLATO INCASTRO SETTI SOTTILI </v>
      </c>
      <c r="AY954" s="15">
        <v>0</v>
      </c>
      <c r="AZ954" s="15" t="str">
        <v>45x25x25 F.59%</v>
      </c>
      <c r="BA954" s="15">
        <v>0</v>
      </c>
      <c r="BB954" s="15">
        <v>0</v>
      </c>
      <c r="BC954" s="15">
        <v>0</v>
      </c>
      <c r="BD954" s="15">
        <v>0</v>
      </c>
      <c r="BE954" s="15">
        <v>0</v>
      </c>
      <c r="BF954" s="15">
        <v>1</v>
      </c>
      <c r="BH954" s="70">
        <v>0</v>
      </c>
    </row>
    <row r="955" spans="1:60" ht="14.25" customHeight="1" x14ac:dyDescent="0.25">
      <c r="A955" s="47"/>
      <c r="C955" s="94" t="s">
        <v>512</v>
      </c>
      <c r="D955" s="19" t="s">
        <v>509</v>
      </c>
      <c r="E955" s="19" t="s">
        <v>505</v>
      </c>
      <c r="G955" s="19" t="s">
        <v>171</v>
      </c>
      <c r="I955" s="34"/>
      <c r="K955" s="20"/>
      <c r="L955" s="57">
        <f t="shared" si="57"/>
        <v>0</v>
      </c>
      <c r="M955" s="14">
        <f t="shared" si="61"/>
        <v>1</v>
      </c>
      <c r="N955" s="13">
        <f>IF(OR(totale!$A$5="",C955=totale!$A$5),0,1)</f>
        <v>1</v>
      </c>
      <c r="O955" s="97">
        <v>0</v>
      </c>
      <c r="P955" s="13">
        <v>0</v>
      </c>
      <c r="Q955" s="97">
        <v>0</v>
      </c>
      <c r="R955" s="19">
        <v>0</v>
      </c>
      <c r="S955" s="19" t="str">
        <v>MATERIALE IN LATERIZIO COMUNE</v>
      </c>
      <c r="T955" s="15" t="str">
        <v>ZANROSSO</v>
      </c>
      <c r="U955" s="15" t="str">
        <v xml:space="preserve">BLOCCO MODULARE - VALIGIA F.45% </v>
      </c>
      <c r="V955" s="15">
        <v>0</v>
      </c>
      <c r="W955" s="19" t="str">
        <v>20x25x19</v>
      </c>
      <c r="X955" s="19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1</v>
      </c>
      <c r="AG955" s="15">
        <v>0</v>
      </c>
      <c r="AH955" s="15" t="str">
        <v xml:space="preserve">TRAMEZZATURA MATERIALE ALVEOLATO </v>
      </c>
      <c r="AI955" s="15" t="str">
        <v>ZANROSSO</v>
      </c>
      <c r="AJ955" s="15" t="str">
        <v xml:space="preserve">TRAMEZZA - FORATO PORIZZATA/ALVEOLATA </v>
      </c>
      <c r="AK955" s="15">
        <v>0</v>
      </c>
      <c r="AL955" s="15" t="str">
        <v>8x50x19</v>
      </c>
      <c r="AM955" s="15">
        <v>0</v>
      </c>
      <c r="AN955" s="15">
        <v>0</v>
      </c>
      <c r="AO955" s="15">
        <v>0</v>
      </c>
      <c r="AP955" s="15">
        <v>0</v>
      </c>
      <c r="AQ955" s="15">
        <v>0</v>
      </c>
      <c r="AR955" s="15">
        <v>1</v>
      </c>
      <c r="AT955" s="70">
        <v>0</v>
      </c>
      <c r="AU955" s="15">
        <v>0</v>
      </c>
      <c r="AV955" s="15" t="str">
        <v>BLOCCO ALVEOLATO LISCIO FORI VERTICALI   45/50/55/60 %</v>
      </c>
      <c r="AW955" s="15" t="str">
        <v>DCB</v>
      </c>
      <c r="AX955" s="15" t="str">
        <v>BLOCCO PORTANTE ALVEOLATO FORI VERTICALI  P800 -  F.45% - F.50% liscio</v>
      </c>
      <c r="AY955" s="15">
        <v>0</v>
      </c>
      <c r="AZ955" s="15" t="str">
        <v>45x30x18/19</v>
      </c>
      <c r="BA955" s="15">
        <v>0</v>
      </c>
      <c r="BB955" s="15">
        <v>0</v>
      </c>
      <c r="BC955" s="15">
        <v>0</v>
      </c>
      <c r="BD955" s="15">
        <v>0</v>
      </c>
      <c r="BE955" s="15">
        <v>0</v>
      </c>
      <c r="BF955" s="15">
        <v>1</v>
      </c>
      <c r="BH955" s="70">
        <v>0</v>
      </c>
    </row>
    <row r="956" spans="1:60" ht="14.25" customHeight="1" x14ac:dyDescent="0.25">
      <c r="A956" s="47"/>
      <c r="C956" s="94" t="s">
        <v>512</v>
      </c>
      <c r="D956" s="19" t="s">
        <v>509</v>
      </c>
      <c r="E956" s="19" t="s">
        <v>505</v>
      </c>
      <c r="G956" s="19" t="s">
        <v>63</v>
      </c>
      <c r="I956" s="34"/>
      <c r="K956" s="20"/>
      <c r="L956" s="57">
        <f t="shared" si="57"/>
        <v>0</v>
      </c>
      <c r="M956" s="14">
        <f t="shared" si="61"/>
        <v>1</v>
      </c>
      <c r="N956" s="13">
        <f>IF(OR(totale!$A$5="",C956=totale!$A$5),0,1)</f>
        <v>1</v>
      </c>
      <c r="O956" s="97">
        <v>0</v>
      </c>
      <c r="P956" s="13">
        <v>0</v>
      </c>
      <c r="Q956" s="97">
        <v>0</v>
      </c>
      <c r="R956" s="19">
        <v>0</v>
      </c>
      <c r="S956" s="19" t="str">
        <v>MATERIALE IN LATERIZIO COMUNE</v>
      </c>
      <c r="T956" s="15" t="str">
        <v>ZANROSSO</v>
      </c>
      <c r="U956" s="15" t="str">
        <v xml:space="preserve">BLOCCO UNIVERSALE F.45% </v>
      </c>
      <c r="V956" s="15">
        <v>0</v>
      </c>
      <c r="W956" s="19" t="str">
        <v xml:space="preserve">30x25x19 </v>
      </c>
      <c r="X956" s="19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1</v>
      </c>
      <c r="AG956" s="15">
        <v>0</v>
      </c>
      <c r="AH956" s="15" t="str">
        <v xml:space="preserve">TRAMEZZATURA MATERIALE ALVEOLATO </v>
      </c>
      <c r="AI956" s="15" t="str">
        <v>ZANROSSO</v>
      </c>
      <c r="AJ956" s="15" t="str">
        <v xml:space="preserve">TRAMEZZA - FORATO PORIZZATA/ALVEOLATA </v>
      </c>
      <c r="AK956" s="15">
        <v>0</v>
      </c>
      <c r="AL956" s="15" t="str">
        <v>10x50x19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1</v>
      </c>
      <c r="AT956" s="70">
        <v>0</v>
      </c>
      <c r="AU956" s="15">
        <v>0</v>
      </c>
      <c r="AV956" s="15" t="str">
        <v>BLOCCO ALVEOLATO LISCIO FORI VERTICALI   45/50/55/60 %</v>
      </c>
      <c r="AW956" s="15" t="str">
        <v>WIENERBERGER</v>
      </c>
      <c r="AX956" s="15" t="str">
        <v>BLOCCO PORTANTE ALVEOLATO FORI VERTICALI  P800 -  F.45% - F.50% liscio</v>
      </c>
      <c r="AY956" s="15">
        <v>0</v>
      </c>
      <c r="AZ956" s="15" t="str">
        <v>45x30x18/19</v>
      </c>
      <c r="BA956" s="15">
        <v>0</v>
      </c>
      <c r="BB956" s="15">
        <v>0</v>
      </c>
      <c r="BC956" s="15">
        <v>0</v>
      </c>
      <c r="BD956" s="15">
        <v>0</v>
      </c>
      <c r="BE956" s="15">
        <v>0</v>
      </c>
      <c r="BF956" s="15">
        <v>1</v>
      </c>
      <c r="BH956" s="70">
        <v>0</v>
      </c>
    </row>
    <row r="957" spans="1:60" ht="14.25" customHeight="1" x14ac:dyDescent="0.25">
      <c r="A957" s="47"/>
      <c r="C957" s="94" t="s">
        <v>512</v>
      </c>
      <c r="D957" s="19" t="s">
        <v>509</v>
      </c>
      <c r="E957" s="19" t="s">
        <v>505</v>
      </c>
      <c r="G957" s="19" t="s">
        <v>205</v>
      </c>
      <c r="I957" s="34"/>
      <c r="K957" s="20"/>
      <c r="L957" s="57">
        <f t="shared" si="57"/>
        <v>0</v>
      </c>
      <c r="M957" s="14">
        <f t="shared" si="61"/>
        <v>1</v>
      </c>
      <c r="N957" s="13">
        <f>IF(OR(totale!$A$5="",C957=totale!$A$5),0,1)</f>
        <v>1</v>
      </c>
      <c r="O957" s="97">
        <v>0</v>
      </c>
      <c r="P957" s="13">
        <v>0</v>
      </c>
      <c r="Q957" s="97">
        <v>0</v>
      </c>
      <c r="R957" s="19">
        <v>0</v>
      </c>
      <c r="S957" s="19" t="str">
        <v>MATERIALE IN LATERIZIO COMUNE</v>
      </c>
      <c r="T957" s="15" t="str">
        <v>ZANROSSO</v>
      </c>
      <c r="U957" s="15" t="str">
        <v>BLOCCO INCASTRO F.45% INC.25</v>
      </c>
      <c r="V957" s="15">
        <v>0</v>
      </c>
      <c r="W957" s="19" t="str">
        <v>25x19x30</v>
      </c>
      <c r="X957" s="19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1</v>
      </c>
      <c r="AG957" s="15">
        <v>0</v>
      </c>
      <c r="AH957" s="15" t="str">
        <v xml:space="preserve">TRAMEZZATURA MATERIALE ALVEOLATO </v>
      </c>
      <c r="AI957" s="15" t="str">
        <v>ZANROSSO</v>
      </c>
      <c r="AJ957" s="15" t="str">
        <v xml:space="preserve">TRAMEZZA - FORATO PORIZZATA/ALVEOLATA </v>
      </c>
      <c r="AK957" s="15">
        <v>0</v>
      </c>
      <c r="AL957" s="15" t="str">
        <v>12x50x19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1</v>
      </c>
      <c r="AT957" s="70">
        <v>0</v>
      </c>
      <c r="AU957" s="15">
        <v>0</v>
      </c>
      <c r="AV957" s="15" t="str">
        <v>BLOCCO ALVEOLATO LISCIO FORI ORIZZONATALI  45/50/55/60 %</v>
      </c>
      <c r="AW957" s="15" t="str">
        <v>DI MUZIO</v>
      </c>
      <c r="AX957" s="15" t="str">
        <v>BLOCCO PORTANTE ALVEOLATO FORI VERTICALI  P800 -  F.45% - F.50% liscio</v>
      </c>
      <c r="AY957" s="15">
        <v>0</v>
      </c>
      <c r="AZ957" s="15" t="str">
        <v>45x30x18/19</v>
      </c>
      <c r="BA957" s="15">
        <v>0</v>
      </c>
      <c r="BB957" s="15">
        <v>0</v>
      </c>
      <c r="BC957" s="15">
        <v>0</v>
      </c>
      <c r="BD957" s="15">
        <v>0</v>
      </c>
      <c r="BE957" s="15">
        <v>0</v>
      </c>
      <c r="BF957" s="15">
        <v>1</v>
      </c>
      <c r="BH957" s="70">
        <v>0</v>
      </c>
    </row>
    <row r="958" spans="1:60" ht="14.25" customHeight="1" x14ac:dyDescent="0.25">
      <c r="A958" s="47"/>
      <c r="C958" s="94" t="s">
        <v>512</v>
      </c>
      <c r="D958" s="19" t="s">
        <v>509</v>
      </c>
      <c r="E958" s="19" t="s">
        <v>505</v>
      </c>
      <c r="G958" s="19" t="s">
        <v>250</v>
      </c>
      <c r="I958" s="34"/>
      <c r="K958" s="20"/>
      <c r="L958" s="57">
        <f t="shared" si="57"/>
        <v>0</v>
      </c>
      <c r="M958" s="14">
        <f t="shared" si="61"/>
        <v>1</v>
      </c>
      <c r="N958" s="13">
        <f>IF(OR(totale!$A$5="",C958=totale!$A$5),0,1)</f>
        <v>1</v>
      </c>
      <c r="O958" s="97">
        <v>0</v>
      </c>
      <c r="P958" s="13">
        <v>0</v>
      </c>
      <c r="Q958" s="97">
        <v>0</v>
      </c>
      <c r="R958" s="19">
        <v>0</v>
      </c>
      <c r="S958" s="19" t="str">
        <v>MATERIALE IN LATERIZIO COMUNE</v>
      </c>
      <c r="T958" s="15" t="str">
        <v>ZANROSSO</v>
      </c>
      <c r="U958" s="15" t="str">
        <v>BLOCCO INCASTRO F.45% INC.30</v>
      </c>
      <c r="V958" s="15">
        <v>0</v>
      </c>
      <c r="W958" s="19" t="str">
        <v>30x19x25</v>
      </c>
      <c r="X958" s="19">
        <v>0</v>
      </c>
      <c r="Y958" s="15">
        <v>0</v>
      </c>
      <c r="Z958" s="15">
        <v>0</v>
      </c>
      <c r="AA958" s="15">
        <v>0</v>
      </c>
      <c r="AB958" s="15">
        <v>0</v>
      </c>
      <c r="AC958" s="15">
        <v>1</v>
      </c>
      <c r="AG958" s="15">
        <v>0</v>
      </c>
      <c r="AH958" s="15" t="str">
        <v xml:space="preserve">TRAMEZZATURA MATERIALE ALVEOLATO </v>
      </c>
      <c r="AI958" s="15" t="str">
        <v>ZANROSSO</v>
      </c>
      <c r="AJ958" s="15" t="str">
        <v xml:space="preserve">TRAMEZZA - FORATO PORIZZATA/ALVEOLATA </v>
      </c>
      <c r="AK958" s="15">
        <v>0</v>
      </c>
      <c r="AL958" s="15" t="str">
        <v>8x50x24,5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1</v>
      </c>
      <c r="AT958" s="70">
        <v>0</v>
      </c>
      <c r="AU958" s="15">
        <v>0</v>
      </c>
      <c r="AV958" s="15" t="str">
        <v>BLOCCO ALVEOLATO MURATURA ARMATA</v>
      </c>
      <c r="AW958" s="15" t="str">
        <v>DI MUZIO</v>
      </c>
      <c r="AX958" s="15" t="str">
        <v xml:space="preserve">BLOCCCO PER MURATURA ARMATA ALVEOLATO LISCIO </v>
      </c>
      <c r="AY958" s="15">
        <v>0</v>
      </c>
      <c r="AZ958" s="15" t="str">
        <v>45x30x19 F.45%</v>
      </c>
      <c r="BA958" s="15">
        <v>0</v>
      </c>
      <c r="BB958" s="15">
        <v>0</v>
      </c>
      <c r="BC958" s="15">
        <v>0</v>
      </c>
      <c r="BD958" s="15">
        <v>0</v>
      </c>
      <c r="BE958" s="15">
        <v>0</v>
      </c>
      <c r="BF958" s="15">
        <v>1</v>
      </c>
      <c r="BH958" s="70">
        <v>0</v>
      </c>
    </row>
    <row r="959" spans="1:60" ht="14.25" customHeight="1" x14ac:dyDescent="0.25">
      <c r="A959" s="47"/>
      <c r="C959" s="94" t="s">
        <v>512</v>
      </c>
      <c r="D959" s="19" t="s">
        <v>509</v>
      </c>
      <c r="E959" s="19" t="s">
        <v>505</v>
      </c>
      <c r="G959" s="19" t="s">
        <v>256</v>
      </c>
      <c r="I959" s="34"/>
      <c r="K959" s="20"/>
      <c r="L959" s="57">
        <f t="shared" si="57"/>
        <v>0</v>
      </c>
      <c r="M959" s="14">
        <f t="shared" si="61"/>
        <v>1</v>
      </c>
      <c r="N959" s="13">
        <f>IF(OR(totale!$A$5="",C959=totale!$A$5),0,1)</f>
        <v>1</v>
      </c>
      <c r="O959" s="97">
        <v>0</v>
      </c>
      <c r="P959" s="13">
        <v>0</v>
      </c>
      <c r="Q959" s="97">
        <v>0</v>
      </c>
      <c r="R959" s="19">
        <v>0</v>
      </c>
      <c r="S959" s="19" t="str">
        <v xml:space="preserve">TRAMEZZATURA MATERIALE ALVEOLATO </v>
      </c>
      <c r="T959" s="15" t="str">
        <v>ZANROSSO</v>
      </c>
      <c r="U959" s="15" t="str">
        <v xml:space="preserve">TRAMEZZA - FORATO PORIZZATA/ALVEOLATA </v>
      </c>
      <c r="V959" s="15">
        <v>0</v>
      </c>
      <c r="W959" s="19" t="str">
        <v>8x50x19</v>
      </c>
      <c r="X959" s="19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1</v>
      </c>
      <c r="AG959" s="15">
        <v>0</v>
      </c>
      <c r="AH959" s="15" t="str">
        <v xml:space="preserve">TRAMEZZATURA MATERIALE ALVEOLATO </v>
      </c>
      <c r="AI959" s="15" t="str">
        <v>ZANROSSO</v>
      </c>
      <c r="AJ959" s="15" t="str">
        <v xml:space="preserve">TRAMEZZA - FORATO PORIZZATA/ALVEOLATA </v>
      </c>
      <c r="AK959" s="15">
        <v>0</v>
      </c>
      <c r="AL959" s="15" t="str">
        <v>12x50x24,5</v>
      </c>
      <c r="AM959" s="15">
        <v>0</v>
      </c>
      <c r="AN959" s="15">
        <v>0</v>
      </c>
      <c r="AO959" s="15">
        <v>0</v>
      </c>
      <c r="AP959" s="15">
        <v>0</v>
      </c>
      <c r="AQ959" s="15">
        <v>0</v>
      </c>
      <c r="AR959" s="15">
        <v>1</v>
      </c>
      <c r="AT959" s="70">
        <v>0</v>
      </c>
      <c r="AU959" s="15">
        <v>0</v>
      </c>
      <c r="AV959" s="15" t="str">
        <v>BLOCCO ALVEOLATO LISCIO FORI VERTICALI   45/50/55/60 %</v>
      </c>
      <c r="AW959" s="15" t="str">
        <v>DCB</v>
      </c>
      <c r="AX959" s="15" t="str">
        <v>BLOCCO PORTANTE ALVEOLATO FORI VERTICALI  P800 -  F.45% - F.50% liscio</v>
      </c>
      <c r="AY959" s="15">
        <v>0</v>
      </c>
      <c r="AZ959" s="15" t="str">
        <v>45x32x18/19</v>
      </c>
      <c r="BA959" s="15">
        <v>0</v>
      </c>
      <c r="BB959" s="15">
        <v>0</v>
      </c>
      <c r="BC959" s="15">
        <v>0</v>
      </c>
      <c r="BD959" s="15">
        <v>0</v>
      </c>
      <c r="BE959" s="15">
        <v>0</v>
      </c>
      <c r="BF959" s="15">
        <v>1</v>
      </c>
      <c r="BH959" s="70">
        <v>0</v>
      </c>
    </row>
    <row r="960" spans="1:60" ht="14.25" customHeight="1" x14ac:dyDescent="0.25">
      <c r="A960" s="47"/>
      <c r="C960" s="94" t="s">
        <v>512</v>
      </c>
      <c r="D960" s="19" t="s">
        <v>509</v>
      </c>
      <c r="E960" s="19" t="s">
        <v>505</v>
      </c>
      <c r="G960" s="19" t="s">
        <v>304</v>
      </c>
      <c r="I960" s="34"/>
      <c r="K960" s="20"/>
      <c r="L960" s="57">
        <f t="shared" si="57"/>
        <v>0</v>
      </c>
      <c r="M960" s="14">
        <f t="shared" si="61"/>
        <v>1</v>
      </c>
      <c r="N960" s="13">
        <f>IF(OR(totale!$A$5="",C960=totale!$A$5),0,1)</f>
        <v>1</v>
      </c>
      <c r="O960" s="97">
        <v>0</v>
      </c>
      <c r="P960" s="13">
        <v>0</v>
      </c>
      <c r="Q960" s="97">
        <v>0</v>
      </c>
      <c r="R960" s="19">
        <v>0</v>
      </c>
      <c r="S960" s="19" t="str">
        <v xml:space="preserve">TRAMEZZATURA MATERIALE ALVEOLATO </v>
      </c>
      <c r="T960" s="15" t="str">
        <v>ZANROSSO</v>
      </c>
      <c r="U960" s="15" t="str">
        <v xml:space="preserve">TRAMEZZA - FORATO PORIZZATA/ALVEOLATA </v>
      </c>
      <c r="V960" s="15">
        <v>0</v>
      </c>
      <c r="W960" s="19" t="str">
        <v>10x50x19</v>
      </c>
      <c r="X960" s="19">
        <v>0</v>
      </c>
      <c r="Y960" s="15">
        <v>0</v>
      </c>
      <c r="Z960" s="15">
        <v>0</v>
      </c>
      <c r="AA960" s="15">
        <v>0</v>
      </c>
      <c r="AB960" s="15">
        <v>0</v>
      </c>
      <c r="AC960" s="15">
        <v>1</v>
      </c>
      <c r="AG960" s="15">
        <v>0</v>
      </c>
      <c r="AH960" s="15" t="str">
        <v xml:space="preserve">TRAMEZZATURA MATERIALE ALVEOLATO </v>
      </c>
      <c r="AI960" s="15" t="str">
        <v>ZANROSSO</v>
      </c>
      <c r="AJ960" s="15" t="str">
        <v xml:space="preserve">TRAMEZZA - FORATO PORIZZATA/ALVEOLATA </v>
      </c>
      <c r="AK960" s="15">
        <v>0</v>
      </c>
      <c r="AL960" s="15" t="str">
        <v>10x50x24,5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1</v>
      </c>
      <c r="AT960" s="70">
        <v>0</v>
      </c>
      <c r="AU960" s="15">
        <v>0</v>
      </c>
      <c r="AV960" s="15" t="str">
        <v>BLOCCO ALVEOLATO MURATURA ARMATA</v>
      </c>
      <c r="AW960" s="15" t="str">
        <v>DCB</v>
      </c>
      <c r="AX960" s="15" t="str">
        <v xml:space="preserve">BLOCCCO PER MURATURA ARMATA ALVEOLATO LISCIO </v>
      </c>
      <c r="AY960" s="15">
        <v>0</v>
      </c>
      <c r="AZ960" s="15" t="str">
        <v>45x33x19 F.45%</v>
      </c>
      <c r="BA960" s="15">
        <v>0</v>
      </c>
      <c r="BB960" s="15">
        <v>0</v>
      </c>
      <c r="BC960" s="15">
        <v>0</v>
      </c>
      <c r="BD960" s="15">
        <v>0</v>
      </c>
      <c r="BE960" s="15">
        <v>0</v>
      </c>
      <c r="BF960" s="15">
        <v>1</v>
      </c>
      <c r="BH960" s="70">
        <v>0</v>
      </c>
    </row>
    <row r="961" spans="1:60" ht="14.25" customHeight="1" x14ac:dyDescent="0.25">
      <c r="A961" s="47"/>
      <c r="C961" s="94" t="s">
        <v>512</v>
      </c>
      <c r="D961" s="19" t="s">
        <v>509</v>
      </c>
      <c r="E961" s="19" t="s">
        <v>505</v>
      </c>
      <c r="G961" s="19" t="s">
        <v>318</v>
      </c>
      <c r="I961" s="34"/>
      <c r="K961" s="20"/>
      <c r="L961" s="57">
        <f t="shared" si="57"/>
        <v>0</v>
      </c>
      <c r="M961" s="14">
        <f t="shared" si="61"/>
        <v>1</v>
      </c>
      <c r="N961" s="13">
        <f>IF(OR(totale!$A$5="",C961=totale!$A$5),0,1)</f>
        <v>1</v>
      </c>
      <c r="O961" s="97">
        <v>0</v>
      </c>
      <c r="P961" s="13">
        <v>0</v>
      </c>
      <c r="Q961" s="97">
        <v>0</v>
      </c>
      <c r="R961" s="19">
        <v>0</v>
      </c>
      <c r="S961" s="19" t="str">
        <v xml:space="preserve">TRAMEZZATURA MATERIALE ALVEOLATO </v>
      </c>
      <c r="T961" s="15" t="str">
        <v>ZANROSSO</v>
      </c>
      <c r="U961" s="15" t="str">
        <v xml:space="preserve">TRAMEZZA - FORATO PORIZZATA/ALVEOLATA </v>
      </c>
      <c r="V961" s="15">
        <v>0</v>
      </c>
      <c r="W961" s="19" t="str">
        <v>12x50x19</v>
      </c>
      <c r="X961" s="19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1</v>
      </c>
      <c r="AG961" s="15">
        <v>0</v>
      </c>
      <c r="AH961" s="15" t="str">
        <v xml:space="preserve">TRAMEZZATURA MATERIALE ALVEOLATO </v>
      </c>
      <c r="AI961" s="15" t="str">
        <v>ZANROSSO</v>
      </c>
      <c r="AJ961" s="15" t="str">
        <v xml:space="preserve">TRAMEZZA - FORATO PORIZZATA/ALVEOLATA </v>
      </c>
      <c r="AK961" s="15">
        <v>0</v>
      </c>
      <c r="AL961" s="15" t="str">
        <v>17x50x24,5</v>
      </c>
      <c r="AM961" s="15">
        <v>0</v>
      </c>
      <c r="AN961" s="15">
        <v>0</v>
      </c>
      <c r="AO961" s="15">
        <v>0</v>
      </c>
      <c r="AP961" s="15">
        <v>0</v>
      </c>
      <c r="AQ961" s="15">
        <v>0</v>
      </c>
      <c r="AR961" s="15">
        <v>1</v>
      </c>
      <c r="AT961" s="70">
        <v>0</v>
      </c>
      <c r="AU961" s="15">
        <v>0</v>
      </c>
      <c r="AV961" s="15" t="str">
        <v>BLOCCO ALVEOLATO MURATURA ARMATA</v>
      </c>
      <c r="AW961" s="15" t="str">
        <v>T2D</v>
      </c>
      <c r="AX961" s="15" t="str">
        <v xml:space="preserve">BLOCCCO PER MURATURA ARMATA ALVEOLATO LISCIO </v>
      </c>
      <c r="AY961" s="15">
        <v>0</v>
      </c>
      <c r="AZ961" s="15" t="str">
        <v>45x33x19 F.45%</v>
      </c>
      <c r="BA961" s="15">
        <v>0</v>
      </c>
      <c r="BB961" s="15">
        <v>0</v>
      </c>
      <c r="BC961" s="15">
        <v>0</v>
      </c>
      <c r="BD961" s="15">
        <v>0</v>
      </c>
      <c r="BE961" s="15">
        <v>0</v>
      </c>
      <c r="BF961" s="15">
        <v>1</v>
      </c>
      <c r="BH961" s="70">
        <v>0</v>
      </c>
    </row>
    <row r="962" spans="1:60" ht="14.25" customHeight="1" x14ac:dyDescent="0.25">
      <c r="A962" s="47"/>
      <c r="C962" s="94" t="s">
        <v>512</v>
      </c>
      <c r="D962" s="19" t="s">
        <v>509</v>
      </c>
      <c r="E962" s="19" t="s">
        <v>505</v>
      </c>
      <c r="G962" s="19" t="s">
        <v>355</v>
      </c>
      <c r="I962" s="34"/>
      <c r="K962" s="20"/>
      <c r="L962" s="57">
        <f t="shared" si="57"/>
        <v>0</v>
      </c>
      <c r="M962" s="14">
        <f t="shared" si="61"/>
        <v>1</v>
      </c>
      <c r="N962" s="13">
        <f>IF(OR(totale!$A$5="",C962=totale!$A$5),0,1)</f>
        <v>1</v>
      </c>
      <c r="O962" s="97">
        <v>0</v>
      </c>
      <c r="P962" s="13">
        <v>0</v>
      </c>
      <c r="Q962" s="97">
        <v>0</v>
      </c>
      <c r="R962" s="19">
        <v>0</v>
      </c>
      <c r="S962" s="19" t="str">
        <v xml:space="preserve">TRAMEZZATURA MATERIALE ALVEOLATO </v>
      </c>
      <c r="T962" s="15" t="str">
        <v>ZANROSSO</v>
      </c>
      <c r="U962" s="15" t="str">
        <v xml:space="preserve">TRAMEZZA - FORATO PORIZZATA/ALVEOLATA </v>
      </c>
      <c r="V962" s="15">
        <v>0</v>
      </c>
      <c r="W962" s="19" t="str">
        <v>8x50x24,5</v>
      </c>
      <c r="X962" s="19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1</v>
      </c>
      <c r="AG962" s="15">
        <v>0</v>
      </c>
      <c r="AH962" s="15" t="str">
        <v xml:space="preserve">TRAMEZZATURA MATERIALE ALVEOLATO </v>
      </c>
      <c r="AI962" s="15" t="str">
        <v>ZANROSSO</v>
      </c>
      <c r="AJ962" s="15" t="str">
        <v xml:space="preserve">TRAMEZZA - FORATO PORIZZATA/ALVEOLATA </v>
      </c>
      <c r="AK962" s="15">
        <v>0</v>
      </c>
      <c r="AL962" s="15" t="str">
        <v>20x50x24,5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1</v>
      </c>
      <c r="AT962" s="70">
        <v>0</v>
      </c>
      <c r="AU962" s="15">
        <v>0</v>
      </c>
      <c r="AV962" s="15" t="str">
        <v>BLOCCO ALVEOLATO MURATURA ARMATA</v>
      </c>
      <c r="AW962" s="15" t="str">
        <v>T2D</v>
      </c>
      <c r="AX962" s="15" t="str">
        <v>BLOCCCO PER MURATURA ARMATA ALVEOLATO CON EPS  GRAFFITATO- NORMABLOCK</v>
      </c>
      <c r="AY962" s="15">
        <v>0</v>
      </c>
      <c r="AZ962" s="15" t="str">
        <v>45x33x19 F.45%</v>
      </c>
      <c r="BA962" s="15">
        <v>0</v>
      </c>
      <c r="BB962" s="15">
        <v>0</v>
      </c>
      <c r="BC962" s="15">
        <v>0</v>
      </c>
      <c r="BD962" s="15">
        <v>0</v>
      </c>
      <c r="BE962" s="15">
        <v>0</v>
      </c>
      <c r="BF962" s="15">
        <v>1</v>
      </c>
      <c r="BH962" s="70">
        <v>0</v>
      </c>
    </row>
    <row r="963" spans="1:60" ht="14.25" customHeight="1" x14ac:dyDescent="0.25">
      <c r="A963" s="47"/>
      <c r="C963" s="94" t="s">
        <v>512</v>
      </c>
      <c r="D963" s="19" t="s">
        <v>509</v>
      </c>
      <c r="E963" s="19" t="s">
        <v>506</v>
      </c>
      <c r="G963" s="19" t="s">
        <v>266</v>
      </c>
      <c r="I963" s="34"/>
      <c r="K963" s="20"/>
      <c r="L963" s="57">
        <f t="shared" ref="L963:L1026" si="62">K963*POWER(0.99475,J963)</f>
        <v>0</v>
      </c>
      <c r="M963" s="14">
        <f t="shared" si="61"/>
        <v>1</v>
      </c>
      <c r="N963" s="13">
        <f>IF(OR(totale!$A$5="",C963=totale!$A$5),0,1)</f>
        <v>1</v>
      </c>
      <c r="O963" s="97">
        <v>0</v>
      </c>
      <c r="P963" s="13">
        <v>0</v>
      </c>
      <c r="Q963" s="97">
        <v>0</v>
      </c>
      <c r="R963" s="19">
        <v>0</v>
      </c>
      <c r="S963" s="19" t="str">
        <v xml:space="preserve">TRAMEZZATURA MATERIALE ALVEOLATO </v>
      </c>
      <c r="T963" s="15" t="str">
        <v>ZANROSSO</v>
      </c>
      <c r="U963" s="15" t="str">
        <v xml:space="preserve">TRAMEZZA - FORATO PORIZZATA/ALVEOLATA </v>
      </c>
      <c r="V963" s="15">
        <v>0</v>
      </c>
      <c r="W963" s="19" t="str">
        <v>12x50x24,5</v>
      </c>
      <c r="X963" s="19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1</v>
      </c>
      <c r="AG963" s="15">
        <v>0</v>
      </c>
      <c r="AH963" s="15" t="str">
        <v xml:space="preserve">TRAMEZZATURA MATERIALE ALVEOLATO </v>
      </c>
      <c r="AI963" s="15" t="str">
        <v>DI MUZIO</v>
      </c>
      <c r="AJ963" s="15" t="str">
        <v xml:space="preserve">TRAMEZZA - FORATO PORIZZATA/ALVEOLATA </v>
      </c>
      <c r="AK963" s="15">
        <v>0</v>
      </c>
      <c r="AL963" s="15" t="str">
        <v>8x33x19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1</v>
      </c>
      <c r="AT963" s="70">
        <v>0</v>
      </c>
      <c r="AU963" s="15">
        <v>0</v>
      </c>
      <c r="AV963" s="15" t="str">
        <v xml:space="preserve">BLOCCO ALVEOLATO ACCOPPIATO AD ISOLANTE </v>
      </c>
      <c r="AW963" s="15" t="str">
        <v>T2D</v>
      </c>
      <c r="AX963" s="15" t="str">
        <v xml:space="preserve">BLOCCO LATERIZIO ALVEOLATO ACCOPPIATO AD ISOLANTE PORTANTE </v>
      </c>
      <c r="AY963" s="15">
        <v>0</v>
      </c>
      <c r="AZ963" s="15" t="str">
        <v>46x26x19 F.45%</v>
      </c>
      <c r="BA963" s="15">
        <v>0</v>
      </c>
      <c r="BB963" s="15">
        <v>0</v>
      </c>
      <c r="BC963" s="15">
        <v>0</v>
      </c>
      <c r="BD963" s="15">
        <v>0</v>
      </c>
      <c r="BE963" s="15">
        <v>0</v>
      </c>
      <c r="BF963" s="15">
        <v>1</v>
      </c>
      <c r="BH963" s="70">
        <v>0</v>
      </c>
    </row>
    <row r="964" spans="1:60" ht="14.25" customHeight="1" x14ac:dyDescent="0.25">
      <c r="A964" s="47"/>
      <c r="C964" s="19" t="s">
        <v>512</v>
      </c>
      <c r="D964" s="19" t="s">
        <v>509</v>
      </c>
      <c r="E964" s="19" t="s">
        <v>506</v>
      </c>
      <c r="G964" s="19" t="s">
        <v>268</v>
      </c>
      <c r="I964" s="34"/>
      <c r="K964" s="20"/>
      <c r="L964" s="57">
        <f t="shared" si="62"/>
        <v>0</v>
      </c>
      <c r="M964" s="14">
        <f t="shared" si="61"/>
        <v>1</v>
      </c>
      <c r="N964" s="13">
        <f>IF(OR(totale!$A$5="",C964=totale!$A$5),0,1)</f>
        <v>1</v>
      </c>
      <c r="O964" s="97">
        <v>0</v>
      </c>
      <c r="P964" s="13">
        <v>0</v>
      </c>
      <c r="Q964" s="97">
        <v>0</v>
      </c>
      <c r="R964" s="19">
        <v>0</v>
      </c>
      <c r="S964" s="19" t="str">
        <v xml:space="preserve">TRAMEZZATURA MATERIALE ALVEOLATO </v>
      </c>
      <c r="T964" s="15" t="str">
        <v>ZANROSSO</v>
      </c>
      <c r="U964" s="15" t="str">
        <v xml:space="preserve">TRAMEZZA - FORATO PORIZZATA/ALVEOLATA </v>
      </c>
      <c r="V964" s="15">
        <v>0</v>
      </c>
      <c r="W964" s="19" t="str">
        <v>10x50x24,5</v>
      </c>
      <c r="X964" s="19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1</v>
      </c>
      <c r="AG964" s="15">
        <v>0</v>
      </c>
      <c r="AH964" s="15" t="str">
        <v xml:space="preserve">TRAMEZZATURA MATERIALE ALVEOLATO </v>
      </c>
      <c r="AI964" s="15" t="str">
        <v>DI MUZIO</v>
      </c>
      <c r="AJ964" s="15" t="str">
        <v xml:space="preserve">TRAMEZZA - FORATO PORIZZATA/ALVEOLATA </v>
      </c>
      <c r="AK964" s="15">
        <v>0</v>
      </c>
      <c r="AL964" s="15" t="str">
        <v>12x33x19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1</v>
      </c>
      <c r="AT964" s="70">
        <v>0</v>
      </c>
      <c r="AU964" s="15">
        <v>0</v>
      </c>
      <c r="AV964" s="15" t="str">
        <v xml:space="preserve">TEVELLE - TAVELLONI - TAVELLINE </v>
      </c>
      <c r="AW964" s="15" t="str">
        <v>ESSE ELLE LAT.</v>
      </c>
      <c r="AX964" s="15" t="str">
        <v xml:space="preserve">TAVELLA TAGLIO RETTO FIANCO RETTO </v>
      </c>
      <c r="AY964" s="15">
        <v>0</v>
      </c>
      <c r="AZ964" s="15" t="str">
        <v>4x25x100</v>
      </c>
      <c r="BA964" s="15">
        <v>0</v>
      </c>
      <c r="BB964" s="15">
        <v>0</v>
      </c>
      <c r="BC964" s="15">
        <v>0</v>
      </c>
      <c r="BD964" s="15">
        <v>0</v>
      </c>
      <c r="BE964" s="15">
        <v>0</v>
      </c>
      <c r="BF964" s="15">
        <v>1</v>
      </c>
      <c r="BH964" s="70">
        <v>0</v>
      </c>
    </row>
    <row r="965" spans="1:60" ht="14.25" customHeight="1" x14ac:dyDescent="0.25">
      <c r="A965" s="47"/>
      <c r="C965" s="19" t="s">
        <v>105</v>
      </c>
      <c r="D965" s="19" t="s">
        <v>509</v>
      </c>
      <c r="E965" s="19" t="s">
        <v>27</v>
      </c>
      <c r="G965" s="19" t="s">
        <v>176</v>
      </c>
      <c r="I965" s="34"/>
      <c r="K965" s="20"/>
      <c r="L965" s="57">
        <f t="shared" si="62"/>
        <v>0</v>
      </c>
      <c r="M965" s="14">
        <f t="shared" si="61"/>
        <v>1</v>
      </c>
      <c r="N965" s="13">
        <f>IF(OR(totale!$A$5="",C965=totale!$A$5),0,1)</f>
        <v>1</v>
      </c>
      <c r="O965" s="97">
        <v>0</v>
      </c>
      <c r="P965" s="13">
        <v>0</v>
      </c>
      <c r="Q965" s="97">
        <v>0</v>
      </c>
      <c r="R965" s="19">
        <v>0</v>
      </c>
      <c r="S965" s="19" t="str">
        <v xml:space="preserve">TRAMEZZATURA MATERIALE ALVEOLATO </v>
      </c>
      <c r="T965" s="15" t="str">
        <v>ZANROSSO</v>
      </c>
      <c r="U965" s="15" t="str">
        <v xml:space="preserve">TRAMEZZA - FORATO PORIZZATA/ALVEOLATA </v>
      </c>
      <c r="V965" s="15">
        <v>0</v>
      </c>
      <c r="W965" s="19" t="str">
        <v>17x50x24,5</v>
      </c>
      <c r="X965" s="19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1</v>
      </c>
      <c r="AG965" s="15">
        <v>0</v>
      </c>
      <c r="AH965" s="15" t="str">
        <v xml:space="preserve">TRAMEZZATURA MATERIALE ALVEOLATO </v>
      </c>
      <c r="AI965" s="15" t="str">
        <v>DI MUZIO</v>
      </c>
      <c r="AJ965" s="15" t="str">
        <v xml:space="preserve">TRAMEZZA - FORATO PORIZZATA/ALVEOLATA </v>
      </c>
      <c r="AK965" s="15">
        <v>0</v>
      </c>
      <c r="AL965" s="15" t="str">
        <v>20x33x25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1</v>
      </c>
      <c r="AT965" s="70">
        <v>0</v>
      </c>
      <c r="AU965" s="15">
        <v>0</v>
      </c>
      <c r="AV965" s="15" t="str">
        <v xml:space="preserve">TEVELLE - TAVELLONI - TAVELLINE </v>
      </c>
      <c r="AW965" s="15" t="str">
        <v>LATERCOM</v>
      </c>
      <c r="AX965" s="15" t="str">
        <v xml:space="preserve">TAVELLA TAGLIO RETTO FIANCO RETTO </v>
      </c>
      <c r="AY965" s="15">
        <v>0</v>
      </c>
      <c r="AZ965" s="15" t="str">
        <v>4x25x100</v>
      </c>
      <c r="BA965" s="15">
        <v>0</v>
      </c>
      <c r="BB965" s="15">
        <v>0</v>
      </c>
      <c r="BC965" s="15">
        <v>0</v>
      </c>
      <c r="BD965" s="15">
        <v>0</v>
      </c>
      <c r="BE965" s="15">
        <v>0</v>
      </c>
      <c r="BF965" s="15">
        <v>1</v>
      </c>
      <c r="BH965" s="70">
        <v>0</v>
      </c>
    </row>
    <row r="966" spans="1:60" ht="14.25" customHeight="1" x14ac:dyDescent="0.25">
      <c r="A966" s="47"/>
      <c r="C966" s="19" t="s">
        <v>105</v>
      </c>
      <c r="D966" s="19" t="s">
        <v>509</v>
      </c>
      <c r="E966" s="19" t="s">
        <v>27</v>
      </c>
      <c r="G966" s="19" t="s">
        <v>510</v>
      </c>
      <c r="I966" s="34"/>
      <c r="K966" s="20"/>
      <c r="L966" s="57">
        <f t="shared" si="62"/>
        <v>0</v>
      </c>
      <c r="M966" s="14">
        <f t="shared" si="61"/>
        <v>1</v>
      </c>
      <c r="N966" s="13">
        <f>IF(OR(totale!$A$5="",C966=totale!$A$5),0,1)</f>
        <v>1</v>
      </c>
      <c r="O966" s="97">
        <v>0</v>
      </c>
      <c r="P966" s="13">
        <v>0</v>
      </c>
      <c r="Q966" s="97">
        <v>0</v>
      </c>
      <c r="R966" s="19">
        <v>0</v>
      </c>
      <c r="S966" s="19" t="str">
        <v xml:space="preserve">TRAMEZZATURA MATERIALE ALVEOLATO </v>
      </c>
      <c r="T966" s="15" t="str">
        <v>ZANROSSO</v>
      </c>
      <c r="U966" s="15" t="str">
        <v xml:space="preserve">TRAMEZZA - FORATO PORIZZATA/ALVEOLATA </v>
      </c>
      <c r="V966" s="15">
        <v>0</v>
      </c>
      <c r="W966" s="19" t="str">
        <v>20x50x24,5</v>
      </c>
      <c r="X966" s="19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1</v>
      </c>
      <c r="AG966" s="15">
        <v>0</v>
      </c>
      <c r="AH966" s="15" t="str">
        <v xml:space="preserve">LATERIZIO RETTIFICATO PLANARE </v>
      </c>
      <c r="AI966" s="15" t="str">
        <v>LATERCOM</v>
      </c>
      <c r="AJ966" s="15" t="str">
        <v>TRAMEZZA - FORATO PORIZZATA/ALVEOLATA RETTIFICATA - PLAN</v>
      </c>
      <c r="AK966" s="15">
        <v>0</v>
      </c>
      <c r="AL966" s="15" t="str">
        <v>8x50x23,8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1</v>
      </c>
      <c r="AT966" s="70">
        <v>0</v>
      </c>
      <c r="AU966" s="15">
        <v>0</v>
      </c>
      <c r="AV966" s="15" t="str">
        <v xml:space="preserve">TEVELLE - TAVELLONI - TAVELLINE </v>
      </c>
      <c r="AW966" s="15" t="str">
        <v>T2D</v>
      </c>
      <c r="AX966" s="15" t="str">
        <v xml:space="preserve">TAVELLA TAGLIO RETTO FIANCO RETTO </v>
      </c>
      <c r="AY966" s="15">
        <v>0</v>
      </c>
      <c r="AZ966" s="15" t="str">
        <v>4x25x100</v>
      </c>
      <c r="BA966" s="15">
        <v>0</v>
      </c>
      <c r="BB966" s="15">
        <v>0</v>
      </c>
      <c r="BC966" s="15">
        <v>0</v>
      </c>
      <c r="BD966" s="15">
        <v>0</v>
      </c>
      <c r="BE966" s="15">
        <v>0</v>
      </c>
      <c r="BF966" s="15">
        <v>1</v>
      </c>
      <c r="BH966" s="70">
        <v>0</v>
      </c>
    </row>
    <row r="967" spans="1:60" ht="14.25" customHeight="1" x14ac:dyDescent="0.25">
      <c r="A967" s="47"/>
      <c r="C967" s="19" t="s">
        <v>105</v>
      </c>
      <c r="D967" s="19" t="s">
        <v>509</v>
      </c>
      <c r="E967" s="19" t="s">
        <v>27</v>
      </c>
      <c r="G967" s="19" t="s">
        <v>300</v>
      </c>
      <c r="I967" s="34"/>
      <c r="K967" s="20"/>
      <c r="L967" s="57">
        <f t="shared" si="62"/>
        <v>0</v>
      </c>
      <c r="M967" s="14">
        <f t="shared" si="61"/>
        <v>1</v>
      </c>
      <c r="N967" s="13">
        <f>IF(OR(totale!$A$5="",C967=totale!$A$5),0,1)</f>
        <v>1</v>
      </c>
      <c r="O967" s="97">
        <v>0</v>
      </c>
      <c r="P967" s="13">
        <v>0</v>
      </c>
      <c r="Q967" s="97">
        <v>0</v>
      </c>
      <c r="R967" s="19">
        <v>0</v>
      </c>
      <c r="S967" s="19" t="str">
        <v>BLOCCO ALVEOLATO LISCIO FORI VERTICALI   45/50/55/60 %</v>
      </c>
      <c r="T967" s="15" t="str">
        <v>ZANROSSO</v>
      </c>
      <c r="U967" s="15" t="str">
        <v>BLOCCO PORTANTE ALVEOLATO FORI VERTICALI  P800 -  F.45% - F.50% liscio</v>
      </c>
      <c r="V967" s="15">
        <v>0</v>
      </c>
      <c r="W967" s="19" t="str">
        <v>30x25x18/19</v>
      </c>
      <c r="X967" s="19">
        <v>0</v>
      </c>
      <c r="Y967" s="15">
        <v>0</v>
      </c>
      <c r="Z967" s="15">
        <v>0</v>
      </c>
      <c r="AA967" s="15">
        <v>0</v>
      </c>
      <c r="AB967" s="15">
        <v>0</v>
      </c>
      <c r="AC967" s="15">
        <v>1</v>
      </c>
      <c r="AG967" s="15">
        <v>0</v>
      </c>
      <c r="AH967" s="15" t="str">
        <v xml:space="preserve">LATERIZIO RETTIFICATO PLANARE </v>
      </c>
      <c r="AI967" s="15" t="str">
        <v>LATERCOM</v>
      </c>
      <c r="AJ967" s="15" t="str">
        <v>TRAMEZZA - FORATO PORIZZATA/ALVEOLATA RETTIFICATA - PLAN</v>
      </c>
      <c r="AK967" s="15">
        <v>0</v>
      </c>
      <c r="AL967" s="15" t="str">
        <v>12x50x23,8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1</v>
      </c>
      <c r="AT967" s="70">
        <v>0</v>
      </c>
      <c r="AU967" s="15">
        <v>0</v>
      </c>
      <c r="AV967" s="15" t="str">
        <v xml:space="preserve">TEVELLE - TAVELLONI - TAVELLINE </v>
      </c>
      <c r="AW967" s="15" t="str">
        <v>ZANROSSO</v>
      </c>
      <c r="AX967" s="15" t="str">
        <v xml:space="preserve">TAVELLA TAGLIO RETTO FIANCO RETTO </v>
      </c>
      <c r="AY967" s="15">
        <v>0</v>
      </c>
      <c r="AZ967" s="15" t="str">
        <v>4x25x100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1</v>
      </c>
      <c r="BH967" s="70">
        <v>0</v>
      </c>
    </row>
    <row r="968" spans="1:60" ht="14.25" customHeight="1" x14ac:dyDescent="0.25">
      <c r="A968" s="47"/>
      <c r="C968" s="19" t="s">
        <v>105</v>
      </c>
      <c r="D968" s="19" t="s">
        <v>509</v>
      </c>
      <c r="E968" s="19" t="s">
        <v>27</v>
      </c>
      <c r="G968" s="19" t="s">
        <v>318</v>
      </c>
      <c r="I968" s="34"/>
      <c r="K968" s="20"/>
      <c r="L968" s="57">
        <f t="shared" si="62"/>
        <v>0</v>
      </c>
      <c r="M968" s="14">
        <f t="shared" si="61"/>
        <v>1</v>
      </c>
      <c r="N968" s="13">
        <f>IF(OR(totale!$A$5="",C968=totale!$A$5),0,1)</f>
        <v>1</v>
      </c>
      <c r="O968" s="97">
        <v>0</v>
      </c>
      <c r="P968" s="13">
        <v>0</v>
      </c>
      <c r="Q968" s="97">
        <v>0</v>
      </c>
      <c r="R968" s="19">
        <v>0</v>
      </c>
      <c r="S968" s="19" t="str">
        <v>BLOCCO ALVEOLATO LISCIO FORI VERTICALI   45/50/55/60 %</v>
      </c>
      <c r="T968" s="15" t="str">
        <v>ZANROSSO</v>
      </c>
      <c r="U968" s="15" t="str">
        <v>BLOCCO TAMPONAMENTO ALVEOLATO FORI VERTICALI  P600- F.65% - F.60% liscio</v>
      </c>
      <c r="V968" s="15">
        <v>0</v>
      </c>
      <c r="W968" s="19" t="str">
        <v>22x25x24,5</v>
      </c>
      <c r="X968" s="19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1</v>
      </c>
      <c r="AG968" s="15">
        <v>0</v>
      </c>
      <c r="AH968" s="15" t="str">
        <v xml:space="preserve">LATERIZIO RETTIFICATO PLANARE </v>
      </c>
      <c r="AI968" s="15" t="str">
        <v>WIENERBERGER</v>
      </c>
      <c r="AJ968" s="15" t="str">
        <v>TRAMEZZA - FORATO PORIZZATA/ALVEOLATA RETTIFICATA - PLAN</v>
      </c>
      <c r="AK968" s="15">
        <v>0</v>
      </c>
      <c r="AL968" s="15" t="str">
        <v>8x50x19,9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1</v>
      </c>
      <c r="AT968" s="70">
        <v>0</v>
      </c>
      <c r="AU968" s="15">
        <v>0</v>
      </c>
      <c r="AV968" s="15" t="str">
        <v xml:space="preserve">TEVELLE - TAVELLONI - TAVELLINE </v>
      </c>
      <c r="AW968" s="15" t="str">
        <v>LATERCOM</v>
      </c>
      <c r="AX968" s="15" t="str">
        <v xml:space="preserve">TAVELLA TAGLIO RETTO FIANCO RETTO </v>
      </c>
      <c r="AY968" s="15">
        <v>0</v>
      </c>
      <c r="AZ968" s="15" t="str">
        <v>4x25x120</v>
      </c>
      <c r="BA968" s="15">
        <v>0</v>
      </c>
      <c r="BB968" s="15">
        <v>0</v>
      </c>
      <c r="BC968" s="15">
        <v>0</v>
      </c>
      <c r="BD968" s="15">
        <v>0</v>
      </c>
      <c r="BE968" s="15">
        <v>0</v>
      </c>
      <c r="BF968" s="15">
        <v>1</v>
      </c>
      <c r="BH968" s="70">
        <v>0</v>
      </c>
    </row>
    <row r="969" spans="1:60" ht="14.25" customHeight="1" x14ac:dyDescent="0.25">
      <c r="A969" s="47"/>
      <c r="C969" s="19" t="s">
        <v>105</v>
      </c>
      <c r="D969" s="19" t="s">
        <v>509</v>
      </c>
      <c r="E969" s="19" t="s">
        <v>27</v>
      </c>
      <c r="G969" s="19" t="s">
        <v>342</v>
      </c>
      <c r="I969" s="34"/>
      <c r="K969" s="20"/>
      <c r="L969" s="57">
        <f t="shared" si="62"/>
        <v>0</v>
      </c>
      <c r="M969" s="14">
        <f t="shared" si="61"/>
        <v>1</v>
      </c>
      <c r="N969" s="13">
        <f>IF(OR(totale!$A$5="",C969=totale!$A$5),0,1)</f>
        <v>1</v>
      </c>
      <c r="O969" s="97">
        <v>0</v>
      </c>
      <c r="P969" s="13">
        <v>0</v>
      </c>
      <c r="Q969" s="97">
        <v>0</v>
      </c>
      <c r="R969" s="19">
        <v>0</v>
      </c>
      <c r="S969" s="19" t="str">
        <v>BLOCCO ALVEOLATO LISCIO FORI VERTICALI   45/50/55/60 %</v>
      </c>
      <c r="T969" s="15" t="str">
        <v>ZANROSSO</v>
      </c>
      <c r="U969" s="15" t="str">
        <v>BLOCCO TAMPONAMENTO ALVEOLATO FORI VERTICALI  P600- F.65% - F.60% liscio</v>
      </c>
      <c r="V969" s="15">
        <v>0</v>
      </c>
      <c r="W969" s="19" t="str">
        <v>22x30x24,5</v>
      </c>
      <c r="X969" s="19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1</v>
      </c>
      <c r="AG969" s="15">
        <v>0</v>
      </c>
      <c r="AH969" s="15" t="str">
        <v xml:space="preserve">LATERIZIO RETTIFICATO PLANARE </v>
      </c>
      <c r="AI969" s="15" t="str">
        <v>WIENERBERGER</v>
      </c>
      <c r="AJ969" s="15" t="str">
        <v>TRAMEZZA - FORATO PORIZZATA/ALVEOLATA RETTIFICATA - PLAN</v>
      </c>
      <c r="AK969" s="15">
        <v>0</v>
      </c>
      <c r="AL969" s="15" t="str">
        <v>8x50x24,9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1</v>
      </c>
      <c r="AT969" s="70">
        <v>0</v>
      </c>
      <c r="AU969" s="15">
        <v>0</v>
      </c>
      <c r="AV969" s="15" t="str">
        <v xml:space="preserve">TEVELLE - TAVELLONI - TAVELLINE </v>
      </c>
      <c r="AW969" s="15" t="str">
        <v>ZANROSSO</v>
      </c>
      <c r="AX969" s="15" t="str">
        <v xml:space="preserve">TAVELLA TAGLIO RETTO FIANCO RETTO </v>
      </c>
      <c r="AY969" s="15">
        <v>0</v>
      </c>
      <c r="AZ969" s="15" t="str">
        <v>4x25x120</v>
      </c>
      <c r="BA969" s="15">
        <v>0</v>
      </c>
      <c r="BB969" s="15">
        <v>0</v>
      </c>
      <c r="BC969" s="15">
        <v>0</v>
      </c>
      <c r="BD969" s="15">
        <v>0</v>
      </c>
      <c r="BE969" s="15">
        <v>0</v>
      </c>
      <c r="BF969" s="15">
        <v>1</v>
      </c>
      <c r="BH969" s="70">
        <v>0</v>
      </c>
    </row>
    <row r="970" spans="1:60" ht="14.25" customHeight="1" x14ac:dyDescent="0.25">
      <c r="A970" s="47"/>
      <c r="C970" s="19" t="s">
        <v>105</v>
      </c>
      <c r="D970" s="19" t="s">
        <v>509</v>
      </c>
      <c r="E970" s="19" t="s">
        <v>27</v>
      </c>
      <c r="G970" s="19" t="s">
        <v>407</v>
      </c>
      <c r="I970" s="34"/>
      <c r="K970" s="20"/>
      <c r="L970" s="57">
        <f t="shared" si="62"/>
        <v>0</v>
      </c>
      <c r="M970" s="14">
        <f t="shared" si="61"/>
        <v>1</v>
      </c>
      <c r="N970" s="13">
        <f>IF(OR(totale!$A$5="",C970=totale!$A$5),0,1)</f>
        <v>1</v>
      </c>
      <c r="O970" s="97">
        <v>0</v>
      </c>
      <c r="P970" s="13">
        <v>0</v>
      </c>
      <c r="Q970" s="97">
        <v>0</v>
      </c>
      <c r="R970" s="19">
        <v>0</v>
      </c>
      <c r="S970" s="19" t="str">
        <v>BLOCCO ALVEOLATO LISCIO FORI VERTICALI   45/50/55/60 %</v>
      </c>
      <c r="T970" s="15" t="str">
        <v>ZANROSSO</v>
      </c>
      <c r="U970" s="15" t="str">
        <v>BLOCCO TAMPONAMENTO ALVEOLATO FORI VERTICALI  P600- F.65% - F.60% liscio</v>
      </c>
      <c r="V970" s="15">
        <v>0</v>
      </c>
      <c r="W970" s="19" t="str">
        <v>23x35x24,5</v>
      </c>
      <c r="X970" s="19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1</v>
      </c>
      <c r="AG970" s="15">
        <v>0</v>
      </c>
      <c r="AH970" s="15" t="str">
        <v xml:space="preserve">LATERIZIO RETTIFICATO PLANARE </v>
      </c>
      <c r="AI970" s="15" t="str">
        <v>WIENERBERGER</v>
      </c>
      <c r="AJ970" s="15" t="str">
        <v>TRAMEZZA - FORATO PORIZZATA/ALVEOLATA RETTIFICATA - PLAN</v>
      </c>
      <c r="AK970" s="15">
        <v>0</v>
      </c>
      <c r="AL970" s="15" t="str">
        <v>10x50x19,9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1</v>
      </c>
      <c r="AT970" s="70">
        <v>0</v>
      </c>
      <c r="AU970" s="15">
        <v>0</v>
      </c>
      <c r="AV970" s="15" t="str">
        <v xml:space="preserve">TEVELLE - TAVELLONI - TAVELLINE </v>
      </c>
      <c r="AW970" s="15" t="str">
        <v>ESSE ELLE LAT.</v>
      </c>
      <c r="AX970" s="15" t="str">
        <v xml:space="preserve">TAVELLA DIVISIBILE </v>
      </c>
      <c r="AY970" s="15">
        <v>0</v>
      </c>
      <c r="AZ970" s="15" t="str">
        <v>4x25x50</v>
      </c>
      <c r="BA970" s="15">
        <v>0</v>
      </c>
      <c r="BB970" s="15">
        <v>0</v>
      </c>
      <c r="BC970" s="15">
        <v>0</v>
      </c>
      <c r="BD970" s="15">
        <v>0</v>
      </c>
      <c r="BE970" s="15">
        <v>0</v>
      </c>
      <c r="BF970" s="15">
        <v>1</v>
      </c>
      <c r="BH970" s="70">
        <v>0</v>
      </c>
    </row>
    <row r="971" spans="1:60" ht="14.25" customHeight="1" x14ac:dyDescent="0.25">
      <c r="A971" s="47"/>
      <c r="C971" s="19" t="s">
        <v>105</v>
      </c>
      <c r="D971" s="19" t="s">
        <v>509</v>
      </c>
      <c r="E971" s="19" t="s">
        <v>27</v>
      </c>
      <c r="G971" s="19" t="s">
        <v>438</v>
      </c>
      <c r="I971" s="34"/>
      <c r="K971" s="20"/>
      <c r="L971" s="57">
        <f t="shared" si="62"/>
        <v>0</v>
      </c>
      <c r="M971" s="14">
        <f t="shared" si="61"/>
        <v>1</v>
      </c>
      <c r="N971" s="13">
        <f>IF(OR(totale!$A$5="",C971=totale!$A$5),0,1)</f>
        <v>1</v>
      </c>
      <c r="O971" s="97">
        <v>0</v>
      </c>
      <c r="P971" s="13">
        <v>0</v>
      </c>
      <c r="Q971" s="97">
        <v>0</v>
      </c>
      <c r="R971" s="19">
        <v>0</v>
      </c>
      <c r="S971" s="19" t="str">
        <v>BLOCCO ALVEOLATO LISCIO FORI VERTICALI   45/50/55/60 %</v>
      </c>
      <c r="T971" s="15" t="str">
        <v>ZANROSSO</v>
      </c>
      <c r="U971" s="15" t="str">
        <v>BLOCCO TAMPONAMENTO ALVEOLATO FORI VERTICALI  P600- F.65% - F.60% liscio</v>
      </c>
      <c r="V971" s="15">
        <v>0</v>
      </c>
      <c r="W971" s="19" t="str">
        <v>23x38x24,5</v>
      </c>
      <c r="X971" s="19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1</v>
      </c>
      <c r="AG971" s="15">
        <v>0</v>
      </c>
      <c r="AH971" s="15" t="str">
        <v xml:space="preserve">LATERIZIO RETTIFICATO PLANARE </v>
      </c>
      <c r="AI971" s="15" t="str">
        <v>WIENERBERGER</v>
      </c>
      <c r="AJ971" s="15" t="str">
        <v>TRAMEZZA - FORATO PORIZZATA/ALVEOLATA RETTIFICATA - PLAN</v>
      </c>
      <c r="AK971" s="15">
        <v>0</v>
      </c>
      <c r="AL971" s="15" t="str">
        <v>12x50x24,9</v>
      </c>
      <c r="AM971" s="15">
        <v>0</v>
      </c>
      <c r="AN971" s="15">
        <v>0</v>
      </c>
      <c r="AO971" s="15">
        <v>0</v>
      </c>
      <c r="AP971" s="15">
        <v>0</v>
      </c>
      <c r="AQ971" s="15">
        <v>0</v>
      </c>
      <c r="AR971" s="15">
        <v>1</v>
      </c>
      <c r="AT971" s="70">
        <v>0</v>
      </c>
      <c r="AU971" s="15">
        <v>0</v>
      </c>
      <c r="AV971" s="15" t="str">
        <v xml:space="preserve">TEVELLE - TAVELLONI - TAVELLINE </v>
      </c>
      <c r="AW971" s="15" t="str">
        <v>ESSE ELLE LAT.</v>
      </c>
      <c r="AX971" s="15" t="str">
        <v xml:space="preserve">TAVELLA TAGLIO RETTO FIANCO RETTO </v>
      </c>
      <c r="AY971" s="15">
        <v>0</v>
      </c>
      <c r="AZ971" s="15" t="str">
        <v>4x25x50</v>
      </c>
      <c r="BA971" s="15">
        <v>0</v>
      </c>
      <c r="BB971" s="15">
        <v>0</v>
      </c>
      <c r="BC971" s="15">
        <v>0</v>
      </c>
      <c r="BD971" s="15">
        <v>0</v>
      </c>
      <c r="BE971" s="15">
        <v>0</v>
      </c>
      <c r="BF971" s="15">
        <v>1</v>
      </c>
      <c r="BH971" s="70">
        <v>0</v>
      </c>
    </row>
    <row r="972" spans="1:60" ht="14.25" customHeight="1" x14ac:dyDescent="0.25">
      <c r="A972" s="47"/>
      <c r="C972" s="19" t="s">
        <v>105</v>
      </c>
      <c r="D972" s="19" t="s">
        <v>509</v>
      </c>
      <c r="E972" s="19" t="s">
        <v>46</v>
      </c>
      <c r="G972" s="19" t="s">
        <v>308</v>
      </c>
      <c r="I972" s="34"/>
      <c r="K972" s="20"/>
      <c r="L972" s="57">
        <f t="shared" si="62"/>
        <v>0</v>
      </c>
      <c r="M972" s="14">
        <f t="shared" si="61"/>
        <v>1</v>
      </c>
      <c r="N972" s="13">
        <f>IF(OR(totale!$A$5="",C972=totale!$A$5),0,1)</f>
        <v>1</v>
      </c>
      <c r="O972" s="97">
        <v>0</v>
      </c>
      <c r="P972" s="13">
        <v>0</v>
      </c>
      <c r="Q972" s="97">
        <v>0</v>
      </c>
      <c r="R972" s="19">
        <v>0</v>
      </c>
      <c r="S972" s="19" t="str">
        <v>BLOCCO ALVEOLATO LISCIO FORI VERTICALI   45/50/55/60 %</v>
      </c>
      <c r="T972" s="15" t="str">
        <v>ZANROSSO</v>
      </c>
      <c r="U972" s="15" t="str">
        <v>BLOCCO TAMPONAMENTO ALVEOLATO FORI VERTICALI  P600- F.65% - F.60% liscio</v>
      </c>
      <c r="V972" s="15">
        <v>0</v>
      </c>
      <c r="W972" s="19" t="str">
        <v>23x42x24,5</v>
      </c>
      <c r="X972" s="19">
        <v>0</v>
      </c>
      <c r="Y972" s="15">
        <v>0</v>
      </c>
      <c r="Z972" s="15">
        <v>0</v>
      </c>
      <c r="AA972" s="15">
        <v>0</v>
      </c>
      <c r="AB972" s="15">
        <v>0</v>
      </c>
      <c r="AC972" s="15">
        <v>1</v>
      </c>
      <c r="AG972" s="15">
        <v>0</v>
      </c>
      <c r="AH972" s="15" t="str">
        <v xml:space="preserve">LATERIZIO RETTIFICATO PLANARE </v>
      </c>
      <c r="AI972" s="15" t="str">
        <v>WIENERBERGER</v>
      </c>
      <c r="AJ972" s="15" t="str">
        <v>TRAMEZZA - FORATO PORIZZATA/ALVEOLATA RETTIFICATA - PLAN</v>
      </c>
      <c r="AK972" s="15">
        <v>0</v>
      </c>
      <c r="AL972" s="15" t="str">
        <v>12x50x19,9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1</v>
      </c>
      <c r="AT972" s="70">
        <v>0</v>
      </c>
      <c r="AU972" s="15">
        <v>0</v>
      </c>
      <c r="AV972" s="15" t="str">
        <v xml:space="preserve">TEVELLE - TAVELLONI - TAVELLINE </v>
      </c>
      <c r="AW972" s="15" t="str">
        <v>LATERCOM</v>
      </c>
      <c r="AX972" s="15" t="str">
        <v xml:space="preserve">TAVELLA DIVISIBILE </v>
      </c>
      <c r="AY972" s="15">
        <v>0</v>
      </c>
      <c r="AZ972" s="15" t="str">
        <v>4x25x50</v>
      </c>
      <c r="BA972" s="15">
        <v>0</v>
      </c>
      <c r="BB972" s="15">
        <v>0</v>
      </c>
      <c r="BC972" s="15">
        <v>0</v>
      </c>
      <c r="BD972" s="15">
        <v>0</v>
      </c>
      <c r="BE972" s="15">
        <v>0</v>
      </c>
      <c r="BF972" s="15">
        <v>1</v>
      </c>
      <c r="BH972" s="70">
        <v>0</v>
      </c>
    </row>
    <row r="973" spans="1:60" ht="14.25" customHeight="1" x14ac:dyDescent="0.25">
      <c r="A973" s="47"/>
      <c r="C973" s="19" t="s">
        <v>105</v>
      </c>
      <c r="D973" s="19" t="s">
        <v>509</v>
      </c>
      <c r="E973" s="19" t="s">
        <v>46</v>
      </c>
      <c r="G973" s="19" t="s">
        <v>318</v>
      </c>
      <c r="I973" s="34"/>
      <c r="K973" s="20"/>
      <c r="L973" s="57">
        <f t="shared" si="62"/>
        <v>0</v>
      </c>
      <c r="M973" s="14">
        <f t="shared" si="61"/>
        <v>1</v>
      </c>
      <c r="N973" s="13">
        <f>IF(OR(totale!$A$5="",C973=totale!$A$5),0,1)</f>
        <v>1</v>
      </c>
      <c r="O973" s="97">
        <v>0</v>
      </c>
      <c r="P973" s="13">
        <v>0</v>
      </c>
      <c r="Q973" s="97">
        <v>0</v>
      </c>
      <c r="R973" s="19">
        <v>0</v>
      </c>
      <c r="S973" s="19" t="str">
        <v>BLOCCO ALVEOLATO LISCIO FORI VERTICALI   45/50/55/60 %</v>
      </c>
      <c r="T973" s="15" t="str">
        <v>ZANROSSO</v>
      </c>
      <c r="U973" s="15" t="str">
        <v>BLOCCO TAMPONAMENTO ALVEOLATO FORI VERTICALI  P600- F.65% - F.60% liscio</v>
      </c>
      <c r="V973" s="15">
        <v>0</v>
      </c>
      <c r="W973" s="19" t="str">
        <v>22x45x24,5</v>
      </c>
      <c r="X973" s="19">
        <v>0</v>
      </c>
      <c r="Y973" s="15">
        <v>0</v>
      </c>
      <c r="Z973" s="15">
        <v>0</v>
      </c>
      <c r="AA973" s="15">
        <v>0</v>
      </c>
      <c r="AB973" s="15">
        <v>0</v>
      </c>
      <c r="AC973" s="15">
        <v>1</v>
      </c>
      <c r="AG973" s="15">
        <v>0</v>
      </c>
      <c r="AH973" s="15" t="str">
        <v xml:space="preserve">LATERIZIO RETTIFICATO PLANARE </v>
      </c>
      <c r="AI973" s="15" t="str">
        <v>WIENERBERGER</v>
      </c>
      <c r="AJ973" s="15" t="str">
        <v>TRAMEZZA - FORATO PORIZZATA/ALVEOLATA RETTIFICATA - PLAN</v>
      </c>
      <c r="AK973" s="15">
        <v>0</v>
      </c>
      <c r="AL973" s="15" t="str">
        <v>20x50x24,9</v>
      </c>
      <c r="AM973" s="15">
        <v>0</v>
      </c>
      <c r="AN973" s="15">
        <v>0</v>
      </c>
      <c r="AO973" s="15">
        <v>0</v>
      </c>
      <c r="AP973" s="15">
        <v>0</v>
      </c>
      <c r="AQ973" s="15">
        <v>0</v>
      </c>
      <c r="AR973" s="15">
        <v>1</v>
      </c>
      <c r="AT973" s="70">
        <v>0</v>
      </c>
      <c r="AU973" s="15">
        <v>0</v>
      </c>
      <c r="AV973" s="15" t="str">
        <v xml:space="preserve">TEVELLE - TAVELLONI - TAVELLINE </v>
      </c>
      <c r="AW973" s="15" t="str">
        <v>LATERCOM</v>
      </c>
      <c r="AX973" s="15" t="str">
        <v xml:space="preserve">TAVELLA TAGLIO RETTO FIANCO RETTO </v>
      </c>
      <c r="AY973" s="15">
        <v>0</v>
      </c>
      <c r="AZ973" s="15" t="str">
        <v>4x25x50</v>
      </c>
      <c r="BA973" s="15">
        <v>0</v>
      </c>
      <c r="BB973" s="15">
        <v>0</v>
      </c>
      <c r="BC973" s="15">
        <v>0</v>
      </c>
      <c r="BD973" s="15">
        <v>0</v>
      </c>
      <c r="BE973" s="15">
        <v>0</v>
      </c>
      <c r="BF973" s="15">
        <v>1</v>
      </c>
      <c r="BH973" s="70">
        <v>0</v>
      </c>
    </row>
    <row r="974" spans="1:60" ht="14.25" customHeight="1" x14ac:dyDescent="0.25">
      <c r="A974" s="47"/>
      <c r="C974" s="19" t="s">
        <v>107</v>
      </c>
      <c r="D974" s="19" t="s">
        <v>509</v>
      </c>
      <c r="E974" s="19" t="s">
        <v>25</v>
      </c>
      <c r="G974" s="19" t="s">
        <v>256</v>
      </c>
      <c r="I974" s="34"/>
      <c r="K974" s="20"/>
      <c r="L974" s="57">
        <f t="shared" si="62"/>
        <v>0</v>
      </c>
      <c r="M974" s="14">
        <f t="shared" si="61"/>
        <v>1</v>
      </c>
      <c r="N974" s="13">
        <f>IF(OR(totale!$A$5="",C974=totale!$A$5),0,1)</f>
        <v>1</v>
      </c>
      <c r="O974" s="97">
        <v>0</v>
      </c>
      <c r="P974" s="13">
        <v>0</v>
      </c>
      <c r="Q974" s="97">
        <v>0</v>
      </c>
      <c r="R974" s="19">
        <v>0</v>
      </c>
      <c r="S974" s="19" t="str">
        <v>BLOCCO ALVEOLATO INCASTRO  FORI VERTICALI  45/50/55/60 %</v>
      </c>
      <c r="T974" s="15" t="str">
        <v>ZANROSSO</v>
      </c>
      <c r="U974" s="15" t="str">
        <v>BLOCCO PORTANTE ALVEOLATO FORI VERTICALI  P800- F.45%  incastro</v>
      </c>
      <c r="V974" s="15">
        <v>0</v>
      </c>
      <c r="W974" s="19" t="str">
        <v>25x30x24,5/25</v>
      </c>
      <c r="X974" s="19">
        <v>0</v>
      </c>
      <c r="Y974" s="15">
        <v>0</v>
      </c>
      <c r="Z974" s="15">
        <v>0</v>
      </c>
      <c r="AA974" s="15">
        <v>0</v>
      </c>
      <c r="AB974" s="15">
        <v>0</v>
      </c>
      <c r="AC974" s="15">
        <v>1</v>
      </c>
      <c r="AG974" s="15">
        <v>0</v>
      </c>
      <c r="AH974" s="15" t="str">
        <v xml:space="preserve">LATERIZIO RETTIFICATO PLANARE </v>
      </c>
      <c r="AI974" s="15" t="str">
        <v>WIENERBERGER</v>
      </c>
      <c r="AJ974" s="15" t="str">
        <v>TRAMEZZA - FORATO PORIZZATA/ALVEOLATA RETTIFICATA - PLAN</v>
      </c>
      <c r="AK974" s="15">
        <v>0</v>
      </c>
      <c r="AL974" s="15" t="str">
        <v>20x50x19,9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1</v>
      </c>
      <c r="AT974" s="70">
        <v>0</v>
      </c>
      <c r="AU974" s="15">
        <v>0</v>
      </c>
      <c r="AV974" s="15" t="str">
        <v xml:space="preserve">TEVELLE - TAVELLONI - TAVELLINE </v>
      </c>
      <c r="AW974" s="15" t="str">
        <v>T2D</v>
      </c>
      <c r="AX974" s="15" t="str">
        <v xml:space="preserve">TAVELLA DIVISIBILE </v>
      </c>
      <c r="AY974" s="15">
        <v>0</v>
      </c>
      <c r="AZ974" s="15" t="str">
        <v>4x25x50</v>
      </c>
      <c r="BA974" s="15">
        <v>0</v>
      </c>
      <c r="BB974" s="15">
        <v>0</v>
      </c>
      <c r="BC974" s="15">
        <v>0</v>
      </c>
      <c r="BD974" s="15">
        <v>0</v>
      </c>
      <c r="BE974" s="15">
        <v>0</v>
      </c>
      <c r="BF974" s="15">
        <v>1</v>
      </c>
      <c r="BH974" s="70">
        <v>0</v>
      </c>
    </row>
    <row r="975" spans="1:60" ht="14.25" customHeight="1" x14ac:dyDescent="0.25">
      <c r="A975" s="47"/>
      <c r="C975" s="19" t="s">
        <v>107</v>
      </c>
      <c r="D975" s="19" t="s">
        <v>509</v>
      </c>
      <c r="E975" s="19" t="s">
        <v>507</v>
      </c>
      <c r="G975" s="19" t="s">
        <v>318</v>
      </c>
      <c r="I975" s="34"/>
      <c r="K975" s="20"/>
      <c r="L975" s="57">
        <f t="shared" si="62"/>
        <v>0</v>
      </c>
      <c r="M975" s="14">
        <f t="shared" si="61"/>
        <v>1</v>
      </c>
      <c r="N975" s="13">
        <f>IF(OR(totale!$A$5="",C975=totale!$A$5),0,1)</f>
        <v>1</v>
      </c>
      <c r="O975" s="97">
        <v>0</v>
      </c>
      <c r="P975" s="13">
        <v>0</v>
      </c>
      <c r="Q975" s="97">
        <v>0</v>
      </c>
      <c r="R975" s="19">
        <v>0</v>
      </c>
      <c r="S975" s="19" t="str">
        <v>BLOCCO ALVEOLATO INCASTRO  FORI VERTICALI  45/50/55/60 %</v>
      </c>
      <c r="T975" s="15" t="str">
        <v>ZANROSSO</v>
      </c>
      <c r="U975" s="15" t="str">
        <v>BLOCCO PORTANTE ALVEOLATO FORI VERTICALI  P800- F.45%  incastro</v>
      </c>
      <c r="V975" s="15">
        <v>0</v>
      </c>
      <c r="W975" s="19" t="str">
        <v>30x25x24,5/25</v>
      </c>
      <c r="X975" s="19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1</v>
      </c>
      <c r="AG975" s="15">
        <v>0</v>
      </c>
      <c r="AH975" s="15" t="str">
        <v xml:space="preserve">LATERIZIO RETTIFICATO PLANARE </v>
      </c>
      <c r="AI975" s="15" t="str">
        <v>ZANROSSO</v>
      </c>
      <c r="AJ975" s="15" t="str">
        <v>TRAMEZZA - FORATO PORIZZATA/ALVEOLATA RETTIFICATA - PLAN</v>
      </c>
      <c r="AK975" s="15">
        <v>0</v>
      </c>
      <c r="AL975" s="15" t="str">
        <v>12x50x23,8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1</v>
      </c>
      <c r="AT975" s="70">
        <v>0</v>
      </c>
      <c r="AU975" s="15">
        <v>0</v>
      </c>
      <c r="AV975" s="15" t="str">
        <v xml:space="preserve">TEVELLE - TAVELLONI - TAVELLINE </v>
      </c>
      <c r="AW975" s="15" t="str">
        <v>T2D</v>
      </c>
      <c r="AX975" s="15" t="str">
        <v xml:space="preserve">TAVELLA TAGLIO RETTO FIANCO RETTO </v>
      </c>
      <c r="AY975" s="15">
        <v>0</v>
      </c>
      <c r="AZ975" s="15" t="str">
        <v>4x25x50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1</v>
      </c>
      <c r="BH975" s="70">
        <v>0</v>
      </c>
    </row>
    <row r="976" spans="1:60" ht="14.25" customHeight="1" x14ac:dyDescent="0.25">
      <c r="A976" s="47"/>
      <c r="C976" s="19" t="s">
        <v>107</v>
      </c>
      <c r="D976" s="19" t="s">
        <v>509</v>
      </c>
      <c r="E976" s="19" t="s">
        <v>507</v>
      </c>
      <c r="G976" s="19" t="s">
        <v>355</v>
      </c>
      <c r="I976" s="34"/>
      <c r="K976" s="20"/>
      <c r="L976" s="57">
        <f t="shared" si="62"/>
        <v>0</v>
      </c>
      <c r="M976" s="14">
        <f t="shared" si="61"/>
        <v>1</v>
      </c>
      <c r="N976" s="13">
        <f>IF(OR(totale!$A$5="",C976=totale!$A$5),0,1)</f>
        <v>1</v>
      </c>
      <c r="O976" s="97">
        <v>0</v>
      </c>
      <c r="P976" s="13">
        <v>0</v>
      </c>
      <c r="Q976" s="97">
        <v>0</v>
      </c>
      <c r="R976" s="19">
        <v>0</v>
      </c>
      <c r="S976" s="19" t="str">
        <v>BLOCCO ALVEOLATO MURATURA ARMATA</v>
      </c>
      <c r="T976" s="15" t="str">
        <v>ZANROSSO</v>
      </c>
      <c r="U976" s="15" t="str">
        <v xml:space="preserve">BLOCCCO PER MURATURA ARMATA ALVEOLATO LISCIO </v>
      </c>
      <c r="V976" s="15">
        <v>0</v>
      </c>
      <c r="W976" s="19" t="str">
        <v>25x30x19 F.45%</v>
      </c>
      <c r="X976" s="19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1</v>
      </c>
      <c r="AG976" s="15">
        <v>0</v>
      </c>
      <c r="AH976" s="15" t="str">
        <v>LATERIZIO CON EPS GRAFFITE</v>
      </c>
      <c r="AI976" s="15" t="str">
        <v>LATERCOM</v>
      </c>
      <c r="AJ976" s="15" t="str">
        <v>TRAMEZZA-FORATO-SCATOLA-FORATELLA ALVEOLATA  CON EPS GRAFFITATO - NORMABLOCK -- CAM--</v>
      </c>
      <c r="AK976" s="15">
        <v>0</v>
      </c>
      <c r="AL976" s="15" t="str">
        <v>8x25x24,5 lat.normale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1</v>
      </c>
      <c r="AT976" s="70">
        <v>0</v>
      </c>
      <c r="AU976" s="15">
        <v>0</v>
      </c>
      <c r="AV976" s="15" t="str">
        <v xml:space="preserve">TEVELLE - TAVELLONI - TAVELLINE </v>
      </c>
      <c r="AW976" s="15" t="str">
        <v>WIENERBERGER</v>
      </c>
      <c r="AX976" s="15" t="str">
        <v xml:space="preserve">TAVELLA DIVISIBILE </v>
      </c>
      <c r="AY976" s="15">
        <v>0</v>
      </c>
      <c r="AZ976" s="15" t="str">
        <v>4x25x50</v>
      </c>
      <c r="BA976" s="15">
        <v>0</v>
      </c>
      <c r="BB976" s="15">
        <v>0</v>
      </c>
      <c r="BC976" s="15">
        <v>0</v>
      </c>
      <c r="BD976" s="15">
        <v>0</v>
      </c>
      <c r="BE976" s="15">
        <v>0</v>
      </c>
      <c r="BF976" s="15">
        <v>1</v>
      </c>
      <c r="BH976" s="70">
        <v>0</v>
      </c>
    </row>
    <row r="977" spans="1:60" ht="14.25" customHeight="1" x14ac:dyDescent="0.25">
      <c r="A977" s="47"/>
      <c r="C977" s="19" t="s">
        <v>107</v>
      </c>
      <c r="D977" s="19" t="s">
        <v>509</v>
      </c>
      <c r="E977" s="19" t="s">
        <v>507</v>
      </c>
      <c r="G977" s="19" t="s">
        <v>376</v>
      </c>
      <c r="I977" s="34"/>
      <c r="K977" s="20"/>
      <c r="L977" s="57">
        <f t="shared" si="62"/>
        <v>0</v>
      </c>
      <c r="M977" s="14">
        <f t="shared" si="61"/>
        <v>1</v>
      </c>
      <c r="N977" s="13">
        <f>IF(OR(totale!$A$5="",C977=totale!$A$5),0,1)</f>
        <v>1</v>
      </c>
      <c r="O977" s="97">
        <v>0</v>
      </c>
      <c r="P977" s="13">
        <v>0</v>
      </c>
      <c r="Q977" s="97">
        <v>0</v>
      </c>
      <c r="R977" s="19">
        <v>0</v>
      </c>
      <c r="S977" s="19" t="str">
        <v>BLOCCO ALVEOLATO MURATURA ARMATA</v>
      </c>
      <c r="T977" s="15" t="str">
        <v>ZANROSSO</v>
      </c>
      <c r="U977" s="15" t="str">
        <v xml:space="preserve">BLOCCCO PER MURATURA ARMATA ALVEOLATO LISCIO </v>
      </c>
      <c r="V977" s="15">
        <v>0</v>
      </c>
      <c r="W977" s="19" t="str">
        <v>30x21x19 F.45%</v>
      </c>
      <c r="X977" s="19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1</v>
      </c>
      <c r="AG977" s="15">
        <v>0</v>
      </c>
      <c r="AH977" s="15" t="str">
        <v>LATERIZIO CON EPS GRAFFITE</v>
      </c>
      <c r="AI977" s="15" t="str">
        <v>LATERCOM</v>
      </c>
      <c r="AJ977" s="15" t="str">
        <v>TRAMEZZA-FORATO-SCATOLA-FORATELLA ALVEOLATA  CON EPS GRAFFITATO - NORMABLOCK -- CAM--</v>
      </c>
      <c r="AK977" s="15">
        <v>0</v>
      </c>
      <c r="AL977" s="15" t="str">
        <v>12x25x24,5 lat.normale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1</v>
      </c>
      <c r="AT977" s="70">
        <v>0</v>
      </c>
      <c r="AU977" s="15">
        <v>0</v>
      </c>
      <c r="AV977" s="15" t="str">
        <v xml:space="preserve">TEVELLE - TAVELLONI - TAVELLINE </v>
      </c>
      <c r="AW977" s="15" t="str">
        <v>ZANROSSO</v>
      </c>
      <c r="AX977" s="15" t="str">
        <v xml:space="preserve">TAVELLA TAGLIO RETTO FIANCO RETTO </v>
      </c>
      <c r="AY977" s="15">
        <v>0</v>
      </c>
      <c r="AZ977" s="15" t="str">
        <v>4x25x50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1</v>
      </c>
      <c r="BH977" s="70">
        <v>0</v>
      </c>
    </row>
    <row r="978" spans="1:60" ht="14.25" customHeight="1" x14ac:dyDescent="0.25">
      <c r="A978" s="47"/>
      <c r="C978" s="19" t="s">
        <v>107</v>
      </c>
      <c r="D978" s="19" t="s">
        <v>509</v>
      </c>
      <c r="E978" s="19" t="s">
        <v>507</v>
      </c>
      <c r="G978" s="19" t="s">
        <v>402</v>
      </c>
      <c r="I978" s="34"/>
      <c r="K978" s="20"/>
      <c r="L978" s="57">
        <f t="shared" si="62"/>
        <v>0</v>
      </c>
      <c r="M978" s="14">
        <f t="shared" si="61"/>
        <v>1</v>
      </c>
      <c r="N978" s="13">
        <f>IF(OR(totale!$A$5="",C978=totale!$A$5),0,1)</f>
        <v>1</v>
      </c>
      <c r="O978" s="97">
        <v>0</v>
      </c>
      <c r="P978" s="13">
        <v>0</v>
      </c>
      <c r="Q978" s="97">
        <v>0</v>
      </c>
      <c r="R978" s="19">
        <v>0</v>
      </c>
      <c r="S978" s="19" t="str">
        <v>BLOCCO ALVEOLATO MURATURA ARMATA</v>
      </c>
      <c r="T978" s="15" t="str">
        <v>ZANROSSO</v>
      </c>
      <c r="U978" s="15" t="str">
        <v xml:space="preserve">BLOCCCO PER MURATURA ARMATA ALVEOLATO LISCIO </v>
      </c>
      <c r="V978" s="15">
        <v>0</v>
      </c>
      <c r="W978" s="19" t="str">
        <v>35x25x19 F.45%</v>
      </c>
      <c r="X978" s="19">
        <v>0</v>
      </c>
      <c r="Y978" s="15">
        <v>0</v>
      </c>
      <c r="Z978" s="15">
        <v>0</v>
      </c>
      <c r="AA978" s="15">
        <v>0</v>
      </c>
      <c r="AB978" s="15">
        <v>0</v>
      </c>
      <c r="AC978" s="15">
        <v>1</v>
      </c>
      <c r="AG978" s="15">
        <v>0</v>
      </c>
      <c r="AH978" s="15" t="str">
        <v>LATERIZIO CON EPS GRAFFITE</v>
      </c>
      <c r="AI978" s="15" t="str">
        <v>LATERCOM</v>
      </c>
      <c r="AJ978" s="15" t="str">
        <v>TRAMEZZA-FORATO-SCATOLA-FORATELLA ALVEOLATA  CON EPS GRAFFITATO - NORMABLOCK -- CAM--</v>
      </c>
      <c r="AK978" s="15">
        <v>0</v>
      </c>
      <c r="AL978" s="15" t="str">
        <v>8x24,5x47,5 alveolata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1</v>
      </c>
      <c r="AT978" s="70">
        <v>0</v>
      </c>
      <c r="AU978" s="15">
        <v>0</v>
      </c>
      <c r="AV978" s="15" t="str">
        <v xml:space="preserve">TEVELLE - TAVELLONI - TAVELLINE </v>
      </c>
      <c r="AW978" s="15" t="str">
        <v>ESSE ELLE LAT.</v>
      </c>
      <c r="AX978" s="15" t="str">
        <v xml:space="preserve">TAVELLA TAGLIO RETTO FIANCO RETTO </v>
      </c>
      <c r="AY978" s="15">
        <v>0</v>
      </c>
      <c r="AZ978" s="15" t="str">
        <v>4x25x60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1</v>
      </c>
      <c r="BH978" s="70">
        <v>0</v>
      </c>
    </row>
    <row r="979" spans="1:60" ht="14.25" customHeight="1" x14ac:dyDescent="0.25">
      <c r="A979" s="47"/>
      <c r="C979" s="19" t="s">
        <v>107</v>
      </c>
      <c r="D979" s="19" t="s">
        <v>509</v>
      </c>
      <c r="E979" s="19" t="s">
        <v>507</v>
      </c>
      <c r="G979" s="19" t="s">
        <v>435</v>
      </c>
      <c r="I979" s="34"/>
      <c r="K979" s="20"/>
      <c r="L979" s="57">
        <f t="shared" si="62"/>
        <v>0</v>
      </c>
      <c r="M979" s="14">
        <f t="shared" si="61"/>
        <v>1</v>
      </c>
      <c r="N979" s="13">
        <f>IF(OR(totale!$A$5="",C979=totale!$A$5),0,1)</f>
        <v>1</v>
      </c>
      <c r="O979" s="97">
        <v>0</v>
      </c>
      <c r="P979" s="13">
        <v>0</v>
      </c>
      <c r="Q979" s="97">
        <v>0</v>
      </c>
      <c r="R979" s="19">
        <v>0</v>
      </c>
      <c r="S979" s="19" t="str">
        <v>BLOCCO ALVEOLATO MURATURA ARMATA</v>
      </c>
      <c r="T979" s="15" t="str">
        <v>ZANROSSO</v>
      </c>
      <c r="U979" s="15" t="str">
        <v xml:space="preserve">BLOCCCO PER MURATURA ARMATA ALVEOLATO LISCIO </v>
      </c>
      <c r="V979" s="15">
        <v>0</v>
      </c>
      <c r="W979" s="19" t="str">
        <v>38x25x19 F.45%</v>
      </c>
      <c r="X979" s="19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1</v>
      </c>
      <c r="AG979" s="15">
        <v>0</v>
      </c>
      <c r="AH979" s="15" t="str">
        <v>LATERIZIO CON EPS GRAFFITE</v>
      </c>
      <c r="AI979" s="15" t="str">
        <v>LATERCOM</v>
      </c>
      <c r="AJ979" s="15" t="str">
        <v>TRAMEZZA-FORATO-SCATOLA-FORATELLA ALVEOLATA  CON EPS GRAFFITATO - NORMABLOCK -- CAM--</v>
      </c>
      <c r="AK979" s="15">
        <v>0</v>
      </c>
      <c r="AL979" s="15" t="str">
        <v>10x24,5x47,5 alveolata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1</v>
      </c>
      <c r="AT979" s="70">
        <v>0</v>
      </c>
      <c r="AU979" s="15">
        <v>0</v>
      </c>
      <c r="AV979" s="15" t="str">
        <v xml:space="preserve">TEVELLE - TAVELLONI - TAVELLINE </v>
      </c>
      <c r="AW979" s="15" t="str">
        <v>LATERCOM</v>
      </c>
      <c r="AX979" s="15" t="str">
        <v xml:space="preserve">TAVELLA TAGLIO RETTO FIANCO RETTO </v>
      </c>
      <c r="AY979" s="15">
        <v>0</v>
      </c>
      <c r="AZ979" s="15" t="str">
        <v>4x25x60</v>
      </c>
      <c r="BA979" s="15">
        <v>0</v>
      </c>
      <c r="BB979" s="15">
        <v>0</v>
      </c>
      <c r="BC979" s="15">
        <v>0</v>
      </c>
      <c r="BD979" s="15">
        <v>0</v>
      </c>
      <c r="BE979" s="15">
        <v>0</v>
      </c>
      <c r="BF979" s="15">
        <v>1</v>
      </c>
      <c r="BH979" s="70">
        <v>0</v>
      </c>
    </row>
    <row r="980" spans="1:60" ht="14.25" customHeight="1" x14ac:dyDescent="0.25">
      <c r="A980" s="47"/>
      <c r="C980" s="19" t="s">
        <v>108</v>
      </c>
      <c r="D980" s="19" t="s">
        <v>509</v>
      </c>
      <c r="E980" s="19" t="s">
        <v>42</v>
      </c>
      <c r="G980" s="19" t="s">
        <v>309</v>
      </c>
      <c r="I980" s="34"/>
      <c r="K980" s="20"/>
      <c r="L980" s="57">
        <f t="shared" si="62"/>
        <v>0</v>
      </c>
      <c r="M980" s="14">
        <f t="shared" si="61"/>
        <v>1</v>
      </c>
      <c r="N980" s="13">
        <f>IF(OR(totale!$A$5="",C980=totale!$A$5),0,1)</f>
        <v>1</v>
      </c>
      <c r="O980" s="97">
        <v>0</v>
      </c>
      <c r="P980" s="13">
        <v>0</v>
      </c>
      <c r="Q980" s="97">
        <v>0</v>
      </c>
      <c r="R980" s="19">
        <v>0</v>
      </c>
      <c r="S980" s="19" t="str">
        <v xml:space="preserve">LATERIZIO RETTIFICATO PLANARE </v>
      </c>
      <c r="T980" s="15" t="str">
        <v>ZANROSSO</v>
      </c>
      <c r="U980" s="15" t="str">
        <v>TRAMEZZA - FORATO PORIZZATA/ALVEOLATA RETTIFICATA - PLAN</v>
      </c>
      <c r="V980" s="15">
        <v>0</v>
      </c>
      <c r="W980" s="19" t="str">
        <v>12x50x23,8</v>
      </c>
      <c r="X980" s="19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1</v>
      </c>
      <c r="AG980" s="15">
        <v>0</v>
      </c>
      <c r="AH980" s="15" t="str">
        <v>LATERIZIO CON EPS GRAFFITE</v>
      </c>
      <c r="AI980" s="15" t="str">
        <v>LATERCOM</v>
      </c>
      <c r="AJ980" s="15" t="str">
        <v>TRAMEZZA-FORATO-SCATOLA-FORATELLA ALVEOLATA  CON EPS GRAFFITATO - NORMABLOCK -- CAM--</v>
      </c>
      <c r="AK980" s="15">
        <v>0</v>
      </c>
      <c r="AL980" s="15" t="str">
        <v>12x24,5x47,5 alveolata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1</v>
      </c>
      <c r="AT980" s="70">
        <v>0</v>
      </c>
      <c r="AU980" s="15">
        <v>0</v>
      </c>
      <c r="AV980" s="15" t="str">
        <v xml:space="preserve">TEVELLE - TAVELLONI - TAVELLINE </v>
      </c>
      <c r="AW980" s="15" t="str">
        <v>T2D</v>
      </c>
      <c r="AX980" s="15" t="str">
        <v xml:space="preserve">TAVELLA TAGLIO RETTO FIANCO RETTO </v>
      </c>
      <c r="AY980" s="15">
        <v>0</v>
      </c>
      <c r="AZ980" s="15" t="str">
        <v>4x25x60</v>
      </c>
      <c r="BA980" s="15">
        <v>0</v>
      </c>
      <c r="BB980" s="15">
        <v>0</v>
      </c>
      <c r="BC980" s="15">
        <v>0</v>
      </c>
      <c r="BD980" s="15">
        <v>0</v>
      </c>
      <c r="BE980" s="15">
        <v>0</v>
      </c>
      <c r="BF980" s="15">
        <v>1</v>
      </c>
      <c r="BH980" s="70">
        <v>0</v>
      </c>
    </row>
    <row r="981" spans="1:60" ht="14.25" customHeight="1" x14ac:dyDescent="0.25">
      <c r="A981" s="47"/>
      <c r="C981" s="19" t="s">
        <v>109</v>
      </c>
      <c r="D981" s="19" t="s">
        <v>509</v>
      </c>
      <c r="E981" s="19" t="s">
        <v>24</v>
      </c>
      <c r="G981" s="19" t="s">
        <v>319</v>
      </c>
      <c r="I981" s="34"/>
      <c r="K981" s="20"/>
      <c r="L981" s="57">
        <f t="shared" si="62"/>
        <v>0</v>
      </c>
      <c r="M981" s="14">
        <f t="shared" si="61"/>
        <v>1</v>
      </c>
      <c r="N981" s="13">
        <f>IF(OR(totale!$A$5="",C981=totale!$A$5),0,1)</f>
        <v>1</v>
      </c>
      <c r="O981" s="97">
        <v>0</v>
      </c>
      <c r="P981" s="13">
        <v>0</v>
      </c>
      <c r="Q981" s="97">
        <v>0</v>
      </c>
      <c r="R981" s="19">
        <v>0</v>
      </c>
      <c r="S981" s="19" t="str">
        <v xml:space="preserve">LATERIZIO RETTIFICATO PLANARE </v>
      </c>
      <c r="T981" s="15" t="str">
        <v>ZANROSSO</v>
      </c>
      <c r="U981" s="15" t="str">
        <v>BLOCCO ALVEOLATO RETTIFICATO - BLOCCO PLANANARE  F.55% - 45%</v>
      </c>
      <c r="V981" s="15">
        <v>0</v>
      </c>
      <c r="W981" s="19" t="str">
        <v>25x28,5x23,8</v>
      </c>
      <c r="X981" s="19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1</v>
      </c>
      <c r="AG981" s="15">
        <v>0</v>
      </c>
      <c r="AH981" s="15" t="str">
        <v>LATERIZIO CON EPS GRAFFITE</v>
      </c>
      <c r="AI981" s="15" t="str">
        <v>LATERCOM</v>
      </c>
      <c r="AJ981" s="15" t="str">
        <v>TRAMEZZA-FORATO-SCATOLA-FORATELLA ALVEOLATA  CON EPS GRAFFITATO - NORMABLOCK -- CAM--</v>
      </c>
      <c r="AK981" s="15">
        <v>0</v>
      </c>
      <c r="AL981" s="15" t="str">
        <v>15x24,5x47,5 alveolata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1</v>
      </c>
      <c r="AT981" s="70">
        <v>0</v>
      </c>
      <c r="AU981" s="15">
        <v>0</v>
      </c>
      <c r="AV981" s="15" t="str">
        <v xml:space="preserve">TEVELLE - TAVELLONI - TAVELLINE </v>
      </c>
      <c r="AW981" s="15" t="str">
        <v>ZANROSSO</v>
      </c>
      <c r="AX981" s="15" t="str">
        <v xml:space="preserve">TAVELLA TAGLIO RETTO FIANCO RETTO </v>
      </c>
      <c r="AY981" s="15">
        <v>0</v>
      </c>
      <c r="AZ981" s="15" t="str">
        <v>4x25x60</v>
      </c>
      <c r="BA981" s="15">
        <v>0</v>
      </c>
      <c r="BB981" s="15">
        <v>0</v>
      </c>
      <c r="BC981" s="15">
        <v>0</v>
      </c>
      <c r="BD981" s="15">
        <v>0</v>
      </c>
      <c r="BE981" s="15">
        <v>0</v>
      </c>
      <c r="BF981" s="15">
        <v>1</v>
      </c>
      <c r="BH981" s="70">
        <v>0</v>
      </c>
    </row>
    <row r="982" spans="1:60" ht="14.25" customHeight="1" x14ac:dyDescent="0.25">
      <c r="A982" s="47"/>
      <c r="C982" s="19" t="s">
        <v>109</v>
      </c>
      <c r="D982" s="19" t="s">
        <v>509</v>
      </c>
      <c r="E982" s="19" t="s">
        <v>24</v>
      </c>
      <c r="G982" s="19" t="s">
        <v>345</v>
      </c>
      <c r="I982" s="34"/>
      <c r="K982" s="20"/>
      <c r="L982" s="57">
        <f t="shared" si="62"/>
        <v>0</v>
      </c>
      <c r="M982" s="14">
        <f t="shared" si="61"/>
        <v>1</v>
      </c>
      <c r="N982" s="13">
        <f>IF(OR(totale!$A$5="",C982=totale!$A$5),0,1)</f>
        <v>1</v>
      </c>
      <c r="O982" s="97">
        <v>0</v>
      </c>
      <c r="P982" s="13">
        <v>0</v>
      </c>
      <c r="Q982" s="97">
        <v>0</v>
      </c>
      <c r="R982" s="19">
        <v>0</v>
      </c>
      <c r="S982" s="19" t="str">
        <v xml:space="preserve">LATERIZIO RETTIFICATO PLANARE </v>
      </c>
      <c r="T982" s="15" t="str">
        <v>ZANROSSO</v>
      </c>
      <c r="U982" s="15" t="str">
        <v>BLOCCO ALVEOLATO RETTIFICATO - BLOCCO PLANANARE  F.55% - 45%</v>
      </c>
      <c r="V982" s="15">
        <v>0</v>
      </c>
      <c r="W982" s="19" t="str">
        <v>30x22x23,8</v>
      </c>
      <c r="X982" s="19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1</v>
      </c>
      <c r="AG982" s="15">
        <v>0</v>
      </c>
      <c r="AH982" s="15" t="str">
        <v>LATERIZIO CON EPS GRAFFITE</v>
      </c>
      <c r="AI982" s="15" t="str">
        <v>FBM</v>
      </c>
      <c r="AJ982" s="15" t="str">
        <v>TRAMEZZA-FORATO-SCATOLA-FORATELLA ALVEOLATA CON EPS GRAFFITATO - NORMABLOCK</v>
      </c>
      <c r="AK982" s="15">
        <v>0</v>
      </c>
      <c r="AL982" s="15" t="str">
        <v>8x25x18 lat.normale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1</v>
      </c>
      <c r="AT982" s="70">
        <v>0</v>
      </c>
      <c r="AU982" s="15">
        <v>0</v>
      </c>
      <c r="AV982" s="15" t="str">
        <v xml:space="preserve">TEVELLE - TAVELLONI - TAVELLINE </v>
      </c>
      <c r="AW982" s="15" t="str">
        <v>ESSE ELLE LAT.</v>
      </c>
      <c r="AX982" s="15" t="str">
        <v xml:space="preserve">TAVELLA TAGLIO RETTO FIANCO RETTO </v>
      </c>
      <c r="AY982" s="15">
        <v>0</v>
      </c>
      <c r="AZ982" s="15" t="str">
        <v>4x25x70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1</v>
      </c>
      <c r="BH982" s="70">
        <v>0</v>
      </c>
    </row>
    <row r="983" spans="1:60" ht="14.25" customHeight="1" x14ac:dyDescent="0.25">
      <c r="A983" s="47"/>
      <c r="C983" s="19" t="s">
        <v>109</v>
      </c>
      <c r="D983" s="19" t="s">
        <v>509</v>
      </c>
      <c r="E983" s="19" t="s">
        <v>24</v>
      </c>
      <c r="G983" s="19" t="s">
        <v>405</v>
      </c>
      <c r="I983" s="34"/>
      <c r="K983" s="20"/>
      <c r="L983" s="57">
        <f t="shared" si="62"/>
        <v>0</v>
      </c>
      <c r="M983" s="14">
        <f t="shared" si="61"/>
        <v>1</v>
      </c>
      <c r="N983" s="13">
        <f>IF(OR(totale!$A$5="",C983=totale!$A$5),0,1)</f>
        <v>1</v>
      </c>
      <c r="O983" s="97">
        <v>0</v>
      </c>
      <c r="P983" s="13">
        <v>0</v>
      </c>
      <c r="Q983" s="97">
        <v>0</v>
      </c>
      <c r="R983" s="19">
        <v>0</v>
      </c>
      <c r="S983" s="19" t="str">
        <v xml:space="preserve">LATERIZIO RETTIFICATO PLANARE </v>
      </c>
      <c r="T983" s="15" t="str">
        <v>ZANROSSO</v>
      </c>
      <c r="U983" s="15" t="str">
        <v>BLOCCO ALVEOLATO RETTIFICATO - BLOCCO PLANANARE  F.55% - 45%</v>
      </c>
      <c r="V983" s="15">
        <v>0</v>
      </c>
      <c r="W983" s="19" t="str">
        <v>35x23x23,8</v>
      </c>
      <c r="X983" s="19">
        <v>0</v>
      </c>
      <c r="Y983" s="15">
        <v>0</v>
      </c>
      <c r="Z983" s="15">
        <v>0</v>
      </c>
      <c r="AA983" s="15">
        <v>0</v>
      </c>
      <c r="AB983" s="15">
        <v>0</v>
      </c>
      <c r="AC983" s="15">
        <v>1</v>
      </c>
      <c r="AG983" s="15">
        <v>0</v>
      </c>
      <c r="AH983" s="15" t="str">
        <v>LATERIZIO CON EPS GRAFFITE</v>
      </c>
      <c r="AI983" s="15" t="str">
        <v>FBM</v>
      </c>
      <c r="AJ983" s="15" t="str">
        <v>TRAMEZZA-FORATO-SCATOLA-FORATELLA ALVEOLATA CON EPS GRAFFITATO - NORMABLOCK</v>
      </c>
      <c r="AK983" s="15">
        <v>0</v>
      </c>
      <c r="AL983" s="15" t="str">
        <v>12x25x18 lat.normale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v>1</v>
      </c>
      <c r="AT983" s="70">
        <v>0</v>
      </c>
      <c r="AU983" s="15">
        <v>0</v>
      </c>
      <c r="AV983" s="15" t="str">
        <v xml:space="preserve">TEVELLE - TAVELLONI - TAVELLINE </v>
      </c>
      <c r="AW983" s="15" t="str">
        <v>LATERCOM</v>
      </c>
      <c r="AX983" s="15" t="str">
        <v xml:space="preserve">TAVELLA TAGLIO RETTO FIANCO RETTO </v>
      </c>
      <c r="AY983" s="15">
        <v>0</v>
      </c>
      <c r="AZ983" s="15" t="str">
        <v>4x25x70</v>
      </c>
      <c r="BA983" s="15">
        <v>0</v>
      </c>
      <c r="BB983" s="15">
        <v>0</v>
      </c>
      <c r="BC983" s="15">
        <v>0</v>
      </c>
      <c r="BD983" s="15">
        <v>0</v>
      </c>
      <c r="BE983" s="15">
        <v>0</v>
      </c>
      <c r="BF983" s="15">
        <v>1</v>
      </c>
      <c r="BH983" s="70">
        <v>0</v>
      </c>
    </row>
    <row r="984" spans="1:60" ht="14.25" customHeight="1" x14ac:dyDescent="0.25">
      <c r="A984" s="47"/>
      <c r="C984" s="19" t="s">
        <v>109</v>
      </c>
      <c r="D984" s="19" t="s">
        <v>509</v>
      </c>
      <c r="E984" s="19" t="s">
        <v>24</v>
      </c>
      <c r="G984" s="19" t="s">
        <v>439</v>
      </c>
      <c r="I984" s="34"/>
      <c r="K984" s="20"/>
      <c r="L984" s="57">
        <f t="shared" si="62"/>
        <v>0</v>
      </c>
      <c r="M984" s="14">
        <f t="shared" si="61"/>
        <v>1</v>
      </c>
      <c r="N984" s="13">
        <f>IF(OR(totale!$A$5="",C984=totale!$A$5),0,1)</f>
        <v>1</v>
      </c>
      <c r="O984" s="97">
        <v>0</v>
      </c>
      <c r="P984" s="13">
        <v>0</v>
      </c>
      <c r="Q984" s="97">
        <v>0</v>
      </c>
      <c r="R984" s="19">
        <v>0</v>
      </c>
      <c r="S984" s="19" t="str">
        <v xml:space="preserve">LATERIZIO RETTIFICATO PLANARE </v>
      </c>
      <c r="T984" s="15" t="str">
        <v>ZANROSSO</v>
      </c>
      <c r="U984" s="15" t="str">
        <v>BLOCCO ALVEOLATO RETTIFICATO - BLOCCO PLANANARE  F.55% - 45%</v>
      </c>
      <c r="V984" s="15">
        <v>0</v>
      </c>
      <c r="W984" s="19" t="str">
        <v>38x23x23,8</v>
      </c>
      <c r="X984" s="19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1</v>
      </c>
      <c r="AG984" s="15">
        <v>0</v>
      </c>
      <c r="AH984" s="15" t="str">
        <v>LATERIZIO CON EPS GRAFFITE</v>
      </c>
      <c r="AI984" s="15" t="str">
        <v>FBM</v>
      </c>
      <c r="AJ984" s="15" t="str">
        <v>TRAMEZZA-FORATO-SCATOLA-FORATELLA ALVEOLATA CON EPS GRAFFITATO - NORMABLOCK</v>
      </c>
      <c r="AK984" s="15">
        <v>0</v>
      </c>
      <c r="AL984" s="15" t="str">
        <v>8x25x50 alveolata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1</v>
      </c>
      <c r="AT984" s="70">
        <v>0</v>
      </c>
      <c r="AU984" s="15">
        <v>0</v>
      </c>
      <c r="AV984" s="15" t="str">
        <v xml:space="preserve">TEVELLE - TAVELLONI - TAVELLINE </v>
      </c>
      <c r="AW984" s="15" t="str">
        <v>T2D</v>
      </c>
      <c r="AX984" s="15" t="str">
        <v xml:space="preserve">TAVELLA TAGLIO RETTO FIANCO RETTO </v>
      </c>
      <c r="AY984" s="15">
        <v>0</v>
      </c>
      <c r="AZ984" s="15" t="str">
        <v>4x25x70</v>
      </c>
      <c r="BA984" s="15">
        <v>0</v>
      </c>
      <c r="BB984" s="15">
        <v>0</v>
      </c>
      <c r="BC984" s="15">
        <v>0</v>
      </c>
      <c r="BD984" s="15">
        <v>0</v>
      </c>
      <c r="BE984" s="15">
        <v>0</v>
      </c>
      <c r="BF984" s="15">
        <v>1</v>
      </c>
      <c r="BH984" s="70">
        <v>0</v>
      </c>
    </row>
    <row r="985" spans="1:60" ht="14.25" customHeight="1" x14ac:dyDescent="0.25">
      <c r="A985" s="47"/>
      <c r="C985" s="19" t="s">
        <v>111</v>
      </c>
      <c r="D985" s="19" t="s">
        <v>509</v>
      </c>
      <c r="E985" s="19" t="s">
        <v>36</v>
      </c>
      <c r="G985" s="19">
        <v>60</v>
      </c>
      <c r="I985" s="34"/>
      <c r="K985" s="20"/>
      <c r="L985" s="57">
        <f t="shared" si="62"/>
        <v>0</v>
      </c>
      <c r="M985" s="14">
        <f t="shared" si="61"/>
        <v>1</v>
      </c>
      <c r="N985" s="13">
        <f>IF(OR(totale!$A$5="",C985=totale!$A$5),0,1)</f>
        <v>1</v>
      </c>
      <c r="O985" s="97">
        <v>0</v>
      </c>
      <c r="P985" s="13">
        <v>0</v>
      </c>
      <c r="Q985" s="97">
        <v>0</v>
      </c>
      <c r="R985" s="19">
        <v>0</v>
      </c>
      <c r="S985" s="19" t="str">
        <v xml:space="preserve">LATERIZIO RETTIFICATO PLANARE </v>
      </c>
      <c r="T985" s="15" t="str">
        <v>ZANROSSO</v>
      </c>
      <c r="U985" s="15" t="str">
        <v>BLOCCO ALVEOLATO RETTIFICATO - BLOCCO PLANANARE  F.55% - 45%</v>
      </c>
      <c r="V985" s="15">
        <v>0</v>
      </c>
      <c r="W985" s="19" t="str">
        <v>42x23x23,8</v>
      </c>
      <c r="X985" s="19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G985" s="15">
        <v>0</v>
      </c>
      <c r="AH985" s="15" t="str">
        <v>LATERIZIO CON EPS GRAFFITE</v>
      </c>
      <c r="AI985" s="15" t="str">
        <v>FBM</v>
      </c>
      <c r="AJ985" s="15" t="str">
        <v>TRAMEZZA-FORATO-SCATOLA-FORATELLA ALVEOLATA CON EPS GRAFFITATO - NORMABLOCK</v>
      </c>
      <c r="AK985" s="15">
        <v>0</v>
      </c>
      <c r="AL985" s="15" t="str">
        <v>12x25x50 alveolata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1</v>
      </c>
      <c r="AT985" s="70">
        <v>0</v>
      </c>
      <c r="AU985" s="15">
        <v>0</v>
      </c>
      <c r="AV985" s="15" t="str">
        <v xml:space="preserve">TEVELLE - TAVELLONI - TAVELLINE </v>
      </c>
      <c r="AW985" s="15" t="str">
        <v>ZANROSSO</v>
      </c>
      <c r="AX985" s="15" t="str">
        <v xml:space="preserve">TAVELLA TAGLIO RETTO FIANCO RETTO </v>
      </c>
      <c r="AY985" s="15">
        <v>0</v>
      </c>
      <c r="AZ985" s="15" t="str">
        <v>4x25x70</v>
      </c>
      <c r="BA985" s="15">
        <v>0</v>
      </c>
      <c r="BB985" s="15">
        <v>0</v>
      </c>
      <c r="BC985" s="15">
        <v>0</v>
      </c>
      <c r="BD985" s="15">
        <v>0</v>
      </c>
      <c r="BE985" s="15">
        <v>0</v>
      </c>
      <c r="BF985" s="15">
        <v>1</v>
      </c>
      <c r="BH985" s="70">
        <v>0</v>
      </c>
    </row>
    <row r="986" spans="1:60" ht="14.25" customHeight="1" x14ac:dyDescent="0.25">
      <c r="A986" s="47"/>
      <c r="C986" s="19" t="s">
        <v>111</v>
      </c>
      <c r="D986" s="19" t="s">
        <v>509</v>
      </c>
      <c r="E986" s="19" t="s">
        <v>36</v>
      </c>
      <c r="G986" s="19">
        <v>70</v>
      </c>
      <c r="I986" s="34"/>
      <c r="K986" s="20"/>
      <c r="L986" s="57">
        <f t="shared" si="62"/>
        <v>0</v>
      </c>
      <c r="M986" s="14">
        <f t="shared" si="61"/>
        <v>1</v>
      </c>
      <c r="N986" s="13">
        <f>IF(OR(totale!$A$5="",C986=totale!$A$5),0,1)</f>
        <v>1</v>
      </c>
      <c r="O986" s="97">
        <v>0</v>
      </c>
      <c r="P986" s="13">
        <v>0</v>
      </c>
      <c r="Q986" s="97">
        <v>0</v>
      </c>
      <c r="R986" s="19">
        <v>0</v>
      </c>
      <c r="S986" s="19" t="str">
        <v xml:space="preserve">LATERIZIO RETTIFICATO PLANARE </v>
      </c>
      <c r="T986" s="15" t="str">
        <v>ZANROSSO</v>
      </c>
      <c r="U986" s="15" t="str">
        <v>BLOCCO ALVEOLATO RETTIFICATO - BLOCCO PLANANARE  F.55% - 45%</v>
      </c>
      <c r="V986" s="15">
        <v>0</v>
      </c>
      <c r="W986" s="19" t="str">
        <v>45x23x23,8</v>
      </c>
      <c r="X986" s="19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1</v>
      </c>
      <c r="AG986" s="15">
        <v>0</v>
      </c>
      <c r="AH986" s="15" t="str">
        <v>LATERIZIO CON EPS GRAFFITE</v>
      </c>
      <c r="AI986" s="15" t="str">
        <v>LATERCOM</v>
      </c>
      <c r="AJ986" s="15" t="str">
        <v>TRAMEZZA-FORATO-SCATOLA-FORATELLA ALVEOLATA CON EPS GRAFFITATO - NORMABLOCK</v>
      </c>
      <c r="AK986" s="15">
        <v>0</v>
      </c>
      <c r="AL986" s="15" t="str">
        <v>8x25x24,5 lat.normale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1</v>
      </c>
      <c r="AT986" s="70">
        <v>0</v>
      </c>
      <c r="AU986" s="15">
        <v>0</v>
      </c>
      <c r="AV986" s="15" t="str">
        <v xml:space="preserve">TEVELLE - TAVELLONI - TAVELLINE </v>
      </c>
      <c r="AW986" s="15" t="str">
        <v>ESSE ELLE LAT.</v>
      </c>
      <c r="AX986" s="15" t="str">
        <v xml:space="preserve">TAVELLA TAGLIO RETTO FIANCO RETTO </v>
      </c>
      <c r="AY986" s="15">
        <v>0</v>
      </c>
      <c r="AZ986" s="15" t="str">
        <v>4x25x80</v>
      </c>
      <c r="BA986" s="15">
        <v>0</v>
      </c>
      <c r="BB986" s="15">
        <v>0</v>
      </c>
      <c r="BC986" s="15">
        <v>0</v>
      </c>
      <c r="BD986" s="15">
        <v>0</v>
      </c>
      <c r="BE986" s="15">
        <v>0</v>
      </c>
      <c r="BF986" s="15">
        <v>1</v>
      </c>
      <c r="BH986" s="70">
        <v>0</v>
      </c>
    </row>
    <row r="987" spans="1:60" ht="14.25" customHeight="1" x14ac:dyDescent="0.25">
      <c r="A987" s="47"/>
      <c r="C987" s="19" t="s">
        <v>111</v>
      </c>
      <c r="D987" s="19" t="s">
        <v>509</v>
      </c>
      <c r="E987" s="19" t="s">
        <v>36</v>
      </c>
      <c r="G987" s="19">
        <v>80</v>
      </c>
      <c r="I987" s="34"/>
      <c r="K987" s="20"/>
      <c r="L987" s="57">
        <f t="shared" si="62"/>
        <v>0</v>
      </c>
      <c r="M987" s="14">
        <f t="shared" si="61"/>
        <v>1</v>
      </c>
      <c r="N987" s="13">
        <f>IF(OR(totale!$A$5="",C987=totale!$A$5),0,1)</f>
        <v>1</v>
      </c>
      <c r="O987" s="97">
        <v>0</v>
      </c>
      <c r="P987" s="13">
        <v>0</v>
      </c>
      <c r="Q987" s="97">
        <v>0</v>
      </c>
      <c r="R987" s="19">
        <v>0</v>
      </c>
      <c r="S987" s="19" t="str">
        <v xml:space="preserve">TEVELLE - TAVELLONI - TAVELLINE </v>
      </c>
      <c r="T987" s="15" t="str">
        <v>ZANROSSO</v>
      </c>
      <c r="U987" s="15" t="str">
        <v xml:space="preserve">TAVELLONI-TAGLIO OBLIQUO FIANCO MASCHIO FEMMINA DA CM 6 </v>
      </c>
      <c r="V987" s="15">
        <v>0</v>
      </c>
      <c r="W987" s="19">
        <v>70</v>
      </c>
      <c r="X987" s="19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1</v>
      </c>
      <c r="AG987" s="15">
        <v>0</v>
      </c>
      <c r="AH987" s="15" t="str">
        <v>LATERIZIO CON EPS GRAFFITE</v>
      </c>
      <c r="AI987" s="15" t="str">
        <v>LATERCOM</v>
      </c>
      <c r="AJ987" s="15" t="str">
        <v>TRAMEZZA-FORATO-SCATOLA-FORATELLA ALVEOLATA CON EPS GRAFFITATO - NORMABLOCK</v>
      </c>
      <c r="AK987" s="15">
        <v>0</v>
      </c>
      <c r="AL987" s="15" t="str">
        <v>10x25x24,5 lat.normale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1</v>
      </c>
      <c r="AT987" s="70">
        <v>0</v>
      </c>
      <c r="AU987" s="15">
        <v>0</v>
      </c>
      <c r="AV987" s="15" t="str">
        <v xml:space="preserve">TEVELLE - TAVELLONI - TAVELLINE </v>
      </c>
      <c r="AW987" s="15" t="str">
        <v>LATERCOM</v>
      </c>
      <c r="AX987" s="15" t="str">
        <v xml:space="preserve">TAVELLA TAGLIO RETTO FIANCO RETTO </v>
      </c>
      <c r="AY987" s="15">
        <v>0</v>
      </c>
      <c r="AZ987" s="15" t="str">
        <v>4x25x80</v>
      </c>
      <c r="BA987" s="15">
        <v>0</v>
      </c>
      <c r="BB987" s="15">
        <v>0</v>
      </c>
      <c r="BC987" s="15">
        <v>0</v>
      </c>
      <c r="BD987" s="15">
        <v>0</v>
      </c>
      <c r="BE987" s="15">
        <v>0</v>
      </c>
      <c r="BF987" s="15">
        <v>1</v>
      </c>
      <c r="BH987" s="70">
        <v>0</v>
      </c>
    </row>
    <row r="988" spans="1:60" ht="14.25" customHeight="1" x14ac:dyDescent="0.25">
      <c r="A988" s="47"/>
      <c r="C988" s="19" t="s">
        <v>111</v>
      </c>
      <c r="D988" s="19" t="s">
        <v>509</v>
      </c>
      <c r="E988" s="19" t="s">
        <v>36</v>
      </c>
      <c r="G988" s="19">
        <v>90</v>
      </c>
      <c r="I988" s="34"/>
      <c r="K988" s="20"/>
      <c r="L988" s="57">
        <f t="shared" si="62"/>
        <v>0</v>
      </c>
      <c r="M988" s="14">
        <f t="shared" si="61"/>
        <v>1</v>
      </c>
      <c r="N988" s="13">
        <f>IF(OR(totale!$A$5="",C988=totale!$A$5),0,1)</f>
        <v>1</v>
      </c>
      <c r="O988" s="97">
        <v>0</v>
      </c>
      <c r="P988" s="13">
        <v>0</v>
      </c>
      <c r="Q988" s="97">
        <v>0</v>
      </c>
      <c r="R988" s="19">
        <v>0</v>
      </c>
      <c r="S988" s="19" t="str">
        <v xml:space="preserve">TEVELLE - TAVELLONI - TAVELLINE </v>
      </c>
      <c r="T988" s="15" t="str">
        <v>ZANROSSO</v>
      </c>
      <c r="U988" s="15" t="str">
        <v xml:space="preserve">TAVELLONI-TAGLIO OBLIQUO FIANCO MASCHIO FEMMINA DA CM 6 </v>
      </c>
      <c r="V988" s="15">
        <v>0</v>
      </c>
      <c r="W988" s="19">
        <v>80</v>
      </c>
      <c r="X988" s="19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1</v>
      </c>
      <c r="AG988" s="15">
        <v>0</v>
      </c>
      <c r="AH988" s="15" t="str">
        <v>LATERIZIO CON EPS GRAFFITE</v>
      </c>
      <c r="AI988" s="15" t="str">
        <v>LATERCOM</v>
      </c>
      <c r="AJ988" s="15" t="str">
        <v>TRAMEZZA-FORATO-SCATOLA-FORATELLA ALVEOLATA CON EPS GRAFFITATO - NORMABLOCK</v>
      </c>
      <c r="AK988" s="15">
        <v>0</v>
      </c>
      <c r="AL988" s="15" t="str">
        <v>8x24,5x47,5 alveolata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1</v>
      </c>
      <c r="AT988" s="70">
        <v>0</v>
      </c>
      <c r="AU988" s="15">
        <v>0</v>
      </c>
      <c r="AV988" s="15" t="str">
        <v xml:space="preserve">TEVELLE - TAVELLONI - TAVELLINE </v>
      </c>
      <c r="AW988" s="15" t="str">
        <v>T2D</v>
      </c>
      <c r="AX988" s="15" t="str">
        <v xml:space="preserve">TAVELLA TAGLIO RETTO FIANCO RETTO </v>
      </c>
      <c r="AY988" s="15">
        <v>0</v>
      </c>
      <c r="AZ988" s="15" t="str">
        <v>4x25x80</v>
      </c>
      <c r="BA988" s="15">
        <v>0</v>
      </c>
      <c r="BB988" s="15">
        <v>0</v>
      </c>
      <c r="BC988" s="15">
        <v>0</v>
      </c>
      <c r="BD988" s="15">
        <v>0</v>
      </c>
      <c r="BE988" s="15">
        <v>0</v>
      </c>
      <c r="BF988" s="15">
        <v>1</v>
      </c>
      <c r="BH988" s="70">
        <v>0</v>
      </c>
    </row>
    <row r="989" spans="1:60" ht="14.25" customHeight="1" x14ac:dyDescent="0.25">
      <c r="A989" s="47"/>
      <c r="C989" s="19" t="s">
        <v>111</v>
      </c>
      <c r="D989" s="19" t="s">
        <v>509</v>
      </c>
      <c r="E989" s="19" t="s">
        <v>36</v>
      </c>
      <c r="G989" s="19">
        <v>100</v>
      </c>
      <c r="I989" s="34"/>
      <c r="K989" s="20"/>
      <c r="L989" s="57">
        <f t="shared" si="62"/>
        <v>0</v>
      </c>
      <c r="M989" s="14">
        <f t="shared" si="61"/>
        <v>1</v>
      </c>
      <c r="N989" s="13">
        <f>IF(OR(totale!$A$5="",C989=totale!$A$5),0,1)</f>
        <v>1</v>
      </c>
      <c r="O989" s="97">
        <v>0</v>
      </c>
      <c r="P989" s="13">
        <v>0</v>
      </c>
      <c r="Q989" s="97">
        <v>0</v>
      </c>
      <c r="R989" s="19">
        <v>0</v>
      </c>
      <c r="S989" s="19" t="str">
        <v xml:space="preserve">TEVELLE - TAVELLONI - TAVELLINE </v>
      </c>
      <c r="T989" s="15" t="str">
        <v>ZANROSSO</v>
      </c>
      <c r="U989" s="15" t="str">
        <v xml:space="preserve">TAVELLONI-TAGLIO OBLIQUO FIANCO MASCHIO FEMMINA DA CM 6 </v>
      </c>
      <c r="V989" s="15">
        <v>0</v>
      </c>
      <c r="W989" s="19">
        <v>90</v>
      </c>
      <c r="X989" s="19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1</v>
      </c>
      <c r="AG989" s="15">
        <v>0</v>
      </c>
      <c r="AH989" s="15" t="str">
        <v>LATERIZIO CON EPS GRAFFITE</v>
      </c>
      <c r="AI989" s="15" t="str">
        <v>LATERCOM</v>
      </c>
      <c r="AJ989" s="15" t="str">
        <v>TRAMEZZA-FORATO-SCATOLA-FORATELLA ALVEOLATA CON EPS GRAFFITATO - NORMABLOCK</v>
      </c>
      <c r="AK989" s="15">
        <v>0</v>
      </c>
      <c r="AL989" s="15" t="str">
        <v>10x24,5x47,5 alveolata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R989" s="15">
        <v>1</v>
      </c>
      <c r="AT989" s="70">
        <v>0</v>
      </c>
      <c r="AU989" s="15">
        <v>0</v>
      </c>
      <c r="AV989" s="15" t="str">
        <v xml:space="preserve">TEVELLE - TAVELLONI - TAVELLINE </v>
      </c>
      <c r="AW989" s="15" t="str">
        <v>ZANROSSO</v>
      </c>
      <c r="AX989" s="15" t="str">
        <v xml:space="preserve">TAVELLA TAGLIO RETTO FIANCO RETTO </v>
      </c>
      <c r="AY989" s="15">
        <v>0</v>
      </c>
      <c r="AZ989" s="15" t="str">
        <v>4x25x80</v>
      </c>
      <c r="BA989" s="15">
        <v>0</v>
      </c>
      <c r="BB989" s="15">
        <v>0</v>
      </c>
      <c r="BC989" s="15">
        <v>0</v>
      </c>
      <c r="BD989" s="15">
        <v>0</v>
      </c>
      <c r="BE989" s="15">
        <v>0</v>
      </c>
      <c r="BF989" s="15">
        <v>1</v>
      </c>
      <c r="BH989" s="70">
        <v>0</v>
      </c>
    </row>
    <row r="990" spans="1:60" ht="14.25" customHeight="1" x14ac:dyDescent="0.25">
      <c r="A990" s="47"/>
      <c r="C990" s="19" t="s">
        <v>111</v>
      </c>
      <c r="D990" s="19" t="s">
        <v>509</v>
      </c>
      <c r="E990" s="19" t="s">
        <v>36</v>
      </c>
      <c r="G990" s="19">
        <v>110</v>
      </c>
      <c r="I990" s="34"/>
      <c r="K990" s="20"/>
      <c r="L990" s="57">
        <f t="shared" si="62"/>
        <v>0</v>
      </c>
      <c r="M990" s="14">
        <f t="shared" si="61"/>
        <v>1</v>
      </c>
      <c r="N990" s="13">
        <f>IF(OR(totale!$A$5="",C990=totale!$A$5),0,1)</f>
        <v>1</v>
      </c>
      <c r="O990" s="97">
        <v>0</v>
      </c>
      <c r="P990" s="13">
        <v>0</v>
      </c>
      <c r="Q990" s="97">
        <v>0</v>
      </c>
      <c r="R990" s="19">
        <v>0</v>
      </c>
      <c r="S990" s="19" t="str">
        <v xml:space="preserve">TEVELLE - TAVELLONI - TAVELLINE </v>
      </c>
      <c r="T990" s="15" t="str">
        <v>ZANROSSO</v>
      </c>
      <c r="U990" s="15" t="str">
        <v xml:space="preserve">TAVELLONI-TAGLIO OBLIQUO FIANCO MASCHIO FEMMINA DA CM 6 </v>
      </c>
      <c r="V990" s="15">
        <v>0</v>
      </c>
      <c r="W990" s="19">
        <v>100</v>
      </c>
      <c r="X990" s="19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1</v>
      </c>
      <c r="AG990" s="15">
        <v>0</v>
      </c>
      <c r="AH990" s="15" t="str">
        <v>TRAMEZZATURA MATERIALE  LATERIZIO COMUNE</v>
      </c>
      <c r="AI990" s="15" t="str">
        <v>DCB</v>
      </c>
      <c r="AJ990" s="15" t="str">
        <v xml:space="preserve">TRAMEZZA-FORATO-SCATOLA-FORATELLA LEGGERA  LATERIZIO NORMALE </v>
      </c>
      <c r="AK990" s="15">
        <v>0</v>
      </c>
      <c r="AL990" s="15" t="str">
        <v>5x14x28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1</v>
      </c>
      <c r="AT990" s="70">
        <v>0</v>
      </c>
      <c r="AU990" s="15">
        <v>0</v>
      </c>
      <c r="AV990" s="15" t="str">
        <v xml:space="preserve">TEVELLE - TAVELLONI - TAVELLINE </v>
      </c>
      <c r="AW990" s="15" t="str">
        <v>ESSE ELLE LAT.</v>
      </c>
      <c r="AX990" s="15" t="str">
        <v xml:space="preserve">TAVELLA TAGLIO RETTO FIANCO RETTO </v>
      </c>
      <c r="AY990" s="15">
        <v>0</v>
      </c>
      <c r="AZ990" s="15" t="str">
        <v>4x25x90</v>
      </c>
      <c r="BA990" s="15">
        <v>0</v>
      </c>
      <c r="BB990" s="15">
        <v>0</v>
      </c>
      <c r="BC990" s="15">
        <v>0</v>
      </c>
      <c r="BD990" s="15">
        <v>0</v>
      </c>
      <c r="BE990" s="15">
        <v>0</v>
      </c>
      <c r="BF990" s="15">
        <v>1</v>
      </c>
      <c r="BH990" s="70">
        <v>0</v>
      </c>
    </row>
    <row r="991" spans="1:60" ht="14.25" customHeight="1" x14ac:dyDescent="0.25">
      <c r="A991" s="47"/>
      <c r="C991" s="19" t="s">
        <v>111</v>
      </c>
      <c r="D991" s="19" t="s">
        <v>509</v>
      </c>
      <c r="E991" s="19" t="s">
        <v>36</v>
      </c>
      <c r="G991" s="19">
        <v>120</v>
      </c>
      <c r="I991" s="34"/>
      <c r="K991" s="20"/>
      <c r="L991" s="57">
        <f t="shared" si="62"/>
        <v>0</v>
      </c>
      <c r="M991" s="14">
        <f t="shared" si="61"/>
        <v>1</v>
      </c>
      <c r="N991" s="13">
        <f>IF(OR(totale!$A$5="",C991=totale!$A$5),0,1)</f>
        <v>1</v>
      </c>
      <c r="O991" s="97">
        <v>0</v>
      </c>
      <c r="P991" s="13">
        <v>0</v>
      </c>
      <c r="Q991" s="97">
        <v>0</v>
      </c>
      <c r="R991" s="19">
        <v>0</v>
      </c>
      <c r="S991" s="19" t="str">
        <v xml:space="preserve">TEVELLE - TAVELLONI - TAVELLINE </v>
      </c>
      <c r="T991" s="15" t="str">
        <v>ZANROSSO</v>
      </c>
      <c r="U991" s="15" t="str">
        <v xml:space="preserve">TAVELLONI-TAGLIO OBLIQUO FIANCO MASCHIO FEMMINA DA CM 6 </v>
      </c>
      <c r="V991" s="15">
        <v>0</v>
      </c>
      <c r="W991" s="19">
        <v>110</v>
      </c>
      <c r="X991" s="19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1</v>
      </c>
      <c r="AG991" s="15">
        <v>0</v>
      </c>
      <c r="AH991" s="15" t="str">
        <v>TRAMEZZATURA MATERIALE  LATERIZIO COMUNE</v>
      </c>
      <c r="AI991" s="15" t="str">
        <v>DCB</v>
      </c>
      <c r="AJ991" s="15" t="str">
        <v xml:space="preserve">TRAMEZZA-FORATO-SCATOLA-FORATELLA LEGGERA  LATERIZIO NORMALE </v>
      </c>
      <c r="AK991" s="15">
        <v>0</v>
      </c>
      <c r="AL991" s="15" t="str">
        <v>6x25x25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1</v>
      </c>
      <c r="AT991" s="70">
        <v>0</v>
      </c>
      <c r="AU991" s="15">
        <v>0</v>
      </c>
      <c r="AV991" s="15" t="str">
        <v xml:space="preserve">TEVELLE - TAVELLONI - TAVELLINE </v>
      </c>
      <c r="AW991" s="15" t="str">
        <v>LATERCOM</v>
      </c>
      <c r="AX991" s="15" t="str">
        <v xml:space="preserve">TAVELLA TAGLIO RETTO FIANCO RETTO </v>
      </c>
      <c r="AY991" s="15">
        <v>0</v>
      </c>
      <c r="AZ991" s="15" t="str">
        <v>4x25x90</v>
      </c>
      <c r="BA991" s="15">
        <v>0</v>
      </c>
      <c r="BB991" s="15">
        <v>0</v>
      </c>
      <c r="BC991" s="15">
        <v>0</v>
      </c>
      <c r="BD991" s="15">
        <v>0</v>
      </c>
      <c r="BE991" s="15">
        <v>0</v>
      </c>
      <c r="BF991" s="15">
        <v>1</v>
      </c>
      <c r="BH991" s="70">
        <v>0</v>
      </c>
    </row>
    <row r="992" spans="1:60" ht="14.25" customHeight="1" x14ac:dyDescent="0.25">
      <c r="A992" s="47"/>
      <c r="C992" s="19" t="s">
        <v>111</v>
      </c>
      <c r="D992" s="19" t="s">
        <v>509</v>
      </c>
      <c r="E992" s="19" t="s">
        <v>36</v>
      </c>
      <c r="G992" s="19">
        <v>130</v>
      </c>
      <c r="I992" s="34"/>
      <c r="K992" s="20"/>
      <c r="L992" s="57">
        <f t="shared" si="62"/>
        <v>0</v>
      </c>
      <c r="M992" s="14">
        <f t="shared" si="61"/>
        <v>1</v>
      </c>
      <c r="N992" s="13">
        <f>IF(OR(totale!$A$5="",C992=totale!$A$5),0,1)</f>
        <v>1</v>
      </c>
      <c r="O992" s="97">
        <v>0</v>
      </c>
      <c r="P992" s="13">
        <v>0</v>
      </c>
      <c r="Q992" s="97">
        <v>0</v>
      </c>
      <c r="R992" s="19">
        <v>0</v>
      </c>
      <c r="S992" s="19" t="str">
        <v xml:space="preserve">TEVELLE - TAVELLONI - TAVELLINE </v>
      </c>
      <c r="T992" s="15" t="str">
        <v>ZANROSSO</v>
      </c>
      <c r="U992" s="15" t="str">
        <v xml:space="preserve">TAVELLONI-TAGLIO OBLIQUO FIANCO MASCHIO FEMMINA DA CM 6 </v>
      </c>
      <c r="V992" s="15">
        <v>0</v>
      </c>
      <c r="W992" s="19">
        <v>120</v>
      </c>
      <c r="X992" s="19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1</v>
      </c>
      <c r="AG992" s="15">
        <v>0</v>
      </c>
      <c r="AH992" s="15" t="str">
        <v>TRAMEZZATURA MATERIALE  LATERIZIO COMUNE</v>
      </c>
      <c r="AI992" s="15" t="str">
        <v>DCB</v>
      </c>
      <c r="AJ992" s="15" t="str">
        <v xml:space="preserve">TRAMEZZA-FORATO-SCATOLA-FORATELLA LEGGERA  LATERIZIO NORMALE </v>
      </c>
      <c r="AK992" s="15">
        <v>0</v>
      </c>
      <c r="AL992" s="15" t="str">
        <v>8x14x30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1</v>
      </c>
      <c r="AT992" s="70">
        <v>0</v>
      </c>
      <c r="AU992" s="15">
        <v>0</v>
      </c>
      <c r="AV992" s="15" t="str">
        <v xml:space="preserve">TEVELLE - TAVELLONI - TAVELLINE </v>
      </c>
      <c r="AW992" s="15" t="str">
        <v>T2D</v>
      </c>
      <c r="AX992" s="15" t="str">
        <v xml:space="preserve">TAVELLA TAGLIO RETTO FIANCO RETTO </v>
      </c>
      <c r="AY992" s="15">
        <v>0</v>
      </c>
      <c r="AZ992" s="15" t="str">
        <v>4x25x90</v>
      </c>
      <c r="BA992" s="15">
        <v>0</v>
      </c>
      <c r="BB992" s="15">
        <v>0</v>
      </c>
      <c r="BC992" s="15">
        <v>0</v>
      </c>
      <c r="BD992" s="15">
        <v>0</v>
      </c>
      <c r="BE992" s="15">
        <v>0</v>
      </c>
      <c r="BF992" s="15">
        <v>1</v>
      </c>
      <c r="BH992" s="70">
        <v>0</v>
      </c>
    </row>
    <row r="993" spans="1:60" ht="14.25" customHeight="1" x14ac:dyDescent="0.25">
      <c r="A993" s="47"/>
      <c r="C993" s="19" t="s">
        <v>111</v>
      </c>
      <c r="D993" s="19" t="s">
        <v>509</v>
      </c>
      <c r="E993" s="19" t="s">
        <v>36</v>
      </c>
      <c r="G993" s="19">
        <v>140</v>
      </c>
      <c r="I993" s="34"/>
      <c r="K993" s="20"/>
      <c r="L993" s="57">
        <f t="shared" si="62"/>
        <v>0</v>
      </c>
      <c r="M993" s="14">
        <f t="shared" si="61"/>
        <v>1</v>
      </c>
      <c r="N993" s="13">
        <f>IF(OR(totale!$A$5="",C993=totale!$A$5),0,1)</f>
        <v>1</v>
      </c>
      <c r="O993" s="97">
        <v>0</v>
      </c>
      <c r="P993" s="13">
        <v>0</v>
      </c>
      <c r="Q993" s="97">
        <v>0</v>
      </c>
      <c r="R993" s="19">
        <v>0</v>
      </c>
      <c r="S993" s="19" t="str">
        <v xml:space="preserve">TEVELLE - TAVELLONI - TAVELLINE </v>
      </c>
      <c r="T993" s="15" t="str">
        <v>ZANROSSO</v>
      </c>
      <c r="U993" s="15" t="str">
        <v xml:space="preserve">TAVELLONI-TAGLIO OBLIQUO FIANCO MASCHIO FEMMINA DA CM 6 </v>
      </c>
      <c r="V993" s="15">
        <v>0</v>
      </c>
      <c r="W993" s="19">
        <v>130</v>
      </c>
      <c r="X993" s="19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1</v>
      </c>
      <c r="AG993" s="15">
        <v>0</v>
      </c>
      <c r="AH993" s="15" t="str">
        <v>TRAMEZZATURA MATERIALE  LATERIZIO COMUNE</v>
      </c>
      <c r="AI993" s="15" t="str">
        <v>DCB</v>
      </c>
      <c r="AJ993" s="15" t="str">
        <v xml:space="preserve">TRAMEZZA-FORATO-SCATOLA-FORATELLA LEGGERA  LATERIZIO NORMALE </v>
      </c>
      <c r="AK993" s="15">
        <v>0</v>
      </c>
      <c r="AL993" s="15" t="str">
        <v>8x14x33</v>
      </c>
      <c r="AM993" s="15">
        <v>0</v>
      </c>
      <c r="AN993" s="15">
        <v>0</v>
      </c>
      <c r="AO993" s="15">
        <v>0</v>
      </c>
      <c r="AP993" s="15">
        <v>0</v>
      </c>
      <c r="AQ993" s="15">
        <v>0</v>
      </c>
      <c r="AR993" s="15">
        <v>1</v>
      </c>
      <c r="AT993" s="70">
        <v>0</v>
      </c>
      <c r="AU993" s="15">
        <v>0</v>
      </c>
      <c r="AV993" s="15" t="str">
        <v xml:space="preserve">TEVELLE - TAVELLONI - TAVELLINE </v>
      </c>
      <c r="AW993" s="15" t="str">
        <v>ZANROSSO</v>
      </c>
      <c r="AX993" s="15" t="str">
        <v xml:space="preserve">TAVELLA TAGLIO RETTO FIANCO RETTO </v>
      </c>
      <c r="AY993" s="15">
        <v>0</v>
      </c>
      <c r="AZ993" s="15" t="str">
        <v>4x25x90</v>
      </c>
      <c r="BA993" s="15">
        <v>0</v>
      </c>
      <c r="BB993" s="15">
        <v>0</v>
      </c>
      <c r="BC993" s="15">
        <v>0</v>
      </c>
      <c r="BD993" s="15">
        <v>0</v>
      </c>
      <c r="BE993" s="15">
        <v>0</v>
      </c>
      <c r="BF993" s="15">
        <v>1</v>
      </c>
      <c r="BH993" s="70">
        <v>0</v>
      </c>
    </row>
    <row r="994" spans="1:60" ht="14.25" customHeight="1" x14ac:dyDescent="0.25">
      <c r="A994" s="47"/>
      <c r="C994" s="19" t="s">
        <v>111</v>
      </c>
      <c r="D994" s="19" t="s">
        <v>509</v>
      </c>
      <c r="E994" s="19" t="s">
        <v>36</v>
      </c>
      <c r="G994" s="19">
        <v>150</v>
      </c>
      <c r="I994" s="34"/>
      <c r="K994" s="20"/>
      <c r="L994" s="57">
        <f t="shared" si="62"/>
        <v>0</v>
      </c>
      <c r="M994" s="14">
        <f t="shared" si="61"/>
        <v>1</v>
      </c>
      <c r="N994" s="13">
        <f>IF(OR(totale!$A$5="",C994=totale!$A$5),0,1)</f>
        <v>1</v>
      </c>
      <c r="O994" s="97">
        <v>0</v>
      </c>
      <c r="P994" s="13">
        <v>0</v>
      </c>
      <c r="Q994" s="97">
        <v>0</v>
      </c>
      <c r="R994" s="19">
        <v>0</v>
      </c>
      <c r="S994" s="19" t="str">
        <v xml:space="preserve">TEVELLE - TAVELLONI - TAVELLINE </v>
      </c>
      <c r="T994" s="15" t="str">
        <v>ZANROSSO</v>
      </c>
      <c r="U994" s="15" t="str">
        <v xml:space="preserve">TAVELLONI-TAGLIO OBLIQUO FIANCO MASCHIO FEMMINA DA CM 6 </v>
      </c>
      <c r="V994" s="15">
        <v>0</v>
      </c>
      <c r="W994" s="19">
        <v>140</v>
      </c>
      <c r="X994" s="19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1</v>
      </c>
      <c r="AG994" s="15">
        <v>0</v>
      </c>
      <c r="AH994" s="15" t="str">
        <v>TRAMEZZATURA MATERIALE  LATERIZIO COMUNE</v>
      </c>
      <c r="AI994" s="15" t="str">
        <v>DCB</v>
      </c>
      <c r="AJ994" s="15" t="str">
        <v xml:space="preserve">TRAMEZZA-FORATO-SCATOLA-FORATELLA LEGGERA  LATERIZIO NORMALE </v>
      </c>
      <c r="AK994" s="15">
        <v>0</v>
      </c>
      <c r="AL994" s="15" t="str">
        <v>8x14X28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1</v>
      </c>
      <c r="AT994" s="70">
        <v>0</v>
      </c>
      <c r="AU994" s="15">
        <v>0</v>
      </c>
      <c r="AV994" s="15" t="str">
        <v>MATERIALE IN LATERIZIO COMUNE</v>
      </c>
      <c r="AW994" s="15" t="str">
        <v>FBM</v>
      </c>
      <c r="AX994" s="15" t="str">
        <v xml:space="preserve">TOZZETTO DI MATTONE PIENO </v>
      </c>
      <c r="AY994" s="15">
        <v>0</v>
      </c>
      <c r="AZ994" s="15" t="str">
        <v>5,5x5,5x25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1</v>
      </c>
      <c r="BH994" s="70">
        <v>0</v>
      </c>
    </row>
    <row r="995" spans="1:60" ht="14.25" customHeight="1" x14ac:dyDescent="0.25">
      <c r="A995" s="47"/>
      <c r="C995" s="19" t="s">
        <v>111</v>
      </c>
      <c r="D995" s="19" t="s">
        <v>509</v>
      </c>
      <c r="E995" s="19" t="s">
        <v>36</v>
      </c>
      <c r="G995" s="19">
        <v>160</v>
      </c>
      <c r="I995" s="34"/>
      <c r="K995" s="20"/>
      <c r="L995" s="57">
        <f t="shared" si="62"/>
        <v>0</v>
      </c>
      <c r="M995" s="14">
        <f t="shared" si="61"/>
        <v>1</v>
      </c>
      <c r="N995" s="13">
        <f>IF(OR(totale!$A$5="",C995=totale!$A$5),0,1)</f>
        <v>1</v>
      </c>
      <c r="O995" s="97">
        <v>0</v>
      </c>
      <c r="P995" s="13">
        <v>0</v>
      </c>
      <c r="Q995" s="97">
        <v>0</v>
      </c>
      <c r="R995" s="19">
        <v>0</v>
      </c>
      <c r="S995" s="19" t="str">
        <v xml:space="preserve">TEVELLE - TAVELLONI - TAVELLINE </v>
      </c>
      <c r="T995" s="15" t="str">
        <v>ZANROSSO</v>
      </c>
      <c r="U995" s="15" t="str">
        <v xml:space="preserve">TAVELLONI-TAGLIO OBLIQUO FIANCO MASCHIO FEMMINA DA CM 6 </v>
      </c>
      <c r="V995" s="15">
        <v>0</v>
      </c>
      <c r="W995" s="19">
        <v>150</v>
      </c>
      <c r="X995" s="19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1</v>
      </c>
      <c r="AG995" s="15">
        <v>0</v>
      </c>
      <c r="AH995" s="15" t="str">
        <v>TRAMEZZATURA MATERIALE  LATERIZIO COMUNE</v>
      </c>
      <c r="AI995" s="15" t="str">
        <v>DCB</v>
      </c>
      <c r="AJ995" s="15" t="str">
        <v xml:space="preserve">TRAMEZZA-FORATO-SCATOLA-FORATELLA LEGGERA  LATERIZIO NORMALE </v>
      </c>
      <c r="AK995" s="15">
        <v>0</v>
      </c>
      <c r="AL995" s="15" t="str">
        <v>8x15x30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1</v>
      </c>
      <c r="AT995" s="70">
        <v>0</v>
      </c>
      <c r="AU995" s="15">
        <v>0</v>
      </c>
      <c r="AV995" s="15" t="str">
        <v>BLOCCO ALVEOLATO INCASTRO  FORI VERTICALI  45/50/55/60 %</v>
      </c>
      <c r="AW995" s="15" t="str">
        <v>T2D</v>
      </c>
      <c r="AX995" s="15" t="str">
        <v xml:space="preserve">BLOCCO SISMICO/ PORTANTE ALVEOLATO INCASTRO SETTI SOTTILI </v>
      </c>
      <c r="AY995" s="15">
        <v>0</v>
      </c>
      <c r="AZ995" s="15" t="str">
        <v>50x25x18/19 F.55%</v>
      </c>
      <c r="BA995" s="15">
        <v>0</v>
      </c>
      <c r="BB995" s="15">
        <v>0</v>
      </c>
      <c r="BC995" s="15">
        <v>0</v>
      </c>
      <c r="BD995" s="15">
        <v>0</v>
      </c>
      <c r="BE995" s="15">
        <v>0</v>
      </c>
      <c r="BF995" s="15">
        <v>1</v>
      </c>
      <c r="BH995" s="70">
        <v>0</v>
      </c>
    </row>
    <row r="996" spans="1:60" ht="14.25" customHeight="1" x14ac:dyDescent="0.25">
      <c r="A996" s="47"/>
      <c r="C996" s="19" t="s">
        <v>111</v>
      </c>
      <c r="D996" s="19" t="s">
        <v>509</v>
      </c>
      <c r="E996" s="19" t="s">
        <v>36</v>
      </c>
      <c r="G996" s="19">
        <v>170</v>
      </c>
      <c r="I996" s="34"/>
      <c r="K996" s="20"/>
      <c r="L996" s="57">
        <f t="shared" si="62"/>
        <v>0</v>
      </c>
      <c r="M996" s="14">
        <f t="shared" si="61"/>
        <v>1</v>
      </c>
      <c r="N996" s="13">
        <f>IF(OR(totale!$A$5="",C996=totale!$A$5),0,1)</f>
        <v>1</v>
      </c>
      <c r="O996" s="97">
        <v>0</v>
      </c>
      <c r="P996" s="13">
        <v>0</v>
      </c>
      <c r="Q996" s="97">
        <v>0</v>
      </c>
      <c r="R996" s="19">
        <v>0</v>
      </c>
      <c r="S996" s="19" t="str">
        <v xml:space="preserve">TEVELLE - TAVELLONI - TAVELLINE </v>
      </c>
      <c r="T996" s="15" t="str">
        <v>ZANROSSO</v>
      </c>
      <c r="U996" s="15" t="str">
        <v xml:space="preserve">TAVELLONI-TAGLIO OBLIQUO FIANCO MASCHIO FEMMINA DA CM 6 </v>
      </c>
      <c r="V996" s="15">
        <v>0</v>
      </c>
      <c r="W996" s="19">
        <v>160</v>
      </c>
      <c r="X996" s="19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1</v>
      </c>
      <c r="AG996" s="15">
        <v>0</v>
      </c>
      <c r="AH996" s="15" t="str">
        <v>TRAMEZZATURA MATERIALE  LATERIZIO COMUNE</v>
      </c>
      <c r="AI996" s="15" t="str">
        <v>DCB</v>
      </c>
      <c r="AJ996" s="15" t="str">
        <v xml:space="preserve">TRAMEZZA-FORATO-SCATOLA-FORATELLA LEGGERA  LATERIZIO NORMALE </v>
      </c>
      <c r="AK996" s="15">
        <v>0</v>
      </c>
      <c r="AL996" s="15" t="str">
        <v>8x25x25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1</v>
      </c>
      <c r="AT996" s="70">
        <v>0</v>
      </c>
      <c r="AU996" s="15">
        <v>0</v>
      </c>
      <c r="AV996" s="15" t="str">
        <v>BLOCCO ALVEOLATO INCASTRO  FORI VERTICALI  45/50/55/60 %</v>
      </c>
      <c r="AW996" s="15" t="str">
        <v>DCB</v>
      </c>
      <c r="AX996" s="15" t="str">
        <v xml:space="preserve">BLOCCO SISMICO/ PORTANTE ALVEOLATO INCASTRO SETTI SOTTILI </v>
      </c>
      <c r="AY996" s="15">
        <v>0</v>
      </c>
      <c r="AZ996" s="15" t="str">
        <v>50x25x18/19 F.59%</v>
      </c>
      <c r="BA996" s="15">
        <v>0</v>
      </c>
      <c r="BB996" s="15">
        <v>0</v>
      </c>
      <c r="BC996" s="15">
        <v>0</v>
      </c>
      <c r="BD996" s="15">
        <v>0</v>
      </c>
      <c r="BE996" s="15">
        <v>0</v>
      </c>
      <c r="BF996" s="15">
        <v>1</v>
      </c>
      <c r="BH996" s="70">
        <v>0</v>
      </c>
    </row>
    <row r="997" spans="1:60" ht="14.25" customHeight="1" x14ac:dyDescent="0.25">
      <c r="A997" s="47"/>
      <c r="C997" s="19" t="s">
        <v>111</v>
      </c>
      <c r="D997" s="19" t="s">
        <v>509</v>
      </c>
      <c r="E997" s="19" t="s">
        <v>36</v>
      </c>
      <c r="G997" s="19">
        <v>180</v>
      </c>
      <c r="I997" s="34"/>
      <c r="K997" s="20"/>
      <c r="L997" s="57">
        <f t="shared" si="62"/>
        <v>0</v>
      </c>
      <c r="M997" s="14">
        <f t="shared" si="61"/>
        <v>1</v>
      </c>
      <c r="N997" s="13">
        <f>IF(OR(totale!$A$5="",C997=totale!$A$5),0,1)</f>
        <v>1</v>
      </c>
      <c r="O997" s="97">
        <v>0</v>
      </c>
      <c r="P997" s="13">
        <v>0</v>
      </c>
      <c r="Q997" s="97">
        <v>0</v>
      </c>
      <c r="R997" s="19">
        <v>0</v>
      </c>
      <c r="S997" s="19" t="str">
        <v xml:space="preserve">TEVELLE - TAVELLONI - TAVELLINE </v>
      </c>
      <c r="T997" s="15" t="str">
        <v>ZANROSSO</v>
      </c>
      <c r="U997" s="15" t="str">
        <v xml:space="preserve">TAVELLONI-TAGLIO OBLIQUO FIANCO MASCHIO FEMMINA DA CM 6 </v>
      </c>
      <c r="V997" s="15">
        <v>0</v>
      </c>
      <c r="W997" s="19">
        <v>170</v>
      </c>
      <c r="X997" s="19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1</v>
      </c>
      <c r="AG997" s="15">
        <v>0</v>
      </c>
      <c r="AH997" s="15" t="str">
        <v>TRAMEZZATURA MATERIALE  LATERIZIO COMUNE</v>
      </c>
      <c r="AI997" s="15" t="str">
        <v>DCB</v>
      </c>
      <c r="AJ997" s="15" t="str">
        <v xml:space="preserve">TRAMEZZA-FORATO-SCATOLA-FORATELLA LEGGERA  LATERIZIO NORMALE </v>
      </c>
      <c r="AK997" s="15">
        <v>0</v>
      </c>
      <c r="AL997" s="15" t="str">
        <v>10x14x28</v>
      </c>
      <c r="AM997" s="15">
        <v>0</v>
      </c>
      <c r="AN997" s="15">
        <v>0</v>
      </c>
      <c r="AO997" s="15">
        <v>0</v>
      </c>
      <c r="AP997" s="15">
        <v>0</v>
      </c>
      <c r="AQ997" s="15">
        <v>0</v>
      </c>
      <c r="AR997" s="15">
        <v>1</v>
      </c>
      <c r="AT997" s="70">
        <v>0</v>
      </c>
      <c r="AU997" s="15">
        <v>0</v>
      </c>
      <c r="AV997" s="15" t="str">
        <v>BLOCCO ALVEOLATO INCASTRO  FORI VERTICALI  45/50/55/60 %</v>
      </c>
      <c r="AW997" s="15" t="str">
        <v>DCB</v>
      </c>
      <c r="AX997" s="15" t="str">
        <v xml:space="preserve">BLOCCO SISMICO/ PORTANTE ALVEOLATO INCASTRO SETTI SOTTILI </v>
      </c>
      <c r="AY997" s="15">
        <v>0</v>
      </c>
      <c r="AZ997" s="15" t="str">
        <v>50x25x25 F.59%</v>
      </c>
      <c r="BA997" s="15">
        <v>0</v>
      </c>
      <c r="BB997" s="15">
        <v>0</v>
      </c>
      <c r="BC997" s="15">
        <v>0</v>
      </c>
      <c r="BD997" s="15">
        <v>0</v>
      </c>
      <c r="BE997" s="15">
        <v>0</v>
      </c>
      <c r="BF997" s="15">
        <v>1</v>
      </c>
      <c r="BH997" s="70">
        <v>0</v>
      </c>
    </row>
    <row r="998" spans="1:60" ht="14.25" customHeight="1" x14ac:dyDescent="0.25">
      <c r="A998" s="47"/>
      <c r="C998" s="19" t="s">
        <v>111</v>
      </c>
      <c r="D998" s="19" t="s">
        <v>509</v>
      </c>
      <c r="E998" s="19" t="s">
        <v>36</v>
      </c>
      <c r="G998" s="19">
        <v>200</v>
      </c>
      <c r="I998" s="34"/>
      <c r="K998" s="20"/>
      <c r="L998" s="57">
        <f t="shared" si="62"/>
        <v>0</v>
      </c>
      <c r="M998" s="14">
        <f t="shared" si="61"/>
        <v>1</v>
      </c>
      <c r="N998" s="13">
        <f>IF(OR(totale!$A$5="",C998=totale!$A$5),0,1)</f>
        <v>1</v>
      </c>
      <c r="O998" s="97">
        <v>0</v>
      </c>
      <c r="P998" s="13">
        <v>0</v>
      </c>
      <c r="Q998" s="97">
        <v>0</v>
      </c>
      <c r="R998" s="19">
        <v>0</v>
      </c>
      <c r="S998" s="19" t="str">
        <v xml:space="preserve">TEVELLE - TAVELLONI - TAVELLINE </v>
      </c>
      <c r="T998" s="15" t="str">
        <v>ZANROSSO</v>
      </c>
      <c r="U998" s="15" t="str">
        <v xml:space="preserve">TAVELLONI-TAGLIO OBLIQUO FIANCO MASCHIO FEMMINA DA CM 6 </v>
      </c>
      <c r="V998" s="15">
        <v>0</v>
      </c>
      <c r="W998" s="19">
        <v>180</v>
      </c>
      <c r="X998" s="19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1</v>
      </c>
      <c r="AG998" s="15">
        <v>0</v>
      </c>
      <c r="AH998" s="15" t="str">
        <v>TRAMEZZATURA MATERIALE  LATERIZIO COMUNE</v>
      </c>
      <c r="AI998" s="15" t="str">
        <v>DCB</v>
      </c>
      <c r="AJ998" s="15" t="str">
        <v xml:space="preserve">TRAMEZZA-FORATO-SCATOLA-FORATELLA LEGGERA  LATERIZIO NORMALE </v>
      </c>
      <c r="AK998" s="15">
        <v>0</v>
      </c>
      <c r="AL998" s="15" t="str">
        <v>10x25x25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1</v>
      </c>
      <c r="AT998" s="70">
        <v>0</v>
      </c>
      <c r="AU998" s="15">
        <v>0</v>
      </c>
      <c r="AV998" s="15" t="str">
        <v>TRAMEZZATURA MATERIALE  LATERIZIO COMUNE</v>
      </c>
      <c r="AW998" s="15" t="str">
        <v>DI MUZIO</v>
      </c>
      <c r="AX998" s="15" t="str">
        <v xml:space="preserve">TRAMEZZA-FORATO-SCATOLA-FORATELLA LEGGERA  LATERIZIO NORMALE </v>
      </c>
      <c r="AY998" s="15">
        <v>0</v>
      </c>
      <c r="AZ998" s="15" t="str">
        <v>5x14X25</v>
      </c>
      <c r="BA998" s="15">
        <v>0</v>
      </c>
      <c r="BB998" s="15">
        <v>0</v>
      </c>
      <c r="BC998" s="15">
        <v>0</v>
      </c>
      <c r="BD998" s="15">
        <v>0</v>
      </c>
      <c r="BE998" s="15">
        <v>0</v>
      </c>
      <c r="BF998" s="15">
        <v>1</v>
      </c>
      <c r="BH998" s="70">
        <v>0</v>
      </c>
    </row>
    <row r="999" spans="1:60" ht="14.25" customHeight="1" x14ac:dyDescent="0.25">
      <c r="A999" s="47"/>
      <c r="C999" s="19" t="s">
        <v>111</v>
      </c>
      <c r="D999" s="19" t="s">
        <v>509</v>
      </c>
      <c r="E999" s="19" t="s">
        <v>36</v>
      </c>
      <c r="G999" s="19">
        <v>220</v>
      </c>
      <c r="I999" s="34"/>
      <c r="K999" s="20"/>
      <c r="L999" s="57">
        <f t="shared" si="62"/>
        <v>0</v>
      </c>
      <c r="M999" s="14">
        <f t="shared" si="61"/>
        <v>1</v>
      </c>
      <c r="N999" s="13">
        <f>IF(OR(totale!$A$5="",C999=totale!$A$5),0,1)</f>
        <v>1</v>
      </c>
      <c r="O999" s="97">
        <v>0</v>
      </c>
      <c r="P999" s="13">
        <v>0</v>
      </c>
      <c r="Q999" s="97">
        <v>0</v>
      </c>
      <c r="R999" s="19">
        <v>0</v>
      </c>
      <c r="S999" s="19" t="str">
        <v xml:space="preserve">TEVELLE - TAVELLONI - TAVELLINE </v>
      </c>
      <c r="T999" s="15" t="str">
        <v>ZANROSSO</v>
      </c>
      <c r="U999" s="15" t="str">
        <v>TAVELLONI ARCHITRAVE TAGLIO DIRITTO - TRAMEZZONE -TRAMEZZA PER PORTA CM 8</v>
      </c>
      <c r="V999" s="15">
        <v>0</v>
      </c>
      <c r="W999" s="19">
        <v>120</v>
      </c>
      <c r="X999" s="19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1</v>
      </c>
      <c r="AG999" s="15">
        <v>0</v>
      </c>
      <c r="AH999" s="15" t="str">
        <v>TRAMEZZATURA MATERIALE  LATERIZIO COMUNE</v>
      </c>
      <c r="AI999" s="15" t="str">
        <v>DCB</v>
      </c>
      <c r="AJ999" s="15" t="str">
        <v xml:space="preserve">TRAMEZZA-FORATO-SCATOLA-FORATELLA LEGGERA  LATERIZIO NORMALE </v>
      </c>
      <c r="AK999" s="15">
        <v>0</v>
      </c>
      <c r="AL999" s="15" t="str">
        <v>12x25x25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1</v>
      </c>
      <c r="AT999" s="70">
        <v>0</v>
      </c>
      <c r="AU999" s="15">
        <v>0</v>
      </c>
      <c r="AV999" s="15" t="str">
        <v>TRAMEZZATURA MATERIALE  LATERIZIO COMUNE</v>
      </c>
      <c r="AW999" s="15" t="str">
        <v>DCB</v>
      </c>
      <c r="AX999" s="15" t="str">
        <v xml:space="preserve">TRAMEZZA-FORATO-SCATOLA-FORATELLA LEGGERA  LATERIZIO NORMALE </v>
      </c>
      <c r="AY999" s="15">
        <v>0</v>
      </c>
      <c r="AZ999" s="15" t="str">
        <v>5x14x28</v>
      </c>
      <c r="BA999" s="15">
        <v>0</v>
      </c>
      <c r="BB999" s="15">
        <v>0</v>
      </c>
      <c r="BC999" s="15">
        <v>0</v>
      </c>
      <c r="BD999" s="15">
        <v>0</v>
      </c>
      <c r="BE999" s="15">
        <v>0</v>
      </c>
      <c r="BF999" s="15">
        <v>1</v>
      </c>
      <c r="BH999" s="70">
        <v>0</v>
      </c>
    </row>
    <row r="1000" spans="1:60" ht="14.25" customHeight="1" x14ac:dyDescent="0.25">
      <c r="A1000" s="47"/>
      <c r="C1000" s="19" t="s">
        <v>111</v>
      </c>
      <c r="D1000" s="19" t="s">
        <v>509</v>
      </c>
      <c r="E1000" s="19" t="s">
        <v>114</v>
      </c>
      <c r="G1000" s="19">
        <v>80</v>
      </c>
      <c r="I1000" s="34"/>
      <c r="K1000" s="20"/>
      <c r="L1000" s="57">
        <f t="shared" si="62"/>
        <v>0</v>
      </c>
      <c r="M1000" s="14">
        <f t="shared" si="61"/>
        <v>1</v>
      </c>
      <c r="N1000" s="13">
        <f>IF(OR(totale!$A$5="",C1000=totale!$A$5),0,1)</f>
        <v>1</v>
      </c>
      <c r="O1000" s="97">
        <v>0</v>
      </c>
      <c r="P1000" s="13">
        <v>0</v>
      </c>
      <c r="Q1000" s="97">
        <v>0</v>
      </c>
      <c r="R1000" s="19">
        <v>0</v>
      </c>
      <c r="S1000" s="19" t="str">
        <v xml:space="preserve">TEVELLE - TAVELLONI - TAVELLINE </v>
      </c>
      <c r="T1000" s="15" t="str">
        <v>ZANROSSO</v>
      </c>
      <c r="U1000" s="15" t="str">
        <v>TAVELLONI ARCHITRAVE TAGLIO DIRITTO - TRAMEZZONE -TRAMEZZA PER PORTA CM 8</v>
      </c>
      <c r="V1000" s="15">
        <v>0</v>
      </c>
      <c r="W1000" s="19">
        <v>130</v>
      </c>
      <c r="X1000" s="19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1</v>
      </c>
      <c r="AG1000" s="15">
        <v>0</v>
      </c>
      <c r="AH1000" s="15" t="str">
        <v>TRAMEZZATURA MATERIALE  LATERIZIO COMUNE</v>
      </c>
      <c r="AI1000" s="15" t="str">
        <v>DCB</v>
      </c>
      <c r="AJ1000" s="15" t="str">
        <v xml:space="preserve">TRAMEZZA-FORATO-SCATOLA-FORATELLA LEGGERA  LATERIZIO NORMALE </v>
      </c>
      <c r="AK1000" s="15">
        <v>0</v>
      </c>
      <c r="AL1000" s="15" t="str">
        <v>14x25x25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1</v>
      </c>
      <c r="AT1000" s="70">
        <v>0</v>
      </c>
      <c r="AU1000" s="15">
        <v>0</v>
      </c>
      <c r="AV1000" s="15" t="str">
        <v>TRAMEZZATURA MATERIALE  LATERIZIO COMUNE</v>
      </c>
      <c r="AW1000" s="15" t="str">
        <v>FBM</v>
      </c>
      <c r="AX1000" s="15" t="str">
        <v xml:space="preserve">TRAMEZZA-FORATO-SCATOLA-FORATELLA LEGGERA  LATERIZIO NORMALE </v>
      </c>
      <c r="AY1000" s="15">
        <v>0</v>
      </c>
      <c r="AZ1000" s="15" t="str">
        <v>5x14x28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1</v>
      </c>
      <c r="BH1000" s="70">
        <v>0</v>
      </c>
    </row>
    <row r="1001" spans="1:60" ht="14.25" customHeight="1" x14ac:dyDescent="0.25">
      <c r="A1001" s="47"/>
      <c r="C1001" s="19" t="s">
        <v>111</v>
      </c>
      <c r="D1001" s="19" t="s">
        <v>509</v>
      </c>
      <c r="E1001" s="19" t="s">
        <v>114</v>
      </c>
      <c r="G1001" s="19">
        <v>90</v>
      </c>
      <c r="I1001" s="34"/>
      <c r="K1001" s="20"/>
      <c r="L1001" s="57">
        <f t="shared" si="62"/>
        <v>0</v>
      </c>
      <c r="M1001" s="14">
        <f t="shared" ref="M1001:M1064" si="63">SUM(N1001:Q1001)</f>
        <v>1</v>
      </c>
      <c r="N1001" s="13">
        <f>IF(OR(totale!$A$5="",C1001=totale!$A$5),0,1)</f>
        <v>1</v>
      </c>
      <c r="O1001" s="97">
        <v>0</v>
      </c>
      <c r="P1001" s="13">
        <v>0</v>
      </c>
      <c r="Q1001" s="97">
        <v>0</v>
      </c>
      <c r="R1001" s="19">
        <v>0</v>
      </c>
      <c r="S1001" s="19" t="str">
        <v xml:space="preserve">TEVELLE - TAVELLONI - TAVELLINE </v>
      </c>
      <c r="T1001" s="15" t="str">
        <v>ZANROSSO</v>
      </c>
      <c r="U1001" s="15" t="str">
        <v xml:space="preserve">TAVELLA DIVISIBILE </v>
      </c>
      <c r="V1001" s="15">
        <v>0</v>
      </c>
      <c r="W1001" s="19" t="str">
        <v>3x25x50</v>
      </c>
      <c r="X1001" s="19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1</v>
      </c>
      <c r="AG1001" s="15">
        <v>0</v>
      </c>
      <c r="AH1001" s="15" t="str">
        <v>TRAMEZZATURA MATERIALE  LATERIZIO COMUNE</v>
      </c>
      <c r="AI1001" s="15" t="str">
        <v>FBM</v>
      </c>
      <c r="AJ1001" s="15" t="str">
        <v xml:space="preserve">TRAMEZZA-FORATO-SCATOLA-FORATELLA LEGGERA  LATERIZIO NORMALE </v>
      </c>
      <c r="AK1001" s="15">
        <v>0</v>
      </c>
      <c r="AL1001" s="15" t="str">
        <v>5x14x28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1</v>
      </c>
      <c r="AT1001" s="70">
        <v>0</v>
      </c>
      <c r="AU1001" s="15">
        <v>0</v>
      </c>
      <c r="AV1001" s="15" t="str">
        <v>TRAMEZZATURA MATERIALE  LATERIZIO COMUNE</v>
      </c>
      <c r="AW1001" s="15" t="str">
        <v>T2D</v>
      </c>
      <c r="AX1001" s="15" t="str">
        <v xml:space="preserve">TRAMEZZA-FORATO-SCATOLA-FORATELLA LEGGERA  LATERIZIO NORMALE </v>
      </c>
      <c r="AY1001" s="15">
        <v>0</v>
      </c>
      <c r="AZ1001" s="15" t="str">
        <v>5x14x28</v>
      </c>
      <c r="BA1001" s="15">
        <v>0</v>
      </c>
      <c r="BB1001" s="15">
        <v>0</v>
      </c>
      <c r="BC1001" s="15">
        <v>0</v>
      </c>
      <c r="BD1001" s="15">
        <v>0</v>
      </c>
      <c r="BE1001" s="15">
        <v>0</v>
      </c>
      <c r="BF1001" s="15">
        <v>1</v>
      </c>
      <c r="BH1001" s="70">
        <v>0</v>
      </c>
    </row>
    <row r="1002" spans="1:60" ht="14.25" customHeight="1" x14ac:dyDescent="0.25">
      <c r="A1002" s="47"/>
      <c r="C1002" s="19" t="s">
        <v>111</v>
      </c>
      <c r="D1002" s="19" t="s">
        <v>509</v>
      </c>
      <c r="E1002" s="19" t="s">
        <v>114</v>
      </c>
      <c r="G1002" s="19">
        <v>100</v>
      </c>
      <c r="I1002" s="34"/>
      <c r="K1002" s="20"/>
      <c r="L1002" s="57">
        <f t="shared" si="62"/>
        <v>0</v>
      </c>
      <c r="M1002" s="14">
        <f t="shared" si="63"/>
        <v>1</v>
      </c>
      <c r="N1002" s="13">
        <f>IF(OR(totale!$A$5="",C1002=totale!$A$5),0,1)</f>
        <v>1</v>
      </c>
      <c r="O1002" s="97">
        <v>0</v>
      </c>
      <c r="P1002" s="13">
        <v>0</v>
      </c>
      <c r="Q1002" s="97">
        <v>0</v>
      </c>
      <c r="R1002" s="19">
        <v>0</v>
      </c>
      <c r="S1002" s="19" t="str">
        <v xml:space="preserve">TEVELLE - TAVELLONI - TAVELLINE </v>
      </c>
      <c r="T1002" s="15" t="str">
        <v>ZANROSSO</v>
      </c>
      <c r="U1002" s="15" t="str">
        <v xml:space="preserve">TAVELLA DIVISIBILE </v>
      </c>
      <c r="V1002" s="15">
        <v>0</v>
      </c>
      <c r="W1002" s="19" t="str">
        <v>3x25x60</v>
      </c>
      <c r="X1002" s="19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1</v>
      </c>
      <c r="AG1002" s="15">
        <v>0</v>
      </c>
      <c r="AH1002" s="15" t="str">
        <v>TRAMEZZATURA MATERIALE  LATERIZIO COMUNE</v>
      </c>
      <c r="AI1002" s="15" t="str">
        <v>FBM</v>
      </c>
      <c r="AJ1002" s="15" t="str">
        <v xml:space="preserve">TRAMEZZA-FORATO-SCATOLA-FORATELLA LEGGERA  LATERIZIO NORMALE </v>
      </c>
      <c r="AK1002" s="15">
        <v>0</v>
      </c>
      <c r="AL1002" s="15" t="str">
        <v>6x25x25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1</v>
      </c>
      <c r="AT1002" s="70">
        <v>0</v>
      </c>
      <c r="AU1002" s="15">
        <v>0</v>
      </c>
      <c r="AV1002" s="15" t="str">
        <v xml:space="preserve">TEVELLE - TAVELLONI - TAVELLINE </v>
      </c>
      <c r="AW1002" s="15" t="str">
        <v>ESSE ELLE LAT.</v>
      </c>
      <c r="AX1002" s="15" t="str">
        <v xml:space="preserve">TAVELLA TAGLIO RETTO FIANCO RETTO </v>
      </c>
      <c r="AY1002" s="15">
        <v>0</v>
      </c>
      <c r="AZ1002" s="15" t="str">
        <v>5x20x40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1</v>
      </c>
      <c r="BH1002" s="70">
        <v>0</v>
      </c>
    </row>
    <row r="1003" spans="1:60" ht="14.25" customHeight="1" x14ac:dyDescent="0.25">
      <c r="A1003" s="47"/>
      <c r="C1003" s="19" t="s">
        <v>111</v>
      </c>
      <c r="D1003" s="19" t="s">
        <v>509</v>
      </c>
      <c r="E1003" s="19" t="s">
        <v>114</v>
      </c>
      <c r="G1003" s="19">
        <v>110</v>
      </c>
      <c r="I1003" s="34"/>
      <c r="K1003" s="20"/>
      <c r="L1003" s="57">
        <f t="shared" si="62"/>
        <v>0</v>
      </c>
      <c r="M1003" s="14">
        <f t="shared" si="63"/>
        <v>1</v>
      </c>
      <c r="N1003" s="13">
        <f>IF(OR(totale!$A$5="",C1003=totale!$A$5),0,1)</f>
        <v>1</v>
      </c>
      <c r="O1003" s="97">
        <v>0</v>
      </c>
      <c r="P1003" s="13">
        <v>0</v>
      </c>
      <c r="Q1003" s="97">
        <v>0</v>
      </c>
      <c r="R1003" s="19">
        <v>0</v>
      </c>
      <c r="S1003" s="19" t="str">
        <v xml:space="preserve">TEVELLE - TAVELLONI - TAVELLINE </v>
      </c>
      <c r="T1003" s="15" t="str">
        <v>ZANROSSO</v>
      </c>
      <c r="U1003" s="15" t="str">
        <v xml:space="preserve">TAVELLA TAGLIO RETTO FIANCO RETTO </v>
      </c>
      <c r="V1003" s="15">
        <v>0</v>
      </c>
      <c r="W1003" s="19" t="str">
        <v>3x25x50</v>
      </c>
      <c r="X1003" s="19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1</v>
      </c>
      <c r="AG1003" s="15">
        <v>0</v>
      </c>
      <c r="AH1003" s="15" t="str">
        <v>TRAMEZZATURA MATERIALE  LATERIZIO COMUNE</v>
      </c>
      <c r="AI1003" s="15" t="str">
        <v>FBM</v>
      </c>
      <c r="AJ1003" s="15" t="str">
        <v xml:space="preserve">TRAMEZZA-FORATO-SCATOLA-FORATELLA LEGGERA  LATERIZIO NORMALE </v>
      </c>
      <c r="AK1003" s="15">
        <v>0</v>
      </c>
      <c r="AL1003" s="15" t="str">
        <v>8x14X28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1</v>
      </c>
      <c r="AT1003" s="70">
        <v>0</v>
      </c>
      <c r="AU1003" s="15">
        <v>0</v>
      </c>
      <c r="AV1003" s="15" t="str">
        <v xml:space="preserve">TEVELLE - TAVELLONI - TAVELLINE </v>
      </c>
      <c r="AW1003" s="15" t="str">
        <v>ESSE ELLE LAT.</v>
      </c>
      <c r="AX1003" s="15" t="str">
        <v xml:space="preserve">TAVELLA TAGLIO RETTO FIANCO RETTO </v>
      </c>
      <c r="AY1003" s="15">
        <v>0</v>
      </c>
      <c r="AZ1003" s="15" t="str">
        <v>5x20x50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1</v>
      </c>
      <c r="BH1003" s="70">
        <v>0</v>
      </c>
    </row>
    <row r="1004" spans="1:60" ht="14.25" customHeight="1" x14ac:dyDescent="0.25">
      <c r="A1004" s="47"/>
      <c r="C1004" s="19" t="s">
        <v>111</v>
      </c>
      <c r="D1004" s="19" t="s">
        <v>509</v>
      </c>
      <c r="E1004" s="19" t="s">
        <v>114</v>
      </c>
      <c r="G1004" s="19">
        <v>120</v>
      </c>
      <c r="I1004" s="34"/>
      <c r="K1004" s="20"/>
      <c r="L1004" s="57">
        <f t="shared" si="62"/>
        <v>0</v>
      </c>
      <c r="M1004" s="14">
        <f t="shared" si="63"/>
        <v>1</v>
      </c>
      <c r="N1004" s="13">
        <f>IF(OR(totale!$A$5="",C1004=totale!$A$5),0,1)</f>
        <v>1</v>
      </c>
      <c r="O1004" s="97">
        <v>0</v>
      </c>
      <c r="P1004" s="13">
        <v>0</v>
      </c>
      <c r="Q1004" s="97">
        <v>0</v>
      </c>
      <c r="R1004" s="19">
        <v>0</v>
      </c>
      <c r="S1004" s="19" t="str">
        <v xml:space="preserve">TEVELLE - TAVELLONI - TAVELLINE </v>
      </c>
      <c r="T1004" s="15" t="str">
        <v>ZANROSSO</v>
      </c>
      <c r="U1004" s="15" t="str">
        <v xml:space="preserve">TAVELLA TAGLIO RETTO FIANCO RETTO </v>
      </c>
      <c r="V1004" s="15">
        <v>0</v>
      </c>
      <c r="W1004" s="19" t="str">
        <v>3x25x60</v>
      </c>
      <c r="X1004" s="19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1</v>
      </c>
      <c r="AG1004" s="15">
        <v>0</v>
      </c>
      <c r="AH1004" s="15" t="str">
        <v>TRAMEZZATURA MATERIALE  LATERIZIO COMUNE</v>
      </c>
      <c r="AI1004" s="15" t="str">
        <v>FBM</v>
      </c>
      <c r="AJ1004" s="15" t="str">
        <v xml:space="preserve">TRAMEZZA-FORATO-SCATOLA-FORATELLA LEGGERA  LATERIZIO NORMALE </v>
      </c>
      <c r="AK1004" s="15">
        <v>0</v>
      </c>
      <c r="AL1004" s="15" t="str">
        <v>8x25x25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1</v>
      </c>
      <c r="AT1004" s="70">
        <v>0</v>
      </c>
      <c r="AU1004" s="15">
        <v>0</v>
      </c>
      <c r="AV1004" s="15" t="str">
        <v xml:space="preserve">TEVELLE - TAVELLONI - TAVELLINE </v>
      </c>
      <c r="AW1004" s="15" t="str">
        <v>ESSE ELLE LAT.</v>
      </c>
      <c r="AX1004" s="15" t="str">
        <v xml:space="preserve">TAVELLA TAGLIO RETTO FIANCO RETTO </v>
      </c>
      <c r="AY1004" s="15">
        <v>0</v>
      </c>
      <c r="AZ1004" s="15" t="str">
        <v>5x20x60</v>
      </c>
      <c r="BA1004" s="15">
        <v>0</v>
      </c>
      <c r="BB1004" s="15">
        <v>0</v>
      </c>
      <c r="BC1004" s="15">
        <v>0</v>
      </c>
      <c r="BD1004" s="15">
        <v>0</v>
      </c>
      <c r="BE1004" s="15">
        <v>0</v>
      </c>
      <c r="BF1004" s="15">
        <v>1</v>
      </c>
      <c r="BH1004" s="70">
        <v>0</v>
      </c>
    </row>
    <row r="1005" spans="1:60" ht="14.25" customHeight="1" x14ac:dyDescent="0.25">
      <c r="A1005" s="47"/>
      <c r="C1005" s="19" t="s">
        <v>111</v>
      </c>
      <c r="D1005" s="19" t="s">
        <v>509</v>
      </c>
      <c r="E1005" s="19" t="s">
        <v>114</v>
      </c>
      <c r="G1005" s="19">
        <v>130</v>
      </c>
      <c r="I1005" s="34"/>
      <c r="K1005" s="20"/>
      <c r="L1005" s="57">
        <f t="shared" si="62"/>
        <v>0</v>
      </c>
      <c r="M1005" s="14">
        <f t="shared" si="63"/>
        <v>1</v>
      </c>
      <c r="N1005" s="13">
        <f>IF(OR(totale!$A$5="",C1005=totale!$A$5),0,1)</f>
        <v>1</v>
      </c>
      <c r="O1005" s="97">
        <v>0</v>
      </c>
      <c r="P1005" s="13">
        <v>0</v>
      </c>
      <c r="Q1005" s="97">
        <v>0</v>
      </c>
      <c r="R1005" s="19">
        <v>0</v>
      </c>
      <c r="S1005" s="19" t="str">
        <v xml:space="preserve">TEVELLE - TAVELLONI - TAVELLINE </v>
      </c>
      <c r="T1005" s="15" t="str">
        <v>ZANROSSO</v>
      </c>
      <c r="U1005" s="15" t="str">
        <v xml:space="preserve">TAVELLA TAGLIO RETTO FIANCO RETTO </v>
      </c>
      <c r="V1005" s="15">
        <v>0</v>
      </c>
      <c r="W1005" s="19" t="str">
        <v>4x25x50</v>
      </c>
      <c r="X1005" s="19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1</v>
      </c>
      <c r="AG1005" s="15">
        <v>0</v>
      </c>
      <c r="AH1005" s="15" t="str">
        <v>TRAMEZZATURA MATERIALE  LATERIZIO COMUNE</v>
      </c>
      <c r="AI1005" s="15" t="str">
        <v>FBM</v>
      </c>
      <c r="AJ1005" s="15" t="str">
        <v xml:space="preserve">TRAMEZZA-FORATO-SCATOLA-FORATELLA LEGGERA  LATERIZIO NORMALE </v>
      </c>
      <c r="AK1005" s="15">
        <v>0</v>
      </c>
      <c r="AL1005" s="15" t="str">
        <v>8x16x33</v>
      </c>
      <c r="AM1005" s="15">
        <v>0</v>
      </c>
      <c r="AN1005" s="15">
        <v>0</v>
      </c>
      <c r="AO1005" s="15">
        <v>0</v>
      </c>
      <c r="AP1005" s="15">
        <v>0</v>
      </c>
      <c r="AQ1005" s="15">
        <v>0</v>
      </c>
      <c r="AR1005" s="15">
        <v>1</v>
      </c>
      <c r="AT1005" s="70">
        <v>0</v>
      </c>
      <c r="AU1005" s="15">
        <v>0</v>
      </c>
      <c r="AV1005" s="15" t="str">
        <v xml:space="preserve">TEVELLE - TAVELLONI - TAVELLINE </v>
      </c>
      <c r="AW1005" s="15" t="str">
        <v>LATERCOM</v>
      </c>
      <c r="AX1005" s="15" t="str">
        <v xml:space="preserve">TAVELLA TAGLIO RETTO FIANCO RETTO </v>
      </c>
      <c r="AY1005" s="15">
        <v>0</v>
      </c>
      <c r="AZ1005" s="15" t="str">
        <v>5x25x50</v>
      </c>
      <c r="BA1005" s="15">
        <v>0</v>
      </c>
      <c r="BB1005" s="15">
        <v>0</v>
      </c>
      <c r="BC1005" s="15">
        <v>0</v>
      </c>
      <c r="BD1005" s="15">
        <v>0</v>
      </c>
      <c r="BE1005" s="15">
        <v>0</v>
      </c>
      <c r="BF1005" s="15">
        <v>1</v>
      </c>
      <c r="BH1005" s="70">
        <v>0</v>
      </c>
    </row>
    <row r="1006" spans="1:60" ht="14.25" customHeight="1" x14ac:dyDescent="0.25">
      <c r="A1006" s="47"/>
      <c r="C1006" s="19" t="s">
        <v>111</v>
      </c>
      <c r="D1006" s="19" t="s">
        <v>509</v>
      </c>
      <c r="E1006" s="19" t="s">
        <v>114</v>
      </c>
      <c r="G1006" s="19">
        <v>140</v>
      </c>
      <c r="I1006" s="34"/>
      <c r="K1006" s="20"/>
      <c r="L1006" s="57">
        <f t="shared" si="62"/>
        <v>0</v>
      </c>
      <c r="M1006" s="14">
        <f t="shared" si="63"/>
        <v>1</v>
      </c>
      <c r="N1006" s="13">
        <f>IF(OR(totale!$A$5="",C1006=totale!$A$5),0,1)</f>
        <v>1</v>
      </c>
      <c r="O1006" s="97">
        <v>0</v>
      </c>
      <c r="P1006" s="13">
        <v>0</v>
      </c>
      <c r="Q1006" s="97">
        <v>0</v>
      </c>
      <c r="R1006" s="19">
        <v>0</v>
      </c>
      <c r="S1006" s="19" t="str">
        <v xml:space="preserve">TEVELLE - TAVELLONI - TAVELLINE </v>
      </c>
      <c r="T1006" s="15" t="str">
        <v>ZANROSSO</v>
      </c>
      <c r="U1006" s="15" t="str">
        <v xml:space="preserve">TAVELLA TAGLIO RETTO FIANCO RETTO </v>
      </c>
      <c r="V1006" s="15">
        <v>0</v>
      </c>
      <c r="W1006" s="19" t="str">
        <v>4x25x60</v>
      </c>
      <c r="X1006" s="19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1</v>
      </c>
      <c r="AG1006" s="15">
        <v>0</v>
      </c>
      <c r="AH1006" s="15" t="str">
        <v>TRAMEZZATURA MATERIALE  LATERIZIO COMUNE</v>
      </c>
      <c r="AI1006" s="15" t="str">
        <v>FBM</v>
      </c>
      <c r="AJ1006" s="15" t="str">
        <v xml:space="preserve">TRAMEZZA-FORATO-SCATOLA-FORATELLA LEGGERA  LATERIZIO NORMALE </v>
      </c>
      <c r="AK1006" s="15">
        <v>0</v>
      </c>
      <c r="AL1006" s="15" t="str">
        <v>10x25x25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1</v>
      </c>
      <c r="AT1006" s="70">
        <v>0</v>
      </c>
      <c r="AU1006" s="15">
        <v>0</v>
      </c>
      <c r="AV1006" s="15" t="str">
        <v xml:space="preserve">TEVELLE - TAVELLONI - TAVELLINE </v>
      </c>
      <c r="AW1006" s="15" t="str">
        <v>T2D</v>
      </c>
      <c r="AX1006" s="15" t="str">
        <v xml:space="preserve">TAVELLA TAGLIO RETTO FIANCO RETTO </v>
      </c>
      <c r="AY1006" s="15">
        <v>0</v>
      </c>
      <c r="AZ1006" s="15" t="str">
        <v>5x25x50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1</v>
      </c>
      <c r="BH1006" s="70">
        <v>0</v>
      </c>
    </row>
    <row r="1007" spans="1:60" ht="14.25" customHeight="1" x14ac:dyDescent="0.25">
      <c r="A1007" s="47"/>
      <c r="C1007" s="19" t="s">
        <v>111</v>
      </c>
      <c r="D1007" s="19" t="s">
        <v>509</v>
      </c>
      <c r="E1007" s="19" t="s">
        <v>114</v>
      </c>
      <c r="G1007" s="19">
        <v>150</v>
      </c>
      <c r="I1007" s="34"/>
      <c r="K1007" s="20"/>
      <c r="L1007" s="57">
        <f t="shared" si="62"/>
        <v>0</v>
      </c>
      <c r="M1007" s="14">
        <f t="shared" si="63"/>
        <v>1</v>
      </c>
      <c r="N1007" s="13">
        <f>IF(OR(totale!$A$5="",C1007=totale!$A$5),0,1)</f>
        <v>1</v>
      </c>
      <c r="O1007" s="97">
        <v>0</v>
      </c>
      <c r="P1007" s="13">
        <v>0</v>
      </c>
      <c r="Q1007" s="97">
        <v>0</v>
      </c>
      <c r="R1007" s="19">
        <v>0</v>
      </c>
      <c r="S1007" s="19" t="str">
        <v xml:space="preserve">TEVELLE - TAVELLONI - TAVELLINE </v>
      </c>
      <c r="T1007" s="15" t="str">
        <v>ZANROSSO</v>
      </c>
      <c r="U1007" s="15" t="str">
        <v xml:space="preserve">TAVELLA TAGLIO RETTO FIANCO RETTO </v>
      </c>
      <c r="V1007" s="15">
        <v>0</v>
      </c>
      <c r="W1007" s="19" t="str">
        <v>4x25x70</v>
      </c>
      <c r="X1007" s="19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1</v>
      </c>
      <c r="AG1007" s="15">
        <v>0</v>
      </c>
      <c r="AH1007" s="15" t="str">
        <v>TRAMEZZATURA MATERIALE  LATERIZIO COMUNE</v>
      </c>
      <c r="AI1007" s="15" t="str">
        <v>FBM</v>
      </c>
      <c r="AJ1007" s="15" t="str">
        <v xml:space="preserve">TRAMEZZA-FORATO-SCATOLA-FORATELLA LEGGERA  LATERIZIO NORMALE </v>
      </c>
      <c r="AK1007" s="15">
        <v>0</v>
      </c>
      <c r="AL1007" s="15" t="str">
        <v>12x25x25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1</v>
      </c>
      <c r="AT1007" s="70">
        <v>0</v>
      </c>
      <c r="AU1007" s="15">
        <v>0</v>
      </c>
      <c r="AV1007" s="15" t="str">
        <v>TRAMEZZATURA MATERIALE  LATERIZIO COMUNE</v>
      </c>
      <c r="AW1007" s="15" t="str">
        <v>LATERCOM</v>
      </c>
      <c r="AX1007" s="15" t="str">
        <v xml:space="preserve">TRAMEZZA-FORATO-SCATOLA-FORATELLA LEGGERA  LATERIZIO NORMALE </v>
      </c>
      <c r="AY1007" s="15">
        <v>0</v>
      </c>
      <c r="AZ1007" s="15" t="str">
        <v>6x15x30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1</v>
      </c>
      <c r="BH1007" s="70">
        <v>0</v>
      </c>
    </row>
    <row r="1008" spans="1:60" ht="14.25" customHeight="1" x14ac:dyDescent="0.25">
      <c r="A1008" s="47"/>
      <c r="C1008" s="19" t="s">
        <v>111</v>
      </c>
      <c r="D1008" s="19" t="s">
        <v>509</v>
      </c>
      <c r="E1008" s="19" t="s">
        <v>114</v>
      </c>
      <c r="G1008" s="19">
        <v>160</v>
      </c>
      <c r="I1008" s="34"/>
      <c r="K1008" s="20"/>
      <c r="L1008" s="57">
        <f t="shared" si="62"/>
        <v>0</v>
      </c>
      <c r="M1008" s="14">
        <f t="shared" si="63"/>
        <v>1</v>
      </c>
      <c r="N1008" s="13">
        <f>IF(OR(totale!$A$5="",C1008=totale!$A$5),0,1)</f>
        <v>1</v>
      </c>
      <c r="O1008" s="97">
        <v>0</v>
      </c>
      <c r="P1008" s="13">
        <v>0</v>
      </c>
      <c r="Q1008" s="97">
        <v>0</v>
      </c>
      <c r="R1008" s="19">
        <v>0</v>
      </c>
      <c r="S1008" s="19" t="str">
        <v xml:space="preserve">TEVELLE - TAVELLONI - TAVELLINE </v>
      </c>
      <c r="T1008" s="15" t="str">
        <v>ZANROSSO</v>
      </c>
      <c r="U1008" s="15" t="str">
        <v xml:space="preserve">TAVELLA TAGLIO RETTO FIANCO RETTO </v>
      </c>
      <c r="V1008" s="15">
        <v>0</v>
      </c>
      <c r="W1008" s="19" t="str">
        <v>4x25x80</v>
      </c>
      <c r="X1008" s="19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1</v>
      </c>
      <c r="AG1008" s="15">
        <v>0</v>
      </c>
      <c r="AH1008" s="15" t="str">
        <v>TRAMEZZATURA MATERIALE  LATERIZIO COMUNE</v>
      </c>
      <c r="AI1008" s="15" t="str">
        <v>FBM</v>
      </c>
      <c r="AJ1008" s="15" t="str">
        <v xml:space="preserve">TRAMEZZA-FORATO-SCATOLA-FORATELLA LEGGERA  LATERIZIO NORMALE </v>
      </c>
      <c r="AK1008" s="15">
        <v>0</v>
      </c>
      <c r="AL1008" s="15" t="str">
        <v>15x25x25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1</v>
      </c>
      <c r="AT1008" s="70">
        <v>0</v>
      </c>
      <c r="AU1008" s="15">
        <v>0</v>
      </c>
      <c r="AV1008" s="15" t="str">
        <v>TRAMEZZATURA MATERIALE  LATERIZIO COMUNE</v>
      </c>
      <c r="AW1008" s="15" t="str">
        <v>T2D</v>
      </c>
      <c r="AX1008" s="15" t="str">
        <v xml:space="preserve">TRAMEZZA-FORATO-SCATOLA-FORATELLA LEGGERA  LATERIZIO NORMALE </v>
      </c>
      <c r="AY1008" s="15">
        <v>0</v>
      </c>
      <c r="AZ1008" s="15" t="str">
        <v>6x15x33</v>
      </c>
      <c r="BA1008" s="15">
        <v>0</v>
      </c>
      <c r="BB1008" s="15">
        <v>0</v>
      </c>
      <c r="BC1008" s="15">
        <v>0</v>
      </c>
      <c r="BD1008" s="15">
        <v>0</v>
      </c>
      <c r="BE1008" s="15">
        <v>0</v>
      </c>
      <c r="BF1008" s="15">
        <v>1</v>
      </c>
      <c r="BH1008" s="70">
        <v>0</v>
      </c>
    </row>
    <row r="1009" spans="1:60" ht="14.25" customHeight="1" x14ac:dyDescent="0.25">
      <c r="A1009" s="47"/>
      <c r="C1009" s="19" t="s">
        <v>111</v>
      </c>
      <c r="D1009" s="19" t="s">
        <v>509</v>
      </c>
      <c r="E1009" s="19" t="s">
        <v>114</v>
      </c>
      <c r="G1009" s="19">
        <v>180</v>
      </c>
      <c r="I1009" s="34"/>
      <c r="K1009" s="20"/>
      <c r="L1009" s="57">
        <f t="shared" si="62"/>
        <v>0</v>
      </c>
      <c r="M1009" s="14">
        <f t="shared" si="63"/>
        <v>1</v>
      </c>
      <c r="N1009" s="13">
        <f>IF(OR(totale!$A$5="",C1009=totale!$A$5),0,1)</f>
        <v>1</v>
      </c>
      <c r="O1009" s="97">
        <v>0</v>
      </c>
      <c r="P1009" s="13">
        <v>0</v>
      </c>
      <c r="Q1009" s="97">
        <v>0</v>
      </c>
      <c r="R1009" s="19">
        <v>0</v>
      </c>
      <c r="S1009" s="19" t="str">
        <v xml:space="preserve">TEVELLE - TAVELLONI - TAVELLINE </v>
      </c>
      <c r="T1009" s="15" t="str">
        <v>ZANROSSO</v>
      </c>
      <c r="U1009" s="15" t="str">
        <v xml:space="preserve">TAVELLA TAGLIO RETTO FIANCO RETTO </v>
      </c>
      <c r="V1009" s="15">
        <v>0</v>
      </c>
      <c r="W1009" s="19" t="str">
        <v>4x25x90</v>
      </c>
      <c r="X1009" s="19">
        <v>0</v>
      </c>
      <c r="Y1009" s="15">
        <v>0</v>
      </c>
      <c r="Z1009" s="15">
        <v>0</v>
      </c>
      <c r="AA1009" s="15">
        <v>0</v>
      </c>
      <c r="AB1009" s="15">
        <v>0</v>
      </c>
      <c r="AC1009" s="15">
        <v>1</v>
      </c>
      <c r="AG1009" s="15">
        <v>0</v>
      </c>
      <c r="AH1009" s="15" t="str">
        <v>TRAMEZZATURA MATERIALE  LATERIZIO COMUNE</v>
      </c>
      <c r="AI1009" s="15" t="str">
        <v>IBL</v>
      </c>
      <c r="AJ1009" s="15" t="str">
        <v xml:space="preserve">TRAMEZZA-FORATO-SCATOLA-FORATELLA LEGGERA  LATERIZIO NORMALE </v>
      </c>
      <c r="AK1009" s="15">
        <v>0</v>
      </c>
      <c r="AL1009" s="15" t="str">
        <v>8x25x25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1</v>
      </c>
      <c r="AT1009" s="70">
        <v>0</v>
      </c>
      <c r="AU1009" s="15">
        <v>0</v>
      </c>
      <c r="AV1009" s="15" t="str">
        <v>TRAMEZZATURA MATERIALE  LATERIZIO COMUNE</v>
      </c>
      <c r="AW1009" s="15" t="str">
        <v>DCB</v>
      </c>
      <c r="AX1009" s="15" t="str">
        <v xml:space="preserve">TRAMEZZA-FORATO-SCATOLA-FORATELLA LEGGERA  LATERIZIO NORMALE </v>
      </c>
      <c r="AY1009" s="15">
        <v>0</v>
      </c>
      <c r="AZ1009" s="15" t="str">
        <v>6x25x25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1</v>
      </c>
      <c r="BH1009" s="70">
        <v>0</v>
      </c>
    </row>
    <row r="1010" spans="1:60" ht="14.25" customHeight="1" x14ac:dyDescent="0.25">
      <c r="A1010" s="47"/>
      <c r="C1010" s="19" t="s">
        <v>111</v>
      </c>
      <c r="D1010" s="19" t="s">
        <v>509</v>
      </c>
      <c r="E1010" s="19" t="s">
        <v>114</v>
      </c>
      <c r="G1010" s="19">
        <v>200</v>
      </c>
      <c r="I1010" s="34"/>
      <c r="K1010" s="20"/>
      <c r="L1010" s="57">
        <f t="shared" si="62"/>
        <v>0</v>
      </c>
      <c r="M1010" s="14">
        <f t="shared" si="63"/>
        <v>1</v>
      </c>
      <c r="N1010" s="13">
        <f>IF(OR(totale!$A$5="",C1010=totale!$A$5),0,1)</f>
        <v>1</v>
      </c>
      <c r="O1010" s="97">
        <v>0</v>
      </c>
      <c r="P1010" s="13">
        <v>0</v>
      </c>
      <c r="Q1010" s="97">
        <v>0</v>
      </c>
      <c r="R1010" s="19">
        <v>0</v>
      </c>
      <c r="S1010" s="19" t="str">
        <v xml:space="preserve">TEVELLE - TAVELLONI - TAVELLINE </v>
      </c>
      <c r="T1010" s="15" t="str">
        <v>ZANROSSO</v>
      </c>
      <c r="U1010" s="15" t="str">
        <v xml:space="preserve">TAVELLA TAGLIO RETTO FIANCO RETTO </v>
      </c>
      <c r="V1010" s="15">
        <v>0</v>
      </c>
      <c r="W1010" s="19" t="str">
        <v>4x25x100</v>
      </c>
      <c r="X1010" s="19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1</v>
      </c>
      <c r="AG1010" s="15">
        <v>0</v>
      </c>
      <c r="AH1010" s="15" t="str">
        <v>TRAMEZZATURA MATERIALE  LATERIZIO COMUNE</v>
      </c>
      <c r="AI1010" s="15" t="str">
        <v>IBL</v>
      </c>
      <c r="AJ1010" s="15" t="str">
        <v xml:space="preserve">TRAMEZZA-FORATO-SCATOLA-FORATELLA LEGGERA  LATERIZIO NORMALE </v>
      </c>
      <c r="AK1010" s="15">
        <v>0</v>
      </c>
      <c r="AL1010" s="15" t="str">
        <v>12x25x25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1</v>
      </c>
      <c r="AT1010" s="70">
        <v>0</v>
      </c>
      <c r="AU1010" s="15">
        <v>0</v>
      </c>
      <c r="AV1010" s="15" t="str">
        <v>TRAMEZZATURA MATERIALE  LATERIZIO COMUNE</v>
      </c>
      <c r="AW1010" s="15" t="str">
        <v>FBM</v>
      </c>
      <c r="AX1010" s="15" t="str">
        <v xml:space="preserve">TRAMEZZA-FORATO-SCATOLA-FORATELLA LEGGERA  LATERIZIO NORMALE </v>
      </c>
      <c r="AY1010" s="15">
        <v>0</v>
      </c>
      <c r="AZ1010" s="15" t="str">
        <v>6x25x25</v>
      </c>
      <c r="BA1010" s="15">
        <v>0</v>
      </c>
      <c r="BB1010" s="15">
        <v>0</v>
      </c>
      <c r="BC1010" s="15">
        <v>0</v>
      </c>
      <c r="BD1010" s="15">
        <v>0</v>
      </c>
      <c r="BE1010" s="15">
        <v>0</v>
      </c>
      <c r="BF1010" s="15">
        <v>1</v>
      </c>
      <c r="BH1010" s="70">
        <v>0</v>
      </c>
    </row>
    <row r="1011" spans="1:60" ht="14.25" customHeight="1" x14ac:dyDescent="0.25">
      <c r="A1011" s="47"/>
      <c r="C1011" s="19" t="s">
        <v>111</v>
      </c>
      <c r="D1011" s="19" t="s">
        <v>509</v>
      </c>
      <c r="E1011" s="19" t="s">
        <v>114</v>
      </c>
      <c r="G1011" s="19">
        <v>220</v>
      </c>
      <c r="I1011" s="34"/>
      <c r="K1011" s="20"/>
      <c r="L1011" s="57">
        <f t="shared" si="62"/>
        <v>0</v>
      </c>
      <c r="M1011" s="14">
        <f t="shared" si="63"/>
        <v>1</v>
      </c>
      <c r="N1011" s="13">
        <f>IF(OR(totale!$A$5="",C1011=totale!$A$5),0,1)</f>
        <v>1</v>
      </c>
      <c r="O1011" s="97">
        <v>0</v>
      </c>
      <c r="P1011" s="13">
        <v>0</v>
      </c>
      <c r="Q1011" s="97">
        <v>0</v>
      </c>
      <c r="R1011" s="19">
        <v>0</v>
      </c>
      <c r="S1011" s="19" t="str">
        <v xml:space="preserve">TEVELLE - TAVELLONI - TAVELLINE </v>
      </c>
      <c r="T1011" s="15" t="str">
        <v>ZANROSSO</v>
      </c>
      <c r="U1011" s="15" t="str">
        <v xml:space="preserve">TAVELLA TAGLIO RETTO FIANCO RETTO </v>
      </c>
      <c r="V1011" s="15">
        <v>0</v>
      </c>
      <c r="W1011" s="19" t="str">
        <v>4x25x120</v>
      </c>
      <c r="X1011" s="19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1</v>
      </c>
      <c r="AG1011" s="15">
        <v>0</v>
      </c>
      <c r="AH1011" s="15" t="str">
        <v>TRAMEZZATURA MATERIALE  LATERIZIO COMUNE</v>
      </c>
      <c r="AI1011" s="15" t="str">
        <v>LATERCOM</v>
      </c>
      <c r="AJ1011" s="15" t="str">
        <v xml:space="preserve">TRAMEZZA-FORATO-SCATOLA-FORATELLA LEGGERA  LATERIZIO NORMALE </v>
      </c>
      <c r="AK1011" s="15">
        <v>0</v>
      </c>
      <c r="AL1011" s="15" t="str">
        <v>4,5x15x30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1</v>
      </c>
      <c r="AT1011" s="70">
        <v>0</v>
      </c>
      <c r="AU1011" s="15">
        <v>0</v>
      </c>
      <c r="AV1011" s="15" t="str">
        <v>TRAMEZZATURA MATERIALE  LATERIZIO COMUNE</v>
      </c>
      <c r="AW1011" s="15" t="str">
        <v>LATERCOM</v>
      </c>
      <c r="AX1011" s="15" t="str">
        <v xml:space="preserve">TRAMEZZA-FORATO-SCATOLA-FORATELLA LEGGERA  LATERIZIO NORMALE </v>
      </c>
      <c r="AY1011" s="15">
        <v>0</v>
      </c>
      <c r="AZ1011" s="15" t="str">
        <v>6x25x25</v>
      </c>
      <c r="BA1011" s="15">
        <v>0</v>
      </c>
      <c r="BB1011" s="15">
        <v>0</v>
      </c>
      <c r="BC1011" s="15">
        <v>0</v>
      </c>
      <c r="BD1011" s="15">
        <v>0</v>
      </c>
      <c r="BE1011" s="15">
        <v>0</v>
      </c>
      <c r="BF1011" s="15">
        <v>1</v>
      </c>
      <c r="BH1011" s="70">
        <v>0</v>
      </c>
    </row>
    <row r="1012" spans="1:60" ht="14.25" customHeight="1" x14ac:dyDescent="0.25">
      <c r="A1012" s="47"/>
      <c r="C1012" s="19" t="s">
        <v>513</v>
      </c>
      <c r="D1012" s="19" t="s">
        <v>509</v>
      </c>
      <c r="E1012" s="19" t="s">
        <v>508</v>
      </c>
      <c r="G1012" s="19">
        <v>100</v>
      </c>
      <c r="I1012" s="34"/>
      <c r="K1012" s="20"/>
      <c r="L1012" s="57">
        <f t="shared" si="62"/>
        <v>0</v>
      </c>
      <c r="M1012" s="14">
        <f t="shared" si="63"/>
        <v>0</v>
      </c>
      <c r="N1012" s="13">
        <f>IF(OR(totale!$A$5="",C1012=totale!$A$5),0,1)</f>
        <v>0</v>
      </c>
      <c r="O1012" s="97">
        <v>0</v>
      </c>
      <c r="P1012" s="13">
        <v>0</v>
      </c>
      <c r="Q1012" s="97">
        <v>0</v>
      </c>
      <c r="R1012" s="19">
        <v>0</v>
      </c>
      <c r="S1012" s="19" t="str">
        <v>TRAMEZZATURA MATERIALE  LATERIZIO COMUNE</v>
      </c>
      <c r="T1012" s="15" t="str">
        <v>DI MUZIO</v>
      </c>
      <c r="U1012" s="15" t="str">
        <v xml:space="preserve">TRAMEZZA-FORATO-SCATOLA-FORATELLA LEGGERA  LATERIZIO NORMALE </v>
      </c>
      <c r="V1012" s="15">
        <v>0</v>
      </c>
      <c r="W1012" s="19" t="str">
        <v>5x14X25</v>
      </c>
      <c r="X1012" s="19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1</v>
      </c>
      <c r="AG1012" s="15">
        <v>0</v>
      </c>
      <c r="AH1012" s="15" t="str">
        <v>TRAMEZZATURA MATERIALE  LATERIZIO COMUNE</v>
      </c>
      <c r="AI1012" s="15" t="str">
        <v>LATERCOM</v>
      </c>
      <c r="AJ1012" s="15" t="str">
        <v xml:space="preserve">TRAMEZZA-FORATO-SCATOLA-FORATELLA LEGGERA  LATERIZIO NORMALE </v>
      </c>
      <c r="AK1012" s="15">
        <v>0</v>
      </c>
      <c r="AL1012" s="15" t="str">
        <v>6x15x30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1</v>
      </c>
      <c r="AT1012" s="70">
        <v>0</v>
      </c>
      <c r="AU1012" s="15">
        <v>0</v>
      </c>
      <c r="AV1012" s="15" t="str">
        <v>TRAMEZZATURA MATERIALE  LATERIZIO COMUNE</v>
      </c>
      <c r="AW1012" s="15" t="str">
        <v>T2D</v>
      </c>
      <c r="AX1012" s="15" t="str">
        <v xml:space="preserve">TRAMEZZA-FORATO-SCATOLA-FORATELLA LEGGERA  LATERIZIO NORMALE </v>
      </c>
      <c r="AY1012" s="15">
        <v>0</v>
      </c>
      <c r="AZ1012" s="15" t="str">
        <v>6x25x25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1</v>
      </c>
      <c r="BH1012" s="70">
        <v>0</v>
      </c>
    </row>
    <row r="1013" spans="1:60" ht="14.25" customHeight="1" x14ac:dyDescent="0.25">
      <c r="A1013" s="47"/>
      <c r="C1013" s="19" t="s">
        <v>513</v>
      </c>
      <c r="D1013" s="19" t="s">
        <v>509</v>
      </c>
      <c r="E1013" s="19" t="s">
        <v>508</v>
      </c>
      <c r="G1013" s="19">
        <v>125</v>
      </c>
      <c r="I1013" s="34"/>
      <c r="K1013" s="20"/>
      <c r="L1013" s="57">
        <f t="shared" si="62"/>
        <v>0</v>
      </c>
      <c r="M1013" s="14">
        <f t="shared" si="63"/>
        <v>0</v>
      </c>
      <c r="N1013" s="13">
        <f>IF(OR(totale!$A$5="",C1013=totale!$A$5),0,1)</f>
        <v>0</v>
      </c>
      <c r="O1013" s="97">
        <v>0</v>
      </c>
      <c r="P1013" s="13">
        <v>0</v>
      </c>
      <c r="Q1013" s="97">
        <v>0</v>
      </c>
      <c r="R1013" s="19">
        <v>0</v>
      </c>
      <c r="S1013" s="19" t="str">
        <v>TRAMEZZATURA MATERIALE  LATERIZIO COMUNE</v>
      </c>
      <c r="T1013" s="15" t="str">
        <v>DI MUZIO</v>
      </c>
      <c r="U1013" s="15" t="str">
        <v xml:space="preserve">TRAMEZZA-FORATO-SCATOLA-FORATELLA LEGGERA  LATERIZIO NORMALE </v>
      </c>
      <c r="V1013" s="15">
        <v>0</v>
      </c>
      <c r="W1013" s="19" t="str">
        <v>8x14X25</v>
      </c>
      <c r="X1013" s="19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1</v>
      </c>
      <c r="AG1013" s="15">
        <v>0</v>
      </c>
      <c r="AH1013" s="15" t="str">
        <v>TRAMEZZATURA MATERIALE  LATERIZIO COMUNE</v>
      </c>
      <c r="AI1013" s="15" t="str">
        <v>LATERCOM</v>
      </c>
      <c r="AJ1013" s="15" t="str">
        <v xml:space="preserve">TRAMEZZA-FORATO-SCATOLA-FORATELLA LEGGERA  LATERIZIO NORMALE </v>
      </c>
      <c r="AK1013" s="15">
        <v>0</v>
      </c>
      <c r="AL1013" s="15" t="str">
        <v>6x25x50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1</v>
      </c>
      <c r="AT1013" s="70">
        <v>0</v>
      </c>
      <c r="AU1013" s="15">
        <v>0</v>
      </c>
      <c r="AV1013" s="15" t="str">
        <v>TRAMEZZATURA MATERIALE  LATERIZIO COMUNE</v>
      </c>
      <c r="AW1013" s="15" t="str">
        <v>WIENERBERGER</v>
      </c>
      <c r="AX1013" s="15" t="str">
        <v xml:space="preserve">TRAMEZZA-FORATO-SCATOLA-FORATELLA LEGGERA  LATERIZIO NORMALE </v>
      </c>
      <c r="AY1013" s="15">
        <v>0</v>
      </c>
      <c r="AZ1013" s="15" t="str">
        <v>6x25x25</v>
      </c>
      <c r="BA1013" s="15">
        <v>0</v>
      </c>
      <c r="BB1013" s="15">
        <v>0</v>
      </c>
      <c r="BC1013" s="15">
        <v>0</v>
      </c>
      <c r="BD1013" s="15">
        <v>0</v>
      </c>
      <c r="BE1013" s="15">
        <v>0</v>
      </c>
      <c r="BF1013" s="15">
        <v>1</v>
      </c>
      <c r="BH1013" s="70">
        <v>0</v>
      </c>
    </row>
    <row r="1014" spans="1:60" ht="14.25" customHeight="1" x14ac:dyDescent="0.25">
      <c r="A1014" s="47"/>
      <c r="C1014" s="19" t="s">
        <v>513</v>
      </c>
      <c r="D1014" s="19" t="s">
        <v>509</v>
      </c>
      <c r="E1014" s="19" t="s">
        <v>508</v>
      </c>
      <c r="G1014" s="19">
        <v>150</v>
      </c>
      <c r="I1014" s="34"/>
      <c r="K1014" s="20"/>
      <c r="L1014" s="57">
        <f t="shared" si="62"/>
        <v>0</v>
      </c>
      <c r="M1014" s="14">
        <f t="shared" si="63"/>
        <v>0</v>
      </c>
      <c r="N1014" s="13">
        <f>IF(OR(totale!$A$5="",C1014=totale!$A$5),0,1)</f>
        <v>0</v>
      </c>
      <c r="O1014" s="97">
        <v>0</v>
      </c>
      <c r="P1014" s="13">
        <v>0</v>
      </c>
      <c r="Q1014" s="97">
        <v>0</v>
      </c>
      <c r="R1014" s="19">
        <v>0</v>
      </c>
      <c r="S1014" s="19" t="str">
        <v>TRAMEZZATURA MATERIALE  LATERIZIO COMUNE</v>
      </c>
      <c r="T1014" s="15" t="str">
        <v>DI MUZIO</v>
      </c>
      <c r="U1014" s="15" t="str">
        <v xml:space="preserve">TRAMEZZA-FORATO-SCATOLA-FORATELLA LEGGERA  LATERIZIO NORMALE </v>
      </c>
      <c r="V1014" s="15">
        <v>0</v>
      </c>
      <c r="W1014" s="19" t="str">
        <v>8x25x25</v>
      </c>
      <c r="X1014" s="19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1</v>
      </c>
      <c r="AG1014" s="15">
        <v>0</v>
      </c>
      <c r="AH1014" s="15" t="str">
        <v>TRAMEZZATURA MATERIALE  LATERIZIO COMUNE</v>
      </c>
      <c r="AI1014" s="15" t="str">
        <v>LATERCOM</v>
      </c>
      <c r="AJ1014" s="15" t="str">
        <v xml:space="preserve">TRAMEZZA-FORATO-SCATOLA-FORATELLA LEGGERA  LATERIZIO NORMALE </v>
      </c>
      <c r="AK1014" s="15">
        <v>0</v>
      </c>
      <c r="AL1014" s="15" t="str">
        <v>6x25x25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1</v>
      </c>
      <c r="AT1014" s="70">
        <v>0</v>
      </c>
      <c r="AU1014" s="15">
        <v>0</v>
      </c>
      <c r="AV1014" s="15" t="str">
        <v xml:space="preserve">TEVELLE - TAVELLONI - TAVELLINE </v>
      </c>
      <c r="AW1014" s="15" t="str">
        <v>FBM</v>
      </c>
      <c r="AX1014" s="15" t="str">
        <v xml:space="preserve">TAVELLA CAMPIGIANA </v>
      </c>
      <c r="AY1014" s="15">
        <v>0</v>
      </c>
      <c r="AZ1014" s="15" t="str">
        <v>6x25x50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1</v>
      </c>
      <c r="BH1014" s="70">
        <v>0</v>
      </c>
    </row>
    <row r="1015" spans="1:60" ht="14.25" customHeight="1" x14ac:dyDescent="0.25">
      <c r="A1015" s="47"/>
      <c r="C1015" s="19" t="s">
        <v>513</v>
      </c>
      <c r="D1015" s="19" t="s">
        <v>509</v>
      </c>
      <c r="E1015" s="19" t="s">
        <v>508</v>
      </c>
      <c r="G1015" s="19">
        <v>175</v>
      </c>
      <c r="I1015" s="34"/>
      <c r="K1015" s="20"/>
      <c r="L1015" s="57">
        <f t="shared" si="62"/>
        <v>0</v>
      </c>
      <c r="M1015" s="14">
        <f t="shared" si="63"/>
        <v>0</v>
      </c>
      <c r="N1015" s="13">
        <f>IF(OR(totale!$A$5="",C1015=totale!$A$5),0,1)</f>
        <v>0</v>
      </c>
      <c r="O1015" s="97">
        <v>0</v>
      </c>
      <c r="P1015" s="13">
        <v>0</v>
      </c>
      <c r="Q1015" s="97">
        <v>0</v>
      </c>
      <c r="R1015" s="19">
        <v>0</v>
      </c>
      <c r="S1015" s="19" t="str">
        <v>TRAMEZZATURA MATERIALE  LATERIZIO COMUNE</v>
      </c>
      <c r="T1015" s="15" t="str">
        <v>DI MUZIO</v>
      </c>
      <c r="U1015" s="15" t="str">
        <v xml:space="preserve">TRAMEZZA-FORATO-SCATOLA-FORATELLA LEGGERA  LATERIZIO NORMALE </v>
      </c>
      <c r="V1015" s="15">
        <v>0</v>
      </c>
      <c r="W1015" s="19" t="str">
        <v>10x14X25</v>
      </c>
      <c r="X1015" s="19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1</v>
      </c>
      <c r="AG1015" s="15">
        <v>0</v>
      </c>
      <c r="AH1015" s="15" t="str">
        <v>TRAMEZZATURA MATERIALE  LATERIZIO COMUNE</v>
      </c>
      <c r="AI1015" s="15" t="str">
        <v>LATERCOM</v>
      </c>
      <c r="AJ1015" s="15" t="str">
        <v xml:space="preserve">TRAMEZZA-FORATO-SCATOLA-FORATELLA LEGGERA  LATERIZIO NORMALE </v>
      </c>
      <c r="AK1015" s="15">
        <v>0</v>
      </c>
      <c r="AL1015" s="15" t="str">
        <v>8x14x33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1</v>
      </c>
      <c r="AT1015" s="70">
        <v>0</v>
      </c>
      <c r="AU1015" s="15">
        <v>0</v>
      </c>
      <c r="AV1015" s="15" t="str">
        <v xml:space="preserve">TEVELLE - TAVELLONI - TAVELLINE </v>
      </c>
      <c r="AW1015" s="15" t="str">
        <v>FBM</v>
      </c>
      <c r="AX1015" s="15" t="str">
        <v xml:space="preserve">PIANELLONE DA STALLA </v>
      </c>
      <c r="AY1015" s="15">
        <v>0</v>
      </c>
      <c r="AZ1015" s="15" t="str">
        <v>6x25X50</v>
      </c>
      <c r="BA1015" s="15">
        <v>0</v>
      </c>
      <c r="BB1015" s="15">
        <v>0</v>
      </c>
      <c r="BC1015" s="15">
        <v>0</v>
      </c>
      <c r="BD1015" s="15">
        <v>0</v>
      </c>
      <c r="BE1015" s="15">
        <v>0</v>
      </c>
      <c r="BF1015" s="15">
        <v>1</v>
      </c>
      <c r="BH1015" s="70">
        <v>0</v>
      </c>
    </row>
    <row r="1016" spans="1:60" ht="14.25" customHeight="1" x14ac:dyDescent="0.25">
      <c r="A1016" s="47"/>
      <c r="C1016" s="19" t="s">
        <v>513</v>
      </c>
      <c r="D1016" s="19" t="s">
        <v>509</v>
      </c>
      <c r="E1016" s="19" t="s">
        <v>508</v>
      </c>
      <c r="G1016" s="19">
        <v>200</v>
      </c>
      <c r="I1016" s="34"/>
      <c r="K1016" s="20"/>
      <c r="L1016" s="57">
        <f t="shared" si="62"/>
        <v>0</v>
      </c>
      <c r="M1016" s="14">
        <f t="shared" si="63"/>
        <v>0</v>
      </c>
      <c r="N1016" s="13">
        <f>IF(OR(totale!$A$5="",C1016=totale!$A$5),0,1)</f>
        <v>0</v>
      </c>
      <c r="O1016" s="97">
        <v>0</v>
      </c>
      <c r="P1016" s="13">
        <v>0</v>
      </c>
      <c r="Q1016" s="97">
        <v>0</v>
      </c>
      <c r="R1016" s="19">
        <v>0</v>
      </c>
      <c r="S1016" s="19" t="str">
        <v>TRAMEZZATURA MATERIALE  LATERIZIO COMUNE</v>
      </c>
      <c r="T1016" s="15" t="str">
        <v>DI MUZIO</v>
      </c>
      <c r="U1016" s="15" t="str">
        <v xml:space="preserve">TRAMEZZA-FORATO-SCATOLA-FORATELLA LEGGERA  LATERIZIO NORMALE </v>
      </c>
      <c r="V1016" s="15">
        <v>0</v>
      </c>
      <c r="W1016" s="19" t="str">
        <v>10x25x25</v>
      </c>
      <c r="X1016" s="19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1</v>
      </c>
      <c r="AG1016" s="15">
        <v>0</v>
      </c>
      <c r="AH1016" s="15" t="str">
        <v>TRAMEZZATURA MATERIALE  LATERIZIO COMUNE</v>
      </c>
      <c r="AI1016" s="15" t="str">
        <v>LATERCOM</v>
      </c>
      <c r="AJ1016" s="15" t="str">
        <v xml:space="preserve">TRAMEZZA-FORATO-SCATOLA-FORATELLA LEGGERA  LATERIZIO NORMALE </v>
      </c>
      <c r="AK1016" s="15">
        <v>0</v>
      </c>
      <c r="AL1016" s="15" t="str">
        <v>8x12x25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1</v>
      </c>
      <c r="AT1016" s="70">
        <v>0</v>
      </c>
      <c r="AU1016" s="15">
        <v>0</v>
      </c>
      <c r="AV1016" s="15" t="str">
        <v>TRAMEZZATURA MATERIALE  LATERIZIO COMUNE</v>
      </c>
      <c r="AW1016" s="15" t="str">
        <v>LATERCOM</v>
      </c>
      <c r="AX1016" s="15" t="str">
        <v xml:space="preserve">TRAMEZZA-FORATO-SCATOLA-FORATELLA LEGGERA  LATERIZIO NORMALE </v>
      </c>
      <c r="AY1016" s="15">
        <v>0</v>
      </c>
      <c r="AZ1016" s="15" t="str">
        <v>6x25x50</v>
      </c>
      <c r="BA1016" s="15">
        <v>0</v>
      </c>
      <c r="BB1016" s="15">
        <v>0</v>
      </c>
      <c r="BC1016" s="15">
        <v>0</v>
      </c>
      <c r="BD1016" s="15">
        <v>0</v>
      </c>
      <c r="BE1016" s="15">
        <v>0</v>
      </c>
      <c r="BF1016" s="15">
        <v>1</v>
      </c>
      <c r="BH1016" s="70">
        <v>0</v>
      </c>
    </row>
    <row r="1017" spans="1:60" ht="14.25" customHeight="1" x14ac:dyDescent="0.25">
      <c r="A1017" s="47"/>
      <c r="C1017" s="19" t="s">
        <v>513</v>
      </c>
      <c r="D1017" s="19" t="s">
        <v>509</v>
      </c>
      <c r="E1017" s="19" t="s">
        <v>508</v>
      </c>
      <c r="G1017" s="19">
        <v>225</v>
      </c>
      <c r="I1017" s="34"/>
      <c r="K1017" s="20"/>
      <c r="L1017" s="57">
        <f t="shared" si="62"/>
        <v>0</v>
      </c>
      <c r="M1017" s="14">
        <f t="shared" si="63"/>
        <v>0</v>
      </c>
      <c r="N1017" s="13">
        <f>IF(OR(totale!$A$5="",C1017=totale!$A$5),0,1)</f>
        <v>0</v>
      </c>
      <c r="O1017" s="97">
        <v>0</v>
      </c>
      <c r="P1017" s="13">
        <v>0</v>
      </c>
      <c r="Q1017" s="97">
        <v>0</v>
      </c>
      <c r="R1017" s="19">
        <v>0</v>
      </c>
      <c r="S1017" s="19" t="str">
        <v>TRAMEZZATURA MATERIALE  LATERIZIO COMUNE</v>
      </c>
      <c r="T1017" s="15" t="str">
        <v>DI MUZIO</v>
      </c>
      <c r="U1017" s="15" t="str">
        <v xml:space="preserve">TRAMEZZA-FORATO-SCATOLA-FORATELLA LEGGERA  LATERIZIO NORMALE </v>
      </c>
      <c r="V1017" s="15">
        <v>0</v>
      </c>
      <c r="W1017" s="19" t="str">
        <v>12x25x25</v>
      </c>
      <c r="X1017" s="19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1</v>
      </c>
      <c r="AG1017" s="15">
        <v>0</v>
      </c>
      <c r="AH1017" s="15" t="str">
        <v>TRAMEZZATURA MATERIALE  LATERIZIO COMUNE</v>
      </c>
      <c r="AI1017" s="15" t="str">
        <v>LATERCOM</v>
      </c>
      <c r="AJ1017" s="15" t="str">
        <v xml:space="preserve">TRAMEZZA-FORATO-SCATOLA-FORATELLA LEGGERA  LATERIZIO NORMALE </v>
      </c>
      <c r="AK1017" s="15">
        <v>0</v>
      </c>
      <c r="AL1017" s="15" t="str">
        <v>8x25x50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R1017" s="15">
        <v>1</v>
      </c>
      <c r="AT1017" s="70">
        <v>0</v>
      </c>
      <c r="AU1017" s="15">
        <v>0</v>
      </c>
      <c r="AV1017" s="15" t="str">
        <v>TRAMEZZATURA MATERIALE  LATERIZIO COMUNE</v>
      </c>
      <c r="AW1017" s="15" t="str">
        <v>T2D</v>
      </c>
      <c r="AX1017" s="15" t="str">
        <v xml:space="preserve">TRAMEZZA-FORATO-SCATOLA-FORATELLA LEGGERA  LATERIZIO NORMALE </v>
      </c>
      <c r="AY1017" s="15">
        <v>0</v>
      </c>
      <c r="AZ1017" s="15" t="str">
        <v>6x25x50</v>
      </c>
      <c r="BA1017" s="15">
        <v>0</v>
      </c>
      <c r="BB1017" s="15">
        <v>0</v>
      </c>
      <c r="BC1017" s="15">
        <v>0</v>
      </c>
      <c r="BD1017" s="15">
        <v>0</v>
      </c>
      <c r="BE1017" s="15">
        <v>0</v>
      </c>
      <c r="BF1017" s="15">
        <v>1</v>
      </c>
      <c r="BH1017" s="70">
        <v>0</v>
      </c>
    </row>
    <row r="1018" spans="1:60" ht="14.25" customHeight="1" x14ac:dyDescent="0.25">
      <c r="A1018" s="47"/>
      <c r="C1018" s="19" t="s">
        <v>513</v>
      </c>
      <c r="D1018" s="19" t="s">
        <v>509</v>
      </c>
      <c r="E1018" s="19" t="s">
        <v>508</v>
      </c>
      <c r="G1018" s="19">
        <v>250</v>
      </c>
      <c r="I1018" s="34"/>
      <c r="K1018" s="20"/>
      <c r="L1018" s="57">
        <f t="shared" si="62"/>
        <v>0</v>
      </c>
      <c r="M1018" s="14">
        <f t="shared" si="63"/>
        <v>0</v>
      </c>
      <c r="N1018" s="13">
        <f>IF(OR(totale!$A$5="",C1018=totale!$A$5),0,1)</f>
        <v>0</v>
      </c>
      <c r="O1018" s="97">
        <v>0</v>
      </c>
      <c r="P1018" s="13">
        <v>0</v>
      </c>
      <c r="Q1018" s="97">
        <v>0</v>
      </c>
      <c r="R1018" s="19">
        <v>0</v>
      </c>
      <c r="S1018" s="19" t="str">
        <v>TRAMEZZATURA MATERIALE  LATERIZIO COMUNE</v>
      </c>
      <c r="T1018" s="15" t="str">
        <v>DI MUZIO</v>
      </c>
      <c r="U1018" s="15" t="str">
        <v xml:space="preserve">TRAMEZZA-FORATO-SCATOLA-FORATELLA LEGGERA  LATERIZIO NORMALE </v>
      </c>
      <c r="V1018" s="15">
        <v>0</v>
      </c>
      <c r="W1018" s="19" t="str">
        <v>20x25x25</v>
      </c>
      <c r="X1018" s="19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1</v>
      </c>
      <c r="AG1018" s="15">
        <v>0</v>
      </c>
      <c r="AH1018" s="15" t="str">
        <v>TRAMEZZATURA MATERIALE  LATERIZIO COMUNE</v>
      </c>
      <c r="AI1018" s="15" t="str">
        <v>LATERCOM</v>
      </c>
      <c r="AJ1018" s="15" t="str">
        <v xml:space="preserve">TRAMEZZA-FORATO-SCATOLA-FORATELLA LEGGERA  LATERIZIO NORMALE </v>
      </c>
      <c r="AK1018" s="15">
        <v>0</v>
      </c>
      <c r="AL1018" s="15" t="str">
        <v>8x25x25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1</v>
      </c>
      <c r="AT1018" s="70">
        <v>0</v>
      </c>
      <c r="AU1018" s="15">
        <v>0</v>
      </c>
      <c r="AV1018" s="15" t="str">
        <v>TRAMEZZATURA MATERIALE  LATERIZIO COMUNE</v>
      </c>
      <c r="AW1018" s="15" t="str">
        <v>WIENERBERGER</v>
      </c>
      <c r="AX1018" s="15" t="str">
        <v xml:space="preserve">TRAMEZZA-FORATO-SCATOLA-FORATELLA LEGGERA  LATERIZIO NORMALE </v>
      </c>
      <c r="AY1018" s="15">
        <v>0</v>
      </c>
      <c r="AZ1018" s="15" t="str">
        <v>6x25x50</v>
      </c>
      <c r="BA1018" s="15">
        <v>0</v>
      </c>
      <c r="BB1018" s="15">
        <v>0</v>
      </c>
      <c r="BC1018" s="15">
        <v>0</v>
      </c>
      <c r="BD1018" s="15">
        <v>0</v>
      </c>
      <c r="BE1018" s="15">
        <v>0</v>
      </c>
      <c r="BF1018" s="15">
        <v>1</v>
      </c>
      <c r="BH1018" s="70">
        <v>0</v>
      </c>
    </row>
    <row r="1019" spans="1:60" ht="14.25" customHeight="1" x14ac:dyDescent="0.25">
      <c r="A1019" s="47"/>
      <c r="C1019" s="19" t="s">
        <v>513</v>
      </c>
      <c r="D1019" s="19" t="s">
        <v>509</v>
      </c>
      <c r="E1019" s="19" t="s">
        <v>508</v>
      </c>
      <c r="G1019" s="19">
        <v>275</v>
      </c>
      <c r="I1019" s="34"/>
      <c r="K1019" s="20"/>
      <c r="L1019" s="57">
        <f t="shared" si="62"/>
        <v>0</v>
      </c>
      <c r="M1019" s="14">
        <f t="shared" si="63"/>
        <v>0</v>
      </c>
      <c r="N1019" s="13">
        <f>IF(OR(totale!$A$5="",C1019=totale!$A$5),0,1)</f>
        <v>0</v>
      </c>
      <c r="O1019" s="97">
        <v>0</v>
      </c>
      <c r="P1019" s="13">
        <v>0</v>
      </c>
      <c r="Q1019" s="97">
        <v>0</v>
      </c>
      <c r="R1019" s="19">
        <v>0</v>
      </c>
      <c r="S1019" s="19" t="str">
        <v>TRAMEZZATURA MATERIALE  LATERIZIO COMUNE</v>
      </c>
      <c r="T1019" s="15" t="str">
        <v>DI MUZIO</v>
      </c>
      <c r="U1019" s="15" t="str">
        <v xml:space="preserve">TRAMEZZA-FORATO-SCATOLA-FORATELLA LEGGERA  LATERIZIO NORMALE </v>
      </c>
      <c r="V1019" s="15">
        <v>0</v>
      </c>
      <c r="W1019" s="19" t="str">
        <v>25x25X20</v>
      </c>
      <c r="X1019" s="19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1</v>
      </c>
      <c r="AG1019" s="15">
        <v>0</v>
      </c>
      <c r="AH1019" s="15" t="str">
        <v>TRAMEZZATURA MATERIALE  LATERIZIO COMUNE</v>
      </c>
      <c r="AI1019" s="15" t="str">
        <v>LATERCOM</v>
      </c>
      <c r="AJ1019" s="15" t="str">
        <v xml:space="preserve">TRAMEZZA-FORATO-SCATOLA-FORATELLA LEGGERA  LATERIZIO NORMALE </v>
      </c>
      <c r="AK1019" s="15">
        <v>0</v>
      </c>
      <c r="AL1019" s="15" t="str">
        <v>8x15x33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1</v>
      </c>
      <c r="AT1019" s="70">
        <v>0</v>
      </c>
      <c r="AU1019" s="15">
        <v>0</v>
      </c>
      <c r="AV1019" s="15" t="str">
        <v>TRAMEZZATURA MATERIALE  LATERIZIO COMUNE</v>
      </c>
      <c r="AW1019" s="15" t="str">
        <v>ZANROSSO</v>
      </c>
      <c r="AX1019" s="15" t="str">
        <v xml:space="preserve">TRAMEZZA-FORATO-SCATOLA-FORATELLA LEGGERA  LATERIZIO NORMALE </v>
      </c>
      <c r="AY1019" s="15">
        <v>0</v>
      </c>
      <c r="AZ1019" s="15" t="str">
        <v>6x25x50</v>
      </c>
      <c r="BA1019" s="15">
        <v>0</v>
      </c>
      <c r="BB1019" s="15">
        <v>0</v>
      </c>
      <c r="BC1019" s="15">
        <v>0</v>
      </c>
      <c r="BD1019" s="15">
        <v>0</v>
      </c>
      <c r="BE1019" s="15">
        <v>0</v>
      </c>
      <c r="BF1019" s="15">
        <v>1</v>
      </c>
      <c r="BH1019" s="70">
        <v>0</v>
      </c>
    </row>
    <row r="1020" spans="1:60" ht="14.25" customHeight="1" x14ac:dyDescent="0.25">
      <c r="A1020" s="47"/>
      <c r="C1020" s="19" t="s">
        <v>513</v>
      </c>
      <c r="D1020" s="19" t="s">
        <v>509</v>
      </c>
      <c r="E1020" s="19" t="s">
        <v>508</v>
      </c>
      <c r="G1020" s="19">
        <v>300</v>
      </c>
      <c r="I1020" s="34"/>
      <c r="K1020" s="20"/>
      <c r="L1020" s="57">
        <f t="shared" si="62"/>
        <v>0</v>
      </c>
      <c r="M1020" s="14">
        <f t="shared" si="63"/>
        <v>0</v>
      </c>
      <c r="N1020" s="13">
        <f>IF(OR(totale!$A$5="",C1020=totale!$A$5),0,1)</f>
        <v>0</v>
      </c>
      <c r="O1020" s="97">
        <v>0</v>
      </c>
      <c r="P1020" s="13">
        <v>0</v>
      </c>
      <c r="Q1020" s="97">
        <v>0</v>
      </c>
      <c r="R1020" s="19">
        <v>0</v>
      </c>
      <c r="S1020" s="19" t="str">
        <v>TRAMEZZATURA MATERIALE  LATERIZIO COMUNE</v>
      </c>
      <c r="T1020" s="15" t="str">
        <v>DI MUZIO</v>
      </c>
      <c r="U1020" s="15" t="str">
        <v xml:space="preserve">TRAMEZZA-FORATO-SCATOLA-FORATELLA LEGGERA  LATERIZIO NORMALE </v>
      </c>
      <c r="V1020" s="15">
        <v>0</v>
      </c>
      <c r="W1020" s="19" t="str">
        <v>25x30X25</v>
      </c>
      <c r="X1020" s="19">
        <v>0</v>
      </c>
      <c r="Y1020" s="15">
        <v>0</v>
      </c>
      <c r="Z1020" s="15">
        <v>0</v>
      </c>
      <c r="AA1020" s="15">
        <v>0</v>
      </c>
      <c r="AB1020" s="15">
        <v>0</v>
      </c>
      <c r="AC1020" s="15">
        <v>1</v>
      </c>
      <c r="AG1020" s="15">
        <v>0</v>
      </c>
      <c r="AH1020" s="15" t="str">
        <v>TRAMEZZATURA MATERIALE  LATERIZIO COMUNE</v>
      </c>
      <c r="AI1020" s="15" t="str">
        <v>LATERCOM</v>
      </c>
      <c r="AJ1020" s="15" t="str">
        <v xml:space="preserve">TRAMEZZA-FORATO-SCATOLA-FORATELLA LEGGERA  LATERIZIO NORMALE </v>
      </c>
      <c r="AK1020" s="15">
        <v>0</v>
      </c>
      <c r="AL1020" s="15" t="str">
        <v>8x25x33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1</v>
      </c>
      <c r="AT1020" s="70">
        <v>0</v>
      </c>
      <c r="AU1020" s="15">
        <v>0</v>
      </c>
      <c r="AV1020" s="15" t="str">
        <v>MATERIALE IN LATERIZIO COMUNE</v>
      </c>
      <c r="AW1020" s="15" t="str">
        <v>T2D</v>
      </c>
      <c r="AX1020" s="15" t="str">
        <v xml:space="preserve">SEMIPIENO 6 FORI </v>
      </c>
      <c r="AY1020" s="15">
        <v>0</v>
      </c>
      <c r="AZ1020" s="15" t="str">
        <v>7x23x11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1</v>
      </c>
      <c r="BH1020" s="70">
        <v>0</v>
      </c>
    </row>
    <row r="1021" spans="1:60" ht="14.25" customHeight="1" x14ac:dyDescent="0.25">
      <c r="A1021" s="47"/>
      <c r="C1021" s="19" t="s">
        <v>513</v>
      </c>
      <c r="D1021" s="19" t="s">
        <v>509</v>
      </c>
      <c r="E1021" s="19" t="s">
        <v>508</v>
      </c>
      <c r="G1021" s="19">
        <v>325</v>
      </c>
      <c r="I1021" s="34"/>
      <c r="K1021" s="20"/>
      <c r="L1021" s="57">
        <f t="shared" si="62"/>
        <v>0</v>
      </c>
      <c r="M1021" s="14">
        <f t="shared" si="63"/>
        <v>0</v>
      </c>
      <c r="N1021" s="13">
        <f>IF(OR(totale!$A$5="",C1021=totale!$A$5),0,1)</f>
        <v>0</v>
      </c>
      <c r="O1021" s="97">
        <v>0</v>
      </c>
      <c r="P1021" s="13">
        <v>0</v>
      </c>
      <c r="Q1021" s="97">
        <v>0</v>
      </c>
      <c r="R1021" s="19">
        <v>0</v>
      </c>
      <c r="S1021" s="19" t="str">
        <v>MATERIALE IN LATERIZIO COMUNE</v>
      </c>
      <c r="T1021" s="15" t="str">
        <v>DI MUZIO</v>
      </c>
      <c r="U1021" s="15" t="str">
        <v xml:space="preserve">MATTONE PIENO </v>
      </c>
      <c r="V1021" s="15">
        <v>0</v>
      </c>
      <c r="W1021" s="19" t="str">
        <v>12x24x5,5</v>
      </c>
      <c r="X1021" s="19">
        <v>0</v>
      </c>
      <c r="Y1021" s="15">
        <v>0</v>
      </c>
      <c r="Z1021" s="15">
        <v>0</v>
      </c>
      <c r="AA1021" s="15">
        <v>0</v>
      </c>
      <c r="AB1021" s="15">
        <v>0</v>
      </c>
      <c r="AC1021" s="15">
        <v>1</v>
      </c>
      <c r="AG1021" s="15">
        <v>0</v>
      </c>
      <c r="AH1021" s="15" t="str">
        <v>TRAMEZZATURA MATERIALE  LATERIZIO COMUNE</v>
      </c>
      <c r="AI1021" s="15" t="str">
        <v>LATERCOM</v>
      </c>
      <c r="AJ1021" s="15" t="str">
        <v xml:space="preserve">TRAMEZZA-FORATO-SCATOLA-FORATELLA LEGGERA  LATERIZIO NORMALE </v>
      </c>
      <c r="AK1021" s="15">
        <v>0</v>
      </c>
      <c r="AL1021" s="15" t="str">
        <v>12x15x30</v>
      </c>
      <c r="AM1021" s="15">
        <v>0</v>
      </c>
      <c r="AN1021" s="15">
        <v>0</v>
      </c>
      <c r="AO1021" s="15">
        <v>0</v>
      </c>
      <c r="AP1021" s="15">
        <v>0</v>
      </c>
      <c r="AQ1021" s="15">
        <v>0</v>
      </c>
      <c r="AR1021" s="15">
        <v>1</v>
      </c>
      <c r="AT1021" s="70">
        <v>0</v>
      </c>
      <c r="AU1021" s="15">
        <v>0</v>
      </c>
      <c r="AV1021" s="15" t="str">
        <v>MATERIALE IN LATERIZIO COMUNE</v>
      </c>
      <c r="AW1021" s="15" t="str">
        <v>WIENERBERGER</v>
      </c>
      <c r="AX1021" s="15" t="str">
        <v xml:space="preserve">SEMIPIENO 6 FORI </v>
      </c>
      <c r="AY1021" s="15">
        <v>0</v>
      </c>
      <c r="AZ1021" s="15" t="str">
        <v>7x23x11</v>
      </c>
      <c r="BA1021" s="15">
        <v>0</v>
      </c>
      <c r="BB1021" s="15">
        <v>0</v>
      </c>
      <c r="BC1021" s="15">
        <v>0</v>
      </c>
      <c r="BD1021" s="15">
        <v>0</v>
      </c>
      <c r="BE1021" s="15">
        <v>0</v>
      </c>
      <c r="BF1021" s="15">
        <v>1</v>
      </c>
      <c r="BH1021" s="70">
        <v>0</v>
      </c>
    </row>
    <row r="1022" spans="1:60" ht="14.25" customHeight="1" x14ac:dyDescent="0.25">
      <c r="A1022" s="47"/>
      <c r="C1022" s="19" t="s">
        <v>513</v>
      </c>
      <c r="D1022" s="19" t="s">
        <v>509</v>
      </c>
      <c r="E1022" s="19" t="s">
        <v>508</v>
      </c>
      <c r="G1022" s="19">
        <v>350</v>
      </c>
      <c r="I1022" s="34"/>
      <c r="K1022" s="20"/>
      <c r="L1022" s="57">
        <f t="shared" si="62"/>
        <v>0</v>
      </c>
      <c r="M1022" s="14">
        <f t="shared" si="63"/>
        <v>0</v>
      </c>
      <c r="N1022" s="13">
        <f>IF(OR(totale!$A$5="",C1022=totale!$A$5),0,1)</f>
        <v>0</v>
      </c>
      <c r="O1022" s="97">
        <v>0</v>
      </c>
      <c r="P1022" s="13">
        <v>0</v>
      </c>
      <c r="Q1022" s="97">
        <v>0</v>
      </c>
      <c r="R1022" s="19">
        <v>0</v>
      </c>
      <c r="S1022" s="19" t="str">
        <v>MATERIALE IN LATERIZIO COMUNE</v>
      </c>
      <c r="T1022" s="15" t="str">
        <v>DI MUZIO</v>
      </c>
      <c r="U1022" s="15" t="str">
        <v xml:space="preserve">TRIPLO UNI </v>
      </c>
      <c r="V1022" s="15">
        <v>0</v>
      </c>
      <c r="W1022" s="19" t="str">
        <v>12x25x19</v>
      </c>
      <c r="X1022" s="19">
        <v>0</v>
      </c>
      <c r="Y1022" s="15">
        <v>0</v>
      </c>
      <c r="Z1022" s="15">
        <v>0</v>
      </c>
      <c r="AA1022" s="15">
        <v>0</v>
      </c>
      <c r="AB1022" s="15">
        <v>0</v>
      </c>
      <c r="AC1022" s="15">
        <v>1</v>
      </c>
      <c r="AG1022" s="15">
        <v>0</v>
      </c>
      <c r="AH1022" s="15" t="str">
        <v>TRAMEZZATURA MATERIALE  LATERIZIO COMUNE</v>
      </c>
      <c r="AI1022" s="15" t="str">
        <v>LATERCOM</v>
      </c>
      <c r="AJ1022" s="15" t="str">
        <v xml:space="preserve">TRAMEZZA-FORATO-SCATOLA-FORATELLA LEGGERA  LATERIZIO NORMALE </v>
      </c>
      <c r="AK1022" s="15">
        <v>0</v>
      </c>
      <c r="AL1022" s="15" t="str">
        <v>12x25x25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1</v>
      </c>
      <c r="AT1022" s="70">
        <v>0</v>
      </c>
      <c r="AU1022" s="15">
        <v>0</v>
      </c>
      <c r="AV1022" s="15" t="str">
        <v>TRAMEZZATURA MATERIALE  LATERIZIO COMUNE</v>
      </c>
      <c r="AW1022" s="15" t="str">
        <v>LATERCOM</v>
      </c>
      <c r="AX1022" s="15" t="str">
        <v xml:space="preserve">TRAMEZZA-FORATO-SCATOLA-FORATELLA LEGGERA  LATERIZIO NORMALE </v>
      </c>
      <c r="AY1022" s="15">
        <v>0</v>
      </c>
      <c r="AZ1022" s="15" t="str">
        <v>8x12x25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1</v>
      </c>
      <c r="BH1022" s="70">
        <v>0</v>
      </c>
    </row>
    <row r="1023" spans="1:60" ht="14.25" customHeight="1" x14ac:dyDescent="0.25">
      <c r="A1023" s="48"/>
      <c r="C1023" s="19" t="s">
        <v>513</v>
      </c>
      <c r="D1023" s="19" t="s">
        <v>517</v>
      </c>
      <c r="E1023" s="19" t="s">
        <v>508</v>
      </c>
      <c r="G1023" s="19">
        <v>100</v>
      </c>
      <c r="I1023" s="34"/>
      <c r="K1023" s="57"/>
      <c r="L1023" s="57">
        <f t="shared" si="62"/>
        <v>0</v>
      </c>
      <c r="M1023" s="14">
        <f t="shared" si="63"/>
        <v>0</v>
      </c>
      <c r="N1023" s="13">
        <f>IF(OR(totale!$A$5="",C1023=totale!$A$5),0,1)</f>
        <v>0</v>
      </c>
      <c r="O1023" s="97">
        <v>0</v>
      </c>
      <c r="P1023" s="13">
        <v>0</v>
      </c>
      <c r="Q1023" s="97">
        <v>0</v>
      </c>
      <c r="R1023" s="19">
        <v>0</v>
      </c>
      <c r="S1023" s="19" t="str">
        <v>MATERIALE IN LATERIZIO COMUNE</v>
      </c>
      <c r="T1023" s="15" t="str">
        <v>DI MUZIO</v>
      </c>
      <c r="U1023" s="15" t="str">
        <v>QUADRI UNI -DOPPIO DOPPIO UNI</v>
      </c>
      <c r="V1023" s="15">
        <v>0</v>
      </c>
      <c r="W1023" s="19" t="str">
        <v>12x25x25</v>
      </c>
      <c r="X1023" s="19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1</v>
      </c>
      <c r="AG1023" s="15">
        <v>0</v>
      </c>
      <c r="AH1023" s="15" t="str">
        <v>TRAMEZZATURA MATERIALE  LATERIZIO COMUNE</v>
      </c>
      <c r="AI1023" s="15" t="str">
        <v>LATERCOM</v>
      </c>
      <c r="AJ1023" s="15" t="str">
        <v xml:space="preserve">TRAMEZZA-FORATO-SCATOLA-FORATELLA LEGGERA  LATERIZIO NORMALE </v>
      </c>
      <c r="AK1023" s="15">
        <v>0</v>
      </c>
      <c r="AL1023" s="15" t="str">
        <v>12x25x33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1</v>
      </c>
      <c r="AU1023" s="15">
        <v>0</v>
      </c>
      <c r="AV1023" s="15" t="str">
        <v>TRAMEZZATURA MATERIALE  LATERIZIO COMUNE</v>
      </c>
      <c r="AW1023" s="15" t="str">
        <v>T2D</v>
      </c>
      <c r="AX1023" s="15" t="str">
        <v xml:space="preserve">TRAMEZZA-FORATO-SCATOLA-FORATELLA LEGGERA  LATERIZIO NORMALE </v>
      </c>
      <c r="AY1023" s="15">
        <v>0</v>
      </c>
      <c r="AZ1023" s="15" t="str">
        <v>8x12x25</v>
      </c>
      <c r="BA1023" s="15">
        <v>0</v>
      </c>
      <c r="BB1023" s="15">
        <v>0</v>
      </c>
      <c r="BC1023" s="15">
        <v>0</v>
      </c>
      <c r="BD1023" s="15">
        <v>0</v>
      </c>
      <c r="BE1023" s="15">
        <v>0</v>
      </c>
      <c r="BF1023" s="15">
        <v>1</v>
      </c>
    </row>
    <row r="1024" spans="1:60" ht="14.25" customHeight="1" x14ac:dyDescent="0.25">
      <c r="A1024" s="48"/>
      <c r="C1024" s="19" t="s">
        <v>513</v>
      </c>
      <c r="D1024" s="19" t="s">
        <v>517</v>
      </c>
      <c r="E1024" s="19" t="s">
        <v>508</v>
      </c>
      <c r="G1024" s="19">
        <v>125</v>
      </c>
      <c r="I1024" s="34"/>
      <c r="K1024" s="57"/>
      <c r="L1024" s="57">
        <f t="shared" si="62"/>
        <v>0</v>
      </c>
      <c r="M1024" s="14">
        <f t="shared" si="63"/>
        <v>0</v>
      </c>
      <c r="N1024" s="13">
        <f>IF(OR(totale!$A$5="",C1024=totale!$A$5),0,1)</f>
        <v>0</v>
      </c>
      <c r="O1024" s="97">
        <v>0</v>
      </c>
      <c r="P1024" s="13">
        <v>0</v>
      </c>
      <c r="Q1024" s="97">
        <v>0</v>
      </c>
      <c r="R1024" s="19">
        <v>0</v>
      </c>
      <c r="S1024" s="19" t="str">
        <v>MATERIALE IN LATERIZIO COMUNE</v>
      </c>
      <c r="T1024" s="15" t="str">
        <v>DI MUZIO</v>
      </c>
      <c r="U1024" s="15" t="str">
        <v>DOPPIO UNI H.12</v>
      </c>
      <c r="V1024" s="15">
        <v>0</v>
      </c>
      <c r="W1024" s="19" t="str">
        <v>12x12x25</v>
      </c>
      <c r="X1024" s="19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1</v>
      </c>
      <c r="AG1024" s="15">
        <v>0</v>
      </c>
      <c r="AH1024" s="15" t="str">
        <v>TRAMEZZATURA MATERIALE  LATERIZIO COMUNE</v>
      </c>
      <c r="AI1024" s="15" t="str">
        <v>LATERCOM</v>
      </c>
      <c r="AJ1024" s="15" t="str">
        <v xml:space="preserve">TRAMEZZA-FORATO-SCATOLA-FORATELLA LEGGERA  LATERIZIO NORMALE </v>
      </c>
      <c r="AK1024" s="15">
        <v>0</v>
      </c>
      <c r="AL1024" s="15" t="str">
        <v>12x25x50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1</v>
      </c>
      <c r="AU1024" s="15">
        <v>0</v>
      </c>
      <c r="AV1024" s="15" t="str">
        <v>TRAMEZZATURA MATERIALE  LATERIZIO COMUNE</v>
      </c>
      <c r="AW1024" s="15" t="str">
        <v>WIENERBERGER</v>
      </c>
      <c r="AX1024" s="15" t="str">
        <v xml:space="preserve">TRAMEZZA-FORATO-SCATOLA-FORATELLA LEGGERA  LATERIZIO NORMALE </v>
      </c>
      <c r="AY1024" s="15">
        <v>0</v>
      </c>
      <c r="AZ1024" s="15" t="str">
        <v>8x12x25</v>
      </c>
      <c r="BA1024" s="15">
        <v>0</v>
      </c>
      <c r="BB1024" s="15">
        <v>0</v>
      </c>
      <c r="BC1024" s="15">
        <v>0</v>
      </c>
      <c r="BD1024" s="15">
        <v>0</v>
      </c>
      <c r="BE1024" s="15">
        <v>0</v>
      </c>
      <c r="BF1024" s="15">
        <v>1</v>
      </c>
    </row>
    <row r="1025" spans="1:58" ht="14.25" customHeight="1" x14ac:dyDescent="0.25">
      <c r="A1025" s="48"/>
      <c r="C1025" s="19" t="s">
        <v>513</v>
      </c>
      <c r="D1025" s="19" t="s">
        <v>517</v>
      </c>
      <c r="E1025" s="19" t="s">
        <v>508</v>
      </c>
      <c r="G1025" s="19">
        <v>150</v>
      </c>
      <c r="I1025" s="34"/>
      <c r="K1025" s="57"/>
      <c r="L1025" s="57">
        <f t="shared" si="62"/>
        <v>0</v>
      </c>
      <c r="M1025" s="14">
        <f t="shared" si="63"/>
        <v>0</v>
      </c>
      <c r="N1025" s="13">
        <f>IF(OR(totale!$A$5="",C1025=totale!$A$5),0,1)</f>
        <v>0</v>
      </c>
      <c r="O1025" s="97">
        <v>0</v>
      </c>
      <c r="P1025" s="13">
        <v>0</v>
      </c>
      <c r="Q1025" s="97">
        <v>0</v>
      </c>
      <c r="R1025" s="19">
        <v>0</v>
      </c>
      <c r="S1025" s="19" t="str">
        <v xml:space="preserve">TRAMEZZATURA MATERIALE ALVEOLATO </v>
      </c>
      <c r="T1025" s="15" t="str">
        <v>DI MUZIO</v>
      </c>
      <c r="U1025" s="15" t="str">
        <v xml:space="preserve">TRAMEZZA - FORATO PORIZZATA/ALVEOLATA </v>
      </c>
      <c r="V1025" s="15">
        <v>0</v>
      </c>
      <c r="W1025" s="19" t="str">
        <v>8x33x19</v>
      </c>
      <c r="X1025" s="19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1</v>
      </c>
      <c r="AG1025" s="15">
        <v>0</v>
      </c>
      <c r="AH1025" s="15" t="str">
        <v>TRAMEZZATURA MATERIALE  LATERIZIO COMUNE</v>
      </c>
      <c r="AI1025" s="15" t="str">
        <v>T2D</v>
      </c>
      <c r="AJ1025" s="15" t="str">
        <v xml:space="preserve">TRAMEZZA-FORATO-SCATOLA-FORATELLA LEGGERA  LATERIZIO NORMALE </v>
      </c>
      <c r="AK1025" s="15">
        <v>0</v>
      </c>
      <c r="AL1025" s="15" t="str">
        <v>5x14x28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1</v>
      </c>
      <c r="AU1025" s="15">
        <v>0</v>
      </c>
      <c r="AV1025" s="15" t="str">
        <v>TRAMEZZATURA MATERIALE  LATERIZIO COMUNE</v>
      </c>
      <c r="AW1025" s="15" t="str">
        <v>DI MUZIO</v>
      </c>
      <c r="AX1025" s="15" t="str">
        <v xml:space="preserve">TRAMEZZA-FORATO-SCATOLA-FORATELLA LEGGERA  LATERIZIO NORMALE </v>
      </c>
      <c r="AY1025" s="15">
        <v>0</v>
      </c>
      <c r="AZ1025" s="15" t="str">
        <v>8x14X25</v>
      </c>
      <c r="BA1025" s="15">
        <v>0</v>
      </c>
      <c r="BB1025" s="15">
        <v>0</v>
      </c>
      <c r="BC1025" s="15">
        <v>0</v>
      </c>
      <c r="BD1025" s="15">
        <v>0</v>
      </c>
      <c r="BE1025" s="15">
        <v>0</v>
      </c>
      <c r="BF1025" s="15">
        <v>1</v>
      </c>
    </row>
    <row r="1026" spans="1:58" ht="14.25" customHeight="1" x14ac:dyDescent="0.25">
      <c r="A1026" s="48"/>
      <c r="C1026" s="19" t="s">
        <v>513</v>
      </c>
      <c r="D1026" s="19" t="s">
        <v>517</v>
      </c>
      <c r="E1026" s="19" t="s">
        <v>508</v>
      </c>
      <c r="G1026" s="19">
        <v>175</v>
      </c>
      <c r="I1026" s="34"/>
      <c r="K1026" s="57"/>
      <c r="L1026" s="57">
        <f t="shared" si="62"/>
        <v>0</v>
      </c>
      <c r="M1026" s="14">
        <f t="shared" si="63"/>
        <v>0</v>
      </c>
      <c r="N1026" s="13">
        <f>IF(OR(totale!$A$5="",C1026=totale!$A$5),0,1)</f>
        <v>0</v>
      </c>
      <c r="O1026" s="97">
        <v>0</v>
      </c>
      <c r="P1026" s="13">
        <v>0</v>
      </c>
      <c r="Q1026" s="97">
        <v>0</v>
      </c>
      <c r="R1026" s="19">
        <v>0</v>
      </c>
      <c r="S1026" s="19" t="str">
        <v xml:space="preserve">TRAMEZZATURA MATERIALE ALVEOLATO </v>
      </c>
      <c r="T1026" s="15" t="str">
        <v>DI MUZIO</v>
      </c>
      <c r="U1026" s="15" t="str">
        <v xml:space="preserve">TRAMEZZA - FORATO PORIZZATA/ALVEOLATA </v>
      </c>
      <c r="V1026" s="15">
        <v>0</v>
      </c>
      <c r="W1026" s="19" t="str">
        <v>12x33x19</v>
      </c>
      <c r="X1026" s="19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1</v>
      </c>
      <c r="AG1026" s="15">
        <v>0</v>
      </c>
      <c r="AH1026" s="15" t="str">
        <v>TRAMEZZATURA MATERIALE  LATERIZIO COMUNE</v>
      </c>
      <c r="AI1026" s="15" t="str">
        <v>T2D</v>
      </c>
      <c r="AJ1026" s="15" t="str">
        <v xml:space="preserve">TRAMEZZA-FORATO-SCATOLA-FORATELLA LEGGERA  LATERIZIO NORMALE </v>
      </c>
      <c r="AK1026" s="15">
        <v>0</v>
      </c>
      <c r="AL1026" s="15" t="str">
        <v>6x15x33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1</v>
      </c>
      <c r="AU1026" s="15">
        <v>0</v>
      </c>
      <c r="AV1026" s="15" t="str">
        <v>TRAMEZZATURA MATERIALE  LATERIZIO COMUNE</v>
      </c>
      <c r="AW1026" s="15" t="str">
        <v>DCB</v>
      </c>
      <c r="AX1026" s="15" t="str">
        <v xml:space="preserve">TRAMEZZA-FORATO-SCATOLA-FORATELLA LEGGERA  LATERIZIO NORMALE </v>
      </c>
      <c r="AY1026" s="15">
        <v>0</v>
      </c>
      <c r="AZ1026" s="15" t="str">
        <v>8x14X28</v>
      </c>
      <c r="BA1026" s="15">
        <v>0</v>
      </c>
      <c r="BB1026" s="15">
        <v>0</v>
      </c>
      <c r="BC1026" s="15">
        <v>0</v>
      </c>
      <c r="BD1026" s="15">
        <v>0</v>
      </c>
      <c r="BE1026" s="15">
        <v>0</v>
      </c>
      <c r="BF1026" s="15">
        <v>1</v>
      </c>
    </row>
    <row r="1027" spans="1:58" ht="14.25" customHeight="1" x14ac:dyDescent="0.25">
      <c r="A1027" s="48"/>
      <c r="C1027" s="19" t="s">
        <v>513</v>
      </c>
      <c r="D1027" s="19" t="s">
        <v>517</v>
      </c>
      <c r="E1027" s="19" t="s">
        <v>508</v>
      </c>
      <c r="G1027" s="19">
        <v>200</v>
      </c>
      <c r="I1027" s="34"/>
      <c r="K1027" s="57"/>
      <c r="L1027" s="57">
        <f t="shared" ref="L1027:L1086" si="64">K1027*POWER(0.99475,J1027)</f>
        <v>0</v>
      </c>
      <c r="M1027" s="14">
        <f t="shared" si="63"/>
        <v>0</v>
      </c>
      <c r="N1027" s="13">
        <f>IF(OR(totale!$A$5="",C1027=totale!$A$5),0,1)</f>
        <v>0</v>
      </c>
      <c r="O1027" s="97">
        <v>0</v>
      </c>
      <c r="P1027" s="13">
        <v>0</v>
      </c>
      <c r="Q1027" s="97">
        <v>0</v>
      </c>
      <c r="R1027" s="19">
        <v>0</v>
      </c>
      <c r="S1027" s="19" t="str">
        <v xml:space="preserve">TRAMEZZATURA MATERIALE ALVEOLATO </v>
      </c>
      <c r="T1027" s="15" t="str">
        <v>DI MUZIO</v>
      </c>
      <c r="U1027" s="15" t="str">
        <v xml:space="preserve">TRAMEZZA - FORATO PORIZZATA/ALVEOLATA </v>
      </c>
      <c r="V1027" s="15">
        <v>0</v>
      </c>
      <c r="W1027" s="19" t="str">
        <v>20x33x25</v>
      </c>
      <c r="X1027" s="19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1</v>
      </c>
      <c r="AG1027" s="15">
        <v>0</v>
      </c>
      <c r="AH1027" s="15" t="str">
        <v>TRAMEZZATURA MATERIALE  LATERIZIO COMUNE</v>
      </c>
      <c r="AI1027" s="15" t="str">
        <v>T2D</v>
      </c>
      <c r="AJ1027" s="15" t="str">
        <v xml:space="preserve">TRAMEZZA-FORATO-SCATOLA-FORATELLA LEGGERA  LATERIZIO NORMALE </v>
      </c>
      <c r="AK1027" s="15">
        <v>0</v>
      </c>
      <c r="AL1027" s="15" t="str">
        <v>6x25x50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1</v>
      </c>
      <c r="AU1027" s="15">
        <v>0</v>
      </c>
      <c r="AV1027" s="15" t="str">
        <v>TRAMEZZATURA MATERIALE  LATERIZIO COMUNE</v>
      </c>
      <c r="AW1027" s="15" t="str">
        <v>FBM</v>
      </c>
      <c r="AX1027" s="15" t="str">
        <v xml:space="preserve">TRAMEZZA-FORATO-SCATOLA-FORATELLA LEGGERA  LATERIZIO NORMALE </v>
      </c>
      <c r="AY1027" s="15">
        <v>0</v>
      </c>
      <c r="AZ1027" s="15" t="str">
        <v>8x14X28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1</v>
      </c>
    </row>
    <row r="1028" spans="1:58" ht="14.25" customHeight="1" x14ac:dyDescent="0.25">
      <c r="A1028" s="48"/>
      <c r="C1028" s="19" t="s">
        <v>513</v>
      </c>
      <c r="D1028" s="19" t="s">
        <v>517</v>
      </c>
      <c r="E1028" s="19" t="s">
        <v>508</v>
      </c>
      <c r="G1028" s="19">
        <v>225</v>
      </c>
      <c r="I1028" s="34"/>
      <c r="K1028" s="57"/>
      <c r="L1028" s="57">
        <f t="shared" si="64"/>
        <v>0</v>
      </c>
      <c r="M1028" s="14">
        <f t="shared" si="63"/>
        <v>0</v>
      </c>
      <c r="N1028" s="13">
        <f>IF(OR(totale!$A$5="",C1028=totale!$A$5),0,1)</f>
        <v>0</v>
      </c>
      <c r="O1028" s="97">
        <v>0</v>
      </c>
      <c r="P1028" s="13">
        <v>0</v>
      </c>
      <c r="Q1028" s="97">
        <v>0</v>
      </c>
      <c r="R1028" s="19">
        <v>0</v>
      </c>
      <c r="S1028" s="19" t="str">
        <v>BLOCCO  ALVEOLATO DOPPIA POSA  55/60 %</v>
      </c>
      <c r="T1028" s="15" t="str">
        <v>DI MUZIO</v>
      </c>
      <c r="U1028" s="15" t="str">
        <v xml:space="preserve">BLOCCO BIO (FARINA DI LEGNO) TAMPONAMENTO DOPPIA POSA P.600 </v>
      </c>
      <c r="V1028" s="15">
        <v>0</v>
      </c>
      <c r="W1028" s="19" t="str">
        <v>8x25x25</v>
      </c>
      <c r="X1028" s="19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1</v>
      </c>
      <c r="AG1028" s="15">
        <v>0</v>
      </c>
      <c r="AH1028" s="15" t="str">
        <v>TRAMEZZATURA MATERIALE  LATERIZIO COMUNE</v>
      </c>
      <c r="AI1028" s="15" t="str">
        <v>T2D</v>
      </c>
      <c r="AJ1028" s="15" t="str">
        <v xml:space="preserve">TRAMEZZA-FORATO-SCATOLA-FORATELLA LEGGERA  LATERIZIO NORMALE </v>
      </c>
      <c r="AK1028" s="15">
        <v>0</v>
      </c>
      <c r="AL1028" s="15" t="str">
        <v>6x25x25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1</v>
      </c>
      <c r="AU1028" s="15">
        <v>0</v>
      </c>
      <c r="AV1028" s="15" t="str">
        <v>TRAMEZZATURA MATERIALE  LATERIZIO COMUNE</v>
      </c>
      <c r="AW1028" s="15" t="str">
        <v>T2D</v>
      </c>
      <c r="AX1028" s="15" t="str">
        <v xml:space="preserve">TRAMEZZA-FORATO-SCATOLA-FORATELLA LEGGERA  LATERIZIO NORMALE </v>
      </c>
      <c r="AY1028" s="15">
        <v>0</v>
      </c>
      <c r="AZ1028" s="15" t="str">
        <v>8x14X28</v>
      </c>
      <c r="BA1028" s="15">
        <v>0</v>
      </c>
      <c r="BB1028" s="15">
        <v>0</v>
      </c>
      <c r="BC1028" s="15">
        <v>0</v>
      </c>
      <c r="BD1028" s="15">
        <v>0</v>
      </c>
      <c r="BE1028" s="15">
        <v>0</v>
      </c>
      <c r="BF1028" s="15">
        <v>1</v>
      </c>
    </row>
    <row r="1029" spans="1:58" ht="14.25" customHeight="1" x14ac:dyDescent="0.25">
      <c r="A1029" s="48"/>
      <c r="C1029" s="19" t="s">
        <v>513</v>
      </c>
      <c r="D1029" s="19" t="s">
        <v>517</v>
      </c>
      <c r="E1029" s="19" t="s">
        <v>508</v>
      </c>
      <c r="G1029" s="19">
        <v>250</v>
      </c>
      <c r="I1029" s="34"/>
      <c r="K1029" s="57"/>
      <c r="L1029" s="57">
        <f t="shared" si="64"/>
        <v>0</v>
      </c>
      <c r="M1029" s="14">
        <f t="shared" si="63"/>
        <v>0</v>
      </c>
      <c r="N1029" s="13">
        <f>IF(OR(totale!$A$5="",C1029=totale!$A$5),0,1)</f>
        <v>0</v>
      </c>
      <c r="O1029" s="97">
        <v>0</v>
      </c>
      <c r="P1029" s="13">
        <v>0</v>
      </c>
      <c r="Q1029" s="97">
        <v>0</v>
      </c>
      <c r="R1029" s="19">
        <v>0</v>
      </c>
      <c r="S1029" s="19" t="str">
        <v>BLOCCO  ALVEOLATO DOPPIA POSA  55/60 %</v>
      </c>
      <c r="T1029" s="15" t="str">
        <v>DI MUZIO</v>
      </c>
      <c r="U1029" s="15" t="str">
        <v xml:space="preserve">BLOCCO BIO (FARINA DI LEGNO) TAMPONAMENTO DOPPIA POSA P.600 </v>
      </c>
      <c r="V1029" s="15">
        <v>0</v>
      </c>
      <c r="W1029" s="19" t="str">
        <v>10x25x25</v>
      </c>
      <c r="X1029" s="19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1</v>
      </c>
      <c r="AG1029" s="15">
        <v>0</v>
      </c>
      <c r="AH1029" s="15" t="str">
        <v>TRAMEZZATURA MATERIALE  LATERIZIO COMUNE</v>
      </c>
      <c r="AI1029" s="15" t="str">
        <v>T2D</v>
      </c>
      <c r="AJ1029" s="15" t="str">
        <v xml:space="preserve">TRAMEZZA-FORATO-SCATOLA-FORATELLA LEGGERA  LATERIZIO NORMALE </v>
      </c>
      <c r="AK1029" s="15">
        <v>0</v>
      </c>
      <c r="AL1029" s="15" t="str">
        <v>8x14x33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1</v>
      </c>
      <c r="AU1029" s="15">
        <v>0</v>
      </c>
      <c r="AV1029" s="15" t="str">
        <v>TRAMEZZATURA MATERIALE  LATERIZIO COMUNE</v>
      </c>
      <c r="AW1029" s="15" t="str">
        <v>DCB</v>
      </c>
      <c r="AX1029" s="15" t="str">
        <v xml:space="preserve">TRAMEZZA-FORATO-SCATOLA-FORATELLA LEGGERA  LATERIZIO NORMALE </v>
      </c>
      <c r="AY1029" s="15">
        <v>0</v>
      </c>
      <c r="AZ1029" s="15" t="str">
        <v>8x14x30</v>
      </c>
      <c r="BA1029" s="15">
        <v>0</v>
      </c>
      <c r="BB1029" s="15">
        <v>0</v>
      </c>
      <c r="BC1029" s="15">
        <v>0</v>
      </c>
      <c r="BD1029" s="15">
        <v>0</v>
      </c>
      <c r="BE1029" s="15">
        <v>0</v>
      </c>
      <c r="BF1029" s="15">
        <v>1</v>
      </c>
    </row>
    <row r="1030" spans="1:58" ht="14.25" customHeight="1" x14ac:dyDescent="0.25">
      <c r="A1030" s="48"/>
      <c r="C1030" s="19" t="s">
        <v>513</v>
      </c>
      <c r="D1030" s="19" t="s">
        <v>517</v>
      </c>
      <c r="E1030" s="19" t="s">
        <v>508</v>
      </c>
      <c r="G1030" s="19">
        <v>275</v>
      </c>
      <c r="I1030" s="34"/>
      <c r="K1030" s="57"/>
      <c r="L1030" s="57">
        <f t="shared" si="64"/>
        <v>0</v>
      </c>
      <c r="M1030" s="14">
        <f t="shared" si="63"/>
        <v>0</v>
      </c>
      <c r="N1030" s="13">
        <f>IF(OR(totale!$A$5="",C1030=totale!$A$5),0,1)</f>
        <v>0</v>
      </c>
      <c r="O1030" s="97">
        <v>0</v>
      </c>
      <c r="P1030" s="13">
        <v>0</v>
      </c>
      <c r="Q1030" s="97">
        <v>0</v>
      </c>
      <c r="R1030" s="19">
        <v>0</v>
      </c>
      <c r="S1030" s="19" t="str">
        <v>BLOCCO  ALVEOLATO DOPPIA POSA  55/60 %</v>
      </c>
      <c r="T1030" s="15" t="str">
        <v>DI MUZIO</v>
      </c>
      <c r="U1030" s="15" t="str">
        <v xml:space="preserve">BLOCCO BIO (FARINA DI LEGNO) TAMPONAMENTO DOPPIA POSA P.600 </v>
      </c>
      <c r="V1030" s="15">
        <v>0</v>
      </c>
      <c r="W1030" s="19" t="str">
        <v>12,5x25x25</v>
      </c>
      <c r="X1030" s="19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1</v>
      </c>
      <c r="AG1030" s="15">
        <v>0</v>
      </c>
      <c r="AH1030" s="15" t="str">
        <v>TRAMEZZATURA MATERIALE  LATERIZIO COMUNE</v>
      </c>
      <c r="AI1030" s="15" t="str">
        <v>T2D</v>
      </c>
      <c r="AJ1030" s="15" t="str">
        <v xml:space="preserve">TRAMEZZA-FORATO-SCATOLA-FORATELLA LEGGERA  LATERIZIO NORMALE </v>
      </c>
      <c r="AK1030" s="15">
        <v>0</v>
      </c>
      <c r="AL1030" s="15" t="str">
        <v>8x12x25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1</v>
      </c>
      <c r="AU1030" s="15">
        <v>0</v>
      </c>
      <c r="AV1030" s="15" t="str">
        <v>TRAMEZZATURA MATERIALE  LATERIZIO COMUNE</v>
      </c>
      <c r="AW1030" s="15" t="str">
        <v>DCB</v>
      </c>
      <c r="AX1030" s="15" t="str">
        <v xml:space="preserve">TRAMEZZA-FORATO-SCATOLA-FORATELLA LEGGERA  LATERIZIO NORMALE </v>
      </c>
      <c r="AY1030" s="15">
        <v>0</v>
      </c>
      <c r="AZ1030" s="15" t="str">
        <v>8x14x33</v>
      </c>
      <c r="BA1030" s="15">
        <v>0</v>
      </c>
      <c r="BB1030" s="15">
        <v>0</v>
      </c>
      <c r="BC1030" s="15">
        <v>0</v>
      </c>
      <c r="BD1030" s="15">
        <v>0</v>
      </c>
      <c r="BE1030" s="15">
        <v>0</v>
      </c>
      <c r="BF1030" s="15">
        <v>1</v>
      </c>
    </row>
    <row r="1031" spans="1:58" ht="14.25" customHeight="1" x14ac:dyDescent="0.25">
      <c r="A1031" s="48"/>
      <c r="C1031" s="19" t="s">
        <v>513</v>
      </c>
      <c r="D1031" s="19" t="s">
        <v>517</v>
      </c>
      <c r="E1031" s="19" t="s">
        <v>508</v>
      </c>
      <c r="G1031" s="19">
        <v>300</v>
      </c>
      <c r="I1031" s="34"/>
      <c r="K1031" s="57"/>
      <c r="L1031" s="57">
        <f t="shared" si="64"/>
        <v>0</v>
      </c>
      <c r="M1031" s="14">
        <f t="shared" si="63"/>
        <v>0</v>
      </c>
      <c r="N1031" s="13">
        <f>IF(OR(totale!$A$5="",C1031=totale!$A$5),0,1)</f>
        <v>0</v>
      </c>
      <c r="O1031" s="97">
        <v>0</v>
      </c>
      <c r="P1031" s="13">
        <v>0</v>
      </c>
      <c r="Q1031" s="97">
        <v>0</v>
      </c>
      <c r="R1031" s="19">
        <v>0</v>
      </c>
      <c r="S1031" s="19" t="str">
        <v>BLOCCO  ALVEOLATO DOPPIA POSA  55/60 %</v>
      </c>
      <c r="T1031" s="15" t="str">
        <v>DI MUZIO</v>
      </c>
      <c r="U1031" s="15" t="str">
        <v xml:space="preserve">BLOCCO BIO (FARINA DI LEGNO) TAMPONAMENTO DOPPIA POSA P.600 </v>
      </c>
      <c r="V1031" s="15">
        <v>0</v>
      </c>
      <c r="W1031" s="19" t="str">
        <v>15x25x25</v>
      </c>
      <c r="X1031" s="19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1</v>
      </c>
      <c r="AG1031" s="15">
        <v>0</v>
      </c>
      <c r="AH1031" s="15" t="str">
        <v>TRAMEZZATURA MATERIALE  LATERIZIO COMUNE</v>
      </c>
      <c r="AI1031" s="15" t="str">
        <v>T2D</v>
      </c>
      <c r="AJ1031" s="15" t="str">
        <v xml:space="preserve">TRAMEZZA-FORATO-SCATOLA-FORATELLA LEGGERA  LATERIZIO NORMALE </v>
      </c>
      <c r="AK1031" s="15">
        <v>0</v>
      </c>
      <c r="AL1031" s="15" t="str">
        <v>8x25x50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1</v>
      </c>
      <c r="AU1031" s="15">
        <v>0</v>
      </c>
      <c r="AV1031" s="15" t="str">
        <v>TRAMEZZATURA MATERIALE  LATERIZIO COMUNE</v>
      </c>
      <c r="AW1031" s="15" t="str">
        <v>LATERCOM</v>
      </c>
      <c r="AX1031" s="15" t="str">
        <v xml:space="preserve">TRAMEZZA-FORATO-SCATOLA-FORATELLA LEGGERA  LATERIZIO NORMALE </v>
      </c>
      <c r="AY1031" s="15">
        <v>0</v>
      </c>
      <c r="AZ1031" s="15" t="str">
        <v>8x14x33</v>
      </c>
      <c r="BA1031" s="15">
        <v>0</v>
      </c>
      <c r="BB1031" s="15">
        <v>0</v>
      </c>
      <c r="BC1031" s="15">
        <v>0</v>
      </c>
      <c r="BD1031" s="15">
        <v>0</v>
      </c>
      <c r="BE1031" s="15">
        <v>0</v>
      </c>
      <c r="BF1031" s="15">
        <v>1</v>
      </c>
    </row>
    <row r="1032" spans="1:58" ht="14.25" customHeight="1" x14ac:dyDescent="0.25">
      <c r="A1032" s="48"/>
      <c r="C1032" s="19" t="s">
        <v>513</v>
      </c>
      <c r="D1032" s="19" t="s">
        <v>517</v>
      </c>
      <c r="E1032" s="19" t="s">
        <v>508</v>
      </c>
      <c r="G1032" s="19">
        <v>325</v>
      </c>
      <c r="I1032" s="34"/>
      <c r="K1032" s="57"/>
      <c r="L1032" s="57">
        <f t="shared" si="64"/>
        <v>0</v>
      </c>
      <c r="M1032" s="14">
        <f t="shared" si="63"/>
        <v>0</v>
      </c>
      <c r="N1032" s="13">
        <f>IF(OR(totale!$A$5="",C1032=totale!$A$5),0,1)</f>
        <v>0</v>
      </c>
      <c r="O1032" s="97">
        <v>0</v>
      </c>
      <c r="P1032" s="13">
        <v>0</v>
      </c>
      <c r="Q1032" s="97">
        <v>0</v>
      </c>
      <c r="R1032" s="19">
        <v>0</v>
      </c>
      <c r="S1032" s="19" t="str">
        <v>BLOCCO  ALVEOLATO DOPPIA POSA  55/60 %</v>
      </c>
      <c r="T1032" s="15" t="str">
        <v>DI MUZIO</v>
      </c>
      <c r="U1032" s="15" t="str">
        <v xml:space="preserve">BLOCCO BIO (FARINA DI LEGNO) TAMPONAMENTO DOPPIA POSA P.600 </v>
      </c>
      <c r="V1032" s="15">
        <v>0</v>
      </c>
      <c r="W1032" s="19" t="str">
        <v>20x25x25</v>
      </c>
      <c r="X1032" s="19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1</v>
      </c>
      <c r="AG1032" s="15">
        <v>0</v>
      </c>
      <c r="AH1032" s="15" t="str">
        <v>TRAMEZZATURA MATERIALE  LATERIZIO COMUNE</v>
      </c>
      <c r="AI1032" s="15" t="str">
        <v>T2D</v>
      </c>
      <c r="AJ1032" s="15" t="str">
        <v xml:space="preserve">TRAMEZZA-FORATO-SCATOLA-FORATELLA LEGGERA  LATERIZIO NORMALE </v>
      </c>
      <c r="AK1032" s="15">
        <v>0</v>
      </c>
      <c r="AL1032" s="15" t="str">
        <v>8x14X28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1</v>
      </c>
      <c r="AU1032" s="15">
        <v>0</v>
      </c>
      <c r="AV1032" s="15" t="str">
        <v>TRAMEZZATURA MATERIALE  LATERIZIO COMUNE</v>
      </c>
      <c r="AW1032" s="15" t="str">
        <v>T2D</v>
      </c>
      <c r="AX1032" s="15" t="str">
        <v xml:space="preserve">TRAMEZZA-FORATO-SCATOLA-FORATELLA LEGGERA  LATERIZIO NORMALE </v>
      </c>
      <c r="AY1032" s="15">
        <v>0</v>
      </c>
      <c r="AZ1032" s="15" t="str">
        <v>8x14x33</v>
      </c>
      <c r="BA1032" s="15">
        <v>0</v>
      </c>
      <c r="BB1032" s="15">
        <v>0</v>
      </c>
      <c r="BC1032" s="15">
        <v>0</v>
      </c>
      <c r="BD1032" s="15">
        <v>0</v>
      </c>
      <c r="BE1032" s="15">
        <v>0</v>
      </c>
      <c r="BF1032" s="15">
        <v>1</v>
      </c>
    </row>
    <row r="1033" spans="1:58" ht="14.25" customHeight="1" x14ac:dyDescent="0.25">
      <c r="A1033" s="48"/>
      <c r="C1033" s="19" t="s">
        <v>513</v>
      </c>
      <c r="D1033" s="19" t="s">
        <v>517</v>
      </c>
      <c r="E1033" s="19" t="s">
        <v>508</v>
      </c>
      <c r="G1033" s="19">
        <v>350</v>
      </c>
      <c r="I1033" s="34"/>
      <c r="K1033" s="57"/>
      <c r="L1033" s="57">
        <f t="shared" si="64"/>
        <v>0</v>
      </c>
      <c r="M1033" s="14">
        <f t="shared" si="63"/>
        <v>0</v>
      </c>
      <c r="N1033" s="13">
        <f>IF(OR(totale!$A$5="",C1033=totale!$A$5),0,1)</f>
        <v>0</v>
      </c>
      <c r="O1033" s="97">
        <v>0</v>
      </c>
      <c r="P1033" s="13">
        <v>0</v>
      </c>
      <c r="Q1033" s="97">
        <v>0</v>
      </c>
      <c r="R1033" s="19">
        <v>0</v>
      </c>
      <c r="S1033" s="19" t="str">
        <v>BLOCCO  ALVEOLATO DOPPIA POSA  55/60 %</v>
      </c>
      <c r="T1033" s="15" t="str">
        <v>DI MUZIO</v>
      </c>
      <c r="U1033" s="15" t="str">
        <v xml:space="preserve">BLOCCO BIO (FARINA DI LEGNO) TAMPONAMENTO DOPPIA POSA P.600 </v>
      </c>
      <c r="V1033" s="15">
        <v>0</v>
      </c>
      <c r="W1033" s="19" t="str">
        <v>25x25x25</v>
      </c>
      <c r="X1033" s="19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1</v>
      </c>
      <c r="AG1033" s="15">
        <v>0</v>
      </c>
      <c r="AH1033" s="15" t="str">
        <v>TRAMEZZATURA MATERIALE  LATERIZIO COMUNE</v>
      </c>
      <c r="AI1033" s="15" t="str">
        <v>T2D</v>
      </c>
      <c r="AJ1033" s="15" t="str">
        <v xml:space="preserve">TRAMEZZA-FORATO-SCATOLA-FORATELLA LEGGERA  LATERIZIO NORMALE </v>
      </c>
      <c r="AK1033" s="15">
        <v>0</v>
      </c>
      <c r="AL1033" s="15" t="str">
        <v>8x15x30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1</v>
      </c>
      <c r="AU1033" s="15">
        <v>0</v>
      </c>
      <c r="AV1033" s="15" t="str">
        <v>TRAMEZZATURA MATERIALE  LATERIZIO COMUNE</v>
      </c>
      <c r="AW1033" s="15" t="str">
        <v>DCB</v>
      </c>
      <c r="AX1033" s="15" t="str">
        <v xml:space="preserve">TRAMEZZA-FORATO-SCATOLA-FORATELLA LEGGERA  LATERIZIO NORMALE </v>
      </c>
      <c r="AY1033" s="15">
        <v>0</v>
      </c>
      <c r="AZ1033" s="15" t="str">
        <v>8x15x30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1</v>
      </c>
    </row>
    <row r="1034" spans="1:58" ht="14.25" customHeight="1" x14ac:dyDescent="0.25">
      <c r="A1034" s="48"/>
      <c r="C1034" s="19" t="s">
        <v>513</v>
      </c>
      <c r="D1034" s="19" t="s">
        <v>98</v>
      </c>
      <c r="E1034" s="19" t="s">
        <v>508</v>
      </c>
      <c r="G1034" s="19">
        <v>100</v>
      </c>
      <c r="I1034" s="34"/>
      <c r="K1034" s="57"/>
      <c r="L1034" s="57">
        <f t="shared" si="64"/>
        <v>0</v>
      </c>
      <c r="M1034" s="14">
        <f t="shared" si="63"/>
        <v>0</v>
      </c>
      <c r="N1034" s="13">
        <f>IF(OR(totale!$A$5="",C1034=totale!$A$5),0,1)</f>
        <v>0</v>
      </c>
      <c r="O1034" s="97">
        <v>0</v>
      </c>
      <c r="P1034" s="13">
        <v>0</v>
      </c>
      <c r="Q1034" s="97">
        <v>0</v>
      </c>
      <c r="R1034" s="19">
        <v>0</v>
      </c>
      <c r="S1034" s="19" t="str">
        <v>BLOCCO  ALVEOLATO DOPPIA POSA  55/60 %</v>
      </c>
      <c r="T1034" s="15" t="str">
        <v>DI MUZIO</v>
      </c>
      <c r="U1034" s="15" t="str">
        <v xml:space="preserve">BLOCCO BIO (FARINA DI LEGNO) TAMPONAMENTO DOPPIA POSA P.600 </v>
      </c>
      <c r="V1034" s="15">
        <v>0</v>
      </c>
      <c r="W1034" s="19" t="str">
        <v>25x30x19</v>
      </c>
      <c r="X1034" s="19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1</v>
      </c>
      <c r="AG1034" s="15">
        <v>0</v>
      </c>
      <c r="AH1034" s="15" t="str">
        <v>TRAMEZZATURA MATERIALE  LATERIZIO COMUNE</v>
      </c>
      <c r="AI1034" s="15" t="str">
        <v>T2D</v>
      </c>
      <c r="AJ1034" s="15" t="str">
        <v xml:space="preserve">TRAMEZZA-FORATO-SCATOLA-FORATELLA LEGGERA  LATERIZIO NORMALE </v>
      </c>
      <c r="AK1034" s="15">
        <v>0</v>
      </c>
      <c r="AL1034" s="15" t="str">
        <v>8x25x25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1</v>
      </c>
      <c r="AU1034" s="15">
        <v>0</v>
      </c>
      <c r="AV1034" s="15" t="str">
        <v>TRAMEZZATURA MATERIALE  LATERIZIO COMUNE</v>
      </c>
      <c r="AW1034" s="15" t="str">
        <v>T2D</v>
      </c>
      <c r="AX1034" s="15" t="str">
        <v xml:space="preserve">TRAMEZZA-FORATO-SCATOLA-FORATELLA LEGGERA  LATERIZIO NORMALE </v>
      </c>
      <c r="AY1034" s="15">
        <v>0</v>
      </c>
      <c r="AZ1034" s="15" t="str">
        <v>8x15x30</v>
      </c>
      <c r="BA1034" s="15">
        <v>0</v>
      </c>
      <c r="BB1034" s="15">
        <v>0</v>
      </c>
      <c r="BC1034" s="15">
        <v>0</v>
      </c>
      <c r="BD1034" s="15">
        <v>0</v>
      </c>
      <c r="BE1034" s="15">
        <v>0</v>
      </c>
      <c r="BF1034" s="15">
        <v>1</v>
      </c>
    </row>
    <row r="1035" spans="1:58" ht="14.25" customHeight="1" x14ac:dyDescent="0.25">
      <c r="A1035" s="48"/>
      <c r="C1035" s="19" t="s">
        <v>513</v>
      </c>
      <c r="D1035" s="19" t="s">
        <v>98</v>
      </c>
      <c r="E1035" s="19" t="s">
        <v>508</v>
      </c>
      <c r="G1035" s="19">
        <v>125</v>
      </c>
      <c r="I1035" s="34"/>
      <c r="K1035" s="57"/>
      <c r="L1035" s="57">
        <f t="shared" si="64"/>
        <v>0</v>
      </c>
      <c r="M1035" s="14">
        <f t="shared" si="63"/>
        <v>0</v>
      </c>
      <c r="N1035" s="13">
        <f>IF(OR(totale!$A$5="",C1035=totale!$A$5),0,1)</f>
        <v>0</v>
      </c>
      <c r="O1035" s="97">
        <v>0</v>
      </c>
      <c r="P1035" s="13">
        <v>0</v>
      </c>
      <c r="Q1035" s="97">
        <v>0</v>
      </c>
      <c r="R1035" s="19">
        <v>0</v>
      </c>
      <c r="S1035" s="19" t="str">
        <v>BLOCCO  ALVEOLATO DOPPIA POSA  55/60 %</v>
      </c>
      <c r="T1035" s="15" t="str">
        <v>DI MUZIO</v>
      </c>
      <c r="U1035" s="15" t="str">
        <v xml:space="preserve">BLOCCO BIO (FARINA DI LEGNO) TAMPONAMENTO DOPPIA POSA P.600 </v>
      </c>
      <c r="V1035" s="15">
        <v>0</v>
      </c>
      <c r="W1035" s="19" t="str">
        <v>30x25x19</v>
      </c>
      <c r="X1035" s="19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1</v>
      </c>
      <c r="AG1035" s="15">
        <v>0</v>
      </c>
      <c r="AH1035" s="15" t="str">
        <v>TRAMEZZATURA MATERIALE  LATERIZIO COMUNE</v>
      </c>
      <c r="AI1035" s="15" t="str">
        <v>T2D</v>
      </c>
      <c r="AJ1035" s="15" t="str">
        <v xml:space="preserve">TRAMEZZA-FORATO-SCATOLA-FORATELLA LEGGERA  LATERIZIO NORMALE </v>
      </c>
      <c r="AK1035" s="15">
        <v>0</v>
      </c>
      <c r="AL1035" s="15" t="str">
        <v>10x14x28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R1035" s="15">
        <v>1</v>
      </c>
      <c r="AU1035" s="15">
        <v>0</v>
      </c>
      <c r="AV1035" s="15" t="str">
        <v>TRAMEZZATURA MATERIALE  LATERIZIO COMUNE</v>
      </c>
      <c r="AW1035" s="15" t="str">
        <v>WIENERBERGER</v>
      </c>
      <c r="AX1035" s="15" t="str">
        <v xml:space="preserve">TRAMEZZA-FORATO-SCATOLA-FORATELLA LEGGERA  LATERIZIO NORMALE </v>
      </c>
      <c r="AY1035" s="15">
        <v>0</v>
      </c>
      <c r="AZ1035" s="15" t="str">
        <v>8x15x30</v>
      </c>
      <c r="BA1035" s="15">
        <v>0</v>
      </c>
      <c r="BB1035" s="15">
        <v>0</v>
      </c>
      <c r="BC1035" s="15">
        <v>0</v>
      </c>
      <c r="BD1035" s="15">
        <v>0</v>
      </c>
      <c r="BE1035" s="15">
        <v>0</v>
      </c>
      <c r="BF1035" s="15">
        <v>1</v>
      </c>
    </row>
    <row r="1036" spans="1:58" ht="14.25" customHeight="1" x14ac:dyDescent="0.25">
      <c r="A1036" s="48"/>
      <c r="C1036" s="19" t="s">
        <v>513</v>
      </c>
      <c r="D1036" s="19" t="s">
        <v>98</v>
      </c>
      <c r="E1036" s="19" t="s">
        <v>508</v>
      </c>
      <c r="G1036" s="19">
        <v>150</v>
      </c>
      <c r="I1036" s="34"/>
      <c r="K1036" s="57"/>
      <c r="L1036" s="57">
        <f t="shared" si="64"/>
        <v>0</v>
      </c>
      <c r="M1036" s="14">
        <f t="shared" si="63"/>
        <v>0</v>
      </c>
      <c r="N1036" s="13">
        <f>IF(OR(totale!$A$5="",C1036=totale!$A$5),0,1)</f>
        <v>0</v>
      </c>
      <c r="O1036" s="97">
        <v>0</v>
      </c>
      <c r="P1036" s="13">
        <v>0</v>
      </c>
      <c r="Q1036" s="97">
        <v>0</v>
      </c>
      <c r="R1036" s="19">
        <v>0</v>
      </c>
      <c r="S1036" s="19" t="str">
        <v>BLOCCO  ALVEOLATO DOPPIA POSA  55/60 %</v>
      </c>
      <c r="T1036" s="15" t="str">
        <v>DI MUZIO</v>
      </c>
      <c r="U1036" s="15" t="str">
        <v xml:space="preserve">BLOCCO BIO (FARINA DI LEGNO) TAMPONAMENTO DOPPIA POSA P.600 </v>
      </c>
      <c r="V1036" s="15">
        <v>0</v>
      </c>
      <c r="W1036" s="19" t="str">
        <v>30x25x25</v>
      </c>
      <c r="X1036" s="19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1</v>
      </c>
      <c r="AG1036" s="15">
        <v>0</v>
      </c>
      <c r="AH1036" s="15" t="str">
        <v>TRAMEZZATURA MATERIALE  LATERIZIO COMUNE</v>
      </c>
      <c r="AI1036" s="15" t="str">
        <v>T2D</v>
      </c>
      <c r="AJ1036" s="15" t="str">
        <v xml:space="preserve">TRAMEZZA-FORATO-SCATOLA-FORATELLA LEGGERA  LATERIZIO NORMALE </v>
      </c>
      <c r="AK1036" s="15">
        <v>0</v>
      </c>
      <c r="AL1036" s="15" t="str">
        <v>10x25x25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1</v>
      </c>
      <c r="AU1036" s="15">
        <v>0</v>
      </c>
      <c r="AV1036" s="15" t="str">
        <v>TRAMEZZATURA MATERIALE  LATERIZIO COMUNE</v>
      </c>
      <c r="AW1036" s="15" t="str">
        <v>LATERCOM</v>
      </c>
      <c r="AX1036" s="15" t="str">
        <v xml:space="preserve">TRAMEZZA-FORATO-SCATOLA-FORATELLA LEGGERA  LATERIZIO NORMALE </v>
      </c>
      <c r="AY1036" s="15">
        <v>0</v>
      </c>
      <c r="AZ1036" s="15" t="str">
        <v>8x15x33</v>
      </c>
      <c r="BA1036" s="15">
        <v>0</v>
      </c>
      <c r="BB1036" s="15">
        <v>0</v>
      </c>
      <c r="BC1036" s="15">
        <v>0</v>
      </c>
      <c r="BD1036" s="15">
        <v>0</v>
      </c>
      <c r="BE1036" s="15">
        <v>0</v>
      </c>
      <c r="BF1036" s="15">
        <v>1</v>
      </c>
    </row>
    <row r="1037" spans="1:58" ht="14.25" customHeight="1" x14ac:dyDescent="0.25">
      <c r="A1037" s="48"/>
      <c r="C1037" s="19" t="s">
        <v>513</v>
      </c>
      <c r="D1037" s="19" t="s">
        <v>98</v>
      </c>
      <c r="E1037" s="19" t="s">
        <v>508</v>
      </c>
      <c r="G1037" s="19">
        <v>175</v>
      </c>
      <c r="I1037" s="34"/>
      <c r="K1037" s="57"/>
      <c r="L1037" s="57">
        <f t="shared" si="64"/>
        <v>0</v>
      </c>
      <c r="M1037" s="14">
        <f t="shared" si="63"/>
        <v>0</v>
      </c>
      <c r="N1037" s="13">
        <f>IF(OR(totale!$A$5="",C1037=totale!$A$5),0,1)</f>
        <v>0</v>
      </c>
      <c r="O1037" s="97">
        <v>0</v>
      </c>
      <c r="P1037" s="13">
        <v>0</v>
      </c>
      <c r="Q1037" s="97">
        <v>0</v>
      </c>
      <c r="R1037" s="19">
        <v>0</v>
      </c>
      <c r="S1037" s="19" t="str">
        <v>BLOCCO  ALVEOLATO DOPPIA POSA  55/60 %</v>
      </c>
      <c r="T1037" s="15" t="str">
        <v>DI MUZIO</v>
      </c>
      <c r="U1037" s="15" t="str">
        <v xml:space="preserve">BLOCCO BIO (FARINA DI LEGNO) TAMPONAMENTO DOPPIA POSA P.600 </v>
      </c>
      <c r="V1037" s="15">
        <v>0</v>
      </c>
      <c r="W1037" s="19" t="str">
        <v>35x25x25</v>
      </c>
      <c r="X1037" s="19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1</v>
      </c>
      <c r="AG1037" s="15">
        <v>0</v>
      </c>
      <c r="AH1037" s="15" t="str">
        <v>TRAMEZZATURA MATERIALE  LATERIZIO COMUNE</v>
      </c>
      <c r="AI1037" s="15" t="str">
        <v>T2D</v>
      </c>
      <c r="AJ1037" s="15" t="str">
        <v xml:space="preserve">TRAMEZZA-FORATO-SCATOLA-FORATELLA LEGGERA  LATERIZIO NORMALE </v>
      </c>
      <c r="AK1037" s="15">
        <v>0</v>
      </c>
      <c r="AL1037" s="15" t="str">
        <v>12x15x30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v>1</v>
      </c>
      <c r="AU1037" s="15">
        <v>0</v>
      </c>
      <c r="AV1037" s="15" t="str">
        <v>TRAMEZZATURA MATERIALE  LATERIZIO COMUNE</v>
      </c>
      <c r="AW1037" s="15" t="str">
        <v>FBM</v>
      </c>
      <c r="AX1037" s="15" t="str">
        <v xml:space="preserve">TRAMEZZA-FORATO-SCATOLA-FORATELLA LEGGERA  LATERIZIO NORMALE </v>
      </c>
      <c r="AY1037" s="15">
        <v>0</v>
      </c>
      <c r="AZ1037" s="15" t="str">
        <v>8x16x33</v>
      </c>
      <c r="BA1037" s="15">
        <v>0</v>
      </c>
      <c r="BB1037" s="15">
        <v>0</v>
      </c>
      <c r="BC1037" s="15">
        <v>0</v>
      </c>
      <c r="BD1037" s="15">
        <v>0</v>
      </c>
      <c r="BE1037" s="15">
        <v>0</v>
      </c>
      <c r="BF1037" s="15">
        <v>1</v>
      </c>
    </row>
    <row r="1038" spans="1:58" ht="14.25" customHeight="1" x14ac:dyDescent="0.25">
      <c r="A1038" s="48"/>
      <c r="C1038" s="19" t="s">
        <v>513</v>
      </c>
      <c r="D1038" s="19" t="s">
        <v>98</v>
      </c>
      <c r="E1038" s="19" t="s">
        <v>508</v>
      </c>
      <c r="G1038" s="19">
        <v>200</v>
      </c>
      <c r="I1038" s="34"/>
      <c r="K1038" s="57"/>
      <c r="L1038" s="57">
        <f t="shared" si="64"/>
        <v>0</v>
      </c>
      <c r="M1038" s="14">
        <f t="shared" si="63"/>
        <v>0</v>
      </c>
      <c r="N1038" s="13">
        <f>IF(OR(totale!$A$5="",C1038=totale!$A$5),0,1)</f>
        <v>0</v>
      </c>
      <c r="O1038" s="97">
        <v>0</v>
      </c>
      <c r="P1038" s="13">
        <v>0</v>
      </c>
      <c r="Q1038" s="97">
        <v>0</v>
      </c>
      <c r="R1038" s="19">
        <v>0</v>
      </c>
      <c r="S1038" s="19" t="str">
        <v>BLOCCO  ALVEOLATO DOPPIA POSA  55/60 %</v>
      </c>
      <c r="T1038" s="15" t="str">
        <v>DI MUZIO</v>
      </c>
      <c r="U1038" s="15" t="str">
        <v xml:space="preserve">BLOCCO DOPPIA POSA LISCIO P.600 </v>
      </c>
      <c r="V1038" s="15">
        <v>0</v>
      </c>
      <c r="W1038" s="19" t="str">
        <v>25x30x25</v>
      </c>
      <c r="X1038" s="19">
        <v>0</v>
      </c>
      <c r="Y1038" s="15">
        <v>0</v>
      </c>
      <c r="Z1038" s="15">
        <v>0</v>
      </c>
      <c r="AA1038" s="15">
        <v>0</v>
      </c>
      <c r="AB1038" s="15">
        <v>0</v>
      </c>
      <c r="AC1038" s="15">
        <v>1</v>
      </c>
      <c r="AG1038" s="15">
        <v>0</v>
      </c>
      <c r="AH1038" s="15" t="str">
        <v>TRAMEZZATURA MATERIALE  LATERIZIO COMUNE</v>
      </c>
      <c r="AI1038" s="15" t="str">
        <v>T2D</v>
      </c>
      <c r="AJ1038" s="15" t="str">
        <v xml:space="preserve">TRAMEZZA-FORATO-SCATOLA-FORATELLA LEGGERA  LATERIZIO NORMALE </v>
      </c>
      <c r="AK1038" s="15">
        <v>0</v>
      </c>
      <c r="AL1038" s="15" t="str">
        <v>12x25x25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1</v>
      </c>
      <c r="AU1038" s="15">
        <v>0</v>
      </c>
      <c r="AV1038" s="15" t="str">
        <v>MATERIALE IN LATERIZIO COMUNE</v>
      </c>
      <c r="AW1038" s="15" t="str">
        <v>T2D</v>
      </c>
      <c r="AX1038" s="15" t="str">
        <v>SEMIPIENO 6 FORI PESANTE</v>
      </c>
      <c r="AY1038" s="15">
        <v>0</v>
      </c>
      <c r="AZ1038" s="15" t="str">
        <v>8x23x11</v>
      </c>
      <c r="BA1038" s="15">
        <v>0</v>
      </c>
      <c r="BB1038" s="15">
        <v>0</v>
      </c>
      <c r="BC1038" s="15">
        <v>0</v>
      </c>
      <c r="BD1038" s="15">
        <v>0</v>
      </c>
      <c r="BE1038" s="15">
        <v>0</v>
      </c>
      <c r="BF1038" s="15">
        <v>1</v>
      </c>
    </row>
    <row r="1039" spans="1:58" ht="14.25" customHeight="1" x14ac:dyDescent="0.25">
      <c r="A1039" s="48"/>
      <c r="C1039" s="19" t="s">
        <v>513</v>
      </c>
      <c r="D1039" s="19" t="s">
        <v>98</v>
      </c>
      <c r="E1039" s="19" t="s">
        <v>508</v>
      </c>
      <c r="G1039" s="19">
        <v>225</v>
      </c>
      <c r="I1039" s="34"/>
      <c r="K1039" s="57"/>
      <c r="L1039" s="57">
        <f t="shared" si="64"/>
        <v>0</v>
      </c>
      <c r="M1039" s="14">
        <f t="shared" si="63"/>
        <v>0</v>
      </c>
      <c r="N1039" s="13">
        <f>IF(OR(totale!$A$5="",C1039=totale!$A$5),0,1)</f>
        <v>0</v>
      </c>
      <c r="O1039" s="97">
        <v>0</v>
      </c>
      <c r="P1039" s="13">
        <v>0</v>
      </c>
      <c r="Q1039" s="97">
        <v>0</v>
      </c>
      <c r="R1039" s="19">
        <v>0</v>
      </c>
      <c r="S1039" s="19" t="str">
        <v>BLOCCO  ALVEOLATO DOPPIA POSA  55/60 %</v>
      </c>
      <c r="T1039" s="15" t="str">
        <v>DI MUZIO</v>
      </c>
      <c r="U1039" s="15" t="str">
        <v xml:space="preserve">BLOCCO DOPPIA POSA LISCIO P.600 </v>
      </c>
      <c r="V1039" s="15">
        <v>0</v>
      </c>
      <c r="W1039" s="19" t="str">
        <v>25x32x25</v>
      </c>
      <c r="X1039" s="19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1</v>
      </c>
      <c r="AG1039" s="15">
        <v>0</v>
      </c>
      <c r="AH1039" s="15" t="str">
        <v>TRAMEZZATURA MATERIALE  LATERIZIO COMUNE</v>
      </c>
      <c r="AI1039" s="15" t="str">
        <v>T2D</v>
      </c>
      <c r="AJ1039" s="15" t="str">
        <v xml:space="preserve">TRAMEZZA-FORATO-SCATOLA-FORATELLA LEGGERA  LATERIZIO NORMALE </v>
      </c>
      <c r="AK1039" s="15">
        <v>0</v>
      </c>
      <c r="AL1039" s="15" t="str">
        <v>12x25x50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1</v>
      </c>
      <c r="AU1039" s="15">
        <v>0</v>
      </c>
      <c r="AV1039" s="15" t="str">
        <v>MATERIALE IN LATERIZIO COMUNE</v>
      </c>
      <c r="AW1039" s="15" t="str">
        <v>WIENERBERGER</v>
      </c>
      <c r="AX1039" s="15" t="str">
        <v>SEMIPIENO 6 FORI PESANTE</v>
      </c>
      <c r="AY1039" s="15">
        <v>0</v>
      </c>
      <c r="AZ1039" s="15" t="str">
        <v>8x23x11</v>
      </c>
      <c r="BA1039" s="15">
        <v>0</v>
      </c>
      <c r="BB1039" s="15">
        <v>0</v>
      </c>
      <c r="BC1039" s="15">
        <v>0</v>
      </c>
      <c r="BD1039" s="15">
        <v>0</v>
      </c>
      <c r="BE1039" s="15">
        <v>0</v>
      </c>
      <c r="BF1039" s="15">
        <v>1</v>
      </c>
    </row>
    <row r="1040" spans="1:58" ht="14.25" customHeight="1" x14ac:dyDescent="0.25">
      <c r="A1040" s="48"/>
      <c r="C1040" s="19" t="s">
        <v>513</v>
      </c>
      <c r="D1040" s="19" t="s">
        <v>98</v>
      </c>
      <c r="E1040" s="19" t="s">
        <v>508</v>
      </c>
      <c r="G1040" s="19">
        <v>250</v>
      </c>
      <c r="I1040" s="34"/>
      <c r="K1040" s="57"/>
      <c r="L1040" s="57">
        <f t="shared" si="64"/>
        <v>0</v>
      </c>
      <c r="M1040" s="14">
        <f t="shared" si="63"/>
        <v>0</v>
      </c>
      <c r="N1040" s="13">
        <f>IF(OR(totale!$A$5="",C1040=totale!$A$5),0,1)</f>
        <v>0</v>
      </c>
      <c r="O1040" s="97">
        <v>0</v>
      </c>
      <c r="P1040" s="13">
        <v>0</v>
      </c>
      <c r="Q1040" s="97">
        <v>0</v>
      </c>
      <c r="R1040" s="19">
        <v>0</v>
      </c>
      <c r="S1040" s="19" t="str">
        <v>BLOCCO ALVEOLATO LISCIO FORI ORIZZONATALI  45/50/55/60 %</v>
      </c>
      <c r="T1040" s="15" t="str">
        <v>DI MUZIO</v>
      </c>
      <c r="U1040" s="15" t="str">
        <v>BLOCCO PORTANTE ALVEOLATO FORI VERTICALI  P800 -  F.45% - F.50% liscio</v>
      </c>
      <c r="V1040" s="15">
        <v>0</v>
      </c>
      <c r="W1040" s="19" t="str">
        <v>14x30x19</v>
      </c>
      <c r="X1040" s="19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1</v>
      </c>
      <c r="AG1040" s="15">
        <v>0</v>
      </c>
      <c r="AH1040" s="15" t="str">
        <v>TRAMEZZATURA MATERIALE  LATERIZIO COMUNE</v>
      </c>
      <c r="AI1040" s="15" t="str">
        <v>T2D</v>
      </c>
      <c r="AJ1040" s="15" t="str">
        <v xml:space="preserve">TRAMEZZA-FORATO-SCATOLA-FORATELLA LEGGERA  LATERIZIO NORMALE </v>
      </c>
      <c r="AK1040" s="15">
        <v>0</v>
      </c>
      <c r="AL1040" s="15" t="str">
        <v>14x25x25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1</v>
      </c>
      <c r="AU1040" s="15">
        <v>0</v>
      </c>
      <c r="AV1040" s="15" t="str">
        <v>LATERIZIO CON EPS GRAFFITE</v>
      </c>
      <c r="AW1040" s="15" t="str">
        <v>LATERCOM</v>
      </c>
      <c r="AX1040" s="15" t="str">
        <v>TRAMEZZA-FORATO-SCATOLA-FORATELLA ALVEOLATA CON EPS GRAFFITATO - NORMABLOCK</v>
      </c>
      <c r="AY1040" s="15">
        <v>0</v>
      </c>
      <c r="AZ1040" s="15" t="str">
        <v>8x24,5x47,5 alveolata</v>
      </c>
      <c r="BA1040" s="15">
        <v>0</v>
      </c>
      <c r="BB1040" s="15">
        <v>0</v>
      </c>
      <c r="BC1040" s="15">
        <v>0</v>
      </c>
      <c r="BD1040" s="15">
        <v>0</v>
      </c>
      <c r="BE1040" s="15">
        <v>0</v>
      </c>
      <c r="BF1040" s="15">
        <v>1</v>
      </c>
    </row>
    <row r="1041" spans="1:58" ht="14.25" customHeight="1" x14ac:dyDescent="0.25">
      <c r="A1041" s="48"/>
      <c r="C1041" s="19" t="s">
        <v>513</v>
      </c>
      <c r="D1041" s="19" t="s">
        <v>98</v>
      </c>
      <c r="E1041" s="19" t="s">
        <v>508</v>
      </c>
      <c r="G1041" s="19">
        <v>275</v>
      </c>
      <c r="I1041" s="34"/>
      <c r="K1041" s="57"/>
      <c r="L1041" s="57">
        <f t="shared" si="64"/>
        <v>0</v>
      </c>
      <c r="M1041" s="14">
        <f t="shared" si="63"/>
        <v>0</v>
      </c>
      <c r="N1041" s="13">
        <f>IF(OR(totale!$A$5="",C1041=totale!$A$5),0,1)</f>
        <v>0</v>
      </c>
      <c r="O1041" s="97">
        <v>0</v>
      </c>
      <c r="P1041" s="13">
        <v>0</v>
      </c>
      <c r="Q1041" s="97">
        <v>0</v>
      </c>
      <c r="R1041" s="19">
        <v>0</v>
      </c>
      <c r="S1041" s="19" t="str">
        <v>BLOCCO ALVEOLATO LISCIO FORI ORIZZONATALI  45/50/55/60 %</v>
      </c>
      <c r="T1041" s="15" t="str">
        <v>DI MUZIO</v>
      </c>
      <c r="U1041" s="15" t="str">
        <v>BLOCCO PORTANTE ALVEOLATO FORI VERTICALI  P800 -  F.45% - F.50% liscio</v>
      </c>
      <c r="V1041" s="15">
        <v>0</v>
      </c>
      <c r="W1041" s="19" t="str">
        <v>14x30x25</v>
      </c>
      <c r="X1041" s="19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1</v>
      </c>
      <c r="AG1041" s="15">
        <v>0</v>
      </c>
      <c r="AH1041" s="15" t="str">
        <v>TRAMEZZATURA MATERIALE  LATERIZIO COMUNE</v>
      </c>
      <c r="AI1041" s="15" t="str">
        <v>T2D</v>
      </c>
      <c r="AJ1041" s="15" t="str">
        <v xml:space="preserve">TRAMEZZA-FORATO-SCATOLA-FORATELLA LEGGERA  LATERIZIO NORMALE </v>
      </c>
      <c r="AK1041" s="15">
        <v>0</v>
      </c>
      <c r="AL1041" s="15" t="str">
        <v>20x25x25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1</v>
      </c>
      <c r="AU1041" s="15">
        <v>0</v>
      </c>
      <c r="AV1041" s="15" t="str">
        <v>LATERIZIO CON EPS GRAFFITE</v>
      </c>
      <c r="AW1041" s="15" t="str">
        <v>LATERCOM</v>
      </c>
      <c r="AX1041" s="15" t="str">
        <v>TRAMEZZA-FORATO-SCATOLA-FORATELLA ALVEOLATA  CON EPS GRAFFITATO - NORMABLOCK -- CAM--</v>
      </c>
      <c r="AY1041" s="15">
        <v>0</v>
      </c>
      <c r="AZ1041" s="15" t="str">
        <v>8x24,5x47,5 alveolata</v>
      </c>
      <c r="BA1041" s="15">
        <v>0</v>
      </c>
      <c r="BB1041" s="15">
        <v>0</v>
      </c>
      <c r="BC1041" s="15">
        <v>0</v>
      </c>
      <c r="BD1041" s="15">
        <v>0</v>
      </c>
      <c r="BE1041" s="15">
        <v>0</v>
      </c>
      <c r="BF1041" s="15">
        <v>1</v>
      </c>
    </row>
    <row r="1042" spans="1:58" ht="14.25" customHeight="1" x14ac:dyDescent="0.25">
      <c r="A1042" s="48"/>
      <c r="C1042" s="19" t="s">
        <v>513</v>
      </c>
      <c r="D1042" s="19" t="s">
        <v>98</v>
      </c>
      <c r="E1042" s="19" t="s">
        <v>508</v>
      </c>
      <c r="G1042" s="19">
        <v>300</v>
      </c>
      <c r="I1042" s="34"/>
      <c r="K1042" s="57"/>
      <c r="L1042" s="57">
        <f t="shared" si="64"/>
        <v>0</v>
      </c>
      <c r="M1042" s="14">
        <f t="shared" si="63"/>
        <v>0</v>
      </c>
      <c r="N1042" s="13">
        <f>IF(OR(totale!$A$5="",C1042=totale!$A$5),0,1)</f>
        <v>0</v>
      </c>
      <c r="O1042" s="97">
        <v>0</v>
      </c>
      <c r="P1042" s="13">
        <v>0</v>
      </c>
      <c r="Q1042" s="97">
        <v>0</v>
      </c>
      <c r="R1042" s="19">
        <v>0</v>
      </c>
      <c r="S1042" s="19" t="str">
        <v>BLOCCO ALVEOLATO LISCIO FORI ORIZZONATALI  45/50/55/60 %</v>
      </c>
      <c r="T1042" s="15" t="str">
        <v>DI MUZIO</v>
      </c>
      <c r="U1042" s="15" t="str">
        <v>BLOCCO PORTANTE ALVEOLATO FORI VERTICALI  P800 -  F.45% - F.50% liscio</v>
      </c>
      <c r="V1042" s="15">
        <v>0</v>
      </c>
      <c r="W1042" s="19" t="str">
        <v>30x25x18/19</v>
      </c>
      <c r="X1042" s="19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1</v>
      </c>
      <c r="AG1042" s="15">
        <v>0</v>
      </c>
      <c r="AH1042" s="15" t="str">
        <v>TRAMEZZATURA MATERIALE  LATERIZIO COMUNE</v>
      </c>
      <c r="AI1042" s="15" t="str">
        <v>T2D</v>
      </c>
      <c r="AJ1042" s="15" t="str">
        <v xml:space="preserve">TRAMEZZA-FORATO-SCATOLA-FORATELLA LEGGERA  LATERIZIO NORMALE </v>
      </c>
      <c r="AK1042" s="15">
        <v>0</v>
      </c>
      <c r="AL1042" s="15" t="str">
        <v>25x25x25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1</v>
      </c>
      <c r="AU1042" s="15">
        <v>0</v>
      </c>
      <c r="AV1042" s="15" t="str">
        <v>LATERIZIO CON EPS GRAFFITE</v>
      </c>
      <c r="AW1042" s="15" t="str">
        <v>FBM</v>
      </c>
      <c r="AX1042" s="15" t="str">
        <v>TRAMEZZA-FORATO-SCATOLA-FORATELLA ALVEOLATA CON EPS GRAFFITATO - NORMABLOCK</v>
      </c>
      <c r="AY1042" s="15">
        <v>0</v>
      </c>
      <c r="AZ1042" s="15" t="str">
        <v>8x25x18 lat.normale</v>
      </c>
      <c r="BA1042" s="15">
        <v>0</v>
      </c>
      <c r="BB1042" s="15">
        <v>0</v>
      </c>
      <c r="BC1042" s="15">
        <v>0</v>
      </c>
      <c r="BD1042" s="15">
        <v>0</v>
      </c>
      <c r="BE1042" s="15">
        <v>0</v>
      </c>
      <c r="BF1042" s="15">
        <v>1</v>
      </c>
    </row>
    <row r="1043" spans="1:58" ht="14.25" customHeight="1" x14ac:dyDescent="0.25">
      <c r="A1043" s="48"/>
      <c r="C1043" s="19" t="s">
        <v>513</v>
      </c>
      <c r="D1043" s="19" t="s">
        <v>98</v>
      </c>
      <c r="E1043" s="19" t="s">
        <v>508</v>
      </c>
      <c r="G1043" s="19">
        <v>325</v>
      </c>
      <c r="I1043" s="34"/>
      <c r="K1043" s="57"/>
      <c r="L1043" s="57">
        <f t="shared" si="64"/>
        <v>0</v>
      </c>
      <c r="M1043" s="14">
        <f t="shared" si="63"/>
        <v>0</v>
      </c>
      <c r="N1043" s="13">
        <f>IF(OR(totale!$A$5="",C1043=totale!$A$5),0,1)</f>
        <v>0</v>
      </c>
      <c r="O1043" s="97">
        <v>0</v>
      </c>
      <c r="P1043" s="13">
        <v>0</v>
      </c>
      <c r="Q1043" s="97">
        <v>0</v>
      </c>
      <c r="R1043" s="19">
        <v>0</v>
      </c>
      <c r="S1043" s="19" t="str">
        <v>BLOCCO ALVEOLATO LISCIO FORI ORIZZONATALI  45/50/55/60 %</v>
      </c>
      <c r="T1043" s="15" t="str">
        <v>DI MUZIO</v>
      </c>
      <c r="U1043" s="15" t="str">
        <v>BLOCCO PORTANTE ALVEOLATO FORI VERTICALI  P800 -  F.45% - F.50% liscio</v>
      </c>
      <c r="V1043" s="15">
        <v>0</v>
      </c>
      <c r="W1043" s="19" t="str">
        <v>30x25x25</v>
      </c>
      <c r="X1043" s="19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1</v>
      </c>
      <c r="AG1043" s="15">
        <v>0</v>
      </c>
      <c r="AH1043" s="15" t="str">
        <v>TRAMEZZATURA MATERIALE  LATERIZIO COMUNE</v>
      </c>
      <c r="AI1043" s="15" t="str">
        <v>WIENERBERGER</v>
      </c>
      <c r="AJ1043" s="15" t="str">
        <v xml:space="preserve">TRAMEZZA-FORATO-SCATOLA-FORATELLA LEGGERA  LATERIZIO NORMALE </v>
      </c>
      <c r="AK1043" s="15">
        <v>0</v>
      </c>
      <c r="AL1043" s="15" t="str">
        <v>4,5x15x30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1</v>
      </c>
      <c r="AU1043" s="15">
        <v>0</v>
      </c>
      <c r="AV1043" s="15" t="str">
        <v>LATERIZIO CON EPS GRAFFITE</v>
      </c>
      <c r="AW1043" s="15" t="str">
        <v>LATERCOM</v>
      </c>
      <c r="AX1043" s="15" t="str">
        <v>TRAMEZZA-FORATO-SCATOLA-FORATELLA ALVEOLATA CON EPS GRAFFITATO - NORMABLOCK</v>
      </c>
      <c r="AY1043" s="15">
        <v>0</v>
      </c>
      <c r="AZ1043" s="15" t="str">
        <v>8x25x24,5 lat.normale</v>
      </c>
      <c r="BA1043" s="15">
        <v>0</v>
      </c>
      <c r="BB1043" s="15">
        <v>0</v>
      </c>
      <c r="BC1043" s="15">
        <v>0</v>
      </c>
      <c r="BD1043" s="15">
        <v>0</v>
      </c>
      <c r="BE1043" s="15">
        <v>0</v>
      </c>
      <c r="BF1043" s="15">
        <v>1</v>
      </c>
    </row>
    <row r="1044" spans="1:58" ht="14.25" customHeight="1" x14ac:dyDescent="0.25">
      <c r="A1044" s="48"/>
      <c r="C1044" s="19" t="s">
        <v>513</v>
      </c>
      <c r="D1044" s="19" t="s">
        <v>98</v>
      </c>
      <c r="E1044" s="19" t="s">
        <v>508</v>
      </c>
      <c r="G1044" s="19">
        <v>350</v>
      </c>
      <c r="I1044" s="34"/>
      <c r="K1044" s="57"/>
      <c r="L1044" s="57">
        <f t="shared" si="64"/>
        <v>0</v>
      </c>
      <c r="M1044" s="14">
        <f t="shared" si="63"/>
        <v>0</v>
      </c>
      <c r="N1044" s="13">
        <f>IF(OR(totale!$A$5="",C1044=totale!$A$5),0,1)</f>
        <v>0</v>
      </c>
      <c r="O1044" s="97">
        <v>0</v>
      </c>
      <c r="P1044" s="13">
        <v>0</v>
      </c>
      <c r="Q1044" s="97">
        <v>0</v>
      </c>
      <c r="R1044" s="19">
        <v>0</v>
      </c>
      <c r="S1044" s="19" t="str">
        <v>BLOCCO ALVEOLATO LISCIO FORI ORIZZONATALI  45/50/55/60 %</v>
      </c>
      <c r="T1044" s="15" t="str">
        <v>DI MUZIO</v>
      </c>
      <c r="U1044" s="15" t="str">
        <v>BLOCCO PORTANTE ALVEOLATO FORI VERTICALI  P800 -  F.45% - F.50% liscio</v>
      </c>
      <c r="V1044" s="15">
        <v>0</v>
      </c>
      <c r="W1044" s="19" t="str">
        <v xml:space="preserve">35x25x18/19 </v>
      </c>
      <c r="X1044" s="19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1</v>
      </c>
      <c r="AG1044" s="15">
        <v>0</v>
      </c>
      <c r="AH1044" s="15" t="str">
        <v>TRAMEZZATURA MATERIALE  LATERIZIO COMUNE</v>
      </c>
      <c r="AI1044" s="15" t="str">
        <v>WIENERBERGER</v>
      </c>
      <c r="AJ1044" s="15" t="str">
        <v xml:space="preserve">TRAMEZZA-FORATO-SCATOLA-FORATELLA LEGGERA  LATERIZIO NORMALE </v>
      </c>
      <c r="AK1044" s="15">
        <v>0</v>
      </c>
      <c r="AL1044" s="15" t="str">
        <v>6x25x50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1</v>
      </c>
      <c r="AU1044" s="15">
        <v>0</v>
      </c>
      <c r="AV1044" s="15" t="str">
        <v>LATERIZIO CON EPS GRAFFITE</v>
      </c>
      <c r="AW1044" s="15" t="str">
        <v>LATERCOM</v>
      </c>
      <c r="AX1044" s="15" t="str">
        <v>TRAMEZZA-FORATO-SCATOLA-FORATELLA ALVEOLATA  CON EPS GRAFFITATO - NORMABLOCK -- CAM--</v>
      </c>
      <c r="AY1044" s="15">
        <v>0</v>
      </c>
      <c r="AZ1044" s="15" t="str">
        <v>8x25x24,5 lat.normale</v>
      </c>
      <c r="BA1044" s="15">
        <v>0</v>
      </c>
      <c r="BB1044" s="15">
        <v>0</v>
      </c>
      <c r="BC1044" s="15">
        <v>0</v>
      </c>
      <c r="BD1044" s="15">
        <v>0</v>
      </c>
      <c r="BE1044" s="15">
        <v>0</v>
      </c>
      <c r="BF1044" s="15">
        <v>1</v>
      </c>
    </row>
    <row r="1045" spans="1:58" ht="14.25" customHeight="1" x14ac:dyDescent="0.25">
      <c r="A1045" s="48"/>
      <c r="C1045" s="19" t="s">
        <v>513</v>
      </c>
      <c r="D1045" s="19" t="s">
        <v>64</v>
      </c>
      <c r="E1045" s="19" t="s">
        <v>508</v>
      </c>
      <c r="G1045" s="19">
        <v>100</v>
      </c>
      <c r="I1045" s="34"/>
      <c r="K1045" s="57"/>
      <c r="L1045" s="57">
        <f t="shared" si="64"/>
        <v>0</v>
      </c>
      <c r="M1045" s="14">
        <f t="shared" si="63"/>
        <v>0</v>
      </c>
      <c r="N1045" s="13">
        <f>IF(OR(totale!$A$5="",C1045=totale!$A$5),0,1)</f>
        <v>0</v>
      </c>
      <c r="O1045" s="97">
        <v>0</v>
      </c>
      <c r="P1045" s="13">
        <v>0</v>
      </c>
      <c r="Q1045" s="97">
        <v>0</v>
      </c>
      <c r="R1045" s="19">
        <v>0</v>
      </c>
      <c r="S1045" s="19" t="str">
        <v>BLOCCO ALVEOLATO LISCIO FORI ORIZZONATALI  45/50/55/60 %</v>
      </c>
      <c r="T1045" s="15" t="str">
        <v>DI MUZIO</v>
      </c>
      <c r="U1045" s="15" t="str">
        <v>BLOCCO PORTANTE ALVEOLATO FORI VERTICALI  P800 -  F.45% - F.50% liscio</v>
      </c>
      <c r="V1045" s="15">
        <v>0</v>
      </c>
      <c r="W1045" s="19" t="str">
        <v xml:space="preserve">41x25x18/19 </v>
      </c>
      <c r="X1045" s="19">
        <v>0</v>
      </c>
      <c r="Y1045" s="15">
        <v>0</v>
      </c>
      <c r="Z1045" s="15">
        <v>0</v>
      </c>
      <c r="AA1045" s="15">
        <v>0</v>
      </c>
      <c r="AB1045" s="15">
        <v>0</v>
      </c>
      <c r="AC1045" s="15">
        <v>1</v>
      </c>
      <c r="AG1045" s="15">
        <v>0</v>
      </c>
      <c r="AH1045" s="15" t="str">
        <v>TRAMEZZATURA MATERIALE  LATERIZIO COMUNE</v>
      </c>
      <c r="AI1045" s="15" t="str">
        <v>WIENERBERGER</v>
      </c>
      <c r="AJ1045" s="15" t="str">
        <v xml:space="preserve">TRAMEZZA-FORATO-SCATOLA-FORATELLA LEGGERA  LATERIZIO NORMALE </v>
      </c>
      <c r="AK1045" s="15">
        <v>0</v>
      </c>
      <c r="AL1045" s="15" t="str">
        <v>6x25x25</v>
      </c>
      <c r="AM1045" s="15">
        <v>0</v>
      </c>
      <c r="AN1045" s="15">
        <v>0</v>
      </c>
      <c r="AO1045" s="15">
        <v>0</v>
      </c>
      <c r="AP1045" s="15">
        <v>0</v>
      </c>
      <c r="AQ1045" s="15">
        <v>0</v>
      </c>
      <c r="AR1045" s="15">
        <v>1</v>
      </c>
      <c r="AU1045" s="15">
        <v>0</v>
      </c>
      <c r="AV1045" s="15" t="str">
        <v>TRAMEZZATURA MATERIALE  LATERIZIO COMUNE</v>
      </c>
      <c r="AW1045" s="15" t="str">
        <v>DCB</v>
      </c>
      <c r="AX1045" s="15" t="str">
        <v xml:space="preserve">TRAMEZZA-FORATO-SCATOLA-FORATELLA LEGGERA  LATERIZIO NORMALE </v>
      </c>
      <c r="AY1045" s="15">
        <v>0</v>
      </c>
      <c r="AZ1045" s="15" t="str">
        <v>8x25x25</v>
      </c>
      <c r="BA1045" s="15">
        <v>0</v>
      </c>
      <c r="BB1045" s="15">
        <v>0</v>
      </c>
      <c r="BC1045" s="15">
        <v>0</v>
      </c>
      <c r="BD1045" s="15">
        <v>0</v>
      </c>
      <c r="BE1045" s="15">
        <v>0</v>
      </c>
      <c r="BF1045" s="15">
        <v>1</v>
      </c>
    </row>
    <row r="1046" spans="1:58" ht="14.25" customHeight="1" x14ac:dyDescent="0.25">
      <c r="A1046" s="48"/>
      <c r="C1046" s="19" t="s">
        <v>513</v>
      </c>
      <c r="D1046" s="19" t="s">
        <v>64</v>
      </c>
      <c r="E1046" s="19" t="s">
        <v>508</v>
      </c>
      <c r="G1046" s="19">
        <v>125</v>
      </c>
      <c r="I1046" s="34"/>
      <c r="K1046" s="57"/>
      <c r="L1046" s="57">
        <f t="shared" si="64"/>
        <v>0</v>
      </c>
      <c r="M1046" s="14">
        <f t="shared" si="63"/>
        <v>0</v>
      </c>
      <c r="N1046" s="13">
        <f>IF(OR(totale!$A$5="",C1046=totale!$A$5),0,1)</f>
        <v>0</v>
      </c>
      <c r="O1046" s="97">
        <v>0</v>
      </c>
      <c r="P1046" s="13">
        <v>0</v>
      </c>
      <c r="Q1046" s="97">
        <v>0</v>
      </c>
      <c r="R1046" s="19">
        <v>0</v>
      </c>
      <c r="S1046" s="19" t="str">
        <v>BLOCCO ALVEOLATO LISCIO FORI ORIZZONATALI  45/50/55/60 %</v>
      </c>
      <c r="T1046" s="15" t="str">
        <v>DI MUZIO</v>
      </c>
      <c r="U1046" s="15" t="str">
        <v>BLOCCO PORTANTE ALVEOLATO FORI VERTICALI  P800 -  F.45% - F.50% liscio</v>
      </c>
      <c r="V1046" s="15">
        <v>0</v>
      </c>
      <c r="W1046" s="19" t="str">
        <v>45x30x18/19</v>
      </c>
      <c r="X1046" s="19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1</v>
      </c>
      <c r="AG1046" s="15">
        <v>0</v>
      </c>
      <c r="AH1046" s="15" t="str">
        <v>TRAMEZZATURA MATERIALE  LATERIZIO COMUNE</v>
      </c>
      <c r="AI1046" s="15" t="str">
        <v>WIENERBERGER</v>
      </c>
      <c r="AJ1046" s="15" t="str">
        <v xml:space="preserve">TRAMEZZA-FORATO-SCATOLA-FORATELLA LEGGERA  LATERIZIO NORMALE </v>
      </c>
      <c r="AK1046" s="15">
        <v>0</v>
      </c>
      <c r="AL1046" s="15" t="str">
        <v>8x12x25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1</v>
      </c>
      <c r="AU1046" s="15">
        <v>0</v>
      </c>
      <c r="AV1046" s="15" t="str">
        <v>TRAMEZZATURA MATERIALE  LATERIZIO COMUNE</v>
      </c>
      <c r="AW1046" s="15" t="str">
        <v>DCB</v>
      </c>
      <c r="AX1046" s="15" t="str">
        <v xml:space="preserve">TRAMEZZA-FORATO-SCATOLA-FORATELLA PESANTE LATERIZIO NORMALE </v>
      </c>
      <c r="AY1046" s="15">
        <v>0</v>
      </c>
      <c r="AZ1046" s="15" t="str">
        <v>8x25x25</v>
      </c>
      <c r="BA1046" s="15">
        <v>0</v>
      </c>
      <c r="BB1046" s="15">
        <v>0</v>
      </c>
      <c r="BC1046" s="15">
        <v>0</v>
      </c>
      <c r="BD1046" s="15">
        <v>0</v>
      </c>
      <c r="BE1046" s="15">
        <v>0</v>
      </c>
      <c r="BF1046" s="15">
        <v>1</v>
      </c>
    </row>
    <row r="1047" spans="1:58" ht="14.25" customHeight="1" x14ac:dyDescent="0.25">
      <c r="A1047" s="48"/>
      <c r="C1047" s="19" t="s">
        <v>513</v>
      </c>
      <c r="D1047" s="19" t="s">
        <v>64</v>
      </c>
      <c r="E1047" s="19" t="s">
        <v>508</v>
      </c>
      <c r="G1047" s="19">
        <v>150</v>
      </c>
      <c r="I1047" s="34"/>
      <c r="K1047" s="57"/>
      <c r="L1047" s="57">
        <f t="shared" si="64"/>
        <v>0</v>
      </c>
      <c r="M1047" s="14">
        <f t="shared" si="63"/>
        <v>0</v>
      </c>
      <c r="N1047" s="13">
        <f>IF(OR(totale!$A$5="",C1047=totale!$A$5),0,1)</f>
        <v>0</v>
      </c>
      <c r="O1047" s="97">
        <v>0</v>
      </c>
      <c r="P1047" s="13">
        <v>0</v>
      </c>
      <c r="Q1047" s="97">
        <v>0</v>
      </c>
      <c r="R1047" s="19">
        <v>0</v>
      </c>
      <c r="S1047" s="19" t="str">
        <v>BLOCCO ALVEOLATO LISCIO FORI ORIZZONATALI  45/50/55/60 %</v>
      </c>
      <c r="T1047" s="15" t="str">
        <v>DI MUZIO</v>
      </c>
      <c r="U1047" s="15" t="str">
        <v>BLOCCO PORTANTE ALVEOLATO FORI VERTICALI  P700- F.50% - F.55% liscio</v>
      </c>
      <c r="V1047" s="15">
        <v>0</v>
      </c>
      <c r="W1047" s="19" t="str">
        <v>30x25x19 F.55%</v>
      </c>
      <c r="X1047" s="19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1</v>
      </c>
      <c r="AG1047" s="15">
        <v>0</v>
      </c>
      <c r="AH1047" s="15" t="str">
        <v>TRAMEZZATURA MATERIALE  LATERIZIO COMUNE</v>
      </c>
      <c r="AI1047" s="15" t="str">
        <v>WIENERBERGER</v>
      </c>
      <c r="AJ1047" s="15" t="str">
        <v xml:space="preserve">TRAMEZZA-FORATO-SCATOLA-FORATELLA LEGGERA  LATERIZIO NORMALE </v>
      </c>
      <c r="AK1047" s="15">
        <v>0</v>
      </c>
      <c r="AL1047" s="15" t="str">
        <v>8x25x50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1</v>
      </c>
      <c r="AU1047" s="15">
        <v>0</v>
      </c>
      <c r="AV1047" s="15" t="str">
        <v>TRAMEZZATURA MATERIALE  LATERIZIO COMUNE</v>
      </c>
      <c r="AW1047" s="15" t="str">
        <v>FBM</v>
      </c>
      <c r="AX1047" s="15" t="str">
        <v xml:space="preserve">TRAMEZZA-FORATO-SCATOLA-FORATELLA LEGGERA  LATERIZIO NORMALE </v>
      </c>
      <c r="AY1047" s="15">
        <v>0</v>
      </c>
      <c r="AZ1047" s="15" t="str">
        <v>8x25x25</v>
      </c>
      <c r="BA1047" s="15">
        <v>0</v>
      </c>
      <c r="BB1047" s="15">
        <v>0</v>
      </c>
      <c r="BC1047" s="15">
        <v>0</v>
      </c>
      <c r="BD1047" s="15">
        <v>0</v>
      </c>
      <c r="BE1047" s="15">
        <v>0</v>
      </c>
      <c r="BF1047" s="15">
        <v>1</v>
      </c>
    </row>
    <row r="1048" spans="1:58" ht="14.25" customHeight="1" x14ac:dyDescent="0.25">
      <c r="A1048" s="48"/>
      <c r="C1048" s="19" t="s">
        <v>513</v>
      </c>
      <c r="D1048" s="19" t="s">
        <v>64</v>
      </c>
      <c r="E1048" s="19" t="s">
        <v>508</v>
      </c>
      <c r="G1048" s="19">
        <v>175</v>
      </c>
      <c r="I1048" s="34"/>
      <c r="K1048" s="57"/>
      <c r="L1048" s="57">
        <f t="shared" si="64"/>
        <v>0</v>
      </c>
      <c r="M1048" s="14">
        <f t="shared" si="63"/>
        <v>0</v>
      </c>
      <c r="N1048" s="13">
        <f>IF(OR(totale!$A$5="",C1048=totale!$A$5),0,1)</f>
        <v>0</v>
      </c>
      <c r="O1048" s="97">
        <v>0</v>
      </c>
      <c r="P1048" s="13">
        <v>0</v>
      </c>
      <c r="Q1048" s="97">
        <v>0</v>
      </c>
      <c r="R1048" s="19">
        <v>0</v>
      </c>
      <c r="S1048" s="19" t="str">
        <v>BLOCCO ALVEOLATO LISCIO FORI ORIZZONATALI  45/50/55/60 %</v>
      </c>
      <c r="T1048" s="15" t="str">
        <v>DI MUZIO</v>
      </c>
      <c r="U1048" s="15" t="str">
        <v>BLOCCO PORTANTE ALVEOLATO FORI VERTICALI  P700- F.50% - F.55% liscio</v>
      </c>
      <c r="V1048" s="15">
        <v>0</v>
      </c>
      <c r="W1048" s="19" t="str">
        <v>30x25x25</v>
      </c>
      <c r="X1048" s="19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1</v>
      </c>
      <c r="AG1048" s="15">
        <v>0</v>
      </c>
      <c r="AH1048" s="15" t="str">
        <v>TRAMEZZATURA MATERIALE  LATERIZIO COMUNE</v>
      </c>
      <c r="AI1048" s="15" t="str">
        <v>WIENERBERGER</v>
      </c>
      <c r="AJ1048" s="15" t="str">
        <v xml:space="preserve">TRAMEZZA-FORATO-SCATOLA-FORATELLA LEGGERA  LATERIZIO NORMALE </v>
      </c>
      <c r="AK1048" s="15">
        <v>0</v>
      </c>
      <c r="AL1048" s="15" t="str">
        <v>8x15x30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1</v>
      </c>
      <c r="AU1048" s="15">
        <v>0</v>
      </c>
      <c r="AV1048" s="15" t="str">
        <v>TRAMEZZATURA MATERIALE  LATERIZIO COMUNE</v>
      </c>
      <c r="AW1048" s="15" t="str">
        <v>FBM</v>
      </c>
      <c r="AX1048" s="15" t="str">
        <v xml:space="preserve">TRAMEZZA-FORATO-SCATOLA-FORATELLA PESANTE LATERIZIO NORMALE </v>
      </c>
      <c r="AY1048" s="15">
        <v>0</v>
      </c>
      <c r="AZ1048" s="15" t="str">
        <v>8x25x25</v>
      </c>
      <c r="BA1048" s="15">
        <v>0</v>
      </c>
      <c r="BB1048" s="15">
        <v>0</v>
      </c>
      <c r="BC1048" s="15">
        <v>0</v>
      </c>
      <c r="BD1048" s="15">
        <v>0</v>
      </c>
      <c r="BE1048" s="15">
        <v>0</v>
      </c>
      <c r="BF1048" s="15">
        <v>1</v>
      </c>
    </row>
    <row r="1049" spans="1:58" ht="14.25" customHeight="1" x14ac:dyDescent="0.25">
      <c r="A1049" s="48"/>
      <c r="C1049" s="19" t="s">
        <v>513</v>
      </c>
      <c r="D1049" s="19" t="s">
        <v>64</v>
      </c>
      <c r="E1049" s="19" t="s">
        <v>508</v>
      </c>
      <c r="G1049" s="19">
        <v>200</v>
      </c>
      <c r="I1049" s="34"/>
      <c r="K1049" s="57"/>
      <c r="L1049" s="57">
        <f t="shared" si="64"/>
        <v>0</v>
      </c>
      <c r="M1049" s="14">
        <f t="shared" si="63"/>
        <v>0</v>
      </c>
      <c r="N1049" s="13">
        <f>IF(OR(totale!$A$5="",C1049=totale!$A$5),0,1)</f>
        <v>0</v>
      </c>
      <c r="O1049" s="97">
        <v>0</v>
      </c>
      <c r="P1049" s="13">
        <v>0</v>
      </c>
      <c r="Q1049" s="97">
        <v>0</v>
      </c>
      <c r="R1049" s="19">
        <v>0</v>
      </c>
      <c r="S1049" s="19" t="str">
        <v>BLOCCO ALVEOLATO INCASTRO  FORI VERTICALI  45/50/55/60 %</v>
      </c>
      <c r="T1049" s="15" t="str">
        <v>DI MUZIO</v>
      </c>
      <c r="U1049" s="15" t="str">
        <v>BLOCCO PORTANTE ALVEOLATO FORI VERTICALI  P800- F.45%  incastro</v>
      </c>
      <c r="V1049" s="15">
        <v>0</v>
      </c>
      <c r="W1049" s="19" t="str">
        <v>25x30x19</v>
      </c>
      <c r="X1049" s="19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1</v>
      </c>
      <c r="AG1049" s="15">
        <v>0</v>
      </c>
      <c r="AH1049" s="15" t="str">
        <v>TRAMEZZATURA MATERIALE  LATERIZIO COMUNE</v>
      </c>
      <c r="AI1049" s="15" t="str">
        <v>WIENERBERGER</v>
      </c>
      <c r="AJ1049" s="15" t="str">
        <v xml:space="preserve">TRAMEZZA-FORATO-SCATOLA-FORATELLA LEGGERA  LATERIZIO NORMALE </v>
      </c>
      <c r="AK1049" s="15">
        <v>0</v>
      </c>
      <c r="AL1049" s="15" t="str">
        <v>8x25x25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1</v>
      </c>
      <c r="AU1049" s="15">
        <v>0</v>
      </c>
      <c r="AV1049" s="15" t="str">
        <v>TRAMEZZATURA MATERIALE  LATERIZIO COMUNE</v>
      </c>
      <c r="AW1049" s="15" t="str">
        <v>IBL</v>
      </c>
      <c r="AX1049" s="15" t="str">
        <v xml:space="preserve">TRAMEZZA-FORATO-SCATOLA-FORATELLA LEGGERA  LATERIZIO NORMALE </v>
      </c>
      <c r="AY1049" s="15">
        <v>0</v>
      </c>
      <c r="AZ1049" s="15" t="str">
        <v>8x25x25</v>
      </c>
      <c r="BA1049" s="15">
        <v>0</v>
      </c>
      <c r="BB1049" s="15">
        <v>0</v>
      </c>
      <c r="BC1049" s="15">
        <v>0</v>
      </c>
      <c r="BD1049" s="15">
        <v>0</v>
      </c>
      <c r="BE1049" s="15">
        <v>0</v>
      </c>
      <c r="BF1049" s="15">
        <v>1</v>
      </c>
    </row>
    <row r="1050" spans="1:58" ht="14.25" customHeight="1" x14ac:dyDescent="0.25">
      <c r="A1050" s="48"/>
      <c r="C1050" s="19" t="s">
        <v>513</v>
      </c>
      <c r="D1050" s="19" t="s">
        <v>64</v>
      </c>
      <c r="E1050" s="19" t="s">
        <v>508</v>
      </c>
      <c r="G1050" s="19">
        <v>225</v>
      </c>
      <c r="I1050" s="34"/>
      <c r="K1050" s="57"/>
      <c r="L1050" s="57">
        <f t="shared" si="64"/>
        <v>0</v>
      </c>
      <c r="M1050" s="14">
        <f t="shared" si="63"/>
        <v>0</v>
      </c>
      <c r="N1050" s="13">
        <f>IF(OR(totale!$A$5="",C1050=totale!$A$5),0,1)</f>
        <v>0</v>
      </c>
      <c r="O1050" s="97">
        <v>0</v>
      </c>
      <c r="P1050" s="13">
        <v>0</v>
      </c>
      <c r="Q1050" s="97">
        <v>0</v>
      </c>
      <c r="R1050" s="19">
        <v>0</v>
      </c>
      <c r="S1050" s="19" t="str">
        <v>BLOCCO ALVEOLATO INCASTRO  FORI VERTICALI  45/50/55/60 %</v>
      </c>
      <c r="T1050" s="15" t="str">
        <v>DI MUZIO</v>
      </c>
      <c r="U1050" s="15" t="str">
        <v xml:space="preserve">BLOCCO  INCASTRO P.600 SETTI SOTTILI </v>
      </c>
      <c r="V1050" s="15">
        <v>0</v>
      </c>
      <c r="W1050" s="19" t="str">
        <v>30x25x25</v>
      </c>
      <c r="X1050" s="19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1</v>
      </c>
      <c r="AG1050" s="15">
        <v>0</v>
      </c>
      <c r="AH1050" s="15" t="str">
        <v>TRAMEZZATURA MATERIALE  LATERIZIO COMUNE</v>
      </c>
      <c r="AI1050" s="15" t="str">
        <v>WIENERBERGER</v>
      </c>
      <c r="AJ1050" s="15" t="str">
        <v xml:space="preserve">TRAMEZZA-FORATO-SCATOLA-FORATELLA LEGGERA  LATERIZIO NORMALE </v>
      </c>
      <c r="AK1050" s="15">
        <v>0</v>
      </c>
      <c r="AL1050" s="15" t="str">
        <v>8x25x33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1</v>
      </c>
      <c r="AU1050" s="15">
        <v>0</v>
      </c>
      <c r="AV1050" s="15" t="str">
        <v>TRAMEZZATURA MATERIALE  LATERIZIO COMUNE</v>
      </c>
      <c r="AW1050" s="15" t="str">
        <v>LATERCOM</v>
      </c>
      <c r="AX1050" s="15" t="str">
        <v xml:space="preserve">TRAMEZZA-FORATO-SCATOLA-FORATELLA LEGGERA  LATERIZIO NORMALE </v>
      </c>
      <c r="AY1050" s="15">
        <v>0</v>
      </c>
      <c r="AZ1050" s="15" t="str">
        <v>8x25x25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1</v>
      </c>
    </row>
    <row r="1051" spans="1:58" ht="14.25" customHeight="1" x14ac:dyDescent="0.25">
      <c r="A1051" s="48"/>
      <c r="C1051" s="19" t="s">
        <v>513</v>
      </c>
      <c r="D1051" s="19" t="s">
        <v>64</v>
      </c>
      <c r="E1051" s="19" t="s">
        <v>508</v>
      </c>
      <c r="G1051" s="19">
        <v>250</v>
      </c>
      <c r="I1051" s="34"/>
      <c r="K1051" s="57"/>
      <c r="L1051" s="57">
        <f t="shared" si="64"/>
        <v>0</v>
      </c>
      <c r="M1051" s="14">
        <f t="shared" si="63"/>
        <v>0</v>
      </c>
      <c r="N1051" s="13">
        <f>IF(OR(totale!$A$5="",C1051=totale!$A$5),0,1)</f>
        <v>0</v>
      </c>
      <c r="O1051" s="97">
        <v>0</v>
      </c>
      <c r="P1051" s="13">
        <v>0</v>
      </c>
      <c r="Q1051" s="97">
        <v>0</v>
      </c>
      <c r="R1051" s="19">
        <v>0</v>
      </c>
      <c r="S1051" s="19" t="str">
        <v>BLOCCO ALVEOLATO INCASTRO  FORI VERTICALI  45/50/55/60 %</v>
      </c>
      <c r="T1051" s="15" t="str">
        <v>DI MUZIO</v>
      </c>
      <c r="U1051" s="15" t="str">
        <v xml:space="preserve">BLOCCO  INCASTRO P.600 SETTI SOTTILI </v>
      </c>
      <c r="V1051" s="15">
        <v>0</v>
      </c>
      <c r="W1051" s="19" t="str">
        <v>35x25x25</v>
      </c>
      <c r="X1051" s="19">
        <v>0</v>
      </c>
      <c r="Y1051" s="15">
        <v>0</v>
      </c>
      <c r="Z1051" s="15">
        <v>0</v>
      </c>
      <c r="AA1051" s="15">
        <v>0</v>
      </c>
      <c r="AB1051" s="15">
        <v>0</v>
      </c>
      <c r="AC1051" s="15">
        <v>1</v>
      </c>
      <c r="AG1051" s="15">
        <v>0</v>
      </c>
      <c r="AH1051" s="15" t="str">
        <v>TRAMEZZATURA MATERIALE  LATERIZIO COMUNE</v>
      </c>
      <c r="AI1051" s="15" t="str">
        <v>WIENERBERGER</v>
      </c>
      <c r="AJ1051" s="15" t="str">
        <v xml:space="preserve">TRAMEZZA-FORATO-SCATOLA-FORATELLA LEGGERA  LATERIZIO NORMALE </v>
      </c>
      <c r="AK1051" s="15">
        <v>0</v>
      </c>
      <c r="AL1051" s="15" t="str">
        <v>10x25x25</v>
      </c>
      <c r="AM1051" s="15">
        <v>0</v>
      </c>
      <c r="AN1051" s="15">
        <v>0</v>
      </c>
      <c r="AO1051" s="15">
        <v>0</v>
      </c>
      <c r="AP1051" s="15">
        <v>0</v>
      </c>
      <c r="AQ1051" s="15">
        <v>0</v>
      </c>
      <c r="AR1051" s="15">
        <v>1</v>
      </c>
      <c r="AU1051" s="15">
        <v>0</v>
      </c>
      <c r="AV1051" s="15" t="str">
        <v>TRAMEZZATURA MATERIALE  LATERIZIO COMUNE</v>
      </c>
      <c r="AW1051" s="15" t="str">
        <v>T2D</v>
      </c>
      <c r="AX1051" s="15" t="str">
        <v xml:space="preserve">TRAMEZZA-FORATO-SCATOLA-FORATELLA LEGGERA  LATERIZIO NORMALE </v>
      </c>
      <c r="AY1051" s="15">
        <v>0</v>
      </c>
      <c r="AZ1051" s="15" t="str">
        <v>8x25x25</v>
      </c>
      <c r="BA1051" s="15">
        <v>0</v>
      </c>
      <c r="BB1051" s="15">
        <v>0</v>
      </c>
      <c r="BC1051" s="15">
        <v>0</v>
      </c>
      <c r="BD1051" s="15">
        <v>0</v>
      </c>
      <c r="BE1051" s="15">
        <v>0</v>
      </c>
      <c r="BF1051" s="15">
        <v>1</v>
      </c>
    </row>
    <row r="1052" spans="1:58" ht="14.25" customHeight="1" x14ac:dyDescent="0.25">
      <c r="A1052" s="48"/>
      <c r="C1052" s="19" t="s">
        <v>513</v>
      </c>
      <c r="D1052" s="19" t="s">
        <v>64</v>
      </c>
      <c r="E1052" s="19" t="s">
        <v>508</v>
      </c>
      <c r="G1052" s="19">
        <v>275</v>
      </c>
      <c r="I1052" s="34"/>
      <c r="K1052" s="57"/>
      <c r="L1052" s="57">
        <f t="shared" si="64"/>
        <v>0</v>
      </c>
      <c r="M1052" s="14">
        <f t="shared" si="63"/>
        <v>0</v>
      </c>
      <c r="N1052" s="13">
        <f>IF(OR(totale!$A$5="",C1052=totale!$A$5),0,1)</f>
        <v>0</v>
      </c>
      <c r="O1052" s="97">
        <v>0</v>
      </c>
      <c r="P1052" s="13">
        <v>0</v>
      </c>
      <c r="Q1052" s="97">
        <v>0</v>
      </c>
      <c r="R1052" s="19">
        <v>0</v>
      </c>
      <c r="S1052" s="19" t="str">
        <v>BLOCCO ALVEOLATO INCASTRO  FORI VERTICALI  45/50/55/60 %</v>
      </c>
      <c r="T1052" s="15" t="str">
        <v>DI MUZIO</v>
      </c>
      <c r="U1052" s="15" t="str">
        <v xml:space="preserve">BLOCCO  INCASTRO P.600 SETTI SOTTILI </v>
      </c>
      <c r="V1052" s="15">
        <v>0</v>
      </c>
      <c r="W1052" s="19" t="str">
        <v>38x25x25</v>
      </c>
      <c r="X1052" s="19">
        <v>0</v>
      </c>
      <c r="Y1052" s="15">
        <v>0</v>
      </c>
      <c r="Z1052" s="15">
        <v>0</v>
      </c>
      <c r="AA1052" s="15">
        <v>0</v>
      </c>
      <c r="AB1052" s="15">
        <v>0</v>
      </c>
      <c r="AC1052" s="15">
        <v>1</v>
      </c>
      <c r="AG1052" s="15">
        <v>0</v>
      </c>
      <c r="AH1052" s="15" t="str">
        <v>TRAMEZZATURA MATERIALE  LATERIZIO COMUNE</v>
      </c>
      <c r="AI1052" s="15" t="str">
        <v>WIENERBERGER</v>
      </c>
      <c r="AJ1052" s="15" t="str">
        <v xml:space="preserve">TRAMEZZA-FORATO-SCATOLA-FORATELLA LEGGERA  LATERIZIO NORMALE </v>
      </c>
      <c r="AK1052" s="15">
        <v>0</v>
      </c>
      <c r="AL1052" s="15" t="str">
        <v>10x25x50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1</v>
      </c>
      <c r="AU1052" s="15">
        <v>0</v>
      </c>
      <c r="AV1052" s="15" t="str">
        <v>TRAMEZZATURA MATERIALE  LATERIZIO COMUNE</v>
      </c>
      <c r="AW1052" s="15" t="str">
        <v>WIENERBERGER</v>
      </c>
      <c r="AX1052" s="15" t="str">
        <v xml:space="preserve">TRAMEZZA-FORATO-SCATOLA-FORATELLA LEGGERA  LATERIZIO NORMALE </v>
      </c>
      <c r="AY1052" s="15">
        <v>0</v>
      </c>
      <c r="AZ1052" s="15" t="str">
        <v>8x25x25</v>
      </c>
      <c r="BA1052" s="15">
        <v>0</v>
      </c>
      <c r="BB1052" s="15">
        <v>0</v>
      </c>
      <c r="BC1052" s="15">
        <v>0</v>
      </c>
      <c r="BD1052" s="15">
        <v>0</v>
      </c>
      <c r="BE1052" s="15">
        <v>0</v>
      </c>
      <c r="BF1052" s="15">
        <v>1</v>
      </c>
    </row>
    <row r="1053" spans="1:58" ht="14.25" customHeight="1" x14ac:dyDescent="0.25">
      <c r="A1053" s="48"/>
      <c r="C1053" s="19" t="s">
        <v>513</v>
      </c>
      <c r="D1053" s="19" t="s">
        <v>64</v>
      </c>
      <c r="E1053" s="19" t="s">
        <v>508</v>
      </c>
      <c r="G1053" s="19">
        <v>300</v>
      </c>
      <c r="I1053" s="34"/>
      <c r="K1053" s="57"/>
      <c r="L1053" s="57">
        <f t="shared" si="64"/>
        <v>0</v>
      </c>
      <c r="M1053" s="14">
        <f t="shared" si="63"/>
        <v>0</v>
      </c>
      <c r="N1053" s="13">
        <f>IF(OR(totale!$A$5="",C1053=totale!$A$5),0,1)</f>
        <v>0</v>
      </c>
      <c r="O1053" s="97">
        <v>0</v>
      </c>
      <c r="P1053" s="13">
        <v>0</v>
      </c>
      <c r="Q1053" s="97">
        <v>0</v>
      </c>
      <c r="R1053" s="19">
        <v>0</v>
      </c>
      <c r="S1053" s="19" t="str">
        <v>BLOCCO ALVEOLATO INCASTRO  FORI VERTICALI  45/50/55/60 %</v>
      </c>
      <c r="T1053" s="15" t="str">
        <v>DI MUZIO</v>
      </c>
      <c r="U1053" s="15" t="str">
        <v xml:space="preserve">BLOCCO  INCASTRO P.600 SETTI SOTTILI </v>
      </c>
      <c r="V1053" s="15">
        <v>0</v>
      </c>
      <c r="W1053" s="19" t="str">
        <v>40x25x25</v>
      </c>
      <c r="X1053" s="19">
        <v>0</v>
      </c>
      <c r="Y1053" s="15">
        <v>0</v>
      </c>
      <c r="Z1053" s="15">
        <v>0</v>
      </c>
      <c r="AA1053" s="15">
        <v>0</v>
      </c>
      <c r="AB1053" s="15">
        <v>0</v>
      </c>
      <c r="AC1053" s="15">
        <v>1</v>
      </c>
      <c r="AG1053" s="15">
        <v>0</v>
      </c>
      <c r="AH1053" s="15" t="str">
        <v>TRAMEZZATURA MATERIALE  LATERIZIO COMUNE</v>
      </c>
      <c r="AI1053" s="15" t="str">
        <v>WIENERBERGER</v>
      </c>
      <c r="AJ1053" s="15" t="str">
        <v xml:space="preserve">TRAMEZZA-FORATO-SCATOLA-FORATELLA LEGGERA  LATERIZIO NORMALE </v>
      </c>
      <c r="AK1053" s="15">
        <v>0</v>
      </c>
      <c r="AL1053" s="15" t="str">
        <v>12x15x30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1</v>
      </c>
      <c r="AU1053" s="15">
        <v>0</v>
      </c>
      <c r="AV1053" s="15" t="str">
        <v>TRAMEZZATURA MATERIALE  LATERIZIO COMUNE</v>
      </c>
      <c r="AW1053" s="15" t="str">
        <v>WIENERBERGER</v>
      </c>
      <c r="AX1053" s="15" t="str">
        <v xml:space="preserve">TRAMEZZA-FORATO-SCATOLA-FORATELLA PESANTE LATERIZIO NORMALE </v>
      </c>
      <c r="AY1053" s="15">
        <v>0</v>
      </c>
      <c r="AZ1053" s="15" t="str">
        <v>8x25x25</v>
      </c>
      <c r="BA1053" s="15">
        <v>0</v>
      </c>
      <c r="BB1053" s="15">
        <v>0</v>
      </c>
      <c r="BC1053" s="15">
        <v>0</v>
      </c>
      <c r="BD1053" s="15">
        <v>0</v>
      </c>
      <c r="BE1053" s="15">
        <v>0</v>
      </c>
      <c r="BF1053" s="15">
        <v>1</v>
      </c>
    </row>
    <row r="1054" spans="1:58" ht="14.25" customHeight="1" x14ac:dyDescent="0.25">
      <c r="A1054" s="48"/>
      <c r="C1054" s="19" t="s">
        <v>513</v>
      </c>
      <c r="D1054" s="19" t="s">
        <v>64</v>
      </c>
      <c r="E1054" s="19" t="s">
        <v>508</v>
      </c>
      <c r="G1054" s="19">
        <v>325</v>
      </c>
      <c r="I1054" s="34"/>
      <c r="K1054" s="57"/>
      <c r="L1054" s="57">
        <f t="shared" si="64"/>
        <v>0</v>
      </c>
      <c r="M1054" s="14">
        <f t="shared" si="63"/>
        <v>0</v>
      </c>
      <c r="N1054" s="13">
        <f>IF(OR(totale!$A$5="",C1054=totale!$A$5),0,1)</f>
        <v>0</v>
      </c>
      <c r="O1054" s="97">
        <v>0</v>
      </c>
      <c r="P1054" s="13">
        <v>0</v>
      </c>
      <c r="Q1054" s="97">
        <v>0</v>
      </c>
      <c r="R1054" s="19">
        <v>0</v>
      </c>
      <c r="S1054" s="19" t="str">
        <v>BLOCCO ALVEOLATO INCASTRO  FORI VERTICALI  45/50/55/60 %</v>
      </c>
      <c r="T1054" s="15" t="str">
        <v>DI MUZIO</v>
      </c>
      <c r="U1054" s="15" t="str">
        <v xml:space="preserve">BLOCCO  INCASTRO P.600 SETTI SOTTILI </v>
      </c>
      <c r="V1054" s="15">
        <v>0</v>
      </c>
      <c r="W1054" s="19" t="str">
        <v>45x25x25</v>
      </c>
      <c r="X1054" s="19">
        <v>0</v>
      </c>
      <c r="Y1054" s="15">
        <v>0</v>
      </c>
      <c r="Z1054" s="15">
        <v>0</v>
      </c>
      <c r="AA1054" s="15">
        <v>0</v>
      </c>
      <c r="AB1054" s="15">
        <v>0</v>
      </c>
      <c r="AC1054" s="15">
        <v>1</v>
      </c>
      <c r="AG1054" s="15">
        <v>0</v>
      </c>
      <c r="AH1054" s="15" t="str">
        <v>TRAMEZZATURA MATERIALE  LATERIZIO COMUNE</v>
      </c>
      <c r="AI1054" s="15" t="str">
        <v>WIENERBERGER</v>
      </c>
      <c r="AJ1054" s="15" t="str">
        <v xml:space="preserve">TRAMEZZA-FORATO-SCATOLA-FORATELLA LEGGERA  LATERIZIO NORMALE </v>
      </c>
      <c r="AK1054" s="15">
        <v>0</v>
      </c>
      <c r="AL1054" s="15" t="str">
        <v>12x25x25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1</v>
      </c>
      <c r="AU1054" s="15">
        <v>0</v>
      </c>
      <c r="AV1054" s="15" t="str">
        <v>TRAMEZZATURA MATERIALE  LATERIZIO COMUNE</v>
      </c>
      <c r="AW1054" s="15" t="str">
        <v>DI MUZIO</v>
      </c>
      <c r="AX1054" s="15" t="str">
        <v xml:space="preserve">TRAMEZZA-FORATO-SCATOLA-FORATELLA LEGGERA  LATERIZIO NORMALE </v>
      </c>
      <c r="AY1054" s="15">
        <v>0</v>
      </c>
      <c r="AZ1054" s="15" t="str">
        <v>8x25x25</v>
      </c>
      <c r="BA1054" s="15">
        <v>0</v>
      </c>
      <c r="BB1054" s="15">
        <v>0</v>
      </c>
      <c r="BC1054" s="15">
        <v>0</v>
      </c>
      <c r="BD1054" s="15">
        <v>0</v>
      </c>
      <c r="BE1054" s="15">
        <v>0</v>
      </c>
      <c r="BF1054" s="15">
        <v>1</v>
      </c>
    </row>
    <row r="1055" spans="1:58" ht="14.25" customHeight="1" x14ac:dyDescent="0.25">
      <c r="A1055" s="48"/>
      <c r="C1055" s="19" t="s">
        <v>513</v>
      </c>
      <c r="D1055" s="19" t="s">
        <v>64</v>
      </c>
      <c r="E1055" s="19" t="s">
        <v>508</v>
      </c>
      <c r="G1055" s="19">
        <v>350</v>
      </c>
      <c r="I1055" s="34"/>
      <c r="K1055" s="57"/>
      <c r="L1055" s="57">
        <f t="shared" si="64"/>
        <v>0</v>
      </c>
      <c r="M1055" s="14">
        <f t="shared" si="63"/>
        <v>0</v>
      </c>
      <c r="N1055" s="13">
        <f>IF(OR(totale!$A$5="",C1055=totale!$A$5),0,1)</f>
        <v>0</v>
      </c>
      <c r="O1055" s="97">
        <v>0</v>
      </c>
      <c r="P1055" s="13">
        <v>0</v>
      </c>
      <c r="Q1055" s="97">
        <v>0</v>
      </c>
      <c r="R1055" s="19">
        <v>0</v>
      </c>
      <c r="S1055" s="19" t="str">
        <v xml:space="preserve">BLOCCO ALVEOLATO ACUSTICO </v>
      </c>
      <c r="T1055" s="15" t="str">
        <v>DI MUZIO</v>
      </c>
      <c r="U1055" s="15" t="str">
        <v xml:space="preserve">BLOCCO ACUSTICO ALVEOLATO AD ELEVATA MASSA </v>
      </c>
      <c r="V1055" s="15">
        <v>0</v>
      </c>
      <c r="W1055" s="19" t="str">
        <v xml:space="preserve">30x25x19 liscio </v>
      </c>
      <c r="X1055" s="19">
        <v>0</v>
      </c>
      <c r="Y1055" s="15">
        <v>0</v>
      </c>
      <c r="Z1055" s="15">
        <v>0</v>
      </c>
      <c r="AA1055" s="15">
        <v>0</v>
      </c>
      <c r="AB1055" s="15">
        <v>0</v>
      </c>
      <c r="AC1055" s="15">
        <v>1</v>
      </c>
      <c r="AG1055" s="15">
        <v>0</v>
      </c>
      <c r="AH1055" s="15" t="str">
        <v>TRAMEZZATURA MATERIALE  LATERIZIO COMUNE</v>
      </c>
      <c r="AI1055" s="15" t="str">
        <v>WIENERBERGER</v>
      </c>
      <c r="AJ1055" s="15" t="str">
        <v xml:space="preserve">TRAMEZZA-FORATO-SCATOLA-FORATELLA LEGGERA  LATERIZIO NORMALE </v>
      </c>
      <c r="AK1055" s="15">
        <v>0</v>
      </c>
      <c r="AL1055" s="15" t="str">
        <v>12x25x33</v>
      </c>
      <c r="AM1055" s="15">
        <v>0</v>
      </c>
      <c r="AN1055" s="15">
        <v>0</v>
      </c>
      <c r="AO1055" s="15">
        <v>0</v>
      </c>
      <c r="AP1055" s="15">
        <v>0</v>
      </c>
      <c r="AQ1055" s="15">
        <v>0</v>
      </c>
      <c r="AR1055" s="15">
        <v>1</v>
      </c>
      <c r="AU1055" s="15">
        <v>0</v>
      </c>
      <c r="AV1055" s="15" t="str">
        <v>BLOCCO  ALVEOLATO DOPPIA POSA  55/60 %</v>
      </c>
      <c r="AW1055" s="15" t="str">
        <v>DI MUZIO</v>
      </c>
      <c r="AX1055" s="15" t="str">
        <v xml:space="preserve">BLOCCO BIO (FARINA DI LEGNO) TAMPONAMENTO DOPPIA POSA P.600 </v>
      </c>
      <c r="AY1055" s="15">
        <v>0</v>
      </c>
      <c r="AZ1055" s="15" t="str">
        <v>8x25x25</v>
      </c>
      <c r="BA1055" s="15">
        <v>0</v>
      </c>
      <c r="BB1055" s="15">
        <v>0</v>
      </c>
      <c r="BC1055" s="15">
        <v>0</v>
      </c>
      <c r="BD1055" s="15">
        <v>0</v>
      </c>
      <c r="BE1055" s="15">
        <v>0</v>
      </c>
      <c r="BF1055" s="15">
        <v>1</v>
      </c>
    </row>
    <row r="1056" spans="1:58" ht="14.25" customHeight="1" x14ac:dyDescent="0.25">
      <c r="A1056" s="48"/>
      <c r="C1056" s="19" t="s">
        <v>513</v>
      </c>
      <c r="D1056" s="19" t="s">
        <v>518</v>
      </c>
      <c r="E1056" s="19" t="s">
        <v>508</v>
      </c>
      <c r="G1056" s="19">
        <v>100</v>
      </c>
      <c r="I1056" s="34"/>
      <c r="K1056" s="57"/>
      <c r="L1056" s="57">
        <f t="shared" si="64"/>
        <v>0</v>
      </c>
      <c r="M1056" s="14">
        <f t="shared" si="63"/>
        <v>0</v>
      </c>
      <c r="N1056" s="13">
        <f>IF(OR(totale!$A$5="",C1056=totale!$A$5),0,1)</f>
        <v>0</v>
      </c>
      <c r="O1056" s="97">
        <v>0</v>
      </c>
      <c r="P1056" s="13">
        <v>0</v>
      </c>
      <c r="Q1056" s="97">
        <v>0</v>
      </c>
      <c r="R1056" s="19">
        <v>0</v>
      </c>
      <c r="S1056" s="19" t="str">
        <v>BLOCCO ALVEOLATO MURATURA ARMATA</v>
      </c>
      <c r="T1056" s="15" t="str">
        <v>DI MUZIO</v>
      </c>
      <c r="U1056" s="15" t="str">
        <v xml:space="preserve">BLOCCCO PER MURATURA ARMATA ALVEOLATO LISCIO </v>
      </c>
      <c r="V1056" s="15">
        <v>0</v>
      </c>
      <c r="W1056" s="19" t="str">
        <v>30x25x25 F.45%</v>
      </c>
      <c r="X1056" s="19">
        <v>0</v>
      </c>
      <c r="Y1056" s="15">
        <v>0</v>
      </c>
      <c r="Z1056" s="15">
        <v>0</v>
      </c>
      <c r="AA1056" s="15">
        <v>0</v>
      </c>
      <c r="AB1056" s="15">
        <v>0</v>
      </c>
      <c r="AC1056" s="15">
        <v>1</v>
      </c>
      <c r="AG1056" s="15">
        <v>0</v>
      </c>
      <c r="AH1056" s="15" t="str">
        <v>TRAMEZZATURA MATERIALE  LATERIZIO COMUNE</v>
      </c>
      <c r="AI1056" s="15" t="str">
        <v>WIENERBERGER</v>
      </c>
      <c r="AJ1056" s="15" t="str">
        <v xml:space="preserve">TRAMEZZA-FORATO-SCATOLA-FORATELLA LEGGERA  LATERIZIO NORMALE </v>
      </c>
      <c r="AK1056" s="15">
        <v>0</v>
      </c>
      <c r="AL1056" s="15" t="str">
        <v>12x25x50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1</v>
      </c>
      <c r="AU1056" s="15">
        <v>0</v>
      </c>
      <c r="AV1056" s="15" t="str">
        <v>TRAMEZZATURA MATERIALE  LATERIZIO COMUNE</v>
      </c>
      <c r="AW1056" s="15" t="str">
        <v>LATERCOM</v>
      </c>
      <c r="AX1056" s="15" t="str">
        <v xml:space="preserve">TRAMEZZA-FORATO-SCATOLA-FORATELLA LEGGERA  LATERIZIO NORMALE </v>
      </c>
      <c r="AY1056" s="15">
        <v>0</v>
      </c>
      <c r="AZ1056" s="15" t="str">
        <v>8x25x33</v>
      </c>
      <c r="BA1056" s="15">
        <v>0</v>
      </c>
      <c r="BB1056" s="15">
        <v>0</v>
      </c>
      <c r="BC1056" s="15">
        <v>0</v>
      </c>
      <c r="BD1056" s="15">
        <v>0</v>
      </c>
      <c r="BE1056" s="15">
        <v>0</v>
      </c>
      <c r="BF1056" s="15">
        <v>1</v>
      </c>
    </row>
    <row r="1057" spans="1:58" ht="14.25" customHeight="1" x14ac:dyDescent="0.25">
      <c r="A1057" s="48"/>
      <c r="C1057" s="19" t="s">
        <v>513</v>
      </c>
      <c r="D1057" s="19" t="s">
        <v>518</v>
      </c>
      <c r="E1057" s="19" t="s">
        <v>508</v>
      </c>
      <c r="G1057" s="19">
        <v>125</v>
      </c>
      <c r="I1057" s="34"/>
      <c r="K1057" s="57"/>
      <c r="L1057" s="57">
        <f t="shared" si="64"/>
        <v>0</v>
      </c>
      <c r="M1057" s="14">
        <f t="shared" si="63"/>
        <v>0</v>
      </c>
      <c r="N1057" s="13">
        <f>IF(OR(totale!$A$5="",C1057=totale!$A$5),0,1)</f>
        <v>0</v>
      </c>
      <c r="O1057" s="97">
        <v>0</v>
      </c>
      <c r="P1057" s="13">
        <v>0</v>
      </c>
      <c r="Q1057" s="97">
        <v>0</v>
      </c>
      <c r="R1057" s="19">
        <v>0</v>
      </c>
      <c r="S1057" s="19" t="str">
        <v>BLOCCO ALVEOLATO MURATURA ARMATA</v>
      </c>
      <c r="T1057" s="15" t="str">
        <v>DI MUZIO</v>
      </c>
      <c r="U1057" s="15" t="str">
        <v xml:space="preserve">BLOCCCO PER MURATURA ARMATA ALVEOLATO LISCIO </v>
      </c>
      <c r="V1057" s="15">
        <v>0</v>
      </c>
      <c r="W1057" s="19" t="str">
        <v>35x25x19 F.45%</v>
      </c>
      <c r="X1057" s="19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1</v>
      </c>
      <c r="AG1057" s="15">
        <v>0</v>
      </c>
      <c r="AH1057" s="15" t="str">
        <v>TRAMEZZATURA MATERIALE  LATERIZIO COMUNE</v>
      </c>
      <c r="AI1057" s="15" t="str">
        <v>WIENERBERGER</v>
      </c>
      <c r="AJ1057" s="15" t="str">
        <v xml:space="preserve">TRAMEZZA-FORATO-SCATOLA-FORATELLA LEGGERA  LATERIZIO NORMALE </v>
      </c>
      <c r="AK1057" s="15">
        <v>0</v>
      </c>
      <c r="AL1057" s="15" t="str">
        <v>14x25x25</v>
      </c>
      <c r="AM1057" s="15">
        <v>0</v>
      </c>
      <c r="AN1057" s="15">
        <v>0</v>
      </c>
      <c r="AO1057" s="15">
        <v>0</v>
      </c>
      <c r="AP1057" s="15">
        <v>0</v>
      </c>
      <c r="AQ1057" s="15">
        <v>0</v>
      </c>
      <c r="AR1057" s="15">
        <v>1</v>
      </c>
      <c r="AU1057" s="15">
        <v>0</v>
      </c>
      <c r="AV1057" s="15" t="str">
        <v>TRAMEZZATURA MATERIALE  LATERIZIO COMUNE</v>
      </c>
      <c r="AW1057" s="15" t="str">
        <v>WIENERBERGER</v>
      </c>
      <c r="AX1057" s="15" t="str">
        <v xml:space="preserve">TRAMEZZA-FORATO-SCATOLA-FORATELLA LEGGERA  LATERIZIO NORMALE </v>
      </c>
      <c r="AY1057" s="15">
        <v>0</v>
      </c>
      <c r="AZ1057" s="15" t="str">
        <v>8x25x33</v>
      </c>
      <c r="BA1057" s="15">
        <v>0</v>
      </c>
      <c r="BB1057" s="15">
        <v>0</v>
      </c>
      <c r="BC1057" s="15">
        <v>0</v>
      </c>
      <c r="BD1057" s="15">
        <v>0</v>
      </c>
      <c r="BE1057" s="15">
        <v>0</v>
      </c>
      <c r="BF1057" s="15">
        <v>1</v>
      </c>
    </row>
    <row r="1058" spans="1:58" ht="14.25" customHeight="1" x14ac:dyDescent="0.25">
      <c r="A1058" s="48"/>
      <c r="C1058" s="19" t="s">
        <v>513</v>
      </c>
      <c r="D1058" s="19" t="s">
        <v>518</v>
      </c>
      <c r="E1058" s="19" t="s">
        <v>508</v>
      </c>
      <c r="G1058" s="19">
        <v>150</v>
      </c>
      <c r="I1058" s="34"/>
      <c r="K1058" s="57"/>
      <c r="L1058" s="57">
        <f t="shared" si="64"/>
        <v>0</v>
      </c>
      <c r="M1058" s="14">
        <f t="shared" si="63"/>
        <v>0</v>
      </c>
      <c r="N1058" s="13">
        <f>IF(OR(totale!$A$5="",C1058=totale!$A$5),0,1)</f>
        <v>0</v>
      </c>
      <c r="O1058" s="97">
        <v>0</v>
      </c>
      <c r="P1058" s="13">
        <v>0</v>
      </c>
      <c r="Q1058" s="97">
        <v>0</v>
      </c>
      <c r="R1058" s="19">
        <v>0</v>
      </c>
      <c r="S1058" s="19" t="str">
        <v>BLOCCO ALVEOLATO MURATURA ARMATA</v>
      </c>
      <c r="T1058" s="15" t="str">
        <v>DI MUZIO</v>
      </c>
      <c r="U1058" s="15" t="str">
        <v xml:space="preserve">BLOCCCO PER MURATURA ARMATA ALVEOLATO LISCIO </v>
      </c>
      <c r="V1058" s="15">
        <v>0</v>
      </c>
      <c r="W1058" s="19" t="str">
        <v>40x30x19 F.45%</v>
      </c>
      <c r="X1058" s="19">
        <v>0</v>
      </c>
      <c r="Y1058" s="15">
        <v>0</v>
      </c>
      <c r="Z1058" s="15">
        <v>0</v>
      </c>
      <c r="AA1058" s="15">
        <v>0</v>
      </c>
      <c r="AB1058" s="15">
        <v>0</v>
      </c>
      <c r="AC1058" s="15">
        <v>1</v>
      </c>
      <c r="AG1058" s="15">
        <v>0</v>
      </c>
      <c r="AH1058" s="15" t="str">
        <v>TRAMEZZATURA MATERIALE  LATERIZIO COMUNE</v>
      </c>
      <c r="AI1058" s="15" t="str">
        <v>WIENERBERGER</v>
      </c>
      <c r="AJ1058" s="15" t="str">
        <v xml:space="preserve">TRAMEZZA-FORATO-SCATOLA-FORATELLA LEGGERA  LATERIZIO NORMALE </v>
      </c>
      <c r="AK1058" s="15">
        <v>0</v>
      </c>
      <c r="AL1058" s="15" t="str">
        <v>20x25x25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1</v>
      </c>
      <c r="AU1058" s="15">
        <v>0</v>
      </c>
      <c r="AV1058" s="15" t="str">
        <v>TRAMEZZATURA MATERIALE  LATERIZIO COMUNE</v>
      </c>
      <c r="AW1058" s="15" t="str">
        <v>LATERCOM</v>
      </c>
      <c r="AX1058" s="15" t="str">
        <v xml:space="preserve">TRAMEZZA-FORATO-SCATOLA-FORATELLA LEGGERA  LATERIZIO NORMALE </v>
      </c>
      <c r="AY1058" s="15">
        <v>0</v>
      </c>
      <c r="AZ1058" s="15" t="str">
        <v>8x25x50</v>
      </c>
      <c r="BA1058" s="15">
        <v>0</v>
      </c>
      <c r="BB1058" s="15">
        <v>0</v>
      </c>
      <c r="BC1058" s="15">
        <v>0</v>
      </c>
      <c r="BD1058" s="15">
        <v>0</v>
      </c>
      <c r="BE1058" s="15">
        <v>0</v>
      </c>
      <c r="BF1058" s="15">
        <v>1</v>
      </c>
    </row>
    <row r="1059" spans="1:58" ht="14.25" customHeight="1" x14ac:dyDescent="0.25">
      <c r="A1059" s="48"/>
      <c r="C1059" s="19" t="s">
        <v>513</v>
      </c>
      <c r="D1059" s="19" t="s">
        <v>518</v>
      </c>
      <c r="E1059" s="19" t="s">
        <v>508</v>
      </c>
      <c r="G1059" s="19">
        <v>175</v>
      </c>
      <c r="I1059" s="34"/>
      <c r="K1059" s="57"/>
      <c r="L1059" s="57">
        <f t="shared" si="64"/>
        <v>0</v>
      </c>
      <c r="M1059" s="14">
        <f t="shared" si="63"/>
        <v>0</v>
      </c>
      <c r="N1059" s="13">
        <f>IF(OR(totale!$A$5="",C1059=totale!$A$5),0,1)</f>
        <v>0</v>
      </c>
      <c r="O1059" s="97">
        <v>0</v>
      </c>
      <c r="P1059" s="13">
        <v>0</v>
      </c>
      <c r="Q1059" s="97">
        <v>0</v>
      </c>
      <c r="R1059" s="19">
        <v>0</v>
      </c>
      <c r="S1059" s="19" t="str">
        <v>BLOCCO ALVEOLATO MURATURA ARMATA</v>
      </c>
      <c r="T1059" s="15" t="str">
        <v>DI MUZIO</v>
      </c>
      <c r="U1059" s="15" t="str">
        <v xml:space="preserve">BLOCCCO PER MURATURA ARMATA ALVEOLATO LISCIO </v>
      </c>
      <c r="V1059" s="15">
        <v>0</v>
      </c>
      <c r="W1059" s="19" t="str">
        <v>45x30x19 F.45%</v>
      </c>
      <c r="X1059" s="19">
        <v>0</v>
      </c>
      <c r="Y1059" s="15">
        <v>0</v>
      </c>
      <c r="Z1059" s="15">
        <v>0</v>
      </c>
      <c r="AA1059" s="15">
        <v>0</v>
      </c>
      <c r="AB1059" s="15">
        <v>0</v>
      </c>
      <c r="AC1059" s="15">
        <v>1</v>
      </c>
      <c r="AG1059" s="15">
        <v>0</v>
      </c>
      <c r="AH1059" s="15" t="str">
        <v>TRAMEZZATURA MATERIALE  LATERIZIO COMUNE</v>
      </c>
      <c r="AI1059" s="15" t="str">
        <v>ZANROSSO</v>
      </c>
      <c r="AJ1059" s="15" t="str">
        <v xml:space="preserve">TRAMEZZA-FORATO-SCATOLA-FORATELLA LEGGERA  LATERIZIO NORMALE </v>
      </c>
      <c r="AK1059" s="15">
        <v>0</v>
      </c>
      <c r="AL1059" s="15" t="str">
        <v>6x25x50</v>
      </c>
      <c r="AM1059" s="15">
        <v>0</v>
      </c>
      <c r="AN1059" s="15">
        <v>0</v>
      </c>
      <c r="AO1059" s="15">
        <v>0</v>
      </c>
      <c r="AP1059" s="15">
        <v>0</v>
      </c>
      <c r="AQ1059" s="15">
        <v>0</v>
      </c>
      <c r="AR1059" s="15">
        <v>1</v>
      </c>
      <c r="AU1059" s="15">
        <v>0</v>
      </c>
      <c r="AV1059" s="15" t="str">
        <v>TRAMEZZATURA MATERIALE  LATERIZIO COMUNE</v>
      </c>
      <c r="AW1059" s="15" t="str">
        <v>T2D</v>
      </c>
      <c r="AX1059" s="15" t="str">
        <v xml:space="preserve">TRAMEZZA-FORATO-SCATOLA-FORATELLA LEGGERA  LATERIZIO NORMALE </v>
      </c>
      <c r="AY1059" s="15">
        <v>0</v>
      </c>
      <c r="AZ1059" s="15" t="str">
        <v>8x25x50</v>
      </c>
      <c r="BA1059" s="15">
        <v>0</v>
      </c>
      <c r="BB1059" s="15">
        <v>0</v>
      </c>
      <c r="BC1059" s="15">
        <v>0</v>
      </c>
      <c r="BD1059" s="15">
        <v>0</v>
      </c>
      <c r="BE1059" s="15">
        <v>0</v>
      </c>
      <c r="BF1059" s="15">
        <v>1</v>
      </c>
    </row>
    <row r="1060" spans="1:58" ht="14.25" customHeight="1" x14ac:dyDescent="0.25">
      <c r="A1060" s="48"/>
      <c r="C1060" s="19" t="s">
        <v>513</v>
      </c>
      <c r="D1060" s="19" t="s">
        <v>518</v>
      </c>
      <c r="E1060" s="19" t="s">
        <v>508</v>
      </c>
      <c r="G1060" s="19">
        <v>200</v>
      </c>
      <c r="I1060" s="34"/>
      <c r="K1060" s="57"/>
      <c r="L1060" s="57">
        <f t="shared" si="64"/>
        <v>0</v>
      </c>
      <c r="M1060" s="14">
        <f t="shared" si="63"/>
        <v>0</v>
      </c>
      <c r="N1060" s="13">
        <f>IF(OR(totale!$A$5="",C1060=totale!$A$5),0,1)</f>
        <v>0</v>
      </c>
      <c r="O1060" s="97">
        <v>0</v>
      </c>
      <c r="P1060" s="13">
        <v>0</v>
      </c>
      <c r="Q1060" s="97">
        <v>0</v>
      </c>
      <c r="R1060" s="19">
        <v>0</v>
      </c>
      <c r="S1060" s="19" t="str">
        <v xml:space="preserve">TEVELLE - TAVELLONI - TAVELLINE </v>
      </c>
      <c r="T1060" s="15" t="str">
        <v>DI MUZIO</v>
      </c>
      <c r="U1060" s="15" t="str">
        <v>TAVELLONI RIGATO TAGLIO OBLIQUO FIANCO RETTO DA CM 6</v>
      </c>
      <c r="V1060" s="15">
        <v>0</v>
      </c>
      <c r="W1060" s="19">
        <v>60</v>
      </c>
      <c r="X1060" s="19">
        <v>0</v>
      </c>
      <c r="Y1060" s="15">
        <v>0</v>
      </c>
      <c r="Z1060" s="15">
        <v>0</v>
      </c>
      <c r="AA1060" s="15">
        <v>0</v>
      </c>
      <c r="AB1060" s="15">
        <v>0</v>
      </c>
      <c r="AC1060" s="15">
        <v>1</v>
      </c>
      <c r="AG1060" s="15">
        <v>0</v>
      </c>
      <c r="AH1060" s="15" t="str">
        <v>TRAMEZZATURA MATERIALE  LATERIZIO COMUNE</v>
      </c>
      <c r="AI1060" s="15" t="str">
        <v>ZANROSSO</v>
      </c>
      <c r="AJ1060" s="15" t="str">
        <v xml:space="preserve">TRAMEZZA-FORATO-SCATOLA-FORATELLA LEGGERA  LATERIZIO NORMALE </v>
      </c>
      <c r="AK1060" s="15">
        <v>0</v>
      </c>
      <c r="AL1060" s="15" t="str">
        <v>8x25x50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1</v>
      </c>
      <c r="AU1060" s="15">
        <v>0</v>
      </c>
      <c r="AV1060" s="15" t="str">
        <v>TRAMEZZATURA MATERIALE  LATERIZIO COMUNE</v>
      </c>
      <c r="AW1060" s="15" t="str">
        <v>WIENERBERGER</v>
      </c>
      <c r="AX1060" s="15" t="str">
        <v xml:space="preserve">TRAMEZZA-FORATO-SCATOLA-FORATELLA LEGGERA  LATERIZIO NORMALE </v>
      </c>
      <c r="AY1060" s="15">
        <v>0</v>
      </c>
      <c r="AZ1060" s="15" t="str">
        <v>8x25x50</v>
      </c>
      <c r="BA1060" s="15">
        <v>0</v>
      </c>
      <c r="BB1060" s="15">
        <v>0</v>
      </c>
      <c r="BC1060" s="15">
        <v>0</v>
      </c>
      <c r="BD1060" s="15">
        <v>0</v>
      </c>
      <c r="BE1060" s="15">
        <v>0</v>
      </c>
      <c r="BF1060" s="15">
        <v>1</v>
      </c>
    </row>
    <row r="1061" spans="1:58" ht="14.25" customHeight="1" x14ac:dyDescent="0.25">
      <c r="A1061" s="48"/>
      <c r="C1061" s="19" t="s">
        <v>513</v>
      </c>
      <c r="D1061" s="19" t="s">
        <v>518</v>
      </c>
      <c r="E1061" s="19" t="s">
        <v>508</v>
      </c>
      <c r="G1061" s="19">
        <v>225</v>
      </c>
      <c r="I1061" s="34"/>
      <c r="K1061" s="57"/>
      <c r="L1061" s="57">
        <f t="shared" si="64"/>
        <v>0</v>
      </c>
      <c r="M1061" s="14">
        <f t="shared" si="63"/>
        <v>0</v>
      </c>
      <c r="N1061" s="13">
        <f>IF(OR(totale!$A$5="",C1061=totale!$A$5),0,1)</f>
        <v>0</v>
      </c>
      <c r="O1061" s="97">
        <v>0</v>
      </c>
      <c r="P1061" s="13">
        <v>0</v>
      </c>
      <c r="Q1061" s="97">
        <v>0</v>
      </c>
      <c r="R1061" s="19">
        <v>0</v>
      </c>
      <c r="S1061" s="19" t="str">
        <v xml:space="preserve">TEVELLE - TAVELLONI - TAVELLINE </v>
      </c>
      <c r="T1061" s="15" t="str">
        <v>DI MUZIO</v>
      </c>
      <c r="U1061" s="15" t="str">
        <v>TAVELLONI RIGATO TAGLIO OBLIQUO FIANCO RETTO DA CM 6</v>
      </c>
      <c r="V1061" s="15">
        <v>0</v>
      </c>
      <c r="W1061" s="19">
        <v>70</v>
      </c>
      <c r="X1061" s="19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1</v>
      </c>
      <c r="AG1061" s="15">
        <v>0</v>
      </c>
      <c r="AH1061" s="15" t="str">
        <v>TRAMEZZATURA MATERIALE  LATERIZIO COMUNE</v>
      </c>
      <c r="AI1061" s="15" t="str">
        <v>ZANROSSO</v>
      </c>
      <c r="AJ1061" s="15" t="str">
        <v xml:space="preserve">TRAMEZZA-FORATO-SCATOLA-FORATELLA LEGGERA  LATERIZIO NORMALE </v>
      </c>
      <c r="AK1061" s="15">
        <v>0</v>
      </c>
      <c r="AL1061" s="15" t="str">
        <v>10x25x50</v>
      </c>
      <c r="AM1061" s="15">
        <v>0</v>
      </c>
      <c r="AN1061" s="15">
        <v>0</v>
      </c>
      <c r="AO1061" s="15">
        <v>0</v>
      </c>
      <c r="AP1061" s="15">
        <v>0</v>
      </c>
      <c r="AQ1061" s="15">
        <v>0</v>
      </c>
      <c r="AR1061" s="15">
        <v>1</v>
      </c>
      <c r="AU1061" s="15">
        <v>0</v>
      </c>
      <c r="AV1061" s="15" t="str">
        <v>TRAMEZZATURA MATERIALE  LATERIZIO COMUNE</v>
      </c>
      <c r="AW1061" s="15" t="str">
        <v>ZANROSSO</v>
      </c>
      <c r="AX1061" s="15" t="str">
        <v xml:space="preserve">TRAMEZZA-FORATO-SCATOLA-FORATELLA LEGGERA  LATERIZIO NORMALE </v>
      </c>
      <c r="AY1061" s="15">
        <v>0</v>
      </c>
      <c r="AZ1061" s="15" t="str">
        <v>8x25x50</v>
      </c>
      <c r="BA1061" s="15">
        <v>0</v>
      </c>
      <c r="BB1061" s="15">
        <v>0</v>
      </c>
      <c r="BC1061" s="15">
        <v>0</v>
      </c>
      <c r="BD1061" s="15">
        <v>0</v>
      </c>
      <c r="BE1061" s="15">
        <v>0</v>
      </c>
      <c r="BF1061" s="15">
        <v>1</v>
      </c>
    </row>
    <row r="1062" spans="1:58" ht="14.25" customHeight="1" x14ac:dyDescent="0.25">
      <c r="A1062" s="48"/>
      <c r="C1062" s="19" t="s">
        <v>513</v>
      </c>
      <c r="D1062" s="19" t="s">
        <v>518</v>
      </c>
      <c r="E1062" s="19" t="s">
        <v>508</v>
      </c>
      <c r="G1062" s="19">
        <v>250</v>
      </c>
      <c r="I1062" s="34"/>
      <c r="K1062" s="57"/>
      <c r="L1062" s="57">
        <f t="shared" si="64"/>
        <v>0</v>
      </c>
      <c r="M1062" s="14">
        <f t="shared" si="63"/>
        <v>0</v>
      </c>
      <c r="N1062" s="13">
        <f>IF(OR(totale!$A$5="",C1062=totale!$A$5),0,1)</f>
        <v>0</v>
      </c>
      <c r="O1062" s="97">
        <v>0</v>
      </c>
      <c r="P1062" s="13">
        <v>0</v>
      </c>
      <c r="Q1062" s="97">
        <v>0</v>
      </c>
      <c r="R1062" s="19">
        <v>0</v>
      </c>
      <c r="S1062" s="19" t="str">
        <v xml:space="preserve">TEVELLE - TAVELLONI - TAVELLINE </v>
      </c>
      <c r="T1062" s="15" t="str">
        <v>DI MUZIO</v>
      </c>
      <c r="U1062" s="15" t="str">
        <v>TAVELLONI RIGATO TAGLIO OBLIQUO FIANCO RETTO DA CM 6</v>
      </c>
      <c r="V1062" s="15">
        <v>0</v>
      </c>
      <c r="W1062" s="19">
        <v>80</v>
      </c>
      <c r="X1062" s="19">
        <v>0</v>
      </c>
      <c r="Y1062" s="15">
        <v>0</v>
      </c>
      <c r="Z1062" s="15">
        <v>0</v>
      </c>
      <c r="AA1062" s="15">
        <v>0</v>
      </c>
      <c r="AB1062" s="15">
        <v>0</v>
      </c>
      <c r="AC1062" s="15">
        <v>1</v>
      </c>
      <c r="AG1062" s="15">
        <v>0</v>
      </c>
      <c r="AH1062" s="15" t="str">
        <v>TRAMEZZATURA MATERIALE  LATERIZIO COMUNE</v>
      </c>
      <c r="AI1062" s="15" t="str">
        <v>ZANROSSO</v>
      </c>
      <c r="AJ1062" s="15" t="str">
        <v xml:space="preserve">TRAMEZZA-FORATO-SCATOLA-FORATELLA LEGGERA  LATERIZIO NORMALE </v>
      </c>
      <c r="AK1062" s="15">
        <v>0</v>
      </c>
      <c r="AL1062" s="15" t="str">
        <v>12x25x50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1</v>
      </c>
      <c r="AU1062" s="15">
        <v>0</v>
      </c>
      <c r="AV1062" s="15" t="str">
        <v>LATERIZIO CON EPS GRAFFITE</v>
      </c>
      <c r="AW1062" s="15" t="str">
        <v>FBM</v>
      </c>
      <c r="AX1062" s="15" t="str">
        <v>TRAMEZZA-FORATO-SCATOLA-FORATELLA ALVEOLATA CON EPS GRAFFITATO - NORMABLOCK</v>
      </c>
      <c r="AY1062" s="15">
        <v>0</v>
      </c>
      <c r="AZ1062" s="15" t="str">
        <v>8x25x50 alveolata</v>
      </c>
      <c r="BA1062" s="15">
        <v>0</v>
      </c>
      <c r="BB1062" s="15">
        <v>0</v>
      </c>
      <c r="BC1062" s="15">
        <v>0</v>
      </c>
      <c r="BD1062" s="15">
        <v>0</v>
      </c>
      <c r="BE1062" s="15">
        <v>0</v>
      </c>
      <c r="BF1062" s="15">
        <v>1</v>
      </c>
    </row>
    <row r="1063" spans="1:58" ht="14.25" customHeight="1" x14ac:dyDescent="0.25">
      <c r="A1063" s="48"/>
      <c r="C1063" s="19" t="s">
        <v>513</v>
      </c>
      <c r="D1063" s="19" t="s">
        <v>518</v>
      </c>
      <c r="E1063" s="19" t="s">
        <v>508</v>
      </c>
      <c r="G1063" s="19">
        <v>275</v>
      </c>
      <c r="I1063" s="34"/>
      <c r="K1063" s="57"/>
      <c r="L1063" s="57">
        <f t="shared" si="64"/>
        <v>0</v>
      </c>
      <c r="M1063" s="14">
        <f t="shared" si="63"/>
        <v>0</v>
      </c>
      <c r="N1063" s="13">
        <f>IF(OR(totale!$A$5="",C1063=totale!$A$5),0,1)</f>
        <v>0</v>
      </c>
      <c r="O1063" s="97">
        <v>0</v>
      </c>
      <c r="P1063" s="13">
        <v>0</v>
      </c>
      <c r="Q1063" s="97">
        <v>0</v>
      </c>
      <c r="R1063" s="19">
        <v>0</v>
      </c>
      <c r="S1063" s="19" t="str">
        <v xml:space="preserve">TEVELLE - TAVELLONI - TAVELLINE </v>
      </c>
      <c r="T1063" s="15" t="str">
        <v>DI MUZIO</v>
      </c>
      <c r="U1063" s="15" t="str">
        <v>TAVELLONI RIGATO TAGLIO OBLIQUO FIANCO RETTO DA CM 6</v>
      </c>
      <c r="V1063" s="15">
        <v>0</v>
      </c>
      <c r="W1063" s="19">
        <v>90</v>
      </c>
      <c r="X1063" s="19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1</v>
      </c>
      <c r="AG1063" s="15">
        <v>0</v>
      </c>
      <c r="AH1063" s="15" t="str">
        <v>TRAMEZZATURA MATERIALE  LATERIZIO COMUNE</v>
      </c>
      <c r="AI1063" s="15" t="str">
        <v>DI MUZIO</v>
      </c>
      <c r="AJ1063" s="15" t="str">
        <v xml:space="preserve">TRAMEZZA-FORATO-SCATOLA-FORATELLA LEGGERA  LATERIZIO NORMALE </v>
      </c>
      <c r="AK1063" s="15">
        <v>0</v>
      </c>
      <c r="AL1063" s="15" t="str">
        <v>5x14X25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1</v>
      </c>
      <c r="AU1063" s="15">
        <v>0</v>
      </c>
      <c r="AV1063" s="15" t="str">
        <v>MATERIALE IN LATERIZIO COMUNE</v>
      </c>
      <c r="AW1063" s="15" t="str">
        <v>T2D</v>
      </c>
      <c r="AX1063" s="15" t="str">
        <v>MULTIFORI NEO H.19</v>
      </c>
      <c r="AY1063" s="15">
        <v>0</v>
      </c>
      <c r="AZ1063" s="15" t="str">
        <v>8x28X19</v>
      </c>
      <c r="BA1063" s="15">
        <v>0</v>
      </c>
      <c r="BB1063" s="15">
        <v>0</v>
      </c>
      <c r="BC1063" s="15">
        <v>0</v>
      </c>
      <c r="BD1063" s="15">
        <v>0</v>
      </c>
      <c r="BE1063" s="15">
        <v>0</v>
      </c>
      <c r="BF1063" s="15">
        <v>1</v>
      </c>
    </row>
    <row r="1064" spans="1:58" ht="14.25" customHeight="1" x14ac:dyDescent="0.25">
      <c r="A1064" s="48"/>
      <c r="C1064" s="19" t="s">
        <v>513</v>
      </c>
      <c r="D1064" s="19" t="s">
        <v>518</v>
      </c>
      <c r="E1064" s="19" t="s">
        <v>508</v>
      </c>
      <c r="G1064" s="19">
        <v>300</v>
      </c>
      <c r="I1064" s="34"/>
      <c r="K1064" s="57"/>
      <c r="L1064" s="57">
        <f t="shared" si="64"/>
        <v>0</v>
      </c>
      <c r="M1064" s="14">
        <f t="shared" si="63"/>
        <v>0</v>
      </c>
      <c r="N1064" s="13">
        <f>IF(OR(totale!$A$5="",C1064=totale!$A$5),0,1)</f>
        <v>0</v>
      </c>
      <c r="O1064" s="97">
        <v>0</v>
      </c>
      <c r="P1064" s="13">
        <v>0</v>
      </c>
      <c r="Q1064" s="97">
        <v>0</v>
      </c>
      <c r="R1064" s="19">
        <v>0</v>
      </c>
      <c r="S1064" s="19" t="str">
        <v xml:space="preserve">TEVELLE - TAVELLONI - TAVELLINE </v>
      </c>
      <c r="T1064" s="15" t="str">
        <v>DI MUZIO</v>
      </c>
      <c r="U1064" s="15" t="str">
        <v>TAVELLONI RIGATO TAGLIO OBLIQUO FIANCO RETTO DA CM 6</v>
      </c>
      <c r="V1064" s="15">
        <v>0</v>
      </c>
      <c r="W1064" s="19">
        <v>100</v>
      </c>
      <c r="X1064" s="19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1</v>
      </c>
      <c r="AG1064" s="15">
        <v>0</v>
      </c>
      <c r="AH1064" s="15" t="str">
        <v>TRAMEZZATURA MATERIALE  LATERIZIO COMUNE</v>
      </c>
      <c r="AI1064" s="15" t="str">
        <v>DI MUZIO</v>
      </c>
      <c r="AJ1064" s="15" t="str">
        <v xml:space="preserve">TRAMEZZA-FORATO-SCATOLA-FORATELLA LEGGERA  LATERIZIO NORMALE </v>
      </c>
      <c r="AK1064" s="15">
        <v>0</v>
      </c>
      <c r="AL1064" s="15" t="str">
        <v>8x14X25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1</v>
      </c>
      <c r="AU1064" s="15">
        <v>0</v>
      </c>
      <c r="AV1064" s="15" t="str">
        <v>MATERIALE IN LATERIZIO COMUNE</v>
      </c>
      <c r="AW1064" s="15" t="str">
        <v>T2D</v>
      </c>
      <c r="AX1064" s="15" t="str">
        <v>MULTIFORI NEO H.12</v>
      </c>
      <c r="AY1064" s="15">
        <v>0</v>
      </c>
      <c r="AZ1064" s="15" t="str">
        <v>8x29X12</v>
      </c>
      <c r="BA1064" s="15">
        <v>0</v>
      </c>
      <c r="BB1064" s="15">
        <v>0</v>
      </c>
      <c r="BC1064" s="15">
        <v>0</v>
      </c>
      <c r="BD1064" s="15">
        <v>0</v>
      </c>
      <c r="BE1064" s="15">
        <v>0</v>
      </c>
      <c r="BF1064" s="15">
        <v>1</v>
      </c>
    </row>
    <row r="1065" spans="1:58" ht="14.25" customHeight="1" x14ac:dyDescent="0.25">
      <c r="A1065" s="48"/>
      <c r="C1065" s="19" t="s">
        <v>513</v>
      </c>
      <c r="D1065" s="19" t="s">
        <v>519</v>
      </c>
      <c r="E1065" s="19" t="s">
        <v>508</v>
      </c>
      <c r="G1065" s="19">
        <v>100</v>
      </c>
      <c r="I1065" s="34"/>
      <c r="K1065" s="57"/>
      <c r="L1065" s="57">
        <f t="shared" si="64"/>
        <v>0</v>
      </c>
      <c r="M1065" s="14">
        <f t="shared" ref="M1065:M1086" si="65">SUM(N1065:Q1065)</f>
        <v>0</v>
      </c>
      <c r="N1065" s="13">
        <f>IF(OR(totale!$A$5="",C1065=totale!$A$5),0,1)</f>
        <v>0</v>
      </c>
      <c r="O1065" s="97">
        <v>0</v>
      </c>
      <c r="P1065" s="13">
        <v>0</v>
      </c>
      <c r="Q1065" s="97">
        <v>0</v>
      </c>
      <c r="R1065" s="19">
        <v>0</v>
      </c>
      <c r="S1065" s="19" t="str">
        <v xml:space="preserve">TEVELLE - TAVELLONI - TAVELLINE </v>
      </c>
      <c r="T1065" s="15" t="str">
        <v>DI MUZIO</v>
      </c>
      <c r="U1065" s="15" t="str">
        <v>TAVELLONI RIGATO TAGLIO OBLIQUO FIANCO RETTO DA CM 6</v>
      </c>
      <c r="V1065" s="15">
        <v>0</v>
      </c>
      <c r="W1065" s="19">
        <v>110</v>
      </c>
      <c r="X1065" s="19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1</v>
      </c>
      <c r="AG1065" s="15">
        <v>0</v>
      </c>
      <c r="AH1065" s="15" t="str">
        <v>TRAMEZZATURA MATERIALE  LATERIZIO COMUNE</v>
      </c>
      <c r="AI1065" s="15" t="str">
        <v>DI MUZIO</v>
      </c>
      <c r="AJ1065" s="15" t="str">
        <v xml:space="preserve">TRAMEZZA-FORATO-SCATOLA-FORATELLA LEGGERA  LATERIZIO NORMALE </v>
      </c>
      <c r="AK1065" s="15">
        <v>0</v>
      </c>
      <c r="AL1065" s="15" t="str">
        <v>8x25x25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1</v>
      </c>
      <c r="AU1065" s="15">
        <v>0</v>
      </c>
      <c r="AV1065" s="15" t="str">
        <v>MATERIALE IN LATERIZIO COMUNE</v>
      </c>
      <c r="AW1065" s="15" t="str">
        <v>WIENERBERGER</v>
      </c>
      <c r="AX1065" s="15" t="str">
        <v>MULTIFORI NEO H.12</v>
      </c>
      <c r="AY1065" s="15">
        <v>0</v>
      </c>
      <c r="AZ1065" s="15" t="str">
        <v>8x29X12</v>
      </c>
      <c r="BA1065" s="15">
        <v>0</v>
      </c>
      <c r="BB1065" s="15">
        <v>0</v>
      </c>
      <c r="BC1065" s="15">
        <v>0</v>
      </c>
      <c r="BD1065" s="15">
        <v>0</v>
      </c>
      <c r="BE1065" s="15">
        <v>0</v>
      </c>
      <c r="BF1065" s="15">
        <v>1</v>
      </c>
    </row>
    <row r="1066" spans="1:58" ht="14.25" customHeight="1" x14ac:dyDescent="0.25">
      <c r="A1066" s="48"/>
      <c r="C1066" s="19" t="s">
        <v>513</v>
      </c>
      <c r="D1066" s="19" t="s">
        <v>519</v>
      </c>
      <c r="E1066" s="19" t="s">
        <v>508</v>
      </c>
      <c r="G1066" s="19">
        <v>125</v>
      </c>
      <c r="I1066" s="34"/>
      <c r="K1066" s="57"/>
      <c r="L1066" s="57">
        <f t="shared" si="64"/>
        <v>0</v>
      </c>
      <c r="M1066" s="14">
        <f t="shared" si="65"/>
        <v>0</v>
      </c>
      <c r="N1066" s="13">
        <f>IF(OR(totale!$A$5="",C1066=totale!$A$5),0,1)</f>
        <v>0</v>
      </c>
      <c r="O1066" s="97">
        <v>0</v>
      </c>
      <c r="P1066" s="13">
        <v>0</v>
      </c>
      <c r="Q1066" s="97">
        <v>0</v>
      </c>
      <c r="R1066" s="19">
        <v>0</v>
      </c>
      <c r="S1066" s="19" t="str">
        <v xml:space="preserve">TEVELLE - TAVELLONI - TAVELLINE </v>
      </c>
      <c r="T1066" s="15" t="str">
        <v>DI MUZIO</v>
      </c>
      <c r="U1066" s="15" t="str">
        <v>TAVELLONI RIGATO TAGLIO OBLIQUO FIANCO RETTO DA CM 6</v>
      </c>
      <c r="V1066" s="15">
        <v>0</v>
      </c>
      <c r="W1066" s="19">
        <v>120</v>
      </c>
      <c r="X1066" s="19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1</v>
      </c>
      <c r="AG1066" s="15">
        <v>0</v>
      </c>
      <c r="AH1066" s="15" t="str">
        <v>TRAMEZZATURA MATERIALE  LATERIZIO COMUNE</v>
      </c>
      <c r="AI1066" s="15" t="str">
        <v>DI MUZIO</v>
      </c>
      <c r="AJ1066" s="15" t="str">
        <v xml:space="preserve">TRAMEZZA-FORATO-SCATOLA-FORATELLA LEGGERA  LATERIZIO NORMALE </v>
      </c>
      <c r="AK1066" s="15">
        <v>0</v>
      </c>
      <c r="AL1066" s="15" t="str">
        <v>10x14X25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1</v>
      </c>
      <c r="AU1066" s="15">
        <v>0</v>
      </c>
      <c r="AV1066" s="15" t="str">
        <v xml:space="preserve">TRAMEZZATURA MATERIALE ALVEOLATO </v>
      </c>
      <c r="AW1066" s="15" t="str">
        <v>DI MUZIO</v>
      </c>
      <c r="AX1066" s="15" t="str">
        <v xml:space="preserve">TRAMEZZA - FORATO PORIZZATA/ALVEOLATA </v>
      </c>
      <c r="AY1066" s="15">
        <v>0</v>
      </c>
      <c r="AZ1066" s="15" t="str">
        <v>8x33x19</v>
      </c>
      <c r="BA1066" s="15">
        <v>0</v>
      </c>
      <c r="BB1066" s="15">
        <v>0</v>
      </c>
      <c r="BC1066" s="15">
        <v>0</v>
      </c>
      <c r="BD1066" s="15">
        <v>0</v>
      </c>
      <c r="BE1066" s="15">
        <v>0</v>
      </c>
      <c r="BF1066" s="15">
        <v>1</v>
      </c>
    </row>
    <row r="1067" spans="1:58" ht="14.25" customHeight="1" x14ac:dyDescent="0.25">
      <c r="A1067" s="48"/>
      <c r="C1067" s="19" t="s">
        <v>513</v>
      </c>
      <c r="D1067" s="19" t="s">
        <v>519</v>
      </c>
      <c r="E1067" s="19" t="s">
        <v>508</v>
      </c>
      <c r="G1067" s="19">
        <v>150</v>
      </c>
      <c r="I1067" s="34"/>
      <c r="K1067" s="57"/>
      <c r="L1067" s="57">
        <f t="shared" si="64"/>
        <v>0</v>
      </c>
      <c r="M1067" s="14">
        <f t="shared" si="65"/>
        <v>0</v>
      </c>
      <c r="N1067" s="13">
        <f>IF(OR(totale!$A$5="",C1067=totale!$A$5),0,1)</f>
        <v>0</v>
      </c>
      <c r="O1067" s="97">
        <v>0</v>
      </c>
      <c r="P1067" s="13">
        <v>0</v>
      </c>
      <c r="Q1067" s="97">
        <v>0</v>
      </c>
      <c r="R1067" s="19">
        <v>0</v>
      </c>
      <c r="S1067" s="19" t="str">
        <v xml:space="preserve">TEVELLE - TAVELLONI - TAVELLINE </v>
      </c>
      <c r="T1067" s="15" t="str">
        <v>DI MUZIO</v>
      </c>
      <c r="U1067" s="15" t="str">
        <v>TAVELLONI RIGATO TAGLIO OBLIQUO FIANCO RETTO DA CM 6</v>
      </c>
      <c r="V1067" s="15">
        <v>0</v>
      </c>
      <c r="W1067" s="19">
        <v>130</v>
      </c>
      <c r="X1067" s="19">
        <v>0</v>
      </c>
      <c r="Y1067" s="15">
        <v>0</v>
      </c>
      <c r="Z1067" s="15">
        <v>0</v>
      </c>
      <c r="AA1067" s="15">
        <v>0</v>
      </c>
      <c r="AB1067" s="15">
        <v>0</v>
      </c>
      <c r="AC1067" s="15">
        <v>1</v>
      </c>
      <c r="AG1067" s="15">
        <v>0</v>
      </c>
      <c r="AH1067" s="15" t="str">
        <v>TRAMEZZATURA MATERIALE  LATERIZIO COMUNE</v>
      </c>
      <c r="AI1067" s="15" t="str">
        <v>DI MUZIO</v>
      </c>
      <c r="AJ1067" s="15" t="str">
        <v xml:space="preserve">TRAMEZZA-FORATO-SCATOLA-FORATELLA LEGGERA  LATERIZIO NORMALE </v>
      </c>
      <c r="AK1067" s="15">
        <v>0</v>
      </c>
      <c r="AL1067" s="15" t="str">
        <v>10x25x25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1</v>
      </c>
      <c r="AU1067" s="15">
        <v>0</v>
      </c>
      <c r="AV1067" s="15" t="str">
        <v xml:space="preserve">TRAMEZZATURA MATERIALE ALVEOLATO </v>
      </c>
      <c r="AW1067" s="15" t="str">
        <v>T2D</v>
      </c>
      <c r="AX1067" s="15" t="str">
        <v xml:space="preserve">TRAMEZZA - FORATO PORIZZATA/ALVEOLATA </v>
      </c>
      <c r="AY1067" s="15">
        <v>0</v>
      </c>
      <c r="AZ1067" s="15" t="str">
        <v>8x45x19</v>
      </c>
      <c r="BA1067" s="15">
        <v>0</v>
      </c>
      <c r="BB1067" s="15">
        <v>0</v>
      </c>
      <c r="BC1067" s="15">
        <v>0</v>
      </c>
      <c r="BD1067" s="15">
        <v>0</v>
      </c>
      <c r="BE1067" s="15">
        <v>0</v>
      </c>
      <c r="BF1067" s="15">
        <v>1</v>
      </c>
    </row>
    <row r="1068" spans="1:58" ht="14.25" customHeight="1" x14ac:dyDescent="0.25">
      <c r="A1068" s="48"/>
      <c r="C1068" s="19" t="s">
        <v>513</v>
      </c>
      <c r="D1068" s="19" t="s">
        <v>519</v>
      </c>
      <c r="E1068" s="19" t="s">
        <v>508</v>
      </c>
      <c r="G1068" s="19">
        <v>175</v>
      </c>
      <c r="I1068" s="34"/>
      <c r="K1068" s="57"/>
      <c r="L1068" s="57">
        <f t="shared" si="64"/>
        <v>0</v>
      </c>
      <c r="M1068" s="14">
        <f t="shared" si="65"/>
        <v>0</v>
      </c>
      <c r="N1068" s="13">
        <f>IF(OR(totale!$A$5="",C1068=totale!$A$5),0,1)</f>
        <v>0</v>
      </c>
      <c r="O1068" s="97">
        <v>0</v>
      </c>
      <c r="P1068" s="13">
        <v>0</v>
      </c>
      <c r="Q1068" s="97">
        <v>0</v>
      </c>
      <c r="R1068" s="19">
        <v>0</v>
      </c>
      <c r="S1068" s="19" t="str">
        <v xml:space="preserve">TEVELLE - TAVELLONI - TAVELLINE </v>
      </c>
      <c r="T1068" s="15" t="str">
        <v>DI MUZIO</v>
      </c>
      <c r="U1068" s="15" t="str">
        <v>TAVELLONI RIGATO TAGLIO OBLIQUO FIANCO RETTO DA CM 6</v>
      </c>
      <c r="V1068" s="15">
        <v>0</v>
      </c>
      <c r="W1068" s="19">
        <v>140</v>
      </c>
      <c r="X1068" s="19">
        <v>0</v>
      </c>
      <c r="Y1068" s="15">
        <v>0</v>
      </c>
      <c r="Z1068" s="15">
        <v>0</v>
      </c>
      <c r="AA1068" s="15">
        <v>0</v>
      </c>
      <c r="AB1068" s="15">
        <v>0</v>
      </c>
      <c r="AC1068" s="15">
        <v>1</v>
      </c>
      <c r="AG1068" s="15">
        <v>0</v>
      </c>
      <c r="AH1068" s="15" t="str">
        <v>TRAMEZZATURA MATERIALE  LATERIZIO COMUNE</v>
      </c>
      <c r="AI1068" s="15" t="str">
        <v>DI MUZIO</v>
      </c>
      <c r="AJ1068" s="15" t="str">
        <v xml:space="preserve">TRAMEZZA-FORATO-SCATOLA-FORATELLA LEGGERA  LATERIZIO NORMALE </v>
      </c>
      <c r="AK1068" s="15">
        <v>0</v>
      </c>
      <c r="AL1068" s="15" t="str">
        <v>12x25x25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1</v>
      </c>
      <c r="AU1068" s="15">
        <v>0</v>
      </c>
      <c r="AV1068" s="15" t="str">
        <v xml:space="preserve">TRAMEZZATURA MATERIALE ALVEOLATO </v>
      </c>
      <c r="AW1068" s="15" t="str">
        <v>IBL</v>
      </c>
      <c r="AX1068" s="15" t="str">
        <v xml:space="preserve">TRAMEZZA - FORATO PORIZZATA/ALVEOLATA </v>
      </c>
      <c r="AY1068" s="15">
        <v>0</v>
      </c>
      <c r="AZ1068" s="15" t="str">
        <v>8x50x19</v>
      </c>
      <c r="BA1068" s="15">
        <v>0</v>
      </c>
      <c r="BB1068" s="15">
        <v>0</v>
      </c>
      <c r="BC1068" s="15">
        <v>0</v>
      </c>
      <c r="BD1068" s="15">
        <v>0</v>
      </c>
      <c r="BE1068" s="15">
        <v>0</v>
      </c>
      <c r="BF1068" s="15">
        <v>1</v>
      </c>
    </row>
    <row r="1069" spans="1:58" ht="14.25" customHeight="1" x14ac:dyDescent="0.25">
      <c r="A1069" s="48"/>
      <c r="C1069" s="19" t="s">
        <v>513</v>
      </c>
      <c r="D1069" s="19" t="s">
        <v>519</v>
      </c>
      <c r="E1069" s="19" t="s">
        <v>508</v>
      </c>
      <c r="G1069" s="19">
        <v>200</v>
      </c>
      <c r="I1069" s="34"/>
      <c r="K1069" s="57"/>
      <c r="L1069" s="57">
        <f t="shared" si="64"/>
        <v>0</v>
      </c>
      <c r="M1069" s="14">
        <f t="shared" si="65"/>
        <v>0</v>
      </c>
      <c r="N1069" s="13">
        <f>IF(OR(totale!$A$5="",C1069=totale!$A$5),0,1)</f>
        <v>0</v>
      </c>
      <c r="O1069" s="97">
        <v>0</v>
      </c>
      <c r="P1069" s="13">
        <v>0</v>
      </c>
      <c r="Q1069" s="97">
        <v>0</v>
      </c>
      <c r="R1069" s="19">
        <v>0</v>
      </c>
      <c r="S1069" s="19" t="str">
        <v xml:space="preserve">TEVELLE - TAVELLONI - TAVELLINE </v>
      </c>
      <c r="T1069" s="15" t="str">
        <v>DI MUZIO</v>
      </c>
      <c r="U1069" s="15" t="str">
        <v>TAVELLONI RIGATO TAGLIO OBLIQUO FIANCO RETTO DA CM 6</v>
      </c>
      <c r="V1069" s="15">
        <v>0</v>
      </c>
      <c r="W1069" s="19">
        <v>150</v>
      </c>
      <c r="X1069" s="19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1</v>
      </c>
      <c r="AG1069" s="15">
        <v>0</v>
      </c>
      <c r="AH1069" s="15" t="str">
        <v>TRAMEZZATURA MATERIALE  LATERIZIO COMUNE</v>
      </c>
      <c r="AI1069" s="15" t="str">
        <v>DI MUZIO</v>
      </c>
      <c r="AJ1069" s="15" t="str">
        <v xml:space="preserve">TRAMEZZA-FORATO-SCATOLA-FORATELLA LEGGERA  LATERIZIO NORMALE </v>
      </c>
      <c r="AK1069" s="15">
        <v>0</v>
      </c>
      <c r="AL1069" s="15" t="str">
        <v>20x25x25</v>
      </c>
      <c r="AM1069" s="15">
        <v>0</v>
      </c>
      <c r="AN1069" s="15">
        <v>0</v>
      </c>
      <c r="AO1069" s="15">
        <v>0</v>
      </c>
      <c r="AP1069" s="15">
        <v>0</v>
      </c>
      <c r="AQ1069" s="15">
        <v>0</v>
      </c>
      <c r="AR1069" s="15">
        <v>1</v>
      </c>
      <c r="AU1069" s="15">
        <v>0</v>
      </c>
      <c r="AV1069" s="15" t="str">
        <v xml:space="preserve">TRAMEZZATURA MATERIALE ALVEOLATO </v>
      </c>
      <c r="AW1069" s="15" t="str">
        <v>LATERCOM</v>
      </c>
      <c r="AX1069" s="15" t="str">
        <v xml:space="preserve">TRAMEZZA - FORATO PORIZZATA/ALVEOLATA </v>
      </c>
      <c r="AY1069" s="15">
        <v>0</v>
      </c>
      <c r="AZ1069" s="15" t="str">
        <v>8x50x19</v>
      </c>
      <c r="BA1069" s="15">
        <v>0</v>
      </c>
      <c r="BB1069" s="15">
        <v>0</v>
      </c>
      <c r="BC1069" s="15">
        <v>0</v>
      </c>
      <c r="BD1069" s="15">
        <v>0</v>
      </c>
      <c r="BE1069" s="15">
        <v>0</v>
      </c>
      <c r="BF1069" s="15">
        <v>1</v>
      </c>
    </row>
    <row r="1070" spans="1:58" ht="14.25" customHeight="1" x14ac:dyDescent="0.25">
      <c r="A1070" s="48"/>
      <c r="C1070" s="19" t="s">
        <v>513</v>
      </c>
      <c r="D1070" s="19" t="s">
        <v>519</v>
      </c>
      <c r="E1070" s="19" t="s">
        <v>508</v>
      </c>
      <c r="G1070" s="19">
        <v>225</v>
      </c>
      <c r="I1070" s="34"/>
      <c r="K1070" s="57"/>
      <c r="L1070" s="57">
        <f t="shared" si="64"/>
        <v>0</v>
      </c>
      <c r="M1070" s="14">
        <f t="shared" si="65"/>
        <v>0</v>
      </c>
      <c r="N1070" s="13">
        <f>IF(OR(totale!$A$5="",C1070=totale!$A$5),0,1)</f>
        <v>0</v>
      </c>
      <c r="O1070" s="97">
        <v>0</v>
      </c>
      <c r="P1070" s="13">
        <v>0</v>
      </c>
      <c r="Q1070" s="97">
        <v>0</v>
      </c>
      <c r="R1070" s="19">
        <v>0</v>
      </c>
      <c r="S1070" s="19" t="str">
        <v xml:space="preserve">TEVELLE - TAVELLONI - TAVELLINE </v>
      </c>
      <c r="T1070" s="15" t="str">
        <v>DI MUZIO</v>
      </c>
      <c r="U1070" s="15" t="str">
        <v>TAVELLONI RIGATO TAGLIO OBLIQUO FIANCO RETTO DA CM 6</v>
      </c>
      <c r="V1070" s="15">
        <v>0</v>
      </c>
      <c r="W1070" s="19">
        <v>160</v>
      </c>
      <c r="X1070" s="19">
        <v>0</v>
      </c>
      <c r="Y1070" s="15">
        <v>0</v>
      </c>
      <c r="Z1070" s="15">
        <v>0</v>
      </c>
      <c r="AA1070" s="15">
        <v>0</v>
      </c>
      <c r="AB1070" s="15">
        <v>0</v>
      </c>
      <c r="AC1070" s="15">
        <v>1</v>
      </c>
      <c r="AG1070" s="15">
        <v>0</v>
      </c>
      <c r="AH1070" s="15" t="str">
        <v>TRAMEZZATURA MATERIALE  LATERIZIO COMUNE</v>
      </c>
      <c r="AI1070" s="15" t="str">
        <v>DI MUZIO</v>
      </c>
      <c r="AJ1070" s="15" t="str">
        <v xml:space="preserve">TRAMEZZA-FORATO-SCATOLA-FORATELLA LEGGERA  LATERIZIO NORMALE </v>
      </c>
      <c r="AK1070" s="15">
        <v>0</v>
      </c>
      <c r="AL1070" s="15" t="str">
        <v>25x25X20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1</v>
      </c>
      <c r="AU1070" s="15">
        <v>0</v>
      </c>
      <c r="AV1070" s="15" t="str">
        <v xml:space="preserve">TRAMEZZATURA MATERIALE ALVEOLATO </v>
      </c>
      <c r="AW1070" s="15" t="str">
        <v>T2D</v>
      </c>
      <c r="AX1070" s="15" t="str">
        <v xml:space="preserve">TRAMEZZA - FORATO PORIZZATA/ALVEOLATA </v>
      </c>
      <c r="AY1070" s="15">
        <v>0</v>
      </c>
      <c r="AZ1070" s="15" t="str">
        <v>8x50x19</v>
      </c>
      <c r="BA1070" s="15">
        <v>0</v>
      </c>
      <c r="BB1070" s="15">
        <v>0</v>
      </c>
      <c r="BC1070" s="15">
        <v>0</v>
      </c>
      <c r="BD1070" s="15">
        <v>0</v>
      </c>
      <c r="BE1070" s="15">
        <v>0</v>
      </c>
      <c r="BF1070" s="15">
        <v>1</v>
      </c>
    </row>
    <row r="1071" spans="1:58" ht="14.25" customHeight="1" x14ac:dyDescent="0.25">
      <c r="A1071" s="48"/>
      <c r="C1071" s="19" t="s">
        <v>513</v>
      </c>
      <c r="D1071" s="19" t="s">
        <v>519</v>
      </c>
      <c r="E1071" s="19" t="s">
        <v>508</v>
      </c>
      <c r="G1071" s="19">
        <v>250</v>
      </c>
      <c r="I1071" s="34"/>
      <c r="K1071" s="57"/>
      <c r="L1071" s="57">
        <f t="shared" si="64"/>
        <v>0</v>
      </c>
      <c r="M1071" s="14">
        <f t="shared" si="65"/>
        <v>0</v>
      </c>
      <c r="N1071" s="13">
        <f>IF(OR(totale!$A$5="",C1071=totale!$A$5),0,1)</f>
        <v>0</v>
      </c>
      <c r="O1071" s="97">
        <v>0</v>
      </c>
      <c r="P1071" s="13">
        <v>0</v>
      </c>
      <c r="Q1071" s="97">
        <v>0</v>
      </c>
      <c r="R1071" s="19">
        <v>0</v>
      </c>
      <c r="S1071" s="19" t="str">
        <v xml:space="preserve">TEVELLE - TAVELLONI - TAVELLINE </v>
      </c>
      <c r="T1071" s="15" t="str">
        <v>DI MUZIO</v>
      </c>
      <c r="U1071" s="15" t="str">
        <v>TAVELLONI RIGATO TAGLIO OBLIQUO FIANCO RETTO DA CM 6</v>
      </c>
      <c r="V1071" s="15">
        <v>0</v>
      </c>
      <c r="W1071" s="19">
        <v>170</v>
      </c>
      <c r="X1071" s="19">
        <v>0</v>
      </c>
      <c r="Y1071" s="15">
        <v>0</v>
      </c>
      <c r="Z1071" s="15">
        <v>0</v>
      </c>
      <c r="AA1071" s="15">
        <v>0</v>
      </c>
      <c r="AB1071" s="15">
        <v>0</v>
      </c>
      <c r="AC1071" s="15">
        <v>1</v>
      </c>
      <c r="AG1071" s="15">
        <v>0</v>
      </c>
      <c r="AH1071" s="15" t="str">
        <v>TRAMEZZATURA MATERIALE  LATERIZIO COMUNE</v>
      </c>
      <c r="AI1071" s="15" t="str">
        <v>DI MUZIO</v>
      </c>
      <c r="AJ1071" s="15" t="str">
        <v xml:space="preserve">TRAMEZZA-FORATO-SCATOLA-FORATELLA LEGGERA  LATERIZIO NORMALE </v>
      </c>
      <c r="AK1071" s="15">
        <v>0</v>
      </c>
      <c r="AL1071" s="15" t="str">
        <v>25x30X25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1</v>
      </c>
      <c r="AU1071" s="15">
        <v>0</v>
      </c>
      <c r="AV1071" s="15" t="str">
        <v xml:space="preserve">TRAMEZZATURA MATERIALE ALVEOLATO </v>
      </c>
      <c r="AW1071" s="15" t="str">
        <v>WIENERBERGER</v>
      </c>
      <c r="AX1071" s="15" t="str">
        <v xml:space="preserve">TRAMEZZA - FORATO PORIZZATA/ALVEOLATA </v>
      </c>
      <c r="AY1071" s="15">
        <v>0</v>
      </c>
      <c r="AZ1071" s="15" t="str">
        <v>8x50x19</v>
      </c>
      <c r="BA1071" s="15">
        <v>0</v>
      </c>
      <c r="BB1071" s="15">
        <v>0</v>
      </c>
      <c r="BC1071" s="15">
        <v>0</v>
      </c>
      <c r="BD1071" s="15">
        <v>0</v>
      </c>
      <c r="BE1071" s="15">
        <v>0</v>
      </c>
      <c r="BF1071" s="15">
        <v>1</v>
      </c>
    </row>
    <row r="1072" spans="1:58" ht="14.25" customHeight="1" x14ac:dyDescent="0.25">
      <c r="A1072" s="48"/>
      <c r="C1072" s="19" t="s">
        <v>513</v>
      </c>
      <c r="D1072" s="19" t="s">
        <v>519</v>
      </c>
      <c r="E1072" s="19" t="s">
        <v>508</v>
      </c>
      <c r="G1072" s="19">
        <v>275</v>
      </c>
      <c r="I1072" s="34"/>
      <c r="K1072" s="57"/>
      <c r="L1072" s="57">
        <f t="shared" si="64"/>
        <v>0</v>
      </c>
      <c r="M1072" s="14">
        <f t="shared" si="65"/>
        <v>0</v>
      </c>
      <c r="N1072" s="13">
        <f>IF(OR(totale!$A$5="",C1072=totale!$A$5),0,1)</f>
        <v>0</v>
      </c>
      <c r="O1072" s="97">
        <v>0</v>
      </c>
      <c r="P1072" s="13">
        <v>0</v>
      </c>
      <c r="Q1072" s="97">
        <v>0</v>
      </c>
      <c r="R1072" s="19">
        <v>0</v>
      </c>
      <c r="S1072" s="19" t="str">
        <v xml:space="preserve">TEVELLE - TAVELLONI - TAVELLINE </v>
      </c>
      <c r="T1072" s="15" t="str">
        <v>DI MUZIO</v>
      </c>
      <c r="U1072" s="15" t="str">
        <v>TAVELLONI RIGATO TAGLIO OBLIQUO FIANCO RETTO DA CM 6</v>
      </c>
      <c r="V1072" s="15">
        <v>0</v>
      </c>
      <c r="W1072" s="19">
        <v>180</v>
      </c>
      <c r="X1072" s="19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1</v>
      </c>
      <c r="AG1072" s="15">
        <v>0</v>
      </c>
      <c r="AH1072" s="15" t="str">
        <v>TRAMEZZATURA MATERIALE  LATERIZIO COMUNE</v>
      </c>
      <c r="AI1072" s="15" t="str">
        <v>DCB</v>
      </c>
      <c r="AJ1072" s="15" t="str">
        <v xml:space="preserve">TRAMEZZA-FORATO-SCATOLA-FORATELLA PESANTE LATERIZIO NORMALE </v>
      </c>
      <c r="AK1072" s="15">
        <v>0</v>
      </c>
      <c r="AL1072" s="15" t="str">
        <v>8x25x25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1</v>
      </c>
      <c r="AU1072" s="15">
        <v>0</v>
      </c>
      <c r="AV1072" s="15" t="str">
        <v xml:space="preserve">TRAMEZZATURA MATERIALE ALVEOLATO </v>
      </c>
      <c r="AW1072" s="15" t="str">
        <v>ZANROSSO</v>
      </c>
      <c r="AX1072" s="15" t="str">
        <v xml:space="preserve">TRAMEZZA - FORATO PORIZZATA/ALVEOLATA </v>
      </c>
      <c r="AY1072" s="15">
        <v>0</v>
      </c>
      <c r="AZ1072" s="15" t="str">
        <v>8x50x19</v>
      </c>
      <c r="BA1072" s="15">
        <v>0</v>
      </c>
      <c r="BB1072" s="15">
        <v>0</v>
      </c>
      <c r="BC1072" s="15">
        <v>0</v>
      </c>
      <c r="BD1072" s="15">
        <v>0</v>
      </c>
      <c r="BE1072" s="15">
        <v>0</v>
      </c>
      <c r="BF1072" s="15">
        <v>1</v>
      </c>
    </row>
    <row r="1073" spans="1:58" ht="14.25" customHeight="1" x14ac:dyDescent="0.25">
      <c r="A1073" s="48"/>
      <c r="C1073" s="19" t="s">
        <v>513</v>
      </c>
      <c r="D1073" s="19" t="s">
        <v>519</v>
      </c>
      <c r="E1073" s="19" t="s">
        <v>508</v>
      </c>
      <c r="G1073" s="19">
        <v>300</v>
      </c>
      <c r="I1073" s="34"/>
      <c r="K1073" s="57"/>
      <c r="L1073" s="57">
        <f t="shared" si="64"/>
        <v>0</v>
      </c>
      <c r="M1073" s="14">
        <f t="shared" si="65"/>
        <v>0</v>
      </c>
      <c r="N1073" s="13">
        <f>IF(OR(totale!$A$5="",C1073=totale!$A$5),0,1)</f>
        <v>0</v>
      </c>
      <c r="O1073" s="97">
        <v>0</v>
      </c>
      <c r="P1073" s="13">
        <v>0</v>
      </c>
      <c r="Q1073" s="97">
        <v>0</v>
      </c>
      <c r="R1073" s="19">
        <v>0</v>
      </c>
      <c r="S1073" s="19" t="str">
        <v xml:space="preserve">TEVELLE - TAVELLONI - TAVELLINE </v>
      </c>
      <c r="T1073" s="15" t="str">
        <v>DI MUZIO</v>
      </c>
      <c r="U1073" s="15" t="str">
        <v>TAVELLONI RIGATO TAGLIO OBLIQUO FIANCO RETTO DA CM 6</v>
      </c>
      <c r="V1073" s="15">
        <v>0</v>
      </c>
      <c r="W1073" s="19">
        <v>200</v>
      </c>
      <c r="X1073" s="19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1</v>
      </c>
      <c r="AG1073" s="15">
        <v>0</v>
      </c>
      <c r="AH1073" s="15" t="str">
        <v>TRAMEZZATURA MATERIALE  LATERIZIO COMUNE</v>
      </c>
      <c r="AI1073" s="15" t="str">
        <v>DCB</v>
      </c>
      <c r="AJ1073" s="15" t="str">
        <v xml:space="preserve">TRAMEZZA-FORATO-SCATOLA-FORATELLA PESANTE LATERIZIO NORMALE </v>
      </c>
      <c r="AK1073" s="15">
        <v>0</v>
      </c>
      <c r="AL1073" s="15" t="str">
        <v>10x25x25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1</v>
      </c>
      <c r="AU1073" s="15">
        <v>0</v>
      </c>
      <c r="AV1073" s="15" t="str">
        <v xml:space="preserve">LATERIZIO RETTIFICATO PLANARE </v>
      </c>
      <c r="AW1073" s="15" t="str">
        <v>WIENERBERGER</v>
      </c>
      <c r="AX1073" s="15" t="str">
        <v>TRAMEZZA - FORATO PORIZZATA/ALVEOLATA RETTIFICATA - PLAN</v>
      </c>
      <c r="AY1073" s="15">
        <v>0</v>
      </c>
      <c r="AZ1073" s="15" t="str">
        <v>8x50x19,9</v>
      </c>
      <c r="BA1073" s="15">
        <v>0</v>
      </c>
      <c r="BB1073" s="15">
        <v>0</v>
      </c>
      <c r="BC1073" s="15">
        <v>0</v>
      </c>
      <c r="BD1073" s="15">
        <v>0</v>
      </c>
      <c r="BE1073" s="15">
        <v>0</v>
      </c>
      <c r="BF1073" s="15">
        <v>1</v>
      </c>
    </row>
    <row r="1074" spans="1:58" ht="14.25" customHeight="1" x14ac:dyDescent="0.25">
      <c r="A1074" s="48"/>
      <c r="C1074" s="19" t="s">
        <v>513</v>
      </c>
      <c r="D1074" s="19" t="s">
        <v>519</v>
      </c>
      <c r="E1074" s="19" t="s">
        <v>508</v>
      </c>
      <c r="G1074" s="19">
        <v>325</v>
      </c>
      <c r="I1074" s="34"/>
      <c r="K1074" s="57"/>
      <c r="L1074" s="57">
        <f t="shared" si="64"/>
        <v>0</v>
      </c>
      <c r="M1074" s="14">
        <f t="shared" si="65"/>
        <v>0</v>
      </c>
      <c r="N1074" s="13">
        <f>IF(OR(totale!$A$5="",C1074=totale!$A$5),0,1)</f>
        <v>0</v>
      </c>
      <c r="O1074" s="97">
        <v>0</v>
      </c>
      <c r="P1074" s="13">
        <v>0</v>
      </c>
      <c r="Q1074" s="97">
        <v>0</v>
      </c>
      <c r="R1074" s="19">
        <v>0</v>
      </c>
      <c r="S1074" s="19" t="str">
        <v xml:space="preserve">TEVELLE - TAVELLONI - TAVELLINE </v>
      </c>
      <c r="T1074" s="15" t="str">
        <v>DI MUZIO</v>
      </c>
      <c r="U1074" s="15" t="str">
        <v>TAVELLONI RIGATO TAGLIO OBLIQUO FIANCO RETTO DA CM 6</v>
      </c>
      <c r="V1074" s="15">
        <v>0</v>
      </c>
      <c r="W1074" s="19">
        <v>220</v>
      </c>
      <c r="X1074" s="19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1</v>
      </c>
      <c r="AG1074" s="15">
        <v>0</v>
      </c>
      <c r="AH1074" s="15" t="str">
        <v>TRAMEZZATURA MATERIALE  LATERIZIO COMUNE</v>
      </c>
      <c r="AI1074" s="15" t="str">
        <v>FBM</v>
      </c>
      <c r="AJ1074" s="15" t="str">
        <v xml:space="preserve">TRAMEZZA-FORATO-SCATOLA-FORATELLA PESANTE LATERIZIO NORMALE </v>
      </c>
      <c r="AK1074" s="15">
        <v>0</v>
      </c>
      <c r="AL1074" s="15" t="str">
        <v>15x25x25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1</v>
      </c>
      <c r="AU1074" s="15">
        <v>0</v>
      </c>
      <c r="AV1074" s="15" t="str">
        <v xml:space="preserve">LATERIZIO RETTIFICATO PLANARE </v>
      </c>
      <c r="AW1074" s="15" t="str">
        <v>LATERCOM</v>
      </c>
      <c r="AX1074" s="15" t="str">
        <v>TRAMEZZA - FORATO PORIZZATA/ALVEOLATA RETTIFICATA - PLAN</v>
      </c>
      <c r="AY1074" s="15">
        <v>0</v>
      </c>
      <c r="AZ1074" s="15" t="str">
        <v>8x50x23,8</v>
      </c>
      <c r="BA1074" s="15">
        <v>0</v>
      </c>
      <c r="BB1074" s="15">
        <v>0</v>
      </c>
      <c r="BC1074" s="15">
        <v>0</v>
      </c>
      <c r="BD1074" s="15">
        <v>0</v>
      </c>
      <c r="BE1074" s="15">
        <v>0</v>
      </c>
      <c r="BF1074" s="15">
        <v>1</v>
      </c>
    </row>
    <row r="1075" spans="1:58" ht="14.25" customHeight="1" x14ac:dyDescent="0.25">
      <c r="A1075" s="48"/>
      <c r="C1075" s="19" t="s">
        <v>513</v>
      </c>
      <c r="D1075" s="19" t="s">
        <v>519</v>
      </c>
      <c r="E1075" s="19" t="s">
        <v>508</v>
      </c>
      <c r="G1075" s="19">
        <v>350</v>
      </c>
      <c r="I1075" s="34"/>
      <c r="K1075" s="57"/>
      <c r="L1075" s="57">
        <f t="shared" si="64"/>
        <v>0</v>
      </c>
      <c r="M1075" s="14">
        <f t="shared" si="65"/>
        <v>0</v>
      </c>
      <c r="N1075" s="13">
        <f>IF(OR(totale!$A$5="",C1075=totale!$A$5),0,1)</f>
        <v>0</v>
      </c>
      <c r="O1075" s="97">
        <v>0</v>
      </c>
      <c r="P1075" s="13">
        <v>0</v>
      </c>
      <c r="Q1075" s="97">
        <v>0</v>
      </c>
      <c r="R1075" s="19">
        <v>0</v>
      </c>
      <c r="S1075" s="19" t="str">
        <v xml:space="preserve">TEVELLE - TAVELLONI - TAVELLINE </v>
      </c>
      <c r="T1075" s="15" t="str">
        <v>DI MUZIO</v>
      </c>
      <c r="U1075" s="15" t="str">
        <v>TAVELLONI ARCHITRAVE TAGLIO DIRITTO - TRAMEZZONE -TRAMEZZA PER PORTA CM 8</v>
      </c>
      <c r="V1075" s="15">
        <v>0</v>
      </c>
      <c r="W1075" s="19">
        <v>80</v>
      </c>
      <c r="X1075" s="19">
        <v>0</v>
      </c>
      <c r="Y1075" s="15">
        <v>0</v>
      </c>
      <c r="Z1075" s="15">
        <v>0</v>
      </c>
      <c r="AA1075" s="15">
        <v>0</v>
      </c>
      <c r="AB1075" s="15">
        <v>0</v>
      </c>
      <c r="AC1075" s="15">
        <v>1</v>
      </c>
      <c r="AG1075" s="15">
        <v>0</v>
      </c>
      <c r="AH1075" s="15" t="str">
        <v>TRAMEZZATURA MATERIALE  LATERIZIO COMUNE</v>
      </c>
      <c r="AI1075" s="15" t="str">
        <v>FBM</v>
      </c>
      <c r="AJ1075" s="15" t="str">
        <v xml:space="preserve">TRAMEZZA-FORATO-SCATOLA-FORATELLA PESANTE LATERIZIO NORMALE </v>
      </c>
      <c r="AK1075" s="15">
        <v>0</v>
      </c>
      <c r="AL1075" s="15" t="str">
        <v>8x25x25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1</v>
      </c>
      <c r="AU1075" s="15">
        <v>0</v>
      </c>
      <c r="AV1075" s="15" t="str">
        <v xml:space="preserve">TRAMEZZATURA MATERIALE ALVEOLATO </v>
      </c>
      <c r="AW1075" s="15" t="str">
        <v>WIENERBERGER</v>
      </c>
      <c r="AX1075" s="15" t="str">
        <v xml:space="preserve">TRAMEZZA - FORATO PORIZZATA/ALVEOLATA </v>
      </c>
      <c r="AY1075" s="15">
        <v>0</v>
      </c>
      <c r="AZ1075" s="15" t="str">
        <v>8x50x23,8</v>
      </c>
      <c r="BA1075" s="15">
        <v>0</v>
      </c>
      <c r="BB1075" s="15">
        <v>0</v>
      </c>
      <c r="BC1075" s="15">
        <v>0</v>
      </c>
      <c r="BD1075" s="15">
        <v>0</v>
      </c>
      <c r="BE1075" s="15">
        <v>0</v>
      </c>
      <c r="BF1075" s="15">
        <v>1</v>
      </c>
    </row>
    <row r="1076" spans="1:58" ht="14.25" customHeight="1" x14ac:dyDescent="0.25">
      <c r="A1076" s="48"/>
      <c r="C1076" s="19" t="s">
        <v>513</v>
      </c>
      <c r="D1076" s="19" t="s">
        <v>520</v>
      </c>
      <c r="E1076" s="19" t="s">
        <v>508</v>
      </c>
      <c r="G1076" s="19">
        <v>100</v>
      </c>
      <c r="I1076" s="34"/>
      <c r="K1076" s="57"/>
      <c r="L1076" s="57">
        <f t="shared" si="64"/>
        <v>0</v>
      </c>
      <c r="M1076" s="14">
        <f t="shared" si="65"/>
        <v>0</v>
      </c>
      <c r="N1076" s="13">
        <f>IF(OR(totale!$A$5="",C1076=totale!$A$5),0,1)</f>
        <v>0</v>
      </c>
      <c r="O1076" s="97">
        <v>0</v>
      </c>
      <c r="P1076" s="13">
        <v>0</v>
      </c>
      <c r="Q1076" s="97">
        <v>0</v>
      </c>
      <c r="R1076" s="19">
        <v>0</v>
      </c>
      <c r="S1076" s="19" t="str">
        <v xml:space="preserve">TEVELLE - TAVELLONI - TAVELLINE </v>
      </c>
      <c r="T1076" s="15" t="str">
        <v>DI MUZIO</v>
      </c>
      <c r="U1076" s="15" t="str">
        <v>TAVELLONI ARCHITRAVE TAGLIO DIRITTO - TRAMEZZONE -TRAMEZZA PER PORTA CM 8</v>
      </c>
      <c r="V1076" s="15">
        <v>0</v>
      </c>
      <c r="W1076" s="19">
        <v>90</v>
      </c>
      <c r="X1076" s="19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1</v>
      </c>
      <c r="AG1076" s="15">
        <v>0</v>
      </c>
      <c r="AH1076" s="15" t="str">
        <v>TRAMEZZATURA MATERIALE  LATERIZIO COMUNE</v>
      </c>
      <c r="AI1076" s="15" t="str">
        <v>FBM</v>
      </c>
      <c r="AJ1076" s="15" t="str">
        <v xml:space="preserve">TRAMEZZA-FORATO-SCATOLA-FORATELLA PESANTE LATERIZIO NORMALE </v>
      </c>
      <c r="AK1076" s="15">
        <v>0</v>
      </c>
      <c r="AL1076" s="15" t="str">
        <v>12x25x25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1</v>
      </c>
      <c r="AU1076" s="15">
        <v>0</v>
      </c>
      <c r="AV1076" s="15" t="str">
        <v xml:space="preserve">TRAMEZZATURA MATERIALE ALVEOLATO </v>
      </c>
      <c r="AW1076" s="15" t="str">
        <v>LATERCOM</v>
      </c>
      <c r="AX1076" s="15" t="str">
        <v xml:space="preserve">TRAMEZZA - FORATO PORIZZATA/ALVEOLATA </v>
      </c>
      <c r="AY1076" s="15">
        <v>0</v>
      </c>
      <c r="AZ1076" s="15" t="str">
        <v>8x50x24,5</v>
      </c>
      <c r="BA1076" s="15">
        <v>0</v>
      </c>
      <c r="BB1076" s="15">
        <v>0</v>
      </c>
      <c r="BC1076" s="15">
        <v>0</v>
      </c>
      <c r="BD1076" s="15">
        <v>0</v>
      </c>
      <c r="BE1076" s="15">
        <v>0</v>
      </c>
      <c r="BF1076" s="15">
        <v>1</v>
      </c>
    </row>
    <row r="1077" spans="1:58" ht="14.25" customHeight="1" x14ac:dyDescent="0.25">
      <c r="A1077" s="48"/>
      <c r="C1077" s="19" t="s">
        <v>513</v>
      </c>
      <c r="D1077" s="19" t="s">
        <v>520</v>
      </c>
      <c r="E1077" s="19" t="s">
        <v>508</v>
      </c>
      <c r="G1077" s="19">
        <v>125</v>
      </c>
      <c r="I1077" s="34"/>
      <c r="K1077" s="57"/>
      <c r="L1077" s="57">
        <f t="shared" si="64"/>
        <v>0</v>
      </c>
      <c r="M1077" s="14">
        <f t="shared" si="65"/>
        <v>0</v>
      </c>
      <c r="N1077" s="13">
        <f>IF(OR(totale!$A$5="",C1077=totale!$A$5),0,1)</f>
        <v>0</v>
      </c>
      <c r="O1077" s="97">
        <v>0</v>
      </c>
      <c r="P1077" s="13">
        <v>0</v>
      </c>
      <c r="Q1077" s="97">
        <v>0</v>
      </c>
      <c r="R1077" s="19">
        <v>0</v>
      </c>
      <c r="S1077" s="19" t="str">
        <v xml:space="preserve">TEVELLE - TAVELLONI - TAVELLINE </v>
      </c>
      <c r="T1077" s="15" t="str">
        <v>DI MUZIO</v>
      </c>
      <c r="U1077" s="15" t="str">
        <v>TAVELLONI ARCHITRAVE TAGLIO DIRITTO - TRAMEZZONE -TRAMEZZA PER PORTA CM 8</v>
      </c>
      <c r="V1077" s="15">
        <v>0</v>
      </c>
      <c r="W1077" s="19">
        <v>100</v>
      </c>
      <c r="X1077" s="19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1</v>
      </c>
      <c r="AG1077" s="15">
        <v>0</v>
      </c>
      <c r="AH1077" s="15" t="str">
        <v>TRAMEZZATURA MATERIALE  LATERIZIO COMUNE</v>
      </c>
      <c r="AI1077" s="15" t="str">
        <v>WIENERBERGER</v>
      </c>
      <c r="AJ1077" s="15" t="str">
        <v xml:space="preserve">TRAMEZZA-FORATO-SCATOLA-FORATELLA PESANTE LATERIZIO NORMALE </v>
      </c>
      <c r="AK1077" s="15">
        <v>0</v>
      </c>
      <c r="AL1077" s="15" t="str">
        <v>15x25x25</v>
      </c>
      <c r="AM1077" s="15">
        <v>0</v>
      </c>
      <c r="AN1077" s="15">
        <v>0</v>
      </c>
      <c r="AO1077" s="15">
        <v>0</v>
      </c>
      <c r="AP1077" s="15">
        <v>0</v>
      </c>
      <c r="AQ1077" s="15">
        <v>0</v>
      </c>
      <c r="AR1077" s="15">
        <v>1</v>
      </c>
      <c r="AU1077" s="15">
        <v>0</v>
      </c>
      <c r="AV1077" s="15" t="str">
        <v xml:space="preserve">TRAMEZZATURA MATERIALE ALVEOLATO </v>
      </c>
      <c r="AW1077" s="15" t="str">
        <v>T2D</v>
      </c>
      <c r="AX1077" s="15" t="str">
        <v xml:space="preserve">TRAMEZZA - FORATO PORIZZATA/ALVEOLATA </v>
      </c>
      <c r="AY1077" s="15">
        <v>0</v>
      </c>
      <c r="AZ1077" s="15" t="str">
        <v>8x50x24,5</v>
      </c>
      <c r="BA1077" s="15">
        <v>0</v>
      </c>
      <c r="BB1077" s="15">
        <v>0</v>
      </c>
      <c r="BC1077" s="15">
        <v>0</v>
      </c>
      <c r="BD1077" s="15">
        <v>0</v>
      </c>
      <c r="BE1077" s="15">
        <v>0</v>
      </c>
      <c r="BF1077" s="15">
        <v>1</v>
      </c>
    </row>
    <row r="1078" spans="1:58" ht="14.25" customHeight="1" x14ac:dyDescent="0.25">
      <c r="A1078" s="48"/>
      <c r="C1078" s="19" t="s">
        <v>513</v>
      </c>
      <c r="D1078" s="19" t="s">
        <v>520</v>
      </c>
      <c r="E1078" s="19" t="s">
        <v>508</v>
      </c>
      <c r="G1078" s="19">
        <v>150</v>
      </c>
      <c r="I1078" s="34"/>
      <c r="K1078" s="57"/>
      <c r="L1078" s="57">
        <f t="shared" si="64"/>
        <v>0</v>
      </c>
      <c r="M1078" s="14">
        <f t="shared" si="65"/>
        <v>0</v>
      </c>
      <c r="N1078" s="13">
        <f>IF(OR(totale!$A$5="",C1078=totale!$A$5),0,1)</f>
        <v>0</v>
      </c>
      <c r="O1078" s="97">
        <v>0</v>
      </c>
      <c r="P1078" s="13">
        <v>0</v>
      </c>
      <c r="Q1078" s="97">
        <v>0</v>
      </c>
      <c r="R1078" s="19">
        <v>0</v>
      </c>
      <c r="S1078" s="19" t="str">
        <v xml:space="preserve">TEVELLE - TAVELLONI - TAVELLINE </v>
      </c>
      <c r="T1078" s="15" t="str">
        <v>DI MUZIO</v>
      </c>
      <c r="U1078" s="15" t="str">
        <v>TAVELLONI ARCHITRAVE TAGLIO DIRITTO - TRAMEZZONE -TRAMEZZA PER PORTA CM 8</v>
      </c>
      <c r="V1078" s="15">
        <v>0</v>
      </c>
      <c r="W1078" s="19">
        <v>110</v>
      </c>
      <c r="X1078" s="19">
        <v>0</v>
      </c>
      <c r="Y1078" s="15">
        <v>0</v>
      </c>
      <c r="Z1078" s="15">
        <v>0</v>
      </c>
      <c r="AA1078" s="15">
        <v>0</v>
      </c>
      <c r="AB1078" s="15">
        <v>0</v>
      </c>
      <c r="AC1078" s="15">
        <v>1</v>
      </c>
      <c r="AG1078" s="15">
        <v>0</v>
      </c>
      <c r="AH1078" s="15" t="str">
        <v>TRAMEZZATURA MATERIALE  LATERIZIO COMUNE</v>
      </c>
      <c r="AI1078" s="15" t="str">
        <v>WIENERBERGER</v>
      </c>
      <c r="AJ1078" s="15" t="str">
        <v xml:space="preserve">TRAMEZZA-FORATO-SCATOLA-FORATELLA PESANTE LATERIZIO NORMALE </v>
      </c>
      <c r="AK1078" s="15">
        <v>0</v>
      </c>
      <c r="AL1078" s="15" t="str">
        <v>15x25x30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1</v>
      </c>
      <c r="AU1078" s="15">
        <v>0</v>
      </c>
      <c r="AV1078" s="15" t="str">
        <v xml:space="preserve">TRAMEZZATURA MATERIALE ALVEOLATO </v>
      </c>
      <c r="AW1078" s="15" t="str">
        <v>ZANROSSO</v>
      </c>
      <c r="AX1078" s="15" t="str">
        <v xml:space="preserve">TRAMEZZA - FORATO PORIZZATA/ALVEOLATA </v>
      </c>
      <c r="AY1078" s="15">
        <v>0</v>
      </c>
      <c r="AZ1078" s="15" t="str">
        <v>8x50x24,5</v>
      </c>
      <c r="BA1078" s="15">
        <v>0</v>
      </c>
      <c r="BB1078" s="15">
        <v>0</v>
      </c>
      <c r="BC1078" s="15">
        <v>0</v>
      </c>
      <c r="BD1078" s="15">
        <v>0</v>
      </c>
      <c r="BE1078" s="15">
        <v>0</v>
      </c>
      <c r="BF1078" s="15">
        <v>1</v>
      </c>
    </row>
    <row r="1079" spans="1:58" ht="14.25" customHeight="1" x14ac:dyDescent="0.25">
      <c r="A1079" s="48"/>
      <c r="C1079" s="19" t="s">
        <v>513</v>
      </c>
      <c r="D1079" s="19" t="s">
        <v>520</v>
      </c>
      <c r="E1079" s="19" t="s">
        <v>508</v>
      </c>
      <c r="G1079" s="19">
        <v>175</v>
      </c>
      <c r="I1079" s="34"/>
      <c r="K1079" s="57"/>
      <c r="L1079" s="57">
        <f t="shared" si="64"/>
        <v>0</v>
      </c>
      <c r="M1079" s="14">
        <f t="shared" si="65"/>
        <v>0</v>
      </c>
      <c r="N1079" s="13">
        <f>IF(OR(totale!$A$5="",C1079=totale!$A$5),0,1)</f>
        <v>0</v>
      </c>
      <c r="O1079" s="97">
        <v>0</v>
      </c>
      <c r="P1079" s="13">
        <v>0</v>
      </c>
      <c r="Q1079" s="97">
        <v>0</v>
      </c>
      <c r="R1079" s="19">
        <v>0</v>
      </c>
      <c r="S1079" s="19" t="str">
        <v xml:space="preserve">TEVELLE - TAVELLONI - TAVELLINE </v>
      </c>
      <c r="T1079" s="15" t="str">
        <v>DI MUZIO</v>
      </c>
      <c r="U1079" s="15" t="str">
        <v>TAVELLONI ARCHITRAVE TAGLIO DIRITTO - TRAMEZZONE -TRAMEZZA PER PORTA CM 8</v>
      </c>
      <c r="V1079" s="15">
        <v>0</v>
      </c>
      <c r="W1079" s="19">
        <v>120</v>
      </c>
      <c r="X1079" s="19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1</v>
      </c>
      <c r="AG1079" s="15">
        <v>0</v>
      </c>
      <c r="AH1079" s="15" t="str">
        <v>TRAMEZZATURA MATERIALE  LATERIZIO COMUNE</v>
      </c>
      <c r="AI1079" s="15" t="str">
        <v>WIENERBERGER</v>
      </c>
      <c r="AJ1079" s="15" t="str">
        <v xml:space="preserve">TRAMEZZA-FORATO-SCATOLA-FORATELLA PESANTE LATERIZIO NORMALE </v>
      </c>
      <c r="AK1079" s="15">
        <v>0</v>
      </c>
      <c r="AL1079" s="15" t="str">
        <v>8x25x25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1</v>
      </c>
      <c r="AU1079" s="15">
        <v>0</v>
      </c>
      <c r="AV1079" s="15" t="str">
        <v xml:space="preserve">LATERIZIO RETTIFICATO PLANARE </v>
      </c>
      <c r="AW1079" s="15" t="str">
        <v>WIENERBERGER</v>
      </c>
      <c r="AX1079" s="15" t="str">
        <v>TRAMEZZA - FORATO PORIZZATA/ALVEOLATA RETTIFICATA - PLAN</v>
      </c>
      <c r="AY1079" s="15">
        <v>0</v>
      </c>
      <c r="AZ1079" s="15" t="str">
        <v>8x50x24,9</v>
      </c>
      <c r="BA1079" s="15">
        <v>0</v>
      </c>
      <c r="BB1079" s="15">
        <v>0</v>
      </c>
      <c r="BC1079" s="15">
        <v>0</v>
      </c>
      <c r="BD1079" s="15">
        <v>0</v>
      </c>
      <c r="BE1079" s="15">
        <v>0</v>
      </c>
      <c r="BF1079" s="15">
        <v>1</v>
      </c>
    </row>
    <row r="1080" spans="1:58" ht="14.25" customHeight="1" x14ac:dyDescent="0.25">
      <c r="A1080" s="48"/>
      <c r="C1080" s="19" t="s">
        <v>513</v>
      </c>
      <c r="D1080" s="19" t="s">
        <v>520</v>
      </c>
      <c r="E1080" s="19" t="s">
        <v>508</v>
      </c>
      <c r="G1080" s="19">
        <v>200</v>
      </c>
      <c r="I1080" s="34"/>
      <c r="K1080" s="57"/>
      <c r="L1080" s="57">
        <f t="shared" si="64"/>
        <v>0</v>
      </c>
      <c r="M1080" s="14">
        <f t="shared" si="65"/>
        <v>0</v>
      </c>
      <c r="N1080" s="13">
        <f>IF(OR(totale!$A$5="",C1080=totale!$A$5),0,1)</f>
        <v>0</v>
      </c>
      <c r="O1080" s="97">
        <v>0</v>
      </c>
      <c r="P1080" s="13">
        <v>0</v>
      </c>
      <c r="Q1080" s="97">
        <v>0</v>
      </c>
      <c r="R1080" s="19">
        <v>0</v>
      </c>
      <c r="S1080" s="19" t="str">
        <v xml:space="preserve">TEVELLE - TAVELLONI - TAVELLINE </v>
      </c>
      <c r="T1080" s="15" t="str">
        <v>DI MUZIO</v>
      </c>
      <c r="U1080" s="15" t="str">
        <v>TAVELLONI ARCHITRAVE TAGLIO DIRITTO - TRAMEZZONE -TRAMEZZA PER PORTA CM 8</v>
      </c>
      <c r="V1080" s="15">
        <v>0</v>
      </c>
      <c r="W1080" s="19">
        <v>130</v>
      </c>
      <c r="X1080" s="19">
        <v>0</v>
      </c>
      <c r="Y1080" s="15">
        <v>0</v>
      </c>
      <c r="Z1080" s="15">
        <v>0</v>
      </c>
      <c r="AA1080" s="15">
        <v>0</v>
      </c>
      <c r="AB1080" s="15">
        <v>0</v>
      </c>
      <c r="AC1080" s="15">
        <v>1</v>
      </c>
      <c r="AG1080" s="15">
        <v>0</v>
      </c>
      <c r="AH1080" s="15" t="str">
        <v>MATERIALE IN LATERIZIO COMUNE</v>
      </c>
      <c r="AI1080" s="15" t="str">
        <v>FBM</v>
      </c>
      <c r="AJ1080" s="15" t="str">
        <v xml:space="preserve">TRIPLO UNI </v>
      </c>
      <c r="AK1080" s="15">
        <v>0</v>
      </c>
      <c r="AL1080" s="15" t="str">
        <v>12x25x19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1</v>
      </c>
      <c r="AU1080" s="15">
        <v>0</v>
      </c>
      <c r="AV1080" s="15" t="str">
        <v xml:space="preserve">LATERIZIO RETTIFICATO PLANARE CON LANA DI ROCCIA </v>
      </c>
      <c r="AW1080" s="15" t="str">
        <v>WIENERBERGER</v>
      </c>
      <c r="AX1080" s="15" t="str">
        <v>LATERIZIO PORIZZATO/ALVEOLATO RETTIFICATO - PLAN CON LANA DI ROCCI A</v>
      </c>
      <c r="AY1080" s="15">
        <v>0</v>
      </c>
      <c r="AZ1080" s="15" t="str">
        <v>8x50x24,9</v>
      </c>
      <c r="BA1080" s="15">
        <v>0</v>
      </c>
      <c r="BB1080" s="15">
        <v>0</v>
      </c>
      <c r="BC1080" s="15">
        <v>0</v>
      </c>
      <c r="BD1080" s="15">
        <v>0</v>
      </c>
      <c r="BE1080" s="15">
        <v>0</v>
      </c>
      <c r="BF1080" s="15">
        <v>1</v>
      </c>
    </row>
    <row r="1081" spans="1:58" ht="14.25" customHeight="1" x14ac:dyDescent="0.25">
      <c r="A1081" s="48"/>
      <c r="C1081" s="19" t="s">
        <v>513</v>
      </c>
      <c r="D1081" s="19" t="s">
        <v>520</v>
      </c>
      <c r="E1081" s="19" t="s">
        <v>508</v>
      </c>
      <c r="G1081" s="19">
        <v>225</v>
      </c>
      <c r="I1081" s="34"/>
      <c r="K1081" s="57"/>
      <c r="L1081" s="57">
        <f t="shared" si="64"/>
        <v>0</v>
      </c>
      <c r="M1081" s="14">
        <f t="shared" si="65"/>
        <v>0</v>
      </c>
      <c r="N1081" s="13">
        <f>IF(OR(totale!$A$5="",C1081=totale!$A$5),0,1)</f>
        <v>0</v>
      </c>
      <c r="O1081" s="97">
        <v>0</v>
      </c>
      <c r="P1081" s="13">
        <v>0</v>
      </c>
      <c r="Q1081" s="97">
        <v>0</v>
      </c>
      <c r="R1081" s="19">
        <v>0</v>
      </c>
      <c r="S1081" s="19" t="str">
        <v xml:space="preserve">TEVELLE - TAVELLONI - TAVELLINE </v>
      </c>
      <c r="T1081" s="15" t="str">
        <v>DI MUZIO</v>
      </c>
      <c r="U1081" s="15" t="str">
        <v>TAVELLONI ARCHITRAVE TAGLIO DIRITTO - TRAMEZZONE -TRAMEZZA PER PORTA CM 8</v>
      </c>
      <c r="V1081" s="15">
        <v>0</v>
      </c>
      <c r="W1081" s="19">
        <v>140</v>
      </c>
      <c r="X1081" s="19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1</v>
      </c>
      <c r="AG1081" s="15">
        <v>0</v>
      </c>
      <c r="AH1081" s="15" t="str">
        <v>MATERIALE IN LATERIZIO COMUNE</v>
      </c>
      <c r="AI1081" s="15" t="str">
        <v>IBL</v>
      </c>
      <c r="AJ1081" s="15" t="str">
        <v xml:space="preserve">TRIPLO UNI </v>
      </c>
      <c r="AK1081" s="15">
        <v>0</v>
      </c>
      <c r="AL1081" s="15" t="str">
        <v>12x25x19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1</v>
      </c>
      <c r="AU1081" s="15">
        <v>0</v>
      </c>
      <c r="AV1081" s="15" t="str">
        <v xml:space="preserve">TRAMEZZATURA MATERIALE ALVEOLATO </v>
      </c>
      <c r="AW1081" s="15" t="str">
        <v>DCB</v>
      </c>
      <c r="AX1081" s="15" t="str">
        <v xml:space="preserve">TRAMEZZA - FORATO PORIZZATA/ALVEOLATA </v>
      </c>
      <c r="AY1081" s="15">
        <v>0</v>
      </c>
      <c r="AZ1081" s="15" t="str">
        <v>8x50x25</v>
      </c>
      <c r="BA1081" s="15">
        <v>0</v>
      </c>
      <c r="BB1081" s="15">
        <v>0</v>
      </c>
      <c r="BC1081" s="15">
        <v>0</v>
      </c>
      <c r="BD1081" s="15">
        <v>0</v>
      </c>
      <c r="BE1081" s="15">
        <v>0</v>
      </c>
      <c r="BF1081" s="15">
        <v>1</v>
      </c>
    </row>
    <row r="1082" spans="1:58" ht="14.25" customHeight="1" x14ac:dyDescent="0.25">
      <c r="A1082" s="48"/>
      <c r="C1082" s="19" t="s">
        <v>513</v>
      </c>
      <c r="D1082" s="19" t="s">
        <v>520</v>
      </c>
      <c r="E1082" s="19" t="s">
        <v>508</v>
      </c>
      <c r="G1082" s="19">
        <v>250</v>
      </c>
      <c r="I1082" s="34"/>
      <c r="K1082" s="57"/>
      <c r="L1082" s="57">
        <f t="shared" si="64"/>
        <v>0</v>
      </c>
      <c r="M1082" s="14">
        <f t="shared" si="65"/>
        <v>0</v>
      </c>
      <c r="N1082" s="13">
        <f>IF(OR(totale!$A$5="",C1082=totale!$A$5),0,1)</f>
        <v>0</v>
      </c>
      <c r="O1082" s="97">
        <v>0</v>
      </c>
      <c r="P1082" s="13">
        <v>0</v>
      </c>
      <c r="Q1082" s="97">
        <v>0</v>
      </c>
      <c r="R1082" s="19">
        <v>0</v>
      </c>
      <c r="S1082" s="19" t="str">
        <v xml:space="preserve">TEVELLE - TAVELLONI - TAVELLINE </v>
      </c>
      <c r="T1082" s="15" t="str">
        <v>DI MUZIO</v>
      </c>
      <c r="U1082" s="15" t="str">
        <v>TAVELLONI ARCHITRAVE TAGLIO DIRITTO - TRAMEZZONE -TRAMEZZA PER PORTA CM 8</v>
      </c>
      <c r="V1082" s="15">
        <v>0</v>
      </c>
      <c r="W1082" s="19">
        <v>150</v>
      </c>
      <c r="X1082" s="19">
        <v>0</v>
      </c>
      <c r="Y1082" s="15">
        <v>0</v>
      </c>
      <c r="Z1082" s="15">
        <v>0</v>
      </c>
      <c r="AA1082" s="15">
        <v>0</v>
      </c>
      <c r="AB1082" s="15">
        <v>0</v>
      </c>
      <c r="AC1082" s="15">
        <v>1</v>
      </c>
      <c r="AG1082" s="15">
        <v>0</v>
      </c>
      <c r="AH1082" s="15" t="str">
        <v>MATERIALE IN LATERIZIO COMUNE</v>
      </c>
      <c r="AI1082" s="15" t="str">
        <v>LATERCOM</v>
      </c>
      <c r="AJ1082" s="15" t="str">
        <v xml:space="preserve">TRIPLO UNI </v>
      </c>
      <c r="AK1082" s="15">
        <v>0</v>
      </c>
      <c r="AL1082" s="15" t="str">
        <v>12x25x19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1</v>
      </c>
      <c r="AU1082" s="15">
        <v>0</v>
      </c>
      <c r="AV1082" s="15" t="str">
        <v xml:space="preserve">TRAMEZZATURA MATERIALE ALVEOLATO </v>
      </c>
      <c r="AW1082" s="15" t="str">
        <v>FBM</v>
      </c>
      <c r="AX1082" s="15" t="str">
        <v xml:space="preserve">TRAMEZZA - FORATO PORIZZATA/ALVEOLATA </v>
      </c>
      <c r="AY1082" s="15">
        <v>0</v>
      </c>
      <c r="AZ1082" s="15" t="str">
        <v>8x50x25</v>
      </c>
      <c r="BA1082" s="15">
        <v>0</v>
      </c>
      <c r="BB1082" s="15">
        <v>0</v>
      </c>
      <c r="BC1082" s="15">
        <v>0</v>
      </c>
      <c r="BD1082" s="15">
        <v>0</v>
      </c>
      <c r="BE1082" s="15">
        <v>0</v>
      </c>
      <c r="BF1082" s="15">
        <v>1</v>
      </c>
    </row>
    <row r="1083" spans="1:58" ht="14.25" customHeight="1" x14ac:dyDescent="0.25">
      <c r="A1083" s="48"/>
      <c r="C1083" s="19" t="s">
        <v>513</v>
      </c>
      <c r="D1083" s="19" t="s">
        <v>520</v>
      </c>
      <c r="E1083" s="19" t="s">
        <v>508</v>
      </c>
      <c r="G1083" s="19">
        <v>275</v>
      </c>
      <c r="I1083" s="34"/>
      <c r="K1083" s="57"/>
      <c r="L1083" s="57">
        <f t="shared" si="64"/>
        <v>0</v>
      </c>
      <c r="M1083" s="14">
        <f t="shared" si="65"/>
        <v>0</v>
      </c>
      <c r="N1083" s="13">
        <f>IF(OR(totale!$A$5="",C1083=totale!$A$5),0,1)</f>
        <v>0</v>
      </c>
      <c r="O1083" s="97">
        <v>0</v>
      </c>
      <c r="P1083" s="13">
        <v>0</v>
      </c>
      <c r="Q1083" s="97">
        <v>0</v>
      </c>
      <c r="R1083" s="19">
        <v>0</v>
      </c>
      <c r="S1083" s="19" t="str">
        <v xml:space="preserve">TEVELLE - TAVELLONI - TAVELLINE </v>
      </c>
      <c r="T1083" s="15" t="str">
        <v>DI MUZIO</v>
      </c>
      <c r="U1083" s="15" t="str">
        <v>TAVELLONI ARCHITRAVE TAGLIO DIRITTO - TRAMEZZONE -TRAMEZZA PER PORTA CM 8</v>
      </c>
      <c r="V1083" s="15">
        <v>0</v>
      </c>
      <c r="W1083" s="19">
        <v>160</v>
      </c>
      <c r="X1083" s="19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1</v>
      </c>
      <c r="AG1083" s="15">
        <v>0</v>
      </c>
      <c r="AH1083" s="15" t="str">
        <v>MATERIALE IN LATERIZIO COMUNE</v>
      </c>
      <c r="AI1083" s="15" t="str">
        <v>T2D</v>
      </c>
      <c r="AJ1083" s="15" t="str">
        <v xml:space="preserve">TRIPLO UNI </v>
      </c>
      <c r="AK1083" s="15">
        <v>0</v>
      </c>
      <c r="AL1083" s="15" t="str">
        <v>12x25x19</v>
      </c>
      <c r="AM1083" s="15">
        <v>0</v>
      </c>
      <c r="AN1083" s="15">
        <v>0</v>
      </c>
      <c r="AO1083" s="15">
        <v>0</v>
      </c>
      <c r="AP1083" s="15">
        <v>0</v>
      </c>
      <c r="AQ1083" s="15">
        <v>0</v>
      </c>
      <c r="AR1083" s="15">
        <v>1</v>
      </c>
      <c r="AU1083" s="15">
        <v>0</v>
      </c>
      <c r="AV1083" s="15" t="str">
        <v xml:space="preserve">TRAMEZZATURA MATERIALE ALVEOLATO </v>
      </c>
      <c r="AW1083" s="15" t="str">
        <v>IBL</v>
      </c>
      <c r="AX1083" s="15" t="str">
        <v xml:space="preserve">TRAMEZZA - FORATO PORIZZATA/ALVEOLATA </v>
      </c>
      <c r="AY1083" s="15">
        <v>0</v>
      </c>
      <c r="AZ1083" s="15" t="str">
        <v>8x50x25</v>
      </c>
      <c r="BA1083" s="15">
        <v>0</v>
      </c>
      <c r="BB1083" s="15">
        <v>0</v>
      </c>
      <c r="BC1083" s="15">
        <v>0</v>
      </c>
      <c r="BD1083" s="15">
        <v>0</v>
      </c>
      <c r="BE1083" s="15">
        <v>0</v>
      </c>
      <c r="BF1083" s="15">
        <v>1</v>
      </c>
    </row>
    <row r="1084" spans="1:58" ht="14.25" customHeight="1" x14ac:dyDescent="0.25">
      <c r="A1084" s="48"/>
      <c r="C1084" s="19" t="s">
        <v>513</v>
      </c>
      <c r="D1084" s="19" t="s">
        <v>520</v>
      </c>
      <c r="E1084" s="19" t="s">
        <v>508</v>
      </c>
      <c r="G1084" s="19">
        <v>300</v>
      </c>
      <c r="I1084" s="34"/>
      <c r="K1084" s="57"/>
      <c r="L1084" s="57">
        <f t="shared" si="64"/>
        <v>0</v>
      </c>
      <c r="M1084" s="14">
        <f t="shared" si="65"/>
        <v>0</v>
      </c>
      <c r="N1084" s="13">
        <f>IF(OR(totale!$A$5="",C1084=totale!$A$5),0,1)</f>
        <v>0</v>
      </c>
      <c r="O1084" s="97">
        <v>0</v>
      </c>
      <c r="P1084" s="13">
        <v>0</v>
      </c>
      <c r="Q1084" s="97">
        <v>0</v>
      </c>
      <c r="R1084" s="19">
        <v>0</v>
      </c>
      <c r="S1084" s="19" t="str">
        <v xml:space="preserve">TEVELLE - TAVELLONI - TAVELLINE </v>
      </c>
      <c r="T1084" s="15" t="str">
        <v>DI MUZIO</v>
      </c>
      <c r="U1084" s="15" t="str">
        <v>TAVELLONI ARCHITRAVE TAGLIO DIRITTO - TRAMEZZONE -TRAMEZZA PER PORTA CM 8</v>
      </c>
      <c r="V1084" s="15">
        <v>0</v>
      </c>
      <c r="W1084" s="19">
        <v>180</v>
      </c>
      <c r="X1084" s="19">
        <v>0</v>
      </c>
      <c r="Y1084" s="15">
        <v>0</v>
      </c>
      <c r="Z1084" s="15">
        <v>0</v>
      </c>
      <c r="AA1084" s="15">
        <v>0</v>
      </c>
      <c r="AB1084" s="15">
        <v>0</v>
      </c>
      <c r="AC1084" s="15">
        <v>1</v>
      </c>
      <c r="AG1084" s="15">
        <v>0</v>
      </c>
      <c r="AH1084" s="15" t="str">
        <v>MATERIALE IN LATERIZIO COMUNE</v>
      </c>
      <c r="AI1084" s="15" t="str">
        <v>WIENERBERGER</v>
      </c>
      <c r="AJ1084" s="15" t="str">
        <v xml:space="preserve">TRIPLO UNI </v>
      </c>
      <c r="AK1084" s="15">
        <v>0</v>
      </c>
      <c r="AL1084" s="15" t="str">
        <v>12x25x19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1</v>
      </c>
      <c r="AU1084" s="15">
        <v>0</v>
      </c>
      <c r="AV1084" s="15" t="str">
        <v xml:space="preserve">TRAMEZZATURA MATERIALE ALVEOLATO </v>
      </c>
      <c r="AW1084" s="15" t="str">
        <v>T2D</v>
      </c>
      <c r="AX1084" s="15" t="str">
        <v xml:space="preserve">TRAMEZZA - FORATO PORIZZATA/ALVEOLATA </v>
      </c>
      <c r="AY1084" s="15">
        <v>0</v>
      </c>
      <c r="AZ1084" s="15" t="str">
        <v>8x50x25</v>
      </c>
      <c r="BA1084" s="15">
        <v>0</v>
      </c>
      <c r="BB1084" s="15">
        <v>0</v>
      </c>
      <c r="BC1084" s="15">
        <v>0</v>
      </c>
      <c r="BD1084" s="15">
        <v>0</v>
      </c>
      <c r="BE1084" s="15">
        <v>0</v>
      </c>
      <c r="BF1084" s="15">
        <v>1</v>
      </c>
    </row>
    <row r="1085" spans="1:58" ht="14.25" customHeight="1" x14ac:dyDescent="0.25">
      <c r="A1085" s="48"/>
      <c r="C1085" s="19" t="s">
        <v>513</v>
      </c>
      <c r="D1085" s="19" t="s">
        <v>520</v>
      </c>
      <c r="E1085" s="19" t="s">
        <v>508</v>
      </c>
      <c r="G1085" s="19">
        <v>325</v>
      </c>
      <c r="I1085" s="34"/>
      <c r="K1085" s="57"/>
      <c r="L1085" s="57">
        <f t="shared" si="64"/>
        <v>0</v>
      </c>
      <c r="M1085" s="14">
        <f t="shared" si="65"/>
        <v>0</v>
      </c>
      <c r="N1085" s="13">
        <f>IF(OR(totale!$A$5="",C1085=totale!$A$5),0,1)</f>
        <v>0</v>
      </c>
      <c r="O1085" s="97">
        <v>0</v>
      </c>
      <c r="P1085" s="13">
        <v>0</v>
      </c>
      <c r="Q1085" s="97">
        <v>0</v>
      </c>
      <c r="R1085" s="19">
        <v>0</v>
      </c>
      <c r="S1085" s="19" t="str">
        <v xml:space="preserve">TEVELLE - TAVELLONI - TAVELLINE </v>
      </c>
      <c r="T1085" s="15" t="str">
        <v>DI MUZIO</v>
      </c>
      <c r="U1085" s="15" t="str">
        <v>TAVELLONI ARCHITRAVE TAGLIO DIRITTO - TRAMEZZONE -TRAMEZZA PER PORTA CM 8</v>
      </c>
      <c r="V1085" s="15">
        <v>0</v>
      </c>
      <c r="W1085" s="19">
        <v>200</v>
      </c>
      <c r="X1085" s="19">
        <v>0</v>
      </c>
      <c r="Y1085" s="15">
        <v>0</v>
      </c>
      <c r="Z1085" s="15">
        <v>0</v>
      </c>
      <c r="AA1085" s="15">
        <v>0</v>
      </c>
      <c r="AB1085" s="15">
        <v>0</v>
      </c>
      <c r="AC1085" s="15">
        <v>1</v>
      </c>
      <c r="AG1085" s="15">
        <v>0</v>
      </c>
      <c r="AH1085" s="15" t="str">
        <v>MATERIALE IN LATERIZIO COMUNE</v>
      </c>
      <c r="AI1085" s="15" t="str">
        <v>ZANROSSO</v>
      </c>
      <c r="AJ1085" s="15" t="str">
        <v xml:space="preserve">TRIPLO UNI </v>
      </c>
      <c r="AK1085" s="15">
        <v>0</v>
      </c>
      <c r="AL1085" s="15" t="str">
        <v>12x25x19</v>
      </c>
      <c r="AM1085" s="15">
        <v>0</v>
      </c>
      <c r="AN1085" s="15">
        <v>0</v>
      </c>
      <c r="AO1085" s="15">
        <v>0</v>
      </c>
      <c r="AP1085" s="15">
        <v>0</v>
      </c>
      <c r="AQ1085" s="15">
        <v>0</v>
      </c>
      <c r="AR1085" s="15">
        <v>1</v>
      </c>
      <c r="AU1085" s="15">
        <v>0</v>
      </c>
      <c r="AV1085" s="15" t="str">
        <v xml:space="preserve">BLOCCO ALVEOLATO ACCOPPIATO AD ISOLANTE </v>
      </c>
      <c r="AW1085" s="15" t="str">
        <v>T2D</v>
      </c>
      <c r="AX1085" s="15" t="str">
        <v xml:space="preserve">BLOCCO LATERIZIO ALVEOLATO ACCOPPIATO AD ISOLANTE PORTANTE </v>
      </c>
      <c r="AY1085" s="15">
        <v>0</v>
      </c>
      <c r="AZ1085" s="15" t="str">
        <v>PEZZI SPECIALI</v>
      </c>
      <c r="BA1085" s="15">
        <v>0</v>
      </c>
      <c r="BB1085" s="15">
        <v>0</v>
      </c>
      <c r="BC1085" s="15">
        <v>0</v>
      </c>
      <c r="BD1085" s="15">
        <v>0</v>
      </c>
      <c r="BE1085" s="15">
        <v>0</v>
      </c>
      <c r="BF1085" s="15">
        <v>1</v>
      </c>
    </row>
    <row r="1086" spans="1:58" ht="14.25" customHeight="1" x14ac:dyDescent="0.25">
      <c r="A1086" s="48"/>
      <c r="C1086" s="19" t="s">
        <v>513</v>
      </c>
      <c r="D1086" s="19" t="s">
        <v>520</v>
      </c>
      <c r="E1086" s="19" t="s">
        <v>508</v>
      </c>
      <c r="G1086" s="19">
        <v>350</v>
      </c>
      <c r="I1086" s="34"/>
      <c r="K1086" s="57"/>
      <c r="L1086" s="57">
        <f t="shared" si="64"/>
        <v>0</v>
      </c>
      <c r="M1086" s="14">
        <f t="shared" si="65"/>
        <v>0</v>
      </c>
      <c r="N1086" s="13">
        <f>IF(OR(totale!$A$5="",C1086=totale!$A$5),0,1)</f>
        <v>0</v>
      </c>
      <c r="O1086" s="97">
        <v>0</v>
      </c>
      <c r="P1086" s="13">
        <v>0</v>
      </c>
      <c r="Q1086" s="97">
        <v>0</v>
      </c>
      <c r="R1086" s="19">
        <v>0</v>
      </c>
      <c r="S1086" s="19" t="str">
        <v xml:space="preserve">TEVELLE - TAVELLONI - TAVELLINE </v>
      </c>
      <c r="T1086" s="15" t="str">
        <v>DI MUZIO</v>
      </c>
      <c r="U1086" s="15" t="str">
        <v>TAVELLONI ARCHITRAVE TAGLIO DIRITTO - TRAMEZZONE -TRAMEZZA PER PORTA CM 8</v>
      </c>
      <c r="V1086" s="15">
        <v>0</v>
      </c>
      <c r="W1086" s="19">
        <v>220</v>
      </c>
      <c r="X1086" s="19">
        <v>0</v>
      </c>
      <c r="Y1086" s="15">
        <v>0</v>
      </c>
      <c r="Z1086" s="15">
        <v>0</v>
      </c>
      <c r="AA1086" s="15">
        <v>0</v>
      </c>
      <c r="AB1086" s="15">
        <v>0</v>
      </c>
      <c r="AC1086" s="15">
        <v>1</v>
      </c>
      <c r="AG1086" s="15">
        <v>0</v>
      </c>
      <c r="AH1086" s="15" t="str">
        <v>MATERIALE IN LATERIZIO COMUNE</v>
      </c>
      <c r="AI1086" s="15" t="str">
        <v>DI MUZIO</v>
      </c>
      <c r="AJ1086" s="15" t="str">
        <v xml:space="preserve">TRIPLO UNI </v>
      </c>
      <c r="AK1086" s="15">
        <v>0</v>
      </c>
      <c r="AL1086" s="15" t="str">
        <v>12x25x19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1</v>
      </c>
      <c r="AU1086" s="15">
        <v>0</v>
      </c>
      <c r="AV1086" s="15" t="str">
        <v xml:space="preserve">BLOCCO ALVEOLATO ACCOPPIATO AD ISOLANTE </v>
      </c>
      <c r="AW1086" s="15" t="str">
        <v>T2D</v>
      </c>
      <c r="AX1086" s="15" t="str">
        <v>BLOCCO LATERIZIO ALVELATO ACCOPPIATO AD ISOLANTE TAMPONAMENTO</v>
      </c>
      <c r="AY1086" s="15">
        <v>0</v>
      </c>
      <c r="AZ1086" s="15" t="str">
        <v>PEZZI SPECIALI</v>
      </c>
      <c r="BA1086" s="15">
        <v>0</v>
      </c>
      <c r="BB1086" s="15">
        <v>0</v>
      </c>
      <c r="BC1086" s="15">
        <v>0</v>
      </c>
      <c r="BD1086" s="15">
        <v>0</v>
      </c>
      <c r="BE1086" s="15">
        <v>0</v>
      </c>
      <c r="BF1086" s="15">
        <v>1</v>
      </c>
    </row>
    <row r="1087" spans="1:58" ht="14.25" customHeight="1" x14ac:dyDescent="0.25">
      <c r="A1087" s="48"/>
      <c r="I1087" s="34"/>
      <c r="K1087" s="57"/>
      <c r="L1087" s="57"/>
      <c r="M1087" s="57"/>
      <c r="N1087" s="57"/>
      <c r="O1087" s="57"/>
      <c r="P1087" s="57"/>
      <c r="Q1087" s="57"/>
    </row>
    <row r="1088" spans="1:58" ht="14.25" customHeight="1" x14ac:dyDescent="0.25">
      <c r="A1088" s="48"/>
      <c r="I1088" s="34"/>
      <c r="K1088" s="57"/>
      <c r="L1088" s="57"/>
      <c r="M1088" s="57"/>
      <c r="N1088" s="57"/>
      <c r="O1088" s="57"/>
      <c r="P1088" s="57"/>
      <c r="Q1088" s="57"/>
    </row>
    <row r="1089" spans="1:17" ht="14.25" customHeight="1" x14ac:dyDescent="0.25">
      <c r="A1089" s="48"/>
      <c r="I1089" s="34"/>
      <c r="K1089" s="57"/>
      <c r="L1089" s="57"/>
      <c r="M1089" s="57"/>
      <c r="N1089" s="57"/>
      <c r="O1089" s="57"/>
      <c r="P1089" s="57"/>
      <c r="Q1089" s="57"/>
    </row>
    <row r="1090" spans="1:17" ht="14.25" customHeight="1" x14ac:dyDescent="0.25">
      <c r="A1090" s="48"/>
      <c r="I1090" s="34"/>
      <c r="K1090" s="57"/>
      <c r="L1090" s="57"/>
      <c r="M1090" s="57"/>
      <c r="N1090" s="57"/>
      <c r="O1090" s="57"/>
      <c r="P1090" s="57"/>
      <c r="Q1090" s="57"/>
    </row>
    <row r="1091" spans="1:17" ht="14.25" customHeight="1" x14ac:dyDescent="0.25">
      <c r="A1091" s="48"/>
      <c r="I1091" s="34"/>
      <c r="K1091" s="57"/>
      <c r="L1091" s="57"/>
      <c r="M1091" s="57"/>
      <c r="N1091" s="57"/>
      <c r="O1091" s="57"/>
      <c r="P1091" s="57"/>
      <c r="Q1091" s="57"/>
    </row>
    <row r="1092" spans="1:17" ht="14.25" customHeight="1" x14ac:dyDescent="0.25">
      <c r="A1092" s="48"/>
      <c r="I1092" s="34"/>
      <c r="K1092" s="57"/>
      <c r="L1092" s="57"/>
      <c r="M1092" s="57"/>
      <c r="N1092" s="57"/>
      <c r="O1092" s="57"/>
      <c r="P1092" s="57"/>
      <c r="Q1092" s="57"/>
    </row>
    <row r="1093" spans="1:17" ht="14.25" customHeight="1" x14ac:dyDescent="0.25">
      <c r="A1093" s="48"/>
      <c r="I1093" s="34"/>
      <c r="K1093" s="57"/>
      <c r="L1093" s="57"/>
      <c r="M1093" s="57"/>
      <c r="N1093" s="57"/>
      <c r="O1093" s="57"/>
      <c r="P1093" s="57"/>
      <c r="Q1093" s="57"/>
    </row>
    <row r="1094" spans="1:17" ht="14.25" customHeight="1" x14ac:dyDescent="0.25">
      <c r="A1094" s="48"/>
      <c r="I1094" s="34"/>
      <c r="K1094" s="57"/>
      <c r="L1094" s="57"/>
      <c r="M1094" s="57"/>
      <c r="N1094" s="57"/>
      <c r="O1094" s="57"/>
      <c r="P1094" s="57"/>
      <c r="Q1094" s="57"/>
    </row>
    <row r="1095" spans="1:17" ht="14.25" customHeight="1" x14ac:dyDescent="0.25">
      <c r="A1095" s="48"/>
      <c r="I1095" s="34"/>
      <c r="K1095" s="57"/>
      <c r="L1095" s="57"/>
      <c r="M1095" s="57"/>
      <c r="N1095" s="57"/>
      <c r="O1095" s="57"/>
      <c r="P1095" s="57"/>
      <c r="Q1095" s="57"/>
    </row>
    <row r="1096" spans="1:17" ht="14.25" customHeight="1" x14ac:dyDescent="0.25">
      <c r="A1096" s="48"/>
      <c r="I1096" s="34"/>
      <c r="K1096" s="57"/>
      <c r="L1096" s="57"/>
      <c r="M1096" s="57"/>
      <c r="N1096" s="57"/>
      <c r="O1096" s="57"/>
      <c r="P1096" s="57"/>
      <c r="Q1096" s="57"/>
    </row>
    <row r="1097" spans="1:17" ht="14.25" customHeight="1" x14ac:dyDescent="0.25">
      <c r="A1097" s="48"/>
      <c r="I1097" s="34"/>
      <c r="K1097" s="57"/>
      <c r="L1097" s="57"/>
      <c r="M1097" s="57"/>
      <c r="N1097" s="57"/>
      <c r="O1097" s="57"/>
      <c r="P1097" s="57"/>
      <c r="Q1097" s="57"/>
    </row>
    <row r="1098" spans="1:17" ht="14.25" customHeight="1" x14ac:dyDescent="0.25">
      <c r="A1098" s="48"/>
      <c r="I1098" s="34"/>
      <c r="K1098" s="57"/>
      <c r="L1098" s="57"/>
      <c r="M1098" s="57"/>
      <c r="N1098" s="57"/>
      <c r="O1098" s="57"/>
      <c r="P1098" s="57"/>
      <c r="Q1098" s="57"/>
    </row>
    <row r="1099" spans="1:17" ht="14.25" customHeight="1" x14ac:dyDescent="0.25">
      <c r="A1099" s="48"/>
      <c r="I1099" s="34"/>
      <c r="K1099" s="57"/>
      <c r="L1099" s="57"/>
      <c r="M1099" s="57"/>
      <c r="N1099" s="57"/>
      <c r="O1099" s="57"/>
      <c r="P1099" s="57"/>
      <c r="Q1099" s="57"/>
    </row>
    <row r="1100" spans="1:17" ht="14.25" customHeight="1" x14ac:dyDescent="0.25">
      <c r="A1100" s="48"/>
      <c r="I1100" s="34"/>
      <c r="K1100" s="57"/>
      <c r="L1100" s="57"/>
      <c r="M1100" s="57"/>
      <c r="N1100" s="57"/>
      <c r="O1100" s="57"/>
      <c r="P1100" s="57"/>
      <c r="Q1100" s="57"/>
    </row>
    <row r="1101" spans="1:17" ht="14.25" customHeight="1" x14ac:dyDescent="0.25">
      <c r="A1101" s="48"/>
      <c r="I1101" s="34"/>
      <c r="K1101" s="57"/>
      <c r="L1101" s="57"/>
      <c r="M1101" s="57"/>
      <c r="N1101" s="57"/>
      <c r="O1101" s="57"/>
      <c r="P1101" s="57"/>
      <c r="Q1101" s="57"/>
    </row>
    <row r="1102" spans="1:17" ht="14.25" customHeight="1" x14ac:dyDescent="0.25">
      <c r="A1102" s="48"/>
      <c r="I1102" s="34"/>
      <c r="K1102" s="57"/>
      <c r="L1102" s="57"/>
      <c r="M1102" s="57"/>
      <c r="N1102" s="57"/>
      <c r="O1102" s="57"/>
      <c r="P1102" s="57"/>
      <c r="Q1102" s="57"/>
    </row>
    <row r="1103" spans="1:17" ht="14.25" customHeight="1" x14ac:dyDescent="0.25">
      <c r="A1103" s="48"/>
      <c r="I1103" s="34"/>
      <c r="K1103" s="57"/>
      <c r="L1103" s="57"/>
      <c r="M1103" s="57"/>
      <c r="N1103" s="57"/>
      <c r="O1103" s="57"/>
      <c r="P1103" s="57"/>
      <c r="Q1103" s="57"/>
    </row>
    <row r="1104" spans="1:17" ht="14.25" customHeight="1" x14ac:dyDescent="0.25">
      <c r="A1104" s="48"/>
      <c r="I1104" s="34"/>
      <c r="K1104" s="57"/>
      <c r="L1104" s="57"/>
      <c r="M1104" s="57"/>
      <c r="N1104" s="57"/>
      <c r="O1104" s="57"/>
      <c r="P1104" s="57"/>
      <c r="Q1104" s="57"/>
    </row>
    <row r="1105" spans="1:17" ht="14.25" customHeight="1" x14ac:dyDescent="0.25">
      <c r="A1105" s="48"/>
      <c r="I1105" s="34"/>
      <c r="K1105" s="57"/>
      <c r="L1105" s="57"/>
      <c r="M1105" s="57"/>
      <c r="N1105" s="57"/>
      <c r="O1105" s="57"/>
      <c r="P1105" s="57"/>
      <c r="Q1105" s="57"/>
    </row>
    <row r="1106" spans="1:17" ht="14.25" customHeight="1" x14ac:dyDescent="0.25">
      <c r="A1106" s="48"/>
      <c r="I1106" s="34"/>
      <c r="K1106" s="57"/>
      <c r="L1106" s="57"/>
      <c r="M1106" s="57"/>
      <c r="N1106" s="57"/>
      <c r="O1106" s="57"/>
      <c r="P1106" s="57"/>
      <c r="Q1106" s="57"/>
    </row>
    <row r="1107" spans="1:17" ht="14.25" customHeight="1" x14ac:dyDescent="0.25">
      <c r="A1107" s="48"/>
      <c r="I1107" s="34"/>
      <c r="K1107" s="57"/>
      <c r="L1107" s="57"/>
      <c r="M1107" s="57"/>
      <c r="N1107" s="57"/>
      <c r="O1107" s="57"/>
      <c r="P1107" s="57"/>
      <c r="Q1107" s="57"/>
    </row>
    <row r="1108" spans="1:17" ht="14.25" customHeight="1" x14ac:dyDescent="0.25">
      <c r="A1108" s="48"/>
      <c r="I1108" s="34"/>
      <c r="K1108" s="57"/>
      <c r="L1108" s="57"/>
      <c r="M1108" s="57"/>
      <c r="N1108" s="57"/>
      <c r="O1108" s="57"/>
      <c r="P1108" s="57"/>
      <c r="Q1108" s="57"/>
    </row>
    <row r="1109" spans="1:17" ht="14.25" customHeight="1" x14ac:dyDescent="0.25">
      <c r="A1109" s="48"/>
      <c r="I1109" s="34"/>
      <c r="K1109" s="57"/>
      <c r="L1109" s="57"/>
      <c r="M1109" s="57"/>
      <c r="N1109" s="57"/>
      <c r="O1109" s="57"/>
      <c r="P1109" s="57"/>
      <c r="Q1109" s="57"/>
    </row>
    <row r="1110" spans="1:17" ht="14.25" customHeight="1" x14ac:dyDescent="0.25">
      <c r="A1110" s="48"/>
      <c r="I1110" s="34"/>
      <c r="K1110" s="57"/>
      <c r="L1110" s="57"/>
      <c r="M1110" s="57"/>
      <c r="N1110" s="57"/>
      <c r="O1110" s="57"/>
      <c r="P1110" s="57"/>
      <c r="Q1110" s="57"/>
    </row>
    <row r="1111" spans="1:17" ht="14.25" customHeight="1" x14ac:dyDescent="0.25">
      <c r="A1111" s="48"/>
      <c r="I1111" s="34"/>
      <c r="K1111" s="57"/>
      <c r="L1111" s="57"/>
      <c r="M1111" s="57"/>
      <c r="N1111" s="57"/>
      <c r="O1111" s="57"/>
      <c r="P1111" s="57"/>
      <c r="Q1111" s="57"/>
    </row>
    <row r="1112" spans="1:17" ht="14.25" customHeight="1" x14ac:dyDescent="0.25">
      <c r="A1112" s="48"/>
      <c r="I1112" s="34"/>
      <c r="K1112" s="57"/>
      <c r="L1112" s="57"/>
      <c r="M1112" s="57"/>
      <c r="N1112" s="57"/>
      <c r="O1112" s="57"/>
      <c r="P1112" s="57"/>
      <c r="Q1112" s="57"/>
    </row>
    <row r="1113" spans="1:17" ht="14.25" customHeight="1" x14ac:dyDescent="0.25">
      <c r="A1113" s="48"/>
      <c r="I1113" s="34"/>
      <c r="K1113" s="57"/>
      <c r="L1113" s="57"/>
      <c r="M1113" s="57"/>
      <c r="N1113" s="57"/>
      <c r="O1113" s="57"/>
      <c r="P1113" s="57"/>
      <c r="Q1113" s="57"/>
    </row>
    <row r="1114" spans="1:17" ht="14.25" customHeight="1" x14ac:dyDescent="0.25">
      <c r="A1114" s="48"/>
      <c r="I1114" s="34"/>
      <c r="K1114" s="57"/>
      <c r="L1114" s="57"/>
      <c r="M1114" s="57"/>
      <c r="N1114" s="57"/>
      <c r="O1114" s="57"/>
      <c r="P1114" s="57"/>
      <c r="Q1114" s="57"/>
    </row>
    <row r="1115" spans="1:17" ht="14.25" customHeight="1" x14ac:dyDescent="0.25">
      <c r="A1115" s="48"/>
      <c r="I1115" s="34"/>
      <c r="K1115" s="57"/>
      <c r="L1115" s="57"/>
      <c r="M1115" s="57"/>
      <c r="N1115" s="57"/>
      <c r="O1115" s="57"/>
      <c r="P1115" s="57"/>
      <c r="Q1115" s="57"/>
    </row>
    <row r="1116" spans="1:17" ht="14.25" customHeight="1" x14ac:dyDescent="0.25">
      <c r="A1116" s="48"/>
      <c r="I1116" s="34"/>
      <c r="K1116" s="57"/>
      <c r="L1116" s="57"/>
      <c r="M1116" s="57"/>
      <c r="N1116" s="57"/>
      <c r="O1116" s="57"/>
      <c r="P1116" s="57"/>
      <c r="Q1116" s="57"/>
    </row>
    <row r="1117" spans="1:17" ht="14.25" customHeight="1" x14ac:dyDescent="0.25">
      <c r="A1117" s="48"/>
      <c r="I1117" s="34"/>
      <c r="K1117" s="57"/>
      <c r="L1117" s="57"/>
      <c r="M1117" s="57"/>
      <c r="N1117" s="57"/>
      <c r="O1117" s="57"/>
      <c r="P1117" s="57"/>
      <c r="Q1117" s="57"/>
    </row>
    <row r="1118" spans="1:17" ht="14.25" customHeight="1" x14ac:dyDescent="0.25">
      <c r="A1118" s="48"/>
      <c r="I1118" s="34"/>
      <c r="K1118" s="57"/>
      <c r="L1118" s="57"/>
      <c r="M1118" s="57"/>
      <c r="N1118" s="57"/>
      <c r="O1118" s="57"/>
      <c r="P1118" s="57"/>
      <c r="Q1118" s="57"/>
    </row>
    <row r="1119" spans="1:17" ht="14.25" customHeight="1" x14ac:dyDescent="0.25">
      <c r="A1119" s="48"/>
      <c r="I1119" s="34"/>
      <c r="K1119" s="57"/>
      <c r="L1119" s="57"/>
      <c r="M1119" s="57"/>
      <c r="N1119" s="57"/>
      <c r="O1119" s="57"/>
      <c r="P1119" s="57"/>
      <c r="Q1119" s="57"/>
    </row>
    <row r="1120" spans="1:17" ht="14.25" customHeight="1" x14ac:dyDescent="0.25">
      <c r="A1120" s="48"/>
      <c r="I1120" s="34"/>
      <c r="K1120" s="57"/>
      <c r="L1120" s="57"/>
      <c r="M1120" s="57"/>
      <c r="N1120" s="57"/>
      <c r="O1120" s="57"/>
      <c r="P1120" s="57"/>
      <c r="Q1120" s="57"/>
    </row>
    <row r="1121" spans="1:17" ht="14.25" customHeight="1" x14ac:dyDescent="0.25">
      <c r="A1121" s="48"/>
      <c r="I1121" s="34"/>
      <c r="K1121" s="57"/>
      <c r="L1121" s="57"/>
      <c r="M1121" s="57"/>
      <c r="N1121" s="57"/>
      <c r="O1121" s="57"/>
      <c r="P1121" s="57"/>
      <c r="Q1121" s="57"/>
    </row>
    <row r="1122" spans="1:17" ht="14.25" customHeight="1" x14ac:dyDescent="0.25">
      <c r="A1122" s="48"/>
      <c r="I1122" s="34"/>
      <c r="K1122" s="57"/>
      <c r="L1122" s="57"/>
      <c r="M1122" s="57"/>
      <c r="N1122" s="57"/>
      <c r="O1122" s="57"/>
      <c r="P1122" s="57"/>
      <c r="Q1122" s="57"/>
    </row>
    <row r="1123" spans="1:17" ht="14.25" customHeight="1" x14ac:dyDescent="0.25">
      <c r="A1123" s="48"/>
      <c r="I1123" s="34"/>
      <c r="K1123" s="57"/>
      <c r="L1123" s="57"/>
      <c r="M1123" s="57"/>
      <c r="N1123" s="57"/>
      <c r="O1123" s="57"/>
      <c r="P1123" s="57"/>
      <c r="Q1123" s="57"/>
    </row>
    <row r="1124" spans="1:17" ht="14.25" customHeight="1" x14ac:dyDescent="0.25">
      <c r="A1124" s="48"/>
      <c r="I1124" s="34"/>
      <c r="K1124" s="57"/>
      <c r="L1124" s="57"/>
      <c r="M1124" s="57"/>
      <c r="N1124" s="57"/>
      <c r="O1124" s="57"/>
      <c r="P1124" s="57"/>
      <c r="Q1124" s="57"/>
    </row>
    <row r="1125" spans="1:17" ht="14.25" customHeight="1" x14ac:dyDescent="0.25">
      <c r="A1125" s="48"/>
      <c r="I1125" s="34"/>
      <c r="K1125" s="57"/>
      <c r="L1125" s="57"/>
      <c r="M1125" s="57"/>
      <c r="N1125" s="57"/>
      <c r="O1125" s="57"/>
      <c r="P1125" s="57"/>
      <c r="Q1125" s="57"/>
    </row>
    <row r="1126" spans="1:17" ht="14.25" customHeight="1" x14ac:dyDescent="0.25">
      <c r="A1126" s="48"/>
      <c r="I1126" s="34"/>
      <c r="K1126" s="57"/>
      <c r="L1126" s="57"/>
      <c r="M1126" s="57"/>
      <c r="N1126" s="57"/>
      <c r="O1126" s="57"/>
      <c r="P1126" s="57"/>
      <c r="Q1126" s="57"/>
    </row>
    <row r="1127" spans="1:17" ht="14.25" customHeight="1" x14ac:dyDescent="0.25">
      <c r="A1127" s="48"/>
      <c r="I1127" s="34"/>
      <c r="K1127" s="57"/>
      <c r="L1127" s="57"/>
      <c r="M1127" s="57"/>
      <c r="N1127" s="57"/>
      <c r="O1127" s="57"/>
      <c r="P1127" s="57"/>
      <c r="Q1127" s="57"/>
    </row>
    <row r="1128" spans="1:17" ht="14.25" customHeight="1" x14ac:dyDescent="0.25">
      <c r="A1128" s="48"/>
      <c r="I1128" s="34"/>
      <c r="K1128" s="57"/>
      <c r="L1128" s="57"/>
      <c r="M1128" s="57"/>
      <c r="N1128" s="57"/>
      <c r="O1128" s="57"/>
      <c r="P1128" s="57"/>
      <c r="Q1128" s="57"/>
    </row>
    <row r="1129" spans="1:17" ht="14.25" customHeight="1" x14ac:dyDescent="0.25">
      <c r="A1129" s="48"/>
      <c r="I1129" s="34"/>
      <c r="K1129" s="57"/>
      <c r="L1129" s="57"/>
      <c r="M1129" s="57"/>
      <c r="N1129" s="57"/>
      <c r="O1129" s="57"/>
      <c r="P1129" s="57"/>
      <c r="Q1129" s="57"/>
    </row>
    <row r="1130" spans="1:17" ht="14.25" customHeight="1" x14ac:dyDescent="0.25">
      <c r="A1130" s="48"/>
      <c r="I1130" s="34"/>
      <c r="K1130" s="57"/>
      <c r="L1130" s="57"/>
      <c r="M1130" s="57"/>
      <c r="N1130" s="57"/>
      <c r="O1130" s="57"/>
      <c r="P1130" s="57"/>
      <c r="Q1130" s="57"/>
    </row>
    <row r="1131" spans="1:17" ht="14.25" customHeight="1" x14ac:dyDescent="0.25">
      <c r="A1131" s="48"/>
      <c r="I1131" s="34"/>
      <c r="K1131" s="57"/>
      <c r="L1131" s="57"/>
      <c r="M1131" s="57"/>
      <c r="N1131" s="57"/>
      <c r="O1131" s="57"/>
      <c r="P1131" s="57"/>
      <c r="Q1131" s="57"/>
    </row>
    <row r="1132" spans="1:17" ht="14.25" customHeight="1" x14ac:dyDescent="0.25">
      <c r="A1132" s="48"/>
      <c r="I1132" s="34"/>
      <c r="K1132" s="57"/>
      <c r="L1132" s="57"/>
      <c r="M1132" s="57"/>
      <c r="N1132" s="57"/>
      <c r="O1132" s="57"/>
      <c r="P1132" s="57"/>
      <c r="Q1132" s="57"/>
    </row>
    <row r="1133" spans="1:17" ht="14.25" customHeight="1" x14ac:dyDescent="0.25">
      <c r="A1133" s="48"/>
      <c r="I1133" s="34"/>
      <c r="K1133" s="57"/>
      <c r="L1133" s="57"/>
      <c r="M1133" s="57"/>
      <c r="N1133" s="57"/>
      <c r="O1133" s="57"/>
      <c r="P1133" s="57"/>
      <c r="Q1133" s="57"/>
    </row>
    <row r="1134" spans="1:17" ht="14.25" customHeight="1" x14ac:dyDescent="0.25">
      <c r="A1134" s="48"/>
      <c r="I1134" s="34"/>
      <c r="K1134" s="57"/>
      <c r="L1134" s="57"/>
      <c r="M1134" s="57"/>
      <c r="N1134" s="57"/>
      <c r="O1134" s="57"/>
      <c r="P1134" s="57"/>
      <c r="Q1134" s="57"/>
    </row>
    <row r="1135" spans="1:17" ht="14.25" customHeight="1" x14ac:dyDescent="0.25">
      <c r="A1135" s="48"/>
      <c r="I1135" s="34"/>
      <c r="K1135" s="57"/>
      <c r="L1135" s="57"/>
      <c r="M1135" s="57"/>
      <c r="N1135" s="57"/>
      <c r="O1135" s="57"/>
      <c r="P1135" s="57"/>
      <c r="Q1135" s="57"/>
    </row>
    <row r="1136" spans="1:17" ht="14.25" customHeight="1" x14ac:dyDescent="0.25">
      <c r="A1136" s="48"/>
      <c r="I1136" s="34"/>
      <c r="K1136" s="57"/>
      <c r="L1136" s="57"/>
      <c r="M1136" s="57"/>
      <c r="N1136" s="57"/>
      <c r="O1136" s="57"/>
      <c r="P1136" s="57"/>
      <c r="Q1136" s="57"/>
    </row>
    <row r="1137" spans="1:17" ht="14.25" customHeight="1" x14ac:dyDescent="0.25">
      <c r="A1137" s="48"/>
      <c r="I1137" s="34"/>
      <c r="K1137" s="57"/>
      <c r="L1137" s="57"/>
      <c r="M1137" s="57"/>
      <c r="N1137" s="57"/>
      <c r="O1137" s="57"/>
      <c r="P1137" s="57"/>
      <c r="Q1137" s="57"/>
    </row>
    <row r="1138" spans="1:17" ht="14.25" customHeight="1" x14ac:dyDescent="0.25">
      <c r="A1138" s="48"/>
      <c r="I1138" s="34"/>
      <c r="K1138" s="57"/>
      <c r="L1138" s="57"/>
      <c r="M1138" s="57"/>
      <c r="N1138" s="57"/>
      <c r="O1138" s="57"/>
      <c r="P1138" s="57"/>
      <c r="Q1138" s="57"/>
    </row>
    <row r="1139" spans="1:17" ht="14.25" customHeight="1" x14ac:dyDescent="0.25">
      <c r="A1139" s="48"/>
      <c r="I1139" s="34"/>
      <c r="K1139" s="57"/>
      <c r="L1139" s="57"/>
      <c r="M1139" s="57"/>
      <c r="N1139" s="57"/>
      <c r="O1139" s="57"/>
      <c r="P1139" s="57"/>
      <c r="Q1139" s="57"/>
    </row>
    <row r="1140" spans="1:17" ht="14.25" customHeight="1" x14ac:dyDescent="0.25">
      <c r="A1140" s="48"/>
      <c r="I1140" s="34"/>
      <c r="K1140" s="57"/>
      <c r="L1140" s="57"/>
      <c r="M1140" s="57"/>
      <c r="N1140" s="57"/>
      <c r="O1140" s="57"/>
      <c r="P1140" s="57"/>
      <c r="Q1140" s="57"/>
    </row>
    <row r="1141" spans="1:17" ht="14.25" customHeight="1" x14ac:dyDescent="0.25">
      <c r="A1141" s="48"/>
      <c r="I1141" s="34"/>
      <c r="K1141" s="57"/>
      <c r="L1141" s="57"/>
      <c r="M1141" s="57"/>
      <c r="N1141" s="57"/>
      <c r="O1141" s="57"/>
      <c r="P1141" s="57"/>
      <c r="Q1141" s="57"/>
    </row>
    <row r="1142" spans="1:17" ht="14.25" customHeight="1" x14ac:dyDescent="0.25">
      <c r="A1142" s="48"/>
      <c r="I1142" s="34"/>
      <c r="K1142" s="57"/>
      <c r="L1142" s="57"/>
      <c r="M1142" s="57"/>
      <c r="N1142" s="57"/>
      <c r="O1142" s="57"/>
      <c r="P1142" s="57"/>
      <c r="Q1142" s="57"/>
    </row>
    <row r="1143" spans="1:17" ht="14.25" customHeight="1" x14ac:dyDescent="0.25">
      <c r="A1143" s="48"/>
      <c r="I1143" s="34"/>
      <c r="K1143" s="57"/>
      <c r="L1143" s="57"/>
      <c r="M1143" s="57"/>
      <c r="N1143" s="57"/>
      <c r="O1143" s="57"/>
      <c r="P1143" s="57"/>
      <c r="Q1143" s="57"/>
    </row>
    <row r="1144" spans="1:17" ht="14.25" customHeight="1" x14ac:dyDescent="0.25">
      <c r="A1144" s="48"/>
      <c r="I1144" s="34"/>
      <c r="K1144" s="57"/>
      <c r="L1144" s="57"/>
      <c r="M1144" s="57"/>
      <c r="N1144" s="57"/>
      <c r="O1144" s="57"/>
      <c r="P1144" s="57"/>
      <c r="Q1144" s="57"/>
    </row>
    <row r="1145" spans="1:17" ht="14.25" customHeight="1" x14ac:dyDescent="0.25">
      <c r="A1145" s="48"/>
      <c r="I1145" s="34"/>
      <c r="K1145" s="57"/>
      <c r="L1145" s="57"/>
      <c r="M1145" s="57"/>
      <c r="N1145" s="57"/>
      <c r="O1145" s="57"/>
      <c r="P1145" s="57"/>
      <c r="Q1145" s="57"/>
    </row>
    <row r="1146" spans="1:17" ht="14.25" customHeight="1" x14ac:dyDescent="0.25">
      <c r="A1146" s="48"/>
      <c r="I1146" s="34"/>
      <c r="K1146" s="57"/>
      <c r="L1146" s="57"/>
      <c r="M1146" s="57"/>
      <c r="N1146" s="57"/>
      <c r="O1146" s="57"/>
      <c r="P1146" s="57"/>
      <c r="Q1146" s="57"/>
    </row>
    <row r="1147" spans="1:17" ht="14.25" customHeight="1" x14ac:dyDescent="0.25">
      <c r="A1147" s="48"/>
      <c r="I1147" s="34"/>
      <c r="K1147" s="57"/>
      <c r="L1147" s="57"/>
      <c r="M1147" s="57"/>
      <c r="N1147" s="57"/>
      <c r="O1147" s="57"/>
      <c r="P1147" s="57"/>
      <c r="Q1147" s="57"/>
    </row>
    <row r="1148" spans="1:17" ht="14.25" customHeight="1" x14ac:dyDescent="0.25">
      <c r="A1148" s="48"/>
      <c r="I1148" s="34"/>
      <c r="K1148" s="57"/>
      <c r="L1148" s="57"/>
      <c r="M1148" s="57"/>
      <c r="N1148" s="57"/>
      <c r="O1148" s="57"/>
      <c r="P1148" s="57"/>
      <c r="Q1148" s="57"/>
    </row>
    <row r="1149" spans="1:17" ht="14.25" customHeight="1" x14ac:dyDescent="0.25">
      <c r="A1149" s="48"/>
      <c r="I1149" s="34"/>
      <c r="K1149" s="57"/>
      <c r="L1149" s="57"/>
      <c r="M1149" s="57"/>
      <c r="N1149" s="57"/>
      <c r="O1149" s="57"/>
      <c r="P1149" s="57"/>
      <c r="Q1149" s="57"/>
    </row>
    <row r="1150" spans="1:17" ht="14.25" customHeight="1" x14ac:dyDescent="0.25">
      <c r="A1150" s="48"/>
      <c r="I1150" s="34"/>
      <c r="K1150" s="57"/>
      <c r="L1150" s="57"/>
      <c r="M1150" s="57"/>
      <c r="N1150" s="57"/>
      <c r="O1150" s="57"/>
      <c r="P1150" s="57"/>
      <c r="Q1150" s="57"/>
    </row>
    <row r="1151" spans="1:17" ht="14.25" customHeight="1" x14ac:dyDescent="0.25">
      <c r="A1151" s="48"/>
      <c r="I1151" s="34"/>
      <c r="K1151" s="57"/>
      <c r="L1151" s="57"/>
      <c r="M1151" s="57"/>
      <c r="N1151" s="57"/>
      <c r="O1151" s="57"/>
      <c r="P1151" s="57"/>
      <c r="Q1151" s="57"/>
    </row>
    <row r="1152" spans="1:17" ht="14.25" customHeight="1" x14ac:dyDescent="0.25">
      <c r="A1152" s="48"/>
      <c r="I1152" s="34"/>
      <c r="K1152" s="57"/>
      <c r="L1152" s="57"/>
      <c r="M1152" s="57"/>
      <c r="N1152" s="57"/>
      <c r="O1152" s="57"/>
      <c r="P1152" s="57"/>
      <c r="Q1152" s="57"/>
    </row>
    <row r="1153" spans="1:17" ht="14.25" customHeight="1" x14ac:dyDescent="0.25">
      <c r="A1153" s="48"/>
      <c r="I1153" s="34"/>
      <c r="K1153" s="57"/>
      <c r="L1153" s="57"/>
      <c r="M1153" s="57"/>
      <c r="N1153" s="57"/>
      <c r="O1153" s="57"/>
      <c r="P1153" s="57"/>
      <c r="Q1153" s="57"/>
    </row>
    <row r="1154" spans="1:17" ht="14.25" customHeight="1" x14ac:dyDescent="0.25">
      <c r="A1154" s="48"/>
      <c r="I1154" s="34"/>
      <c r="K1154" s="57"/>
      <c r="L1154" s="57"/>
      <c r="M1154" s="57"/>
      <c r="N1154" s="57"/>
      <c r="O1154" s="57"/>
      <c r="P1154" s="57"/>
      <c r="Q1154" s="57"/>
    </row>
    <row r="1155" spans="1:17" ht="14.25" customHeight="1" x14ac:dyDescent="0.25">
      <c r="A1155" s="48"/>
      <c r="I1155" s="34"/>
      <c r="K1155" s="57"/>
      <c r="L1155" s="57"/>
      <c r="M1155" s="57"/>
      <c r="N1155" s="57"/>
      <c r="O1155" s="57"/>
      <c r="P1155" s="57"/>
      <c r="Q1155" s="57"/>
    </row>
    <row r="1156" spans="1:17" ht="14.25" customHeight="1" x14ac:dyDescent="0.25">
      <c r="A1156" s="48"/>
      <c r="I1156" s="34"/>
      <c r="K1156" s="57"/>
      <c r="L1156" s="57"/>
      <c r="M1156" s="57"/>
      <c r="N1156" s="57"/>
      <c r="O1156" s="57"/>
      <c r="P1156" s="57"/>
      <c r="Q1156" s="57"/>
    </row>
    <row r="1157" spans="1:17" ht="14.25" customHeight="1" x14ac:dyDescent="0.25">
      <c r="A1157" s="48"/>
      <c r="I1157" s="34"/>
      <c r="K1157" s="57"/>
      <c r="L1157" s="57"/>
      <c r="M1157" s="57"/>
      <c r="N1157" s="57"/>
      <c r="O1157" s="57"/>
      <c r="P1157" s="57"/>
      <c r="Q1157" s="57"/>
    </row>
    <row r="1158" spans="1:17" ht="14.25" customHeight="1" x14ac:dyDescent="0.25">
      <c r="A1158" s="48"/>
      <c r="I1158" s="34"/>
      <c r="K1158" s="57"/>
      <c r="L1158" s="57"/>
      <c r="M1158" s="57"/>
      <c r="N1158" s="57"/>
      <c r="O1158" s="57"/>
      <c r="P1158" s="57"/>
      <c r="Q1158" s="57"/>
    </row>
    <row r="1159" spans="1:17" ht="14.25" customHeight="1" x14ac:dyDescent="0.25">
      <c r="A1159" s="48"/>
      <c r="I1159" s="34"/>
      <c r="K1159" s="57"/>
      <c r="L1159" s="57"/>
      <c r="M1159" s="57"/>
      <c r="N1159" s="57"/>
      <c r="O1159" s="57"/>
      <c r="P1159" s="57"/>
      <c r="Q1159" s="57"/>
    </row>
    <row r="1160" spans="1:17" ht="14.25" customHeight="1" x14ac:dyDescent="0.25">
      <c r="A1160" s="48"/>
      <c r="I1160" s="34"/>
      <c r="K1160" s="57"/>
      <c r="L1160" s="57"/>
      <c r="M1160" s="57"/>
      <c r="N1160" s="57"/>
      <c r="O1160" s="57"/>
      <c r="P1160" s="57"/>
      <c r="Q1160" s="57"/>
    </row>
    <row r="1161" spans="1:17" ht="14.25" customHeight="1" x14ac:dyDescent="0.25">
      <c r="A1161" s="48"/>
      <c r="I1161" s="34"/>
      <c r="K1161" s="57"/>
      <c r="L1161" s="57"/>
      <c r="M1161" s="57"/>
      <c r="N1161" s="57"/>
      <c r="O1161" s="57"/>
      <c r="P1161" s="57"/>
      <c r="Q1161" s="57"/>
    </row>
    <row r="1162" spans="1:17" ht="14.25" customHeight="1" x14ac:dyDescent="0.25">
      <c r="A1162" s="48"/>
      <c r="I1162" s="34"/>
      <c r="K1162" s="57"/>
      <c r="L1162" s="57"/>
      <c r="M1162" s="57"/>
      <c r="N1162" s="57"/>
      <c r="O1162" s="57"/>
      <c r="P1162" s="57"/>
      <c r="Q1162" s="57"/>
    </row>
    <row r="1163" spans="1:17" ht="14.25" customHeight="1" x14ac:dyDescent="0.25">
      <c r="A1163" s="48"/>
      <c r="I1163" s="34"/>
      <c r="K1163" s="57"/>
      <c r="L1163" s="57"/>
      <c r="M1163" s="57"/>
      <c r="N1163" s="57"/>
      <c r="O1163" s="57"/>
      <c r="P1163" s="57"/>
      <c r="Q1163" s="57"/>
    </row>
    <row r="1164" spans="1:17" ht="14.25" customHeight="1" x14ac:dyDescent="0.25">
      <c r="A1164" s="48"/>
      <c r="I1164" s="34"/>
      <c r="K1164" s="57"/>
      <c r="L1164" s="57"/>
      <c r="M1164" s="57"/>
      <c r="N1164" s="57"/>
      <c r="O1164" s="57"/>
      <c r="P1164" s="57"/>
      <c r="Q1164" s="57"/>
    </row>
    <row r="1165" spans="1:17" ht="14.25" customHeight="1" x14ac:dyDescent="0.25">
      <c r="A1165" s="48"/>
      <c r="I1165" s="34"/>
      <c r="K1165" s="57"/>
      <c r="L1165" s="57"/>
      <c r="M1165" s="57"/>
      <c r="N1165" s="57"/>
      <c r="O1165" s="57"/>
      <c r="P1165" s="57"/>
      <c r="Q1165" s="57"/>
    </row>
    <row r="1166" spans="1:17" ht="14.25" customHeight="1" x14ac:dyDescent="0.25">
      <c r="A1166" s="48"/>
      <c r="I1166" s="34"/>
      <c r="K1166" s="57"/>
      <c r="L1166" s="57"/>
      <c r="M1166" s="57"/>
      <c r="N1166" s="57"/>
      <c r="O1166" s="57"/>
      <c r="P1166" s="57"/>
      <c r="Q1166" s="57"/>
    </row>
    <row r="1167" spans="1:17" ht="14.25" customHeight="1" x14ac:dyDescent="0.25">
      <c r="A1167" s="48"/>
      <c r="I1167" s="34"/>
      <c r="K1167" s="57"/>
      <c r="L1167" s="57"/>
      <c r="M1167" s="57"/>
      <c r="N1167" s="57"/>
      <c r="O1167" s="57"/>
      <c r="P1167" s="57"/>
      <c r="Q1167" s="57"/>
    </row>
    <row r="1168" spans="1:17" ht="14.25" customHeight="1" x14ac:dyDescent="0.25">
      <c r="A1168" s="48"/>
      <c r="I1168" s="34"/>
      <c r="K1168" s="57"/>
      <c r="L1168" s="57"/>
      <c r="M1168" s="57"/>
      <c r="N1168" s="57"/>
      <c r="O1168" s="57"/>
      <c r="P1168" s="57"/>
      <c r="Q1168" s="57"/>
    </row>
    <row r="1169" spans="1:17" ht="14.25" customHeight="1" x14ac:dyDescent="0.25">
      <c r="A1169" s="48"/>
      <c r="I1169" s="34"/>
      <c r="K1169" s="57"/>
      <c r="L1169" s="57"/>
      <c r="M1169" s="57"/>
      <c r="N1169" s="57"/>
      <c r="O1169" s="57"/>
      <c r="P1169" s="57"/>
      <c r="Q1169" s="57"/>
    </row>
    <row r="1170" spans="1:17" ht="14.25" customHeight="1" x14ac:dyDescent="0.25">
      <c r="A1170" s="48"/>
      <c r="I1170" s="34"/>
      <c r="K1170" s="57"/>
      <c r="L1170" s="57"/>
      <c r="M1170" s="57"/>
      <c r="N1170" s="57"/>
      <c r="O1170" s="57"/>
      <c r="P1170" s="57"/>
      <c r="Q1170" s="57"/>
    </row>
    <row r="1171" spans="1:17" ht="14.25" customHeight="1" x14ac:dyDescent="0.25">
      <c r="A1171" s="48"/>
      <c r="I1171" s="34"/>
      <c r="K1171" s="57"/>
      <c r="L1171" s="57"/>
      <c r="M1171" s="57"/>
      <c r="N1171" s="57"/>
      <c r="O1171" s="57"/>
      <c r="P1171" s="57"/>
      <c r="Q1171" s="57"/>
    </row>
    <row r="1172" spans="1:17" ht="14.25" customHeight="1" x14ac:dyDescent="0.25">
      <c r="A1172" s="48"/>
      <c r="I1172" s="34"/>
      <c r="K1172" s="57"/>
      <c r="L1172" s="57"/>
      <c r="M1172" s="57"/>
      <c r="N1172" s="57"/>
      <c r="O1172" s="57"/>
      <c r="P1172" s="57"/>
      <c r="Q1172" s="57"/>
    </row>
    <row r="1173" spans="1:17" ht="14.25" customHeight="1" x14ac:dyDescent="0.25">
      <c r="A1173" s="48"/>
      <c r="I1173" s="34"/>
      <c r="K1173" s="57"/>
      <c r="L1173" s="57"/>
      <c r="M1173" s="57"/>
      <c r="N1173" s="57"/>
      <c r="O1173" s="57"/>
      <c r="P1173" s="57"/>
      <c r="Q1173" s="57"/>
    </row>
    <row r="1174" spans="1:17" ht="14.25" customHeight="1" x14ac:dyDescent="0.25">
      <c r="A1174" s="48"/>
      <c r="I1174" s="34"/>
      <c r="K1174" s="57"/>
      <c r="L1174" s="57"/>
      <c r="M1174" s="57"/>
      <c r="N1174" s="57"/>
      <c r="O1174" s="57"/>
      <c r="P1174" s="57"/>
      <c r="Q1174" s="57"/>
    </row>
    <row r="1175" spans="1:17" ht="14.25" customHeight="1" x14ac:dyDescent="0.25">
      <c r="A1175" s="48"/>
      <c r="I1175" s="34"/>
      <c r="K1175" s="57"/>
      <c r="L1175" s="57"/>
      <c r="M1175" s="57"/>
      <c r="N1175" s="57"/>
      <c r="O1175" s="57"/>
      <c r="P1175" s="57"/>
      <c r="Q1175" s="57"/>
    </row>
    <row r="1176" spans="1:17" ht="14.25" customHeight="1" x14ac:dyDescent="0.25">
      <c r="A1176" s="48"/>
      <c r="I1176" s="34"/>
      <c r="K1176" s="57"/>
      <c r="L1176" s="57"/>
      <c r="M1176" s="57"/>
      <c r="N1176" s="57"/>
      <c r="O1176" s="57"/>
      <c r="P1176" s="57"/>
      <c r="Q1176" s="57"/>
    </row>
    <row r="1177" spans="1:17" ht="14.25" customHeight="1" x14ac:dyDescent="0.25">
      <c r="A1177" s="48"/>
      <c r="I1177" s="34"/>
      <c r="K1177" s="57"/>
      <c r="L1177" s="57"/>
      <c r="M1177" s="57"/>
      <c r="N1177" s="57"/>
      <c r="O1177" s="57"/>
      <c r="P1177" s="57"/>
      <c r="Q1177" s="57"/>
    </row>
    <row r="1178" spans="1:17" ht="14.25" customHeight="1" x14ac:dyDescent="0.25">
      <c r="A1178" s="48"/>
      <c r="I1178" s="34"/>
      <c r="K1178" s="57"/>
      <c r="L1178" s="57"/>
      <c r="M1178" s="57"/>
      <c r="N1178" s="57"/>
      <c r="O1178" s="57"/>
      <c r="P1178" s="57"/>
      <c r="Q1178" s="57"/>
    </row>
    <row r="1179" spans="1:17" ht="14.25" customHeight="1" x14ac:dyDescent="0.25">
      <c r="A1179" s="48"/>
      <c r="I1179" s="34"/>
      <c r="K1179" s="57"/>
      <c r="L1179" s="57"/>
      <c r="M1179" s="57"/>
      <c r="N1179" s="57"/>
      <c r="O1179" s="57"/>
      <c r="P1179" s="57"/>
      <c r="Q1179" s="57"/>
    </row>
    <row r="1180" spans="1:17" ht="14.25" customHeight="1" x14ac:dyDescent="0.25">
      <c r="A1180" s="48"/>
      <c r="I1180" s="34"/>
      <c r="K1180" s="57"/>
      <c r="L1180" s="57"/>
      <c r="M1180" s="57"/>
      <c r="N1180" s="57"/>
      <c r="O1180" s="57"/>
      <c r="P1180" s="57"/>
      <c r="Q1180" s="57"/>
    </row>
    <row r="1181" spans="1:17" ht="14.25" customHeight="1" x14ac:dyDescent="0.25">
      <c r="A1181" s="48"/>
      <c r="I1181" s="34"/>
      <c r="K1181" s="57"/>
      <c r="L1181" s="57"/>
      <c r="M1181" s="57"/>
      <c r="N1181" s="57"/>
      <c r="O1181" s="57"/>
      <c r="P1181" s="57"/>
      <c r="Q1181" s="57"/>
    </row>
    <row r="1182" spans="1:17" ht="14.25" customHeight="1" x14ac:dyDescent="0.25">
      <c r="A1182" s="48"/>
      <c r="I1182" s="34"/>
      <c r="K1182" s="57"/>
      <c r="L1182" s="57"/>
      <c r="M1182" s="57"/>
      <c r="N1182" s="57"/>
      <c r="O1182" s="57"/>
      <c r="P1182" s="57"/>
      <c r="Q1182" s="57"/>
    </row>
    <row r="1183" spans="1:17" ht="14.25" customHeight="1" x14ac:dyDescent="0.25">
      <c r="A1183" s="48"/>
      <c r="I1183" s="34"/>
      <c r="K1183" s="57"/>
      <c r="L1183" s="57"/>
      <c r="M1183" s="57"/>
      <c r="N1183" s="57"/>
      <c r="O1183" s="57"/>
      <c r="P1183" s="57"/>
      <c r="Q1183" s="57"/>
    </row>
    <row r="1184" spans="1:17" ht="14.25" customHeight="1" x14ac:dyDescent="0.25">
      <c r="A1184" s="48"/>
      <c r="I1184" s="34"/>
      <c r="K1184" s="57"/>
      <c r="L1184" s="57"/>
      <c r="M1184" s="57"/>
      <c r="N1184" s="57"/>
      <c r="O1184" s="57"/>
      <c r="P1184" s="57"/>
      <c r="Q1184" s="57"/>
    </row>
    <row r="1185" spans="1:17" ht="14.25" customHeight="1" x14ac:dyDescent="0.25">
      <c r="A1185" s="48"/>
      <c r="I1185" s="34"/>
      <c r="K1185" s="57"/>
      <c r="L1185" s="57"/>
      <c r="M1185" s="57"/>
      <c r="N1185" s="57"/>
      <c r="O1185" s="57"/>
      <c r="P1185" s="57"/>
      <c r="Q1185" s="57"/>
    </row>
    <row r="1186" spans="1:17" ht="14.25" customHeight="1" x14ac:dyDescent="0.25">
      <c r="A1186" s="48"/>
      <c r="I1186" s="34"/>
      <c r="K1186" s="57"/>
      <c r="L1186" s="57"/>
      <c r="M1186" s="57"/>
      <c r="N1186" s="57"/>
      <c r="O1186" s="57"/>
      <c r="P1186" s="57"/>
      <c r="Q1186" s="57"/>
    </row>
    <row r="1187" spans="1:17" ht="14.25" customHeight="1" x14ac:dyDescent="0.25">
      <c r="A1187" s="48"/>
      <c r="I1187" s="34"/>
      <c r="K1187" s="57"/>
      <c r="L1187" s="57"/>
      <c r="M1187" s="57"/>
      <c r="N1187" s="57"/>
      <c r="O1187" s="57"/>
      <c r="P1187" s="57"/>
      <c r="Q1187" s="57"/>
    </row>
    <row r="1188" spans="1:17" ht="14.25" customHeight="1" x14ac:dyDescent="0.25">
      <c r="A1188" s="48"/>
      <c r="I1188" s="34"/>
      <c r="K1188" s="57"/>
      <c r="L1188" s="57"/>
      <c r="M1188" s="57"/>
      <c r="N1188" s="57"/>
      <c r="O1188" s="57"/>
      <c r="P1188" s="57"/>
      <c r="Q1188" s="57"/>
    </row>
    <row r="1189" spans="1:17" ht="14.25" customHeight="1" x14ac:dyDescent="0.25">
      <c r="A1189" s="48"/>
      <c r="I1189" s="34"/>
      <c r="K1189" s="57"/>
      <c r="L1189" s="57"/>
      <c r="M1189" s="57"/>
      <c r="N1189" s="57"/>
      <c r="O1189" s="57"/>
      <c r="P1189" s="57"/>
      <c r="Q1189" s="57"/>
    </row>
    <row r="1190" spans="1:17" ht="14.25" customHeight="1" x14ac:dyDescent="0.25">
      <c r="A1190" s="48"/>
      <c r="I1190" s="34"/>
      <c r="K1190" s="57"/>
      <c r="L1190" s="57"/>
      <c r="M1190" s="57"/>
      <c r="N1190" s="57"/>
      <c r="O1190" s="57"/>
      <c r="P1190" s="57"/>
      <c r="Q1190" s="57"/>
    </row>
    <row r="1191" spans="1:17" ht="14.25" customHeight="1" x14ac:dyDescent="0.25">
      <c r="A1191" s="48"/>
      <c r="I1191" s="34"/>
      <c r="K1191" s="57"/>
      <c r="L1191" s="57"/>
      <c r="M1191" s="57"/>
      <c r="N1191" s="57"/>
      <c r="O1191" s="57"/>
      <c r="P1191" s="57"/>
      <c r="Q1191" s="57"/>
    </row>
    <row r="1192" spans="1:17" ht="14.25" customHeight="1" x14ac:dyDescent="0.25">
      <c r="A1192" s="48"/>
      <c r="I1192" s="34"/>
      <c r="K1192" s="57"/>
      <c r="L1192" s="57"/>
      <c r="M1192" s="57"/>
      <c r="N1192" s="57"/>
      <c r="O1192" s="57"/>
      <c r="P1192" s="57"/>
      <c r="Q1192" s="57"/>
    </row>
    <row r="1193" spans="1:17" ht="14.25" customHeight="1" x14ac:dyDescent="0.25">
      <c r="A1193" s="48"/>
      <c r="I1193" s="34"/>
      <c r="K1193" s="57"/>
      <c r="L1193" s="57"/>
      <c r="M1193" s="57"/>
      <c r="N1193" s="57"/>
      <c r="O1193" s="57"/>
      <c r="P1193" s="57"/>
      <c r="Q1193" s="57"/>
    </row>
    <row r="1194" spans="1:17" ht="14.25" customHeight="1" x14ac:dyDescent="0.25">
      <c r="A1194" s="48"/>
      <c r="I1194" s="34"/>
      <c r="K1194" s="57"/>
      <c r="L1194" s="57"/>
      <c r="M1194" s="57"/>
      <c r="N1194" s="57"/>
      <c r="O1194" s="57"/>
      <c r="P1194" s="57"/>
      <c r="Q1194" s="57"/>
    </row>
    <row r="1195" spans="1:17" ht="14.25" customHeight="1" x14ac:dyDescent="0.25">
      <c r="A1195" s="48"/>
      <c r="I1195" s="34"/>
      <c r="K1195" s="57"/>
      <c r="L1195" s="57"/>
      <c r="M1195" s="57"/>
      <c r="N1195" s="57"/>
      <c r="O1195" s="57"/>
      <c r="P1195" s="57"/>
      <c r="Q1195" s="57"/>
    </row>
    <row r="1196" spans="1:17" ht="14.25" customHeight="1" x14ac:dyDescent="0.25">
      <c r="A1196" s="48"/>
      <c r="I1196" s="34"/>
      <c r="K1196" s="57"/>
      <c r="L1196" s="57"/>
      <c r="M1196" s="57"/>
      <c r="N1196" s="57"/>
      <c r="O1196" s="57"/>
      <c r="P1196" s="57"/>
      <c r="Q1196" s="57"/>
    </row>
    <row r="1197" spans="1:17" ht="14.25" customHeight="1" x14ac:dyDescent="0.25">
      <c r="A1197" s="48"/>
      <c r="I1197" s="34"/>
      <c r="K1197" s="57"/>
      <c r="L1197" s="57"/>
      <c r="M1197" s="57"/>
      <c r="N1197" s="57"/>
      <c r="O1197" s="57"/>
      <c r="P1197" s="57"/>
      <c r="Q1197" s="57"/>
    </row>
    <row r="1198" spans="1:17" ht="14.25" customHeight="1" x14ac:dyDescent="0.25">
      <c r="A1198" s="48"/>
      <c r="I1198" s="34"/>
      <c r="K1198" s="57"/>
      <c r="L1198" s="57"/>
      <c r="M1198" s="57"/>
      <c r="N1198" s="57"/>
      <c r="O1198" s="57"/>
      <c r="P1198" s="57"/>
      <c r="Q1198" s="57"/>
    </row>
    <row r="1199" spans="1:17" ht="14.25" customHeight="1" x14ac:dyDescent="0.25">
      <c r="A1199" s="48"/>
      <c r="I1199" s="34"/>
      <c r="K1199" s="57"/>
      <c r="L1199" s="57"/>
      <c r="M1199" s="57"/>
      <c r="N1199" s="57"/>
      <c r="O1199" s="57"/>
      <c r="P1199" s="57"/>
      <c r="Q1199" s="57"/>
    </row>
    <row r="1200" spans="1:17" ht="14.25" customHeight="1" x14ac:dyDescent="0.25">
      <c r="A1200" s="48"/>
      <c r="I1200" s="34"/>
      <c r="K1200" s="57"/>
      <c r="L1200" s="57"/>
      <c r="M1200" s="57"/>
      <c r="N1200" s="57"/>
      <c r="O1200" s="57"/>
      <c r="P1200" s="57"/>
      <c r="Q1200" s="57"/>
    </row>
    <row r="1201" spans="1:19" ht="14.25" customHeight="1" x14ac:dyDescent="0.25">
      <c r="A1201" s="49"/>
      <c r="B1201"/>
      <c r="C1201"/>
      <c r="D1201" s="4"/>
      <c r="E1201" s="28"/>
      <c r="F1201" s="1"/>
      <c r="K1201" s="57"/>
      <c r="L1201" s="57"/>
      <c r="M1201" s="57"/>
      <c r="N1201" s="57"/>
      <c r="O1201" s="57"/>
      <c r="P1201" s="57"/>
      <c r="Q1201" s="57"/>
      <c r="R1201" s="15"/>
      <c r="S1201" s="15"/>
    </row>
    <row r="1202" spans="1:19" ht="14.25" customHeight="1" x14ac:dyDescent="0.25">
      <c r="A1202" s="49"/>
      <c r="B1202"/>
      <c r="C1202"/>
      <c r="D1202" s="3"/>
      <c r="F1202"/>
      <c r="K1202" s="57"/>
      <c r="L1202" s="57"/>
      <c r="M1202" s="57"/>
      <c r="N1202" s="57"/>
      <c r="O1202" s="57"/>
      <c r="P1202" s="57"/>
      <c r="Q1202" s="57"/>
      <c r="R1202" s="15"/>
      <c r="S1202" s="15"/>
    </row>
    <row r="1203" spans="1:19" ht="14.25" customHeight="1" x14ac:dyDescent="0.25">
      <c r="A1203" s="49"/>
      <c r="B1203"/>
      <c r="C1203"/>
      <c r="D1203" s="3"/>
      <c r="F1203"/>
      <c r="K1203" s="57"/>
      <c r="L1203" s="57"/>
      <c r="M1203" s="57"/>
      <c r="N1203" s="57"/>
      <c r="O1203" s="57"/>
      <c r="P1203" s="57"/>
      <c r="Q1203" s="57"/>
      <c r="R1203" s="15"/>
      <c r="S1203" s="15"/>
    </row>
    <row r="1204" spans="1:19" ht="14.25" customHeight="1" x14ac:dyDescent="0.25">
      <c r="A1204" s="49"/>
      <c r="B1204"/>
      <c r="C1204"/>
      <c r="D1204" s="3"/>
      <c r="F1204"/>
      <c r="K1204" s="57"/>
      <c r="L1204" s="57"/>
      <c r="M1204" s="57"/>
      <c r="N1204" s="57"/>
      <c r="O1204" s="57"/>
      <c r="P1204" s="57"/>
      <c r="Q1204" s="57"/>
      <c r="R1204" s="15"/>
      <c r="S1204" s="15"/>
    </row>
    <row r="1205" spans="1:19" ht="14.25" customHeight="1" x14ac:dyDescent="0.25">
      <c r="A1205" s="49"/>
      <c r="B1205"/>
      <c r="C1205"/>
      <c r="D1205" s="3"/>
      <c r="F1205"/>
      <c r="K1205" s="57"/>
      <c r="L1205" s="57"/>
      <c r="M1205" s="57"/>
      <c r="N1205" s="57"/>
      <c r="O1205" s="57"/>
      <c r="P1205" s="57"/>
      <c r="Q1205" s="57"/>
      <c r="R1205" s="15"/>
      <c r="S1205" s="15"/>
    </row>
    <row r="1206" spans="1:19" ht="14.25" customHeight="1" x14ac:dyDescent="0.25">
      <c r="A1206" s="49"/>
      <c r="B1206"/>
      <c r="C1206"/>
      <c r="D1206" s="3"/>
      <c r="F1206"/>
      <c r="K1206" s="57"/>
      <c r="L1206" s="57"/>
      <c r="M1206" s="57"/>
      <c r="N1206" s="57"/>
      <c r="O1206" s="57"/>
      <c r="P1206" s="57"/>
      <c r="Q1206" s="57"/>
      <c r="R1206" s="15"/>
      <c r="S1206" s="15"/>
    </row>
    <row r="1207" spans="1:19" ht="14.25" customHeight="1" x14ac:dyDescent="0.25">
      <c r="A1207" s="49"/>
      <c r="B1207"/>
      <c r="C1207"/>
      <c r="D1207" s="3"/>
      <c r="F1207"/>
      <c r="K1207" s="57"/>
      <c r="L1207" s="57"/>
      <c r="M1207" s="57"/>
      <c r="N1207" s="57"/>
      <c r="O1207" s="57"/>
      <c r="P1207" s="57"/>
      <c r="Q1207" s="57"/>
      <c r="R1207" s="15"/>
      <c r="S1207" s="15"/>
    </row>
    <row r="1208" spans="1:19" ht="14.25" customHeight="1" x14ac:dyDescent="0.25">
      <c r="A1208" s="49"/>
      <c r="B1208"/>
      <c r="C1208"/>
      <c r="D1208" s="5"/>
      <c r="F1208"/>
      <c r="K1208" s="57"/>
      <c r="L1208" s="57"/>
      <c r="M1208" s="57"/>
      <c r="N1208" s="57"/>
      <c r="O1208" s="57"/>
      <c r="P1208" s="57"/>
      <c r="Q1208" s="57"/>
      <c r="R1208" s="15"/>
      <c r="S1208" s="15"/>
    </row>
    <row r="1209" spans="1:19" ht="14.25" customHeight="1" x14ac:dyDescent="0.25">
      <c r="A1209" s="49"/>
      <c r="B1209"/>
      <c r="C1209"/>
      <c r="D1209" s="3"/>
      <c r="F1209"/>
      <c r="K1209" s="57"/>
      <c r="L1209" s="57"/>
      <c r="M1209" s="57"/>
      <c r="N1209" s="57"/>
      <c r="O1209" s="57"/>
      <c r="P1209" s="57"/>
      <c r="Q1209" s="57"/>
    </row>
    <row r="1210" spans="1:19" ht="14.25" customHeight="1" x14ac:dyDescent="0.25">
      <c r="A1210" s="49"/>
      <c r="B1210"/>
      <c r="C1210"/>
      <c r="D1210" s="3"/>
      <c r="F1210"/>
      <c r="K1210" s="57"/>
      <c r="L1210" s="57"/>
      <c r="M1210" s="57"/>
      <c r="N1210" s="57"/>
      <c r="O1210" s="57"/>
      <c r="P1210" s="57"/>
      <c r="Q1210" s="57"/>
    </row>
    <row r="1211" spans="1:19" ht="14.25" customHeight="1" x14ac:dyDescent="0.25">
      <c r="A1211" s="49"/>
      <c r="B1211"/>
      <c r="C1211"/>
      <c r="D1211" s="3"/>
      <c r="F1211" s="2"/>
      <c r="K1211" s="57"/>
      <c r="L1211" s="57"/>
      <c r="M1211" s="57"/>
      <c r="N1211" s="57"/>
      <c r="O1211" s="57"/>
      <c r="P1211" s="57"/>
      <c r="Q1211" s="57"/>
    </row>
    <row r="1212" spans="1:19" ht="14.25" customHeight="1" x14ac:dyDescent="0.25">
      <c r="A1212" s="49"/>
      <c r="B1212"/>
      <c r="C1212"/>
      <c r="D1212" s="3"/>
      <c r="F1212" s="2"/>
      <c r="K1212" s="57"/>
      <c r="L1212" s="57"/>
      <c r="M1212" s="57"/>
      <c r="N1212" s="57"/>
      <c r="O1212" s="57"/>
      <c r="P1212" s="57"/>
      <c r="Q1212" s="57"/>
    </row>
    <row r="1213" spans="1:19" ht="14.25" customHeight="1" x14ac:dyDescent="0.25">
      <c r="A1213" s="49"/>
      <c r="B1213"/>
      <c r="C1213"/>
      <c r="D1213" s="3"/>
      <c r="F1213" s="1"/>
      <c r="K1213" s="57"/>
      <c r="L1213" s="57"/>
      <c r="M1213" s="57"/>
      <c r="N1213" s="57"/>
      <c r="O1213" s="57"/>
      <c r="P1213" s="57"/>
      <c r="Q1213" s="57"/>
    </row>
    <row r="1214" spans="1:19" ht="14.25" customHeight="1" x14ac:dyDescent="0.25">
      <c r="A1214" s="49"/>
      <c r="B1214"/>
      <c r="C1214"/>
      <c r="D1214" s="3"/>
      <c r="F1214"/>
      <c r="K1214" s="57"/>
      <c r="L1214" s="57"/>
      <c r="M1214" s="57"/>
      <c r="N1214" s="57"/>
      <c r="O1214" s="57"/>
      <c r="P1214" s="57"/>
      <c r="Q1214" s="57"/>
    </row>
    <row r="1215" spans="1:19" ht="14.25" customHeight="1" x14ac:dyDescent="0.25">
      <c r="A1215" s="49"/>
      <c r="B1215"/>
      <c r="C1215"/>
      <c r="D1215" s="4"/>
      <c r="E1215" s="28"/>
      <c r="F1215" s="1"/>
      <c r="K1215" s="57"/>
      <c r="L1215" s="57"/>
      <c r="M1215" s="57"/>
      <c r="N1215" s="57"/>
      <c r="O1215" s="57"/>
      <c r="P1215" s="57"/>
      <c r="Q1215" s="57"/>
    </row>
    <row r="1216" spans="1:19" ht="14.25" customHeight="1" x14ac:dyDescent="0.25">
      <c r="A1216" s="49"/>
      <c r="B1216"/>
      <c r="C1216"/>
      <c r="D1216" s="3"/>
      <c r="F1216"/>
      <c r="K1216" s="57"/>
      <c r="L1216" s="57"/>
      <c r="M1216" s="57"/>
      <c r="N1216" s="57"/>
      <c r="O1216" s="57"/>
      <c r="P1216" s="57"/>
      <c r="Q1216" s="57"/>
    </row>
    <row r="1217" spans="1:17" ht="14.25" customHeight="1" x14ac:dyDescent="0.25">
      <c r="A1217" s="49"/>
      <c r="B1217"/>
      <c r="C1217"/>
      <c r="D1217" s="3"/>
      <c r="F1217"/>
      <c r="K1217" s="57"/>
      <c r="L1217" s="57"/>
      <c r="M1217" s="57"/>
      <c r="N1217" s="57"/>
      <c r="O1217" s="57"/>
      <c r="P1217" s="57"/>
      <c r="Q1217" s="57"/>
    </row>
    <row r="1218" spans="1:17" ht="14.25" customHeight="1" x14ac:dyDescent="0.25">
      <c r="A1218" s="49"/>
      <c r="B1218"/>
      <c r="C1218"/>
      <c r="D1218" s="3"/>
      <c r="F1218"/>
      <c r="K1218" s="57"/>
      <c r="L1218" s="57"/>
      <c r="M1218" s="57"/>
      <c r="N1218" s="57"/>
      <c r="O1218" s="57"/>
      <c r="P1218" s="57"/>
      <c r="Q1218" s="57"/>
    </row>
    <row r="1219" spans="1:17" ht="14.25" customHeight="1" x14ac:dyDescent="0.25">
      <c r="A1219" s="49"/>
      <c r="B1219"/>
      <c r="C1219"/>
      <c r="D1219" s="3"/>
      <c r="F1219"/>
      <c r="K1219" s="57"/>
      <c r="L1219" s="57"/>
      <c r="M1219" s="57"/>
      <c r="N1219" s="57"/>
      <c r="O1219" s="57"/>
      <c r="P1219" s="57"/>
      <c r="Q1219" s="57"/>
    </row>
    <row r="1220" spans="1:17" ht="14.25" customHeight="1" x14ac:dyDescent="0.25">
      <c r="A1220" s="49"/>
      <c r="B1220"/>
      <c r="C1220"/>
      <c r="D1220" s="3"/>
      <c r="F1220"/>
      <c r="K1220" s="57"/>
      <c r="L1220" s="57"/>
      <c r="M1220" s="57"/>
      <c r="N1220" s="57"/>
      <c r="O1220" s="57"/>
      <c r="P1220" s="57"/>
      <c r="Q1220" s="57"/>
    </row>
    <row r="1221" spans="1:17" ht="14.25" customHeight="1" x14ac:dyDescent="0.25">
      <c r="A1221" s="49"/>
      <c r="B1221"/>
      <c r="C1221"/>
      <c r="D1221" s="5"/>
      <c r="F1221"/>
      <c r="K1221" s="57"/>
      <c r="L1221" s="57"/>
      <c r="M1221" s="57"/>
      <c r="N1221" s="57"/>
      <c r="O1221" s="57"/>
      <c r="P1221" s="57"/>
      <c r="Q1221" s="57"/>
    </row>
    <row r="1222" spans="1:17" ht="14.25" customHeight="1" x14ac:dyDescent="0.25">
      <c r="A1222" s="49"/>
      <c r="B1222"/>
      <c r="C1222"/>
      <c r="D1222" s="3"/>
      <c r="F1222"/>
      <c r="K1222" s="57"/>
      <c r="L1222" s="57"/>
      <c r="M1222" s="57"/>
      <c r="N1222" s="57"/>
      <c r="O1222" s="57"/>
      <c r="P1222" s="57"/>
      <c r="Q1222" s="57"/>
    </row>
    <row r="1223" spans="1:17" ht="14.25" customHeight="1" x14ac:dyDescent="0.25">
      <c r="A1223" s="49"/>
      <c r="B1223"/>
      <c r="C1223"/>
      <c r="D1223" s="3"/>
      <c r="F1223"/>
      <c r="K1223" s="57"/>
      <c r="L1223" s="57"/>
      <c r="M1223" s="57"/>
      <c r="N1223" s="57"/>
      <c r="O1223" s="57"/>
      <c r="P1223" s="57"/>
      <c r="Q1223" s="57"/>
    </row>
    <row r="1224" spans="1:17" ht="14.25" customHeight="1" x14ac:dyDescent="0.25">
      <c r="A1224" s="49"/>
      <c r="B1224"/>
      <c r="C1224"/>
      <c r="D1224" s="3"/>
      <c r="F1224" s="2"/>
      <c r="K1224" s="57"/>
      <c r="L1224" s="57"/>
      <c r="M1224" s="57"/>
      <c r="N1224" s="57"/>
      <c r="O1224" s="57"/>
      <c r="P1224" s="57"/>
      <c r="Q1224" s="57"/>
    </row>
    <row r="1225" spans="1:17" ht="14.25" customHeight="1" x14ac:dyDescent="0.25">
      <c r="A1225" s="49"/>
      <c r="B1225"/>
      <c r="C1225"/>
      <c r="D1225" s="3"/>
      <c r="F1225" s="2"/>
      <c r="K1225" s="57"/>
      <c r="L1225" s="57"/>
      <c r="M1225" s="57"/>
      <c r="N1225" s="57"/>
      <c r="O1225" s="57"/>
      <c r="P1225" s="57"/>
      <c r="Q1225" s="57"/>
    </row>
    <row r="1226" spans="1:17" ht="14.25" customHeight="1" x14ac:dyDescent="0.25">
      <c r="A1226" s="49"/>
      <c r="B1226"/>
      <c r="C1226"/>
      <c r="D1226" s="3"/>
      <c r="F1226" s="1"/>
      <c r="K1226" s="57"/>
      <c r="L1226" s="57"/>
      <c r="M1226" s="57"/>
      <c r="N1226" s="57"/>
      <c r="O1226" s="57"/>
      <c r="P1226" s="57"/>
      <c r="Q1226" s="57"/>
    </row>
    <row r="1227" spans="1:17" ht="14.25" customHeight="1" x14ac:dyDescent="0.25">
      <c r="A1227" s="49"/>
      <c r="B1227"/>
      <c r="C1227"/>
      <c r="D1227" s="3"/>
      <c r="F1227"/>
      <c r="K1227" s="57"/>
      <c r="L1227" s="57"/>
      <c r="M1227" s="57"/>
      <c r="N1227" s="57"/>
      <c r="O1227" s="57"/>
      <c r="P1227" s="57"/>
      <c r="Q1227" s="57"/>
    </row>
    <row r="1228" spans="1:17" ht="14.25" customHeight="1" x14ac:dyDescent="0.25">
      <c r="A1228" s="49"/>
      <c r="B1228"/>
      <c r="C1228" s="23"/>
      <c r="D1228" s="25"/>
      <c r="E1228" s="23"/>
      <c r="F1228" s="23"/>
      <c r="G1228" s="60"/>
      <c r="H1228" s="60"/>
      <c r="I1228" s="22"/>
      <c r="J1228" s="55"/>
      <c r="K1228" s="57"/>
      <c r="L1228" s="57"/>
      <c r="M1228" s="57"/>
      <c r="N1228" s="57"/>
      <c r="O1228" s="57"/>
      <c r="P1228" s="57"/>
      <c r="Q1228" s="57"/>
    </row>
    <row r="1229" spans="1:17" ht="14.25" customHeight="1" x14ac:dyDescent="0.25">
      <c r="A1229" s="49"/>
      <c r="B1229"/>
      <c r="C1229" s="23"/>
      <c r="D1229" s="25"/>
      <c r="E1229" s="23"/>
      <c r="F1229" s="23"/>
      <c r="G1229" s="60"/>
      <c r="H1229" s="60"/>
      <c r="I1229" s="22"/>
      <c r="J1229" s="55"/>
      <c r="K1229" s="57"/>
      <c r="L1229" s="57"/>
      <c r="M1229" s="57"/>
      <c r="N1229" s="57"/>
      <c r="O1229" s="57"/>
      <c r="P1229" s="57"/>
      <c r="Q1229" s="57"/>
    </row>
    <row r="1230" spans="1:17" ht="14.25" customHeight="1" x14ac:dyDescent="0.25">
      <c r="A1230" s="49"/>
      <c r="B1230"/>
      <c r="C1230" s="23"/>
      <c r="D1230" s="25"/>
      <c r="E1230" s="23"/>
      <c r="F1230" s="23"/>
      <c r="G1230" s="60"/>
      <c r="H1230" s="60"/>
      <c r="I1230" s="22"/>
      <c r="J1230" s="55"/>
      <c r="K1230" s="57"/>
      <c r="L1230" s="57"/>
      <c r="M1230" s="57"/>
      <c r="N1230" s="57"/>
      <c r="O1230" s="57"/>
      <c r="P1230" s="57"/>
      <c r="Q1230" s="57"/>
    </row>
    <row r="1231" spans="1:17" ht="14.25" customHeight="1" x14ac:dyDescent="0.25">
      <c r="A1231" s="49"/>
      <c r="B1231"/>
      <c r="C1231" s="23"/>
      <c r="D1231" s="25"/>
      <c r="E1231" s="23"/>
      <c r="F1231" s="23"/>
      <c r="G1231" s="60"/>
      <c r="H1231" s="60"/>
      <c r="I1231" s="22"/>
      <c r="J1231" s="55"/>
      <c r="K1231" s="57"/>
      <c r="L1231" s="57"/>
      <c r="M1231" s="57"/>
      <c r="N1231" s="57"/>
      <c r="O1231" s="57"/>
      <c r="P1231" s="57"/>
      <c r="Q1231" s="57"/>
    </row>
    <row r="1232" spans="1:17" ht="14.25" customHeight="1" x14ac:dyDescent="0.25">
      <c r="A1232" s="49"/>
      <c r="B1232"/>
      <c r="C1232" s="23"/>
      <c r="D1232" s="25"/>
      <c r="E1232" s="23"/>
      <c r="F1232" s="23"/>
      <c r="G1232" s="60"/>
      <c r="H1232" s="60"/>
      <c r="I1232" s="22"/>
      <c r="J1232" s="55"/>
      <c r="K1232" s="57"/>
      <c r="L1232" s="57"/>
      <c r="M1232" s="57"/>
      <c r="N1232" s="57"/>
      <c r="O1232" s="57"/>
      <c r="P1232" s="57"/>
      <c r="Q1232" s="57"/>
    </row>
    <row r="1233" spans="1:17" ht="14.25" customHeight="1" x14ac:dyDescent="0.25">
      <c r="A1233" s="49"/>
      <c r="B1233"/>
      <c r="C1233" s="23"/>
      <c r="D1233" s="25"/>
      <c r="E1233" s="23"/>
      <c r="F1233" s="23"/>
      <c r="G1233" s="60"/>
      <c r="H1233" s="60"/>
      <c r="I1233" s="22"/>
      <c r="J1233" s="55"/>
      <c r="K1233" s="57"/>
      <c r="L1233" s="57"/>
      <c r="M1233" s="57"/>
      <c r="N1233" s="57"/>
      <c r="O1233" s="57"/>
      <c r="P1233" s="57"/>
      <c r="Q1233" s="57"/>
    </row>
    <row r="1234" spans="1:17" ht="14.25" customHeight="1" x14ac:dyDescent="0.25">
      <c r="A1234" s="49"/>
      <c r="B1234"/>
      <c r="C1234" s="23"/>
      <c r="D1234" s="25"/>
      <c r="E1234" s="23"/>
      <c r="F1234" s="23"/>
      <c r="G1234" s="60"/>
      <c r="H1234" s="60"/>
      <c r="I1234" s="22"/>
      <c r="J1234" s="55"/>
      <c r="K1234" s="57"/>
      <c r="L1234" s="57"/>
      <c r="M1234" s="57"/>
      <c r="N1234" s="57"/>
      <c r="O1234" s="57"/>
      <c r="P1234" s="57"/>
      <c r="Q1234" s="57"/>
    </row>
    <row r="1235" spans="1:17" ht="14.25" customHeight="1" x14ac:dyDescent="0.25">
      <c r="A1235" s="49"/>
      <c r="B1235"/>
      <c r="C1235" s="23"/>
      <c r="D1235" s="25"/>
      <c r="E1235" s="23"/>
      <c r="F1235" s="23"/>
      <c r="G1235" s="60"/>
      <c r="H1235" s="60"/>
      <c r="I1235" s="22"/>
      <c r="J1235" s="55"/>
      <c r="K1235" s="57"/>
      <c r="L1235" s="57"/>
      <c r="M1235" s="57"/>
      <c r="N1235" s="57"/>
      <c r="O1235" s="57"/>
      <c r="P1235" s="57"/>
      <c r="Q1235" s="57"/>
    </row>
    <row r="1236" spans="1:17" ht="14.25" customHeight="1" x14ac:dyDescent="0.25">
      <c r="A1236" s="49"/>
      <c r="B1236"/>
      <c r="C1236" s="23"/>
      <c r="D1236" s="25"/>
      <c r="E1236" s="23"/>
      <c r="F1236" s="23"/>
      <c r="G1236" s="60"/>
      <c r="H1236" s="60"/>
      <c r="I1236" s="22"/>
      <c r="J1236" s="55"/>
      <c r="K1236" s="57"/>
      <c r="L1236" s="57"/>
      <c r="M1236" s="57"/>
      <c r="N1236" s="57"/>
      <c r="O1236" s="57"/>
      <c r="P1236" s="57"/>
      <c r="Q1236" s="57"/>
    </row>
    <row r="1237" spans="1:17" ht="14.25" customHeight="1" x14ac:dyDescent="0.25">
      <c r="A1237" s="49"/>
      <c r="B1237"/>
      <c r="C1237" s="23"/>
      <c r="D1237" s="25"/>
      <c r="E1237" s="23"/>
      <c r="F1237" s="23"/>
      <c r="G1237" s="60"/>
      <c r="H1237" s="60"/>
      <c r="I1237" s="22"/>
      <c r="J1237" s="55"/>
      <c r="K1237" s="57"/>
      <c r="L1237" s="57"/>
      <c r="M1237" s="57"/>
      <c r="N1237" s="57"/>
      <c r="O1237" s="57"/>
      <c r="P1237" s="57"/>
      <c r="Q1237" s="57"/>
    </row>
    <row r="1238" spans="1:17" ht="14.25" customHeight="1" x14ac:dyDescent="0.25">
      <c r="A1238" s="49"/>
      <c r="B1238"/>
      <c r="C1238" s="23"/>
      <c r="D1238" s="25"/>
      <c r="E1238" s="23"/>
      <c r="F1238" s="23"/>
      <c r="G1238" s="60"/>
      <c r="H1238" s="60"/>
      <c r="I1238" s="22"/>
      <c r="J1238" s="55"/>
      <c r="K1238" s="57"/>
      <c r="L1238" s="57"/>
      <c r="M1238" s="57"/>
      <c r="N1238" s="57"/>
      <c r="O1238" s="57"/>
      <c r="P1238" s="57"/>
      <c r="Q1238" s="57"/>
    </row>
    <row r="1239" spans="1:17" ht="14.25" customHeight="1" x14ac:dyDescent="0.25">
      <c r="A1239" s="49"/>
      <c r="B1239"/>
      <c r="C1239" s="23"/>
      <c r="D1239" s="25"/>
      <c r="E1239" s="23"/>
      <c r="F1239" s="23"/>
      <c r="G1239" s="60"/>
      <c r="H1239" s="60"/>
      <c r="I1239" s="22"/>
      <c r="J1239" s="55"/>
      <c r="K1239" s="57"/>
      <c r="L1239" s="57"/>
      <c r="M1239" s="57"/>
      <c r="N1239" s="57"/>
      <c r="O1239" s="57"/>
      <c r="P1239" s="57"/>
      <c r="Q1239" s="57"/>
    </row>
    <row r="1240" spans="1:17" ht="14.25" customHeight="1" x14ac:dyDescent="0.25">
      <c r="A1240" s="49"/>
      <c r="B1240"/>
      <c r="C1240" s="23"/>
      <c r="D1240" s="25"/>
      <c r="E1240" s="23"/>
      <c r="F1240" s="23"/>
      <c r="G1240" s="60"/>
      <c r="H1240" s="60"/>
      <c r="I1240" s="22"/>
      <c r="J1240" s="55"/>
      <c r="K1240" s="57"/>
      <c r="L1240" s="57"/>
      <c r="M1240" s="57"/>
      <c r="N1240" s="57"/>
      <c r="O1240" s="57"/>
      <c r="P1240" s="57"/>
      <c r="Q1240" s="57"/>
    </row>
    <row r="1241" spans="1:17" ht="14.25" customHeight="1" x14ac:dyDescent="0.25">
      <c r="A1241" s="49"/>
      <c r="B1241"/>
      <c r="C1241" s="23"/>
      <c r="D1241" s="25"/>
      <c r="E1241" s="23"/>
      <c r="F1241" s="23"/>
      <c r="G1241" s="60"/>
      <c r="H1241" s="60"/>
      <c r="I1241" s="22"/>
      <c r="J1241" s="55"/>
      <c r="K1241" s="57"/>
      <c r="L1241" s="57"/>
      <c r="M1241" s="57"/>
      <c r="N1241" s="57"/>
      <c r="O1241" s="57"/>
      <c r="P1241" s="57"/>
      <c r="Q1241" s="57"/>
    </row>
    <row r="1242" spans="1:17" ht="14.25" customHeight="1" x14ac:dyDescent="0.25">
      <c r="A1242" s="49"/>
      <c r="B1242"/>
      <c r="C1242" s="23"/>
      <c r="D1242" s="25"/>
      <c r="E1242" s="23"/>
      <c r="F1242" s="23"/>
      <c r="G1242" s="60"/>
      <c r="H1242" s="60"/>
      <c r="I1242" s="22"/>
      <c r="J1242" s="55"/>
      <c r="K1242" s="57"/>
      <c r="L1242" s="57"/>
      <c r="M1242" s="57"/>
      <c r="N1242" s="57"/>
      <c r="O1242" s="57"/>
      <c r="P1242" s="57"/>
      <c r="Q1242" s="57"/>
    </row>
    <row r="1243" spans="1:17" ht="14.25" customHeight="1" x14ac:dyDescent="0.25">
      <c r="A1243" s="49"/>
      <c r="B1243"/>
      <c r="C1243" s="23"/>
      <c r="D1243" s="25"/>
      <c r="E1243" s="23"/>
      <c r="F1243" s="23"/>
      <c r="G1243" s="60"/>
      <c r="H1243" s="60"/>
      <c r="I1243" s="22"/>
      <c r="J1243" s="55"/>
      <c r="K1243" s="57"/>
      <c r="L1243" s="57"/>
      <c r="M1243" s="57"/>
      <c r="N1243" s="57"/>
      <c r="O1243" s="57"/>
      <c r="P1243" s="57"/>
      <c r="Q1243" s="57"/>
    </row>
    <row r="1244" spans="1:17" ht="14.25" customHeight="1" x14ac:dyDescent="0.25">
      <c r="A1244" s="49"/>
      <c r="B1244"/>
      <c r="C1244" s="23"/>
      <c r="D1244" s="25"/>
      <c r="E1244" s="23"/>
      <c r="F1244" s="23"/>
      <c r="G1244" s="60"/>
      <c r="H1244" s="60"/>
      <c r="I1244" s="22"/>
      <c r="J1244" s="55"/>
      <c r="K1244" s="57"/>
      <c r="L1244" s="57"/>
      <c r="M1244" s="57"/>
      <c r="N1244" s="57"/>
      <c r="O1244" s="57"/>
      <c r="P1244" s="57"/>
      <c r="Q1244" s="57"/>
    </row>
    <row r="1245" spans="1:17" ht="14.25" customHeight="1" x14ac:dyDescent="0.25">
      <c r="A1245" s="49"/>
      <c r="B1245"/>
      <c r="C1245" s="23"/>
      <c r="D1245" s="25"/>
      <c r="E1245" s="23"/>
      <c r="F1245" s="23"/>
      <c r="G1245" s="60"/>
      <c r="H1245" s="60"/>
      <c r="I1245" s="22"/>
      <c r="J1245" s="55"/>
      <c r="K1245" s="57"/>
      <c r="L1245" s="57"/>
      <c r="M1245" s="57"/>
      <c r="N1245" s="57"/>
      <c r="O1245" s="57"/>
      <c r="P1245" s="57"/>
      <c r="Q1245" s="57"/>
    </row>
    <row r="1246" spans="1:17" ht="14.25" customHeight="1" x14ac:dyDescent="0.25">
      <c r="A1246" s="49"/>
      <c r="B1246"/>
      <c r="C1246" s="23"/>
      <c r="D1246" s="25"/>
      <c r="E1246" s="23"/>
      <c r="F1246" s="23"/>
      <c r="G1246" s="60"/>
      <c r="H1246" s="60"/>
      <c r="I1246" s="22"/>
      <c r="J1246" s="55"/>
      <c r="K1246" s="57"/>
      <c r="L1246" s="57"/>
      <c r="M1246" s="57"/>
      <c r="N1246" s="57"/>
      <c r="O1246" s="57"/>
      <c r="P1246" s="57"/>
      <c r="Q1246" s="57"/>
    </row>
    <row r="1247" spans="1:17" ht="14.25" customHeight="1" x14ac:dyDescent="0.25">
      <c r="A1247" s="49"/>
      <c r="B1247"/>
      <c r="C1247" s="23"/>
      <c r="D1247" s="25"/>
      <c r="E1247" s="23"/>
      <c r="F1247" s="23"/>
      <c r="G1247" s="60"/>
      <c r="H1247" s="60"/>
      <c r="I1247" s="22"/>
      <c r="J1247" s="55"/>
      <c r="K1247" s="57"/>
      <c r="L1247" s="57"/>
      <c r="M1247" s="57"/>
      <c r="N1247" s="57"/>
      <c r="O1247" s="57"/>
      <c r="P1247" s="57"/>
      <c r="Q1247" s="57"/>
    </row>
    <row r="1248" spans="1:17" ht="14.25" customHeight="1" x14ac:dyDescent="0.25">
      <c r="A1248" s="49"/>
      <c r="B1248"/>
      <c r="C1248" s="23"/>
      <c r="D1248" s="25"/>
      <c r="E1248" s="23"/>
      <c r="F1248" s="23"/>
      <c r="G1248" s="60"/>
      <c r="H1248" s="60"/>
      <c r="I1248" s="22"/>
      <c r="J1248" s="55"/>
      <c r="K1248" s="57"/>
      <c r="L1248" s="57"/>
      <c r="M1248" s="57"/>
      <c r="N1248" s="57"/>
      <c r="O1248" s="57"/>
      <c r="P1248" s="57"/>
      <c r="Q1248" s="57"/>
    </row>
    <row r="1249" spans="1:17" ht="14.25" customHeight="1" x14ac:dyDescent="0.25">
      <c r="A1249" s="49"/>
      <c r="B1249"/>
      <c r="C1249" s="23"/>
      <c r="D1249" s="25"/>
      <c r="E1249" s="23"/>
      <c r="F1249" s="23"/>
      <c r="G1249" s="60"/>
      <c r="H1249" s="60"/>
      <c r="I1249" s="22"/>
      <c r="J1249" s="55"/>
      <c r="K1249" s="57"/>
      <c r="L1249" s="57"/>
      <c r="M1249" s="57"/>
      <c r="N1249" s="57"/>
      <c r="O1249" s="57"/>
      <c r="P1249" s="57"/>
      <c r="Q1249" s="57"/>
    </row>
    <row r="1250" spans="1:17" ht="14.25" customHeight="1" x14ac:dyDescent="0.25">
      <c r="A1250" s="49"/>
      <c r="B1250"/>
      <c r="C1250" s="23"/>
      <c r="D1250" s="25"/>
      <c r="E1250" s="23"/>
      <c r="F1250" s="23"/>
      <c r="G1250" s="60"/>
      <c r="H1250" s="60"/>
      <c r="I1250" s="22"/>
      <c r="J1250" s="55"/>
      <c r="K1250" s="57"/>
      <c r="L1250" s="57"/>
      <c r="M1250" s="57"/>
      <c r="N1250" s="57"/>
      <c r="O1250" s="57"/>
      <c r="P1250" s="57"/>
      <c r="Q1250" s="57"/>
    </row>
    <row r="1251" spans="1:17" ht="14.25" customHeight="1" x14ac:dyDescent="0.25">
      <c r="A1251" s="49"/>
      <c r="B1251"/>
      <c r="C1251" s="23"/>
      <c r="D1251" s="25"/>
      <c r="E1251" s="23"/>
      <c r="F1251" s="23"/>
      <c r="G1251" s="60"/>
      <c r="H1251" s="60"/>
      <c r="I1251" s="22"/>
      <c r="J1251" s="55"/>
      <c r="K1251" s="57"/>
      <c r="L1251" s="57"/>
      <c r="M1251" s="57"/>
      <c r="N1251" s="57"/>
      <c r="O1251" s="57"/>
      <c r="P1251" s="57"/>
      <c r="Q1251" s="57"/>
    </row>
    <row r="1252" spans="1:17" ht="14.25" customHeight="1" x14ac:dyDescent="0.25">
      <c r="A1252" s="49"/>
      <c r="B1252"/>
      <c r="C1252" s="23"/>
      <c r="D1252" s="25"/>
      <c r="E1252" s="23"/>
      <c r="F1252" s="23"/>
      <c r="G1252" s="60"/>
      <c r="H1252" s="60"/>
      <c r="I1252" s="22"/>
      <c r="J1252" s="55"/>
      <c r="K1252" s="57"/>
      <c r="L1252" s="57"/>
      <c r="M1252" s="57"/>
      <c r="N1252" s="57"/>
      <c r="O1252" s="57"/>
      <c r="P1252" s="57"/>
      <c r="Q1252" s="57"/>
    </row>
    <row r="1253" spans="1:17" ht="14.25" customHeight="1" x14ac:dyDescent="0.25">
      <c r="A1253" s="49"/>
      <c r="B1253"/>
      <c r="C1253" s="23"/>
      <c r="D1253" s="25"/>
      <c r="E1253" s="23"/>
      <c r="F1253" s="23"/>
      <c r="G1253" s="60"/>
      <c r="H1253" s="60"/>
      <c r="I1253" s="22"/>
      <c r="J1253" s="55"/>
      <c r="K1253" s="57"/>
      <c r="L1253" s="57"/>
      <c r="M1253" s="57"/>
      <c r="N1253" s="57"/>
      <c r="O1253" s="57"/>
      <c r="P1253" s="57"/>
      <c r="Q1253" s="57"/>
    </row>
    <row r="1254" spans="1:17" ht="14.25" customHeight="1" x14ac:dyDescent="0.25">
      <c r="A1254" s="49"/>
      <c r="B1254"/>
      <c r="C1254" s="23"/>
      <c r="D1254" s="25"/>
      <c r="E1254" s="23"/>
      <c r="F1254" s="23"/>
      <c r="G1254" s="60"/>
      <c r="H1254" s="60"/>
      <c r="I1254" s="22"/>
      <c r="J1254" s="55"/>
      <c r="K1254" s="57"/>
      <c r="L1254" s="57"/>
      <c r="M1254" s="57"/>
      <c r="N1254" s="57"/>
      <c r="O1254" s="57"/>
      <c r="P1254" s="57"/>
      <c r="Q1254" s="57"/>
    </row>
    <row r="1255" spans="1:17" ht="14.25" customHeight="1" x14ac:dyDescent="0.25">
      <c r="A1255" s="49"/>
      <c r="B1255"/>
      <c r="C1255" s="23"/>
      <c r="D1255" s="25"/>
      <c r="E1255" s="23"/>
      <c r="F1255" s="23"/>
      <c r="G1255" s="60"/>
      <c r="H1255" s="60"/>
      <c r="I1255" s="22"/>
      <c r="J1255" s="55"/>
      <c r="K1255" s="57"/>
      <c r="L1255" s="57"/>
      <c r="M1255" s="57"/>
      <c r="N1255" s="57"/>
      <c r="O1255" s="57"/>
      <c r="P1255" s="57"/>
      <c r="Q1255" s="57"/>
    </row>
    <row r="1256" spans="1:17" ht="14.25" customHeight="1" x14ac:dyDescent="0.25">
      <c r="A1256" s="49"/>
      <c r="B1256"/>
      <c r="C1256" s="23"/>
      <c r="D1256" s="25"/>
      <c r="E1256" s="23"/>
      <c r="F1256" s="23"/>
      <c r="G1256" s="60"/>
      <c r="H1256" s="60"/>
      <c r="I1256" s="22"/>
      <c r="J1256" s="55"/>
      <c r="K1256" s="57"/>
      <c r="L1256" s="57"/>
      <c r="M1256" s="57"/>
      <c r="N1256" s="57"/>
      <c r="O1256" s="57"/>
      <c r="P1256" s="57"/>
      <c r="Q1256" s="57"/>
    </row>
    <row r="1257" spans="1:17" ht="14.25" customHeight="1" x14ac:dyDescent="0.25">
      <c r="A1257" s="49"/>
      <c r="B1257"/>
      <c r="C1257" s="23"/>
      <c r="D1257" s="25"/>
      <c r="E1257" s="23"/>
      <c r="F1257" s="23"/>
      <c r="G1257" s="60"/>
      <c r="H1257" s="60"/>
      <c r="I1257" s="22"/>
      <c r="J1257" s="55"/>
      <c r="K1257" s="57"/>
      <c r="L1257" s="57"/>
      <c r="M1257" s="57"/>
      <c r="N1257" s="57"/>
      <c r="O1257" s="57"/>
      <c r="P1257" s="57"/>
      <c r="Q1257" s="57"/>
    </row>
    <row r="1258" spans="1:17" ht="14.25" customHeight="1" x14ac:dyDescent="0.25">
      <c r="A1258" s="49"/>
      <c r="B1258"/>
      <c r="C1258" s="23"/>
      <c r="D1258" s="25"/>
      <c r="E1258" s="23"/>
      <c r="F1258" s="23"/>
      <c r="G1258" s="60"/>
      <c r="H1258" s="60"/>
      <c r="I1258" s="22"/>
      <c r="J1258" s="55"/>
      <c r="K1258" s="57"/>
      <c r="L1258" s="57"/>
      <c r="M1258" s="57"/>
      <c r="N1258" s="57"/>
      <c r="O1258" s="57"/>
      <c r="P1258" s="57"/>
      <c r="Q1258" s="57"/>
    </row>
    <row r="1259" spans="1:17" ht="14.25" customHeight="1" x14ac:dyDescent="0.25">
      <c r="A1259" s="49"/>
      <c r="B1259"/>
      <c r="C1259" s="23"/>
      <c r="D1259" s="25"/>
      <c r="E1259" s="23"/>
      <c r="F1259" s="23"/>
      <c r="G1259" s="60"/>
      <c r="H1259" s="60"/>
      <c r="I1259" s="22"/>
      <c r="J1259" s="55"/>
      <c r="K1259" s="57"/>
      <c r="L1259" s="57"/>
      <c r="M1259" s="57"/>
      <c r="N1259" s="57"/>
      <c r="O1259" s="57"/>
      <c r="P1259" s="57"/>
      <c r="Q1259" s="57"/>
    </row>
    <row r="1260" spans="1:17" ht="14.25" customHeight="1" x14ac:dyDescent="0.25">
      <c r="A1260" s="49"/>
      <c r="B1260"/>
      <c r="C1260" s="23"/>
      <c r="D1260" s="25"/>
      <c r="E1260" s="23"/>
      <c r="F1260" s="23"/>
      <c r="G1260" s="60"/>
      <c r="H1260" s="60"/>
      <c r="I1260" s="22"/>
      <c r="J1260" s="55"/>
      <c r="K1260" s="57"/>
      <c r="L1260" s="57"/>
      <c r="M1260" s="57"/>
      <c r="N1260" s="57"/>
      <c r="O1260" s="57"/>
      <c r="P1260" s="57"/>
      <c r="Q1260" s="57"/>
    </row>
    <row r="1261" spans="1:17" ht="14.25" customHeight="1" x14ac:dyDescent="0.25">
      <c r="A1261" s="49"/>
      <c r="B1261"/>
      <c r="C1261" s="23"/>
      <c r="D1261" s="25"/>
      <c r="E1261" s="23"/>
      <c r="F1261" s="23"/>
      <c r="G1261" s="60"/>
      <c r="H1261" s="60"/>
      <c r="I1261" s="22"/>
      <c r="J1261" s="55"/>
      <c r="K1261" s="57"/>
      <c r="L1261" s="57"/>
      <c r="M1261" s="57"/>
      <c r="N1261" s="57"/>
      <c r="O1261" s="57"/>
      <c r="P1261" s="57"/>
      <c r="Q1261" s="57"/>
    </row>
    <row r="1262" spans="1:17" ht="14.25" customHeight="1" x14ac:dyDescent="0.25">
      <c r="A1262" s="49"/>
      <c r="B1262"/>
      <c r="C1262" s="23"/>
      <c r="D1262" s="25"/>
      <c r="E1262" s="23"/>
      <c r="F1262" s="23"/>
      <c r="G1262" s="60"/>
      <c r="H1262" s="60"/>
      <c r="I1262" s="22"/>
      <c r="J1262" s="55"/>
      <c r="K1262" s="57"/>
      <c r="L1262" s="57"/>
      <c r="M1262" s="57"/>
      <c r="N1262" s="57"/>
      <c r="O1262" s="57"/>
      <c r="P1262" s="57"/>
      <c r="Q1262" s="57"/>
    </row>
    <row r="1263" spans="1:17" ht="14.25" customHeight="1" x14ac:dyDescent="0.25">
      <c r="A1263" s="49"/>
      <c r="B1263"/>
      <c r="C1263" s="23"/>
      <c r="D1263" s="25"/>
      <c r="E1263" s="23"/>
      <c r="F1263" s="23"/>
      <c r="G1263" s="60"/>
      <c r="H1263" s="60"/>
      <c r="I1263" s="22"/>
      <c r="J1263" s="55"/>
      <c r="K1263" s="57"/>
      <c r="L1263" s="57"/>
      <c r="M1263" s="57"/>
      <c r="N1263" s="57"/>
      <c r="O1263" s="57"/>
      <c r="P1263" s="57"/>
      <c r="Q1263" s="57"/>
    </row>
    <row r="1264" spans="1:17" ht="14.25" customHeight="1" x14ac:dyDescent="0.25">
      <c r="A1264" s="49"/>
      <c r="B1264"/>
      <c r="C1264" s="23"/>
      <c r="D1264" s="25"/>
      <c r="E1264" s="23"/>
      <c r="F1264" s="23"/>
      <c r="G1264" s="60"/>
      <c r="H1264" s="60"/>
      <c r="I1264" s="22"/>
      <c r="J1264" s="55"/>
      <c r="K1264" s="57"/>
      <c r="L1264" s="57"/>
      <c r="M1264" s="57"/>
      <c r="N1264" s="57"/>
      <c r="O1264" s="57"/>
      <c r="P1264" s="57"/>
      <c r="Q1264" s="57"/>
    </row>
    <row r="1265" spans="1:17" ht="14.25" customHeight="1" x14ac:dyDescent="0.25">
      <c r="A1265" s="49"/>
      <c r="B1265"/>
      <c r="C1265" s="23"/>
      <c r="D1265" s="25"/>
      <c r="E1265" s="23"/>
      <c r="F1265" s="23"/>
      <c r="G1265" s="60"/>
      <c r="H1265" s="60"/>
      <c r="I1265" s="22"/>
      <c r="J1265" s="55"/>
      <c r="K1265" s="57"/>
      <c r="L1265" s="57"/>
      <c r="M1265" s="57"/>
      <c r="N1265" s="57"/>
      <c r="O1265" s="57"/>
      <c r="P1265" s="57"/>
      <c r="Q1265" s="57"/>
    </row>
    <row r="1266" spans="1:17" ht="14.25" customHeight="1" x14ac:dyDescent="0.25">
      <c r="A1266" s="49"/>
      <c r="B1266"/>
      <c r="C1266" s="23"/>
      <c r="D1266" s="25"/>
      <c r="E1266" s="23"/>
      <c r="F1266" s="23"/>
      <c r="G1266" s="60"/>
      <c r="H1266" s="60"/>
      <c r="I1266" s="22"/>
      <c r="J1266" s="55"/>
      <c r="K1266" s="57"/>
      <c r="L1266" s="57"/>
      <c r="M1266" s="57"/>
      <c r="N1266" s="57"/>
      <c r="O1266" s="57"/>
      <c r="P1266" s="57"/>
      <c r="Q1266" s="57"/>
    </row>
    <row r="1267" spans="1:17" ht="14.25" customHeight="1" x14ac:dyDescent="0.25">
      <c r="A1267" s="49"/>
      <c r="B1267"/>
      <c r="C1267" s="23"/>
      <c r="D1267" s="25"/>
      <c r="E1267" s="23"/>
      <c r="F1267" s="23"/>
      <c r="G1267" s="60"/>
      <c r="H1267" s="60"/>
      <c r="I1267" s="22"/>
      <c r="J1267" s="55"/>
      <c r="K1267" s="57"/>
      <c r="L1267" s="57"/>
      <c r="M1267" s="57"/>
      <c r="N1267" s="57"/>
      <c r="O1267" s="57"/>
      <c r="P1267" s="57"/>
      <c r="Q1267" s="57"/>
    </row>
    <row r="1268" spans="1:17" ht="14.25" customHeight="1" x14ac:dyDescent="0.25">
      <c r="A1268" s="49"/>
      <c r="B1268"/>
      <c r="C1268" s="23"/>
      <c r="D1268" s="25"/>
      <c r="E1268" s="23"/>
      <c r="F1268" s="23"/>
      <c r="G1268" s="60"/>
      <c r="H1268" s="60"/>
      <c r="I1268" s="22"/>
      <c r="J1268" s="55"/>
      <c r="K1268" s="57"/>
      <c r="L1268" s="57"/>
      <c r="M1268" s="57"/>
      <c r="N1268" s="57"/>
      <c r="O1268" s="57"/>
      <c r="P1268" s="57"/>
      <c r="Q1268" s="57"/>
    </row>
    <row r="1269" spans="1:17" ht="14.25" customHeight="1" x14ac:dyDescent="0.25">
      <c r="A1269" s="49"/>
      <c r="B1269"/>
      <c r="C1269" s="23"/>
      <c r="D1269" s="25"/>
      <c r="E1269" s="23"/>
      <c r="F1269" s="23"/>
      <c r="G1269" s="60"/>
      <c r="H1269" s="60"/>
      <c r="I1269" s="22"/>
      <c r="J1269" s="55"/>
      <c r="K1269" s="57"/>
      <c r="L1269" s="57"/>
      <c r="M1269" s="57"/>
      <c r="N1269" s="57"/>
      <c r="O1269" s="57"/>
      <c r="P1269" s="57"/>
      <c r="Q1269" s="57"/>
    </row>
    <row r="1270" spans="1:17" ht="14.25" customHeight="1" x14ac:dyDescent="0.25">
      <c r="A1270" s="49"/>
      <c r="B1270"/>
      <c r="C1270" s="23"/>
      <c r="D1270" s="25"/>
      <c r="E1270" s="23"/>
      <c r="F1270" s="23"/>
      <c r="G1270" s="60"/>
      <c r="H1270" s="60"/>
      <c r="I1270" s="22"/>
      <c r="J1270" s="55"/>
      <c r="K1270" s="57"/>
      <c r="L1270" s="57"/>
      <c r="M1270" s="57"/>
      <c r="N1270" s="57"/>
      <c r="O1270" s="57"/>
      <c r="P1270" s="57"/>
      <c r="Q1270" s="57"/>
    </row>
    <row r="1271" spans="1:17" ht="14.25" customHeight="1" x14ac:dyDescent="0.25">
      <c r="A1271" s="49"/>
      <c r="B1271"/>
      <c r="C1271" s="23"/>
      <c r="D1271" s="25"/>
      <c r="E1271" s="23"/>
      <c r="F1271" s="23"/>
      <c r="G1271" s="60"/>
      <c r="H1271" s="60"/>
      <c r="I1271" s="22"/>
      <c r="J1271" s="55"/>
      <c r="K1271" s="57"/>
      <c r="L1271" s="57"/>
      <c r="M1271" s="57"/>
      <c r="N1271" s="57"/>
      <c r="O1271" s="57"/>
      <c r="P1271" s="57"/>
      <c r="Q1271" s="57"/>
    </row>
    <row r="1272" spans="1:17" ht="14.25" customHeight="1" x14ac:dyDescent="0.25">
      <c r="A1272" s="49"/>
      <c r="B1272"/>
      <c r="C1272" s="23"/>
      <c r="D1272" s="25"/>
      <c r="E1272" s="23"/>
      <c r="F1272" s="23"/>
      <c r="G1272" s="60"/>
      <c r="H1272" s="60"/>
      <c r="I1272" s="22"/>
      <c r="J1272" s="55"/>
      <c r="K1272" s="57"/>
      <c r="L1272" s="57"/>
      <c r="M1272" s="57"/>
      <c r="N1272" s="57"/>
      <c r="O1272" s="57"/>
      <c r="P1272" s="57"/>
      <c r="Q1272" s="57"/>
    </row>
    <row r="1273" spans="1:17" ht="14.25" customHeight="1" x14ac:dyDescent="0.25">
      <c r="A1273" s="49"/>
      <c r="B1273"/>
      <c r="C1273" s="23"/>
      <c r="D1273" s="25"/>
      <c r="E1273" s="23"/>
      <c r="F1273" s="23"/>
      <c r="G1273" s="60"/>
      <c r="H1273" s="60"/>
      <c r="I1273" s="22"/>
      <c r="J1273" s="55"/>
      <c r="K1273" s="57"/>
      <c r="L1273" s="57"/>
      <c r="M1273" s="57"/>
      <c r="N1273" s="57"/>
      <c r="O1273" s="57"/>
      <c r="P1273" s="57"/>
      <c r="Q1273" s="57"/>
    </row>
    <row r="1274" spans="1:17" ht="14.25" customHeight="1" x14ac:dyDescent="0.25">
      <c r="A1274" s="49"/>
      <c r="B1274"/>
      <c r="C1274" s="23"/>
      <c r="D1274" s="25"/>
      <c r="E1274" s="23"/>
      <c r="F1274" s="23"/>
      <c r="G1274" s="60"/>
      <c r="H1274" s="60"/>
      <c r="I1274" s="22"/>
      <c r="J1274" s="55"/>
      <c r="K1274" s="57"/>
      <c r="L1274" s="57"/>
      <c r="M1274" s="57"/>
      <c r="N1274" s="57"/>
      <c r="O1274" s="57"/>
      <c r="P1274" s="57"/>
      <c r="Q1274" s="57"/>
    </row>
    <row r="1275" spans="1:17" ht="14.25" customHeight="1" x14ac:dyDescent="0.25">
      <c r="A1275" s="49"/>
      <c r="B1275"/>
      <c r="C1275" s="23"/>
      <c r="D1275" s="25"/>
      <c r="E1275" s="23"/>
      <c r="F1275" s="23"/>
      <c r="G1275" s="60"/>
      <c r="H1275" s="60"/>
      <c r="I1275" s="22"/>
      <c r="J1275" s="55"/>
      <c r="K1275" s="57"/>
      <c r="L1275" s="57"/>
      <c r="M1275" s="57"/>
      <c r="N1275" s="57"/>
      <c r="O1275" s="57"/>
      <c r="P1275" s="57"/>
      <c r="Q1275" s="57"/>
    </row>
    <row r="1276" spans="1:17" ht="14.25" customHeight="1" x14ac:dyDescent="0.25">
      <c r="A1276" s="49"/>
      <c r="B1276"/>
      <c r="C1276" s="23"/>
      <c r="D1276" s="25"/>
      <c r="E1276" s="23"/>
      <c r="F1276" s="23"/>
      <c r="G1276" s="60"/>
      <c r="H1276" s="60"/>
      <c r="I1276" s="22"/>
      <c r="J1276" s="55"/>
      <c r="K1276" s="57"/>
      <c r="L1276" s="57"/>
      <c r="M1276" s="57"/>
      <c r="N1276" s="57"/>
      <c r="O1276" s="57"/>
      <c r="P1276" s="57"/>
      <c r="Q1276" s="57"/>
    </row>
    <row r="1277" spans="1:17" ht="14.25" customHeight="1" x14ac:dyDescent="0.25">
      <c r="A1277" s="49"/>
      <c r="B1277"/>
      <c r="C1277" s="23"/>
      <c r="D1277" s="25"/>
      <c r="E1277" s="23"/>
      <c r="F1277" s="23"/>
      <c r="G1277" s="60"/>
      <c r="H1277" s="60"/>
      <c r="I1277" s="22"/>
      <c r="J1277" s="55"/>
      <c r="K1277" s="57"/>
      <c r="L1277" s="57"/>
      <c r="M1277" s="57"/>
      <c r="N1277" s="57"/>
      <c r="O1277" s="57"/>
      <c r="P1277" s="57"/>
      <c r="Q1277" s="57"/>
    </row>
    <row r="1278" spans="1:17" ht="14.25" customHeight="1" x14ac:dyDescent="0.25">
      <c r="A1278" s="49"/>
      <c r="B1278"/>
      <c r="C1278" s="23"/>
      <c r="D1278" s="25"/>
      <c r="E1278" s="23"/>
      <c r="F1278" s="23"/>
      <c r="G1278" s="60"/>
      <c r="H1278" s="60"/>
      <c r="I1278" s="22"/>
      <c r="J1278" s="55"/>
      <c r="K1278" s="57"/>
      <c r="L1278" s="57"/>
      <c r="M1278" s="57"/>
      <c r="N1278" s="57"/>
      <c r="O1278" s="57"/>
      <c r="P1278" s="57"/>
      <c r="Q1278" s="57"/>
    </row>
    <row r="1279" spans="1:17" ht="14.25" customHeight="1" x14ac:dyDescent="0.25">
      <c r="A1279" s="49"/>
      <c r="B1279"/>
      <c r="C1279" s="23"/>
      <c r="D1279" s="25"/>
      <c r="E1279" s="23"/>
      <c r="F1279" s="23"/>
      <c r="G1279" s="60"/>
      <c r="H1279" s="60"/>
      <c r="I1279" s="22"/>
      <c r="J1279" s="55"/>
      <c r="K1279" s="57"/>
      <c r="L1279" s="57"/>
      <c r="M1279" s="57"/>
      <c r="N1279" s="57"/>
      <c r="O1279" s="57"/>
      <c r="P1279" s="57"/>
      <c r="Q1279" s="57"/>
    </row>
    <row r="1280" spans="1:17" ht="14.25" customHeight="1" x14ac:dyDescent="0.25">
      <c r="A1280" s="49"/>
      <c r="B1280"/>
      <c r="C1280" s="23"/>
      <c r="D1280" s="25"/>
      <c r="E1280" s="23"/>
      <c r="F1280" s="23"/>
      <c r="G1280" s="60"/>
      <c r="H1280" s="60"/>
      <c r="I1280" s="22"/>
      <c r="J1280" s="55"/>
      <c r="K1280" s="57"/>
      <c r="L1280" s="57"/>
      <c r="M1280" s="57"/>
      <c r="N1280" s="57"/>
      <c r="O1280" s="57"/>
      <c r="P1280" s="57"/>
      <c r="Q1280" s="57"/>
    </row>
    <row r="1281" spans="1:17" ht="14.25" customHeight="1" x14ac:dyDescent="0.25">
      <c r="A1281" s="49"/>
      <c r="B1281"/>
      <c r="C1281" s="23"/>
      <c r="D1281" s="25"/>
      <c r="E1281" s="23"/>
      <c r="F1281" s="23"/>
      <c r="G1281" s="60"/>
      <c r="H1281" s="60"/>
      <c r="I1281" s="22"/>
      <c r="J1281" s="55"/>
      <c r="K1281" s="57"/>
      <c r="L1281" s="57"/>
      <c r="M1281" s="57"/>
      <c r="N1281" s="57"/>
      <c r="O1281" s="57"/>
      <c r="P1281" s="57"/>
      <c r="Q1281" s="57"/>
    </row>
    <row r="1282" spans="1:17" ht="14.25" customHeight="1" x14ac:dyDescent="0.25">
      <c r="A1282" s="49"/>
      <c r="B1282"/>
      <c r="C1282" s="23"/>
      <c r="D1282" s="25"/>
      <c r="E1282" s="23"/>
      <c r="F1282" s="23"/>
      <c r="G1282" s="60"/>
      <c r="H1282" s="60"/>
      <c r="I1282" s="22"/>
      <c r="J1282" s="55"/>
      <c r="K1282" s="57"/>
      <c r="L1282" s="57"/>
      <c r="M1282" s="57"/>
      <c r="N1282" s="57"/>
      <c r="O1282" s="57"/>
      <c r="P1282" s="57"/>
      <c r="Q1282" s="57"/>
    </row>
    <row r="1283" spans="1:17" ht="14.25" customHeight="1" x14ac:dyDescent="0.25">
      <c r="A1283" s="49"/>
      <c r="B1283"/>
      <c r="C1283" s="23"/>
      <c r="D1283" s="25"/>
      <c r="E1283" s="23"/>
      <c r="F1283" s="23"/>
      <c r="G1283" s="60"/>
      <c r="H1283" s="60"/>
      <c r="I1283" s="22"/>
      <c r="J1283" s="55"/>
      <c r="K1283" s="57"/>
      <c r="L1283" s="57"/>
      <c r="M1283" s="57"/>
      <c r="N1283" s="57"/>
      <c r="O1283" s="57"/>
      <c r="P1283" s="57"/>
      <c r="Q1283" s="57"/>
    </row>
    <row r="1284" spans="1:17" ht="14.25" customHeight="1" x14ac:dyDescent="0.25">
      <c r="A1284" s="49"/>
      <c r="B1284"/>
      <c r="C1284" s="23"/>
      <c r="D1284" s="25"/>
      <c r="E1284" s="23"/>
      <c r="F1284" s="23"/>
      <c r="G1284" s="60"/>
      <c r="H1284" s="60"/>
      <c r="I1284" s="22"/>
      <c r="J1284" s="55"/>
      <c r="K1284" s="57"/>
      <c r="L1284" s="57"/>
      <c r="M1284" s="57"/>
      <c r="N1284" s="57"/>
      <c r="O1284" s="57"/>
      <c r="P1284" s="57"/>
      <c r="Q1284" s="57"/>
    </row>
    <row r="1285" spans="1:17" ht="14.25" customHeight="1" x14ac:dyDescent="0.25">
      <c r="A1285" s="49"/>
      <c r="B1285"/>
      <c r="C1285" s="23"/>
      <c r="D1285" s="25"/>
      <c r="E1285" s="23"/>
      <c r="F1285" s="23"/>
      <c r="G1285" s="60"/>
      <c r="H1285" s="60"/>
      <c r="I1285" s="22"/>
      <c r="J1285" s="55"/>
      <c r="K1285" s="57"/>
      <c r="L1285" s="57"/>
      <c r="M1285" s="57"/>
      <c r="N1285" s="57"/>
      <c r="O1285" s="57"/>
      <c r="P1285" s="57"/>
      <c r="Q1285" s="57"/>
    </row>
    <row r="1286" spans="1:17" ht="14.25" customHeight="1" x14ac:dyDescent="0.25">
      <c r="A1286" s="49"/>
      <c r="B1286"/>
      <c r="C1286" s="23"/>
      <c r="D1286" s="25"/>
      <c r="E1286" s="23"/>
      <c r="F1286" s="23"/>
      <c r="G1286" s="60"/>
      <c r="H1286" s="60"/>
      <c r="I1286" s="22"/>
      <c r="J1286" s="55"/>
      <c r="K1286" s="57"/>
      <c r="L1286" s="57"/>
      <c r="M1286" s="57"/>
      <c r="N1286" s="57"/>
      <c r="O1286" s="57"/>
      <c r="P1286" s="57"/>
      <c r="Q1286" s="57"/>
    </row>
    <row r="1287" spans="1:17" ht="14.25" customHeight="1" x14ac:dyDescent="0.25">
      <c r="A1287" s="49"/>
      <c r="B1287"/>
      <c r="C1287" s="23"/>
      <c r="D1287" s="25"/>
      <c r="E1287" s="23"/>
      <c r="F1287" s="23"/>
      <c r="G1287" s="60"/>
      <c r="H1287" s="60"/>
      <c r="I1287" s="22"/>
      <c r="J1287" s="55"/>
      <c r="K1287" s="57"/>
      <c r="L1287" s="57"/>
      <c r="M1287" s="57"/>
      <c r="N1287" s="57"/>
      <c r="O1287" s="57"/>
      <c r="P1287" s="57"/>
      <c r="Q1287" s="57"/>
    </row>
    <row r="1288" spans="1:17" ht="14.25" customHeight="1" x14ac:dyDescent="0.25">
      <c r="A1288" s="49"/>
      <c r="B1288"/>
      <c r="C1288" s="23"/>
      <c r="D1288" s="25"/>
      <c r="E1288" s="23"/>
      <c r="F1288" s="23"/>
      <c r="G1288" s="60"/>
      <c r="H1288" s="60"/>
      <c r="I1288" s="22"/>
      <c r="J1288" s="55"/>
      <c r="K1288" s="57"/>
      <c r="L1288" s="57"/>
      <c r="M1288" s="57"/>
      <c r="N1288" s="57"/>
      <c r="O1288" s="57"/>
      <c r="P1288" s="57"/>
      <c r="Q1288" s="57"/>
    </row>
    <row r="1289" spans="1:17" ht="14.25" customHeight="1" x14ac:dyDescent="0.25">
      <c r="A1289" s="49"/>
      <c r="B1289"/>
      <c r="C1289" s="23"/>
      <c r="D1289" s="25"/>
      <c r="E1289" s="23"/>
      <c r="F1289" s="23"/>
      <c r="G1289" s="60"/>
      <c r="H1289" s="60"/>
      <c r="I1289" s="22"/>
      <c r="J1289" s="55"/>
      <c r="K1289" s="57"/>
      <c r="L1289" s="57"/>
      <c r="M1289" s="57"/>
      <c r="N1289" s="57"/>
      <c r="O1289" s="57"/>
      <c r="P1289" s="57"/>
      <c r="Q1289" s="57"/>
    </row>
    <row r="1290" spans="1:17" ht="14.25" customHeight="1" x14ac:dyDescent="0.25">
      <c r="A1290" s="49"/>
      <c r="B1290"/>
      <c r="C1290" s="23"/>
      <c r="D1290" s="25"/>
      <c r="E1290" s="23"/>
      <c r="F1290" s="23"/>
      <c r="G1290" s="60"/>
      <c r="H1290" s="60"/>
      <c r="I1290" s="22"/>
      <c r="J1290" s="55"/>
      <c r="K1290" s="57"/>
      <c r="L1290" s="57"/>
      <c r="M1290" s="57"/>
      <c r="N1290" s="57"/>
      <c r="O1290" s="57"/>
      <c r="P1290" s="57"/>
      <c r="Q1290" s="57"/>
    </row>
    <row r="1291" spans="1:17" ht="14.25" customHeight="1" x14ac:dyDescent="0.25">
      <c r="A1291" s="49"/>
      <c r="B1291"/>
      <c r="C1291" s="23"/>
      <c r="D1291" s="25"/>
      <c r="E1291" s="23"/>
      <c r="F1291" s="23"/>
      <c r="G1291" s="60"/>
      <c r="H1291" s="60"/>
      <c r="I1291" s="22"/>
      <c r="J1291" s="55"/>
      <c r="K1291" s="57"/>
      <c r="L1291" s="57"/>
      <c r="M1291" s="57"/>
      <c r="N1291" s="57"/>
      <c r="O1291" s="57"/>
      <c r="P1291" s="57"/>
      <c r="Q1291" s="57"/>
    </row>
    <row r="1292" spans="1:17" ht="14.25" customHeight="1" x14ac:dyDescent="0.25">
      <c r="A1292" s="49"/>
      <c r="B1292"/>
      <c r="C1292" s="23"/>
      <c r="D1292" s="25"/>
      <c r="E1292" s="23"/>
      <c r="F1292" s="23"/>
      <c r="G1292" s="60"/>
      <c r="H1292" s="60"/>
      <c r="I1292" s="22"/>
      <c r="J1292" s="55"/>
      <c r="K1292" s="57"/>
      <c r="L1292" s="57"/>
      <c r="M1292" s="57"/>
      <c r="N1292" s="57"/>
      <c r="O1292" s="57"/>
      <c r="P1292" s="57"/>
      <c r="Q1292" s="57"/>
    </row>
    <row r="1293" spans="1:17" ht="14.25" customHeight="1" x14ac:dyDescent="0.25">
      <c r="A1293" s="49"/>
      <c r="B1293"/>
      <c r="C1293" s="23"/>
      <c r="D1293" s="25"/>
      <c r="E1293" s="23"/>
      <c r="F1293" s="23"/>
      <c r="G1293" s="60"/>
      <c r="H1293" s="60"/>
      <c r="I1293" s="22"/>
      <c r="J1293" s="55"/>
      <c r="K1293" s="57"/>
      <c r="L1293" s="57"/>
      <c r="M1293" s="57"/>
      <c r="N1293" s="57"/>
      <c r="O1293" s="57"/>
      <c r="P1293" s="57"/>
      <c r="Q1293" s="57"/>
    </row>
    <row r="1294" spans="1:17" ht="14.25" customHeight="1" x14ac:dyDescent="0.25">
      <c r="A1294" s="49"/>
      <c r="B1294"/>
      <c r="C1294" s="23"/>
      <c r="D1294" s="25"/>
      <c r="E1294" s="23"/>
      <c r="F1294" s="23"/>
      <c r="G1294" s="60"/>
      <c r="H1294" s="60"/>
      <c r="I1294" s="22"/>
      <c r="J1294" s="55"/>
      <c r="K1294" s="57"/>
      <c r="L1294" s="57"/>
      <c r="M1294" s="57"/>
      <c r="N1294" s="57"/>
      <c r="O1294" s="57"/>
      <c r="P1294" s="57"/>
      <c r="Q1294" s="57"/>
    </row>
    <row r="1295" spans="1:17" ht="14.25" customHeight="1" x14ac:dyDescent="0.25">
      <c r="A1295" s="49"/>
      <c r="B1295"/>
      <c r="C1295" s="23"/>
      <c r="D1295" s="25"/>
      <c r="E1295" s="23"/>
      <c r="F1295" s="23"/>
      <c r="G1295" s="60"/>
      <c r="H1295" s="60"/>
      <c r="I1295" s="22"/>
      <c r="J1295" s="55"/>
      <c r="K1295" s="57"/>
      <c r="L1295" s="57"/>
      <c r="M1295" s="57"/>
      <c r="N1295" s="57"/>
      <c r="O1295" s="57"/>
      <c r="P1295" s="57"/>
      <c r="Q1295" s="57"/>
    </row>
    <row r="1296" spans="1:17" ht="14.25" customHeight="1" x14ac:dyDescent="0.25">
      <c r="A1296" s="49"/>
      <c r="B1296"/>
      <c r="C1296" s="23"/>
      <c r="D1296" s="25"/>
      <c r="E1296" s="23"/>
      <c r="F1296" s="23"/>
      <c r="G1296" s="60"/>
      <c r="H1296" s="60"/>
      <c r="I1296" s="22"/>
      <c r="J1296" s="55"/>
      <c r="K1296" s="57"/>
      <c r="L1296" s="57"/>
      <c r="M1296" s="57"/>
      <c r="N1296" s="57"/>
      <c r="O1296" s="57"/>
      <c r="P1296" s="57"/>
      <c r="Q1296" s="57"/>
    </row>
    <row r="1297" spans="1:17" ht="14.25" customHeight="1" x14ac:dyDescent="0.25">
      <c r="A1297" s="49"/>
      <c r="B1297"/>
      <c r="C1297" s="23"/>
      <c r="D1297" s="25"/>
      <c r="E1297" s="23"/>
      <c r="F1297" s="23"/>
      <c r="G1297" s="60"/>
      <c r="H1297" s="60"/>
      <c r="I1297" s="22"/>
      <c r="J1297" s="55"/>
      <c r="K1297" s="57"/>
      <c r="L1297" s="57"/>
      <c r="M1297" s="57"/>
      <c r="N1297" s="57"/>
      <c r="O1297" s="57"/>
      <c r="P1297" s="57"/>
      <c r="Q1297" s="57"/>
    </row>
    <row r="1298" spans="1:17" ht="14.25" customHeight="1" x14ac:dyDescent="0.25">
      <c r="A1298" s="49"/>
      <c r="B1298"/>
      <c r="C1298" s="23"/>
      <c r="D1298" s="25"/>
      <c r="E1298" s="23"/>
      <c r="F1298" s="23"/>
      <c r="G1298" s="60"/>
      <c r="H1298" s="60"/>
      <c r="I1298" s="22"/>
      <c r="J1298" s="55"/>
      <c r="K1298" s="57"/>
      <c r="L1298" s="57"/>
      <c r="M1298" s="57"/>
      <c r="N1298" s="57"/>
      <c r="O1298" s="57"/>
      <c r="P1298" s="57"/>
      <c r="Q1298" s="57"/>
    </row>
    <row r="1299" spans="1:17" ht="14.25" customHeight="1" x14ac:dyDescent="0.25">
      <c r="A1299" s="49"/>
      <c r="B1299"/>
      <c r="C1299" s="23"/>
      <c r="D1299" s="25"/>
      <c r="E1299" s="23"/>
      <c r="F1299" s="23"/>
      <c r="G1299" s="60"/>
      <c r="H1299" s="60"/>
      <c r="I1299" s="22"/>
      <c r="J1299" s="55"/>
      <c r="K1299" s="57"/>
      <c r="L1299" s="57"/>
      <c r="M1299" s="57"/>
      <c r="N1299" s="57"/>
      <c r="O1299" s="57"/>
      <c r="P1299" s="57"/>
      <c r="Q1299" s="57"/>
    </row>
    <row r="1300" spans="1:17" ht="14.25" customHeight="1" x14ac:dyDescent="0.25">
      <c r="A1300" s="49"/>
      <c r="B1300"/>
      <c r="C1300" s="23"/>
      <c r="D1300" s="25"/>
      <c r="E1300" s="23"/>
      <c r="F1300" s="23"/>
      <c r="G1300" s="60"/>
      <c r="H1300" s="60"/>
      <c r="I1300" s="22"/>
      <c r="J1300" s="55"/>
      <c r="K1300" s="57"/>
      <c r="L1300" s="57"/>
      <c r="M1300" s="57"/>
      <c r="N1300" s="57"/>
      <c r="O1300" s="57"/>
      <c r="P1300" s="57"/>
      <c r="Q1300" s="57"/>
    </row>
    <row r="1301" spans="1:17" ht="14.25" customHeight="1" x14ac:dyDescent="0.25">
      <c r="A1301" s="49"/>
      <c r="B1301"/>
      <c r="C1301" s="23"/>
      <c r="D1301" s="25"/>
      <c r="E1301" s="23"/>
      <c r="F1301" s="23"/>
      <c r="G1301" s="60"/>
      <c r="H1301" s="60"/>
      <c r="I1301" s="22"/>
      <c r="J1301" s="55"/>
      <c r="K1301" s="57"/>
      <c r="L1301" s="57"/>
      <c r="M1301" s="57"/>
      <c r="N1301" s="57"/>
      <c r="O1301" s="57"/>
      <c r="P1301" s="57"/>
      <c r="Q1301" s="57"/>
    </row>
    <row r="1302" spans="1:17" ht="14.25" customHeight="1" x14ac:dyDescent="0.25">
      <c r="A1302" s="49"/>
      <c r="B1302"/>
      <c r="C1302" s="23"/>
      <c r="D1302" s="25"/>
      <c r="E1302" s="23"/>
      <c r="F1302" s="23"/>
      <c r="G1302" s="60"/>
      <c r="H1302" s="60"/>
      <c r="I1302" s="22"/>
      <c r="J1302" s="55"/>
      <c r="K1302" s="57"/>
      <c r="L1302" s="57"/>
      <c r="M1302" s="57"/>
      <c r="N1302" s="57"/>
      <c r="O1302" s="57"/>
      <c r="P1302" s="57"/>
      <c r="Q1302" s="57"/>
    </row>
    <row r="1303" spans="1:17" ht="14.25" customHeight="1" x14ac:dyDescent="0.25">
      <c r="A1303" s="49"/>
      <c r="B1303"/>
      <c r="C1303" s="23"/>
      <c r="D1303" s="25"/>
      <c r="E1303" s="23"/>
      <c r="F1303" s="23"/>
      <c r="G1303" s="60"/>
      <c r="H1303" s="60"/>
      <c r="I1303" s="22"/>
      <c r="J1303" s="55"/>
      <c r="K1303" s="57"/>
      <c r="L1303" s="57"/>
      <c r="M1303" s="57"/>
      <c r="N1303" s="57"/>
      <c r="O1303" s="57"/>
      <c r="P1303" s="57"/>
      <c r="Q1303" s="57"/>
    </row>
    <row r="1304" spans="1:17" ht="14.25" customHeight="1" x14ac:dyDescent="0.25">
      <c r="A1304" s="49"/>
      <c r="B1304"/>
      <c r="C1304" s="23"/>
      <c r="D1304" s="25"/>
      <c r="E1304" s="23"/>
      <c r="F1304" s="23"/>
      <c r="G1304" s="60"/>
      <c r="H1304" s="60"/>
      <c r="I1304" s="22"/>
      <c r="J1304" s="55"/>
      <c r="K1304" s="57"/>
      <c r="L1304" s="57"/>
      <c r="M1304" s="57"/>
      <c r="N1304" s="57"/>
      <c r="O1304" s="57"/>
      <c r="P1304" s="57"/>
      <c r="Q1304" s="57"/>
    </row>
    <row r="1305" spans="1:17" ht="14.25" customHeight="1" x14ac:dyDescent="0.25">
      <c r="A1305" s="49"/>
      <c r="B1305"/>
      <c r="C1305" s="23"/>
      <c r="D1305" s="25"/>
      <c r="E1305" s="23"/>
      <c r="F1305" s="23"/>
      <c r="G1305" s="60"/>
      <c r="H1305" s="60"/>
      <c r="I1305" s="22"/>
      <c r="J1305" s="55"/>
      <c r="K1305" s="57"/>
      <c r="L1305" s="57"/>
      <c r="M1305" s="57"/>
      <c r="N1305" s="57"/>
      <c r="O1305" s="57"/>
      <c r="P1305" s="57"/>
      <c r="Q1305" s="57"/>
    </row>
    <row r="1306" spans="1:17" ht="14.25" customHeight="1" x14ac:dyDescent="0.25">
      <c r="A1306" s="49"/>
      <c r="B1306"/>
      <c r="C1306" s="23"/>
      <c r="D1306" s="25"/>
      <c r="E1306" s="23"/>
      <c r="F1306" s="23"/>
      <c r="G1306" s="60"/>
      <c r="H1306" s="60"/>
      <c r="I1306" s="22"/>
      <c r="J1306" s="55"/>
      <c r="K1306" s="57"/>
      <c r="L1306" s="57"/>
      <c r="M1306" s="57"/>
      <c r="N1306" s="57"/>
      <c r="O1306" s="57"/>
      <c r="P1306" s="57"/>
      <c r="Q1306" s="57"/>
    </row>
    <row r="1307" spans="1:17" ht="14.25" customHeight="1" x14ac:dyDescent="0.25">
      <c r="A1307" s="49"/>
      <c r="B1307"/>
      <c r="C1307" s="23"/>
      <c r="D1307" s="25"/>
      <c r="E1307" s="23"/>
      <c r="F1307" s="23"/>
      <c r="G1307" s="60"/>
      <c r="H1307" s="60"/>
      <c r="I1307" s="22"/>
      <c r="J1307" s="55"/>
      <c r="K1307" s="57"/>
      <c r="L1307" s="57"/>
      <c r="M1307" s="57"/>
      <c r="N1307" s="57"/>
      <c r="O1307" s="57"/>
      <c r="P1307" s="57"/>
      <c r="Q1307" s="57"/>
    </row>
    <row r="1308" spans="1:17" ht="14.25" customHeight="1" x14ac:dyDescent="0.25">
      <c r="A1308" s="49"/>
      <c r="B1308"/>
      <c r="C1308" s="23"/>
      <c r="D1308" s="25"/>
      <c r="E1308" s="23"/>
      <c r="F1308" s="23"/>
      <c r="G1308" s="60"/>
      <c r="H1308" s="60"/>
      <c r="I1308" s="22"/>
      <c r="J1308" s="55"/>
      <c r="K1308" s="57"/>
      <c r="L1308" s="57"/>
      <c r="M1308" s="57"/>
      <c r="N1308" s="57"/>
      <c r="O1308" s="57"/>
      <c r="P1308" s="57"/>
      <c r="Q1308" s="57"/>
    </row>
    <row r="1309" spans="1:17" ht="14.25" customHeight="1" x14ac:dyDescent="0.25">
      <c r="A1309" s="49"/>
      <c r="B1309"/>
      <c r="C1309" s="23"/>
      <c r="D1309" s="25"/>
      <c r="E1309" s="23"/>
      <c r="F1309" s="23"/>
      <c r="G1309" s="60"/>
      <c r="H1309" s="60"/>
      <c r="I1309" s="22"/>
      <c r="J1309" s="55"/>
      <c r="K1309" s="57"/>
      <c r="L1309" s="57"/>
      <c r="M1309" s="57"/>
      <c r="N1309" s="57"/>
      <c r="O1309" s="57"/>
      <c r="P1309" s="57"/>
      <c r="Q1309" s="57"/>
    </row>
    <row r="1310" spans="1:17" ht="14.25" customHeight="1" x14ac:dyDescent="0.25">
      <c r="A1310" s="49"/>
      <c r="B1310"/>
      <c r="C1310" s="23"/>
      <c r="D1310" s="25"/>
      <c r="E1310" s="23"/>
      <c r="F1310" s="23"/>
      <c r="G1310" s="60"/>
      <c r="H1310" s="60"/>
      <c r="I1310" s="22"/>
      <c r="J1310" s="55"/>
      <c r="K1310" s="57"/>
      <c r="L1310" s="57"/>
      <c r="M1310" s="57"/>
      <c r="N1310" s="57"/>
      <c r="O1310" s="57"/>
      <c r="P1310" s="57"/>
      <c r="Q1310" s="57"/>
    </row>
    <row r="1311" spans="1:17" ht="14.25" customHeight="1" x14ac:dyDescent="0.25">
      <c r="A1311" s="49"/>
      <c r="B1311"/>
      <c r="C1311" s="23"/>
      <c r="D1311" s="25"/>
      <c r="E1311" s="23"/>
      <c r="F1311" s="23"/>
      <c r="G1311" s="60"/>
      <c r="H1311" s="60"/>
      <c r="I1311" s="22"/>
      <c r="J1311" s="55"/>
      <c r="K1311" s="57"/>
      <c r="L1311" s="57"/>
      <c r="M1311" s="57"/>
      <c r="N1311" s="57"/>
      <c r="O1311" s="57"/>
      <c r="P1311" s="57"/>
      <c r="Q1311" s="57"/>
    </row>
    <row r="1312" spans="1:17" ht="14.25" customHeight="1" x14ac:dyDescent="0.25">
      <c r="A1312" s="49"/>
      <c r="B1312"/>
      <c r="C1312" s="23"/>
      <c r="D1312" s="25"/>
      <c r="E1312" s="23"/>
      <c r="F1312" s="23"/>
      <c r="G1312" s="60"/>
      <c r="H1312" s="60"/>
      <c r="I1312" s="22"/>
      <c r="J1312" s="55"/>
      <c r="K1312" s="57"/>
      <c r="L1312" s="57"/>
      <c r="M1312" s="57"/>
      <c r="N1312" s="57"/>
      <c r="O1312" s="57"/>
      <c r="P1312" s="57"/>
      <c r="Q1312" s="57"/>
    </row>
    <row r="1313" spans="1:17" ht="14.25" customHeight="1" x14ac:dyDescent="0.25">
      <c r="A1313" s="49"/>
      <c r="B1313"/>
      <c r="C1313" s="23"/>
      <c r="D1313" s="25"/>
      <c r="E1313" s="23"/>
      <c r="F1313" s="23"/>
      <c r="G1313" s="60"/>
      <c r="H1313" s="60"/>
      <c r="I1313" s="22"/>
      <c r="J1313" s="55"/>
      <c r="K1313" s="57"/>
      <c r="L1313" s="57"/>
      <c r="M1313" s="57"/>
      <c r="N1313" s="57"/>
      <c r="O1313" s="57"/>
      <c r="P1313" s="57"/>
      <c r="Q1313" s="57"/>
    </row>
    <row r="1314" spans="1:17" ht="14.25" customHeight="1" x14ac:dyDescent="0.25">
      <c r="A1314" s="49"/>
      <c r="B1314"/>
      <c r="C1314" s="23"/>
      <c r="D1314" s="25"/>
      <c r="E1314" s="23"/>
      <c r="F1314" s="23"/>
      <c r="G1314" s="60"/>
      <c r="H1314" s="60"/>
      <c r="I1314" s="22"/>
      <c r="J1314" s="55"/>
      <c r="K1314" s="57"/>
      <c r="L1314" s="57"/>
      <c r="M1314" s="57"/>
      <c r="N1314" s="57"/>
      <c r="O1314" s="57"/>
      <c r="P1314" s="57"/>
      <c r="Q1314" s="57"/>
    </row>
    <row r="1315" spans="1:17" ht="14.25" customHeight="1" x14ac:dyDescent="0.25">
      <c r="A1315" s="49"/>
      <c r="B1315"/>
      <c r="C1315" s="23"/>
      <c r="D1315" s="25"/>
      <c r="E1315" s="23"/>
      <c r="F1315" s="23"/>
      <c r="G1315" s="60"/>
      <c r="H1315" s="60"/>
      <c r="I1315" s="22"/>
      <c r="J1315" s="55"/>
      <c r="K1315" s="57"/>
      <c r="L1315" s="57"/>
      <c r="M1315" s="57"/>
      <c r="N1315" s="57"/>
      <c r="O1315" s="57"/>
      <c r="P1315" s="57"/>
      <c r="Q1315" s="57"/>
    </row>
    <row r="1316" spans="1:17" ht="14.25" customHeight="1" x14ac:dyDescent="0.25">
      <c r="A1316" s="49"/>
      <c r="B1316"/>
      <c r="C1316" s="23"/>
      <c r="D1316" s="25"/>
      <c r="E1316" s="23"/>
      <c r="F1316" s="23"/>
      <c r="G1316" s="60"/>
      <c r="H1316" s="60"/>
      <c r="I1316" s="22"/>
      <c r="J1316" s="55"/>
      <c r="K1316" s="57"/>
      <c r="L1316" s="57"/>
      <c r="M1316" s="57"/>
      <c r="N1316" s="57"/>
      <c r="O1316" s="57"/>
      <c r="P1316" s="57"/>
      <c r="Q1316" s="57"/>
    </row>
    <row r="1317" spans="1:17" ht="14.25" customHeight="1" x14ac:dyDescent="0.25">
      <c r="A1317" s="49"/>
      <c r="B1317"/>
      <c r="C1317" s="23"/>
      <c r="D1317" s="25"/>
      <c r="E1317" s="23"/>
      <c r="F1317" s="23"/>
      <c r="G1317" s="60"/>
      <c r="H1317" s="60"/>
      <c r="I1317" s="22"/>
      <c r="J1317" s="55"/>
      <c r="K1317" s="57"/>
      <c r="L1317" s="57"/>
      <c r="M1317" s="57"/>
      <c r="N1317" s="57"/>
      <c r="O1317" s="57"/>
      <c r="P1317" s="57"/>
      <c r="Q1317" s="57"/>
    </row>
    <row r="1318" spans="1:17" ht="14.25" customHeight="1" x14ac:dyDescent="0.25">
      <c r="A1318" s="49"/>
      <c r="B1318"/>
      <c r="C1318" s="23"/>
      <c r="D1318" s="25"/>
      <c r="E1318" s="23"/>
      <c r="F1318" s="23"/>
      <c r="G1318" s="60"/>
      <c r="H1318" s="60"/>
      <c r="I1318" s="22"/>
      <c r="J1318" s="55"/>
      <c r="K1318" s="57"/>
      <c r="L1318" s="57"/>
      <c r="M1318" s="57"/>
      <c r="N1318" s="57"/>
      <c r="O1318" s="57"/>
      <c r="P1318" s="57"/>
      <c r="Q1318" s="57"/>
    </row>
    <row r="1319" spans="1:17" ht="14.25" customHeight="1" x14ac:dyDescent="0.25">
      <c r="A1319" s="49"/>
      <c r="B1319"/>
      <c r="C1319" s="23"/>
      <c r="D1319" s="25"/>
      <c r="E1319" s="23"/>
      <c r="F1319" s="23"/>
      <c r="G1319" s="60"/>
      <c r="H1319" s="60"/>
      <c r="I1319" s="22"/>
      <c r="J1319" s="55"/>
      <c r="K1319" s="57"/>
      <c r="L1319" s="57"/>
      <c r="M1319" s="57"/>
      <c r="N1319" s="57"/>
      <c r="O1319" s="57"/>
      <c r="P1319" s="57"/>
      <c r="Q1319" s="57"/>
    </row>
    <row r="1320" spans="1:17" ht="14.25" customHeight="1" x14ac:dyDescent="0.25">
      <c r="A1320" s="49"/>
      <c r="B1320"/>
      <c r="C1320" s="23"/>
      <c r="D1320" s="25"/>
      <c r="E1320" s="23"/>
      <c r="F1320" s="23"/>
      <c r="G1320" s="60"/>
      <c r="H1320" s="60"/>
      <c r="I1320" s="22"/>
      <c r="J1320" s="55"/>
      <c r="K1320" s="57"/>
      <c r="L1320" s="57"/>
      <c r="M1320" s="57"/>
      <c r="N1320" s="57"/>
      <c r="O1320" s="57"/>
      <c r="P1320" s="57"/>
      <c r="Q1320" s="57"/>
    </row>
    <row r="1321" spans="1:17" ht="14.25" customHeight="1" x14ac:dyDescent="0.25">
      <c r="A1321" s="49"/>
      <c r="B1321"/>
      <c r="C1321" s="23"/>
      <c r="D1321" s="25"/>
      <c r="E1321" s="23"/>
      <c r="F1321" s="23"/>
      <c r="G1321" s="60"/>
      <c r="H1321" s="60"/>
      <c r="I1321" s="22"/>
      <c r="J1321" s="55"/>
      <c r="K1321" s="57"/>
      <c r="L1321" s="57"/>
      <c r="M1321" s="57"/>
      <c r="N1321" s="57"/>
      <c r="O1321" s="57"/>
      <c r="P1321" s="57"/>
      <c r="Q1321" s="57"/>
    </row>
    <row r="1322" spans="1:17" ht="14.25" customHeight="1" x14ac:dyDescent="0.25">
      <c r="A1322" s="49"/>
      <c r="B1322"/>
      <c r="C1322" s="23"/>
      <c r="D1322" s="25"/>
      <c r="E1322" s="23"/>
      <c r="F1322" s="23"/>
      <c r="G1322" s="60"/>
      <c r="H1322" s="60"/>
      <c r="I1322" s="22"/>
      <c r="J1322" s="55"/>
      <c r="K1322" s="57"/>
      <c r="L1322" s="57"/>
      <c r="M1322" s="57"/>
      <c r="N1322" s="57"/>
      <c r="O1322" s="57"/>
      <c r="P1322" s="57"/>
      <c r="Q1322" s="57"/>
    </row>
    <row r="1323" spans="1:17" ht="14.25" customHeight="1" x14ac:dyDescent="0.25">
      <c r="A1323" s="49"/>
      <c r="B1323"/>
      <c r="C1323" s="23"/>
      <c r="D1323" s="25"/>
      <c r="E1323" s="23"/>
      <c r="F1323" s="23"/>
      <c r="G1323" s="60"/>
      <c r="H1323" s="60"/>
      <c r="I1323" s="22"/>
      <c r="J1323" s="55"/>
      <c r="K1323" s="57"/>
      <c r="L1323" s="57"/>
      <c r="M1323" s="57"/>
      <c r="N1323" s="57"/>
      <c r="O1323" s="57"/>
      <c r="P1323" s="57"/>
      <c r="Q1323" s="57"/>
    </row>
    <row r="1324" spans="1:17" ht="14.25" customHeight="1" x14ac:dyDescent="0.25">
      <c r="A1324" s="49"/>
      <c r="B1324"/>
      <c r="C1324" s="23"/>
      <c r="D1324" s="25"/>
      <c r="E1324" s="23"/>
      <c r="F1324" s="23"/>
      <c r="G1324" s="60"/>
      <c r="H1324" s="60"/>
      <c r="I1324" s="22"/>
      <c r="J1324" s="55"/>
      <c r="K1324" s="57"/>
      <c r="L1324" s="57"/>
      <c r="M1324" s="57"/>
      <c r="N1324" s="57"/>
      <c r="O1324" s="57"/>
      <c r="P1324" s="57"/>
      <c r="Q1324" s="57"/>
    </row>
    <row r="1325" spans="1:17" ht="14.25" customHeight="1" x14ac:dyDescent="0.25">
      <c r="A1325" s="49"/>
      <c r="B1325"/>
      <c r="C1325" s="23"/>
      <c r="D1325" s="25"/>
      <c r="E1325" s="23"/>
      <c r="F1325" s="23"/>
      <c r="G1325" s="60"/>
      <c r="H1325" s="60"/>
      <c r="I1325" s="22"/>
      <c r="J1325" s="55"/>
      <c r="K1325" s="57"/>
      <c r="L1325" s="57"/>
      <c r="M1325" s="57"/>
      <c r="N1325" s="57"/>
      <c r="O1325" s="57"/>
      <c r="P1325" s="57"/>
      <c r="Q1325" s="57"/>
    </row>
    <row r="1326" spans="1:17" ht="14.25" customHeight="1" x14ac:dyDescent="0.25">
      <c r="A1326" s="49"/>
      <c r="B1326"/>
      <c r="C1326" s="23"/>
      <c r="D1326" s="25"/>
      <c r="E1326" s="23"/>
      <c r="F1326" s="23"/>
      <c r="G1326" s="60"/>
      <c r="H1326" s="60"/>
      <c r="I1326" s="22"/>
      <c r="J1326" s="55"/>
      <c r="K1326" s="57"/>
      <c r="L1326" s="57"/>
      <c r="M1326" s="57"/>
      <c r="N1326" s="57"/>
      <c r="O1326" s="57"/>
      <c r="P1326" s="57"/>
      <c r="Q1326" s="57"/>
    </row>
    <row r="1327" spans="1:17" ht="14.25" customHeight="1" x14ac:dyDescent="0.25">
      <c r="A1327" s="49"/>
      <c r="B1327"/>
      <c r="C1327" s="23"/>
      <c r="D1327" s="25"/>
      <c r="E1327" s="23"/>
      <c r="F1327" s="23"/>
      <c r="G1327" s="60"/>
      <c r="H1327" s="60"/>
      <c r="I1327" s="22"/>
      <c r="J1327" s="55"/>
      <c r="K1327" s="57"/>
      <c r="L1327" s="57"/>
      <c r="M1327" s="57"/>
      <c r="N1327" s="57"/>
      <c r="O1327" s="57"/>
      <c r="P1327" s="57"/>
      <c r="Q1327" s="57"/>
    </row>
    <row r="1328" spans="1:17" ht="14.25" customHeight="1" x14ac:dyDescent="0.25">
      <c r="A1328" s="49"/>
      <c r="B1328"/>
      <c r="C1328" s="23"/>
      <c r="D1328" s="25"/>
      <c r="E1328" s="23"/>
      <c r="F1328" s="23"/>
      <c r="G1328" s="60"/>
      <c r="H1328" s="60"/>
      <c r="I1328" s="22"/>
      <c r="J1328" s="55"/>
      <c r="K1328" s="57"/>
      <c r="L1328" s="57"/>
      <c r="M1328" s="57"/>
      <c r="N1328" s="57"/>
      <c r="O1328" s="57"/>
      <c r="P1328" s="57"/>
      <c r="Q1328" s="57"/>
    </row>
    <row r="1329" spans="1:17" ht="14.25" customHeight="1" x14ac:dyDescent="0.25">
      <c r="A1329" s="49"/>
      <c r="B1329"/>
      <c r="C1329" s="23"/>
      <c r="D1329" s="25"/>
      <c r="E1329" s="23"/>
      <c r="F1329" s="23"/>
      <c r="G1329" s="60"/>
      <c r="H1329" s="60"/>
      <c r="I1329" s="22"/>
      <c r="J1329" s="55"/>
      <c r="K1329" s="57"/>
      <c r="L1329" s="57"/>
      <c r="M1329" s="57"/>
      <c r="N1329" s="57"/>
      <c r="O1329" s="57"/>
      <c r="P1329" s="57"/>
      <c r="Q1329" s="57"/>
    </row>
    <row r="1330" spans="1:17" ht="14.25" customHeight="1" x14ac:dyDescent="0.25">
      <c r="A1330" s="49"/>
      <c r="B1330"/>
      <c r="C1330" s="23"/>
      <c r="D1330" s="25"/>
      <c r="E1330" s="23"/>
      <c r="F1330" s="23"/>
      <c r="G1330" s="60"/>
      <c r="H1330" s="60"/>
      <c r="I1330" s="22"/>
      <c r="J1330" s="55"/>
      <c r="K1330" s="57"/>
      <c r="L1330" s="57"/>
      <c r="M1330" s="57"/>
      <c r="N1330" s="57"/>
      <c r="O1330" s="57"/>
      <c r="P1330" s="57"/>
      <c r="Q1330" s="57"/>
    </row>
    <row r="1331" spans="1:17" ht="14.25" customHeight="1" x14ac:dyDescent="0.25">
      <c r="A1331" s="49"/>
      <c r="B1331"/>
      <c r="C1331" s="23"/>
      <c r="D1331" s="25"/>
      <c r="E1331" s="23"/>
      <c r="F1331" s="23"/>
      <c r="G1331" s="60"/>
      <c r="H1331" s="60"/>
      <c r="I1331" s="22"/>
      <c r="J1331" s="55"/>
      <c r="K1331" s="57"/>
      <c r="L1331" s="57"/>
      <c r="M1331" s="57"/>
      <c r="N1331" s="57"/>
      <c r="O1331" s="57"/>
      <c r="P1331" s="57"/>
      <c r="Q1331" s="57"/>
    </row>
    <row r="1332" spans="1:17" ht="14.25" customHeight="1" x14ac:dyDescent="0.25">
      <c r="A1332" s="49"/>
      <c r="B1332"/>
      <c r="C1332" s="23"/>
      <c r="D1332" s="25"/>
      <c r="E1332" s="23"/>
      <c r="F1332" s="23"/>
      <c r="G1332" s="60"/>
      <c r="H1332" s="60"/>
      <c r="I1332" s="22"/>
      <c r="J1332" s="55"/>
      <c r="K1332" s="57"/>
      <c r="L1332" s="57"/>
      <c r="M1332" s="57"/>
      <c r="N1332" s="57"/>
      <c r="O1332" s="57"/>
      <c r="P1332" s="57"/>
      <c r="Q1332" s="57"/>
    </row>
    <row r="1333" spans="1:17" ht="14.25" customHeight="1" x14ac:dyDescent="0.25">
      <c r="A1333" s="49"/>
      <c r="B1333"/>
      <c r="C1333" s="23"/>
      <c r="D1333" s="25"/>
      <c r="E1333" s="23"/>
      <c r="F1333" s="23"/>
      <c r="G1333" s="60"/>
      <c r="H1333" s="60"/>
      <c r="I1333" s="22"/>
      <c r="J1333" s="55"/>
      <c r="K1333" s="57"/>
      <c r="L1333" s="57"/>
      <c r="M1333" s="57"/>
      <c r="N1333" s="57"/>
      <c r="O1333" s="57"/>
      <c r="P1333" s="57"/>
      <c r="Q1333" s="57"/>
    </row>
    <row r="1334" spans="1:17" ht="14.25" customHeight="1" x14ac:dyDescent="0.25">
      <c r="A1334" s="49"/>
      <c r="B1334"/>
      <c r="C1334" s="23"/>
      <c r="D1334" s="25"/>
      <c r="E1334" s="23"/>
      <c r="F1334" s="23"/>
      <c r="G1334" s="60"/>
      <c r="H1334" s="60"/>
      <c r="I1334" s="22"/>
      <c r="J1334" s="55"/>
      <c r="K1334" s="57"/>
      <c r="L1334" s="57"/>
      <c r="M1334" s="57"/>
      <c r="N1334" s="57"/>
      <c r="O1334" s="57"/>
      <c r="P1334" s="57"/>
      <c r="Q1334" s="57"/>
    </row>
    <row r="1335" spans="1:17" ht="14.25" customHeight="1" x14ac:dyDescent="0.25">
      <c r="A1335" s="49"/>
      <c r="B1335"/>
      <c r="C1335" s="23"/>
      <c r="D1335" s="25"/>
      <c r="E1335" s="23"/>
      <c r="F1335" s="23"/>
      <c r="G1335" s="60"/>
      <c r="H1335" s="60"/>
      <c r="I1335" s="22"/>
      <c r="J1335" s="55"/>
      <c r="K1335" s="57"/>
      <c r="L1335" s="57"/>
      <c r="M1335" s="57"/>
      <c r="N1335" s="57"/>
      <c r="O1335" s="57"/>
      <c r="P1335" s="57"/>
      <c r="Q1335" s="57"/>
    </row>
    <row r="1336" spans="1:17" ht="14.25" customHeight="1" x14ac:dyDescent="0.25">
      <c r="A1336" s="49"/>
      <c r="B1336"/>
      <c r="C1336" s="23"/>
      <c r="D1336" s="25"/>
      <c r="E1336" s="23"/>
      <c r="F1336" s="23"/>
      <c r="G1336" s="60"/>
      <c r="H1336" s="60"/>
      <c r="I1336" s="22"/>
      <c r="J1336" s="55"/>
      <c r="K1336" s="57"/>
      <c r="L1336" s="57"/>
      <c r="M1336" s="57"/>
      <c r="N1336" s="57"/>
      <c r="O1336" s="57"/>
      <c r="P1336" s="57"/>
      <c r="Q1336" s="57"/>
    </row>
    <row r="1337" spans="1:17" ht="14.25" customHeight="1" x14ac:dyDescent="0.25">
      <c r="A1337" s="49"/>
      <c r="B1337"/>
      <c r="C1337" s="23"/>
      <c r="D1337" s="25"/>
      <c r="E1337" s="23"/>
      <c r="F1337" s="23"/>
      <c r="G1337" s="60"/>
      <c r="H1337" s="60"/>
      <c r="I1337" s="22"/>
      <c r="J1337" s="55"/>
      <c r="K1337" s="57"/>
      <c r="L1337" s="57"/>
      <c r="M1337" s="57"/>
      <c r="N1337" s="57"/>
      <c r="O1337" s="57"/>
      <c r="P1337" s="57"/>
      <c r="Q1337" s="57"/>
    </row>
    <row r="1338" spans="1:17" ht="14.25" customHeight="1" x14ac:dyDescent="0.25">
      <c r="A1338" s="49"/>
      <c r="B1338"/>
      <c r="C1338" s="23"/>
      <c r="D1338" s="25"/>
      <c r="E1338" s="23"/>
      <c r="F1338" s="23"/>
      <c r="G1338" s="60"/>
      <c r="H1338" s="60"/>
      <c r="I1338" s="22"/>
      <c r="J1338" s="55"/>
      <c r="K1338" s="57"/>
      <c r="L1338" s="57"/>
      <c r="M1338" s="57"/>
      <c r="N1338" s="57"/>
      <c r="O1338" s="57"/>
      <c r="P1338" s="57"/>
      <c r="Q1338" s="57"/>
    </row>
    <row r="1339" spans="1:17" ht="14.25" customHeight="1" x14ac:dyDescent="0.25">
      <c r="A1339" s="49"/>
      <c r="B1339"/>
      <c r="C1339" s="23"/>
      <c r="D1339" s="25"/>
      <c r="E1339" s="23"/>
      <c r="F1339" s="23"/>
      <c r="G1339" s="60"/>
      <c r="H1339" s="60"/>
      <c r="I1339" s="22"/>
      <c r="J1339" s="55"/>
      <c r="K1339" s="57"/>
      <c r="L1339" s="57"/>
      <c r="M1339" s="57"/>
      <c r="N1339" s="57"/>
      <c r="O1339" s="57"/>
      <c r="P1339" s="57"/>
      <c r="Q1339" s="57"/>
    </row>
    <row r="1340" spans="1:17" ht="14.25" customHeight="1" x14ac:dyDescent="0.25">
      <c r="A1340" s="49"/>
      <c r="B1340"/>
      <c r="C1340" s="23"/>
      <c r="D1340" s="25"/>
      <c r="E1340" s="23"/>
      <c r="F1340" s="23"/>
      <c r="G1340" s="60"/>
      <c r="H1340" s="60"/>
      <c r="I1340" s="22"/>
      <c r="J1340" s="55"/>
      <c r="K1340" s="57"/>
      <c r="L1340" s="57"/>
      <c r="M1340" s="57"/>
      <c r="N1340" s="57"/>
      <c r="O1340" s="57"/>
      <c r="P1340" s="57"/>
      <c r="Q1340" s="57"/>
    </row>
    <row r="1341" spans="1:17" ht="14.25" customHeight="1" x14ac:dyDescent="0.25">
      <c r="A1341" s="49"/>
      <c r="B1341"/>
      <c r="C1341" s="23"/>
      <c r="D1341" s="25"/>
      <c r="E1341" s="23"/>
      <c r="F1341" s="23"/>
      <c r="G1341" s="60"/>
      <c r="H1341" s="60"/>
      <c r="I1341" s="22"/>
      <c r="J1341" s="55"/>
      <c r="K1341" s="57"/>
      <c r="L1341" s="57"/>
      <c r="M1341" s="57"/>
      <c r="N1341" s="57"/>
      <c r="O1341" s="57"/>
      <c r="P1341" s="57"/>
      <c r="Q1341" s="57"/>
    </row>
    <row r="1342" spans="1:17" ht="14.25" customHeight="1" x14ac:dyDescent="0.25">
      <c r="A1342" s="49"/>
      <c r="B1342"/>
      <c r="C1342" s="23"/>
      <c r="D1342" s="25"/>
      <c r="E1342" s="23"/>
      <c r="F1342" s="23"/>
      <c r="G1342" s="60"/>
      <c r="H1342" s="60"/>
      <c r="I1342" s="22"/>
      <c r="J1342" s="55"/>
      <c r="K1342" s="57"/>
      <c r="L1342" s="57"/>
      <c r="M1342" s="57"/>
      <c r="N1342" s="57"/>
      <c r="O1342" s="57"/>
      <c r="P1342" s="57"/>
      <c r="Q1342" s="57"/>
    </row>
    <row r="1343" spans="1:17" ht="14.25" customHeight="1" x14ac:dyDescent="0.25">
      <c r="A1343" s="49"/>
      <c r="B1343"/>
      <c r="C1343" s="23"/>
      <c r="D1343" s="25"/>
      <c r="E1343" s="23"/>
      <c r="F1343" s="23"/>
      <c r="G1343" s="60"/>
      <c r="H1343" s="60"/>
      <c r="I1343" s="22"/>
      <c r="J1343" s="55"/>
      <c r="K1343" s="57"/>
      <c r="L1343" s="57"/>
      <c r="M1343" s="57"/>
      <c r="N1343" s="57"/>
      <c r="O1343" s="57"/>
      <c r="P1343" s="57"/>
      <c r="Q1343" s="57"/>
    </row>
    <row r="1344" spans="1:17" ht="14.25" customHeight="1" x14ac:dyDescent="0.25">
      <c r="A1344" s="49"/>
      <c r="B1344"/>
      <c r="C1344" s="23"/>
      <c r="D1344" s="25"/>
      <c r="E1344" s="23"/>
      <c r="F1344" s="23"/>
      <c r="G1344" s="60"/>
      <c r="H1344" s="60"/>
      <c r="I1344" s="22"/>
      <c r="J1344" s="55"/>
      <c r="K1344" s="57"/>
      <c r="L1344" s="57"/>
      <c r="M1344" s="57"/>
      <c r="N1344" s="57"/>
      <c r="O1344" s="57"/>
      <c r="P1344" s="57"/>
      <c r="Q1344" s="57"/>
    </row>
    <row r="1345" spans="1:17" ht="14.25" customHeight="1" x14ac:dyDescent="0.25">
      <c r="A1345" s="49"/>
      <c r="B1345"/>
      <c r="C1345" s="23"/>
      <c r="D1345" s="25"/>
      <c r="E1345" s="23"/>
      <c r="F1345" s="23"/>
      <c r="G1345" s="60"/>
      <c r="H1345" s="60"/>
      <c r="I1345" s="22"/>
      <c r="J1345" s="55"/>
      <c r="K1345" s="57"/>
      <c r="L1345" s="57"/>
      <c r="M1345" s="57"/>
      <c r="N1345" s="57"/>
      <c r="O1345" s="57"/>
      <c r="P1345" s="57"/>
      <c r="Q1345" s="57"/>
    </row>
    <row r="1346" spans="1:17" ht="14.25" customHeight="1" x14ac:dyDescent="0.25">
      <c r="A1346" s="49"/>
      <c r="B1346"/>
      <c r="C1346" s="23"/>
      <c r="D1346" s="25"/>
      <c r="E1346" s="23"/>
      <c r="F1346" s="23"/>
      <c r="G1346" s="60"/>
      <c r="H1346" s="60"/>
      <c r="I1346" s="22"/>
      <c r="J1346" s="55"/>
      <c r="K1346" s="57"/>
      <c r="L1346" s="57"/>
      <c r="M1346" s="57"/>
      <c r="N1346" s="57"/>
      <c r="O1346" s="57"/>
      <c r="P1346" s="57"/>
      <c r="Q1346" s="57"/>
    </row>
    <row r="1347" spans="1:17" ht="14.25" customHeight="1" x14ac:dyDescent="0.25">
      <c r="A1347" s="49"/>
      <c r="B1347"/>
      <c r="C1347" s="23"/>
      <c r="D1347" s="25"/>
      <c r="E1347" s="23"/>
      <c r="F1347" s="23"/>
      <c r="G1347" s="60"/>
      <c r="H1347" s="60"/>
      <c r="I1347" s="22"/>
      <c r="J1347" s="55"/>
      <c r="K1347" s="57"/>
      <c r="L1347" s="57"/>
      <c r="M1347" s="57"/>
      <c r="N1347" s="57"/>
      <c r="O1347" s="57"/>
      <c r="P1347" s="57"/>
      <c r="Q1347" s="57"/>
    </row>
    <row r="1348" spans="1:17" ht="14.25" customHeight="1" x14ac:dyDescent="0.25">
      <c r="A1348" s="49"/>
      <c r="B1348"/>
      <c r="C1348" s="23"/>
      <c r="D1348" s="25"/>
      <c r="E1348" s="23"/>
      <c r="F1348" s="23"/>
      <c r="G1348" s="60"/>
      <c r="H1348" s="60"/>
      <c r="I1348" s="22"/>
      <c r="J1348" s="55"/>
      <c r="K1348" s="57"/>
      <c r="L1348" s="57"/>
      <c r="M1348" s="57"/>
      <c r="N1348" s="57"/>
      <c r="O1348" s="57"/>
      <c r="P1348" s="57"/>
      <c r="Q1348" s="57"/>
    </row>
    <row r="1349" spans="1:17" ht="14.25" customHeight="1" x14ac:dyDescent="0.25">
      <c r="A1349" s="49"/>
      <c r="B1349"/>
      <c r="C1349" s="23"/>
      <c r="D1349" s="25"/>
      <c r="E1349" s="23"/>
      <c r="F1349" s="23"/>
      <c r="G1349" s="60"/>
      <c r="H1349" s="60"/>
      <c r="I1349" s="22"/>
      <c r="J1349" s="55"/>
      <c r="K1349" s="57"/>
      <c r="L1349" s="57"/>
      <c r="M1349" s="57"/>
      <c r="N1349" s="57"/>
      <c r="O1349" s="57"/>
      <c r="P1349" s="57"/>
      <c r="Q1349" s="57"/>
    </row>
    <row r="1350" spans="1:17" ht="14.25" customHeight="1" x14ac:dyDescent="0.25">
      <c r="A1350" s="49"/>
      <c r="B1350"/>
      <c r="C1350" s="23"/>
      <c r="D1350" s="25"/>
      <c r="E1350" s="23"/>
      <c r="F1350" s="23"/>
      <c r="G1350" s="60"/>
      <c r="H1350" s="60"/>
      <c r="I1350" s="22"/>
      <c r="J1350" s="55"/>
      <c r="K1350" s="57"/>
      <c r="L1350" s="57"/>
      <c r="M1350" s="57"/>
      <c r="N1350" s="57"/>
      <c r="O1350" s="57"/>
      <c r="P1350" s="57"/>
      <c r="Q1350" s="57"/>
    </row>
    <row r="1351" spans="1:17" ht="14.25" customHeight="1" x14ac:dyDescent="0.25">
      <c r="A1351" s="49"/>
      <c r="B1351"/>
      <c r="C1351" s="23"/>
      <c r="D1351" s="25"/>
      <c r="E1351" s="23"/>
      <c r="F1351" s="23"/>
      <c r="G1351" s="60"/>
      <c r="H1351" s="60"/>
      <c r="I1351" s="22"/>
      <c r="J1351" s="55"/>
      <c r="K1351" s="57"/>
      <c r="L1351" s="57"/>
      <c r="M1351" s="57"/>
      <c r="N1351" s="57"/>
      <c r="O1351" s="57"/>
      <c r="P1351" s="57"/>
      <c r="Q1351" s="57"/>
    </row>
    <row r="1352" spans="1:17" ht="14.25" customHeight="1" x14ac:dyDescent="0.25">
      <c r="A1352" s="49"/>
      <c r="B1352"/>
      <c r="C1352" s="23"/>
      <c r="D1352" s="25"/>
      <c r="E1352" s="23"/>
      <c r="F1352" s="23"/>
      <c r="G1352" s="60"/>
      <c r="H1352" s="60"/>
      <c r="I1352" s="22"/>
      <c r="J1352" s="55"/>
      <c r="K1352" s="57"/>
      <c r="L1352" s="57"/>
      <c r="M1352" s="57"/>
      <c r="N1352" s="57"/>
      <c r="O1352" s="57"/>
      <c r="P1352" s="57"/>
      <c r="Q1352" s="57"/>
    </row>
    <row r="1353" spans="1:17" ht="14.25" customHeight="1" x14ac:dyDescent="0.25">
      <c r="A1353" s="49"/>
      <c r="B1353"/>
      <c r="C1353" s="23"/>
      <c r="D1353" s="25"/>
      <c r="E1353" s="23"/>
      <c r="F1353" s="23"/>
      <c r="G1353" s="60"/>
      <c r="H1353" s="60"/>
      <c r="I1353" s="22"/>
      <c r="J1353" s="55"/>
      <c r="K1353" s="57"/>
      <c r="L1353" s="57"/>
      <c r="M1353" s="57"/>
      <c r="N1353" s="57"/>
      <c r="O1353" s="57"/>
      <c r="P1353" s="57"/>
      <c r="Q1353" s="57"/>
    </row>
    <row r="1354" spans="1:17" ht="14.25" customHeight="1" x14ac:dyDescent="0.25">
      <c r="A1354" s="49"/>
      <c r="B1354"/>
      <c r="C1354" s="23"/>
      <c r="D1354" s="25"/>
      <c r="E1354" s="23"/>
      <c r="F1354" s="23"/>
      <c r="G1354" s="60"/>
      <c r="H1354" s="60"/>
      <c r="I1354" s="22"/>
      <c r="J1354" s="55"/>
      <c r="K1354" s="57"/>
      <c r="L1354" s="57"/>
      <c r="M1354" s="57"/>
      <c r="N1354" s="57"/>
      <c r="O1354" s="57"/>
      <c r="P1354" s="57"/>
      <c r="Q1354" s="57"/>
    </row>
    <row r="1355" spans="1:17" ht="14.25" customHeight="1" x14ac:dyDescent="0.25">
      <c r="A1355" s="49"/>
      <c r="B1355"/>
      <c r="C1355" s="23"/>
      <c r="D1355" s="25"/>
      <c r="E1355" s="23"/>
      <c r="F1355" s="23"/>
      <c r="G1355" s="60"/>
      <c r="H1355" s="60"/>
      <c r="I1355" s="22"/>
      <c r="J1355" s="55"/>
      <c r="K1355" s="57"/>
      <c r="L1355" s="57"/>
      <c r="M1355" s="57"/>
      <c r="N1355" s="57"/>
      <c r="O1355" s="57"/>
      <c r="P1355" s="57"/>
      <c r="Q1355" s="57"/>
    </row>
    <row r="1356" spans="1:17" ht="14.25" customHeight="1" x14ac:dyDescent="0.25">
      <c r="A1356" s="49"/>
      <c r="B1356"/>
      <c r="C1356" s="23"/>
      <c r="D1356" s="25"/>
      <c r="E1356" s="23"/>
      <c r="F1356" s="23"/>
      <c r="G1356" s="60"/>
      <c r="H1356" s="60"/>
      <c r="I1356" s="22"/>
      <c r="J1356" s="55"/>
      <c r="K1356" s="57"/>
      <c r="L1356" s="57"/>
      <c r="M1356" s="57"/>
      <c r="N1356" s="57"/>
      <c r="O1356" s="57"/>
      <c r="P1356" s="57"/>
      <c r="Q1356" s="57"/>
    </row>
    <row r="1357" spans="1:17" ht="14.25" customHeight="1" x14ac:dyDescent="0.25">
      <c r="A1357" s="49"/>
      <c r="B1357"/>
      <c r="C1357" s="23"/>
      <c r="D1357" s="25"/>
      <c r="E1357" s="23"/>
      <c r="F1357" s="23"/>
      <c r="G1357" s="60"/>
      <c r="H1357" s="60"/>
      <c r="I1357" s="22"/>
      <c r="J1357" s="55"/>
      <c r="K1357" s="57"/>
      <c r="L1357" s="57"/>
      <c r="M1357" s="57"/>
      <c r="N1357" s="57"/>
      <c r="O1357" s="57"/>
      <c r="P1357" s="57"/>
      <c r="Q1357" s="57"/>
    </row>
    <row r="1358" spans="1:17" ht="14.25" customHeight="1" x14ac:dyDescent="0.25">
      <c r="A1358" s="49"/>
      <c r="B1358"/>
      <c r="C1358" s="23"/>
      <c r="D1358" s="25"/>
      <c r="E1358" s="23"/>
      <c r="F1358" s="23"/>
      <c r="G1358" s="60"/>
      <c r="H1358" s="60"/>
      <c r="I1358" s="22"/>
      <c r="J1358" s="55"/>
      <c r="K1358" s="57"/>
      <c r="L1358" s="57"/>
      <c r="M1358" s="57"/>
      <c r="N1358" s="57"/>
      <c r="O1358" s="57"/>
      <c r="P1358" s="57"/>
      <c r="Q1358" s="57"/>
    </row>
    <row r="1359" spans="1:17" ht="14.25" customHeight="1" x14ac:dyDescent="0.25">
      <c r="A1359" s="49"/>
      <c r="B1359"/>
      <c r="C1359" s="23"/>
      <c r="D1359" s="25"/>
      <c r="E1359" s="23"/>
      <c r="F1359" s="23"/>
      <c r="G1359" s="60"/>
      <c r="H1359" s="60"/>
      <c r="I1359" s="22"/>
      <c r="J1359" s="55"/>
      <c r="K1359" s="57"/>
      <c r="L1359" s="57"/>
      <c r="M1359" s="57"/>
      <c r="N1359" s="57"/>
      <c r="O1359" s="57"/>
      <c r="P1359" s="57"/>
      <c r="Q1359" s="57"/>
    </row>
    <row r="1360" spans="1:17" ht="14.25" customHeight="1" x14ac:dyDescent="0.25">
      <c r="A1360" s="49"/>
      <c r="B1360"/>
      <c r="C1360" s="23"/>
      <c r="D1360" s="25"/>
      <c r="E1360" s="23"/>
      <c r="F1360" s="23"/>
      <c r="G1360" s="60"/>
      <c r="H1360" s="60"/>
      <c r="I1360" s="22"/>
      <c r="J1360" s="55"/>
      <c r="K1360" s="57"/>
      <c r="L1360" s="57"/>
      <c r="M1360" s="57"/>
      <c r="N1360" s="57"/>
      <c r="O1360" s="57"/>
      <c r="P1360" s="57"/>
      <c r="Q1360" s="57"/>
    </row>
    <row r="1361" spans="1:17" ht="14.25" customHeight="1" x14ac:dyDescent="0.25">
      <c r="A1361" s="49"/>
      <c r="B1361"/>
      <c r="C1361" s="23"/>
      <c r="D1361" s="25"/>
      <c r="E1361" s="23"/>
      <c r="F1361" s="23"/>
      <c r="G1361" s="60"/>
      <c r="H1361" s="60"/>
      <c r="I1361" s="22"/>
      <c r="J1361" s="55"/>
      <c r="K1361" s="57"/>
      <c r="L1361" s="57"/>
      <c r="M1361" s="57"/>
      <c r="N1361" s="57"/>
      <c r="O1361" s="57"/>
      <c r="P1361" s="57"/>
      <c r="Q1361" s="57"/>
    </row>
    <row r="1362" spans="1:17" ht="14.25" customHeight="1" x14ac:dyDescent="0.25">
      <c r="A1362" s="49"/>
      <c r="B1362"/>
      <c r="C1362" s="23"/>
      <c r="D1362" s="25"/>
      <c r="E1362" s="23"/>
      <c r="F1362" s="23"/>
      <c r="G1362" s="60"/>
      <c r="H1362" s="60"/>
      <c r="I1362" s="22"/>
      <c r="J1362" s="55"/>
      <c r="K1362" s="57"/>
      <c r="L1362" s="57"/>
      <c r="M1362" s="57"/>
      <c r="N1362" s="57"/>
      <c r="O1362" s="57"/>
      <c r="P1362" s="57"/>
      <c r="Q1362" s="57"/>
    </row>
    <row r="1363" spans="1:17" ht="14.25" customHeight="1" x14ac:dyDescent="0.25">
      <c r="A1363" s="49"/>
      <c r="B1363"/>
      <c r="C1363" s="23"/>
      <c r="D1363" s="25"/>
      <c r="E1363" s="23"/>
      <c r="F1363" s="23"/>
      <c r="G1363" s="60"/>
      <c r="H1363" s="60"/>
      <c r="I1363" s="22"/>
      <c r="J1363" s="55"/>
      <c r="K1363" s="57"/>
      <c r="L1363" s="57"/>
      <c r="M1363" s="57"/>
      <c r="N1363" s="57"/>
      <c r="O1363" s="57"/>
      <c r="P1363" s="57"/>
      <c r="Q1363" s="57"/>
    </row>
    <row r="1364" spans="1:17" ht="14.25" customHeight="1" x14ac:dyDescent="0.25">
      <c r="A1364" s="49"/>
      <c r="B1364"/>
      <c r="C1364" s="23"/>
      <c r="D1364" s="25"/>
      <c r="E1364" s="23"/>
      <c r="F1364" s="23"/>
      <c r="G1364" s="60"/>
      <c r="H1364" s="60"/>
      <c r="I1364" s="22"/>
      <c r="J1364" s="55"/>
      <c r="K1364" s="57"/>
      <c r="L1364" s="57"/>
      <c r="M1364" s="57"/>
      <c r="N1364" s="57"/>
      <c r="O1364" s="57"/>
      <c r="P1364" s="57"/>
      <c r="Q1364" s="57"/>
    </row>
    <row r="1365" spans="1:17" ht="14.25" customHeight="1" x14ac:dyDescent="0.25">
      <c r="A1365" s="49"/>
      <c r="B1365"/>
      <c r="C1365" s="23"/>
      <c r="D1365" s="25"/>
      <c r="E1365" s="23"/>
      <c r="F1365" s="23"/>
      <c r="G1365" s="60"/>
      <c r="H1365" s="60"/>
      <c r="I1365" s="22"/>
      <c r="J1365" s="55"/>
      <c r="K1365" s="57"/>
      <c r="L1365" s="57"/>
      <c r="M1365" s="57"/>
      <c r="N1365" s="57"/>
      <c r="O1365" s="57"/>
      <c r="P1365" s="57"/>
      <c r="Q1365" s="57"/>
    </row>
    <row r="1366" spans="1:17" ht="14.25" customHeight="1" x14ac:dyDescent="0.25">
      <c r="A1366" s="49"/>
      <c r="B1366"/>
      <c r="C1366" s="23"/>
      <c r="D1366" s="25"/>
      <c r="E1366" s="23"/>
      <c r="F1366" s="23"/>
      <c r="G1366" s="60"/>
      <c r="H1366" s="60"/>
      <c r="I1366" s="22"/>
      <c r="J1366" s="55"/>
      <c r="K1366" s="57"/>
      <c r="L1366" s="57"/>
      <c r="M1366" s="57"/>
      <c r="N1366" s="57"/>
      <c r="O1366" s="57"/>
      <c r="P1366" s="57"/>
      <c r="Q1366" s="57"/>
    </row>
    <row r="1367" spans="1:17" ht="14.25" customHeight="1" x14ac:dyDescent="0.25">
      <c r="A1367" s="49"/>
      <c r="B1367"/>
      <c r="C1367" s="23"/>
      <c r="D1367" s="25"/>
      <c r="E1367" s="23"/>
      <c r="F1367" s="23"/>
      <c r="G1367" s="60"/>
      <c r="H1367" s="60"/>
      <c r="I1367" s="22"/>
      <c r="J1367" s="55"/>
      <c r="K1367" s="57"/>
      <c r="L1367" s="57"/>
      <c r="M1367" s="57"/>
      <c r="N1367" s="57"/>
      <c r="O1367" s="57"/>
      <c r="P1367" s="57"/>
      <c r="Q1367" s="57"/>
    </row>
    <row r="1368" spans="1:17" ht="14.25" customHeight="1" x14ac:dyDescent="0.25">
      <c r="A1368" s="49"/>
      <c r="B1368"/>
      <c r="C1368" s="23"/>
      <c r="D1368" s="25"/>
      <c r="E1368" s="23"/>
      <c r="F1368" s="23"/>
      <c r="G1368" s="60"/>
      <c r="H1368" s="60"/>
      <c r="I1368" s="22"/>
      <c r="J1368" s="55"/>
      <c r="K1368" s="57"/>
      <c r="L1368" s="57"/>
      <c r="M1368" s="57"/>
      <c r="N1368" s="57"/>
      <c r="O1368" s="57"/>
      <c r="P1368" s="57"/>
      <c r="Q1368" s="57"/>
    </row>
    <row r="1369" spans="1:17" ht="14.25" customHeight="1" x14ac:dyDescent="0.25">
      <c r="A1369" s="49"/>
      <c r="B1369"/>
      <c r="C1369" s="23"/>
      <c r="D1369" s="25"/>
      <c r="E1369" s="23"/>
      <c r="F1369" s="23"/>
      <c r="G1369" s="60"/>
      <c r="H1369" s="60"/>
      <c r="I1369" s="22"/>
      <c r="J1369" s="55"/>
      <c r="K1369" s="57"/>
      <c r="L1369" s="57"/>
      <c r="M1369" s="57"/>
      <c r="N1369" s="57"/>
      <c r="O1369" s="57"/>
      <c r="P1369" s="57"/>
      <c r="Q1369" s="57"/>
    </row>
    <row r="1370" spans="1:17" ht="14.25" customHeight="1" x14ac:dyDescent="0.25">
      <c r="A1370" s="49"/>
      <c r="B1370"/>
      <c r="C1370" s="23"/>
      <c r="D1370" s="25"/>
      <c r="E1370" s="23"/>
      <c r="F1370" s="23"/>
      <c r="G1370" s="60"/>
      <c r="H1370" s="60"/>
      <c r="I1370" s="22"/>
      <c r="J1370" s="55"/>
      <c r="K1370" s="57"/>
      <c r="L1370" s="57"/>
      <c r="M1370" s="57"/>
      <c r="N1370" s="57"/>
      <c r="O1370" s="57"/>
      <c r="P1370" s="57"/>
      <c r="Q1370" s="57"/>
    </row>
    <row r="1371" spans="1:17" ht="14.25" customHeight="1" x14ac:dyDescent="0.25">
      <c r="A1371" s="49"/>
      <c r="B1371"/>
      <c r="C1371" s="23"/>
      <c r="D1371" s="25"/>
      <c r="E1371" s="23"/>
      <c r="F1371" s="23"/>
      <c r="G1371" s="60"/>
      <c r="H1371" s="60"/>
      <c r="I1371" s="22"/>
      <c r="J1371" s="55"/>
      <c r="K1371" s="57"/>
      <c r="L1371" s="57"/>
      <c r="M1371" s="57"/>
      <c r="N1371" s="57"/>
      <c r="O1371" s="57"/>
      <c r="P1371" s="57"/>
      <c r="Q1371" s="57"/>
    </row>
    <row r="1372" spans="1:17" ht="14.25" customHeight="1" x14ac:dyDescent="0.25">
      <c r="A1372" s="49"/>
      <c r="B1372"/>
      <c r="C1372" s="23"/>
      <c r="D1372" s="25"/>
      <c r="E1372" s="23"/>
      <c r="F1372" s="23"/>
      <c r="G1372" s="60"/>
      <c r="H1372" s="60"/>
      <c r="I1372" s="22"/>
      <c r="J1372" s="55"/>
      <c r="K1372" s="57"/>
      <c r="L1372" s="57"/>
      <c r="M1372" s="57"/>
      <c r="N1372" s="57"/>
      <c r="O1372" s="57"/>
      <c r="P1372" s="57"/>
      <c r="Q1372" s="57"/>
    </row>
    <row r="1373" spans="1:17" ht="14.25" customHeight="1" x14ac:dyDescent="0.25">
      <c r="A1373" s="49"/>
      <c r="B1373"/>
      <c r="C1373" s="23"/>
      <c r="D1373" s="25"/>
      <c r="E1373" s="23"/>
      <c r="F1373" s="23"/>
      <c r="G1373" s="60"/>
      <c r="H1373" s="60"/>
      <c r="I1373" s="22"/>
      <c r="J1373" s="55"/>
      <c r="K1373" s="57"/>
      <c r="L1373" s="57"/>
      <c r="M1373" s="57"/>
      <c r="N1373" s="57"/>
      <c r="O1373" s="57"/>
      <c r="P1373" s="57"/>
      <c r="Q1373" s="57"/>
    </row>
    <row r="1374" spans="1:17" ht="14.25" customHeight="1" x14ac:dyDescent="0.25">
      <c r="A1374" s="49"/>
      <c r="B1374"/>
      <c r="C1374" s="23"/>
      <c r="D1374" s="25"/>
      <c r="E1374" s="23"/>
      <c r="F1374" s="23"/>
      <c r="G1374" s="60"/>
      <c r="H1374" s="60"/>
      <c r="I1374" s="22"/>
      <c r="J1374" s="55"/>
      <c r="K1374" s="57"/>
      <c r="L1374" s="57"/>
      <c r="M1374" s="57"/>
      <c r="N1374" s="57"/>
      <c r="O1374" s="57"/>
      <c r="P1374" s="57"/>
      <c r="Q1374" s="57"/>
    </row>
    <row r="1375" spans="1:17" ht="14.25" customHeight="1" x14ac:dyDescent="0.25">
      <c r="A1375" s="49"/>
      <c r="B1375"/>
      <c r="C1375" s="23"/>
      <c r="D1375" s="25"/>
      <c r="E1375" s="23"/>
      <c r="F1375" s="23"/>
      <c r="G1375" s="60"/>
      <c r="H1375" s="60"/>
      <c r="I1375" s="22"/>
      <c r="J1375" s="55"/>
      <c r="K1375" s="57"/>
      <c r="L1375" s="57"/>
      <c r="M1375" s="57"/>
      <c r="N1375" s="57"/>
      <c r="O1375" s="57"/>
      <c r="P1375" s="57"/>
      <c r="Q1375" s="57"/>
    </row>
    <row r="1376" spans="1:17" ht="14.25" customHeight="1" x14ac:dyDescent="0.25">
      <c r="A1376" s="49"/>
      <c r="B1376"/>
      <c r="C1376" s="23"/>
      <c r="D1376" s="25"/>
      <c r="E1376" s="23"/>
      <c r="F1376" s="23"/>
      <c r="G1376" s="60"/>
      <c r="H1376" s="60"/>
      <c r="I1376" s="22"/>
      <c r="J1376" s="55"/>
      <c r="K1376" s="57"/>
      <c r="L1376" s="57"/>
      <c r="M1376" s="57"/>
      <c r="N1376" s="57"/>
      <c r="O1376" s="57"/>
      <c r="P1376" s="57"/>
      <c r="Q1376" s="57"/>
    </row>
    <row r="1377" spans="1:17" ht="14.25" customHeight="1" x14ac:dyDescent="0.25">
      <c r="A1377" s="49"/>
      <c r="B1377"/>
      <c r="C1377" s="23"/>
      <c r="D1377" s="25"/>
      <c r="E1377" s="23"/>
      <c r="F1377" s="23"/>
      <c r="G1377" s="60"/>
      <c r="H1377" s="60"/>
      <c r="I1377" s="22"/>
      <c r="J1377" s="55"/>
      <c r="K1377" s="57"/>
      <c r="L1377" s="57"/>
      <c r="M1377" s="57"/>
      <c r="N1377" s="57"/>
      <c r="O1377" s="57"/>
      <c r="P1377" s="57"/>
      <c r="Q1377" s="57"/>
    </row>
    <row r="1378" spans="1:17" ht="14.25" customHeight="1" x14ac:dyDescent="0.25">
      <c r="A1378" s="49"/>
      <c r="B1378"/>
      <c r="C1378" s="23"/>
      <c r="D1378" s="25"/>
      <c r="E1378" s="23"/>
      <c r="F1378" s="23"/>
      <c r="G1378" s="60"/>
      <c r="H1378" s="60"/>
      <c r="I1378" s="22"/>
      <c r="J1378" s="55"/>
      <c r="K1378" s="57"/>
      <c r="L1378" s="57"/>
      <c r="M1378" s="57"/>
      <c r="N1378" s="57"/>
      <c r="O1378" s="57"/>
      <c r="P1378" s="57"/>
      <c r="Q1378" s="57"/>
    </row>
    <row r="1379" spans="1:17" ht="14.25" customHeight="1" x14ac:dyDescent="0.25">
      <c r="A1379" s="49"/>
      <c r="B1379"/>
      <c r="C1379" s="23"/>
      <c r="D1379" s="25"/>
      <c r="E1379" s="23"/>
      <c r="F1379" s="23"/>
      <c r="G1379" s="60"/>
      <c r="H1379" s="60"/>
      <c r="I1379" s="22"/>
      <c r="J1379" s="55"/>
      <c r="K1379" s="57"/>
      <c r="L1379" s="57"/>
      <c r="M1379" s="57"/>
      <c r="N1379" s="57"/>
      <c r="O1379" s="57"/>
      <c r="P1379" s="57"/>
      <c r="Q1379" s="57"/>
    </row>
    <row r="1380" spans="1:17" ht="14.25" customHeight="1" x14ac:dyDescent="0.25">
      <c r="A1380" s="49"/>
      <c r="B1380"/>
      <c r="C1380" s="23"/>
      <c r="D1380" s="25"/>
      <c r="E1380" s="23"/>
      <c r="F1380" s="23"/>
      <c r="G1380" s="60"/>
      <c r="H1380" s="60"/>
      <c r="I1380" s="22"/>
      <c r="J1380" s="55"/>
      <c r="K1380" s="57"/>
      <c r="L1380" s="57"/>
      <c r="M1380" s="57"/>
      <c r="N1380" s="57"/>
      <c r="O1380" s="57"/>
      <c r="P1380" s="57"/>
      <c r="Q1380" s="57"/>
    </row>
    <row r="1381" spans="1:17" ht="14.25" customHeight="1" x14ac:dyDescent="0.25">
      <c r="A1381" s="49"/>
      <c r="B1381"/>
      <c r="C1381" s="23"/>
      <c r="D1381" s="25"/>
      <c r="E1381" s="23"/>
      <c r="F1381" s="23"/>
      <c r="G1381" s="60"/>
      <c r="H1381" s="60"/>
      <c r="I1381" s="22"/>
      <c r="J1381" s="55"/>
      <c r="K1381" s="57"/>
      <c r="L1381" s="57"/>
      <c r="M1381" s="57"/>
      <c r="N1381" s="57"/>
      <c r="O1381" s="57"/>
      <c r="P1381" s="57"/>
      <c r="Q1381" s="57"/>
    </row>
    <row r="1382" spans="1:17" ht="14.25" customHeight="1" x14ac:dyDescent="0.25">
      <c r="A1382" s="49"/>
      <c r="B1382"/>
      <c r="C1382" s="23"/>
      <c r="D1382" s="25"/>
      <c r="E1382" s="23"/>
      <c r="F1382" s="23"/>
      <c r="G1382" s="60"/>
      <c r="H1382" s="60"/>
      <c r="I1382" s="22"/>
      <c r="J1382" s="55"/>
      <c r="K1382" s="57"/>
      <c r="L1382" s="57"/>
      <c r="M1382" s="57"/>
      <c r="N1382" s="57"/>
      <c r="O1382" s="57"/>
      <c r="P1382" s="57"/>
      <c r="Q1382" s="57"/>
    </row>
    <row r="1383" spans="1:17" ht="14.25" customHeight="1" x14ac:dyDescent="0.25">
      <c r="A1383" s="49"/>
      <c r="B1383"/>
      <c r="C1383" s="23"/>
      <c r="D1383" s="25"/>
      <c r="E1383" s="23"/>
      <c r="F1383" s="23"/>
      <c r="G1383" s="60"/>
      <c r="H1383" s="60"/>
      <c r="I1383" s="22"/>
      <c r="J1383" s="55"/>
      <c r="K1383" s="57"/>
      <c r="L1383" s="57"/>
      <c r="M1383" s="57"/>
      <c r="N1383" s="57"/>
      <c r="O1383" s="57"/>
      <c r="P1383" s="57"/>
      <c r="Q1383" s="57"/>
    </row>
    <row r="1384" spans="1:17" ht="14.25" customHeight="1" x14ac:dyDescent="0.25">
      <c r="A1384" s="49"/>
      <c r="B1384"/>
      <c r="C1384" s="23"/>
      <c r="D1384" s="25"/>
      <c r="E1384" s="23"/>
      <c r="F1384" s="23"/>
      <c r="G1384" s="60"/>
      <c r="H1384" s="60"/>
      <c r="I1384" s="22"/>
      <c r="J1384" s="55"/>
      <c r="K1384" s="57"/>
      <c r="L1384" s="57"/>
      <c r="M1384" s="57"/>
      <c r="N1384" s="57"/>
      <c r="O1384" s="57"/>
      <c r="P1384" s="57"/>
      <c r="Q1384" s="57"/>
    </row>
    <row r="1385" spans="1:17" ht="14.25" customHeight="1" x14ac:dyDescent="0.25">
      <c r="A1385" s="49"/>
      <c r="B1385"/>
      <c r="C1385" s="23"/>
      <c r="D1385" s="25"/>
      <c r="E1385" s="23"/>
      <c r="F1385" s="23"/>
      <c r="G1385" s="60"/>
      <c r="H1385" s="60"/>
      <c r="I1385" s="22"/>
      <c r="J1385" s="55"/>
      <c r="K1385" s="57"/>
      <c r="L1385" s="57"/>
      <c r="M1385" s="57"/>
      <c r="N1385" s="57"/>
      <c r="O1385" s="57"/>
      <c r="P1385" s="57"/>
      <c r="Q1385" s="57"/>
    </row>
    <row r="1386" spans="1:17" ht="14.25" customHeight="1" x14ac:dyDescent="0.25">
      <c r="A1386" s="49"/>
      <c r="B1386"/>
      <c r="C1386" s="23"/>
      <c r="D1386" s="25"/>
      <c r="E1386" s="23"/>
      <c r="F1386" s="23"/>
      <c r="G1386" s="60"/>
      <c r="H1386" s="60"/>
      <c r="I1386" s="22"/>
      <c r="J1386" s="55"/>
      <c r="K1386" s="57"/>
      <c r="L1386" s="57"/>
      <c r="M1386" s="57"/>
      <c r="N1386" s="57"/>
      <c r="O1386" s="57"/>
      <c r="P1386" s="57"/>
      <c r="Q1386" s="57"/>
    </row>
    <row r="1387" spans="1:17" ht="14.25" customHeight="1" x14ac:dyDescent="0.25">
      <c r="A1387" s="49"/>
      <c r="B1387"/>
      <c r="C1387" s="23"/>
      <c r="D1387" s="25"/>
      <c r="E1387" s="23"/>
      <c r="F1387" s="23"/>
      <c r="G1387" s="60"/>
      <c r="H1387" s="60"/>
      <c r="I1387" s="22"/>
      <c r="J1387" s="55"/>
      <c r="K1387" s="57"/>
      <c r="L1387" s="57"/>
      <c r="M1387" s="57"/>
      <c r="N1387" s="57"/>
      <c r="O1387" s="57"/>
      <c r="P1387" s="57"/>
      <c r="Q1387" s="57"/>
    </row>
    <row r="1388" spans="1:17" ht="14.25" customHeight="1" x14ac:dyDescent="0.25">
      <c r="A1388" s="49"/>
      <c r="B1388"/>
      <c r="C1388" s="23"/>
      <c r="D1388" s="25"/>
      <c r="E1388" s="23"/>
      <c r="F1388" s="23"/>
      <c r="G1388" s="60"/>
      <c r="H1388" s="60"/>
      <c r="I1388" s="22"/>
      <c r="J1388" s="55"/>
      <c r="K1388" s="57"/>
      <c r="L1388" s="57"/>
      <c r="M1388" s="57"/>
      <c r="N1388" s="57"/>
      <c r="O1388" s="57"/>
      <c r="P1388" s="57"/>
      <c r="Q1388" s="57"/>
    </row>
    <row r="1389" spans="1:17" ht="14.25" customHeight="1" x14ac:dyDescent="0.25">
      <c r="A1389" s="49"/>
      <c r="B1389"/>
      <c r="C1389" s="23"/>
      <c r="D1389" s="25"/>
      <c r="E1389" s="23"/>
      <c r="F1389" s="23"/>
      <c r="G1389" s="60"/>
      <c r="H1389" s="60"/>
      <c r="I1389" s="22"/>
      <c r="J1389" s="55"/>
      <c r="K1389" s="57"/>
      <c r="L1389" s="57"/>
      <c r="M1389" s="57"/>
      <c r="N1389" s="57"/>
      <c r="O1389" s="57"/>
      <c r="P1389" s="57"/>
      <c r="Q1389" s="57"/>
    </row>
    <row r="1390" spans="1:17" ht="14.25" customHeight="1" x14ac:dyDescent="0.25">
      <c r="A1390" s="49"/>
      <c r="B1390"/>
      <c r="C1390" s="23"/>
      <c r="D1390" s="25"/>
      <c r="E1390" s="23"/>
      <c r="F1390" s="23"/>
      <c r="G1390" s="60"/>
      <c r="H1390" s="60"/>
      <c r="I1390" s="22"/>
      <c r="J1390" s="55"/>
      <c r="K1390" s="57"/>
      <c r="L1390" s="57"/>
      <c r="M1390" s="57"/>
      <c r="N1390" s="57"/>
      <c r="O1390" s="57"/>
      <c r="P1390" s="57"/>
      <c r="Q1390" s="57"/>
    </row>
    <row r="1391" spans="1:17" ht="14.25" customHeight="1" x14ac:dyDescent="0.25">
      <c r="A1391" s="49"/>
      <c r="B1391"/>
      <c r="C1391" s="23"/>
      <c r="D1391" s="25"/>
      <c r="E1391" s="23"/>
      <c r="F1391" s="23"/>
      <c r="G1391" s="60"/>
      <c r="H1391" s="60"/>
      <c r="I1391" s="22"/>
      <c r="J1391" s="55"/>
      <c r="K1391" s="57"/>
      <c r="L1391" s="57"/>
      <c r="M1391" s="57"/>
      <c r="N1391" s="57"/>
      <c r="O1391" s="57"/>
      <c r="P1391" s="57"/>
      <c r="Q1391" s="57"/>
    </row>
    <row r="1392" spans="1:17" ht="14.25" customHeight="1" x14ac:dyDescent="0.25">
      <c r="A1392" s="49"/>
      <c r="B1392"/>
      <c r="C1392" s="23"/>
      <c r="D1392" s="25"/>
      <c r="E1392" s="23"/>
      <c r="F1392" s="23"/>
      <c r="G1392" s="60"/>
      <c r="H1392" s="60"/>
      <c r="I1392" s="22"/>
      <c r="J1392" s="55"/>
      <c r="K1392" s="57"/>
      <c r="L1392" s="57"/>
      <c r="M1392" s="57"/>
      <c r="N1392" s="57"/>
      <c r="O1392" s="57"/>
      <c r="P1392" s="57"/>
      <c r="Q1392" s="57"/>
    </row>
    <row r="1393" spans="1:17" ht="14.25" customHeight="1" x14ac:dyDescent="0.25">
      <c r="A1393" s="49"/>
      <c r="B1393"/>
      <c r="C1393" s="23"/>
      <c r="D1393" s="25"/>
      <c r="E1393" s="23"/>
      <c r="F1393" s="23"/>
      <c r="G1393" s="60"/>
      <c r="H1393" s="60"/>
      <c r="I1393" s="22"/>
      <c r="J1393" s="55"/>
      <c r="K1393" s="57"/>
      <c r="L1393" s="57"/>
      <c r="M1393" s="57"/>
      <c r="N1393" s="57"/>
      <c r="O1393" s="57"/>
      <c r="P1393" s="57"/>
      <c r="Q1393" s="57"/>
    </row>
    <row r="1394" spans="1:17" ht="14.25" customHeight="1" x14ac:dyDescent="0.25">
      <c r="A1394" s="49"/>
      <c r="B1394"/>
      <c r="C1394" s="23"/>
      <c r="D1394" s="25"/>
      <c r="E1394" s="23"/>
      <c r="F1394" s="23"/>
      <c r="G1394" s="60"/>
      <c r="H1394" s="60"/>
      <c r="I1394" s="22"/>
      <c r="J1394" s="55"/>
      <c r="K1394" s="57"/>
      <c r="L1394" s="57"/>
      <c r="M1394" s="57"/>
      <c r="N1394" s="57"/>
      <c r="O1394" s="57"/>
      <c r="P1394" s="57"/>
      <c r="Q1394" s="57"/>
    </row>
    <row r="1395" spans="1:17" ht="14.25" customHeight="1" x14ac:dyDescent="0.25">
      <c r="A1395" s="49"/>
      <c r="B1395"/>
      <c r="C1395" s="23"/>
      <c r="D1395" s="25"/>
      <c r="E1395" s="23"/>
      <c r="F1395" s="23"/>
      <c r="G1395" s="60"/>
      <c r="H1395" s="60"/>
      <c r="I1395" s="22"/>
      <c r="J1395" s="55"/>
      <c r="K1395" s="57"/>
      <c r="L1395" s="57"/>
      <c r="M1395" s="57"/>
      <c r="N1395" s="57"/>
      <c r="O1395" s="57"/>
      <c r="P1395" s="57"/>
      <c r="Q1395" s="57"/>
    </row>
    <row r="1396" spans="1:17" ht="14.25" customHeight="1" x14ac:dyDescent="0.25">
      <c r="A1396" s="49"/>
      <c r="B1396"/>
      <c r="C1396" s="23"/>
      <c r="D1396" s="25"/>
      <c r="E1396" s="23"/>
      <c r="F1396" s="23"/>
      <c r="G1396" s="60"/>
      <c r="H1396" s="60"/>
      <c r="I1396" s="22"/>
      <c r="J1396" s="55"/>
      <c r="K1396" s="57"/>
      <c r="L1396" s="57"/>
      <c r="M1396" s="57"/>
      <c r="N1396" s="57"/>
      <c r="O1396" s="57"/>
      <c r="P1396" s="57"/>
      <c r="Q1396" s="57"/>
    </row>
    <row r="1397" spans="1:17" ht="14.25" customHeight="1" x14ac:dyDescent="0.25">
      <c r="A1397" s="49"/>
      <c r="B1397"/>
      <c r="C1397" s="23"/>
      <c r="D1397" s="25"/>
      <c r="E1397" s="23"/>
      <c r="F1397" s="23"/>
      <c r="G1397" s="60"/>
      <c r="H1397" s="60"/>
      <c r="I1397" s="22"/>
      <c r="J1397" s="55"/>
      <c r="K1397" s="57"/>
      <c r="L1397" s="57"/>
      <c r="M1397" s="57"/>
      <c r="N1397" s="57"/>
      <c r="O1397" s="57"/>
      <c r="P1397" s="57"/>
      <c r="Q1397" s="57"/>
    </row>
    <row r="1398" spans="1:17" ht="14.25" customHeight="1" x14ac:dyDescent="0.25">
      <c r="A1398" s="49"/>
      <c r="B1398"/>
      <c r="C1398" s="23"/>
      <c r="D1398" s="25"/>
      <c r="E1398" s="23"/>
      <c r="F1398" s="23"/>
      <c r="G1398" s="60"/>
      <c r="H1398" s="60"/>
      <c r="I1398" s="22"/>
      <c r="J1398" s="55"/>
      <c r="K1398" s="57"/>
      <c r="L1398" s="57"/>
      <c r="M1398" s="57"/>
      <c r="N1398" s="57"/>
      <c r="O1398" s="57"/>
      <c r="P1398" s="57"/>
      <c r="Q1398" s="57"/>
    </row>
    <row r="1399" spans="1:17" ht="14.25" customHeight="1" x14ac:dyDescent="0.25">
      <c r="A1399" s="49"/>
      <c r="B1399"/>
      <c r="C1399" s="23"/>
      <c r="D1399" s="25"/>
      <c r="E1399" s="23"/>
      <c r="F1399" s="23"/>
      <c r="G1399" s="60"/>
      <c r="H1399" s="60"/>
      <c r="I1399" s="22"/>
      <c r="J1399" s="55"/>
      <c r="K1399" s="57"/>
      <c r="L1399" s="57"/>
      <c r="M1399" s="57"/>
      <c r="N1399" s="57"/>
      <c r="O1399" s="57"/>
      <c r="P1399" s="57"/>
      <c r="Q1399" s="57"/>
    </row>
    <row r="1400" spans="1:17" ht="14.25" customHeight="1" x14ac:dyDescent="0.25">
      <c r="A1400" s="49"/>
      <c r="B1400"/>
      <c r="C1400" s="23"/>
      <c r="D1400" s="25"/>
      <c r="E1400" s="23"/>
      <c r="F1400" s="23"/>
      <c r="G1400" s="60"/>
      <c r="H1400" s="60"/>
      <c r="I1400" s="22"/>
      <c r="J1400" s="55"/>
      <c r="K1400" s="57"/>
      <c r="L1400" s="57"/>
      <c r="M1400" s="57"/>
      <c r="N1400" s="57"/>
      <c r="O1400" s="57"/>
      <c r="P1400" s="57"/>
      <c r="Q1400" s="57"/>
    </row>
    <row r="1401" spans="1:17" ht="14.25" customHeight="1" x14ac:dyDescent="0.25">
      <c r="A1401" s="49"/>
      <c r="B1401"/>
      <c r="C1401" s="23"/>
      <c r="D1401" s="25"/>
      <c r="E1401" s="23"/>
      <c r="F1401" s="23"/>
      <c r="G1401" s="60"/>
      <c r="H1401" s="60"/>
      <c r="I1401" s="22"/>
      <c r="J1401" s="55"/>
      <c r="K1401" s="57"/>
      <c r="L1401" s="57"/>
      <c r="M1401" s="57"/>
      <c r="N1401" s="57"/>
      <c r="O1401" s="57"/>
      <c r="P1401" s="57"/>
      <c r="Q1401" s="57"/>
    </row>
    <row r="1402" spans="1:17" ht="14.25" customHeight="1" x14ac:dyDescent="0.25">
      <c r="A1402" s="49"/>
      <c r="B1402"/>
      <c r="C1402" s="23"/>
      <c r="D1402" s="25"/>
      <c r="E1402" s="23"/>
      <c r="F1402" s="23"/>
      <c r="G1402" s="60"/>
      <c r="H1402" s="60"/>
      <c r="I1402" s="22"/>
      <c r="J1402" s="55"/>
      <c r="K1402" s="57"/>
      <c r="L1402" s="57"/>
      <c r="M1402" s="57"/>
      <c r="N1402" s="57"/>
      <c r="O1402" s="57"/>
      <c r="P1402" s="57"/>
      <c r="Q1402" s="57"/>
    </row>
    <row r="1403" spans="1:17" ht="14.25" customHeight="1" x14ac:dyDescent="0.25">
      <c r="A1403" s="49"/>
      <c r="B1403"/>
      <c r="C1403" s="23"/>
      <c r="D1403" s="25"/>
      <c r="E1403" s="23"/>
      <c r="F1403" s="23"/>
      <c r="G1403" s="60"/>
      <c r="H1403" s="60"/>
      <c r="I1403" s="22"/>
      <c r="J1403" s="55"/>
      <c r="K1403" s="57"/>
      <c r="L1403" s="57"/>
      <c r="M1403" s="57"/>
      <c r="N1403" s="57"/>
      <c r="O1403" s="57"/>
      <c r="P1403" s="57"/>
      <c r="Q1403" s="57"/>
    </row>
    <row r="1404" spans="1:17" ht="14.25" customHeight="1" x14ac:dyDescent="0.25">
      <c r="A1404" s="49"/>
      <c r="B1404"/>
      <c r="C1404" s="23"/>
      <c r="D1404" s="25"/>
      <c r="E1404" s="23"/>
      <c r="F1404" s="23"/>
      <c r="G1404" s="60"/>
      <c r="H1404" s="60"/>
      <c r="I1404" s="22"/>
      <c r="J1404" s="55"/>
      <c r="K1404" s="57"/>
      <c r="L1404" s="57"/>
      <c r="M1404" s="57"/>
      <c r="N1404" s="57"/>
      <c r="O1404" s="57"/>
      <c r="P1404" s="57"/>
      <c r="Q1404" s="57"/>
    </row>
    <row r="1405" spans="1:17" ht="14.25" customHeight="1" x14ac:dyDescent="0.25">
      <c r="A1405" s="49"/>
      <c r="B1405"/>
      <c r="C1405" s="23"/>
      <c r="D1405" s="25"/>
      <c r="E1405" s="23"/>
      <c r="F1405" s="23"/>
      <c r="G1405" s="60"/>
      <c r="H1405" s="60"/>
      <c r="I1405" s="22"/>
      <c r="J1405" s="55"/>
      <c r="K1405" s="57"/>
      <c r="L1405" s="57"/>
      <c r="M1405" s="57"/>
      <c r="N1405" s="57"/>
      <c r="O1405" s="57"/>
      <c r="P1405" s="57"/>
      <c r="Q1405" s="57"/>
    </row>
    <row r="1406" spans="1:17" ht="14.25" customHeight="1" x14ac:dyDescent="0.25">
      <c r="A1406" s="49"/>
      <c r="B1406"/>
      <c r="C1406" s="23"/>
      <c r="D1406" s="25"/>
      <c r="E1406" s="23"/>
      <c r="F1406" s="23"/>
      <c r="G1406" s="60"/>
      <c r="H1406" s="60"/>
      <c r="I1406" s="22"/>
      <c r="J1406" s="55"/>
      <c r="K1406" s="57"/>
      <c r="L1406" s="57"/>
      <c r="M1406" s="57"/>
      <c r="N1406" s="57"/>
      <c r="O1406" s="57"/>
      <c r="P1406" s="57"/>
      <c r="Q1406" s="57"/>
    </row>
    <row r="1407" spans="1:17" ht="14.25" customHeight="1" x14ac:dyDescent="0.25">
      <c r="A1407" s="49"/>
      <c r="B1407"/>
      <c r="C1407" s="23"/>
      <c r="D1407" s="25"/>
      <c r="E1407" s="23"/>
      <c r="F1407" s="23"/>
      <c r="G1407" s="60"/>
      <c r="H1407" s="60"/>
      <c r="I1407" s="22"/>
      <c r="J1407" s="55"/>
      <c r="K1407" s="57"/>
      <c r="L1407" s="57"/>
      <c r="M1407" s="57"/>
      <c r="N1407" s="57"/>
      <c r="O1407" s="57"/>
      <c r="P1407" s="57"/>
      <c r="Q1407" s="57"/>
    </row>
    <row r="1408" spans="1:17" ht="14.25" customHeight="1" x14ac:dyDescent="0.25">
      <c r="A1408" s="49"/>
      <c r="B1408"/>
      <c r="C1408" s="23"/>
      <c r="D1408" s="25"/>
      <c r="E1408" s="23"/>
      <c r="F1408" s="23"/>
      <c r="G1408" s="60"/>
      <c r="H1408" s="60"/>
      <c r="I1408" s="22"/>
      <c r="J1408" s="55"/>
      <c r="K1408" s="57"/>
      <c r="L1408" s="57"/>
      <c r="M1408" s="57"/>
      <c r="N1408" s="57"/>
      <c r="O1408" s="57"/>
      <c r="P1408" s="57"/>
      <c r="Q1408" s="57"/>
    </row>
    <row r="1409" spans="1:17" ht="14.25" customHeight="1" x14ac:dyDescent="0.25">
      <c r="A1409" s="49"/>
      <c r="B1409"/>
      <c r="C1409" s="23"/>
      <c r="D1409" s="25"/>
      <c r="E1409" s="23"/>
      <c r="F1409" s="23"/>
      <c r="G1409" s="60"/>
      <c r="H1409" s="60"/>
      <c r="I1409" s="22"/>
      <c r="J1409" s="55"/>
      <c r="K1409" s="57"/>
      <c r="L1409" s="57"/>
      <c r="M1409" s="57"/>
      <c r="N1409" s="57"/>
      <c r="O1409" s="57"/>
      <c r="P1409" s="57"/>
      <c r="Q1409" s="57"/>
    </row>
    <row r="1410" spans="1:17" ht="14.25" customHeight="1" x14ac:dyDescent="0.25">
      <c r="A1410" s="49"/>
      <c r="B1410"/>
      <c r="C1410" s="23"/>
      <c r="D1410" s="25"/>
      <c r="E1410" s="23"/>
      <c r="F1410" s="23"/>
      <c r="G1410" s="60"/>
      <c r="H1410" s="60"/>
      <c r="I1410" s="22"/>
      <c r="J1410" s="55"/>
      <c r="K1410" s="57"/>
      <c r="L1410" s="57"/>
      <c r="M1410" s="57"/>
      <c r="N1410" s="57"/>
      <c r="O1410" s="57"/>
      <c r="P1410" s="57"/>
      <c r="Q1410" s="57"/>
    </row>
    <row r="1411" spans="1:17" ht="14.25" customHeight="1" x14ac:dyDescent="0.25">
      <c r="A1411" s="49"/>
      <c r="B1411"/>
      <c r="C1411" s="23"/>
      <c r="D1411" s="25"/>
      <c r="E1411" s="23"/>
      <c r="F1411" s="23"/>
      <c r="G1411" s="60"/>
      <c r="H1411" s="60"/>
      <c r="I1411" s="22"/>
      <c r="J1411" s="55"/>
      <c r="K1411" s="57"/>
      <c r="L1411" s="57"/>
      <c r="M1411" s="57"/>
      <c r="N1411" s="57"/>
      <c r="O1411" s="57"/>
      <c r="P1411" s="57"/>
      <c r="Q1411" s="57"/>
    </row>
    <row r="1412" spans="1:17" ht="14.25" customHeight="1" x14ac:dyDescent="0.25">
      <c r="A1412" s="49"/>
      <c r="B1412"/>
      <c r="C1412" s="23"/>
      <c r="D1412" s="25"/>
      <c r="E1412" s="23"/>
      <c r="F1412" s="23"/>
      <c r="G1412" s="60"/>
      <c r="H1412" s="60"/>
      <c r="I1412" s="22"/>
      <c r="J1412" s="55"/>
      <c r="K1412" s="57"/>
      <c r="L1412" s="57"/>
      <c r="M1412" s="57"/>
      <c r="N1412" s="57"/>
      <c r="O1412" s="57"/>
      <c r="P1412" s="57"/>
      <c r="Q1412" s="57"/>
    </row>
    <row r="1413" spans="1:17" ht="14.25" customHeight="1" x14ac:dyDescent="0.25">
      <c r="A1413" s="49"/>
      <c r="B1413"/>
      <c r="C1413" s="23"/>
      <c r="D1413" s="25"/>
      <c r="E1413" s="23"/>
      <c r="F1413" s="23"/>
      <c r="G1413" s="60"/>
      <c r="H1413" s="60"/>
      <c r="I1413" s="22"/>
      <c r="J1413" s="55"/>
      <c r="K1413" s="57"/>
      <c r="L1413" s="57"/>
      <c r="M1413" s="57"/>
      <c r="N1413" s="57"/>
      <c r="O1413" s="57"/>
      <c r="P1413" s="57"/>
      <c r="Q1413" s="57"/>
    </row>
    <row r="1414" spans="1:17" ht="14.25" customHeight="1" x14ac:dyDescent="0.25">
      <c r="A1414" s="49"/>
      <c r="B1414"/>
      <c r="C1414" s="23"/>
      <c r="D1414" s="25"/>
      <c r="E1414" s="23"/>
      <c r="F1414" s="23"/>
      <c r="G1414" s="60"/>
      <c r="H1414" s="60"/>
      <c r="I1414" s="22"/>
      <c r="J1414" s="55"/>
      <c r="K1414" s="57"/>
      <c r="L1414" s="57"/>
      <c r="M1414" s="57"/>
      <c r="N1414" s="57"/>
      <c r="O1414" s="57"/>
      <c r="P1414" s="57"/>
      <c r="Q1414" s="57"/>
    </row>
    <row r="1415" spans="1:17" ht="14.25" customHeight="1" x14ac:dyDescent="0.25">
      <c r="A1415" s="49"/>
      <c r="B1415"/>
      <c r="C1415" s="23"/>
      <c r="D1415" s="25"/>
      <c r="E1415" s="23"/>
      <c r="F1415" s="23"/>
      <c r="G1415" s="60"/>
      <c r="H1415" s="60"/>
      <c r="I1415" s="22"/>
      <c r="J1415" s="55"/>
      <c r="K1415" s="57"/>
      <c r="L1415" s="57"/>
      <c r="M1415" s="57"/>
      <c r="N1415" s="57"/>
      <c r="O1415" s="57"/>
      <c r="P1415" s="57"/>
      <c r="Q1415" s="57"/>
    </row>
    <row r="1416" spans="1:17" ht="14.25" customHeight="1" x14ac:dyDescent="0.25">
      <c r="A1416" s="49"/>
      <c r="B1416"/>
      <c r="C1416" s="23"/>
      <c r="D1416" s="23"/>
      <c r="E1416" s="23"/>
      <c r="F1416" s="23"/>
      <c r="G1416" s="60"/>
      <c r="H1416" s="60"/>
      <c r="I1416" s="26"/>
      <c r="J1416" s="56"/>
      <c r="K1416" s="57"/>
      <c r="L1416" s="57"/>
      <c r="M1416" s="57"/>
      <c r="N1416" s="57"/>
      <c r="O1416" s="57"/>
      <c r="P1416" s="57"/>
      <c r="Q1416" s="57"/>
    </row>
    <row r="1417" spans="1:17" ht="14.25" customHeight="1" x14ac:dyDescent="0.25">
      <c r="A1417" s="49"/>
      <c r="B1417"/>
      <c r="C1417" s="23"/>
      <c r="D1417" s="23"/>
      <c r="E1417" s="23"/>
      <c r="F1417" s="23"/>
      <c r="G1417" s="60"/>
      <c r="H1417" s="60"/>
      <c r="I1417" s="26"/>
      <c r="J1417" s="56"/>
      <c r="K1417" s="57"/>
      <c r="L1417" s="57"/>
      <c r="M1417" s="57"/>
      <c r="N1417" s="57"/>
      <c r="O1417" s="57"/>
      <c r="P1417" s="57"/>
      <c r="Q1417" s="57"/>
    </row>
    <row r="1418" spans="1:17" ht="14.25" customHeight="1" x14ac:dyDescent="0.25">
      <c r="A1418" s="49"/>
      <c r="B1418"/>
      <c r="C1418" s="23"/>
      <c r="D1418" s="23"/>
      <c r="E1418" s="23"/>
      <c r="F1418" s="23"/>
      <c r="G1418" s="60"/>
      <c r="H1418" s="60"/>
      <c r="I1418" s="26"/>
      <c r="J1418" s="56"/>
      <c r="K1418" s="57"/>
      <c r="L1418" s="57"/>
      <c r="M1418" s="57"/>
      <c r="N1418" s="57"/>
      <c r="O1418" s="57"/>
      <c r="P1418" s="57"/>
      <c r="Q1418" s="57"/>
    </row>
    <row r="1419" spans="1:17" ht="14.25" customHeight="1" x14ac:dyDescent="0.25">
      <c r="A1419" s="49"/>
      <c r="B1419"/>
      <c r="C1419" s="23"/>
      <c r="D1419" s="23"/>
      <c r="E1419" s="23"/>
      <c r="F1419" s="23"/>
      <c r="G1419" s="60"/>
      <c r="H1419" s="60"/>
      <c r="I1419" s="26"/>
      <c r="J1419" s="56"/>
      <c r="K1419" s="57"/>
      <c r="L1419" s="57"/>
      <c r="M1419" s="57"/>
      <c r="N1419" s="57"/>
      <c r="O1419" s="57"/>
      <c r="P1419" s="57"/>
      <c r="Q1419" s="57"/>
    </row>
    <row r="1420" spans="1:17" ht="14.25" customHeight="1" x14ac:dyDescent="0.25">
      <c r="A1420" s="49"/>
      <c r="B1420"/>
      <c r="C1420" s="23"/>
      <c r="D1420" s="23"/>
      <c r="E1420" s="23"/>
      <c r="F1420" s="23"/>
      <c r="G1420" s="60"/>
      <c r="H1420" s="60"/>
      <c r="I1420" s="26"/>
      <c r="J1420" s="56"/>
      <c r="K1420" s="57"/>
      <c r="L1420" s="57"/>
      <c r="M1420" s="57"/>
      <c r="N1420" s="57"/>
      <c r="O1420" s="57"/>
      <c r="P1420" s="57"/>
      <c r="Q1420" s="57"/>
    </row>
    <row r="1421" spans="1:17" ht="14.25" customHeight="1" x14ac:dyDescent="0.25">
      <c r="A1421" s="49"/>
      <c r="B1421"/>
      <c r="C1421" s="23"/>
      <c r="D1421" s="23"/>
      <c r="E1421" s="23"/>
      <c r="F1421" s="23"/>
      <c r="G1421" s="60"/>
      <c r="H1421" s="60"/>
      <c r="I1421" s="26"/>
      <c r="J1421" s="56"/>
      <c r="K1421" s="57"/>
      <c r="L1421" s="57"/>
      <c r="M1421" s="57"/>
      <c r="N1421" s="57"/>
      <c r="O1421" s="57"/>
      <c r="P1421" s="57"/>
      <c r="Q1421" s="57"/>
    </row>
    <row r="1422" spans="1:17" ht="14.25" customHeight="1" x14ac:dyDescent="0.25">
      <c r="A1422" s="49"/>
      <c r="B1422"/>
      <c r="C1422" s="23"/>
      <c r="D1422" s="23"/>
      <c r="E1422" s="23"/>
      <c r="F1422" s="23"/>
      <c r="G1422" s="60"/>
      <c r="H1422" s="60"/>
      <c r="I1422" s="26"/>
      <c r="J1422" s="56"/>
      <c r="K1422" s="57"/>
      <c r="L1422" s="57"/>
      <c r="M1422" s="57"/>
      <c r="N1422" s="57"/>
      <c r="O1422" s="57"/>
      <c r="P1422" s="57"/>
      <c r="Q1422" s="57"/>
    </row>
    <row r="1423" spans="1:17" ht="14.25" customHeight="1" x14ac:dyDescent="0.25">
      <c r="A1423" s="49"/>
      <c r="B1423"/>
      <c r="C1423" s="23"/>
      <c r="D1423" s="23"/>
      <c r="E1423" s="23"/>
      <c r="F1423" s="23"/>
      <c r="G1423" s="60"/>
      <c r="H1423" s="60"/>
      <c r="I1423" s="26"/>
      <c r="J1423" s="56"/>
      <c r="K1423" s="57"/>
      <c r="L1423" s="57"/>
      <c r="M1423" s="57"/>
      <c r="N1423" s="57"/>
      <c r="O1423" s="57"/>
      <c r="P1423" s="57"/>
      <c r="Q1423" s="57"/>
    </row>
    <row r="1424" spans="1:17" ht="14.25" customHeight="1" x14ac:dyDescent="0.25">
      <c r="A1424" s="49"/>
      <c r="B1424"/>
      <c r="C1424" s="23"/>
      <c r="D1424" s="23"/>
      <c r="E1424" s="23"/>
      <c r="F1424" s="23"/>
      <c r="G1424" s="60"/>
      <c r="H1424" s="60"/>
      <c r="I1424" s="26"/>
      <c r="J1424" s="56"/>
      <c r="K1424" s="57"/>
      <c r="L1424" s="57"/>
      <c r="M1424" s="57"/>
      <c r="N1424" s="57"/>
      <c r="O1424" s="57"/>
      <c r="P1424" s="57"/>
      <c r="Q1424" s="57"/>
    </row>
    <row r="1425" spans="1:17" ht="14.25" customHeight="1" x14ac:dyDescent="0.25">
      <c r="A1425" s="49"/>
      <c r="B1425"/>
      <c r="C1425" s="23"/>
      <c r="D1425" s="23"/>
      <c r="E1425" s="23"/>
      <c r="F1425" s="23"/>
      <c r="G1425" s="60"/>
      <c r="H1425" s="60"/>
      <c r="I1425" s="22"/>
      <c r="J1425" s="56"/>
      <c r="K1425" s="57"/>
      <c r="L1425" s="57"/>
      <c r="M1425" s="57"/>
      <c r="N1425" s="57"/>
      <c r="O1425" s="57"/>
      <c r="P1425" s="57"/>
      <c r="Q1425" s="57"/>
    </row>
    <row r="1426" spans="1:17" ht="14.25" customHeight="1" x14ac:dyDescent="0.25">
      <c r="A1426" s="49"/>
      <c r="B1426"/>
      <c r="C1426" s="23"/>
      <c r="D1426" s="23"/>
      <c r="E1426" s="23"/>
      <c r="F1426" s="23"/>
      <c r="G1426" s="60"/>
      <c r="H1426" s="60"/>
      <c r="I1426" s="22"/>
      <c r="J1426" s="56"/>
      <c r="K1426" s="57"/>
      <c r="L1426" s="57"/>
      <c r="M1426" s="57"/>
      <c r="N1426" s="57"/>
      <c r="O1426" s="57"/>
      <c r="P1426" s="57"/>
      <c r="Q1426" s="57"/>
    </row>
    <row r="1427" spans="1:17" ht="14.25" customHeight="1" x14ac:dyDescent="0.25">
      <c r="A1427" s="49"/>
      <c r="B1427"/>
      <c r="C1427" s="23"/>
      <c r="D1427" s="23"/>
      <c r="E1427" s="23"/>
      <c r="F1427" s="23"/>
      <c r="G1427" s="60"/>
      <c r="H1427" s="60"/>
      <c r="I1427" s="22"/>
      <c r="J1427" s="56"/>
      <c r="K1427" s="57"/>
      <c r="L1427" s="57"/>
      <c r="M1427" s="57"/>
      <c r="N1427" s="57"/>
      <c r="O1427" s="57"/>
      <c r="P1427" s="57"/>
      <c r="Q1427" s="57"/>
    </row>
    <row r="1428" spans="1:17" ht="14.25" customHeight="1" x14ac:dyDescent="0.25">
      <c r="A1428" s="49"/>
      <c r="B1428"/>
      <c r="C1428" s="23"/>
      <c r="D1428" s="23"/>
      <c r="E1428" s="23"/>
      <c r="F1428" s="23"/>
      <c r="G1428" s="60"/>
      <c r="H1428" s="60"/>
      <c r="I1428" s="22"/>
      <c r="J1428" s="55"/>
      <c r="K1428" s="57"/>
      <c r="L1428" s="57"/>
      <c r="M1428" s="57"/>
      <c r="N1428" s="57"/>
      <c r="O1428" s="57"/>
      <c r="P1428" s="57"/>
      <c r="Q1428" s="57"/>
    </row>
    <row r="1429" spans="1:17" ht="14.25" customHeight="1" x14ac:dyDescent="0.25">
      <c r="A1429" s="49"/>
      <c r="B1429"/>
      <c r="C1429" s="23"/>
      <c r="D1429" s="23"/>
      <c r="E1429" s="23"/>
      <c r="F1429" s="23"/>
      <c r="G1429" s="60"/>
      <c r="H1429" s="60"/>
      <c r="I1429" s="22"/>
      <c r="J1429" s="55"/>
      <c r="K1429" s="57"/>
      <c r="L1429" s="57"/>
      <c r="M1429" s="57"/>
      <c r="N1429" s="57"/>
      <c r="O1429" s="57"/>
      <c r="P1429" s="57"/>
      <c r="Q1429" s="57"/>
    </row>
    <row r="1430" spans="1:17" ht="14.25" customHeight="1" x14ac:dyDescent="0.25">
      <c r="A1430" s="49"/>
      <c r="B1430"/>
      <c r="C1430" s="23"/>
      <c r="D1430" s="23"/>
      <c r="E1430" s="23"/>
      <c r="F1430" s="23"/>
      <c r="G1430" s="60"/>
      <c r="H1430" s="60"/>
      <c r="I1430" s="22"/>
      <c r="J1430" s="55"/>
      <c r="K1430" s="57"/>
      <c r="L1430" s="57"/>
      <c r="M1430" s="57"/>
      <c r="N1430" s="57"/>
      <c r="O1430" s="57"/>
      <c r="P1430" s="57"/>
      <c r="Q1430" s="57"/>
    </row>
    <row r="1431" spans="1:17" ht="14.25" customHeight="1" x14ac:dyDescent="0.25">
      <c r="A1431" s="49"/>
      <c r="B1431"/>
      <c r="C1431" s="23"/>
      <c r="D1431" s="23"/>
      <c r="E1431" s="23"/>
      <c r="F1431" s="23"/>
      <c r="G1431" s="60"/>
      <c r="H1431" s="60"/>
      <c r="I1431" s="22"/>
      <c r="J1431" s="55"/>
      <c r="K1431" s="57"/>
      <c r="L1431" s="57"/>
      <c r="M1431" s="57"/>
      <c r="N1431" s="57"/>
      <c r="O1431" s="57"/>
      <c r="P1431" s="57"/>
      <c r="Q1431" s="57"/>
    </row>
    <row r="1432" spans="1:17" ht="14.25" customHeight="1" x14ac:dyDescent="0.25">
      <c r="A1432" s="49"/>
      <c r="B1432"/>
      <c r="C1432" s="23"/>
      <c r="D1432" s="23"/>
      <c r="E1432" s="23"/>
      <c r="F1432" s="23"/>
      <c r="G1432" s="60"/>
      <c r="H1432" s="60"/>
      <c r="I1432" s="22"/>
      <c r="J1432" s="55"/>
      <c r="K1432" s="57"/>
      <c r="L1432" s="57"/>
      <c r="M1432" s="57"/>
      <c r="N1432" s="57"/>
      <c r="O1432" s="57"/>
      <c r="P1432" s="57"/>
      <c r="Q1432" s="57"/>
    </row>
    <row r="1433" spans="1:17" ht="14.25" customHeight="1" x14ac:dyDescent="0.25">
      <c r="A1433" s="49"/>
      <c r="B1433"/>
      <c r="C1433" s="23"/>
      <c r="D1433" s="23"/>
      <c r="E1433" s="23"/>
      <c r="F1433" s="23"/>
      <c r="G1433" s="60"/>
      <c r="H1433" s="60"/>
      <c r="I1433" s="22"/>
      <c r="J1433" s="55"/>
      <c r="K1433" s="57"/>
      <c r="L1433" s="57"/>
      <c r="M1433" s="57"/>
      <c r="N1433" s="57"/>
      <c r="O1433" s="57"/>
      <c r="P1433" s="57"/>
      <c r="Q1433" s="57"/>
    </row>
    <row r="1434" spans="1:17" ht="14.25" customHeight="1" x14ac:dyDescent="0.25">
      <c r="A1434" s="49"/>
      <c r="B1434"/>
      <c r="C1434" s="23"/>
      <c r="D1434" s="23"/>
      <c r="E1434" s="23"/>
      <c r="F1434" s="23"/>
      <c r="G1434" s="60"/>
      <c r="H1434" s="60"/>
      <c r="I1434" s="22"/>
      <c r="J1434" s="55"/>
      <c r="K1434" s="57"/>
      <c r="L1434" s="57"/>
      <c r="M1434" s="57"/>
      <c r="N1434" s="57"/>
      <c r="O1434" s="57"/>
      <c r="P1434" s="57"/>
      <c r="Q1434" s="57"/>
    </row>
    <row r="1435" spans="1:17" ht="14.25" customHeight="1" x14ac:dyDescent="0.25">
      <c r="A1435" s="49"/>
      <c r="B1435"/>
      <c r="C1435" s="23"/>
      <c r="D1435" s="23"/>
      <c r="E1435" s="23"/>
      <c r="F1435" s="23"/>
      <c r="G1435" s="60"/>
      <c r="H1435" s="60"/>
      <c r="I1435" s="22"/>
      <c r="J1435" s="55"/>
      <c r="K1435" s="57"/>
      <c r="L1435" s="57"/>
      <c r="M1435" s="57"/>
      <c r="N1435" s="57"/>
      <c r="O1435" s="57"/>
      <c r="P1435" s="57"/>
      <c r="Q1435" s="57"/>
    </row>
    <row r="1436" spans="1:17" ht="14.25" customHeight="1" x14ac:dyDescent="0.25">
      <c r="A1436" s="49"/>
      <c r="I1436" s="34"/>
      <c r="K1436" s="57"/>
      <c r="L1436" s="57"/>
      <c r="M1436" s="57"/>
      <c r="N1436" s="57"/>
      <c r="O1436" s="57"/>
      <c r="P1436" s="57"/>
      <c r="Q1436" s="57"/>
    </row>
    <row r="1437" spans="1:17" ht="14.25" customHeight="1" x14ac:dyDescent="0.25">
      <c r="A1437" s="49"/>
      <c r="I1437" s="34"/>
      <c r="K1437" s="57"/>
      <c r="L1437" s="57"/>
      <c r="M1437" s="57"/>
      <c r="N1437" s="57"/>
      <c r="O1437" s="57"/>
      <c r="P1437" s="57"/>
      <c r="Q1437" s="57"/>
    </row>
    <row r="1438" spans="1:17" ht="14.25" customHeight="1" x14ac:dyDescent="0.25">
      <c r="A1438" s="49"/>
      <c r="I1438" s="34"/>
      <c r="K1438" s="57"/>
      <c r="L1438" s="57"/>
      <c r="M1438" s="57"/>
      <c r="N1438" s="57"/>
      <c r="O1438" s="57"/>
      <c r="P1438" s="57"/>
      <c r="Q1438" s="57"/>
    </row>
    <row r="1439" spans="1:17" ht="14.25" customHeight="1" x14ac:dyDescent="0.25">
      <c r="A1439" s="49"/>
      <c r="I1439" s="34"/>
      <c r="K1439" s="57"/>
      <c r="L1439" s="57"/>
      <c r="M1439" s="57"/>
      <c r="N1439" s="57"/>
      <c r="O1439" s="57"/>
      <c r="P1439" s="57"/>
      <c r="Q1439" s="57"/>
    </row>
    <row r="1440" spans="1:17" ht="14.25" customHeight="1" x14ac:dyDescent="0.25">
      <c r="A1440" s="49"/>
      <c r="I1440" s="34"/>
      <c r="K1440" s="57"/>
      <c r="L1440" s="57"/>
      <c r="M1440" s="57"/>
      <c r="N1440" s="57"/>
      <c r="O1440" s="57"/>
      <c r="P1440" s="57"/>
      <c r="Q1440" s="57"/>
    </row>
    <row r="1441" spans="1:17" ht="14.25" customHeight="1" x14ac:dyDescent="0.25">
      <c r="A1441" s="49"/>
      <c r="I1441" s="34"/>
      <c r="K1441" s="57"/>
      <c r="L1441" s="57"/>
      <c r="M1441" s="57"/>
      <c r="N1441" s="57"/>
      <c r="O1441" s="57"/>
      <c r="P1441" s="57"/>
      <c r="Q1441" s="57"/>
    </row>
    <row r="1442" spans="1:17" ht="14.25" customHeight="1" x14ac:dyDescent="0.25">
      <c r="A1442" s="49"/>
      <c r="I1442" s="34"/>
      <c r="K1442" s="57"/>
      <c r="L1442" s="57"/>
      <c r="M1442" s="57"/>
      <c r="N1442" s="57"/>
      <c r="O1442" s="57"/>
      <c r="P1442" s="57"/>
      <c r="Q1442" s="57"/>
    </row>
    <row r="1443" spans="1:17" ht="14.25" customHeight="1" x14ac:dyDescent="0.25">
      <c r="A1443" s="49"/>
      <c r="I1443" s="34"/>
      <c r="K1443" s="57"/>
      <c r="L1443" s="57"/>
      <c r="M1443" s="57"/>
      <c r="N1443" s="57"/>
      <c r="O1443" s="57"/>
      <c r="P1443" s="57"/>
      <c r="Q1443" s="57"/>
    </row>
    <row r="1444" spans="1:17" ht="14.25" customHeight="1" x14ac:dyDescent="0.25">
      <c r="A1444" s="49"/>
      <c r="I1444" s="34"/>
      <c r="K1444" s="57"/>
      <c r="L1444" s="57"/>
      <c r="M1444" s="57"/>
      <c r="N1444" s="57"/>
      <c r="O1444" s="57"/>
      <c r="P1444" s="57"/>
      <c r="Q1444" s="57"/>
    </row>
    <row r="1445" spans="1:17" ht="14.25" customHeight="1" x14ac:dyDescent="0.25">
      <c r="A1445" s="49"/>
      <c r="I1445" s="34"/>
      <c r="K1445" s="57"/>
      <c r="L1445" s="57"/>
      <c r="M1445" s="57"/>
      <c r="N1445" s="57"/>
      <c r="O1445" s="57"/>
      <c r="P1445" s="57"/>
      <c r="Q1445" s="57"/>
    </row>
    <row r="1446" spans="1:17" ht="14.25" customHeight="1" x14ac:dyDescent="0.25">
      <c r="A1446" s="49"/>
      <c r="I1446" s="34"/>
      <c r="K1446" s="57"/>
      <c r="L1446" s="57"/>
      <c r="M1446" s="57"/>
      <c r="N1446" s="57"/>
      <c r="O1446" s="57"/>
      <c r="P1446" s="57"/>
      <c r="Q1446" s="57"/>
    </row>
    <row r="1447" spans="1:17" ht="14.25" customHeight="1" x14ac:dyDescent="0.25">
      <c r="A1447" s="49"/>
      <c r="I1447" s="34"/>
      <c r="K1447" s="57"/>
      <c r="L1447" s="57"/>
      <c r="M1447" s="57"/>
      <c r="N1447" s="57"/>
      <c r="O1447" s="57"/>
      <c r="P1447" s="57"/>
      <c r="Q1447" s="57"/>
    </row>
    <row r="1448" spans="1:17" ht="14.25" customHeight="1" x14ac:dyDescent="0.25">
      <c r="A1448" s="49"/>
      <c r="I1448" s="34"/>
      <c r="K1448" s="57"/>
      <c r="L1448" s="57"/>
      <c r="M1448" s="57"/>
      <c r="N1448" s="57"/>
      <c r="O1448" s="57"/>
      <c r="P1448" s="57"/>
      <c r="Q1448" s="57"/>
    </row>
    <row r="1449" spans="1:17" ht="14.25" customHeight="1" x14ac:dyDescent="0.25">
      <c r="A1449" s="49"/>
      <c r="I1449" s="34"/>
      <c r="K1449" s="57"/>
      <c r="L1449" s="57"/>
      <c r="M1449" s="57"/>
      <c r="N1449" s="57"/>
      <c r="O1449" s="57"/>
      <c r="P1449" s="57"/>
      <c r="Q1449" s="57"/>
    </row>
    <row r="1450" spans="1:17" ht="14.25" customHeight="1" x14ac:dyDescent="0.25">
      <c r="A1450" s="49"/>
      <c r="I1450" s="34"/>
      <c r="K1450" s="57"/>
      <c r="L1450" s="57"/>
      <c r="M1450" s="57"/>
      <c r="N1450" s="57"/>
      <c r="O1450" s="57"/>
      <c r="P1450" s="57"/>
      <c r="Q1450" s="57"/>
    </row>
    <row r="1451" spans="1:17" ht="14.25" customHeight="1" x14ac:dyDescent="0.25">
      <c r="A1451" s="49"/>
      <c r="I1451" s="34"/>
      <c r="K1451" s="57"/>
      <c r="L1451" s="57"/>
      <c r="M1451" s="57"/>
      <c r="N1451" s="57"/>
      <c r="O1451" s="57"/>
      <c r="P1451" s="57"/>
      <c r="Q1451" s="57"/>
    </row>
    <row r="1452" spans="1:17" ht="14.25" customHeight="1" x14ac:dyDescent="0.25">
      <c r="A1452" s="49"/>
      <c r="I1452" s="34"/>
      <c r="K1452" s="57"/>
      <c r="L1452" s="57"/>
      <c r="M1452" s="57"/>
      <c r="N1452" s="57"/>
      <c r="O1452" s="57"/>
      <c r="P1452" s="57"/>
      <c r="Q1452" s="57"/>
    </row>
    <row r="1453" spans="1:17" ht="14.25" customHeight="1" x14ac:dyDescent="0.25">
      <c r="A1453" s="49"/>
      <c r="I1453" s="34"/>
      <c r="K1453" s="57"/>
      <c r="L1453" s="57"/>
      <c r="M1453" s="57"/>
      <c r="N1453" s="57"/>
      <c r="O1453" s="57"/>
      <c r="P1453" s="57"/>
      <c r="Q1453" s="57"/>
    </row>
    <row r="1454" spans="1:17" ht="14.25" customHeight="1" x14ac:dyDescent="0.25">
      <c r="A1454" s="49"/>
      <c r="I1454" s="34"/>
      <c r="K1454" s="57"/>
      <c r="L1454" s="57"/>
      <c r="M1454" s="57"/>
      <c r="N1454" s="57"/>
      <c r="O1454" s="57"/>
      <c r="P1454" s="57"/>
      <c r="Q1454" s="57"/>
    </row>
    <row r="1455" spans="1:17" ht="14.25" customHeight="1" x14ac:dyDescent="0.25">
      <c r="A1455" s="49"/>
      <c r="I1455" s="34"/>
      <c r="K1455" s="57"/>
      <c r="L1455" s="57"/>
      <c r="M1455" s="57"/>
      <c r="N1455" s="57"/>
      <c r="O1455" s="57"/>
      <c r="P1455" s="57"/>
      <c r="Q1455" s="57"/>
    </row>
    <row r="1456" spans="1:17" ht="14.25" customHeight="1" x14ac:dyDescent="0.25">
      <c r="A1456" s="49"/>
      <c r="I1456" s="34"/>
      <c r="K1456" s="57"/>
      <c r="L1456" s="57"/>
      <c r="M1456" s="57"/>
      <c r="N1456" s="57"/>
      <c r="O1456" s="57"/>
      <c r="P1456" s="57"/>
      <c r="Q1456" s="57"/>
    </row>
    <row r="1457" spans="1:17" ht="14.25" customHeight="1" x14ac:dyDescent="0.25">
      <c r="A1457" s="49"/>
      <c r="I1457" s="34"/>
      <c r="K1457" s="57"/>
      <c r="L1457" s="57"/>
      <c r="M1457" s="57"/>
      <c r="N1457" s="57"/>
      <c r="O1457" s="57"/>
      <c r="P1457" s="57"/>
      <c r="Q1457" s="57"/>
    </row>
    <row r="1458" spans="1:17" ht="14.25" customHeight="1" x14ac:dyDescent="0.25">
      <c r="A1458" s="49"/>
      <c r="I1458" s="34"/>
      <c r="K1458" s="57"/>
      <c r="L1458" s="57"/>
      <c r="M1458" s="57"/>
      <c r="N1458" s="57"/>
      <c r="O1458" s="57"/>
      <c r="P1458" s="57"/>
      <c r="Q1458" s="57"/>
    </row>
    <row r="1459" spans="1:17" ht="14.25" customHeight="1" x14ac:dyDescent="0.25">
      <c r="A1459" s="49"/>
      <c r="I1459" s="34"/>
      <c r="K1459" s="57"/>
      <c r="L1459" s="57"/>
      <c r="M1459" s="57"/>
      <c r="N1459" s="57"/>
      <c r="O1459" s="57"/>
      <c r="P1459" s="57"/>
      <c r="Q1459" s="57"/>
    </row>
    <row r="1460" spans="1:17" ht="14.25" customHeight="1" x14ac:dyDescent="0.25">
      <c r="A1460" s="49"/>
      <c r="I1460" s="34"/>
      <c r="K1460" s="57"/>
      <c r="L1460" s="57"/>
      <c r="M1460" s="57"/>
      <c r="N1460" s="57"/>
      <c r="O1460" s="57"/>
      <c r="P1460" s="57"/>
      <c r="Q1460" s="57"/>
    </row>
    <row r="1461" spans="1:17" ht="14.25" customHeight="1" x14ac:dyDescent="0.25">
      <c r="A1461" s="49"/>
      <c r="I1461" s="34"/>
      <c r="K1461" s="57"/>
      <c r="L1461" s="57"/>
      <c r="M1461" s="57"/>
      <c r="N1461" s="57"/>
      <c r="O1461" s="57"/>
      <c r="P1461" s="57"/>
      <c r="Q1461" s="57"/>
    </row>
    <row r="1462" spans="1:17" ht="14.25" customHeight="1" x14ac:dyDescent="0.25">
      <c r="A1462" s="49"/>
      <c r="I1462" s="34"/>
      <c r="K1462" s="57"/>
      <c r="L1462" s="57"/>
      <c r="M1462" s="57"/>
      <c r="N1462" s="57"/>
      <c r="O1462" s="57"/>
      <c r="P1462" s="57"/>
      <c r="Q1462" s="57"/>
    </row>
    <row r="1463" spans="1:17" ht="14.25" customHeight="1" x14ac:dyDescent="0.25">
      <c r="A1463" s="49"/>
      <c r="I1463" s="34"/>
      <c r="K1463" s="57"/>
      <c r="L1463" s="57"/>
      <c r="M1463" s="57"/>
      <c r="N1463" s="57"/>
      <c r="O1463" s="57"/>
      <c r="P1463" s="57"/>
      <c r="Q1463" s="57"/>
    </row>
    <row r="1464" spans="1:17" ht="14.25" customHeight="1" x14ac:dyDescent="0.25">
      <c r="A1464" s="49"/>
      <c r="I1464" s="34"/>
      <c r="K1464" s="57"/>
      <c r="L1464" s="57"/>
      <c r="M1464" s="57"/>
      <c r="N1464" s="57"/>
      <c r="O1464" s="57"/>
      <c r="P1464" s="57"/>
      <c r="Q1464" s="57"/>
    </row>
    <row r="1465" spans="1:17" ht="14.25" customHeight="1" x14ac:dyDescent="0.25">
      <c r="A1465" s="49"/>
      <c r="I1465" s="34"/>
      <c r="K1465" s="57"/>
      <c r="L1465" s="57"/>
      <c r="M1465" s="57"/>
      <c r="N1465" s="57"/>
      <c r="O1465" s="57"/>
      <c r="P1465" s="57"/>
      <c r="Q1465" s="57"/>
    </row>
    <row r="1466" spans="1:17" ht="14.25" customHeight="1" x14ac:dyDescent="0.25">
      <c r="A1466" s="49"/>
      <c r="I1466" s="34"/>
      <c r="K1466" s="57"/>
      <c r="L1466" s="57"/>
      <c r="M1466" s="57"/>
      <c r="N1466" s="57"/>
      <c r="O1466" s="57"/>
      <c r="P1466" s="57"/>
      <c r="Q1466" s="57"/>
    </row>
    <row r="1467" spans="1:17" ht="14.25" customHeight="1" x14ac:dyDescent="0.25">
      <c r="A1467" s="49"/>
      <c r="I1467" s="34"/>
      <c r="K1467" s="57"/>
      <c r="L1467" s="57"/>
      <c r="M1467" s="57"/>
      <c r="N1467" s="57"/>
      <c r="O1467" s="57"/>
      <c r="P1467" s="57"/>
      <c r="Q1467" s="57"/>
    </row>
    <row r="1468" spans="1:17" ht="14.25" customHeight="1" x14ac:dyDescent="0.25">
      <c r="A1468" s="49"/>
      <c r="I1468" s="34"/>
      <c r="K1468" s="57"/>
      <c r="L1468" s="57"/>
      <c r="M1468" s="57"/>
      <c r="N1468" s="57"/>
      <c r="O1468" s="57"/>
      <c r="P1468" s="57"/>
      <c r="Q1468" s="57"/>
    </row>
    <row r="1469" spans="1:17" ht="14.25" customHeight="1" x14ac:dyDescent="0.25">
      <c r="A1469" s="49"/>
      <c r="I1469" s="34"/>
      <c r="K1469" s="57"/>
      <c r="L1469" s="57"/>
      <c r="M1469" s="57"/>
      <c r="N1469" s="57"/>
      <c r="O1469" s="57"/>
      <c r="P1469" s="57"/>
      <c r="Q1469" s="57"/>
    </row>
    <row r="1470" spans="1:17" ht="14.25" customHeight="1" x14ac:dyDescent="0.25">
      <c r="A1470" s="49"/>
      <c r="I1470" s="34"/>
      <c r="K1470" s="57"/>
      <c r="L1470" s="57"/>
      <c r="M1470" s="57"/>
      <c r="N1470" s="57"/>
      <c r="O1470" s="57"/>
      <c r="P1470" s="57"/>
      <c r="Q1470" s="57"/>
    </row>
    <row r="1471" spans="1:17" ht="14.25" customHeight="1" x14ac:dyDescent="0.25">
      <c r="A1471" s="49"/>
      <c r="I1471" s="34"/>
      <c r="K1471" s="57"/>
      <c r="L1471" s="57"/>
      <c r="M1471" s="57"/>
      <c r="N1471" s="57"/>
      <c r="O1471" s="57"/>
      <c r="P1471" s="57"/>
      <c r="Q1471" s="57"/>
    </row>
    <row r="1472" spans="1:17" ht="14.25" customHeight="1" x14ac:dyDescent="0.25">
      <c r="A1472" s="49"/>
      <c r="I1472" s="34"/>
      <c r="K1472" s="57"/>
      <c r="L1472" s="57"/>
      <c r="M1472" s="57"/>
      <c r="N1472" s="57"/>
      <c r="O1472" s="57"/>
      <c r="P1472" s="57"/>
      <c r="Q1472" s="57"/>
    </row>
    <row r="1473" spans="1:17" ht="14.25" customHeight="1" x14ac:dyDescent="0.25">
      <c r="A1473" s="49"/>
      <c r="I1473" s="34"/>
      <c r="K1473" s="57"/>
      <c r="L1473" s="57"/>
      <c r="M1473" s="57"/>
      <c r="N1473" s="57"/>
      <c r="O1473" s="57"/>
      <c r="P1473" s="57"/>
      <c r="Q1473" s="57"/>
    </row>
    <row r="1474" spans="1:17" ht="14.25" customHeight="1" x14ac:dyDescent="0.25">
      <c r="A1474" s="49"/>
      <c r="I1474" s="34"/>
      <c r="K1474" s="57"/>
      <c r="L1474" s="57"/>
      <c r="M1474" s="57"/>
      <c r="N1474" s="57"/>
      <c r="O1474" s="57"/>
      <c r="P1474" s="57"/>
      <c r="Q1474" s="57"/>
    </row>
    <row r="1475" spans="1:17" ht="14.25" customHeight="1" x14ac:dyDescent="0.25">
      <c r="A1475" s="49"/>
      <c r="I1475" s="34"/>
      <c r="K1475" s="57"/>
      <c r="L1475" s="57"/>
      <c r="M1475" s="57"/>
      <c r="N1475" s="57"/>
      <c r="O1475" s="57"/>
      <c r="P1475" s="57"/>
      <c r="Q1475" s="57"/>
    </row>
    <row r="1476" spans="1:17" ht="14.25" customHeight="1" x14ac:dyDescent="0.25">
      <c r="A1476" s="49"/>
      <c r="I1476" s="34"/>
      <c r="K1476" s="57"/>
      <c r="L1476" s="57"/>
      <c r="M1476" s="57"/>
      <c r="N1476" s="57"/>
      <c r="O1476" s="57"/>
      <c r="P1476" s="57"/>
      <c r="Q1476" s="57"/>
    </row>
    <row r="1477" spans="1:17" ht="14.25" customHeight="1" x14ac:dyDescent="0.25">
      <c r="A1477" s="49"/>
      <c r="I1477" s="34"/>
      <c r="K1477" s="57"/>
      <c r="L1477" s="57"/>
      <c r="M1477" s="57"/>
      <c r="N1477" s="57"/>
      <c r="O1477" s="57"/>
      <c r="P1477" s="57"/>
      <c r="Q1477" s="57"/>
    </row>
    <row r="1478" spans="1:17" ht="14.25" customHeight="1" x14ac:dyDescent="0.25">
      <c r="A1478" s="49"/>
      <c r="I1478" s="34"/>
      <c r="K1478" s="57"/>
      <c r="L1478" s="57"/>
      <c r="M1478" s="57"/>
      <c r="N1478" s="57"/>
      <c r="O1478" s="57"/>
      <c r="P1478" s="57"/>
      <c r="Q1478" s="57"/>
    </row>
    <row r="1479" spans="1:17" ht="14.25" customHeight="1" x14ac:dyDescent="0.25">
      <c r="A1479" s="49"/>
      <c r="I1479" s="34"/>
      <c r="K1479" s="57"/>
      <c r="L1479" s="57"/>
      <c r="M1479" s="57"/>
      <c r="N1479" s="57"/>
      <c r="O1479" s="57"/>
      <c r="P1479" s="57"/>
      <c r="Q1479" s="57"/>
    </row>
    <row r="1480" spans="1:17" ht="14.25" customHeight="1" x14ac:dyDescent="0.25">
      <c r="A1480" s="49"/>
      <c r="I1480" s="34"/>
      <c r="K1480" s="57"/>
      <c r="L1480" s="57"/>
      <c r="M1480" s="57"/>
      <c r="N1480" s="57"/>
      <c r="O1480" s="57"/>
      <c r="P1480" s="57"/>
      <c r="Q1480" s="57"/>
    </row>
    <row r="1481" spans="1:17" ht="14.25" customHeight="1" x14ac:dyDescent="0.25">
      <c r="A1481" s="49"/>
      <c r="I1481" s="34"/>
      <c r="K1481" s="57"/>
      <c r="L1481" s="57"/>
      <c r="M1481" s="57"/>
      <c r="N1481" s="57"/>
      <c r="O1481" s="57"/>
      <c r="P1481" s="57"/>
      <c r="Q1481" s="57"/>
    </row>
    <row r="1482" spans="1:17" ht="14.25" customHeight="1" x14ac:dyDescent="0.25">
      <c r="A1482" s="49"/>
      <c r="I1482" s="34"/>
      <c r="K1482" s="57"/>
      <c r="L1482" s="57"/>
      <c r="M1482" s="57"/>
      <c r="N1482" s="57"/>
      <c r="O1482" s="57"/>
      <c r="P1482" s="57"/>
      <c r="Q1482" s="57"/>
    </row>
    <row r="1483" spans="1:17" ht="14.25" customHeight="1" x14ac:dyDescent="0.25">
      <c r="A1483" s="49"/>
      <c r="I1483" s="34"/>
      <c r="K1483" s="57"/>
      <c r="L1483" s="57"/>
      <c r="M1483" s="57"/>
      <c r="N1483" s="57"/>
      <c r="O1483" s="57"/>
      <c r="P1483" s="57"/>
      <c r="Q1483" s="57"/>
    </row>
    <row r="1484" spans="1:17" ht="14.25" customHeight="1" x14ac:dyDescent="0.25">
      <c r="A1484" s="49"/>
      <c r="I1484" s="34"/>
      <c r="K1484" s="57"/>
      <c r="L1484" s="57"/>
      <c r="M1484" s="57"/>
      <c r="N1484" s="57"/>
      <c r="O1484" s="57"/>
      <c r="P1484" s="57"/>
      <c r="Q1484" s="57"/>
    </row>
    <row r="1485" spans="1:17" ht="14.25" customHeight="1" x14ac:dyDescent="0.25">
      <c r="A1485" s="49"/>
      <c r="I1485" s="34"/>
      <c r="K1485" s="57"/>
      <c r="L1485" s="57"/>
      <c r="M1485" s="57"/>
      <c r="N1485" s="57"/>
      <c r="O1485" s="57"/>
      <c r="P1485" s="57"/>
      <c r="Q1485" s="57"/>
    </row>
    <row r="1486" spans="1:17" ht="14.25" customHeight="1" x14ac:dyDescent="0.25">
      <c r="A1486" s="49"/>
      <c r="I1486" s="34"/>
      <c r="K1486" s="57"/>
      <c r="L1486" s="57"/>
      <c r="M1486" s="57"/>
      <c r="N1486" s="57"/>
      <c r="O1486" s="57"/>
      <c r="P1486" s="57"/>
      <c r="Q1486" s="57"/>
    </row>
    <row r="1487" spans="1:17" ht="14.25" customHeight="1" x14ac:dyDescent="0.25">
      <c r="A1487" s="49"/>
      <c r="I1487" s="34"/>
      <c r="K1487" s="57"/>
      <c r="L1487" s="57"/>
      <c r="M1487" s="57"/>
      <c r="N1487" s="57"/>
      <c r="O1487" s="57"/>
      <c r="P1487" s="57"/>
      <c r="Q1487" s="57"/>
    </row>
    <row r="1488" spans="1:17" ht="14.25" customHeight="1" x14ac:dyDescent="0.25">
      <c r="A1488" s="49"/>
      <c r="I1488" s="34"/>
      <c r="K1488" s="57"/>
      <c r="L1488" s="57"/>
      <c r="M1488" s="57"/>
      <c r="N1488" s="57"/>
      <c r="O1488" s="57"/>
      <c r="P1488" s="57"/>
      <c r="Q1488" s="57"/>
    </row>
    <row r="1489" spans="1:17" ht="14.25" customHeight="1" x14ac:dyDescent="0.25">
      <c r="A1489" s="49"/>
      <c r="I1489" s="34"/>
      <c r="K1489" s="57"/>
      <c r="L1489" s="57"/>
      <c r="M1489" s="57"/>
      <c r="N1489" s="57"/>
      <c r="O1489" s="57"/>
      <c r="P1489" s="57"/>
      <c r="Q1489" s="57"/>
    </row>
    <row r="1490" spans="1:17" ht="14.25" customHeight="1" x14ac:dyDescent="0.25">
      <c r="A1490" s="49"/>
      <c r="I1490" s="34"/>
      <c r="K1490" s="57"/>
      <c r="L1490" s="57"/>
      <c r="M1490" s="57"/>
      <c r="N1490" s="57"/>
      <c r="O1490" s="57"/>
      <c r="P1490" s="57"/>
      <c r="Q1490" s="57"/>
    </row>
    <row r="1491" spans="1:17" ht="14.25" customHeight="1" x14ac:dyDescent="0.25">
      <c r="A1491" s="49"/>
      <c r="I1491" s="34"/>
      <c r="K1491" s="57"/>
      <c r="L1491" s="57"/>
      <c r="M1491" s="57"/>
      <c r="N1491" s="57"/>
      <c r="O1491" s="57"/>
      <c r="P1491" s="57"/>
      <c r="Q1491" s="57"/>
    </row>
    <row r="1492" spans="1:17" ht="14.25" customHeight="1" x14ac:dyDescent="0.25">
      <c r="A1492" s="49"/>
      <c r="I1492" s="34"/>
      <c r="K1492" s="57"/>
      <c r="L1492" s="57"/>
      <c r="M1492" s="57"/>
      <c r="N1492" s="57"/>
      <c r="O1492" s="57"/>
      <c r="P1492" s="57"/>
      <c r="Q1492" s="57"/>
    </row>
    <row r="1493" spans="1:17" ht="14.25" customHeight="1" x14ac:dyDescent="0.25">
      <c r="A1493" s="49"/>
      <c r="I1493" s="34"/>
      <c r="K1493" s="57"/>
      <c r="L1493" s="57"/>
      <c r="M1493" s="57"/>
      <c r="N1493" s="57"/>
      <c r="O1493" s="57"/>
      <c r="P1493" s="57"/>
      <c r="Q1493" s="57"/>
    </row>
    <row r="1494" spans="1:17" ht="14.25" customHeight="1" x14ac:dyDescent="0.25">
      <c r="A1494" s="49"/>
      <c r="I1494" s="34"/>
      <c r="K1494" s="57"/>
      <c r="L1494" s="57"/>
      <c r="M1494" s="57"/>
      <c r="N1494" s="57"/>
      <c r="O1494" s="57"/>
      <c r="P1494" s="57"/>
      <c r="Q1494" s="57"/>
    </row>
    <row r="1495" spans="1:17" ht="14.25" customHeight="1" x14ac:dyDescent="0.25">
      <c r="A1495" s="49"/>
      <c r="I1495" s="34"/>
      <c r="K1495" s="57"/>
      <c r="L1495" s="57"/>
      <c r="M1495" s="57"/>
      <c r="N1495" s="57"/>
      <c r="O1495" s="57"/>
      <c r="P1495" s="57"/>
      <c r="Q1495" s="57"/>
    </row>
    <row r="1496" spans="1:17" ht="14.25" customHeight="1" x14ac:dyDescent="0.25">
      <c r="A1496" s="49"/>
      <c r="I1496" s="34"/>
      <c r="K1496" s="57"/>
      <c r="L1496" s="57"/>
      <c r="M1496" s="57"/>
      <c r="N1496" s="57"/>
      <c r="O1496" s="57"/>
      <c r="P1496" s="57"/>
      <c r="Q1496" s="57"/>
    </row>
    <row r="1497" spans="1:17" ht="14.25" customHeight="1" x14ac:dyDescent="0.25">
      <c r="A1497" s="49"/>
      <c r="I1497" s="34"/>
      <c r="K1497" s="57"/>
      <c r="L1497" s="57"/>
      <c r="M1497" s="57"/>
      <c r="N1497" s="57"/>
      <c r="O1497" s="57"/>
      <c r="P1497" s="57"/>
      <c r="Q1497" s="57"/>
    </row>
    <row r="1498" spans="1:17" ht="14.25" customHeight="1" x14ac:dyDescent="0.25">
      <c r="A1498" s="49"/>
      <c r="I1498" s="34"/>
      <c r="K1498" s="57"/>
      <c r="L1498" s="57"/>
      <c r="M1498" s="57"/>
      <c r="N1498" s="57"/>
      <c r="O1498" s="57"/>
      <c r="P1498" s="57"/>
      <c r="Q1498" s="57"/>
    </row>
    <row r="1499" spans="1:17" ht="14.25" customHeight="1" x14ac:dyDescent="0.25">
      <c r="A1499" s="49"/>
      <c r="I1499" s="34"/>
      <c r="K1499" s="57"/>
      <c r="L1499" s="57"/>
      <c r="M1499" s="57"/>
      <c r="N1499" s="57"/>
      <c r="O1499" s="57"/>
      <c r="P1499" s="57"/>
      <c r="Q1499" s="57"/>
    </row>
    <row r="1500" spans="1:17" ht="14.25" customHeight="1" x14ac:dyDescent="0.25">
      <c r="A1500" s="49"/>
      <c r="I1500" s="34"/>
      <c r="K1500" s="57"/>
      <c r="L1500" s="57"/>
      <c r="M1500" s="57"/>
      <c r="N1500" s="57"/>
      <c r="O1500" s="57"/>
      <c r="P1500" s="57"/>
      <c r="Q1500" s="57"/>
    </row>
    <row r="1501" spans="1:17" ht="14.25" customHeight="1" x14ac:dyDescent="0.25">
      <c r="A1501" s="49"/>
      <c r="I1501" s="34"/>
      <c r="K1501" s="57"/>
      <c r="L1501" s="57"/>
      <c r="M1501" s="57"/>
      <c r="N1501" s="57"/>
      <c r="O1501" s="57"/>
      <c r="P1501" s="57"/>
      <c r="Q1501" s="57"/>
    </row>
    <row r="1502" spans="1:17" ht="14.25" customHeight="1" x14ac:dyDescent="0.25">
      <c r="A1502" s="49"/>
      <c r="I1502" s="34"/>
      <c r="K1502" s="57"/>
      <c r="L1502" s="57"/>
      <c r="M1502" s="57"/>
      <c r="N1502" s="57"/>
      <c r="O1502" s="57"/>
      <c r="P1502" s="57"/>
      <c r="Q1502" s="57"/>
    </row>
    <row r="1503" spans="1:17" ht="14.25" customHeight="1" x14ac:dyDescent="0.25">
      <c r="A1503" s="49"/>
      <c r="I1503" s="34"/>
      <c r="K1503" s="57"/>
      <c r="L1503" s="57"/>
      <c r="M1503" s="57"/>
      <c r="N1503" s="57"/>
      <c r="O1503" s="57"/>
      <c r="P1503" s="57"/>
      <c r="Q1503" s="57"/>
    </row>
    <row r="1504" spans="1:17" ht="14.25" customHeight="1" x14ac:dyDescent="0.25">
      <c r="A1504" s="49"/>
      <c r="I1504" s="34"/>
      <c r="K1504" s="57"/>
      <c r="L1504" s="57"/>
      <c r="M1504" s="57"/>
      <c r="N1504" s="57"/>
      <c r="O1504" s="57"/>
      <c r="P1504" s="57"/>
      <c r="Q1504" s="57"/>
    </row>
    <row r="1505" spans="1:17" ht="14.25" customHeight="1" x14ac:dyDescent="0.25">
      <c r="A1505" s="49"/>
      <c r="I1505" s="34"/>
      <c r="K1505" s="57"/>
      <c r="L1505" s="57"/>
      <c r="M1505" s="57"/>
      <c r="N1505" s="57"/>
      <c r="O1505" s="57"/>
      <c r="P1505" s="57"/>
      <c r="Q1505" s="57"/>
    </row>
    <row r="1506" spans="1:17" ht="14.25" customHeight="1" x14ac:dyDescent="0.25">
      <c r="A1506" s="49"/>
      <c r="I1506" s="34"/>
      <c r="K1506" s="57"/>
      <c r="L1506" s="57"/>
      <c r="M1506" s="57"/>
      <c r="N1506" s="57"/>
      <c r="O1506" s="57"/>
      <c r="P1506" s="57"/>
      <c r="Q1506" s="57"/>
    </row>
    <row r="1507" spans="1:17" ht="14.25" customHeight="1" x14ac:dyDescent="0.25">
      <c r="A1507" s="49"/>
      <c r="I1507" s="34"/>
      <c r="K1507" s="57"/>
      <c r="L1507" s="57"/>
      <c r="M1507" s="57"/>
      <c r="N1507" s="57"/>
      <c r="O1507" s="57"/>
      <c r="P1507" s="57"/>
      <c r="Q1507" s="57"/>
    </row>
    <row r="1508" spans="1:17" ht="14.25" customHeight="1" x14ac:dyDescent="0.25">
      <c r="A1508" s="49"/>
      <c r="I1508" s="34"/>
      <c r="K1508" s="57"/>
      <c r="L1508" s="57"/>
      <c r="M1508" s="57"/>
      <c r="N1508" s="57"/>
      <c r="O1508" s="57"/>
      <c r="P1508" s="57"/>
      <c r="Q1508" s="57"/>
    </row>
    <row r="1509" spans="1:17" ht="14.25" customHeight="1" x14ac:dyDescent="0.25">
      <c r="A1509" s="49"/>
      <c r="I1509" s="34"/>
      <c r="K1509" s="57"/>
      <c r="L1509" s="57"/>
      <c r="M1509" s="57"/>
      <c r="N1509" s="57"/>
      <c r="O1509" s="57"/>
      <c r="P1509" s="57"/>
      <c r="Q1509" s="57"/>
    </row>
    <row r="1510" spans="1:17" ht="14.25" customHeight="1" x14ac:dyDescent="0.25">
      <c r="A1510" s="49"/>
      <c r="I1510" s="34"/>
      <c r="K1510" s="57"/>
      <c r="L1510" s="57"/>
      <c r="M1510" s="57"/>
      <c r="N1510" s="57"/>
      <c r="O1510" s="57"/>
      <c r="P1510" s="57"/>
      <c r="Q1510" s="57"/>
    </row>
    <row r="1511" spans="1:17" ht="14.25" customHeight="1" x14ac:dyDescent="0.25">
      <c r="A1511" s="49"/>
      <c r="I1511" s="34"/>
      <c r="K1511" s="57"/>
      <c r="L1511" s="57"/>
      <c r="M1511" s="57"/>
      <c r="N1511" s="57"/>
      <c r="O1511" s="57"/>
      <c r="P1511" s="57"/>
      <c r="Q1511" s="57"/>
    </row>
    <row r="1512" spans="1:17" ht="14.25" customHeight="1" x14ac:dyDescent="0.25">
      <c r="A1512" s="49"/>
      <c r="I1512" s="34"/>
      <c r="K1512" s="57"/>
      <c r="L1512" s="57"/>
      <c r="M1512" s="57"/>
      <c r="N1512" s="57"/>
      <c r="O1512" s="57"/>
      <c r="P1512" s="57"/>
      <c r="Q1512" s="57"/>
    </row>
    <row r="1513" spans="1:17" ht="14.25" customHeight="1" x14ac:dyDescent="0.25">
      <c r="A1513" s="49"/>
      <c r="I1513" s="34"/>
      <c r="K1513" s="57"/>
      <c r="L1513" s="57"/>
      <c r="M1513" s="57"/>
      <c r="N1513" s="57"/>
      <c r="O1513" s="57"/>
      <c r="P1513" s="57"/>
      <c r="Q1513" s="57"/>
    </row>
    <row r="1514" spans="1:17" ht="14.25" customHeight="1" x14ac:dyDescent="0.25">
      <c r="A1514" s="49"/>
      <c r="I1514" s="34"/>
      <c r="K1514" s="57"/>
      <c r="L1514" s="57"/>
      <c r="M1514" s="57"/>
      <c r="N1514" s="57"/>
      <c r="O1514" s="57"/>
      <c r="P1514" s="57"/>
      <c r="Q1514" s="57"/>
    </row>
    <row r="1515" spans="1:17" ht="14.25" customHeight="1" x14ac:dyDescent="0.25">
      <c r="A1515" s="49"/>
      <c r="I1515" s="34"/>
      <c r="K1515" s="57"/>
      <c r="L1515" s="57"/>
      <c r="M1515" s="57"/>
      <c r="N1515" s="57"/>
      <c r="O1515" s="57"/>
      <c r="P1515" s="57"/>
      <c r="Q1515" s="57"/>
    </row>
    <row r="1516" spans="1:17" ht="14.25" customHeight="1" x14ac:dyDescent="0.25">
      <c r="A1516" s="49"/>
      <c r="I1516" s="34"/>
      <c r="K1516" s="57"/>
      <c r="L1516" s="57"/>
      <c r="M1516" s="57"/>
      <c r="N1516" s="57"/>
      <c r="O1516" s="57"/>
      <c r="P1516" s="57"/>
      <c r="Q1516" s="57"/>
    </row>
    <row r="1517" spans="1:17" ht="14.25" customHeight="1" x14ac:dyDescent="0.25">
      <c r="A1517" s="49"/>
      <c r="I1517" s="34"/>
      <c r="K1517" s="57"/>
      <c r="L1517" s="57"/>
      <c r="M1517" s="57"/>
      <c r="N1517" s="57"/>
      <c r="O1517" s="57"/>
      <c r="P1517" s="57"/>
      <c r="Q1517" s="57"/>
    </row>
    <row r="1518" spans="1:17" ht="14.25" customHeight="1" x14ac:dyDescent="0.25">
      <c r="A1518" s="49"/>
      <c r="I1518" s="34"/>
      <c r="K1518" s="57"/>
      <c r="L1518" s="57"/>
      <c r="M1518" s="57"/>
      <c r="N1518" s="57"/>
      <c r="O1518" s="57"/>
      <c r="P1518" s="57"/>
      <c r="Q1518" s="57"/>
    </row>
    <row r="1519" spans="1:17" ht="14.25" customHeight="1" x14ac:dyDescent="0.25">
      <c r="A1519" s="49"/>
      <c r="I1519" s="34"/>
      <c r="K1519" s="57"/>
      <c r="L1519" s="57"/>
      <c r="M1519" s="57"/>
      <c r="N1519" s="57"/>
      <c r="O1519" s="57"/>
      <c r="P1519" s="57"/>
      <c r="Q1519" s="57"/>
    </row>
    <row r="1520" spans="1:17" ht="14.25" customHeight="1" x14ac:dyDescent="0.25">
      <c r="A1520" s="49"/>
      <c r="I1520" s="34"/>
      <c r="K1520" s="57"/>
      <c r="L1520" s="57"/>
      <c r="M1520" s="57"/>
      <c r="N1520" s="57"/>
      <c r="O1520" s="57"/>
      <c r="P1520" s="57"/>
      <c r="Q1520" s="57"/>
    </row>
    <row r="1521" spans="1:17" ht="14.25" customHeight="1" x14ac:dyDescent="0.25">
      <c r="A1521" s="49"/>
      <c r="I1521" s="34"/>
      <c r="K1521" s="57"/>
      <c r="L1521" s="57"/>
      <c r="M1521" s="57"/>
      <c r="N1521" s="57"/>
      <c r="O1521" s="57"/>
      <c r="P1521" s="57"/>
      <c r="Q1521" s="57"/>
    </row>
    <row r="1522" spans="1:17" ht="14.25" customHeight="1" x14ac:dyDescent="0.25">
      <c r="A1522" s="49"/>
      <c r="I1522" s="34"/>
      <c r="K1522" s="57"/>
      <c r="L1522" s="57"/>
      <c r="M1522" s="57"/>
      <c r="N1522" s="57"/>
      <c r="O1522" s="57"/>
      <c r="P1522" s="57"/>
      <c r="Q1522" s="57"/>
    </row>
    <row r="1523" spans="1:17" ht="14.25" customHeight="1" x14ac:dyDescent="0.25">
      <c r="A1523" s="49"/>
      <c r="I1523" s="34"/>
      <c r="K1523" s="57"/>
      <c r="L1523" s="57"/>
      <c r="M1523" s="57"/>
      <c r="N1523" s="57"/>
      <c r="O1523" s="57"/>
      <c r="P1523" s="57"/>
      <c r="Q1523" s="57"/>
    </row>
    <row r="1524" spans="1:17" ht="14.25" customHeight="1" x14ac:dyDescent="0.25">
      <c r="A1524" s="49"/>
      <c r="I1524" s="34"/>
      <c r="K1524" s="57"/>
      <c r="L1524" s="57"/>
      <c r="M1524" s="57"/>
      <c r="N1524" s="57"/>
      <c r="O1524" s="57"/>
      <c r="P1524" s="57"/>
      <c r="Q1524" s="57"/>
    </row>
    <row r="1525" spans="1:17" ht="14.25" customHeight="1" x14ac:dyDescent="0.25">
      <c r="A1525" s="49"/>
      <c r="I1525" s="34"/>
      <c r="K1525" s="57"/>
      <c r="L1525" s="57"/>
      <c r="M1525" s="57"/>
      <c r="N1525" s="57"/>
      <c r="O1525" s="57"/>
      <c r="P1525" s="57"/>
      <c r="Q1525" s="57"/>
    </row>
    <row r="1526" spans="1:17" ht="14.25" customHeight="1" x14ac:dyDescent="0.25">
      <c r="A1526" s="49"/>
      <c r="I1526" s="34"/>
      <c r="K1526" s="57"/>
      <c r="L1526" s="57"/>
      <c r="M1526" s="57"/>
      <c r="N1526" s="57"/>
      <c r="O1526" s="57"/>
      <c r="P1526" s="57"/>
      <c r="Q1526" s="57"/>
    </row>
    <row r="1527" spans="1:17" ht="14.25" customHeight="1" x14ac:dyDescent="0.25">
      <c r="A1527" s="49"/>
      <c r="I1527" s="34"/>
      <c r="K1527" s="57"/>
      <c r="L1527" s="57"/>
      <c r="M1527" s="57"/>
      <c r="N1527" s="57"/>
      <c r="O1527" s="57"/>
      <c r="P1527" s="57"/>
      <c r="Q1527" s="57"/>
    </row>
    <row r="1528" spans="1:17" ht="14.25" customHeight="1" x14ac:dyDescent="0.25">
      <c r="A1528" s="49"/>
      <c r="I1528" s="34"/>
      <c r="K1528" s="57"/>
      <c r="L1528" s="57"/>
      <c r="M1528" s="57"/>
      <c r="N1528" s="57"/>
      <c r="O1528" s="57"/>
      <c r="P1528" s="57"/>
      <c r="Q1528" s="57"/>
    </row>
    <row r="1529" spans="1:17" ht="14.25" customHeight="1" x14ac:dyDescent="0.25">
      <c r="A1529" s="49"/>
      <c r="I1529" s="34"/>
      <c r="K1529" s="57"/>
      <c r="L1529" s="57"/>
      <c r="M1529" s="57"/>
      <c r="N1529" s="57"/>
      <c r="O1529" s="57"/>
      <c r="P1529" s="57"/>
      <c r="Q1529" s="57"/>
    </row>
    <row r="1530" spans="1:17" ht="14.25" customHeight="1" x14ac:dyDescent="0.25">
      <c r="A1530" s="49"/>
      <c r="I1530" s="34"/>
      <c r="K1530" s="57"/>
      <c r="L1530" s="57"/>
      <c r="M1530" s="57"/>
      <c r="N1530" s="57"/>
      <c r="O1530" s="57"/>
      <c r="P1530" s="57"/>
      <c r="Q1530" s="57"/>
    </row>
    <row r="1531" spans="1:17" ht="14.25" customHeight="1" x14ac:dyDescent="0.25">
      <c r="A1531" s="49"/>
      <c r="I1531" s="34"/>
      <c r="K1531" s="57"/>
      <c r="L1531" s="57"/>
      <c r="M1531" s="57"/>
      <c r="N1531" s="57"/>
      <c r="O1531" s="57"/>
      <c r="P1531" s="57"/>
      <c r="Q1531" s="57"/>
    </row>
    <row r="1532" spans="1:17" ht="14.25" customHeight="1" x14ac:dyDescent="0.25">
      <c r="A1532" s="49"/>
      <c r="I1532" s="34"/>
      <c r="K1532" s="57"/>
      <c r="L1532" s="57"/>
      <c r="M1532" s="57"/>
      <c r="N1532" s="57"/>
      <c r="O1532" s="57"/>
      <c r="P1532" s="57"/>
      <c r="Q1532" s="57"/>
    </row>
    <row r="1533" spans="1:17" ht="14.25" customHeight="1" x14ac:dyDescent="0.25">
      <c r="A1533" s="49"/>
      <c r="I1533" s="34"/>
      <c r="K1533" s="57"/>
      <c r="L1533" s="57"/>
      <c r="M1533" s="57"/>
      <c r="N1533" s="57"/>
      <c r="O1533" s="57"/>
      <c r="P1533" s="57"/>
      <c r="Q1533" s="57"/>
    </row>
    <row r="1534" spans="1:17" ht="14.25" customHeight="1" x14ac:dyDescent="0.25">
      <c r="A1534" s="49"/>
      <c r="I1534" s="34"/>
      <c r="K1534" s="57"/>
      <c r="L1534" s="57"/>
      <c r="M1534" s="57"/>
      <c r="N1534" s="57"/>
      <c r="O1534" s="57"/>
      <c r="P1534" s="57"/>
      <c r="Q1534" s="57"/>
    </row>
    <row r="1535" spans="1:17" ht="14.25" customHeight="1" x14ac:dyDescent="0.25">
      <c r="A1535" s="49"/>
      <c r="I1535" s="34"/>
      <c r="K1535" s="57"/>
      <c r="L1535" s="57"/>
      <c r="M1535" s="57"/>
      <c r="N1535" s="57"/>
      <c r="O1535" s="57"/>
      <c r="P1535" s="57"/>
      <c r="Q1535" s="57"/>
    </row>
    <row r="1536" spans="1:17" ht="14.25" customHeight="1" x14ac:dyDescent="0.25">
      <c r="A1536" s="49"/>
      <c r="I1536" s="34"/>
      <c r="K1536" s="57"/>
      <c r="L1536" s="57"/>
      <c r="M1536" s="57"/>
      <c r="N1536" s="57"/>
      <c r="O1536" s="57"/>
      <c r="P1536" s="57"/>
      <c r="Q1536" s="57"/>
    </row>
    <row r="1537" spans="1:17" ht="14.25" customHeight="1" x14ac:dyDescent="0.25">
      <c r="A1537" s="49"/>
      <c r="I1537" s="34"/>
      <c r="K1537" s="57"/>
      <c r="L1537" s="57"/>
      <c r="M1537" s="57"/>
      <c r="N1537" s="57"/>
      <c r="O1537" s="57"/>
      <c r="P1537" s="57"/>
      <c r="Q1537" s="57"/>
    </row>
    <row r="1538" spans="1:17" ht="14.25" customHeight="1" x14ac:dyDescent="0.25">
      <c r="A1538" s="49"/>
      <c r="I1538" s="34"/>
      <c r="K1538" s="57"/>
      <c r="L1538" s="57"/>
      <c r="M1538" s="57"/>
      <c r="N1538" s="57"/>
      <c r="O1538" s="57"/>
      <c r="P1538" s="57"/>
      <c r="Q1538" s="57"/>
    </row>
    <row r="1539" spans="1:17" ht="14.25" customHeight="1" x14ac:dyDescent="0.25">
      <c r="A1539" s="49"/>
      <c r="I1539" s="34"/>
      <c r="K1539" s="57"/>
      <c r="L1539" s="57"/>
      <c r="M1539" s="57"/>
      <c r="N1539" s="57"/>
      <c r="O1539" s="57"/>
      <c r="P1539" s="57"/>
      <c r="Q1539" s="57"/>
    </row>
    <row r="1540" spans="1:17" ht="14.25" customHeight="1" x14ac:dyDescent="0.25">
      <c r="A1540" s="49"/>
      <c r="C1540" s="33"/>
      <c r="I1540" s="34"/>
      <c r="K1540" s="57"/>
      <c r="L1540" s="57"/>
      <c r="M1540" s="57"/>
      <c r="N1540" s="57"/>
      <c r="O1540" s="57"/>
      <c r="P1540" s="57"/>
      <c r="Q1540" s="57"/>
    </row>
    <row r="1541" spans="1:17" ht="14.25" customHeight="1" x14ac:dyDescent="0.25">
      <c r="A1541" s="49"/>
      <c r="C1541" s="33"/>
      <c r="I1541" s="34"/>
      <c r="K1541" s="57"/>
      <c r="L1541" s="57"/>
      <c r="M1541" s="57"/>
      <c r="N1541" s="57"/>
      <c r="O1541" s="57"/>
      <c r="P1541" s="57"/>
      <c r="Q1541" s="57"/>
    </row>
    <row r="1542" spans="1:17" ht="14.25" customHeight="1" x14ac:dyDescent="0.25">
      <c r="A1542" s="49"/>
      <c r="C1542" s="33"/>
      <c r="I1542" s="34"/>
      <c r="K1542" s="57"/>
      <c r="L1542" s="57"/>
      <c r="M1542" s="57"/>
      <c r="N1542" s="57"/>
      <c r="O1542" s="57"/>
      <c r="P1542" s="57"/>
      <c r="Q1542" s="57"/>
    </row>
    <row r="1543" spans="1:17" ht="14.25" customHeight="1" x14ac:dyDescent="0.25">
      <c r="A1543" s="49"/>
      <c r="C1543" s="33"/>
      <c r="I1543" s="34"/>
      <c r="K1543" s="57"/>
      <c r="L1543" s="57"/>
      <c r="M1543" s="57"/>
      <c r="N1543" s="57"/>
      <c r="O1543" s="57"/>
      <c r="P1543" s="57"/>
      <c r="Q1543" s="57"/>
    </row>
    <row r="1544" spans="1:17" ht="14.25" customHeight="1" x14ac:dyDescent="0.25">
      <c r="A1544" s="49"/>
      <c r="I1544" s="34"/>
      <c r="K1544" s="57"/>
      <c r="L1544" s="57"/>
      <c r="M1544" s="57"/>
      <c r="N1544" s="57"/>
      <c r="O1544" s="57"/>
      <c r="P1544" s="57"/>
      <c r="Q1544" s="57"/>
    </row>
    <row r="1545" spans="1:17" ht="14.25" customHeight="1" x14ac:dyDescent="0.25">
      <c r="A1545" s="49"/>
      <c r="I1545" s="34"/>
      <c r="K1545" s="57"/>
      <c r="L1545" s="57"/>
      <c r="M1545" s="57"/>
      <c r="N1545" s="57"/>
      <c r="O1545" s="57"/>
      <c r="P1545" s="57"/>
      <c r="Q1545" s="57"/>
    </row>
    <row r="1546" spans="1:17" ht="14.25" customHeight="1" x14ac:dyDescent="0.25">
      <c r="A1546" s="49"/>
      <c r="I1546" s="34"/>
      <c r="K1546" s="57"/>
      <c r="L1546" s="57"/>
      <c r="M1546" s="57"/>
      <c r="N1546" s="57"/>
      <c r="O1546" s="57"/>
      <c r="P1546" s="57"/>
      <c r="Q1546" s="57"/>
    </row>
    <row r="1547" spans="1:17" ht="14.25" customHeight="1" x14ac:dyDescent="0.25">
      <c r="A1547" s="49"/>
      <c r="I1547" s="34"/>
      <c r="K1547" s="57"/>
      <c r="L1547" s="57"/>
      <c r="M1547" s="57"/>
      <c r="N1547" s="57"/>
      <c r="O1547" s="57"/>
      <c r="P1547" s="57"/>
      <c r="Q1547" s="57"/>
    </row>
    <row r="1548" spans="1:17" ht="14.25" customHeight="1" x14ac:dyDescent="0.25">
      <c r="A1548" s="49"/>
      <c r="I1548" s="34"/>
      <c r="K1548" s="57"/>
      <c r="L1548" s="57"/>
      <c r="M1548" s="57"/>
      <c r="N1548" s="57"/>
      <c r="O1548" s="57"/>
      <c r="P1548" s="57"/>
      <c r="Q1548" s="57"/>
    </row>
    <row r="1549" spans="1:17" ht="14.25" customHeight="1" x14ac:dyDescent="0.25">
      <c r="A1549" s="49"/>
      <c r="I1549" s="34"/>
      <c r="K1549" s="57"/>
      <c r="L1549" s="57"/>
      <c r="M1549" s="57"/>
      <c r="N1549" s="57"/>
      <c r="O1549" s="57"/>
      <c r="P1549" s="57"/>
      <c r="Q1549" s="57"/>
    </row>
    <row r="1550" spans="1:17" ht="14.25" customHeight="1" x14ac:dyDescent="0.25">
      <c r="A1550" s="49"/>
      <c r="I1550" s="34"/>
      <c r="K1550" s="57"/>
      <c r="L1550" s="57"/>
      <c r="M1550" s="57"/>
      <c r="N1550" s="57"/>
      <c r="O1550" s="57"/>
      <c r="P1550" s="57"/>
      <c r="Q1550" s="57"/>
    </row>
    <row r="1551" spans="1:17" ht="14.25" customHeight="1" x14ac:dyDescent="0.25">
      <c r="A1551" s="49"/>
      <c r="I1551" s="34"/>
      <c r="K1551" s="57"/>
      <c r="L1551" s="57"/>
      <c r="M1551" s="57"/>
      <c r="N1551" s="57"/>
      <c r="O1551" s="57"/>
      <c r="P1551" s="57"/>
      <c r="Q1551" s="57"/>
    </row>
    <row r="1552" spans="1:17" ht="14.25" customHeight="1" x14ac:dyDescent="0.25">
      <c r="A1552" s="49"/>
      <c r="I1552" s="34"/>
      <c r="K1552" s="57"/>
      <c r="L1552" s="57"/>
      <c r="M1552" s="57"/>
      <c r="N1552" s="57"/>
      <c r="O1552" s="57"/>
      <c r="P1552" s="57"/>
      <c r="Q1552" s="57"/>
    </row>
    <row r="1553" spans="1:17" ht="14.25" customHeight="1" x14ac:dyDescent="0.25">
      <c r="A1553" s="49"/>
      <c r="I1553" s="34"/>
      <c r="K1553" s="57"/>
      <c r="L1553" s="57"/>
      <c r="M1553" s="57"/>
      <c r="N1553" s="57"/>
      <c r="O1553" s="57"/>
      <c r="P1553" s="57"/>
      <c r="Q1553" s="57"/>
    </row>
    <row r="1554" spans="1:17" ht="14.25" customHeight="1" x14ac:dyDescent="0.25">
      <c r="A1554" s="49"/>
      <c r="I1554" s="34"/>
      <c r="K1554" s="57"/>
      <c r="L1554" s="57"/>
      <c r="M1554" s="57"/>
      <c r="N1554" s="57"/>
      <c r="O1554" s="57"/>
      <c r="P1554" s="57"/>
      <c r="Q1554" s="57"/>
    </row>
    <row r="1555" spans="1:17" ht="14.25" customHeight="1" x14ac:dyDescent="0.25">
      <c r="A1555" s="49"/>
      <c r="I1555" s="34"/>
      <c r="K1555" s="57"/>
      <c r="L1555" s="57"/>
      <c r="M1555" s="57"/>
      <c r="N1555" s="57"/>
      <c r="O1555" s="57"/>
      <c r="P1555" s="57"/>
      <c r="Q1555" s="57"/>
    </row>
    <row r="1556" spans="1:17" ht="14.25" customHeight="1" x14ac:dyDescent="0.25">
      <c r="A1556" s="49"/>
      <c r="I1556" s="34"/>
      <c r="K1556" s="57"/>
      <c r="L1556" s="57"/>
      <c r="M1556" s="57"/>
      <c r="N1556" s="57"/>
      <c r="O1556" s="57"/>
      <c r="P1556" s="57"/>
      <c r="Q1556" s="57"/>
    </row>
    <row r="1557" spans="1:17" ht="14.25" customHeight="1" x14ac:dyDescent="0.25">
      <c r="A1557" s="49"/>
      <c r="I1557" s="34"/>
      <c r="K1557" s="57"/>
      <c r="L1557" s="57"/>
      <c r="M1557" s="57"/>
      <c r="N1557" s="57"/>
      <c r="O1557" s="57"/>
      <c r="P1557" s="57"/>
      <c r="Q1557" s="57"/>
    </row>
    <row r="1558" spans="1:17" ht="14.25" customHeight="1" x14ac:dyDescent="0.25">
      <c r="A1558" s="49"/>
      <c r="I1558" s="34"/>
      <c r="K1558" s="57"/>
      <c r="L1558" s="57"/>
      <c r="M1558" s="57"/>
      <c r="N1558" s="57"/>
      <c r="O1558" s="57"/>
      <c r="P1558" s="57"/>
      <c r="Q1558" s="57"/>
    </row>
    <row r="1559" spans="1:17" ht="14.25" customHeight="1" x14ac:dyDescent="0.25">
      <c r="A1559" s="49"/>
      <c r="I1559" s="34"/>
      <c r="K1559" s="57"/>
      <c r="L1559" s="57"/>
      <c r="M1559" s="57"/>
      <c r="N1559" s="57"/>
      <c r="O1559" s="57"/>
      <c r="P1559" s="57"/>
      <c r="Q1559" s="57"/>
    </row>
    <row r="1560" spans="1:17" ht="14.25" customHeight="1" x14ac:dyDescent="0.25">
      <c r="A1560" s="49"/>
      <c r="I1560" s="34"/>
      <c r="K1560" s="57"/>
      <c r="L1560" s="57"/>
      <c r="M1560" s="57"/>
      <c r="N1560" s="57"/>
      <c r="O1560" s="57"/>
      <c r="P1560" s="57"/>
      <c r="Q1560" s="57"/>
    </row>
    <row r="1561" spans="1:17" ht="14.25" customHeight="1" x14ac:dyDescent="0.25">
      <c r="A1561" s="49"/>
      <c r="I1561" s="34"/>
      <c r="K1561" s="57"/>
      <c r="L1561" s="57"/>
      <c r="M1561" s="57"/>
      <c r="N1561" s="57"/>
      <c r="O1561" s="57"/>
      <c r="P1561" s="57"/>
      <c r="Q1561" s="57"/>
    </row>
    <row r="1562" spans="1:17" ht="14.25" customHeight="1" x14ac:dyDescent="0.25">
      <c r="A1562" s="49"/>
      <c r="I1562" s="34"/>
      <c r="K1562" s="57"/>
      <c r="L1562" s="57"/>
      <c r="M1562" s="57"/>
      <c r="N1562" s="57"/>
      <c r="O1562" s="57"/>
      <c r="P1562" s="57"/>
      <c r="Q1562" s="57"/>
    </row>
    <row r="1563" spans="1:17" ht="14.25" customHeight="1" x14ac:dyDescent="0.25">
      <c r="A1563" s="49"/>
      <c r="I1563" s="34"/>
      <c r="K1563" s="57"/>
      <c r="L1563" s="57"/>
      <c r="M1563" s="57"/>
      <c r="N1563" s="57"/>
      <c r="O1563" s="57"/>
      <c r="P1563" s="57"/>
      <c r="Q1563" s="57"/>
    </row>
    <row r="1564" spans="1:17" ht="14.25" customHeight="1" x14ac:dyDescent="0.25">
      <c r="A1564" s="49"/>
      <c r="I1564" s="34"/>
      <c r="K1564" s="57"/>
      <c r="L1564" s="57"/>
      <c r="M1564" s="57"/>
      <c r="N1564" s="57"/>
      <c r="O1564" s="57"/>
      <c r="P1564" s="57"/>
      <c r="Q1564" s="57"/>
    </row>
    <row r="1565" spans="1:17" ht="14.25" customHeight="1" x14ac:dyDescent="0.25">
      <c r="A1565" s="49"/>
      <c r="I1565" s="34"/>
      <c r="K1565" s="57"/>
      <c r="L1565" s="57"/>
      <c r="M1565" s="57"/>
      <c r="N1565" s="57"/>
      <c r="O1565" s="57"/>
      <c r="P1565" s="57"/>
      <c r="Q1565" s="57"/>
    </row>
    <row r="1566" spans="1:17" ht="14.25" customHeight="1" x14ac:dyDescent="0.25">
      <c r="A1566" s="49"/>
      <c r="I1566" s="34"/>
      <c r="K1566" s="57"/>
      <c r="L1566" s="57"/>
      <c r="M1566" s="57"/>
      <c r="N1566" s="57"/>
      <c r="O1566" s="57"/>
      <c r="P1566" s="57"/>
      <c r="Q1566" s="57"/>
    </row>
    <row r="1567" spans="1:17" ht="14.25" customHeight="1" x14ac:dyDescent="0.25">
      <c r="A1567" s="49"/>
      <c r="I1567" s="34"/>
      <c r="K1567" s="57"/>
      <c r="L1567" s="57"/>
      <c r="M1567" s="57"/>
      <c r="N1567" s="57"/>
      <c r="O1567" s="57"/>
      <c r="P1567" s="57"/>
      <c r="Q1567" s="57"/>
    </row>
    <row r="1568" spans="1:17" ht="14.25" customHeight="1" x14ac:dyDescent="0.25">
      <c r="A1568" s="49"/>
      <c r="I1568" s="34"/>
      <c r="K1568" s="57"/>
      <c r="L1568" s="57"/>
      <c r="M1568" s="57"/>
      <c r="N1568" s="57"/>
      <c r="O1568" s="57"/>
      <c r="P1568" s="57"/>
      <c r="Q1568" s="57"/>
    </row>
    <row r="1569" spans="1:17" ht="14.25" customHeight="1" x14ac:dyDescent="0.25">
      <c r="A1569" s="49"/>
      <c r="I1569" s="34"/>
      <c r="K1569" s="57"/>
      <c r="L1569" s="57"/>
      <c r="M1569" s="57"/>
      <c r="N1569" s="57"/>
      <c r="O1569" s="57"/>
      <c r="P1569" s="57"/>
      <c r="Q1569" s="57"/>
    </row>
    <row r="1570" spans="1:17" ht="14.25" customHeight="1" x14ac:dyDescent="0.25">
      <c r="A1570" s="49"/>
      <c r="I1570" s="34"/>
      <c r="K1570" s="57"/>
      <c r="L1570" s="57"/>
      <c r="M1570" s="57"/>
      <c r="N1570" s="57"/>
      <c r="O1570" s="57"/>
      <c r="P1570" s="57"/>
      <c r="Q1570" s="57"/>
    </row>
    <row r="1571" spans="1:17" ht="14.25" customHeight="1" x14ac:dyDescent="0.25">
      <c r="A1571" s="49"/>
      <c r="I1571" s="34"/>
      <c r="K1571" s="57"/>
      <c r="L1571" s="57"/>
      <c r="M1571" s="57"/>
      <c r="N1571" s="57"/>
      <c r="O1571" s="57"/>
      <c r="P1571" s="57"/>
      <c r="Q1571" s="57"/>
    </row>
    <row r="1572" spans="1:17" ht="14.25" customHeight="1" x14ac:dyDescent="0.25">
      <c r="A1572" s="49"/>
      <c r="I1572" s="34"/>
      <c r="K1572" s="57"/>
      <c r="L1572" s="57"/>
      <c r="M1572" s="57"/>
      <c r="N1572" s="57"/>
      <c r="O1572" s="57"/>
      <c r="P1572" s="57"/>
      <c r="Q1572" s="57"/>
    </row>
    <row r="1573" spans="1:17" ht="14.25" customHeight="1" x14ac:dyDescent="0.25">
      <c r="A1573" s="49"/>
      <c r="I1573" s="34"/>
      <c r="K1573" s="57"/>
      <c r="L1573" s="57"/>
      <c r="M1573" s="57"/>
      <c r="N1573" s="57"/>
      <c r="O1573" s="57"/>
      <c r="P1573" s="57"/>
      <c r="Q1573" s="57"/>
    </row>
    <row r="1574" spans="1:17" ht="14.25" customHeight="1" x14ac:dyDescent="0.25">
      <c r="A1574" s="49"/>
      <c r="I1574" s="34"/>
      <c r="K1574" s="57"/>
      <c r="L1574" s="57"/>
      <c r="M1574" s="57"/>
      <c r="N1574" s="57"/>
      <c r="O1574" s="57"/>
      <c r="P1574" s="57"/>
      <c r="Q1574" s="57"/>
    </row>
    <row r="1575" spans="1:17" ht="14.25" customHeight="1" x14ac:dyDescent="0.25">
      <c r="A1575" s="49"/>
      <c r="I1575" s="34"/>
      <c r="K1575" s="57"/>
      <c r="L1575" s="57"/>
      <c r="M1575" s="57"/>
      <c r="N1575" s="57"/>
      <c r="O1575" s="57"/>
      <c r="P1575" s="57"/>
      <c r="Q1575" s="57"/>
    </row>
    <row r="1576" spans="1:17" ht="14.25" customHeight="1" x14ac:dyDescent="0.25">
      <c r="A1576" s="49"/>
      <c r="I1576" s="34"/>
      <c r="K1576" s="57"/>
      <c r="L1576" s="57"/>
      <c r="M1576" s="57"/>
      <c r="N1576" s="57"/>
      <c r="O1576" s="57"/>
      <c r="P1576" s="57"/>
      <c r="Q1576" s="57"/>
    </row>
    <row r="1577" spans="1:17" ht="14.25" customHeight="1" x14ac:dyDescent="0.25">
      <c r="A1577" s="49"/>
      <c r="I1577" s="34"/>
      <c r="K1577" s="57"/>
      <c r="L1577" s="57"/>
      <c r="M1577" s="57"/>
      <c r="N1577" s="57"/>
      <c r="O1577" s="57"/>
      <c r="P1577" s="57"/>
      <c r="Q1577" s="57"/>
    </row>
    <row r="1578" spans="1:17" ht="14.25" customHeight="1" x14ac:dyDescent="0.25">
      <c r="A1578" s="49"/>
      <c r="I1578" s="34"/>
      <c r="K1578" s="57"/>
      <c r="L1578" s="57"/>
      <c r="M1578" s="57"/>
      <c r="N1578" s="57"/>
      <c r="O1578" s="57"/>
      <c r="P1578" s="57"/>
      <c r="Q1578" s="57"/>
    </row>
    <row r="1579" spans="1:17" ht="14.25" customHeight="1" x14ac:dyDescent="0.25">
      <c r="A1579" s="49"/>
      <c r="I1579" s="34"/>
      <c r="K1579" s="57"/>
      <c r="L1579" s="57"/>
      <c r="M1579" s="57"/>
      <c r="N1579" s="57"/>
      <c r="O1579" s="57"/>
      <c r="P1579" s="57"/>
      <c r="Q1579" s="57"/>
    </row>
    <row r="1580" spans="1:17" ht="14.25" customHeight="1" x14ac:dyDescent="0.25">
      <c r="A1580" s="49"/>
      <c r="I1580" s="34"/>
      <c r="K1580" s="57"/>
      <c r="L1580" s="57"/>
      <c r="M1580" s="57"/>
      <c r="N1580" s="57"/>
      <c r="O1580" s="57"/>
      <c r="P1580" s="57"/>
      <c r="Q1580" s="57"/>
    </row>
    <row r="1581" spans="1:17" ht="14.25" customHeight="1" x14ac:dyDescent="0.25">
      <c r="A1581" s="49"/>
      <c r="I1581" s="34"/>
      <c r="K1581" s="57"/>
      <c r="L1581" s="57"/>
      <c r="M1581" s="57"/>
      <c r="N1581" s="57"/>
      <c r="O1581" s="57"/>
      <c r="P1581" s="57"/>
      <c r="Q1581" s="57"/>
    </row>
    <row r="1582" spans="1:17" ht="14.25" customHeight="1" x14ac:dyDescent="0.25">
      <c r="A1582" s="49"/>
      <c r="I1582" s="34"/>
      <c r="K1582" s="57"/>
      <c r="L1582" s="57"/>
      <c r="M1582" s="57"/>
      <c r="N1582" s="57"/>
      <c r="O1582" s="57"/>
      <c r="P1582" s="57"/>
      <c r="Q1582" s="57"/>
    </row>
    <row r="1583" spans="1:17" ht="14.25" customHeight="1" x14ac:dyDescent="0.25">
      <c r="A1583" s="49"/>
      <c r="I1583" s="34"/>
      <c r="K1583" s="57"/>
      <c r="L1583" s="57"/>
      <c r="M1583" s="57"/>
      <c r="N1583" s="57"/>
      <c r="O1583" s="57"/>
      <c r="P1583" s="57"/>
      <c r="Q1583" s="57"/>
    </row>
    <row r="1584" spans="1:17" ht="14.25" customHeight="1" x14ac:dyDescent="0.25">
      <c r="A1584" s="49"/>
      <c r="I1584" s="34"/>
      <c r="K1584" s="57"/>
      <c r="L1584" s="57"/>
      <c r="M1584" s="57"/>
      <c r="N1584" s="57"/>
      <c r="O1584" s="57"/>
      <c r="P1584" s="57"/>
      <c r="Q1584" s="57"/>
    </row>
    <row r="1585" spans="1:17" ht="14.25" customHeight="1" x14ac:dyDescent="0.25">
      <c r="A1585" s="49"/>
      <c r="I1585" s="34"/>
      <c r="K1585" s="57"/>
      <c r="L1585" s="57"/>
      <c r="M1585" s="57"/>
      <c r="N1585" s="57"/>
      <c r="O1585" s="57"/>
      <c r="P1585" s="57"/>
      <c r="Q1585" s="57"/>
    </row>
    <row r="1586" spans="1:17" ht="14.25" customHeight="1" x14ac:dyDescent="0.25">
      <c r="A1586" s="49"/>
      <c r="I1586" s="34"/>
      <c r="K1586" s="57"/>
      <c r="L1586" s="57"/>
      <c r="M1586" s="57"/>
      <c r="N1586" s="57"/>
      <c r="O1586" s="57"/>
      <c r="P1586" s="57"/>
      <c r="Q1586" s="57"/>
    </row>
    <row r="1587" spans="1:17" ht="14.25" customHeight="1" x14ac:dyDescent="0.25">
      <c r="A1587" s="49"/>
      <c r="I1587" s="34"/>
      <c r="K1587" s="57"/>
      <c r="L1587" s="57"/>
      <c r="M1587" s="57"/>
      <c r="N1587" s="57"/>
      <c r="O1587" s="57"/>
      <c r="P1587" s="57"/>
      <c r="Q1587" s="57"/>
    </row>
    <row r="1588" spans="1:17" ht="14.25" customHeight="1" x14ac:dyDescent="0.25">
      <c r="A1588" s="49"/>
      <c r="I1588" s="34"/>
      <c r="K1588" s="57"/>
      <c r="L1588" s="57"/>
      <c r="M1588" s="57"/>
      <c r="N1588" s="57"/>
      <c r="O1588" s="57"/>
      <c r="P1588" s="57"/>
      <c r="Q1588" s="57"/>
    </row>
    <row r="1589" spans="1:17" ht="14.25" customHeight="1" x14ac:dyDescent="0.25">
      <c r="A1589" s="49"/>
      <c r="I1589" s="34"/>
      <c r="K1589" s="57"/>
      <c r="L1589" s="57"/>
      <c r="M1589" s="57"/>
      <c r="N1589" s="57"/>
      <c r="O1589" s="57"/>
      <c r="P1589" s="57"/>
      <c r="Q1589" s="57"/>
    </row>
    <row r="1590" spans="1:17" ht="14.25" customHeight="1" x14ac:dyDescent="0.25">
      <c r="A1590" s="49"/>
      <c r="I1590" s="34"/>
      <c r="K1590" s="57"/>
      <c r="L1590" s="57"/>
      <c r="M1590" s="57"/>
      <c r="N1590" s="57"/>
      <c r="O1590" s="57"/>
      <c r="P1590" s="57"/>
      <c r="Q1590" s="57"/>
    </row>
    <row r="1591" spans="1:17" ht="14.25" customHeight="1" x14ac:dyDescent="0.25">
      <c r="A1591" s="49"/>
      <c r="I1591" s="34"/>
      <c r="K1591" s="57"/>
      <c r="L1591" s="57"/>
      <c r="M1591" s="57"/>
      <c r="N1591" s="57"/>
      <c r="O1591" s="57"/>
      <c r="P1591" s="57"/>
      <c r="Q1591" s="57"/>
    </row>
    <row r="1592" spans="1:17" ht="14.25" customHeight="1" x14ac:dyDescent="0.25">
      <c r="A1592" s="49"/>
      <c r="I1592" s="34"/>
      <c r="K1592" s="57"/>
      <c r="L1592" s="57"/>
      <c r="M1592" s="57"/>
      <c r="N1592" s="57"/>
      <c r="O1592" s="57"/>
      <c r="P1592" s="57"/>
      <c r="Q1592" s="57"/>
    </row>
    <row r="1593" spans="1:17" ht="14.25" customHeight="1" x14ac:dyDescent="0.25">
      <c r="A1593" s="49"/>
      <c r="I1593" s="34"/>
      <c r="K1593" s="57"/>
      <c r="L1593" s="57"/>
      <c r="M1593" s="57"/>
      <c r="N1593" s="57"/>
      <c r="O1593" s="57"/>
      <c r="P1593" s="57"/>
      <c r="Q1593" s="57"/>
    </row>
    <row r="1594" spans="1:17" ht="14.25" customHeight="1" x14ac:dyDescent="0.25">
      <c r="A1594" s="49"/>
      <c r="I1594" s="34"/>
      <c r="K1594" s="57"/>
      <c r="L1594" s="57"/>
      <c r="M1594" s="57"/>
      <c r="N1594" s="57"/>
      <c r="O1594" s="57"/>
      <c r="P1594" s="57"/>
      <c r="Q1594" s="57"/>
    </row>
    <row r="1595" spans="1:17" ht="14.25" customHeight="1" x14ac:dyDescent="0.25">
      <c r="A1595" s="49"/>
      <c r="I1595" s="34"/>
      <c r="K1595" s="57"/>
      <c r="L1595" s="57"/>
      <c r="M1595" s="57"/>
      <c r="N1595" s="57"/>
      <c r="O1595" s="57"/>
      <c r="P1595" s="57"/>
      <c r="Q1595" s="57"/>
    </row>
    <row r="1596" spans="1:17" ht="14.25" customHeight="1" x14ac:dyDescent="0.25">
      <c r="A1596" s="49"/>
      <c r="I1596" s="34"/>
      <c r="K1596" s="57"/>
      <c r="L1596" s="57"/>
      <c r="M1596" s="57"/>
      <c r="N1596" s="57"/>
      <c r="O1596" s="57"/>
      <c r="P1596" s="57"/>
      <c r="Q1596" s="57"/>
    </row>
    <row r="1597" spans="1:17" ht="14.25" customHeight="1" x14ac:dyDescent="0.25">
      <c r="A1597" s="49"/>
      <c r="I1597" s="34"/>
      <c r="K1597" s="57"/>
      <c r="L1597" s="57"/>
      <c r="M1597" s="57"/>
      <c r="N1597" s="57"/>
      <c r="O1597" s="57"/>
      <c r="P1597" s="57"/>
      <c r="Q1597" s="57"/>
    </row>
    <row r="1598" spans="1:17" ht="14.25" customHeight="1" x14ac:dyDescent="0.25">
      <c r="A1598" s="49"/>
      <c r="I1598" s="34"/>
      <c r="K1598" s="57"/>
      <c r="L1598" s="57"/>
      <c r="M1598" s="57"/>
      <c r="N1598" s="57"/>
      <c r="O1598" s="57"/>
      <c r="P1598" s="57"/>
      <c r="Q1598" s="57"/>
    </row>
    <row r="1599" spans="1:17" ht="14.25" customHeight="1" x14ac:dyDescent="0.25">
      <c r="A1599" s="49"/>
      <c r="I1599" s="34"/>
      <c r="K1599" s="57"/>
      <c r="L1599" s="57"/>
      <c r="M1599" s="57"/>
      <c r="N1599" s="57"/>
      <c r="O1599" s="57"/>
      <c r="P1599" s="57"/>
      <c r="Q1599" s="57"/>
    </row>
    <row r="1600" spans="1:17" ht="14.25" customHeight="1" x14ac:dyDescent="0.25">
      <c r="A1600" s="49"/>
      <c r="I1600" s="34"/>
      <c r="K1600" s="57"/>
      <c r="L1600" s="57"/>
      <c r="M1600" s="57"/>
      <c r="N1600" s="57"/>
      <c r="O1600" s="57"/>
      <c r="P1600" s="57"/>
      <c r="Q1600" s="57"/>
    </row>
    <row r="1601" spans="1:17" ht="14.25" customHeight="1" x14ac:dyDescent="0.25">
      <c r="A1601" s="49"/>
      <c r="I1601" s="34"/>
      <c r="K1601" s="57"/>
      <c r="L1601" s="57"/>
      <c r="M1601" s="57"/>
      <c r="N1601" s="57"/>
      <c r="O1601" s="57"/>
      <c r="P1601" s="57"/>
      <c r="Q1601" s="57"/>
    </row>
    <row r="1602" spans="1:17" ht="14.25" customHeight="1" x14ac:dyDescent="0.25">
      <c r="A1602" s="49"/>
      <c r="I1602" s="34"/>
      <c r="K1602" s="57"/>
      <c r="L1602" s="57"/>
      <c r="M1602" s="57"/>
      <c r="N1602" s="57"/>
      <c r="O1602" s="57"/>
      <c r="P1602" s="57"/>
      <c r="Q1602" s="57"/>
    </row>
    <row r="1603" spans="1:17" ht="14.25" customHeight="1" x14ac:dyDescent="0.25">
      <c r="A1603" s="49"/>
      <c r="I1603" s="34"/>
      <c r="K1603" s="57"/>
      <c r="L1603" s="57"/>
      <c r="M1603" s="57"/>
      <c r="N1603" s="57"/>
      <c r="O1603" s="57"/>
      <c r="P1603" s="57"/>
      <c r="Q1603" s="57"/>
    </row>
    <row r="1604" spans="1:17" ht="14.25" customHeight="1" x14ac:dyDescent="0.25">
      <c r="A1604" s="49"/>
      <c r="I1604" s="34"/>
      <c r="K1604" s="57"/>
      <c r="L1604" s="57"/>
      <c r="M1604" s="57"/>
      <c r="N1604" s="57"/>
      <c r="O1604" s="57"/>
      <c r="P1604" s="57"/>
      <c r="Q1604" s="57"/>
    </row>
    <row r="1605" spans="1:17" ht="14.25" customHeight="1" x14ac:dyDescent="0.25">
      <c r="A1605" s="49"/>
      <c r="I1605" s="34"/>
      <c r="K1605" s="57"/>
      <c r="L1605" s="57"/>
      <c r="M1605" s="57"/>
      <c r="N1605" s="57"/>
      <c r="O1605" s="57"/>
      <c r="P1605" s="57"/>
      <c r="Q1605" s="57"/>
    </row>
    <row r="1606" spans="1:17" ht="14.25" customHeight="1" x14ac:dyDescent="0.25">
      <c r="A1606" s="49"/>
      <c r="I1606" s="34"/>
      <c r="K1606" s="57"/>
      <c r="L1606" s="57"/>
      <c r="M1606" s="57"/>
      <c r="N1606" s="57"/>
      <c r="O1606" s="57"/>
      <c r="P1606" s="57"/>
      <c r="Q1606" s="57"/>
    </row>
    <row r="1607" spans="1:17" ht="14.25" customHeight="1" x14ac:dyDescent="0.25">
      <c r="A1607" s="49"/>
      <c r="I1607" s="34"/>
      <c r="K1607" s="57"/>
      <c r="L1607" s="57"/>
      <c r="M1607" s="57"/>
      <c r="N1607" s="57"/>
      <c r="O1607" s="57"/>
      <c r="P1607" s="57"/>
      <c r="Q1607" s="57"/>
    </row>
    <row r="1608" spans="1:17" ht="14.25" customHeight="1" x14ac:dyDescent="0.25">
      <c r="A1608" s="49"/>
      <c r="I1608" s="34"/>
      <c r="K1608" s="57"/>
      <c r="L1608" s="57"/>
      <c r="M1608" s="57"/>
      <c r="N1608" s="57"/>
      <c r="O1608" s="57"/>
      <c r="P1608" s="57"/>
      <c r="Q1608" s="57"/>
    </row>
    <row r="1609" spans="1:17" ht="14.25" customHeight="1" x14ac:dyDescent="0.25">
      <c r="A1609" s="49"/>
      <c r="I1609" s="34"/>
      <c r="K1609" s="57"/>
      <c r="L1609" s="57"/>
      <c r="M1609" s="57"/>
      <c r="N1609" s="57"/>
      <c r="O1609" s="57"/>
      <c r="P1609" s="57"/>
      <c r="Q1609" s="57"/>
    </row>
    <row r="1610" spans="1:17" ht="14.25" customHeight="1" x14ac:dyDescent="0.25">
      <c r="A1610" s="49"/>
      <c r="I1610" s="34"/>
      <c r="K1610" s="57"/>
      <c r="L1610" s="57"/>
      <c r="M1610" s="57"/>
      <c r="N1610" s="57"/>
      <c r="O1610" s="57"/>
      <c r="P1610" s="57"/>
      <c r="Q1610" s="57"/>
    </row>
    <row r="1611" spans="1:17" ht="14.25" customHeight="1" x14ac:dyDescent="0.25">
      <c r="A1611" s="49"/>
      <c r="I1611" s="34"/>
      <c r="K1611" s="57"/>
      <c r="L1611" s="57"/>
      <c r="M1611" s="57"/>
      <c r="N1611" s="57"/>
      <c r="O1611" s="57"/>
      <c r="P1611" s="57"/>
      <c r="Q1611" s="57"/>
    </row>
    <row r="1612" spans="1:17" ht="14.25" customHeight="1" x14ac:dyDescent="0.25">
      <c r="A1612" s="49"/>
      <c r="I1612" s="34"/>
      <c r="K1612" s="57"/>
      <c r="L1612" s="57"/>
      <c r="M1612" s="57"/>
      <c r="N1612" s="57"/>
      <c r="O1612" s="57"/>
      <c r="P1612" s="57"/>
      <c r="Q1612" s="57"/>
    </row>
    <row r="1613" spans="1:17" ht="14.25" customHeight="1" x14ac:dyDescent="0.25">
      <c r="A1613" s="49"/>
      <c r="I1613" s="34"/>
      <c r="K1613" s="57"/>
      <c r="L1613" s="57"/>
      <c r="M1613" s="57"/>
      <c r="N1613" s="57"/>
      <c r="O1613" s="57"/>
      <c r="P1613" s="57"/>
      <c r="Q1613" s="57"/>
    </row>
    <row r="1614" spans="1:17" ht="14.25" customHeight="1" x14ac:dyDescent="0.25">
      <c r="A1614" s="49"/>
      <c r="I1614" s="34"/>
      <c r="K1614" s="57"/>
      <c r="L1614" s="57"/>
      <c r="M1614" s="57"/>
      <c r="N1614" s="57"/>
      <c r="O1614" s="57"/>
      <c r="P1614" s="57"/>
      <c r="Q1614" s="57"/>
    </row>
    <row r="1615" spans="1:17" ht="14.25" customHeight="1" x14ac:dyDescent="0.25">
      <c r="A1615" s="49"/>
      <c r="I1615" s="34"/>
      <c r="K1615" s="57"/>
      <c r="L1615" s="57"/>
      <c r="M1615" s="57"/>
      <c r="N1615" s="57"/>
      <c r="O1615" s="57"/>
      <c r="P1615" s="57"/>
      <c r="Q1615" s="57"/>
    </row>
    <row r="1616" spans="1:17" ht="14.25" customHeight="1" x14ac:dyDescent="0.25">
      <c r="A1616" s="49"/>
      <c r="I1616" s="34"/>
      <c r="K1616" s="57"/>
      <c r="L1616" s="57"/>
      <c r="M1616" s="57"/>
      <c r="N1616" s="57"/>
      <c r="O1616" s="57"/>
      <c r="P1616" s="57"/>
      <c r="Q1616" s="57"/>
    </row>
    <row r="1617" spans="1:17" ht="14.25" customHeight="1" x14ac:dyDescent="0.25">
      <c r="A1617" s="49"/>
      <c r="I1617" s="34"/>
      <c r="K1617" s="57"/>
      <c r="L1617" s="57"/>
      <c r="M1617" s="57"/>
      <c r="N1617" s="57"/>
      <c r="O1617" s="57"/>
      <c r="P1617" s="57"/>
      <c r="Q1617" s="57"/>
    </row>
    <row r="1618" spans="1:17" ht="14.25" customHeight="1" x14ac:dyDescent="0.25">
      <c r="A1618" s="49"/>
      <c r="I1618" s="34"/>
      <c r="K1618" s="57"/>
      <c r="L1618" s="57"/>
      <c r="M1618" s="57"/>
      <c r="N1618" s="57"/>
      <c r="O1618" s="57"/>
      <c r="P1618" s="57"/>
      <c r="Q1618" s="57"/>
    </row>
    <row r="1619" spans="1:17" ht="14.25" customHeight="1" x14ac:dyDescent="0.25">
      <c r="A1619" s="49"/>
      <c r="I1619" s="34"/>
      <c r="K1619" s="57"/>
      <c r="L1619" s="57"/>
      <c r="M1619" s="57"/>
      <c r="N1619" s="57"/>
      <c r="O1619" s="57"/>
      <c r="P1619" s="57"/>
      <c r="Q1619" s="57"/>
    </row>
    <row r="1620" spans="1:17" ht="14.25" customHeight="1" x14ac:dyDescent="0.25">
      <c r="A1620" s="49"/>
      <c r="I1620" s="34"/>
      <c r="K1620" s="57"/>
      <c r="L1620" s="57"/>
      <c r="M1620" s="57"/>
      <c r="N1620" s="57"/>
      <c r="O1620" s="57"/>
      <c r="P1620" s="57"/>
      <c r="Q1620" s="57"/>
    </row>
    <row r="1621" spans="1:17" ht="14.25" customHeight="1" x14ac:dyDescent="0.25">
      <c r="A1621" s="49"/>
      <c r="I1621" s="34"/>
      <c r="K1621" s="57"/>
      <c r="L1621" s="57"/>
      <c r="M1621" s="57"/>
      <c r="N1621" s="57"/>
      <c r="O1621" s="57"/>
      <c r="P1621" s="57"/>
      <c r="Q1621" s="57"/>
    </row>
    <row r="1622" spans="1:17" ht="14.25" customHeight="1" x14ac:dyDescent="0.25">
      <c r="A1622" s="49"/>
      <c r="I1622" s="34"/>
      <c r="K1622" s="57"/>
      <c r="L1622" s="57"/>
      <c r="M1622" s="57"/>
      <c r="N1622" s="57"/>
      <c r="O1622" s="57"/>
      <c r="P1622" s="57"/>
      <c r="Q1622" s="57"/>
    </row>
    <row r="1623" spans="1:17" ht="14.25" customHeight="1" x14ac:dyDescent="0.25">
      <c r="A1623" s="49"/>
      <c r="I1623" s="34"/>
      <c r="K1623" s="57"/>
      <c r="L1623" s="57"/>
      <c r="M1623" s="57"/>
      <c r="N1623" s="57"/>
      <c r="O1623" s="57"/>
      <c r="P1623" s="57"/>
      <c r="Q1623" s="57"/>
    </row>
    <row r="1624" spans="1:17" ht="14.25" customHeight="1" x14ac:dyDescent="0.25">
      <c r="A1624" s="49"/>
      <c r="I1624" s="34"/>
      <c r="K1624" s="57"/>
      <c r="L1624" s="57"/>
      <c r="M1624" s="57"/>
      <c r="N1624" s="57"/>
      <c r="O1624" s="57"/>
      <c r="P1624" s="57"/>
      <c r="Q1624" s="57"/>
    </row>
    <row r="1625" spans="1:17" ht="14.25" customHeight="1" x14ac:dyDescent="0.25">
      <c r="A1625" s="49"/>
      <c r="I1625" s="34"/>
      <c r="K1625" s="57"/>
      <c r="L1625" s="57"/>
      <c r="M1625" s="57"/>
      <c r="N1625" s="57"/>
      <c r="O1625" s="57"/>
      <c r="P1625" s="57"/>
      <c r="Q1625" s="57"/>
    </row>
    <row r="1626" spans="1:17" ht="14.25" customHeight="1" x14ac:dyDescent="0.25">
      <c r="A1626" s="49"/>
      <c r="I1626" s="34"/>
      <c r="K1626" s="57"/>
      <c r="L1626" s="57"/>
      <c r="M1626" s="57"/>
      <c r="N1626" s="57"/>
      <c r="O1626" s="57"/>
      <c r="P1626" s="57"/>
      <c r="Q1626" s="57"/>
    </row>
    <row r="1627" spans="1:17" ht="14.25" customHeight="1" x14ac:dyDescent="0.25">
      <c r="A1627" s="49"/>
      <c r="I1627" s="34"/>
      <c r="K1627" s="57"/>
      <c r="L1627" s="57"/>
      <c r="M1627" s="57"/>
      <c r="N1627" s="57"/>
      <c r="O1627" s="57"/>
      <c r="P1627" s="57"/>
      <c r="Q1627" s="57"/>
    </row>
    <row r="1628" spans="1:17" ht="14.25" customHeight="1" x14ac:dyDescent="0.25">
      <c r="A1628" s="49"/>
      <c r="I1628" s="34"/>
      <c r="K1628" s="57"/>
      <c r="L1628" s="57"/>
      <c r="M1628" s="57"/>
      <c r="N1628" s="57"/>
      <c r="O1628" s="57"/>
      <c r="P1628" s="57"/>
      <c r="Q1628" s="57"/>
    </row>
    <row r="1629" spans="1:17" ht="14.25" customHeight="1" x14ac:dyDescent="0.25">
      <c r="A1629" s="49"/>
      <c r="I1629" s="34"/>
      <c r="K1629" s="57"/>
      <c r="L1629" s="57"/>
      <c r="M1629" s="57"/>
      <c r="N1629" s="57"/>
      <c r="O1629" s="57"/>
      <c r="P1629" s="57"/>
      <c r="Q1629" s="57"/>
    </row>
    <row r="1630" spans="1:17" ht="14.25" customHeight="1" x14ac:dyDescent="0.25">
      <c r="A1630" s="49"/>
      <c r="I1630" s="34"/>
      <c r="K1630" s="57"/>
      <c r="L1630" s="57"/>
      <c r="M1630" s="57"/>
      <c r="N1630" s="57"/>
      <c r="O1630" s="57"/>
      <c r="P1630" s="57"/>
      <c r="Q1630" s="57"/>
    </row>
    <row r="1631" spans="1:17" ht="14.25" customHeight="1" x14ac:dyDescent="0.25">
      <c r="A1631" s="49"/>
      <c r="I1631" s="34"/>
      <c r="K1631" s="57"/>
      <c r="L1631" s="57"/>
      <c r="M1631" s="57"/>
      <c r="N1631" s="57"/>
      <c r="O1631" s="57"/>
      <c r="P1631" s="57"/>
      <c r="Q1631" s="57"/>
    </row>
    <row r="1632" spans="1:17" ht="14.25" customHeight="1" x14ac:dyDescent="0.25">
      <c r="A1632" s="49"/>
      <c r="I1632" s="34"/>
      <c r="K1632" s="57"/>
      <c r="L1632" s="57"/>
      <c r="M1632" s="57"/>
      <c r="N1632" s="57"/>
      <c r="O1632" s="57"/>
      <c r="P1632" s="57"/>
      <c r="Q1632" s="57"/>
    </row>
    <row r="1633" spans="1:17" ht="14.25" customHeight="1" x14ac:dyDescent="0.25">
      <c r="A1633" s="49"/>
      <c r="I1633" s="34"/>
      <c r="K1633" s="57"/>
      <c r="L1633" s="57"/>
      <c r="M1633" s="57"/>
      <c r="N1633" s="57"/>
      <c r="O1633" s="57"/>
      <c r="P1633" s="57"/>
      <c r="Q1633" s="57"/>
    </row>
    <row r="1634" spans="1:17" ht="14.25" customHeight="1" x14ac:dyDescent="0.25">
      <c r="A1634" s="49"/>
      <c r="I1634" s="34"/>
      <c r="K1634" s="57"/>
      <c r="L1634" s="57"/>
      <c r="M1634" s="57"/>
      <c r="N1634" s="57"/>
      <c r="O1634" s="57"/>
      <c r="P1634" s="57"/>
      <c r="Q1634" s="57"/>
    </row>
    <row r="1635" spans="1:17" ht="14.25" customHeight="1" x14ac:dyDescent="0.25">
      <c r="A1635" s="49"/>
      <c r="I1635" s="34"/>
      <c r="K1635" s="57"/>
      <c r="L1635" s="57"/>
      <c r="M1635" s="57"/>
      <c r="N1635" s="57"/>
      <c r="O1635" s="57"/>
      <c r="P1635" s="57"/>
      <c r="Q1635" s="57"/>
    </row>
    <row r="1636" spans="1:17" ht="14.25" customHeight="1" x14ac:dyDescent="0.25">
      <c r="A1636" s="49"/>
      <c r="I1636" s="34"/>
      <c r="K1636" s="57"/>
      <c r="L1636" s="57"/>
      <c r="M1636" s="57"/>
      <c r="N1636" s="57"/>
      <c r="O1636" s="57"/>
      <c r="P1636" s="57"/>
      <c r="Q1636" s="57"/>
    </row>
    <row r="1637" spans="1:17" ht="14.25" customHeight="1" x14ac:dyDescent="0.25">
      <c r="A1637" s="49"/>
      <c r="I1637" s="34"/>
      <c r="K1637" s="57"/>
      <c r="L1637" s="57"/>
      <c r="M1637" s="57"/>
      <c r="N1637" s="57"/>
      <c r="O1637" s="57"/>
      <c r="P1637" s="57"/>
      <c r="Q1637" s="57"/>
    </row>
    <row r="1638" spans="1:17" ht="14.25" customHeight="1" x14ac:dyDescent="0.25">
      <c r="A1638" s="49"/>
      <c r="I1638" s="34"/>
      <c r="K1638" s="57"/>
      <c r="L1638" s="57"/>
      <c r="M1638" s="57"/>
      <c r="N1638" s="57"/>
      <c r="O1638" s="57"/>
      <c r="P1638" s="57"/>
      <c r="Q1638" s="57"/>
    </row>
    <row r="1639" spans="1:17" ht="14.25" customHeight="1" x14ac:dyDescent="0.25">
      <c r="A1639" s="49"/>
      <c r="I1639" s="34"/>
      <c r="K1639" s="57"/>
      <c r="L1639" s="57"/>
      <c r="M1639" s="57"/>
      <c r="N1639" s="57"/>
      <c r="O1639" s="57"/>
      <c r="P1639" s="57"/>
      <c r="Q1639" s="57"/>
    </row>
    <row r="1640" spans="1:17" ht="14.25" customHeight="1" x14ac:dyDescent="0.25">
      <c r="A1640" s="49"/>
      <c r="I1640" s="34"/>
      <c r="K1640" s="57"/>
      <c r="L1640" s="57"/>
      <c r="M1640" s="57"/>
      <c r="N1640" s="57"/>
      <c r="O1640" s="57"/>
      <c r="P1640" s="57"/>
      <c r="Q1640" s="57"/>
    </row>
    <row r="1641" spans="1:17" ht="14.25" customHeight="1" x14ac:dyDescent="0.25">
      <c r="A1641" s="49"/>
      <c r="I1641" s="34"/>
      <c r="K1641" s="57"/>
      <c r="L1641" s="57"/>
      <c r="M1641" s="57"/>
      <c r="N1641" s="57"/>
      <c r="O1641" s="57"/>
      <c r="P1641" s="57"/>
      <c r="Q1641" s="57"/>
    </row>
    <row r="1642" spans="1:17" ht="14.25" customHeight="1" x14ac:dyDescent="0.25">
      <c r="A1642" s="49"/>
      <c r="I1642" s="34"/>
      <c r="K1642" s="57"/>
      <c r="L1642" s="57"/>
      <c r="M1642" s="57"/>
      <c r="N1642" s="57"/>
      <c r="O1642" s="57"/>
      <c r="P1642" s="57"/>
      <c r="Q1642" s="57"/>
    </row>
    <row r="1643" spans="1:17" ht="14.25" customHeight="1" x14ac:dyDescent="0.25">
      <c r="A1643" s="49"/>
      <c r="I1643" s="34"/>
      <c r="K1643" s="57"/>
      <c r="L1643" s="57"/>
      <c r="M1643" s="57"/>
      <c r="N1643" s="57"/>
      <c r="O1643" s="57"/>
      <c r="P1643" s="57"/>
      <c r="Q1643" s="57"/>
    </row>
    <row r="1644" spans="1:17" ht="14.25" customHeight="1" x14ac:dyDescent="0.25">
      <c r="A1644" s="49"/>
      <c r="I1644" s="34"/>
      <c r="K1644" s="57"/>
      <c r="L1644" s="57"/>
      <c r="M1644" s="57"/>
      <c r="N1644" s="57"/>
      <c r="O1644" s="57"/>
      <c r="P1644" s="57"/>
      <c r="Q1644" s="57"/>
    </row>
    <row r="1645" spans="1:17" ht="14.25" customHeight="1" x14ac:dyDescent="0.25">
      <c r="A1645" s="49"/>
      <c r="I1645" s="34"/>
      <c r="K1645" s="57"/>
      <c r="L1645" s="57"/>
      <c r="M1645" s="57"/>
      <c r="N1645" s="57"/>
      <c r="O1645" s="57"/>
      <c r="P1645" s="57"/>
      <c r="Q1645" s="57"/>
    </row>
    <row r="1646" spans="1:17" ht="14.25" customHeight="1" x14ac:dyDescent="0.25">
      <c r="A1646" s="49"/>
      <c r="I1646" s="34"/>
      <c r="K1646" s="57"/>
      <c r="L1646" s="57"/>
      <c r="M1646" s="57"/>
      <c r="N1646" s="57"/>
      <c r="O1646" s="57"/>
      <c r="P1646" s="57"/>
      <c r="Q1646" s="57"/>
    </row>
    <row r="1647" spans="1:17" ht="14.25" customHeight="1" x14ac:dyDescent="0.25">
      <c r="A1647" s="49"/>
      <c r="I1647" s="34"/>
      <c r="K1647" s="57"/>
      <c r="L1647" s="57"/>
      <c r="M1647" s="57"/>
      <c r="N1647" s="57"/>
      <c r="O1647" s="57"/>
      <c r="P1647" s="57"/>
      <c r="Q1647" s="57"/>
    </row>
    <row r="1648" spans="1:17" ht="14.25" customHeight="1" x14ac:dyDescent="0.25">
      <c r="A1648" s="49"/>
      <c r="I1648" s="34"/>
      <c r="K1648" s="57"/>
      <c r="L1648" s="57"/>
      <c r="M1648" s="57"/>
      <c r="N1648" s="57"/>
      <c r="O1648" s="57"/>
      <c r="P1648" s="57"/>
      <c r="Q1648" s="57"/>
    </row>
    <row r="1649" spans="1:17" ht="14.25" customHeight="1" x14ac:dyDescent="0.25">
      <c r="A1649" s="49"/>
      <c r="I1649" s="34"/>
      <c r="K1649" s="57"/>
      <c r="L1649" s="57"/>
      <c r="M1649" s="57"/>
      <c r="N1649" s="57"/>
      <c r="O1649" s="57"/>
      <c r="P1649" s="57"/>
      <c r="Q1649" s="57"/>
    </row>
    <row r="1650" spans="1:17" ht="14.25" customHeight="1" x14ac:dyDescent="0.25">
      <c r="A1650" s="49"/>
      <c r="I1650" s="34"/>
      <c r="K1650" s="57"/>
      <c r="L1650" s="57"/>
      <c r="M1650" s="57"/>
      <c r="N1650" s="57"/>
      <c r="O1650" s="57"/>
      <c r="P1650" s="57"/>
      <c r="Q1650" s="57"/>
    </row>
    <row r="1651" spans="1:17" ht="14.25" customHeight="1" x14ac:dyDescent="0.25">
      <c r="A1651" s="49"/>
      <c r="I1651" s="34"/>
      <c r="K1651" s="57"/>
      <c r="L1651" s="57"/>
      <c r="M1651" s="57"/>
      <c r="N1651" s="57"/>
      <c r="O1651" s="57"/>
      <c r="P1651" s="57"/>
      <c r="Q1651" s="57"/>
    </row>
    <row r="1652" spans="1:17" ht="14.25" customHeight="1" x14ac:dyDescent="0.25">
      <c r="A1652" s="49"/>
      <c r="I1652" s="34"/>
      <c r="K1652" s="57"/>
      <c r="L1652" s="57"/>
      <c r="M1652" s="57"/>
      <c r="N1652" s="57"/>
      <c r="O1652" s="57"/>
      <c r="P1652" s="57"/>
      <c r="Q1652" s="57"/>
    </row>
    <row r="1653" spans="1:17" ht="14.25" customHeight="1" x14ac:dyDescent="0.25">
      <c r="A1653" s="49"/>
      <c r="I1653" s="34"/>
      <c r="K1653" s="57"/>
      <c r="L1653" s="57"/>
      <c r="M1653" s="57"/>
      <c r="N1653" s="57"/>
      <c r="O1653" s="57"/>
      <c r="P1653" s="57"/>
      <c r="Q1653" s="57"/>
    </row>
    <row r="1654" spans="1:17" ht="14.25" customHeight="1" x14ac:dyDescent="0.25">
      <c r="A1654" s="49"/>
      <c r="I1654" s="34"/>
      <c r="K1654" s="57"/>
      <c r="L1654" s="57"/>
      <c r="M1654" s="57"/>
      <c r="N1654" s="57"/>
      <c r="O1654" s="57"/>
      <c r="P1654" s="57"/>
      <c r="Q1654" s="57"/>
    </row>
    <row r="1655" spans="1:17" ht="14.25" customHeight="1" x14ac:dyDescent="0.25">
      <c r="A1655" s="49"/>
      <c r="I1655" s="34"/>
      <c r="K1655" s="57"/>
      <c r="L1655" s="57"/>
      <c r="M1655" s="57"/>
      <c r="N1655" s="57"/>
      <c r="O1655" s="57"/>
      <c r="P1655" s="57"/>
      <c r="Q1655" s="57"/>
    </row>
    <row r="1656" spans="1:17" ht="14.25" customHeight="1" x14ac:dyDescent="0.25">
      <c r="A1656" s="49"/>
      <c r="I1656" s="34"/>
      <c r="K1656" s="57"/>
      <c r="L1656" s="57"/>
      <c r="M1656" s="57"/>
      <c r="N1656" s="57"/>
      <c r="O1656" s="57"/>
      <c r="P1656" s="57"/>
      <c r="Q1656" s="57"/>
    </row>
    <row r="1657" spans="1:17" ht="14.25" customHeight="1" x14ac:dyDescent="0.25">
      <c r="A1657" s="49"/>
      <c r="I1657" s="34"/>
      <c r="K1657" s="57"/>
      <c r="L1657" s="57"/>
      <c r="M1657" s="57"/>
      <c r="N1657" s="57"/>
      <c r="O1657" s="57"/>
      <c r="P1657" s="57"/>
      <c r="Q1657" s="57"/>
    </row>
    <row r="1658" spans="1:17" ht="14.25" customHeight="1" x14ac:dyDescent="0.25">
      <c r="A1658" s="49"/>
      <c r="I1658" s="34"/>
      <c r="K1658" s="57"/>
      <c r="L1658" s="57"/>
      <c r="M1658" s="57"/>
      <c r="N1658" s="57"/>
      <c r="O1658" s="57"/>
      <c r="P1658" s="57"/>
      <c r="Q1658" s="57"/>
    </row>
    <row r="1659" spans="1:17" ht="14.25" customHeight="1" x14ac:dyDescent="0.25">
      <c r="A1659" s="49"/>
      <c r="I1659" s="34"/>
      <c r="K1659" s="57"/>
      <c r="L1659" s="57"/>
      <c r="M1659" s="57"/>
      <c r="N1659" s="57"/>
      <c r="O1659" s="57"/>
      <c r="P1659" s="57"/>
      <c r="Q1659" s="57"/>
    </row>
    <row r="1660" spans="1:17" ht="14.25" customHeight="1" x14ac:dyDescent="0.25">
      <c r="A1660" s="49"/>
      <c r="I1660" s="34"/>
      <c r="K1660" s="57"/>
      <c r="L1660" s="57"/>
      <c r="M1660" s="57"/>
      <c r="N1660" s="57"/>
      <c r="O1660" s="57"/>
      <c r="P1660" s="57"/>
      <c r="Q1660" s="57"/>
    </row>
    <row r="1661" spans="1:17" ht="14.25" customHeight="1" x14ac:dyDescent="0.25">
      <c r="A1661" s="49"/>
      <c r="I1661" s="34"/>
      <c r="K1661" s="57"/>
      <c r="L1661" s="57"/>
      <c r="M1661" s="57"/>
      <c r="N1661" s="57"/>
      <c r="O1661" s="57"/>
      <c r="P1661" s="57"/>
      <c r="Q1661" s="57"/>
    </row>
    <row r="1662" spans="1:17" ht="14.25" customHeight="1" x14ac:dyDescent="0.25">
      <c r="A1662" s="49"/>
      <c r="I1662" s="34"/>
      <c r="K1662" s="57"/>
      <c r="L1662" s="57"/>
      <c r="M1662" s="57"/>
      <c r="N1662" s="57"/>
      <c r="O1662" s="57"/>
      <c r="P1662" s="57"/>
      <c r="Q1662" s="57"/>
    </row>
    <row r="1663" spans="1:17" ht="14.25" customHeight="1" x14ac:dyDescent="0.25">
      <c r="A1663" s="49"/>
      <c r="I1663" s="34"/>
      <c r="K1663" s="57"/>
      <c r="L1663" s="57"/>
      <c r="M1663" s="57"/>
      <c r="N1663" s="57"/>
      <c r="O1663" s="57"/>
      <c r="P1663" s="57"/>
      <c r="Q1663" s="57"/>
    </row>
    <row r="1664" spans="1:17" ht="14.25" customHeight="1" x14ac:dyDescent="0.25">
      <c r="A1664" s="49"/>
      <c r="I1664" s="34"/>
      <c r="K1664" s="57"/>
      <c r="L1664" s="57"/>
      <c r="M1664" s="57"/>
      <c r="N1664" s="57"/>
      <c r="O1664" s="57"/>
      <c r="P1664" s="57"/>
      <c r="Q1664" s="57"/>
    </row>
    <row r="1665" spans="1:17" ht="14.25" customHeight="1" x14ac:dyDescent="0.25">
      <c r="A1665" s="49"/>
      <c r="I1665" s="34"/>
      <c r="K1665" s="57"/>
      <c r="L1665" s="57"/>
      <c r="M1665" s="57"/>
      <c r="N1665" s="57"/>
      <c r="O1665" s="57"/>
      <c r="P1665" s="57"/>
      <c r="Q1665" s="57"/>
    </row>
    <row r="1666" spans="1:17" ht="14.25" customHeight="1" x14ac:dyDescent="0.25">
      <c r="A1666" s="49"/>
      <c r="I1666" s="34"/>
      <c r="K1666" s="57"/>
      <c r="L1666" s="57"/>
      <c r="M1666" s="57"/>
      <c r="N1666" s="57"/>
      <c r="O1666" s="57"/>
      <c r="P1666" s="57"/>
      <c r="Q1666" s="57"/>
    </row>
    <row r="1667" spans="1:17" ht="14.25" customHeight="1" x14ac:dyDescent="0.25">
      <c r="A1667" s="49"/>
      <c r="I1667" s="34"/>
      <c r="K1667" s="57"/>
      <c r="L1667" s="57"/>
      <c r="M1667" s="57"/>
      <c r="N1667" s="57"/>
      <c r="O1667" s="57"/>
      <c r="P1667" s="57"/>
      <c r="Q1667" s="57"/>
    </row>
    <row r="1668" spans="1:17" ht="14.25" customHeight="1" x14ac:dyDescent="0.25">
      <c r="A1668" s="49"/>
      <c r="I1668" s="34"/>
      <c r="K1668" s="57"/>
      <c r="L1668" s="57"/>
      <c r="M1668" s="57"/>
      <c r="N1668" s="57"/>
      <c r="O1668" s="57"/>
      <c r="P1668" s="57"/>
      <c r="Q1668" s="57"/>
    </row>
    <row r="1669" spans="1:17" ht="14.25" customHeight="1" x14ac:dyDescent="0.25">
      <c r="A1669" s="49"/>
      <c r="I1669" s="34"/>
      <c r="K1669" s="57"/>
      <c r="L1669" s="57"/>
      <c r="M1669" s="57"/>
      <c r="N1669" s="57"/>
      <c r="O1669" s="57"/>
      <c r="P1669" s="57"/>
      <c r="Q1669" s="57"/>
    </row>
    <row r="1670" spans="1:17" ht="14.25" customHeight="1" x14ac:dyDescent="0.25">
      <c r="A1670" s="49"/>
      <c r="I1670" s="34"/>
      <c r="K1670" s="57"/>
      <c r="L1670" s="57"/>
      <c r="M1670" s="57"/>
      <c r="N1670" s="57"/>
      <c r="O1670" s="57"/>
      <c r="P1670" s="57"/>
      <c r="Q1670" s="57"/>
    </row>
    <row r="1671" spans="1:17" ht="14.25" customHeight="1" x14ac:dyDescent="0.25">
      <c r="A1671" s="49"/>
      <c r="I1671" s="34"/>
      <c r="K1671" s="57"/>
      <c r="L1671" s="57"/>
      <c r="M1671" s="57"/>
      <c r="N1671" s="57"/>
      <c r="O1671" s="57"/>
      <c r="P1671" s="57"/>
      <c r="Q1671" s="57"/>
    </row>
    <row r="1672" spans="1:17" ht="14.25" customHeight="1" x14ac:dyDescent="0.25">
      <c r="A1672" s="49"/>
      <c r="I1672" s="34"/>
      <c r="K1672" s="57"/>
      <c r="L1672" s="57"/>
      <c r="M1672" s="57"/>
      <c r="N1672" s="57"/>
      <c r="O1672" s="57"/>
      <c r="P1672" s="57"/>
      <c r="Q1672" s="57"/>
    </row>
    <row r="1673" spans="1:17" ht="14.25" customHeight="1" x14ac:dyDescent="0.25">
      <c r="A1673" s="49"/>
      <c r="I1673" s="34"/>
      <c r="K1673" s="57"/>
      <c r="L1673" s="57"/>
      <c r="M1673" s="57"/>
      <c r="N1673" s="57"/>
      <c r="O1673" s="57"/>
      <c r="P1673" s="57"/>
      <c r="Q1673" s="57"/>
    </row>
    <row r="1674" spans="1:17" ht="14.25" customHeight="1" x14ac:dyDescent="0.25">
      <c r="A1674" s="49"/>
      <c r="I1674" s="34"/>
      <c r="K1674" s="57"/>
      <c r="L1674" s="57"/>
      <c r="M1674" s="57"/>
      <c r="N1674" s="57"/>
      <c r="O1674" s="57"/>
      <c r="P1674" s="57"/>
      <c r="Q1674" s="57"/>
    </row>
    <row r="1675" spans="1:17" ht="14.25" customHeight="1" x14ac:dyDescent="0.25">
      <c r="A1675" s="49"/>
      <c r="I1675" s="34"/>
      <c r="K1675" s="57"/>
      <c r="L1675" s="57"/>
      <c r="M1675" s="57"/>
      <c r="N1675" s="57"/>
      <c r="O1675" s="57"/>
      <c r="P1675" s="57"/>
      <c r="Q1675" s="57"/>
    </row>
    <row r="1676" spans="1:17" ht="14.25" customHeight="1" x14ac:dyDescent="0.25">
      <c r="A1676" s="49"/>
      <c r="I1676" s="34"/>
      <c r="K1676" s="57"/>
      <c r="L1676" s="57"/>
      <c r="M1676" s="57"/>
      <c r="N1676" s="57"/>
      <c r="O1676" s="57"/>
      <c r="P1676" s="57"/>
      <c r="Q1676" s="57"/>
    </row>
    <row r="1677" spans="1:17" ht="14.25" customHeight="1" x14ac:dyDescent="0.25">
      <c r="A1677" s="49"/>
      <c r="I1677" s="34"/>
      <c r="K1677" s="57"/>
      <c r="L1677" s="57"/>
      <c r="M1677" s="57"/>
      <c r="N1677" s="57"/>
      <c r="O1677" s="57"/>
      <c r="P1677" s="57"/>
      <c r="Q1677" s="57"/>
    </row>
    <row r="1678" spans="1:17" ht="14.25" customHeight="1" x14ac:dyDescent="0.25">
      <c r="A1678" s="49"/>
      <c r="I1678" s="34"/>
      <c r="K1678" s="57"/>
      <c r="L1678" s="57"/>
      <c r="M1678" s="57"/>
      <c r="N1678" s="57"/>
      <c r="O1678" s="57"/>
      <c r="P1678" s="57"/>
      <c r="Q1678" s="57"/>
    </row>
    <row r="1679" spans="1:17" ht="14.25" customHeight="1" x14ac:dyDescent="0.25">
      <c r="A1679" s="49"/>
      <c r="I1679" s="34"/>
      <c r="K1679" s="57"/>
      <c r="L1679" s="57"/>
      <c r="M1679" s="57"/>
      <c r="N1679" s="57"/>
      <c r="O1679" s="57"/>
      <c r="P1679" s="57"/>
      <c r="Q1679" s="57"/>
    </row>
    <row r="1680" spans="1:17" ht="14.25" customHeight="1" x14ac:dyDescent="0.25">
      <c r="A1680" s="49"/>
      <c r="I1680" s="34"/>
      <c r="K1680" s="57"/>
      <c r="L1680" s="57"/>
      <c r="M1680" s="57"/>
      <c r="N1680" s="57"/>
      <c r="O1680" s="57"/>
      <c r="P1680" s="57"/>
      <c r="Q1680" s="57"/>
    </row>
    <row r="1681" spans="1:17" ht="14.25" customHeight="1" x14ac:dyDescent="0.25">
      <c r="A1681" s="49"/>
      <c r="I1681" s="34"/>
      <c r="K1681" s="57"/>
      <c r="L1681" s="57"/>
      <c r="M1681" s="57"/>
      <c r="N1681" s="57"/>
      <c r="O1681" s="57"/>
      <c r="P1681" s="57"/>
      <c r="Q1681" s="57"/>
    </row>
    <row r="1682" spans="1:17" ht="14.25" customHeight="1" x14ac:dyDescent="0.25">
      <c r="A1682" s="49"/>
      <c r="I1682" s="34"/>
      <c r="K1682" s="57"/>
      <c r="L1682" s="57"/>
      <c r="M1682" s="57"/>
      <c r="N1682" s="57"/>
      <c r="O1682" s="57"/>
      <c r="P1682" s="57"/>
      <c r="Q1682" s="57"/>
    </row>
    <row r="1683" spans="1:17" ht="14.25" customHeight="1" x14ac:dyDescent="0.25">
      <c r="A1683" s="49"/>
      <c r="I1683" s="34"/>
      <c r="K1683" s="57"/>
      <c r="L1683" s="57"/>
      <c r="M1683" s="57"/>
      <c r="N1683" s="57"/>
      <c r="O1683" s="57"/>
      <c r="P1683" s="57"/>
      <c r="Q1683" s="57"/>
    </row>
    <row r="1684" spans="1:17" ht="14.25" customHeight="1" x14ac:dyDescent="0.25">
      <c r="A1684" s="49"/>
      <c r="I1684" s="34"/>
      <c r="K1684" s="57"/>
      <c r="L1684" s="57"/>
      <c r="M1684" s="57"/>
      <c r="N1684" s="57"/>
      <c r="O1684" s="57"/>
      <c r="P1684" s="57"/>
      <c r="Q1684" s="57"/>
    </row>
    <row r="1685" spans="1:17" ht="14.25" customHeight="1" x14ac:dyDescent="0.25">
      <c r="A1685" s="49"/>
      <c r="I1685" s="34"/>
      <c r="K1685" s="57"/>
      <c r="L1685" s="57"/>
      <c r="M1685" s="57"/>
      <c r="N1685" s="57"/>
      <c r="O1685" s="57"/>
      <c r="P1685" s="57"/>
      <c r="Q1685" s="57"/>
    </row>
    <row r="1686" spans="1:17" ht="14.25" customHeight="1" x14ac:dyDescent="0.25">
      <c r="A1686" s="49"/>
      <c r="I1686" s="34"/>
      <c r="K1686" s="57"/>
      <c r="L1686" s="57"/>
      <c r="M1686" s="57"/>
      <c r="N1686" s="57"/>
      <c r="O1686" s="57"/>
      <c r="P1686" s="57"/>
      <c r="Q1686" s="57"/>
    </row>
    <row r="1687" spans="1:17" ht="14.25" customHeight="1" x14ac:dyDescent="0.25">
      <c r="A1687" s="49"/>
      <c r="I1687" s="34"/>
      <c r="K1687" s="57"/>
      <c r="L1687" s="57"/>
      <c r="M1687" s="57"/>
      <c r="N1687" s="57"/>
      <c r="O1687" s="57"/>
      <c r="P1687" s="57"/>
      <c r="Q1687" s="57"/>
    </row>
    <row r="1688" spans="1:17" ht="14.25" customHeight="1" x14ac:dyDescent="0.25">
      <c r="A1688" s="49"/>
      <c r="I1688" s="34"/>
      <c r="K1688" s="57"/>
      <c r="L1688" s="57"/>
      <c r="M1688" s="57"/>
      <c r="N1688" s="57"/>
      <c r="O1688" s="57"/>
      <c r="P1688" s="57"/>
      <c r="Q1688" s="57"/>
    </row>
    <row r="1689" spans="1:17" ht="14.25" customHeight="1" x14ac:dyDescent="0.25">
      <c r="A1689" s="49"/>
      <c r="I1689" s="34"/>
      <c r="K1689" s="57"/>
      <c r="L1689" s="57"/>
      <c r="M1689" s="57"/>
      <c r="N1689" s="57"/>
      <c r="O1689" s="57"/>
      <c r="P1689" s="57"/>
      <c r="Q1689" s="57"/>
    </row>
    <row r="1690" spans="1:17" ht="14.25" customHeight="1" x14ac:dyDescent="0.25">
      <c r="A1690" s="49"/>
      <c r="I1690" s="34"/>
      <c r="K1690" s="57"/>
      <c r="L1690" s="57"/>
      <c r="M1690" s="57"/>
      <c r="N1690" s="57"/>
      <c r="O1690" s="57"/>
      <c r="P1690" s="57"/>
      <c r="Q1690" s="57"/>
    </row>
    <row r="1691" spans="1:17" ht="14.25" customHeight="1" x14ac:dyDescent="0.25">
      <c r="A1691" s="49"/>
      <c r="I1691" s="34"/>
      <c r="K1691" s="57"/>
      <c r="L1691" s="57"/>
      <c r="M1691" s="57"/>
      <c r="N1691" s="57"/>
      <c r="O1691" s="57"/>
      <c r="P1691" s="57"/>
      <c r="Q1691" s="57"/>
    </row>
    <row r="1692" spans="1:17" ht="14.25" customHeight="1" x14ac:dyDescent="0.25">
      <c r="A1692" s="49"/>
      <c r="I1692" s="34"/>
      <c r="K1692" s="57"/>
      <c r="L1692" s="57"/>
      <c r="M1692" s="57"/>
      <c r="N1692" s="57"/>
      <c r="O1692" s="57"/>
      <c r="P1692" s="57"/>
      <c r="Q1692" s="57"/>
    </row>
    <row r="1693" spans="1:17" ht="14.25" customHeight="1" x14ac:dyDescent="0.25">
      <c r="A1693" s="49"/>
      <c r="I1693" s="34"/>
      <c r="K1693" s="57"/>
      <c r="L1693" s="57"/>
      <c r="M1693" s="57"/>
      <c r="N1693" s="57"/>
      <c r="O1693" s="57"/>
      <c r="P1693" s="57"/>
      <c r="Q1693" s="57"/>
    </row>
    <row r="1694" spans="1:17" ht="14.25" customHeight="1" x14ac:dyDescent="0.25">
      <c r="A1694" s="49"/>
      <c r="I1694" s="34"/>
      <c r="K1694" s="57"/>
      <c r="L1694" s="57"/>
      <c r="M1694" s="57"/>
      <c r="N1694" s="57"/>
      <c r="O1694" s="57"/>
      <c r="P1694" s="57"/>
      <c r="Q1694" s="57"/>
    </row>
    <row r="1695" spans="1:17" ht="14.25" customHeight="1" x14ac:dyDescent="0.25">
      <c r="A1695" s="49"/>
      <c r="I1695" s="34"/>
      <c r="K1695" s="57"/>
      <c r="L1695" s="57"/>
      <c r="M1695" s="57"/>
      <c r="N1695" s="57"/>
      <c r="O1695" s="57"/>
      <c r="P1695" s="57"/>
      <c r="Q1695" s="57"/>
    </row>
    <row r="1696" spans="1:17" ht="14.25" customHeight="1" x14ac:dyDescent="0.25">
      <c r="A1696" s="49"/>
      <c r="I1696" s="34"/>
      <c r="K1696" s="57"/>
      <c r="L1696" s="57"/>
      <c r="M1696" s="57"/>
      <c r="N1696" s="57"/>
      <c r="O1696" s="57"/>
      <c r="P1696" s="57"/>
      <c r="Q1696" s="57"/>
    </row>
    <row r="1697" spans="1:17" ht="14.25" customHeight="1" x14ac:dyDescent="0.25">
      <c r="A1697" s="49"/>
      <c r="I1697" s="34"/>
      <c r="K1697" s="57"/>
      <c r="L1697" s="57"/>
      <c r="M1697" s="57"/>
      <c r="N1697" s="57"/>
      <c r="O1697" s="57"/>
      <c r="P1697" s="57"/>
      <c r="Q1697" s="57"/>
    </row>
    <row r="1698" spans="1:17" ht="14.25" customHeight="1" x14ac:dyDescent="0.25">
      <c r="A1698" s="49"/>
      <c r="I1698" s="34"/>
      <c r="K1698" s="57"/>
      <c r="L1698" s="57"/>
      <c r="M1698" s="57"/>
      <c r="N1698" s="57"/>
      <c r="O1698" s="57"/>
      <c r="P1698" s="57"/>
      <c r="Q1698" s="57"/>
    </row>
    <row r="1699" spans="1:17" ht="14.25" customHeight="1" x14ac:dyDescent="0.25">
      <c r="A1699" s="49"/>
      <c r="I1699" s="34"/>
      <c r="K1699" s="57"/>
      <c r="L1699" s="57"/>
      <c r="M1699" s="57"/>
      <c r="N1699" s="57"/>
      <c r="O1699" s="57"/>
      <c r="P1699" s="57"/>
      <c r="Q1699" s="57"/>
    </row>
    <row r="1700" spans="1:17" ht="14.25" customHeight="1" x14ac:dyDescent="0.25">
      <c r="A1700" s="49"/>
      <c r="I1700" s="34"/>
      <c r="K1700" s="57"/>
      <c r="L1700" s="57"/>
      <c r="M1700" s="57"/>
      <c r="N1700" s="57"/>
      <c r="O1700" s="57"/>
      <c r="P1700" s="57"/>
      <c r="Q1700" s="57"/>
    </row>
    <row r="1701" spans="1:17" ht="14.25" customHeight="1" x14ac:dyDescent="0.25">
      <c r="A1701" s="49"/>
      <c r="I1701" s="34"/>
      <c r="K1701" s="57"/>
      <c r="L1701" s="57"/>
      <c r="M1701" s="57"/>
      <c r="N1701" s="57"/>
      <c r="O1701" s="57"/>
      <c r="P1701" s="57"/>
      <c r="Q1701" s="57"/>
    </row>
    <row r="1702" spans="1:17" ht="14.25" customHeight="1" x14ac:dyDescent="0.25">
      <c r="A1702" s="49"/>
      <c r="I1702" s="34"/>
      <c r="K1702" s="57"/>
      <c r="L1702" s="57"/>
      <c r="M1702" s="57"/>
      <c r="N1702" s="57"/>
      <c r="O1702" s="57"/>
      <c r="P1702" s="57"/>
      <c r="Q1702" s="57"/>
    </row>
    <row r="1703" spans="1:17" ht="14.25" customHeight="1" x14ac:dyDescent="0.25">
      <c r="A1703" s="49"/>
      <c r="I1703" s="34"/>
      <c r="K1703" s="57"/>
      <c r="L1703" s="57"/>
      <c r="M1703" s="57"/>
      <c r="N1703" s="57"/>
      <c r="O1703" s="57"/>
      <c r="P1703" s="57"/>
      <c r="Q1703" s="57"/>
    </row>
    <row r="1704" spans="1:17" ht="14.25" customHeight="1" x14ac:dyDescent="0.25">
      <c r="A1704" s="49"/>
      <c r="I1704" s="34"/>
      <c r="K1704" s="57"/>
      <c r="L1704" s="57"/>
      <c r="M1704" s="57"/>
      <c r="N1704" s="57"/>
      <c r="O1704" s="57"/>
      <c r="P1704" s="57"/>
      <c r="Q1704" s="57"/>
    </row>
    <row r="1705" spans="1:17" ht="14.25" customHeight="1" x14ac:dyDescent="0.25">
      <c r="A1705" s="49"/>
      <c r="I1705" s="34"/>
      <c r="K1705" s="57"/>
      <c r="L1705" s="57"/>
      <c r="M1705" s="57"/>
      <c r="N1705" s="57"/>
      <c r="O1705" s="57"/>
      <c r="P1705" s="57"/>
      <c r="Q1705" s="57"/>
    </row>
    <row r="1706" spans="1:17" ht="14.25" customHeight="1" x14ac:dyDescent="0.25">
      <c r="A1706" s="49"/>
      <c r="I1706" s="34"/>
      <c r="K1706" s="57"/>
      <c r="L1706" s="57"/>
      <c r="M1706" s="57"/>
      <c r="N1706" s="57"/>
      <c r="O1706" s="57"/>
      <c r="P1706" s="57"/>
      <c r="Q1706" s="57"/>
    </row>
    <row r="1707" spans="1:17" ht="14.25" customHeight="1" x14ac:dyDescent="0.25">
      <c r="A1707" s="49"/>
      <c r="I1707" s="34"/>
      <c r="K1707" s="57"/>
      <c r="L1707" s="57"/>
      <c r="M1707" s="57"/>
      <c r="N1707" s="57"/>
      <c r="O1707" s="57"/>
      <c r="P1707" s="57"/>
      <c r="Q1707" s="57"/>
    </row>
    <row r="1708" spans="1:17" ht="14.25" customHeight="1" x14ac:dyDescent="0.25">
      <c r="A1708" s="49"/>
      <c r="I1708" s="34"/>
      <c r="K1708" s="57"/>
      <c r="L1708" s="57"/>
      <c r="M1708" s="57"/>
      <c r="N1708" s="57"/>
      <c r="O1708" s="57"/>
      <c r="P1708" s="57"/>
      <c r="Q1708" s="57"/>
    </row>
    <row r="1709" spans="1:17" ht="14.25" customHeight="1" x14ac:dyDescent="0.25">
      <c r="A1709" s="49"/>
      <c r="I1709" s="34"/>
      <c r="K1709" s="57"/>
      <c r="L1709" s="57"/>
      <c r="M1709" s="57"/>
      <c r="N1709" s="57"/>
      <c r="O1709" s="57"/>
      <c r="P1709" s="57"/>
      <c r="Q1709" s="57"/>
    </row>
    <row r="1710" spans="1:17" ht="14.25" customHeight="1" x14ac:dyDescent="0.25">
      <c r="A1710" s="49"/>
      <c r="I1710" s="34"/>
      <c r="K1710" s="57"/>
      <c r="L1710" s="57"/>
      <c r="M1710" s="57"/>
      <c r="N1710" s="57"/>
      <c r="O1710" s="57"/>
      <c r="P1710" s="57"/>
      <c r="Q1710" s="57"/>
    </row>
    <row r="1711" spans="1:17" ht="14.25" customHeight="1" x14ac:dyDescent="0.25">
      <c r="A1711" s="49"/>
      <c r="I1711" s="34"/>
      <c r="K1711" s="57"/>
      <c r="L1711" s="57"/>
      <c r="M1711" s="57"/>
      <c r="N1711" s="57"/>
      <c r="O1711" s="57"/>
      <c r="P1711" s="57"/>
      <c r="Q1711" s="57"/>
    </row>
    <row r="1712" spans="1:17" ht="14.25" customHeight="1" x14ac:dyDescent="0.25">
      <c r="A1712" s="49"/>
      <c r="I1712" s="34"/>
      <c r="K1712" s="57"/>
      <c r="L1712" s="57"/>
      <c r="M1712" s="57"/>
      <c r="N1712" s="57"/>
      <c r="O1712" s="57"/>
      <c r="P1712" s="57"/>
      <c r="Q1712" s="57"/>
    </row>
    <row r="1713" spans="1:17" ht="14.25" customHeight="1" x14ac:dyDescent="0.25">
      <c r="A1713" s="49"/>
      <c r="I1713" s="34"/>
      <c r="K1713" s="57"/>
      <c r="L1713" s="57"/>
      <c r="M1713" s="57"/>
      <c r="N1713" s="57"/>
      <c r="O1713" s="57"/>
      <c r="P1713" s="57"/>
      <c r="Q1713" s="57"/>
    </row>
    <row r="1714" spans="1:17" ht="14.25" customHeight="1" x14ac:dyDescent="0.25">
      <c r="A1714" s="49"/>
      <c r="I1714" s="34"/>
      <c r="K1714" s="57"/>
      <c r="L1714" s="57"/>
      <c r="M1714" s="57"/>
      <c r="N1714" s="57"/>
      <c r="O1714" s="57"/>
      <c r="P1714" s="57"/>
      <c r="Q1714" s="57"/>
    </row>
    <row r="1715" spans="1:17" ht="14.25" customHeight="1" x14ac:dyDescent="0.25">
      <c r="A1715" s="49"/>
      <c r="I1715" s="34"/>
      <c r="K1715" s="57"/>
      <c r="L1715" s="57"/>
      <c r="M1715" s="57"/>
      <c r="N1715" s="57"/>
      <c r="O1715" s="57"/>
      <c r="P1715" s="57"/>
      <c r="Q1715" s="57"/>
    </row>
    <row r="1716" spans="1:17" ht="14.25" customHeight="1" x14ac:dyDescent="0.25">
      <c r="A1716" s="49"/>
      <c r="I1716" s="34"/>
      <c r="K1716" s="57"/>
      <c r="L1716" s="57"/>
      <c r="M1716" s="57"/>
      <c r="N1716" s="57"/>
      <c r="O1716" s="57"/>
      <c r="P1716" s="57"/>
      <c r="Q1716" s="57"/>
    </row>
    <row r="1717" spans="1:17" ht="14.25" customHeight="1" x14ac:dyDescent="0.25">
      <c r="A1717" s="49"/>
      <c r="I1717" s="34"/>
      <c r="K1717" s="57"/>
      <c r="L1717" s="57"/>
      <c r="M1717" s="57"/>
      <c r="N1717" s="57"/>
      <c r="O1717" s="57"/>
      <c r="P1717" s="57"/>
      <c r="Q1717" s="57"/>
    </row>
    <row r="1718" spans="1:17" ht="14.25" customHeight="1" x14ac:dyDescent="0.25">
      <c r="A1718" s="49"/>
      <c r="I1718" s="34"/>
      <c r="K1718" s="57"/>
      <c r="L1718" s="57"/>
      <c r="M1718" s="57"/>
      <c r="N1718" s="57"/>
      <c r="O1718" s="57"/>
      <c r="P1718" s="57"/>
      <c r="Q1718" s="57"/>
    </row>
    <row r="1719" spans="1:17" ht="14.25" customHeight="1" x14ac:dyDescent="0.25">
      <c r="A1719" s="49"/>
      <c r="I1719" s="34"/>
      <c r="K1719" s="57"/>
      <c r="L1719" s="57"/>
      <c r="M1719" s="57"/>
      <c r="N1719" s="57"/>
      <c r="O1719" s="57"/>
      <c r="P1719" s="57"/>
      <c r="Q1719" s="57"/>
    </row>
    <row r="1720" spans="1:17" ht="14.25" customHeight="1" x14ac:dyDescent="0.25">
      <c r="A1720" s="49"/>
      <c r="I1720" s="34"/>
      <c r="K1720" s="57"/>
      <c r="L1720" s="57"/>
      <c r="M1720" s="57"/>
      <c r="N1720" s="57"/>
      <c r="O1720" s="57"/>
      <c r="P1720" s="57"/>
      <c r="Q1720" s="57"/>
    </row>
    <row r="1721" spans="1:17" ht="14.25" customHeight="1" x14ac:dyDescent="0.25">
      <c r="A1721" s="49"/>
      <c r="I1721" s="34"/>
      <c r="K1721" s="57"/>
      <c r="L1721" s="57"/>
      <c r="M1721" s="57"/>
      <c r="N1721" s="57"/>
      <c r="O1721" s="57"/>
      <c r="P1721" s="57"/>
      <c r="Q1721" s="57"/>
    </row>
    <row r="1722" spans="1:17" ht="14.25" customHeight="1" x14ac:dyDescent="0.25">
      <c r="A1722" s="49"/>
      <c r="I1722" s="34"/>
      <c r="K1722" s="57"/>
      <c r="L1722" s="57"/>
      <c r="M1722" s="57"/>
      <c r="N1722" s="57"/>
      <c r="O1722" s="57"/>
      <c r="P1722" s="57"/>
      <c r="Q1722" s="57"/>
    </row>
    <row r="1723" spans="1:17" ht="14.25" customHeight="1" x14ac:dyDescent="0.25">
      <c r="A1723" s="49"/>
      <c r="I1723" s="34"/>
      <c r="K1723" s="57"/>
      <c r="L1723" s="57"/>
      <c r="M1723" s="57"/>
      <c r="N1723" s="57"/>
      <c r="O1723" s="57"/>
      <c r="P1723" s="57"/>
      <c r="Q1723" s="57"/>
    </row>
    <row r="1724" spans="1:17" ht="14.25" customHeight="1" x14ac:dyDescent="0.25">
      <c r="A1724" s="49"/>
      <c r="I1724" s="34"/>
      <c r="K1724" s="57"/>
      <c r="L1724" s="57"/>
      <c r="M1724" s="57"/>
      <c r="N1724" s="57"/>
      <c r="O1724" s="57"/>
      <c r="P1724" s="57"/>
      <c r="Q1724" s="57"/>
    </row>
    <row r="1725" spans="1:17" ht="14.25" customHeight="1" x14ac:dyDescent="0.25">
      <c r="A1725" s="49"/>
      <c r="I1725" s="34"/>
      <c r="K1725" s="57"/>
      <c r="L1725" s="57"/>
      <c r="M1725" s="57"/>
      <c r="N1725" s="57"/>
      <c r="O1725" s="57"/>
      <c r="P1725" s="57"/>
      <c r="Q1725" s="57"/>
    </row>
    <row r="1726" spans="1:17" ht="14.25" customHeight="1" x14ac:dyDescent="0.25">
      <c r="A1726" s="49"/>
      <c r="I1726" s="34"/>
      <c r="K1726" s="57"/>
      <c r="L1726" s="57"/>
      <c r="M1726" s="57"/>
      <c r="N1726" s="57"/>
      <c r="O1726" s="57"/>
      <c r="P1726" s="57"/>
      <c r="Q1726" s="57"/>
    </row>
    <row r="1727" spans="1:17" ht="14.25" customHeight="1" x14ac:dyDescent="0.25">
      <c r="A1727" s="49"/>
      <c r="I1727" s="34"/>
      <c r="K1727" s="57"/>
      <c r="L1727" s="57"/>
      <c r="M1727" s="57"/>
      <c r="N1727" s="57"/>
      <c r="O1727" s="57"/>
      <c r="P1727" s="57"/>
      <c r="Q1727" s="57"/>
    </row>
    <row r="1728" spans="1:17" ht="14.25" customHeight="1" x14ac:dyDescent="0.25">
      <c r="A1728" s="49"/>
      <c r="I1728" s="34"/>
      <c r="K1728" s="57"/>
      <c r="L1728" s="57"/>
      <c r="M1728" s="57"/>
      <c r="N1728" s="57"/>
      <c r="O1728" s="57"/>
      <c r="P1728" s="57"/>
      <c r="Q1728" s="57"/>
    </row>
    <row r="1729" spans="1:17" ht="14.25" customHeight="1" x14ac:dyDescent="0.25">
      <c r="A1729" s="49"/>
      <c r="I1729" s="34"/>
      <c r="K1729" s="57"/>
      <c r="L1729" s="57"/>
      <c r="M1729" s="57"/>
      <c r="N1729" s="57"/>
      <c r="O1729" s="57"/>
      <c r="P1729" s="57"/>
      <c r="Q1729" s="57"/>
    </row>
    <row r="1730" spans="1:17" ht="14.25" customHeight="1" x14ac:dyDescent="0.25">
      <c r="A1730" s="49"/>
      <c r="I1730" s="34"/>
      <c r="K1730" s="57"/>
      <c r="L1730" s="57"/>
      <c r="M1730" s="57"/>
      <c r="N1730" s="57"/>
      <c r="O1730" s="57"/>
      <c r="P1730" s="57"/>
      <c r="Q1730" s="57"/>
    </row>
    <row r="1731" spans="1:17" ht="14.25" customHeight="1" x14ac:dyDescent="0.25">
      <c r="A1731" s="49"/>
      <c r="I1731" s="34"/>
      <c r="K1731" s="57"/>
      <c r="L1731" s="57"/>
      <c r="M1731" s="57"/>
      <c r="N1731" s="57"/>
      <c r="O1731" s="57"/>
      <c r="P1731" s="57"/>
      <c r="Q1731" s="57"/>
    </row>
    <row r="1732" spans="1:17" ht="14.25" customHeight="1" x14ac:dyDescent="0.25">
      <c r="A1732" s="49"/>
      <c r="I1732" s="34"/>
      <c r="K1732" s="57"/>
      <c r="L1732" s="57"/>
      <c r="M1732" s="57"/>
      <c r="N1732" s="57"/>
      <c r="O1732" s="57"/>
      <c r="P1732" s="57"/>
      <c r="Q1732" s="57"/>
    </row>
    <row r="1733" spans="1:17" ht="14.25" customHeight="1" x14ac:dyDescent="0.25">
      <c r="A1733" s="49"/>
      <c r="I1733" s="34"/>
      <c r="K1733" s="57"/>
      <c r="L1733" s="57"/>
      <c r="M1733" s="57"/>
      <c r="N1733" s="57"/>
      <c r="O1733" s="57"/>
      <c r="P1733" s="57"/>
      <c r="Q1733" s="57"/>
    </row>
    <row r="1734" spans="1:17" ht="14.25" customHeight="1" x14ac:dyDescent="0.25">
      <c r="A1734" s="49"/>
      <c r="I1734" s="34"/>
      <c r="K1734" s="57"/>
      <c r="L1734" s="57"/>
      <c r="M1734" s="57"/>
      <c r="N1734" s="57"/>
      <c r="O1734" s="57"/>
      <c r="P1734" s="57"/>
      <c r="Q1734" s="57"/>
    </row>
    <row r="1735" spans="1:17" ht="14.25" customHeight="1" x14ac:dyDescent="0.25">
      <c r="A1735" s="49"/>
      <c r="I1735" s="34"/>
      <c r="K1735" s="57"/>
      <c r="L1735" s="57"/>
      <c r="M1735" s="57"/>
      <c r="N1735" s="57"/>
      <c r="O1735" s="57"/>
      <c r="P1735" s="57"/>
      <c r="Q1735" s="57"/>
    </row>
    <row r="1736" spans="1:17" ht="14.25" customHeight="1" x14ac:dyDescent="0.25">
      <c r="A1736" s="49"/>
      <c r="I1736" s="34"/>
      <c r="K1736" s="57"/>
      <c r="L1736" s="57"/>
      <c r="M1736" s="57"/>
      <c r="N1736" s="57"/>
      <c r="O1736" s="57"/>
      <c r="P1736" s="57"/>
      <c r="Q1736" s="57"/>
    </row>
    <row r="1737" spans="1:17" ht="14.25" customHeight="1" x14ac:dyDescent="0.25">
      <c r="A1737" s="49"/>
      <c r="I1737" s="34"/>
      <c r="K1737" s="57"/>
      <c r="L1737" s="57"/>
      <c r="M1737" s="57"/>
      <c r="N1737" s="57"/>
      <c r="O1737" s="57"/>
      <c r="P1737" s="57"/>
      <c r="Q1737" s="57"/>
    </row>
    <row r="1738" spans="1:17" ht="14.25" customHeight="1" x14ac:dyDescent="0.25">
      <c r="A1738" s="49"/>
      <c r="I1738" s="34"/>
      <c r="K1738" s="57"/>
      <c r="L1738" s="57"/>
      <c r="M1738" s="57"/>
      <c r="N1738" s="57"/>
      <c r="O1738" s="57"/>
      <c r="P1738" s="57"/>
      <c r="Q1738" s="57"/>
    </row>
    <row r="1739" spans="1:17" ht="14.25" customHeight="1" x14ac:dyDescent="0.25">
      <c r="A1739" s="49"/>
      <c r="I1739" s="34"/>
      <c r="K1739" s="57"/>
      <c r="L1739" s="57"/>
      <c r="M1739" s="57"/>
      <c r="N1739" s="57"/>
      <c r="O1739" s="57"/>
      <c r="P1739" s="57"/>
      <c r="Q1739" s="57"/>
    </row>
    <row r="1740" spans="1:17" ht="14.25" customHeight="1" x14ac:dyDescent="0.25">
      <c r="A1740" s="49"/>
      <c r="I1740" s="34"/>
      <c r="K1740" s="57"/>
      <c r="L1740" s="57"/>
      <c r="M1740" s="57"/>
      <c r="N1740" s="57"/>
      <c r="O1740" s="57"/>
      <c r="P1740" s="57"/>
      <c r="Q1740" s="57"/>
    </row>
    <row r="1741" spans="1:17" ht="14.25" customHeight="1" x14ac:dyDescent="0.25">
      <c r="A1741" s="49"/>
      <c r="I1741" s="34"/>
      <c r="K1741" s="57"/>
      <c r="L1741" s="57"/>
      <c r="M1741" s="57"/>
      <c r="N1741" s="57"/>
      <c r="O1741" s="57"/>
      <c r="P1741" s="57"/>
      <c r="Q1741" s="57"/>
    </row>
    <row r="1742" spans="1:17" ht="14.25" customHeight="1" x14ac:dyDescent="0.25">
      <c r="A1742" s="49"/>
      <c r="I1742" s="34"/>
      <c r="K1742" s="57"/>
      <c r="L1742" s="57"/>
      <c r="M1742" s="57"/>
      <c r="N1742" s="57"/>
      <c r="O1742" s="57"/>
      <c r="P1742" s="57"/>
      <c r="Q1742" s="57"/>
    </row>
    <row r="1743" spans="1:17" ht="14.25" customHeight="1" x14ac:dyDescent="0.25">
      <c r="A1743" s="49"/>
      <c r="I1743" s="34"/>
      <c r="K1743" s="57"/>
      <c r="L1743" s="57"/>
      <c r="M1743" s="57"/>
      <c r="N1743" s="57"/>
      <c r="O1743" s="57"/>
      <c r="P1743" s="57"/>
      <c r="Q1743" s="57"/>
    </row>
    <row r="1744" spans="1:17" ht="14.25" customHeight="1" x14ac:dyDescent="0.25">
      <c r="A1744" s="49"/>
      <c r="I1744" s="34"/>
      <c r="K1744" s="57"/>
      <c r="L1744" s="57"/>
      <c r="M1744" s="57"/>
      <c r="N1744" s="57"/>
      <c r="O1744" s="57"/>
      <c r="P1744" s="57"/>
      <c r="Q1744" s="57"/>
    </row>
    <row r="1745" spans="1:17" ht="14.25" customHeight="1" x14ac:dyDescent="0.25">
      <c r="A1745" s="49"/>
      <c r="I1745" s="34"/>
      <c r="K1745" s="57"/>
      <c r="L1745" s="57"/>
      <c r="M1745" s="57"/>
      <c r="N1745" s="57"/>
      <c r="O1745" s="57"/>
      <c r="P1745" s="57"/>
      <c r="Q1745" s="57"/>
    </row>
    <row r="1746" spans="1:17" ht="14.25" customHeight="1" x14ac:dyDescent="0.25">
      <c r="A1746" s="49"/>
      <c r="I1746" s="34"/>
      <c r="K1746" s="57"/>
      <c r="L1746" s="57"/>
      <c r="M1746" s="57"/>
      <c r="N1746" s="57"/>
      <c r="O1746" s="57"/>
      <c r="P1746" s="57"/>
      <c r="Q1746" s="57"/>
    </row>
    <row r="1747" spans="1:17" ht="14.25" customHeight="1" x14ac:dyDescent="0.25">
      <c r="A1747" s="49"/>
      <c r="I1747" s="34"/>
      <c r="K1747" s="57"/>
      <c r="L1747" s="57"/>
      <c r="M1747" s="57"/>
      <c r="N1747" s="57"/>
      <c r="O1747" s="57"/>
      <c r="P1747" s="57"/>
      <c r="Q1747" s="57"/>
    </row>
    <row r="1748" spans="1:17" ht="14.25" customHeight="1" x14ac:dyDescent="0.25">
      <c r="A1748" s="49"/>
      <c r="I1748" s="34"/>
      <c r="K1748" s="57"/>
      <c r="L1748" s="57"/>
      <c r="M1748" s="57"/>
      <c r="N1748" s="57"/>
      <c r="O1748" s="57"/>
      <c r="P1748" s="57"/>
      <c r="Q1748" s="57"/>
    </row>
    <row r="1749" spans="1:17" ht="14.25" customHeight="1" x14ac:dyDescent="0.25">
      <c r="A1749" s="49"/>
      <c r="I1749" s="34"/>
      <c r="K1749" s="57"/>
      <c r="L1749" s="57"/>
      <c r="M1749" s="57"/>
      <c r="N1749" s="57"/>
      <c r="O1749" s="57"/>
      <c r="P1749" s="57"/>
      <c r="Q1749" s="57"/>
    </row>
    <row r="1750" spans="1:17" ht="14.25" customHeight="1" x14ac:dyDescent="0.25">
      <c r="A1750" s="49"/>
      <c r="I1750" s="34"/>
      <c r="K1750" s="57"/>
      <c r="L1750" s="57"/>
      <c r="M1750" s="57"/>
      <c r="N1750" s="57"/>
      <c r="O1750" s="57"/>
      <c r="P1750" s="57"/>
      <c r="Q1750" s="57"/>
    </row>
    <row r="1751" spans="1:17" ht="14.25" customHeight="1" x14ac:dyDescent="0.25">
      <c r="A1751" s="49"/>
      <c r="I1751" s="34"/>
      <c r="K1751" s="57"/>
      <c r="L1751" s="57"/>
      <c r="M1751" s="57"/>
      <c r="N1751" s="57"/>
      <c r="O1751" s="57"/>
      <c r="P1751" s="57"/>
      <c r="Q1751" s="57"/>
    </row>
    <row r="1752" spans="1:17" ht="14.25" customHeight="1" x14ac:dyDescent="0.25">
      <c r="A1752" s="49"/>
      <c r="I1752" s="34"/>
      <c r="K1752" s="57"/>
      <c r="L1752" s="57"/>
      <c r="M1752" s="57"/>
      <c r="N1752" s="57"/>
      <c r="O1752" s="57"/>
      <c r="P1752" s="57"/>
      <c r="Q1752" s="57"/>
    </row>
    <row r="1753" spans="1:17" ht="14.25" customHeight="1" x14ac:dyDescent="0.25">
      <c r="A1753" s="49"/>
      <c r="I1753" s="34"/>
      <c r="K1753" s="57"/>
      <c r="L1753" s="57"/>
      <c r="M1753" s="57"/>
      <c r="N1753" s="57"/>
      <c r="O1753" s="57"/>
      <c r="P1753" s="57"/>
      <c r="Q1753" s="57"/>
    </row>
    <row r="1754" spans="1:17" ht="14.25" customHeight="1" x14ac:dyDescent="0.25">
      <c r="A1754" s="49"/>
      <c r="I1754" s="34"/>
      <c r="K1754" s="57"/>
      <c r="L1754" s="57"/>
      <c r="M1754" s="57"/>
      <c r="N1754" s="57"/>
      <c r="O1754" s="57"/>
      <c r="P1754" s="57"/>
      <c r="Q1754" s="57"/>
    </row>
    <row r="1755" spans="1:17" ht="14.25" customHeight="1" x14ac:dyDescent="0.25">
      <c r="A1755" s="49"/>
      <c r="I1755" s="34"/>
      <c r="K1755" s="57"/>
      <c r="L1755" s="57"/>
      <c r="M1755" s="57"/>
      <c r="N1755" s="57"/>
      <c r="O1755" s="57"/>
      <c r="P1755" s="57"/>
      <c r="Q1755" s="57"/>
    </row>
    <row r="1756" spans="1:17" ht="14.25" customHeight="1" x14ac:dyDescent="0.25">
      <c r="A1756" s="49"/>
      <c r="I1756" s="34"/>
      <c r="K1756" s="57"/>
      <c r="L1756" s="57"/>
      <c r="M1756" s="57"/>
      <c r="N1756" s="57"/>
      <c r="O1756" s="57"/>
      <c r="P1756" s="57"/>
      <c r="Q1756" s="57"/>
    </row>
    <row r="1757" spans="1:17" ht="14.25" customHeight="1" x14ac:dyDescent="0.25">
      <c r="A1757" s="49"/>
      <c r="I1757" s="34"/>
      <c r="K1757" s="57"/>
      <c r="L1757" s="57"/>
      <c r="M1757" s="57"/>
      <c r="N1757" s="57"/>
      <c r="O1757" s="57"/>
      <c r="P1757" s="57"/>
      <c r="Q1757" s="57"/>
    </row>
    <row r="1758" spans="1:17" ht="14.25" customHeight="1" x14ac:dyDescent="0.25">
      <c r="A1758" s="49"/>
      <c r="I1758" s="34"/>
      <c r="K1758" s="57"/>
      <c r="L1758" s="57"/>
      <c r="M1758" s="57"/>
      <c r="N1758" s="57"/>
      <c r="O1758" s="57"/>
      <c r="P1758" s="57"/>
      <c r="Q1758" s="57"/>
    </row>
    <row r="1759" spans="1:17" ht="14.25" customHeight="1" x14ac:dyDescent="0.25">
      <c r="A1759" s="49"/>
      <c r="I1759" s="34"/>
      <c r="K1759" s="57"/>
      <c r="L1759" s="57"/>
      <c r="M1759" s="57"/>
      <c r="N1759" s="57"/>
      <c r="O1759" s="57"/>
      <c r="P1759" s="57"/>
      <c r="Q1759" s="57"/>
    </row>
    <row r="1760" spans="1:17" ht="14.25" customHeight="1" x14ac:dyDescent="0.25">
      <c r="A1760" s="49"/>
      <c r="I1760" s="34"/>
      <c r="K1760" s="57"/>
      <c r="L1760" s="57"/>
      <c r="M1760" s="57"/>
      <c r="N1760" s="57"/>
      <c r="O1760" s="57"/>
      <c r="P1760" s="57"/>
      <c r="Q1760" s="57"/>
    </row>
    <row r="1761" spans="1:17" ht="14.25" customHeight="1" x14ac:dyDescent="0.25">
      <c r="A1761" s="49"/>
      <c r="I1761" s="34"/>
      <c r="K1761" s="57"/>
      <c r="L1761" s="57"/>
      <c r="M1761" s="57"/>
      <c r="N1761" s="57"/>
      <c r="O1761" s="57"/>
      <c r="P1761" s="57"/>
      <c r="Q1761" s="57"/>
    </row>
    <row r="1762" spans="1:17" ht="14.25" customHeight="1" x14ac:dyDescent="0.25">
      <c r="A1762" s="49"/>
      <c r="I1762" s="34"/>
      <c r="K1762" s="57"/>
      <c r="L1762" s="57"/>
      <c r="M1762" s="57"/>
      <c r="N1762" s="57"/>
      <c r="O1762" s="57"/>
      <c r="P1762" s="57"/>
      <c r="Q1762" s="57"/>
    </row>
    <row r="1763" spans="1:17" ht="14.25" customHeight="1" x14ac:dyDescent="0.25">
      <c r="A1763" s="49"/>
      <c r="I1763" s="34"/>
      <c r="K1763" s="57"/>
      <c r="L1763" s="57"/>
      <c r="M1763" s="57"/>
      <c r="N1763" s="57"/>
      <c r="O1763" s="57"/>
      <c r="P1763" s="57"/>
      <c r="Q1763" s="57"/>
    </row>
    <row r="1764" spans="1:17" ht="14.25" customHeight="1" x14ac:dyDescent="0.25">
      <c r="A1764" s="49"/>
      <c r="I1764" s="34"/>
      <c r="K1764" s="57"/>
      <c r="L1764" s="57"/>
      <c r="M1764" s="57"/>
      <c r="N1764" s="57"/>
      <c r="O1764" s="57"/>
      <c r="P1764" s="57"/>
      <c r="Q1764" s="57"/>
    </row>
    <row r="1765" spans="1:17" ht="14.25" customHeight="1" x14ac:dyDescent="0.25">
      <c r="A1765" s="49"/>
      <c r="I1765" s="34"/>
      <c r="K1765" s="57"/>
      <c r="L1765" s="57"/>
      <c r="M1765" s="57"/>
      <c r="N1765" s="57"/>
      <c r="O1765" s="57"/>
      <c r="P1765" s="57"/>
      <c r="Q1765" s="57"/>
    </row>
    <row r="1766" spans="1:17" ht="14.25" customHeight="1" x14ac:dyDescent="0.25">
      <c r="A1766" s="49"/>
      <c r="I1766" s="34"/>
      <c r="K1766" s="57"/>
      <c r="L1766" s="57"/>
      <c r="M1766" s="57"/>
      <c r="N1766" s="57"/>
      <c r="O1766" s="57"/>
      <c r="P1766" s="57"/>
      <c r="Q1766" s="57"/>
    </row>
    <row r="1767" spans="1:17" ht="14.25" customHeight="1" x14ac:dyDescent="0.25">
      <c r="A1767" s="49"/>
      <c r="I1767" s="34"/>
      <c r="K1767" s="57"/>
      <c r="L1767" s="57"/>
      <c r="M1767" s="57"/>
      <c r="N1767" s="57"/>
      <c r="O1767" s="57"/>
      <c r="P1767" s="57"/>
      <c r="Q1767" s="57"/>
    </row>
    <row r="1768" spans="1:17" ht="14.25" customHeight="1" x14ac:dyDescent="0.25">
      <c r="A1768" s="49"/>
      <c r="I1768" s="34"/>
      <c r="K1768" s="57"/>
      <c r="L1768" s="57"/>
      <c r="M1768" s="57"/>
      <c r="N1768" s="57"/>
      <c r="O1768" s="57"/>
      <c r="P1768" s="57"/>
      <c r="Q1768" s="57"/>
    </row>
    <row r="1769" spans="1:17" ht="14.25" customHeight="1" x14ac:dyDescent="0.25">
      <c r="A1769" s="49"/>
      <c r="I1769" s="34"/>
      <c r="K1769" s="57"/>
      <c r="L1769" s="57"/>
      <c r="M1769" s="57"/>
      <c r="N1769" s="57"/>
      <c r="O1769" s="57"/>
      <c r="P1769" s="57"/>
      <c r="Q1769" s="57"/>
    </row>
    <row r="1770" spans="1:17" ht="14.25" customHeight="1" x14ac:dyDescent="0.25">
      <c r="A1770" s="49"/>
      <c r="I1770" s="34"/>
      <c r="K1770" s="57"/>
      <c r="L1770" s="57"/>
      <c r="M1770" s="57"/>
      <c r="N1770" s="57"/>
      <c r="O1770" s="57"/>
      <c r="P1770" s="57"/>
      <c r="Q1770" s="57"/>
    </row>
    <row r="1771" spans="1:17" ht="14.25" customHeight="1" x14ac:dyDescent="0.25">
      <c r="A1771" s="49"/>
      <c r="I1771" s="34"/>
      <c r="K1771" s="57"/>
      <c r="L1771" s="57"/>
      <c r="M1771" s="57"/>
      <c r="N1771" s="57"/>
      <c r="O1771" s="57"/>
      <c r="P1771" s="57"/>
      <c r="Q1771" s="57"/>
    </row>
    <row r="1772" spans="1:17" ht="14.25" customHeight="1" x14ac:dyDescent="0.25">
      <c r="A1772" s="49"/>
      <c r="I1772" s="34"/>
      <c r="K1772" s="57"/>
      <c r="L1772" s="57"/>
      <c r="M1772" s="57"/>
      <c r="N1772" s="57"/>
      <c r="O1772" s="57"/>
      <c r="P1772" s="57"/>
      <c r="Q1772" s="57"/>
    </row>
    <row r="1773" spans="1:17" ht="14.25" customHeight="1" x14ac:dyDescent="0.25">
      <c r="A1773" s="49"/>
      <c r="I1773" s="34"/>
      <c r="K1773" s="57"/>
      <c r="L1773" s="57"/>
      <c r="M1773" s="57"/>
      <c r="N1773" s="57"/>
      <c r="O1773" s="57"/>
      <c r="P1773" s="57"/>
      <c r="Q1773" s="57"/>
    </row>
    <row r="1774" spans="1:17" ht="14.25" customHeight="1" x14ac:dyDescent="0.25">
      <c r="A1774" s="49"/>
      <c r="I1774" s="34"/>
      <c r="K1774" s="57"/>
      <c r="L1774" s="57"/>
      <c r="M1774" s="57"/>
      <c r="N1774" s="57"/>
      <c r="O1774" s="57"/>
      <c r="P1774" s="57"/>
      <c r="Q1774" s="57"/>
    </row>
    <row r="1775" spans="1:17" ht="14.25" customHeight="1" x14ac:dyDescent="0.25">
      <c r="A1775" s="49"/>
      <c r="I1775" s="34"/>
      <c r="K1775" s="57"/>
      <c r="L1775" s="57"/>
      <c r="M1775" s="57"/>
      <c r="N1775" s="57"/>
      <c r="O1775" s="57"/>
      <c r="P1775" s="57"/>
      <c r="Q1775" s="57"/>
    </row>
    <row r="1776" spans="1:17" ht="14.25" customHeight="1" x14ac:dyDescent="0.25">
      <c r="A1776" s="49"/>
      <c r="I1776" s="34"/>
      <c r="K1776" s="57"/>
      <c r="L1776" s="57"/>
      <c r="M1776" s="57"/>
      <c r="N1776" s="57"/>
      <c r="O1776" s="57"/>
      <c r="P1776" s="57"/>
      <c r="Q1776" s="57"/>
    </row>
    <row r="1777" spans="1:17" ht="14.25" customHeight="1" x14ac:dyDescent="0.25">
      <c r="A1777" s="49"/>
      <c r="I1777" s="34"/>
      <c r="K1777" s="57"/>
      <c r="L1777" s="57"/>
      <c r="M1777" s="57"/>
      <c r="N1777" s="57"/>
      <c r="O1777" s="57"/>
      <c r="P1777" s="57"/>
      <c r="Q1777" s="57"/>
    </row>
    <row r="1778" spans="1:17" ht="14.25" customHeight="1" x14ac:dyDescent="0.25">
      <c r="A1778" s="49"/>
      <c r="I1778" s="34"/>
      <c r="K1778" s="57"/>
      <c r="L1778" s="57"/>
      <c r="M1778" s="57"/>
      <c r="N1778" s="57"/>
      <c r="O1778" s="57"/>
      <c r="P1778" s="57"/>
      <c r="Q1778" s="57"/>
    </row>
    <row r="1779" spans="1:17" ht="14.25" customHeight="1" x14ac:dyDescent="0.25">
      <c r="A1779" s="49"/>
      <c r="I1779" s="34"/>
      <c r="K1779" s="57"/>
      <c r="L1779" s="57"/>
      <c r="M1779" s="57"/>
      <c r="N1779" s="57"/>
      <c r="O1779" s="57"/>
      <c r="P1779" s="57"/>
      <c r="Q1779" s="57"/>
    </row>
    <row r="1780" spans="1:17" ht="14.25" customHeight="1" x14ac:dyDescent="0.25">
      <c r="A1780" s="49"/>
      <c r="I1780" s="34"/>
      <c r="K1780" s="57"/>
      <c r="L1780" s="57"/>
      <c r="M1780" s="57"/>
      <c r="N1780" s="57"/>
      <c r="O1780" s="57"/>
      <c r="P1780" s="57"/>
      <c r="Q1780" s="57"/>
    </row>
    <row r="1781" spans="1:17" ht="14.25" customHeight="1" x14ac:dyDescent="0.25">
      <c r="A1781" s="49"/>
      <c r="I1781" s="34"/>
      <c r="K1781" s="57"/>
      <c r="L1781" s="57"/>
      <c r="M1781" s="57"/>
      <c r="N1781" s="57"/>
      <c r="O1781" s="57"/>
      <c r="P1781" s="57"/>
      <c r="Q1781" s="57"/>
    </row>
    <row r="1782" spans="1:17" ht="14.25" customHeight="1" x14ac:dyDescent="0.25">
      <c r="A1782" s="49"/>
      <c r="I1782" s="34"/>
      <c r="K1782" s="57"/>
      <c r="L1782" s="57"/>
      <c r="M1782" s="57"/>
      <c r="N1782" s="57"/>
      <c r="O1782" s="57"/>
      <c r="P1782" s="57"/>
      <c r="Q1782" s="57"/>
    </row>
    <row r="1783" spans="1:17" ht="14.25" customHeight="1" x14ac:dyDescent="0.25">
      <c r="A1783" s="49"/>
      <c r="I1783" s="34"/>
      <c r="K1783" s="57"/>
      <c r="L1783" s="57"/>
      <c r="M1783" s="57"/>
      <c r="N1783" s="57"/>
      <c r="O1783" s="57"/>
      <c r="P1783" s="57"/>
      <c r="Q1783" s="57"/>
    </row>
    <row r="1784" spans="1:17" ht="14.25" customHeight="1" x14ac:dyDescent="0.25">
      <c r="A1784" s="49"/>
      <c r="I1784" s="34"/>
      <c r="K1784" s="57"/>
      <c r="L1784" s="57"/>
      <c r="M1784" s="57"/>
      <c r="N1784" s="57"/>
      <c r="O1784" s="57"/>
      <c r="P1784" s="57"/>
      <c r="Q1784" s="57"/>
    </row>
    <row r="1785" spans="1:17" ht="14.25" customHeight="1" x14ac:dyDescent="0.25">
      <c r="A1785" s="49"/>
      <c r="I1785" s="34"/>
      <c r="K1785" s="57"/>
      <c r="L1785" s="57"/>
      <c r="M1785" s="57"/>
      <c r="N1785" s="57"/>
      <c r="O1785" s="57"/>
      <c r="P1785" s="57"/>
      <c r="Q1785" s="57"/>
    </row>
    <row r="1786" spans="1:17" ht="14.25" customHeight="1" x14ac:dyDescent="0.25">
      <c r="A1786" s="49"/>
      <c r="I1786" s="34"/>
      <c r="K1786" s="57"/>
      <c r="L1786" s="57"/>
      <c r="M1786" s="57"/>
      <c r="N1786" s="57"/>
      <c r="O1786" s="57"/>
      <c r="P1786" s="57"/>
      <c r="Q1786" s="57"/>
    </row>
    <row r="1787" spans="1:17" ht="14.25" customHeight="1" x14ac:dyDescent="0.25">
      <c r="A1787" s="49"/>
      <c r="I1787" s="34"/>
      <c r="K1787" s="57"/>
      <c r="L1787" s="57"/>
      <c r="M1787" s="57"/>
      <c r="N1787" s="57"/>
      <c r="O1787" s="57"/>
      <c r="P1787" s="57"/>
      <c r="Q1787" s="57"/>
    </row>
    <row r="1788" spans="1:17" ht="14.25" customHeight="1" x14ac:dyDescent="0.25">
      <c r="A1788" s="49"/>
      <c r="I1788" s="34"/>
      <c r="K1788" s="57"/>
      <c r="L1788" s="57"/>
      <c r="M1788" s="57"/>
      <c r="N1788" s="57"/>
      <c r="O1788" s="57"/>
      <c r="P1788" s="57"/>
      <c r="Q1788" s="57"/>
    </row>
    <row r="1789" spans="1:17" ht="14.25" customHeight="1" x14ac:dyDescent="0.25">
      <c r="A1789" s="49"/>
      <c r="I1789" s="34"/>
      <c r="K1789" s="57"/>
      <c r="L1789" s="57"/>
      <c r="M1789" s="57"/>
      <c r="N1789" s="57"/>
      <c r="O1789" s="57"/>
      <c r="P1789" s="57"/>
      <c r="Q1789" s="57"/>
    </row>
    <row r="1790" spans="1:17" ht="14.25" customHeight="1" x14ac:dyDescent="0.25">
      <c r="A1790" s="49"/>
      <c r="I1790" s="34"/>
      <c r="K1790" s="57"/>
      <c r="L1790" s="57"/>
      <c r="M1790" s="57"/>
      <c r="N1790" s="57"/>
      <c r="O1790" s="57"/>
      <c r="P1790" s="57"/>
      <c r="Q1790" s="57"/>
    </row>
    <row r="1791" spans="1:17" ht="14.25" customHeight="1" x14ac:dyDescent="0.25">
      <c r="A1791" s="49"/>
      <c r="I1791" s="34"/>
      <c r="K1791" s="57"/>
      <c r="L1791" s="57"/>
      <c r="M1791" s="57"/>
      <c r="N1791" s="57"/>
      <c r="O1791" s="57"/>
      <c r="P1791" s="57"/>
      <c r="Q1791" s="57"/>
    </row>
    <row r="1792" spans="1:17" ht="14.25" customHeight="1" x14ac:dyDescent="0.25">
      <c r="A1792" s="49"/>
      <c r="I1792" s="34"/>
      <c r="K1792" s="57"/>
      <c r="L1792" s="57"/>
      <c r="M1792" s="57"/>
      <c r="N1792" s="57"/>
      <c r="O1792" s="57"/>
      <c r="P1792" s="57"/>
      <c r="Q1792" s="57"/>
    </row>
    <row r="1793" spans="1:19" ht="14.25" customHeight="1" x14ac:dyDescent="0.25">
      <c r="A1793" s="49"/>
      <c r="I1793" s="34"/>
      <c r="K1793" s="57"/>
      <c r="L1793" s="57"/>
      <c r="M1793" s="57"/>
      <c r="N1793" s="57"/>
      <c r="O1793" s="57"/>
      <c r="P1793" s="57"/>
      <c r="Q1793" s="57"/>
    </row>
    <row r="1794" spans="1:19" ht="14.25" customHeight="1" x14ac:dyDescent="0.25">
      <c r="A1794" s="49"/>
      <c r="I1794" s="34"/>
      <c r="K1794" s="57"/>
      <c r="L1794" s="57"/>
      <c r="M1794" s="57"/>
      <c r="N1794" s="57"/>
      <c r="O1794" s="57"/>
      <c r="P1794" s="57"/>
      <c r="Q1794" s="57"/>
    </row>
    <row r="1795" spans="1:19" ht="14.25" customHeight="1" x14ac:dyDescent="0.25">
      <c r="A1795" s="49"/>
      <c r="I1795" s="34"/>
      <c r="K1795" s="57"/>
      <c r="L1795" s="57"/>
      <c r="M1795" s="57"/>
      <c r="N1795" s="57"/>
      <c r="O1795" s="57"/>
      <c r="P1795" s="57"/>
      <c r="Q1795" s="57"/>
    </row>
    <row r="1796" spans="1:19" ht="14.25" customHeight="1" x14ac:dyDescent="0.25">
      <c r="A1796" s="49"/>
      <c r="I1796" s="34"/>
      <c r="K1796" s="57"/>
      <c r="L1796" s="57"/>
      <c r="M1796" s="57"/>
      <c r="N1796" s="57"/>
      <c r="O1796" s="57"/>
      <c r="P1796" s="57"/>
      <c r="Q1796" s="57"/>
    </row>
    <row r="1797" spans="1:19" ht="14.25" customHeight="1" x14ac:dyDescent="0.25">
      <c r="A1797" s="49"/>
      <c r="I1797" s="34"/>
      <c r="K1797" s="57"/>
      <c r="L1797" s="57"/>
      <c r="M1797" s="57"/>
      <c r="N1797" s="57"/>
      <c r="O1797" s="57"/>
      <c r="P1797" s="57"/>
      <c r="Q1797" s="57"/>
    </row>
    <row r="1798" spans="1:19" ht="14.25" customHeight="1" x14ac:dyDescent="0.25">
      <c r="A1798" s="49"/>
      <c r="I1798" s="34"/>
      <c r="K1798" s="57"/>
      <c r="L1798" s="57"/>
      <c r="M1798" s="57"/>
      <c r="N1798" s="57"/>
      <c r="O1798" s="57"/>
      <c r="P1798" s="57"/>
      <c r="Q1798" s="57"/>
    </row>
    <row r="1799" spans="1:19" ht="14.25" customHeight="1" x14ac:dyDescent="0.25">
      <c r="A1799" s="49"/>
      <c r="I1799" s="34"/>
      <c r="K1799" s="57"/>
      <c r="L1799" s="57"/>
      <c r="M1799" s="57"/>
      <c r="N1799" s="57"/>
      <c r="O1799" s="57"/>
      <c r="P1799" s="57"/>
      <c r="Q1799" s="57"/>
    </row>
    <row r="1800" spans="1:19" ht="14.25" customHeight="1" x14ac:dyDescent="0.25">
      <c r="A1800" s="50"/>
      <c r="B1800"/>
      <c r="C1800"/>
      <c r="D1800" s="4"/>
      <c r="E1800" s="28"/>
      <c r="F1800" s="1"/>
      <c r="K1800" s="57"/>
      <c r="L1800" s="57"/>
      <c r="M1800" s="57"/>
      <c r="N1800" s="57"/>
      <c r="O1800" s="57"/>
      <c r="P1800" s="57"/>
      <c r="Q1800" s="57"/>
      <c r="R1800" s="15"/>
      <c r="S1800" s="15"/>
    </row>
    <row r="1801" spans="1:19" ht="14.25" customHeight="1" x14ac:dyDescent="0.25">
      <c r="A1801" s="50"/>
      <c r="B1801"/>
      <c r="C1801"/>
      <c r="D1801" s="3"/>
      <c r="F1801"/>
      <c r="K1801" s="57"/>
      <c r="L1801" s="57"/>
      <c r="M1801" s="57"/>
      <c r="N1801" s="57"/>
      <c r="O1801" s="57"/>
      <c r="P1801" s="57"/>
      <c r="Q1801" s="57"/>
      <c r="R1801" s="15"/>
      <c r="S1801" s="15"/>
    </row>
    <row r="1802" spans="1:19" ht="14.25" customHeight="1" x14ac:dyDescent="0.25">
      <c r="A1802" s="50"/>
      <c r="B1802"/>
      <c r="C1802"/>
      <c r="D1802" s="3"/>
      <c r="F1802"/>
      <c r="K1802" s="57"/>
      <c r="L1802" s="57"/>
      <c r="M1802" s="57"/>
      <c r="N1802" s="57"/>
      <c r="O1802" s="57"/>
      <c r="P1802" s="57"/>
      <c r="Q1802" s="57"/>
      <c r="R1802" s="15"/>
      <c r="S1802" s="15"/>
    </row>
    <row r="1803" spans="1:19" ht="14.25" customHeight="1" x14ac:dyDescent="0.25">
      <c r="A1803" s="50"/>
      <c r="B1803"/>
      <c r="C1803"/>
      <c r="D1803" s="3"/>
      <c r="F1803"/>
      <c r="K1803" s="57"/>
      <c r="L1803" s="57"/>
      <c r="M1803" s="57"/>
      <c r="N1803" s="57"/>
      <c r="O1803" s="57"/>
      <c r="P1803" s="57"/>
      <c r="Q1803" s="57"/>
      <c r="R1803" s="15"/>
      <c r="S1803" s="15"/>
    </row>
    <row r="1804" spans="1:19" ht="14.25" customHeight="1" x14ac:dyDescent="0.25">
      <c r="A1804" s="50"/>
      <c r="B1804"/>
      <c r="C1804"/>
      <c r="D1804" s="3"/>
      <c r="F1804"/>
      <c r="K1804" s="57"/>
      <c r="L1804" s="57"/>
      <c r="M1804" s="57"/>
      <c r="N1804" s="57"/>
      <c r="O1804" s="57"/>
      <c r="P1804" s="57"/>
      <c r="Q1804" s="57"/>
      <c r="R1804" s="15"/>
      <c r="S1804" s="15"/>
    </row>
    <row r="1805" spans="1:19" ht="14.25" customHeight="1" x14ac:dyDescent="0.25">
      <c r="A1805" s="50"/>
      <c r="B1805"/>
      <c r="C1805"/>
      <c r="D1805" s="3"/>
      <c r="F1805"/>
      <c r="K1805" s="57"/>
      <c r="L1805" s="57"/>
      <c r="M1805" s="57"/>
      <c r="N1805" s="57"/>
      <c r="O1805" s="57"/>
      <c r="P1805" s="57"/>
      <c r="Q1805" s="57"/>
      <c r="R1805" s="15"/>
      <c r="S1805" s="15"/>
    </row>
    <row r="1806" spans="1:19" ht="14.25" customHeight="1" x14ac:dyDescent="0.25">
      <c r="A1806" s="50"/>
      <c r="B1806"/>
      <c r="C1806"/>
      <c r="D1806" s="3"/>
      <c r="F1806"/>
      <c r="K1806" s="57"/>
      <c r="L1806" s="57"/>
      <c r="M1806" s="57"/>
      <c r="N1806" s="57"/>
      <c r="O1806" s="57"/>
      <c r="P1806" s="57"/>
      <c r="Q1806" s="57"/>
      <c r="R1806" s="15"/>
      <c r="S1806" s="15"/>
    </row>
    <row r="1807" spans="1:19" ht="14.25" customHeight="1" x14ac:dyDescent="0.25">
      <c r="A1807" s="50"/>
      <c r="B1807"/>
      <c r="C1807"/>
      <c r="D1807" s="5"/>
      <c r="F1807"/>
      <c r="K1807" s="57"/>
      <c r="L1807" s="57"/>
      <c r="M1807" s="57"/>
      <c r="N1807" s="57"/>
      <c r="O1807" s="57"/>
      <c r="P1807" s="57"/>
      <c r="Q1807" s="57"/>
      <c r="R1807" s="15"/>
      <c r="S1807" s="15"/>
    </row>
    <row r="1808" spans="1:19" ht="14.25" customHeight="1" x14ac:dyDescent="0.25">
      <c r="A1808" s="50"/>
      <c r="B1808"/>
      <c r="C1808"/>
      <c r="D1808" s="3"/>
      <c r="F1808"/>
      <c r="K1808" s="57"/>
      <c r="L1808" s="57"/>
      <c r="M1808" s="57"/>
      <c r="N1808" s="57"/>
      <c r="O1808" s="57"/>
      <c r="P1808" s="57"/>
      <c r="Q1808" s="57"/>
    </row>
    <row r="1809" spans="1:17" ht="14.25" customHeight="1" x14ac:dyDescent="0.25">
      <c r="A1809" s="50"/>
      <c r="B1809"/>
      <c r="C1809"/>
      <c r="D1809" s="3"/>
      <c r="F1809"/>
      <c r="K1809" s="57"/>
      <c r="L1809" s="57"/>
      <c r="M1809" s="57"/>
      <c r="N1809" s="57"/>
      <c r="O1809" s="57"/>
      <c r="P1809" s="57"/>
      <c r="Q1809" s="57"/>
    </row>
    <row r="1810" spans="1:17" ht="14.25" customHeight="1" x14ac:dyDescent="0.25">
      <c r="A1810" s="50"/>
      <c r="B1810"/>
      <c r="C1810"/>
      <c r="D1810" s="3"/>
      <c r="F1810" s="2"/>
      <c r="K1810" s="57"/>
      <c r="L1810" s="57"/>
      <c r="M1810" s="57"/>
      <c r="N1810" s="57"/>
      <c r="O1810" s="57"/>
      <c r="P1810" s="57"/>
      <c r="Q1810" s="57"/>
    </row>
    <row r="1811" spans="1:17" ht="14.25" customHeight="1" x14ac:dyDescent="0.25">
      <c r="A1811" s="50"/>
      <c r="B1811"/>
      <c r="C1811"/>
      <c r="D1811" s="3"/>
      <c r="F1811" s="2"/>
      <c r="K1811" s="57"/>
      <c r="L1811" s="57"/>
      <c r="M1811" s="57"/>
      <c r="N1811" s="57"/>
      <c r="O1811" s="57"/>
      <c r="P1811" s="57"/>
      <c r="Q1811" s="57"/>
    </row>
    <row r="1812" spans="1:17" ht="14.25" customHeight="1" x14ac:dyDescent="0.25">
      <c r="A1812" s="50"/>
      <c r="B1812"/>
      <c r="C1812"/>
      <c r="D1812" s="3"/>
      <c r="F1812" s="1"/>
      <c r="K1812" s="57"/>
      <c r="L1812" s="57"/>
      <c r="M1812" s="57"/>
      <c r="N1812" s="57"/>
      <c r="O1812" s="57"/>
      <c r="P1812" s="57"/>
      <c r="Q1812" s="57"/>
    </row>
    <row r="1813" spans="1:17" ht="14.25" customHeight="1" x14ac:dyDescent="0.25">
      <c r="A1813" s="50"/>
      <c r="B1813"/>
      <c r="C1813"/>
      <c r="D1813" s="3"/>
      <c r="F1813"/>
      <c r="K1813" s="57"/>
      <c r="L1813" s="57"/>
      <c r="M1813" s="57"/>
      <c r="N1813" s="57"/>
      <c r="O1813" s="57"/>
      <c r="P1813" s="57"/>
      <c r="Q1813" s="57"/>
    </row>
    <row r="1814" spans="1:17" ht="14.25" customHeight="1" x14ac:dyDescent="0.25">
      <c r="A1814" s="50"/>
      <c r="B1814"/>
      <c r="C1814"/>
      <c r="D1814" s="4"/>
      <c r="E1814" s="28"/>
      <c r="F1814" s="1"/>
      <c r="K1814" s="57"/>
      <c r="L1814" s="57"/>
      <c r="M1814" s="57"/>
      <c r="N1814" s="57"/>
      <c r="O1814" s="57"/>
      <c r="P1814" s="57"/>
      <c r="Q1814" s="57"/>
    </row>
    <row r="1815" spans="1:17" ht="14.25" customHeight="1" x14ac:dyDescent="0.25">
      <c r="A1815" s="50"/>
      <c r="B1815"/>
      <c r="C1815"/>
      <c r="D1815" s="3"/>
      <c r="F1815"/>
      <c r="K1815" s="57"/>
      <c r="L1815" s="57"/>
      <c r="M1815" s="57"/>
      <c r="N1815" s="57"/>
      <c r="O1815" s="57"/>
      <c r="P1815" s="57"/>
      <c r="Q1815" s="57"/>
    </row>
    <row r="1816" spans="1:17" ht="14.25" customHeight="1" x14ac:dyDescent="0.25">
      <c r="A1816" s="50"/>
      <c r="B1816"/>
      <c r="C1816"/>
      <c r="D1816" s="3"/>
      <c r="F1816"/>
      <c r="K1816" s="57"/>
      <c r="L1816" s="57"/>
      <c r="M1816" s="57"/>
      <c r="N1816" s="57"/>
      <c r="O1816" s="57"/>
      <c r="P1816" s="57"/>
      <c r="Q1816" s="57"/>
    </row>
    <row r="1817" spans="1:17" ht="14.25" customHeight="1" x14ac:dyDescent="0.25">
      <c r="A1817" s="50"/>
      <c r="B1817"/>
      <c r="C1817"/>
      <c r="D1817" s="3"/>
      <c r="F1817"/>
      <c r="K1817" s="57"/>
      <c r="L1817" s="57"/>
      <c r="M1817" s="57"/>
      <c r="N1817" s="57"/>
      <c r="O1817" s="57"/>
      <c r="P1817" s="57"/>
      <c r="Q1817" s="57"/>
    </row>
    <row r="1818" spans="1:17" ht="14.25" customHeight="1" x14ac:dyDescent="0.25">
      <c r="A1818" s="50"/>
      <c r="B1818"/>
      <c r="C1818"/>
      <c r="D1818" s="3"/>
      <c r="F1818"/>
      <c r="K1818" s="57"/>
      <c r="L1818" s="57"/>
      <c r="M1818" s="57"/>
      <c r="N1818" s="57"/>
      <c r="O1818" s="57"/>
      <c r="P1818" s="57"/>
      <c r="Q1818" s="57"/>
    </row>
    <row r="1819" spans="1:17" ht="14.25" customHeight="1" x14ac:dyDescent="0.25">
      <c r="A1819" s="50"/>
      <c r="B1819"/>
      <c r="C1819"/>
      <c r="D1819" s="3"/>
      <c r="F1819"/>
      <c r="K1819" s="57"/>
      <c r="L1819" s="57"/>
      <c r="M1819" s="57"/>
      <c r="N1819" s="57"/>
      <c r="O1819" s="57"/>
      <c r="P1819" s="57"/>
      <c r="Q1819" s="57"/>
    </row>
    <row r="1820" spans="1:17" ht="14.25" customHeight="1" x14ac:dyDescent="0.25">
      <c r="A1820" s="50"/>
      <c r="B1820"/>
      <c r="C1820"/>
      <c r="D1820" s="5"/>
      <c r="F1820"/>
      <c r="K1820" s="57"/>
      <c r="L1820" s="57"/>
      <c r="M1820" s="57"/>
      <c r="N1820" s="57"/>
      <c r="O1820" s="57"/>
      <c r="P1820" s="57"/>
      <c r="Q1820" s="57"/>
    </row>
    <row r="1821" spans="1:17" ht="14.25" customHeight="1" x14ac:dyDescent="0.25">
      <c r="A1821" s="50"/>
      <c r="B1821"/>
      <c r="C1821"/>
      <c r="D1821" s="3"/>
      <c r="F1821"/>
      <c r="K1821" s="57"/>
      <c r="L1821" s="57"/>
      <c r="M1821" s="57"/>
      <c r="N1821" s="57"/>
      <c r="O1821" s="57"/>
      <c r="P1821" s="57"/>
      <c r="Q1821" s="57"/>
    </row>
    <row r="1822" spans="1:17" ht="14.25" customHeight="1" x14ac:dyDescent="0.25">
      <c r="A1822" s="50"/>
      <c r="B1822"/>
      <c r="C1822"/>
      <c r="D1822" s="3"/>
      <c r="F1822"/>
      <c r="K1822" s="57"/>
      <c r="L1822" s="57"/>
      <c r="M1822" s="57"/>
      <c r="N1822" s="57"/>
      <c r="O1822" s="57"/>
      <c r="P1822" s="57"/>
      <c r="Q1822" s="57"/>
    </row>
    <row r="1823" spans="1:17" ht="14.25" customHeight="1" x14ac:dyDescent="0.25">
      <c r="A1823" s="50"/>
      <c r="B1823"/>
      <c r="C1823"/>
      <c r="D1823" s="3"/>
      <c r="F1823" s="2"/>
      <c r="K1823" s="57"/>
      <c r="L1823" s="57"/>
      <c r="M1823" s="57"/>
      <c r="N1823" s="57"/>
      <c r="O1823" s="57"/>
      <c r="P1823" s="57"/>
      <c r="Q1823" s="57"/>
    </row>
    <row r="1824" spans="1:17" ht="14.25" customHeight="1" x14ac:dyDescent="0.25">
      <c r="A1824" s="50"/>
      <c r="B1824"/>
      <c r="C1824"/>
      <c r="D1824" s="3"/>
      <c r="F1824" s="2"/>
      <c r="K1824" s="57"/>
      <c r="L1824" s="57"/>
      <c r="M1824" s="57"/>
      <c r="N1824" s="57"/>
      <c r="O1824" s="57"/>
      <c r="P1824" s="57"/>
      <c r="Q1824" s="57"/>
    </row>
    <row r="1825" spans="1:17" ht="14.25" customHeight="1" x14ac:dyDescent="0.25">
      <c r="A1825" s="50"/>
      <c r="B1825"/>
      <c r="C1825"/>
      <c r="D1825" s="3"/>
      <c r="F1825" s="1"/>
      <c r="K1825" s="57"/>
      <c r="L1825" s="57"/>
      <c r="M1825" s="57"/>
      <c r="N1825" s="57"/>
      <c r="O1825" s="57"/>
      <c r="P1825" s="57"/>
      <c r="Q1825" s="57"/>
    </row>
    <row r="1826" spans="1:17" ht="14.25" customHeight="1" x14ac:dyDescent="0.25">
      <c r="A1826" s="50"/>
      <c r="B1826"/>
      <c r="C1826"/>
      <c r="D1826" s="3"/>
      <c r="F1826"/>
      <c r="K1826" s="57"/>
      <c r="L1826" s="57"/>
      <c r="M1826" s="57"/>
      <c r="N1826" s="57"/>
      <c r="O1826" s="57"/>
      <c r="P1826" s="57"/>
      <c r="Q1826" s="57"/>
    </row>
    <row r="1827" spans="1:17" ht="14.25" customHeight="1" x14ac:dyDescent="0.25">
      <c r="A1827" s="50"/>
      <c r="B1827"/>
      <c r="C1827" s="23"/>
      <c r="D1827" s="25"/>
      <c r="E1827" s="23"/>
      <c r="F1827" s="23"/>
      <c r="G1827" s="60"/>
      <c r="H1827" s="60"/>
      <c r="I1827" s="22"/>
      <c r="J1827" s="55"/>
      <c r="K1827" s="57"/>
      <c r="L1827" s="57"/>
      <c r="M1827" s="57"/>
      <c r="N1827" s="57"/>
      <c r="O1827" s="57"/>
      <c r="P1827" s="57"/>
      <c r="Q1827" s="57"/>
    </row>
    <row r="1828" spans="1:17" ht="14.25" customHeight="1" x14ac:dyDescent="0.25">
      <c r="A1828" s="50"/>
      <c r="B1828"/>
      <c r="C1828" s="23"/>
      <c r="D1828" s="25"/>
      <c r="E1828" s="23"/>
      <c r="F1828" s="23"/>
      <c r="G1828" s="60"/>
      <c r="H1828" s="60"/>
      <c r="I1828" s="22"/>
      <c r="J1828" s="55"/>
      <c r="K1828" s="57"/>
      <c r="L1828" s="57"/>
      <c r="M1828" s="57"/>
      <c r="N1828" s="57"/>
      <c r="O1828" s="57"/>
      <c r="P1828" s="57"/>
      <c r="Q1828" s="57"/>
    </row>
    <row r="1829" spans="1:17" ht="14.25" customHeight="1" x14ac:dyDescent="0.25">
      <c r="A1829" s="50"/>
      <c r="B1829"/>
      <c r="C1829" s="23"/>
      <c r="D1829" s="25"/>
      <c r="E1829" s="23"/>
      <c r="F1829" s="23"/>
      <c r="G1829" s="60"/>
      <c r="H1829" s="60"/>
      <c r="I1829" s="22"/>
      <c r="J1829" s="55"/>
      <c r="K1829" s="57"/>
      <c r="L1829" s="57"/>
      <c r="M1829" s="57"/>
      <c r="N1829" s="57"/>
      <c r="O1829" s="57"/>
      <c r="P1829" s="57"/>
      <c r="Q1829" s="57"/>
    </row>
    <row r="1830" spans="1:17" ht="14.25" customHeight="1" x14ac:dyDescent="0.25">
      <c r="A1830" s="50"/>
      <c r="B1830"/>
      <c r="C1830" s="23"/>
      <c r="D1830" s="25"/>
      <c r="E1830" s="23"/>
      <c r="F1830" s="23"/>
      <c r="G1830" s="60"/>
      <c r="H1830" s="60"/>
      <c r="I1830" s="22"/>
      <c r="J1830" s="55"/>
      <c r="K1830" s="57"/>
      <c r="L1830" s="57"/>
      <c r="M1830" s="57"/>
      <c r="N1830" s="57"/>
      <c r="O1830" s="57"/>
      <c r="P1830" s="57"/>
      <c r="Q1830" s="57"/>
    </row>
    <row r="1831" spans="1:17" ht="14.25" customHeight="1" x14ac:dyDescent="0.25">
      <c r="A1831" s="50"/>
      <c r="B1831"/>
      <c r="C1831" s="23"/>
      <c r="D1831" s="25"/>
      <c r="E1831" s="23"/>
      <c r="F1831" s="23"/>
      <c r="G1831" s="60"/>
      <c r="H1831" s="60"/>
      <c r="I1831" s="22"/>
      <c r="J1831" s="55"/>
      <c r="K1831" s="57"/>
      <c r="L1831" s="57"/>
      <c r="M1831" s="57"/>
      <c r="N1831" s="57"/>
      <c r="O1831" s="57"/>
      <c r="P1831" s="57"/>
      <c r="Q1831" s="57"/>
    </row>
    <row r="1832" spans="1:17" ht="14.25" customHeight="1" x14ac:dyDescent="0.25">
      <c r="A1832" s="50"/>
      <c r="B1832"/>
      <c r="C1832" s="23"/>
      <c r="D1832" s="25"/>
      <c r="E1832" s="23"/>
      <c r="F1832" s="23"/>
      <c r="G1832" s="60"/>
      <c r="H1832" s="60"/>
      <c r="I1832" s="22"/>
      <c r="J1832" s="55"/>
      <c r="K1832" s="57"/>
      <c r="L1832" s="57"/>
      <c r="M1832" s="57"/>
      <c r="N1832" s="57"/>
      <c r="O1832" s="57"/>
      <c r="P1832" s="57"/>
      <c r="Q1832" s="57"/>
    </row>
    <row r="1833" spans="1:17" ht="14.25" customHeight="1" x14ac:dyDescent="0.25">
      <c r="A1833" s="50"/>
      <c r="B1833"/>
      <c r="C1833" s="23"/>
      <c r="D1833" s="25"/>
      <c r="E1833" s="23"/>
      <c r="F1833" s="23"/>
      <c r="G1833" s="60"/>
      <c r="H1833" s="60"/>
      <c r="I1833" s="22"/>
      <c r="J1833" s="55"/>
      <c r="K1833" s="57"/>
      <c r="L1833" s="57"/>
      <c r="M1833" s="57"/>
      <c r="N1833" s="57"/>
      <c r="O1833" s="57"/>
      <c r="P1833" s="57"/>
      <c r="Q1833" s="57"/>
    </row>
    <row r="1834" spans="1:17" ht="14.25" customHeight="1" x14ac:dyDescent="0.25">
      <c r="A1834" s="50"/>
      <c r="B1834"/>
      <c r="C1834" s="23"/>
      <c r="D1834" s="25"/>
      <c r="E1834" s="23"/>
      <c r="F1834" s="23"/>
      <c r="G1834" s="60"/>
      <c r="H1834" s="60"/>
      <c r="I1834" s="22"/>
      <c r="J1834" s="55"/>
      <c r="K1834" s="57"/>
      <c r="L1834" s="57"/>
      <c r="M1834" s="57"/>
      <c r="N1834" s="57"/>
      <c r="O1834" s="57"/>
      <c r="P1834" s="57"/>
      <c r="Q1834" s="57"/>
    </row>
    <row r="1835" spans="1:17" ht="14.25" customHeight="1" x14ac:dyDescent="0.25">
      <c r="A1835" s="50"/>
      <c r="B1835"/>
      <c r="C1835" s="23"/>
      <c r="D1835" s="25"/>
      <c r="E1835" s="23"/>
      <c r="F1835" s="23"/>
      <c r="G1835" s="60"/>
      <c r="H1835" s="60"/>
      <c r="I1835" s="22"/>
      <c r="J1835" s="55"/>
      <c r="K1835" s="57"/>
      <c r="L1835" s="57"/>
      <c r="M1835" s="57"/>
      <c r="N1835" s="57"/>
      <c r="O1835" s="57"/>
      <c r="P1835" s="57"/>
      <c r="Q1835" s="57"/>
    </row>
    <row r="1836" spans="1:17" ht="14.25" customHeight="1" x14ac:dyDescent="0.25">
      <c r="A1836" s="50"/>
      <c r="B1836"/>
      <c r="C1836" s="23"/>
      <c r="D1836" s="25"/>
      <c r="E1836" s="23"/>
      <c r="F1836" s="23"/>
      <c r="G1836" s="60"/>
      <c r="H1836" s="60"/>
      <c r="I1836" s="22"/>
      <c r="J1836" s="55"/>
      <c r="K1836" s="57"/>
      <c r="L1836" s="57"/>
      <c r="M1836" s="57"/>
      <c r="N1836" s="57"/>
      <c r="O1836" s="57"/>
      <c r="P1836" s="57"/>
      <c r="Q1836" s="57"/>
    </row>
    <row r="1837" spans="1:17" ht="14.25" customHeight="1" x14ac:dyDescent="0.25">
      <c r="A1837" s="50"/>
      <c r="B1837"/>
      <c r="C1837" s="23"/>
      <c r="D1837" s="25"/>
      <c r="E1837" s="23"/>
      <c r="F1837" s="23"/>
      <c r="G1837" s="60"/>
      <c r="H1837" s="60"/>
      <c r="I1837" s="22"/>
      <c r="J1837" s="55"/>
      <c r="K1837" s="57"/>
      <c r="L1837" s="57"/>
      <c r="M1837" s="57"/>
      <c r="N1837" s="57"/>
      <c r="O1837" s="57"/>
      <c r="P1837" s="57"/>
      <c r="Q1837" s="57"/>
    </row>
    <row r="1838" spans="1:17" ht="14.25" customHeight="1" x14ac:dyDescent="0.25">
      <c r="A1838" s="50"/>
      <c r="B1838"/>
      <c r="C1838" s="23"/>
      <c r="D1838" s="25"/>
      <c r="E1838" s="23"/>
      <c r="F1838" s="23"/>
      <c r="G1838" s="60"/>
      <c r="H1838" s="60"/>
      <c r="I1838" s="22"/>
      <c r="J1838" s="55"/>
      <c r="K1838" s="57"/>
      <c r="L1838" s="57"/>
      <c r="M1838" s="57"/>
      <c r="N1838" s="57"/>
      <c r="O1838" s="57"/>
      <c r="P1838" s="57"/>
      <c r="Q1838" s="57"/>
    </row>
    <row r="1839" spans="1:17" ht="14.25" customHeight="1" x14ac:dyDescent="0.25">
      <c r="A1839" s="50"/>
      <c r="B1839"/>
      <c r="C1839" s="23"/>
      <c r="D1839" s="25"/>
      <c r="E1839" s="23"/>
      <c r="F1839" s="23"/>
      <c r="G1839" s="60"/>
      <c r="H1839" s="60"/>
      <c r="I1839" s="22"/>
      <c r="J1839" s="55"/>
      <c r="K1839" s="57"/>
      <c r="L1839" s="57"/>
      <c r="M1839" s="57"/>
      <c r="N1839" s="57"/>
      <c r="O1839" s="57"/>
      <c r="P1839" s="57"/>
      <c r="Q1839" s="57"/>
    </row>
    <row r="1840" spans="1:17" ht="14.25" customHeight="1" x14ac:dyDescent="0.25">
      <c r="A1840" s="50"/>
      <c r="B1840"/>
      <c r="C1840" s="23"/>
      <c r="D1840" s="25"/>
      <c r="E1840" s="23"/>
      <c r="F1840" s="23"/>
      <c r="G1840" s="60"/>
      <c r="H1840" s="60"/>
      <c r="I1840" s="22"/>
      <c r="J1840" s="55"/>
      <c r="K1840" s="57"/>
      <c r="L1840" s="57"/>
      <c r="M1840" s="57"/>
      <c r="N1840" s="57"/>
      <c r="O1840" s="57"/>
      <c r="P1840" s="57"/>
      <c r="Q1840" s="57"/>
    </row>
    <row r="1841" spans="1:17" ht="14.25" customHeight="1" x14ac:dyDescent="0.25">
      <c r="A1841" s="50"/>
      <c r="B1841"/>
      <c r="C1841" s="23"/>
      <c r="D1841" s="25"/>
      <c r="E1841" s="23"/>
      <c r="F1841" s="23"/>
      <c r="G1841" s="60"/>
      <c r="H1841" s="60"/>
      <c r="I1841" s="22"/>
      <c r="J1841" s="55"/>
      <c r="K1841" s="57"/>
      <c r="L1841" s="57"/>
      <c r="M1841" s="57"/>
      <c r="N1841" s="57"/>
      <c r="O1841" s="57"/>
      <c r="P1841" s="57"/>
      <c r="Q1841" s="57"/>
    </row>
    <row r="1842" spans="1:17" ht="14.25" customHeight="1" x14ac:dyDescent="0.25">
      <c r="A1842" s="50"/>
      <c r="B1842"/>
      <c r="C1842" s="23"/>
      <c r="D1842" s="25"/>
      <c r="E1842" s="23"/>
      <c r="F1842" s="23"/>
      <c r="G1842" s="60"/>
      <c r="H1842" s="60"/>
      <c r="I1842" s="22"/>
      <c r="J1842" s="55"/>
      <c r="K1842" s="57"/>
      <c r="L1842" s="57"/>
      <c r="M1842" s="57"/>
      <c r="N1842" s="57"/>
      <c r="O1842" s="57"/>
      <c r="P1842" s="57"/>
      <c r="Q1842" s="57"/>
    </row>
    <row r="1843" spans="1:17" ht="14.25" customHeight="1" x14ac:dyDescent="0.25">
      <c r="A1843" s="50"/>
      <c r="B1843"/>
      <c r="C1843" s="23"/>
      <c r="D1843" s="25"/>
      <c r="E1843" s="23"/>
      <c r="F1843" s="23"/>
      <c r="G1843" s="60"/>
      <c r="H1843" s="60"/>
      <c r="I1843" s="22"/>
      <c r="J1843" s="55"/>
      <c r="K1843" s="57"/>
      <c r="L1843" s="57"/>
      <c r="M1843" s="57"/>
      <c r="N1843" s="57"/>
      <c r="O1843" s="57"/>
      <c r="P1843" s="57"/>
      <c r="Q1843" s="57"/>
    </row>
    <row r="1844" spans="1:17" ht="14.25" customHeight="1" x14ac:dyDescent="0.25">
      <c r="A1844" s="50"/>
      <c r="B1844"/>
      <c r="C1844" s="23"/>
      <c r="D1844" s="25"/>
      <c r="E1844" s="23"/>
      <c r="F1844" s="23"/>
      <c r="G1844" s="60"/>
      <c r="H1844" s="60"/>
      <c r="I1844" s="22"/>
      <c r="J1844" s="55"/>
      <c r="K1844" s="57"/>
      <c r="L1844" s="57"/>
      <c r="M1844" s="57"/>
      <c r="N1844" s="57"/>
      <c r="O1844" s="57"/>
      <c r="P1844" s="57"/>
      <c r="Q1844" s="57"/>
    </row>
    <row r="1845" spans="1:17" ht="14.25" customHeight="1" x14ac:dyDescent="0.25">
      <c r="A1845" s="50"/>
      <c r="B1845"/>
      <c r="C1845" s="23"/>
      <c r="D1845" s="25"/>
      <c r="E1845" s="23"/>
      <c r="F1845" s="23"/>
      <c r="G1845" s="60"/>
      <c r="H1845" s="60"/>
      <c r="I1845" s="22"/>
      <c r="J1845" s="55"/>
      <c r="K1845" s="57"/>
      <c r="L1845" s="57"/>
      <c r="M1845" s="57"/>
      <c r="N1845" s="57"/>
      <c r="O1845" s="57"/>
      <c r="P1845" s="57"/>
      <c r="Q1845" s="57"/>
    </row>
    <row r="1846" spans="1:17" ht="14.25" customHeight="1" x14ac:dyDescent="0.25">
      <c r="A1846" s="50"/>
      <c r="B1846"/>
      <c r="C1846" s="23"/>
      <c r="D1846" s="25"/>
      <c r="E1846" s="23"/>
      <c r="F1846" s="23"/>
      <c r="G1846" s="60"/>
      <c r="H1846" s="60"/>
      <c r="I1846" s="22"/>
      <c r="J1846" s="55"/>
      <c r="K1846" s="57"/>
      <c r="L1846" s="57"/>
      <c r="M1846" s="57"/>
      <c r="N1846" s="57"/>
      <c r="O1846" s="57"/>
      <c r="P1846" s="57"/>
      <c r="Q1846" s="57"/>
    </row>
    <row r="1847" spans="1:17" ht="14.25" customHeight="1" x14ac:dyDescent="0.25">
      <c r="A1847" s="50"/>
      <c r="B1847"/>
      <c r="C1847" s="23"/>
      <c r="D1847" s="25"/>
      <c r="E1847" s="23"/>
      <c r="F1847" s="23"/>
      <c r="G1847" s="60"/>
      <c r="H1847" s="60"/>
      <c r="I1847" s="22"/>
      <c r="J1847" s="55"/>
      <c r="K1847" s="57"/>
      <c r="L1847" s="57"/>
      <c r="M1847" s="57"/>
      <c r="N1847" s="57"/>
      <c r="O1847" s="57"/>
      <c r="P1847" s="57"/>
      <c r="Q1847" s="57"/>
    </row>
    <row r="1848" spans="1:17" ht="14.25" customHeight="1" x14ac:dyDescent="0.25">
      <c r="A1848" s="50"/>
      <c r="B1848"/>
      <c r="C1848" s="23"/>
      <c r="D1848" s="25"/>
      <c r="E1848" s="23"/>
      <c r="F1848" s="23"/>
      <c r="G1848" s="60"/>
      <c r="H1848" s="60"/>
      <c r="I1848" s="22"/>
      <c r="J1848" s="55"/>
      <c r="K1848" s="57"/>
      <c r="L1848" s="57"/>
      <c r="M1848" s="57"/>
      <c r="N1848" s="57"/>
      <c r="O1848" s="57"/>
      <c r="P1848" s="57"/>
      <c r="Q1848" s="57"/>
    </row>
    <row r="1849" spans="1:17" ht="14.25" customHeight="1" x14ac:dyDescent="0.25">
      <c r="A1849" s="50"/>
      <c r="B1849"/>
      <c r="C1849" s="23"/>
      <c r="D1849" s="25"/>
      <c r="E1849" s="23"/>
      <c r="F1849" s="23"/>
      <c r="G1849" s="60"/>
      <c r="H1849" s="60"/>
      <c r="I1849" s="22"/>
      <c r="J1849" s="55"/>
      <c r="K1849" s="57"/>
      <c r="L1849" s="57"/>
      <c r="M1849" s="57"/>
      <c r="N1849" s="57"/>
      <c r="O1849" s="57"/>
      <c r="P1849" s="57"/>
      <c r="Q1849" s="57"/>
    </row>
    <row r="1850" spans="1:17" ht="14.25" customHeight="1" x14ac:dyDescent="0.25">
      <c r="A1850" s="50"/>
      <c r="B1850"/>
      <c r="C1850" s="23"/>
      <c r="D1850" s="25"/>
      <c r="E1850" s="23"/>
      <c r="F1850" s="23"/>
      <c r="G1850" s="60"/>
      <c r="H1850" s="60"/>
      <c r="I1850" s="22"/>
      <c r="J1850" s="55"/>
      <c r="K1850" s="57"/>
      <c r="L1850" s="57"/>
      <c r="M1850" s="57"/>
      <c r="N1850" s="57"/>
      <c r="O1850" s="57"/>
      <c r="P1850" s="57"/>
      <c r="Q1850" s="57"/>
    </row>
    <row r="1851" spans="1:17" ht="14.25" customHeight="1" x14ac:dyDescent="0.25">
      <c r="A1851" s="50"/>
      <c r="B1851"/>
      <c r="C1851" s="23"/>
      <c r="D1851" s="25"/>
      <c r="E1851" s="23"/>
      <c r="F1851" s="23"/>
      <c r="G1851" s="60"/>
      <c r="H1851" s="60"/>
      <c r="I1851" s="22"/>
      <c r="J1851" s="55"/>
      <c r="K1851" s="57"/>
      <c r="L1851" s="57"/>
      <c r="M1851" s="57"/>
      <c r="N1851" s="57"/>
      <c r="O1851" s="57"/>
      <c r="P1851" s="57"/>
      <c r="Q1851" s="57"/>
    </row>
    <row r="1852" spans="1:17" ht="14.25" customHeight="1" x14ac:dyDescent="0.25">
      <c r="A1852" s="50"/>
      <c r="B1852"/>
      <c r="C1852" s="23"/>
      <c r="D1852" s="25"/>
      <c r="E1852" s="23"/>
      <c r="F1852" s="23"/>
      <c r="G1852" s="60"/>
      <c r="H1852" s="60"/>
      <c r="I1852" s="22"/>
      <c r="J1852" s="55"/>
      <c r="K1852" s="57"/>
      <c r="L1852" s="57"/>
      <c r="M1852" s="57"/>
      <c r="N1852" s="57"/>
      <c r="O1852" s="57"/>
      <c r="P1852" s="57"/>
      <c r="Q1852" s="57"/>
    </row>
    <row r="1853" spans="1:17" ht="14.25" customHeight="1" x14ac:dyDescent="0.25">
      <c r="A1853" s="50"/>
      <c r="B1853"/>
      <c r="C1853" s="23"/>
      <c r="D1853" s="25"/>
      <c r="E1853" s="23"/>
      <c r="F1853" s="23"/>
      <c r="G1853" s="60"/>
      <c r="H1853" s="60"/>
      <c r="I1853" s="22"/>
      <c r="J1853" s="55"/>
      <c r="K1853" s="57"/>
      <c r="L1853" s="57"/>
      <c r="M1853" s="57"/>
      <c r="N1853" s="57"/>
      <c r="O1853" s="57"/>
      <c r="P1853" s="57"/>
      <c r="Q1853" s="57"/>
    </row>
    <row r="1854" spans="1:17" ht="14.25" customHeight="1" x14ac:dyDescent="0.25">
      <c r="A1854" s="50"/>
      <c r="B1854"/>
      <c r="C1854" s="23"/>
      <c r="D1854" s="25"/>
      <c r="E1854" s="23"/>
      <c r="F1854" s="23"/>
      <c r="G1854" s="60"/>
      <c r="H1854" s="60"/>
      <c r="I1854" s="22"/>
      <c r="J1854" s="55"/>
      <c r="K1854" s="57"/>
      <c r="L1854" s="57"/>
      <c r="M1854" s="57"/>
      <c r="N1854" s="57"/>
      <c r="O1854" s="57"/>
      <c r="P1854" s="57"/>
      <c r="Q1854" s="57"/>
    </row>
    <row r="1855" spans="1:17" ht="14.25" customHeight="1" x14ac:dyDescent="0.25">
      <c r="A1855" s="50"/>
      <c r="B1855"/>
      <c r="C1855" s="23"/>
      <c r="D1855" s="25"/>
      <c r="E1855" s="23"/>
      <c r="F1855" s="23"/>
      <c r="G1855" s="60"/>
      <c r="H1855" s="60"/>
      <c r="I1855" s="22"/>
      <c r="J1855" s="55"/>
      <c r="K1855" s="57"/>
      <c r="L1855" s="57"/>
      <c r="M1855" s="57"/>
      <c r="N1855" s="57"/>
      <c r="O1855" s="57"/>
      <c r="P1855" s="57"/>
      <c r="Q1855" s="57"/>
    </row>
    <row r="1856" spans="1:17" ht="14.25" customHeight="1" x14ac:dyDescent="0.25">
      <c r="A1856" s="50"/>
      <c r="B1856"/>
      <c r="C1856" s="23"/>
      <c r="D1856" s="25"/>
      <c r="E1856" s="23"/>
      <c r="F1856" s="23"/>
      <c r="G1856" s="60"/>
      <c r="H1856" s="60"/>
      <c r="I1856" s="22"/>
      <c r="J1856" s="55"/>
      <c r="K1856" s="57"/>
      <c r="L1856" s="57"/>
      <c r="M1856" s="57"/>
      <c r="N1856" s="57"/>
      <c r="O1856" s="57"/>
      <c r="P1856" s="57"/>
      <c r="Q1856" s="57"/>
    </row>
    <row r="1857" spans="1:17" ht="14.25" customHeight="1" x14ac:dyDescent="0.25">
      <c r="A1857" s="50"/>
      <c r="B1857"/>
      <c r="C1857" s="23"/>
      <c r="D1857" s="25"/>
      <c r="E1857" s="23"/>
      <c r="F1857" s="23"/>
      <c r="G1857" s="60"/>
      <c r="H1857" s="60"/>
      <c r="I1857" s="22"/>
      <c r="J1857" s="55"/>
      <c r="K1857" s="57"/>
      <c r="L1857" s="57"/>
      <c r="M1857" s="57"/>
      <c r="N1857" s="57"/>
      <c r="O1857" s="57"/>
      <c r="P1857" s="57"/>
      <c r="Q1857" s="57"/>
    </row>
    <row r="1858" spans="1:17" ht="14.25" customHeight="1" x14ac:dyDescent="0.25">
      <c r="A1858" s="50"/>
      <c r="B1858"/>
      <c r="C1858" s="23"/>
      <c r="D1858" s="25"/>
      <c r="E1858" s="23"/>
      <c r="F1858" s="23"/>
      <c r="G1858" s="60"/>
      <c r="H1858" s="60"/>
      <c r="I1858" s="22"/>
      <c r="J1858" s="55"/>
      <c r="K1858" s="57"/>
      <c r="L1858" s="57"/>
      <c r="M1858" s="57"/>
      <c r="N1858" s="57"/>
      <c r="O1858" s="57"/>
      <c r="P1858" s="57"/>
      <c r="Q1858" s="57"/>
    </row>
    <row r="1859" spans="1:17" ht="14.25" customHeight="1" x14ac:dyDescent="0.25">
      <c r="A1859" s="50"/>
      <c r="B1859"/>
      <c r="C1859" s="23"/>
      <c r="D1859" s="25"/>
      <c r="E1859" s="23"/>
      <c r="F1859" s="23"/>
      <c r="G1859" s="60"/>
      <c r="H1859" s="60"/>
      <c r="I1859" s="22"/>
      <c r="J1859" s="55"/>
      <c r="K1859" s="57"/>
      <c r="L1859" s="57"/>
      <c r="M1859" s="57"/>
      <c r="N1859" s="57"/>
      <c r="O1859" s="57"/>
      <c r="P1859" s="57"/>
      <c r="Q1859" s="57"/>
    </row>
    <row r="1860" spans="1:17" ht="14.25" customHeight="1" x14ac:dyDescent="0.25">
      <c r="A1860" s="50"/>
      <c r="B1860"/>
      <c r="C1860" s="23"/>
      <c r="D1860" s="25"/>
      <c r="E1860" s="23"/>
      <c r="F1860" s="23"/>
      <c r="G1860" s="60"/>
      <c r="H1860" s="60"/>
      <c r="I1860" s="22"/>
      <c r="J1860" s="55"/>
      <c r="K1860" s="57"/>
      <c r="L1860" s="57"/>
      <c r="M1860" s="57"/>
      <c r="N1860" s="57"/>
      <c r="O1860" s="57"/>
      <c r="P1860" s="57"/>
      <c r="Q1860" s="57"/>
    </row>
    <row r="1861" spans="1:17" ht="14.25" customHeight="1" x14ac:dyDescent="0.25">
      <c r="A1861" s="50"/>
      <c r="B1861"/>
      <c r="C1861" s="23"/>
      <c r="D1861" s="25"/>
      <c r="E1861" s="23"/>
      <c r="F1861" s="23"/>
      <c r="G1861" s="60"/>
      <c r="H1861" s="60"/>
      <c r="I1861" s="22"/>
      <c r="J1861" s="55"/>
      <c r="K1861" s="57"/>
      <c r="L1861" s="57"/>
      <c r="M1861" s="57"/>
      <c r="N1861" s="57"/>
      <c r="O1861" s="57"/>
      <c r="P1861" s="57"/>
      <c r="Q1861" s="57"/>
    </row>
    <row r="1862" spans="1:17" ht="14.25" customHeight="1" x14ac:dyDescent="0.25">
      <c r="A1862" s="50"/>
      <c r="B1862"/>
      <c r="C1862" s="23"/>
      <c r="D1862" s="25"/>
      <c r="E1862" s="23"/>
      <c r="F1862" s="23"/>
      <c r="G1862" s="60"/>
      <c r="H1862" s="60"/>
      <c r="I1862" s="22"/>
      <c r="J1862" s="55"/>
      <c r="K1862" s="57"/>
      <c r="L1862" s="57"/>
      <c r="M1862" s="57"/>
      <c r="N1862" s="57"/>
      <c r="O1862" s="57"/>
      <c r="P1862" s="57"/>
      <c r="Q1862" s="57"/>
    </row>
    <row r="1863" spans="1:17" ht="14.25" customHeight="1" x14ac:dyDescent="0.25">
      <c r="A1863" s="50"/>
      <c r="B1863"/>
      <c r="C1863" s="23"/>
      <c r="D1863" s="25"/>
      <c r="E1863" s="23"/>
      <c r="F1863" s="23"/>
      <c r="G1863" s="60"/>
      <c r="H1863" s="60"/>
      <c r="I1863" s="22"/>
      <c r="J1863" s="55"/>
      <c r="K1863" s="57"/>
      <c r="L1863" s="57"/>
      <c r="M1863" s="57"/>
      <c r="N1863" s="57"/>
      <c r="O1863" s="57"/>
      <c r="P1863" s="57"/>
      <c r="Q1863" s="57"/>
    </row>
    <row r="1864" spans="1:17" ht="14.25" customHeight="1" x14ac:dyDescent="0.25">
      <c r="A1864" s="50"/>
      <c r="B1864"/>
      <c r="C1864" s="23"/>
      <c r="D1864" s="25"/>
      <c r="E1864" s="23"/>
      <c r="F1864" s="23"/>
      <c r="G1864" s="60"/>
      <c r="H1864" s="60"/>
      <c r="I1864" s="22"/>
      <c r="J1864" s="55"/>
      <c r="K1864" s="57"/>
      <c r="L1864" s="57"/>
      <c r="M1864" s="57"/>
      <c r="N1864" s="57"/>
      <c r="O1864" s="57"/>
      <c r="P1864" s="57"/>
      <c r="Q1864" s="57"/>
    </row>
    <row r="1865" spans="1:17" ht="14.25" customHeight="1" x14ac:dyDescent="0.25">
      <c r="A1865" s="50"/>
      <c r="B1865"/>
      <c r="C1865" s="23"/>
      <c r="D1865" s="25"/>
      <c r="E1865" s="23"/>
      <c r="F1865" s="23"/>
      <c r="G1865" s="60"/>
      <c r="H1865" s="60"/>
      <c r="I1865" s="22"/>
      <c r="J1865" s="55"/>
      <c r="K1865" s="57"/>
      <c r="L1865" s="57"/>
      <c r="M1865" s="57"/>
      <c r="N1865" s="57"/>
      <c r="O1865" s="57"/>
      <c r="P1865" s="57"/>
      <c r="Q1865" s="57"/>
    </row>
    <row r="1866" spans="1:17" ht="14.25" customHeight="1" x14ac:dyDescent="0.25">
      <c r="A1866" s="50"/>
      <c r="B1866"/>
      <c r="C1866" s="23"/>
      <c r="D1866" s="25"/>
      <c r="E1866" s="23"/>
      <c r="F1866" s="23"/>
      <c r="G1866" s="60"/>
      <c r="H1866" s="60"/>
      <c r="I1866" s="22"/>
      <c r="J1866" s="55"/>
      <c r="K1866" s="57"/>
      <c r="L1866" s="57"/>
      <c r="M1866" s="57"/>
      <c r="N1866" s="57"/>
      <c r="O1866" s="57"/>
      <c r="P1866" s="57"/>
      <c r="Q1866" s="57"/>
    </row>
    <row r="1867" spans="1:17" ht="14.25" customHeight="1" x14ac:dyDescent="0.25">
      <c r="A1867" s="50"/>
      <c r="B1867"/>
      <c r="C1867" s="23"/>
      <c r="D1867" s="25"/>
      <c r="E1867" s="23"/>
      <c r="F1867" s="23"/>
      <c r="G1867" s="60"/>
      <c r="H1867" s="60"/>
      <c r="I1867" s="22"/>
      <c r="J1867" s="55"/>
      <c r="K1867" s="57"/>
      <c r="L1867" s="57"/>
      <c r="M1867" s="57"/>
      <c r="N1867" s="57"/>
      <c r="O1867" s="57"/>
      <c r="P1867" s="57"/>
      <c r="Q1867" s="57"/>
    </row>
    <row r="1868" spans="1:17" ht="14.25" customHeight="1" x14ac:dyDescent="0.25">
      <c r="A1868" s="50"/>
      <c r="B1868"/>
      <c r="C1868" s="23"/>
      <c r="D1868" s="25"/>
      <c r="E1868" s="23"/>
      <c r="F1868" s="23"/>
      <c r="G1868" s="60"/>
      <c r="H1868" s="60"/>
      <c r="I1868" s="22"/>
      <c r="J1868" s="55"/>
      <c r="K1868" s="57"/>
      <c r="L1868" s="57"/>
      <c r="M1868" s="57"/>
      <c r="N1868" s="57"/>
      <c r="O1868" s="57"/>
      <c r="P1868" s="57"/>
      <c r="Q1868" s="57"/>
    </row>
    <row r="1869" spans="1:17" ht="14.25" customHeight="1" x14ac:dyDescent="0.25">
      <c r="A1869" s="50"/>
      <c r="B1869"/>
      <c r="C1869" s="23"/>
      <c r="D1869" s="25"/>
      <c r="E1869" s="23"/>
      <c r="F1869" s="23"/>
      <c r="G1869" s="60"/>
      <c r="H1869" s="60"/>
      <c r="I1869" s="22"/>
      <c r="J1869" s="55"/>
      <c r="K1869" s="57"/>
      <c r="L1869" s="57"/>
      <c r="M1869" s="57"/>
      <c r="N1869" s="57"/>
      <c r="O1869" s="57"/>
      <c r="P1869" s="57"/>
      <c r="Q1869" s="57"/>
    </row>
    <row r="1870" spans="1:17" ht="14.25" customHeight="1" x14ac:dyDescent="0.25">
      <c r="A1870" s="50"/>
      <c r="B1870"/>
      <c r="C1870" s="23"/>
      <c r="D1870" s="25"/>
      <c r="E1870" s="23"/>
      <c r="F1870" s="23"/>
      <c r="G1870" s="60"/>
      <c r="H1870" s="60"/>
      <c r="I1870" s="22"/>
      <c r="J1870" s="55"/>
      <c r="K1870" s="57"/>
      <c r="L1870" s="57"/>
      <c r="M1870" s="57"/>
      <c r="N1870" s="57"/>
      <c r="O1870" s="57"/>
      <c r="P1870" s="57"/>
      <c r="Q1870" s="57"/>
    </row>
    <row r="1871" spans="1:17" ht="14.25" customHeight="1" x14ac:dyDescent="0.25">
      <c r="A1871" s="50"/>
      <c r="B1871"/>
      <c r="C1871" s="23"/>
      <c r="D1871" s="25"/>
      <c r="E1871" s="23"/>
      <c r="F1871" s="23"/>
      <c r="G1871" s="60"/>
      <c r="H1871" s="60"/>
      <c r="I1871" s="22"/>
      <c r="J1871" s="55"/>
      <c r="K1871" s="57"/>
      <c r="L1871" s="57"/>
      <c r="M1871" s="57"/>
      <c r="N1871" s="57"/>
      <c r="O1871" s="57"/>
      <c r="P1871" s="57"/>
      <c r="Q1871" s="57"/>
    </row>
    <row r="1872" spans="1:17" ht="14.25" customHeight="1" x14ac:dyDescent="0.25">
      <c r="A1872" s="50"/>
      <c r="B1872"/>
      <c r="C1872" s="23"/>
      <c r="D1872" s="25"/>
      <c r="E1872" s="23"/>
      <c r="F1872" s="23"/>
      <c r="G1872" s="60"/>
      <c r="H1872" s="60"/>
      <c r="I1872" s="22"/>
      <c r="J1872" s="55"/>
      <c r="K1872" s="57"/>
      <c r="L1872" s="57"/>
      <c r="M1872" s="57"/>
      <c r="N1872" s="57"/>
      <c r="O1872" s="57"/>
      <c r="P1872" s="57"/>
      <c r="Q1872" s="57"/>
    </row>
    <row r="1873" spans="1:17" ht="14.25" customHeight="1" x14ac:dyDescent="0.25">
      <c r="A1873" s="50"/>
      <c r="B1873"/>
      <c r="C1873" s="23"/>
      <c r="D1873" s="25"/>
      <c r="E1873" s="23"/>
      <c r="F1873" s="23"/>
      <c r="G1873" s="60"/>
      <c r="H1873" s="60"/>
      <c r="I1873" s="22"/>
      <c r="J1873" s="55"/>
      <c r="K1873" s="57"/>
      <c r="L1873" s="57"/>
      <c r="M1873" s="57"/>
      <c r="N1873" s="57"/>
      <c r="O1873" s="57"/>
      <c r="P1873" s="57"/>
      <c r="Q1873" s="57"/>
    </row>
    <row r="1874" spans="1:17" ht="14.25" customHeight="1" x14ac:dyDescent="0.25">
      <c r="A1874" s="50"/>
      <c r="B1874"/>
      <c r="C1874" s="23"/>
      <c r="D1874" s="25"/>
      <c r="E1874" s="23"/>
      <c r="F1874" s="23"/>
      <c r="G1874" s="60"/>
      <c r="H1874" s="60"/>
      <c r="I1874" s="22"/>
      <c r="J1874" s="55"/>
      <c r="K1874" s="57"/>
      <c r="L1874" s="57"/>
      <c r="M1874" s="57"/>
      <c r="N1874" s="57"/>
      <c r="O1874" s="57"/>
      <c r="P1874" s="57"/>
      <c r="Q1874" s="57"/>
    </row>
    <row r="1875" spans="1:17" ht="14.25" customHeight="1" x14ac:dyDescent="0.25">
      <c r="A1875" s="50"/>
      <c r="B1875"/>
      <c r="C1875" s="23"/>
      <c r="D1875" s="25"/>
      <c r="E1875" s="23"/>
      <c r="F1875" s="23"/>
      <c r="G1875" s="60"/>
      <c r="H1875" s="60"/>
      <c r="I1875" s="22"/>
      <c r="J1875" s="55"/>
      <c r="K1875" s="57"/>
      <c r="L1875" s="57"/>
      <c r="M1875" s="57"/>
      <c r="N1875" s="57"/>
      <c r="O1875" s="57"/>
      <c r="P1875" s="57"/>
      <c r="Q1875" s="57"/>
    </row>
    <row r="1876" spans="1:17" ht="14.25" customHeight="1" x14ac:dyDescent="0.25">
      <c r="A1876" s="50"/>
      <c r="B1876"/>
      <c r="C1876" s="23"/>
      <c r="D1876" s="25"/>
      <c r="E1876" s="23"/>
      <c r="F1876" s="23"/>
      <c r="G1876" s="60"/>
      <c r="H1876" s="60"/>
      <c r="I1876" s="22"/>
      <c r="J1876" s="55"/>
      <c r="K1876" s="57"/>
      <c r="L1876" s="57"/>
      <c r="M1876" s="57"/>
      <c r="N1876" s="57"/>
      <c r="O1876" s="57"/>
      <c r="P1876" s="57"/>
      <c r="Q1876" s="57"/>
    </row>
    <row r="1877" spans="1:17" ht="14.25" customHeight="1" x14ac:dyDescent="0.25">
      <c r="A1877" s="50"/>
      <c r="B1877"/>
      <c r="C1877" s="23"/>
      <c r="D1877" s="25"/>
      <c r="E1877" s="23"/>
      <c r="F1877" s="23"/>
      <c r="G1877" s="60"/>
      <c r="H1877" s="60"/>
      <c r="I1877" s="22"/>
      <c r="J1877" s="55"/>
      <c r="K1877" s="57"/>
      <c r="L1877" s="57"/>
      <c r="M1877" s="57"/>
      <c r="N1877" s="57"/>
      <c r="O1877" s="57"/>
      <c r="P1877" s="57"/>
      <c r="Q1877" s="57"/>
    </row>
    <row r="1878" spans="1:17" ht="14.25" customHeight="1" x14ac:dyDescent="0.25">
      <c r="A1878" s="50"/>
      <c r="B1878"/>
      <c r="C1878" s="23"/>
      <c r="D1878" s="25"/>
      <c r="E1878" s="23"/>
      <c r="F1878" s="23"/>
      <c r="G1878" s="60"/>
      <c r="H1878" s="60"/>
      <c r="I1878" s="22"/>
      <c r="J1878" s="55"/>
      <c r="K1878" s="57"/>
      <c r="L1878" s="57"/>
      <c r="M1878" s="57"/>
      <c r="N1878" s="57"/>
      <c r="O1878" s="57"/>
      <c r="P1878" s="57"/>
      <c r="Q1878" s="57"/>
    </row>
    <row r="1879" spans="1:17" ht="14.25" customHeight="1" x14ac:dyDescent="0.25">
      <c r="A1879" s="50"/>
      <c r="B1879"/>
      <c r="C1879" s="23"/>
      <c r="D1879" s="25"/>
      <c r="E1879" s="23"/>
      <c r="F1879" s="23"/>
      <c r="G1879" s="60"/>
      <c r="H1879" s="60"/>
      <c r="I1879" s="22"/>
      <c r="J1879" s="55"/>
      <c r="K1879" s="57"/>
      <c r="L1879" s="57"/>
      <c r="M1879" s="57"/>
      <c r="N1879" s="57"/>
      <c r="O1879" s="57"/>
      <c r="P1879" s="57"/>
      <c r="Q1879" s="57"/>
    </row>
    <row r="1880" spans="1:17" ht="14.25" customHeight="1" x14ac:dyDescent="0.25">
      <c r="A1880" s="50"/>
      <c r="B1880"/>
      <c r="C1880" s="23"/>
      <c r="D1880" s="25"/>
      <c r="E1880" s="23"/>
      <c r="F1880" s="23"/>
      <c r="G1880" s="60"/>
      <c r="H1880" s="60"/>
      <c r="I1880" s="22"/>
      <c r="J1880" s="55"/>
      <c r="K1880" s="57"/>
      <c r="L1880" s="57"/>
      <c r="M1880" s="57"/>
      <c r="N1880" s="57"/>
      <c r="O1880" s="57"/>
      <c r="P1880" s="57"/>
      <c r="Q1880" s="57"/>
    </row>
    <row r="1881" spans="1:17" ht="14.25" customHeight="1" x14ac:dyDescent="0.25">
      <c r="A1881" s="50"/>
      <c r="B1881"/>
      <c r="C1881" s="23"/>
      <c r="D1881" s="25"/>
      <c r="E1881" s="23"/>
      <c r="F1881" s="23"/>
      <c r="G1881" s="60"/>
      <c r="H1881" s="60"/>
      <c r="I1881" s="22"/>
      <c r="J1881" s="55"/>
      <c r="K1881" s="57"/>
      <c r="L1881" s="57"/>
      <c r="M1881" s="57"/>
      <c r="N1881" s="57"/>
      <c r="O1881" s="57"/>
      <c r="P1881" s="57"/>
      <c r="Q1881" s="57"/>
    </row>
    <row r="1882" spans="1:17" ht="14.25" customHeight="1" x14ac:dyDescent="0.25">
      <c r="A1882" s="50"/>
      <c r="B1882"/>
      <c r="C1882" s="23"/>
      <c r="D1882" s="25"/>
      <c r="E1882" s="23"/>
      <c r="F1882" s="23"/>
      <c r="G1882" s="60"/>
      <c r="H1882" s="60"/>
      <c r="I1882" s="22"/>
      <c r="J1882" s="55"/>
      <c r="K1882" s="57"/>
      <c r="L1882" s="57"/>
      <c r="M1882" s="57"/>
      <c r="N1882" s="57"/>
      <c r="O1882" s="57"/>
      <c r="P1882" s="57"/>
      <c r="Q1882" s="57"/>
    </row>
    <row r="1883" spans="1:17" ht="14.25" customHeight="1" x14ac:dyDescent="0.25">
      <c r="A1883" s="50"/>
      <c r="B1883"/>
      <c r="C1883" s="23"/>
      <c r="D1883" s="25"/>
      <c r="E1883" s="23"/>
      <c r="F1883" s="23"/>
      <c r="G1883" s="60"/>
      <c r="H1883" s="60"/>
      <c r="I1883" s="22"/>
      <c r="J1883" s="55"/>
      <c r="K1883" s="57"/>
      <c r="L1883" s="57"/>
      <c r="M1883" s="57"/>
      <c r="N1883" s="57"/>
      <c r="O1883" s="57"/>
      <c r="P1883" s="57"/>
      <c r="Q1883" s="57"/>
    </row>
    <row r="1884" spans="1:17" ht="14.25" customHeight="1" x14ac:dyDescent="0.25">
      <c r="A1884" s="50"/>
      <c r="B1884"/>
      <c r="C1884" s="23"/>
      <c r="D1884" s="25"/>
      <c r="E1884" s="23"/>
      <c r="F1884" s="23"/>
      <c r="G1884" s="60"/>
      <c r="H1884" s="60"/>
      <c r="I1884" s="22"/>
      <c r="J1884" s="55"/>
      <c r="K1884" s="57"/>
      <c r="L1884" s="57"/>
      <c r="M1884" s="57"/>
      <c r="N1884" s="57"/>
      <c r="O1884" s="57"/>
      <c r="P1884" s="57"/>
      <c r="Q1884" s="57"/>
    </row>
    <row r="1885" spans="1:17" ht="14.25" customHeight="1" x14ac:dyDescent="0.25">
      <c r="A1885" s="50"/>
      <c r="B1885"/>
      <c r="C1885" s="23"/>
      <c r="D1885" s="25"/>
      <c r="E1885" s="23"/>
      <c r="F1885" s="23"/>
      <c r="G1885" s="60"/>
      <c r="H1885" s="60"/>
      <c r="I1885" s="22"/>
      <c r="J1885" s="55"/>
      <c r="K1885" s="57"/>
      <c r="L1885" s="57"/>
      <c r="M1885" s="57"/>
      <c r="N1885" s="57"/>
      <c r="O1885" s="57"/>
      <c r="P1885" s="57"/>
      <c r="Q1885" s="57"/>
    </row>
    <row r="1886" spans="1:17" ht="14.25" customHeight="1" x14ac:dyDescent="0.25">
      <c r="A1886" s="50"/>
      <c r="B1886"/>
      <c r="C1886" s="23"/>
      <c r="D1886" s="25"/>
      <c r="E1886" s="23"/>
      <c r="F1886" s="23"/>
      <c r="G1886" s="60"/>
      <c r="H1886" s="60"/>
      <c r="I1886" s="22"/>
      <c r="J1886" s="55"/>
      <c r="K1886" s="57"/>
      <c r="L1886" s="57"/>
      <c r="M1886" s="57"/>
      <c r="N1886" s="57"/>
      <c r="O1886" s="57"/>
      <c r="P1886" s="57"/>
      <c r="Q1886" s="57"/>
    </row>
    <row r="1887" spans="1:17" ht="14.25" customHeight="1" x14ac:dyDescent="0.25">
      <c r="A1887" s="50"/>
      <c r="B1887"/>
      <c r="C1887" s="23"/>
      <c r="D1887" s="25"/>
      <c r="E1887" s="23"/>
      <c r="F1887" s="23"/>
      <c r="G1887" s="60"/>
      <c r="H1887" s="60"/>
      <c r="I1887" s="22"/>
      <c r="J1887" s="55"/>
      <c r="K1887" s="57"/>
      <c r="L1887" s="57"/>
      <c r="M1887" s="57"/>
      <c r="N1887" s="57"/>
      <c r="O1887" s="57"/>
      <c r="P1887" s="57"/>
      <c r="Q1887" s="57"/>
    </row>
    <row r="1888" spans="1:17" ht="14.25" customHeight="1" x14ac:dyDescent="0.25">
      <c r="A1888" s="50"/>
      <c r="B1888"/>
      <c r="C1888" s="23"/>
      <c r="D1888" s="25"/>
      <c r="E1888" s="23"/>
      <c r="F1888" s="23"/>
      <c r="G1888" s="60"/>
      <c r="H1888" s="60"/>
      <c r="I1888" s="22"/>
      <c r="J1888" s="55"/>
      <c r="K1888" s="57"/>
      <c r="L1888" s="57"/>
      <c r="M1888" s="57"/>
      <c r="N1888" s="57"/>
      <c r="O1888" s="57"/>
      <c r="P1888" s="57"/>
      <c r="Q1888" s="57"/>
    </row>
    <row r="1889" spans="1:17" ht="14.25" customHeight="1" x14ac:dyDescent="0.25">
      <c r="A1889" s="50"/>
      <c r="B1889"/>
      <c r="C1889" s="23"/>
      <c r="D1889" s="25"/>
      <c r="E1889" s="23"/>
      <c r="F1889" s="23"/>
      <c r="G1889" s="60"/>
      <c r="H1889" s="60"/>
      <c r="I1889" s="22"/>
      <c r="J1889" s="55"/>
      <c r="K1889" s="57"/>
      <c r="L1889" s="57"/>
      <c r="M1889" s="57"/>
      <c r="N1889" s="57"/>
      <c r="O1889" s="57"/>
      <c r="P1889" s="57"/>
      <c r="Q1889" s="57"/>
    </row>
    <row r="1890" spans="1:17" ht="14.25" customHeight="1" x14ac:dyDescent="0.25">
      <c r="A1890" s="50"/>
      <c r="B1890"/>
      <c r="C1890" s="23"/>
      <c r="D1890" s="25"/>
      <c r="E1890" s="23"/>
      <c r="F1890" s="23"/>
      <c r="G1890" s="60"/>
      <c r="H1890" s="60"/>
      <c r="I1890" s="22"/>
      <c r="J1890" s="55"/>
      <c r="K1890" s="57"/>
      <c r="L1890" s="57"/>
      <c r="M1890" s="57"/>
      <c r="N1890" s="57"/>
      <c r="O1890" s="57"/>
      <c r="P1890" s="57"/>
      <c r="Q1890" s="57"/>
    </row>
    <row r="1891" spans="1:17" ht="14.25" customHeight="1" x14ac:dyDescent="0.25">
      <c r="A1891" s="50"/>
      <c r="B1891"/>
      <c r="C1891" s="23"/>
      <c r="D1891" s="25"/>
      <c r="E1891" s="23"/>
      <c r="F1891" s="23"/>
      <c r="G1891" s="60"/>
      <c r="H1891" s="60"/>
      <c r="I1891" s="22"/>
      <c r="J1891" s="55"/>
      <c r="K1891" s="57"/>
      <c r="L1891" s="57"/>
      <c r="M1891" s="57"/>
      <c r="N1891" s="57"/>
      <c r="O1891" s="57"/>
      <c r="P1891" s="57"/>
      <c r="Q1891" s="57"/>
    </row>
    <row r="1892" spans="1:17" ht="14.25" customHeight="1" x14ac:dyDescent="0.25">
      <c r="A1892" s="50"/>
      <c r="B1892"/>
      <c r="C1892" s="23"/>
      <c r="D1892" s="25"/>
      <c r="E1892" s="23"/>
      <c r="F1892" s="23"/>
      <c r="G1892" s="60"/>
      <c r="H1892" s="60"/>
      <c r="I1892" s="22"/>
      <c r="J1892" s="55"/>
      <c r="K1892" s="57"/>
      <c r="L1892" s="57"/>
      <c r="M1892" s="57"/>
      <c r="N1892" s="57"/>
      <c r="O1892" s="57"/>
      <c r="P1892" s="57"/>
      <c r="Q1892" s="57"/>
    </row>
    <row r="1893" spans="1:17" ht="14.25" customHeight="1" x14ac:dyDescent="0.25">
      <c r="A1893" s="50"/>
      <c r="B1893"/>
      <c r="C1893" s="23"/>
      <c r="D1893" s="25"/>
      <c r="E1893" s="23"/>
      <c r="F1893" s="23"/>
      <c r="G1893" s="60"/>
      <c r="H1893" s="60"/>
      <c r="I1893" s="22"/>
      <c r="J1893" s="55"/>
      <c r="K1893" s="57"/>
      <c r="L1893" s="57"/>
      <c r="M1893" s="57"/>
      <c r="N1893" s="57"/>
      <c r="O1893" s="57"/>
      <c r="P1893" s="57"/>
      <c r="Q1893" s="57"/>
    </row>
    <row r="1894" spans="1:17" ht="14.25" customHeight="1" x14ac:dyDescent="0.25">
      <c r="A1894" s="50"/>
      <c r="B1894"/>
      <c r="C1894" s="23"/>
      <c r="D1894" s="25"/>
      <c r="E1894" s="23"/>
      <c r="F1894" s="23"/>
      <c r="G1894" s="60"/>
      <c r="H1894" s="60"/>
      <c r="I1894" s="22"/>
      <c r="J1894" s="55"/>
      <c r="K1894" s="57"/>
      <c r="L1894" s="57"/>
      <c r="M1894" s="57"/>
      <c r="N1894" s="57"/>
      <c r="O1894" s="57"/>
      <c r="P1894" s="57"/>
      <c r="Q1894" s="57"/>
    </row>
    <row r="1895" spans="1:17" ht="14.25" customHeight="1" x14ac:dyDescent="0.25">
      <c r="A1895" s="50"/>
      <c r="B1895"/>
      <c r="C1895" s="23"/>
      <c r="D1895" s="25"/>
      <c r="E1895" s="23"/>
      <c r="F1895" s="23"/>
      <c r="G1895" s="60"/>
      <c r="H1895" s="60"/>
      <c r="I1895" s="22"/>
      <c r="J1895" s="55"/>
      <c r="K1895" s="57"/>
      <c r="L1895" s="57"/>
      <c r="M1895" s="57"/>
      <c r="N1895" s="57"/>
      <c r="O1895" s="57"/>
      <c r="P1895" s="57"/>
      <c r="Q1895" s="57"/>
    </row>
    <row r="1896" spans="1:17" ht="14.25" customHeight="1" x14ac:dyDescent="0.25">
      <c r="A1896" s="50"/>
      <c r="B1896"/>
      <c r="C1896" s="23"/>
      <c r="D1896" s="25"/>
      <c r="E1896" s="23"/>
      <c r="F1896" s="23"/>
      <c r="G1896" s="60"/>
      <c r="H1896" s="60"/>
      <c r="I1896" s="22"/>
      <c r="J1896" s="55"/>
      <c r="K1896" s="57"/>
      <c r="L1896" s="57"/>
      <c r="M1896" s="57"/>
      <c r="N1896" s="57"/>
      <c r="O1896" s="57"/>
      <c r="P1896" s="57"/>
      <c r="Q1896" s="57"/>
    </row>
    <row r="1897" spans="1:17" ht="14.25" customHeight="1" x14ac:dyDescent="0.25">
      <c r="A1897" s="50"/>
      <c r="B1897"/>
      <c r="C1897" s="23"/>
      <c r="D1897" s="25"/>
      <c r="E1897" s="23"/>
      <c r="F1897" s="23"/>
      <c r="G1897" s="60"/>
      <c r="H1897" s="60"/>
      <c r="I1897" s="22"/>
      <c r="J1897" s="55"/>
      <c r="K1897" s="57"/>
      <c r="L1897" s="57"/>
      <c r="M1897" s="57"/>
      <c r="N1897" s="57"/>
      <c r="O1897" s="57"/>
      <c r="P1897" s="57"/>
      <c r="Q1897" s="57"/>
    </row>
    <row r="1898" spans="1:17" ht="14.25" customHeight="1" x14ac:dyDescent="0.25">
      <c r="A1898" s="50"/>
      <c r="B1898"/>
      <c r="C1898" s="23"/>
      <c r="D1898" s="25"/>
      <c r="E1898" s="23"/>
      <c r="F1898" s="23"/>
      <c r="G1898" s="60"/>
      <c r="H1898" s="60"/>
      <c r="I1898" s="22"/>
      <c r="J1898" s="55"/>
      <c r="K1898" s="57"/>
      <c r="L1898" s="57"/>
      <c r="M1898" s="57"/>
      <c r="N1898" s="57"/>
      <c r="O1898" s="57"/>
      <c r="P1898" s="57"/>
      <c r="Q1898" s="57"/>
    </row>
    <row r="1899" spans="1:17" ht="14.25" customHeight="1" x14ac:dyDescent="0.25">
      <c r="A1899" s="50"/>
      <c r="B1899"/>
      <c r="C1899" s="23"/>
      <c r="D1899" s="25"/>
      <c r="E1899" s="23"/>
      <c r="F1899" s="23"/>
      <c r="G1899" s="60"/>
      <c r="H1899" s="60"/>
      <c r="I1899" s="22"/>
      <c r="J1899" s="55"/>
      <c r="K1899" s="57"/>
      <c r="L1899" s="57"/>
      <c r="M1899" s="57"/>
      <c r="N1899" s="57"/>
      <c r="O1899" s="57"/>
      <c r="P1899" s="57"/>
      <c r="Q1899" s="57"/>
    </row>
    <row r="1900" spans="1:17" ht="14.25" customHeight="1" x14ac:dyDescent="0.25">
      <c r="A1900" s="50"/>
      <c r="B1900"/>
      <c r="C1900" s="23"/>
      <c r="D1900" s="25"/>
      <c r="E1900" s="23"/>
      <c r="F1900" s="23"/>
      <c r="G1900" s="60"/>
      <c r="H1900" s="60"/>
      <c r="I1900" s="22"/>
      <c r="J1900" s="55"/>
      <c r="K1900" s="57"/>
      <c r="L1900" s="57"/>
      <c r="M1900" s="57"/>
      <c r="N1900" s="57"/>
      <c r="O1900" s="57"/>
      <c r="P1900" s="57"/>
      <c r="Q1900" s="57"/>
    </row>
    <row r="1901" spans="1:17" ht="14.25" customHeight="1" x14ac:dyDescent="0.25">
      <c r="A1901" s="50"/>
      <c r="B1901"/>
      <c r="C1901" s="23"/>
      <c r="D1901" s="25"/>
      <c r="E1901" s="23"/>
      <c r="F1901" s="23"/>
      <c r="G1901" s="60"/>
      <c r="H1901" s="60"/>
      <c r="I1901" s="22"/>
      <c r="J1901" s="55"/>
      <c r="K1901" s="57"/>
      <c r="L1901" s="57"/>
      <c r="M1901" s="57"/>
      <c r="N1901" s="57"/>
      <c r="O1901" s="57"/>
      <c r="P1901" s="57"/>
      <c r="Q1901" s="57"/>
    </row>
    <row r="1902" spans="1:17" ht="14.25" customHeight="1" x14ac:dyDescent="0.25">
      <c r="A1902" s="50"/>
      <c r="B1902"/>
      <c r="C1902" s="23"/>
      <c r="D1902" s="25"/>
      <c r="E1902" s="23"/>
      <c r="F1902" s="23"/>
      <c r="G1902" s="60"/>
      <c r="H1902" s="60"/>
      <c r="I1902" s="22"/>
      <c r="J1902" s="55"/>
      <c r="K1902" s="57"/>
      <c r="L1902" s="57"/>
      <c r="M1902" s="57"/>
      <c r="N1902" s="57"/>
      <c r="O1902" s="57"/>
      <c r="P1902" s="57"/>
      <c r="Q1902" s="57"/>
    </row>
    <row r="1903" spans="1:17" ht="14.25" customHeight="1" x14ac:dyDescent="0.25">
      <c r="A1903" s="50"/>
      <c r="B1903"/>
      <c r="C1903" s="23"/>
      <c r="D1903" s="25"/>
      <c r="E1903" s="23"/>
      <c r="F1903" s="23"/>
      <c r="G1903" s="60"/>
      <c r="H1903" s="60"/>
      <c r="I1903" s="22"/>
      <c r="J1903" s="55"/>
      <c r="K1903" s="57"/>
      <c r="L1903" s="57"/>
      <c r="M1903" s="57"/>
      <c r="N1903" s="57"/>
      <c r="O1903" s="57"/>
      <c r="P1903" s="57"/>
      <c r="Q1903" s="57"/>
    </row>
    <row r="1904" spans="1:17" ht="14.25" customHeight="1" x14ac:dyDescent="0.25">
      <c r="A1904" s="50"/>
      <c r="B1904"/>
      <c r="C1904" s="23"/>
      <c r="D1904" s="25"/>
      <c r="E1904" s="23"/>
      <c r="F1904" s="23"/>
      <c r="G1904" s="60"/>
      <c r="H1904" s="60"/>
      <c r="I1904" s="22"/>
      <c r="J1904" s="55"/>
      <c r="K1904" s="57"/>
      <c r="L1904" s="57"/>
      <c r="M1904" s="57"/>
      <c r="N1904" s="57"/>
      <c r="O1904" s="57"/>
      <c r="P1904" s="57"/>
      <c r="Q1904" s="57"/>
    </row>
    <row r="1905" spans="1:17" ht="14.25" customHeight="1" x14ac:dyDescent="0.25">
      <c r="A1905" s="50"/>
      <c r="B1905"/>
      <c r="C1905" s="23"/>
      <c r="D1905" s="25"/>
      <c r="E1905" s="23"/>
      <c r="F1905" s="23"/>
      <c r="G1905" s="60"/>
      <c r="H1905" s="60"/>
      <c r="I1905" s="22"/>
      <c r="J1905" s="55"/>
      <c r="K1905" s="57"/>
      <c r="L1905" s="57"/>
      <c r="M1905" s="57"/>
      <c r="N1905" s="57"/>
      <c r="O1905" s="57"/>
      <c r="P1905" s="57"/>
      <c r="Q1905" s="57"/>
    </row>
    <row r="1906" spans="1:17" ht="14.25" customHeight="1" x14ac:dyDescent="0.25">
      <c r="A1906" s="50"/>
      <c r="B1906"/>
      <c r="C1906" s="23"/>
      <c r="D1906" s="25"/>
      <c r="E1906" s="23"/>
      <c r="F1906" s="23"/>
      <c r="G1906" s="60"/>
      <c r="H1906" s="60"/>
      <c r="I1906" s="22"/>
      <c r="J1906" s="55"/>
      <c r="K1906" s="57"/>
      <c r="L1906" s="57"/>
      <c r="M1906" s="57"/>
      <c r="N1906" s="57"/>
      <c r="O1906" s="57"/>
      <c r="P1906" s="57"/>
      <c r="Q1906" s="57"/>
    </row>
    <row r="1907" spans="1:17" ht="14.25" customHeight="1" x14ac:dyDescent="0.25">
      <c r="A1907" s="50"/>
      <c r="B1907"/>
      <c r="C1907" s="23"/>
      <c r="D1907" s="25"/>
      <c r="E1907" s="23"/>
      <c r="F1907" s="23"/>
      <c r="G1907" s="60"/>
      <c r="H1907" s="60"/>
      <c r="I1907" s="22"/>
      <c r="J1907" s="55"/>
      <c r="K1907" s="57"/>
      <c r="L1907" s="57"/>
      <c r="M1907" s="57"/>
      <c r="N1907" s="57"/>
      <c r="O1907" s="57"/>
      <c r="P1907" s="57"/>
      <c r="Q1907" s="57"/>
    </row>
    <row r="1908" spans="1:17" ht="14.25" customHeight="1" x14ac:dyDescent="0.25">
      <c r="A1908" s="50"/>
      <c r="B1908"/>
      <c r="C1908" s="23"/>
      <c r="D1908" s="25"/>
      <c r="E1908" s="23"/>
      <c r="F1908" s="23"/>
      <c r="G1908" s="60"/>
      <c r="H1908" s="60"/>
      <c r="I1908" s="22"/>
      <c r="J1908" s="55"/>
      <c r="K1908" s="57"/>
      <c r="L1908" s="57"/>
      <c r="M1908" s="57"/>
      <c r="N1908" s="57"/>
      <c r="O1908" s="57"/>
      <c r="P1908" s="57"/>
      <c r="Q1908" s="57"/>
    </row>
    <row r="1909" spans="1:17" ht="14.25" customHeight="1" x14ac:dyDescent="0.25">
      <c r="A1909" s="50"/>
      <c r="B1909"/>
      <c r="C1909" s="23"/>
      <c r="D1909" s="25"/>
      <c r="E1909" s="23"/>
      <c r="F1909" s="23"/>
      <c r="G1909" s="60"/>
      <c r="H1909" s="60"/>
      <c r="I1909" s="22"/>
      <c r="J1909" s="55"/>
      <c r="K1909" s="57"/>
      <c r="L1909" s="57"/>
      <c r="M1909" s="57"/>
      <c r="N1909" s="57"/>
      <c r="O1909" s="57"/>
      <c r="P1909" s="57"/>
      <c r="Q1909" s="57"/>
    </row>
    <row r="1910" spans="1:17" ht="14.25" customHeight="1" x14ac:dyDescent="0.25">
      <c r="A1910" s="50"/>
      <c r="B1910"/>
      <c r="C1910" s="23"/>
      <c r="D1910" s="25"/>
      <c r="E1910" s="23"/>
      <c r="F1910" s="23"/>
      <c r="G1910" s="60"/>
      <c r="H1910" s="60"/>
      <c r="I1910" s="22"/>
      <c r="J1910" s="55"/>
      <c r="K1910" s="57"/>
      <c r="L1910" s="57"/>
      <c r="M1910" s="57"/>
      <c r="N1910" s="57"/>
      <c r="O1910" s="57"/>
      <c r="P1910" s="57"/>
      <c r="Q1910" s="57"/>
    </row>
    <row r="1911" spans="1:17" ht="14.25" customHeight="1" x14ac:dyDescent="0.25">
      <c r="A1911" s="50"/>
      <c r="B1911"/>
      <c r="C1911" s="23"/>
      <c r="D1911" s="25"/>
      <c r="E1911" s="23"/>
      <c r="F1911" s="23"/>
      <c r="G1911" s="60"/>
      <c r="H1911" s="60"/>
      <c r="I1911" s="22"/>
      <c r="J1911" s="55"/>
      <c r="K1911" s="57"/>
      <c r="L1911" s="57"/>
      <c r="M1911" s="57"/>
      <c r="N1911" s="57"/>
      <c r="O1911" s="57"/>
      <c r="P1911" s="57"/>
      <c r="Q1911" s="57"/>
    </row>
    <row r="1912" spans="1:17" ht="14.25" customHeight="1" x14ac:dyDescent="0.25">
      <c r="A1912" s="50"/>
      <c r="B1912"/>
      <c r="C1912" s="23"/>
      <c r="D1912" s="25"/>
      <c r="E1912" s="23"/>
      <c r="F1912" s="23"/>
      <c r="G1912" s="60"/>
      <c r="H1912" s="60"/>
      <c r="I1912" s="22"/>
      <c r="J1912" s="55"/>
      <c r="K1912" s="57"/>
      <c r="L1912" s="57"/>
      <c r="M1912" s="57"/>
      <c r="N1912" s="57"/>
      <c r="O1912" s="57"/>
      <c r="P1912" s="57"/>
      <c r="Q1912" s="57"/>
    </row>
    <row r="1913" spans="1:17" ht="14.25" customHeight="1" x14ac:dyDescent="0.25">
      <c r="A1913" s="50"/>
      <c r="B1913"/>
      <c r="C1913" s="23"/>
      <c r="D1913" s="25"/>
      <c r="E1913" s="23"/>
      <c r="F1913" s="23"/>
      <c r="G1913" s="60"/>
      <c r="H1913" s="60"/>
      <c r="I1913" s="22"/>
      <c r="J1913" s="55"/>
      <c r="K1913" s="57"/>
      <c r="L1913" s="57"/>
      <c r="M1913" s="57"/>
      <c r="N1913" s="57"/>
      <c r="O1913" s="57"/>
      <c r="P1913" s="57"/>
      <c r="Q1913" s="57"/>
    </row>
    <row r="1914" spans="1:17" ht="14.25" customHeight="1" x14ac:dyDescent="0.25">
      <c r="A1914" s="50"/>
      <c r="B1914"/>
      <c r="C1914" s="23"/>
      <c r="D1914" s="25"/>
      <c r="E1914" s="23"/>
      <c r="F1914" s="23"/>
      <c r="G1914" s="60"/>
      <c r="H1914" s="60"/>
      <c r="I1914" s="22"/>
      <c r="J1914" s="55"/>
      <c r="K1914" s="57"/>
      <c r="L1914" s="57"/>
      <c r="M1914" s="57"/>
      <c r="N1914" s="57"/>
      <c r="O1914" s="57"/>
      <c r="P1914" s="57"/>
      <c r="Q1914" s="57"/>
    </row>
    <row r="1915" spans="1:17" ht="14.25" customHeight="1" x14ac:dyDescent="0.25">
      <c r="A1915" s="50"/>
      <c r="B1915"/>
      <c r="C1915" s="23"/>
      <c r="D1915" s="25"/>
      <c r="E1915" s="23"/>
      <c r="F1915" s="23"/>
      <c r="G1915" s="60"/>
      <c r="H1915" s="60"/>
      <c r="I1915" s="22"/>
      <c r="J1915" s="55"/>
      <c r="K1915" s="57"/>
      <c r="L1915" s="57"/>
      <c r="M1915" s="57"/>
      <c r="N1915" s="57"/>
      <c r="O1915" s="57"/>
      <c r="P1915" s="57"/>
      <c r="Q1915" s="57"/>
    </row>
    <row r="1916" spans="1:17" ht="14.25" customHeight="1" x14ac:dyDescent="0.25">
      <c r="A1916" s="50"/>
      <c r="B1916"/>
      <c r="C1916" s="23"/>
      <c r="D1916" s="25"/>
      <c r="E1916" s="23"/>
      <c r="F1916" s="23"/>
      <c r="G1916" s="60"/>
      <c r="H1916" s="60"/>
      <c r="I1916" s="22"/>
      <c r="J1916" s="55"/>
      <c r="K1916" s="57"/>
      <c r="L1916" s="57"/>
      <c r="M1916" s="57"/>
      <c r="N1916" s="57"/>
      <c r="O1916" s="57"/>
      <c r="P1916" s="57"/>
      <c r="Q1916" s="57"/>
    </row>
    <row r="1917" spans="1:17" ht="14.25" customHeight="1" x14ac:dyDescent="0.25">
      <c r="A1917" s="50"/>
      <c r="B1917"/>
      <c r="C1917" s="23"/>
      <c r="D1917" s="25"/>
      <c r="E1917" s="23"/>
      <c r="F1917" s="23"/>
      <c r="G1917" s="60"/>
      <c r="H1917" s="60"/>
      <c r="I1917" s="22"/>
      <c r="J1917" s="55"/>
      <c r="K1917" s="57"/>
      <c r="L1917" s="57"/>
      <c r="M1917" s="57"/>
      <c r="N1917" s="57"/>
      <c r="O1917" s="57"/>
      <c r="P1917" s="57"/>
      <c r="Q1917" s="57"/>
    </row>
    <row r="1918" spans="1:17" ht="14.25" customHeight="1" x14ac:dyDescent="0.25">
      <c r="A1918" s="50"/>
      <c r="B1918"/>
      <c r="C1918" s="23"/>
      <c r="D1918" s="25"/>
      <c r="E1918" s="23"/>
      <c r="F1918" s="23"/>
      <c r="G1918" s="60"/>
      <c r="H1918" s="60"/>
      <c r="I1918" s="22"/>
      <c r="J1918" s="55"/>
      <c r="K1918" s="57"/>
      <c r="L1918" s="57"/>
      <c r="M1918" s="57"/>
      <c r="N1918" s="57"/>
      <c r="O1918" s="57"/>
      <c r="P1918" s="57"/>
      <c r="Q1918" s="57"/>
    </row>
    <row r="1919" spans="1:17" ht="14.25" customHeight="1" x14ac:dyDescent="0.25">
      <c r="A1919" s="50"/>
      <c r="B1919"/>
      <c r="C1919" s="23"/>
      <c r="D1919" s="25"/>
      <c r="E1919" s="23"/>
      <c r="F1919" s="23"/>
      <c r="G1919" s="60"/>
      <c r="H1919" s="60"/>
      <c r="I1919" s="22"/>
      <c r="J1919" s="55"/>
      <c r="K1919" s="57"/>
      <c r="L1919" s="57"/>
      <c r="M1919" s="57"/>
      <c r="N1919" s="57"/>
      <c r="O1919" s="57"/>
      <c r="P1919" s="57"/>
      <c r="Q1919" s="57"/>
    </row>
    <row r="1920" spans="1:17" ht="14.25" customHeight="1" x14ac:dyDescent="0.25">
      <c r="A1920" s="50"/>
      <c r="B1920"/>
      <c r="C1920" s="23"/>
      <c r="D1920" s="25"/>
      <c r="E1920" s="23"/>
      <c r="F1920" s="23"/>
      <c r="G1920" s="60"/>
      <c r="H1920" s="60"/>
      <c r="I1920" s="22"/>
      <c r="J1920" s="55"/>
      <c r="K1920" s="57"/>
      <c r="L1920" s="57"/>
      <c r="M1920" s="57"/>
      <c r="N1920" s="57"/>
      <c r="O1920" s="57"/>
      <c r="P1920" s="57"/>
      <c r="Q1920" s="57"/>
    </row>
    <row r="1921" spans="1:17" ht="14.25" customHeight="1" x14ac:dyDescent="0.25">
      <c r="A1921" s="50"/>
      <c r="B1921"/>
      <c r="C1921" s="23"/>
      <c r="D1921" s="25"/>
      <c r="E1921" s="23"/>
      <c r="F1921" s="23"/>
      <c r="G1921" s="60"/>
      <c r="H1921" s="60"/>
      <c r="I1921" s="22"/>
      <c r="J1921" s="55"/>
      <c r="K1921" s="57"/>
      <c r="L1921" s="57"/>
      <c r="M1921" s="57"/>
      <c r="N1921" s="57"/>
      <c r="O1921" s="57"/>
      <c r="P1921" s="57"/>
      <c r="Q1921" s="57"/>
    </row>
    <row r="1922" spans="1:17" ht="14.25" customHeight="1" x14ac:dyDescent="0.25">
      <c r="A1922" s="50"/>
      <c r="B1922"/>
      <c r="C1922" s="23"/>
      <c r="D1922" s="25"/>
      <c r="E1922" s="23"/>
      <c r="F1922" s="23"/>
      <c r="G1922" s="60"/>
      <c r="H1922" s="60"/>
      <c r="I1922" s="22"/>
      <c r="J1922" s="55"/>
      <c r="K1922" s="57"/>
      <c r="L1922" s="57"/>
      <c r="M1922" s="57"/>
      <c r="N1922" s="57"/>
      <c r="O1922" s="57"/>
      <c r="P1922" s="57"/>
      <c r="Q1922" s="57"/>
    </row>
    <row r="1923" spans="1:17" ht="14.25" customHeight="1" x14ac:dyDescent="0.25">
      <c r="A1923" s="50"/>
      <c r="B1923"/>
      <c r="C1923" s="23"/>
      <c r="D1923" s="25"/>
      <c r="E1923" s="23"/>
      <c r="F1923" s="23"/>
      <c r="G1923" s="60"/>
      <c r="H1923" s="60"/>
      <c r="I1923" s="22"/>
      <c r="J1923" s="55"/>
      <c r="K1923" s="57"/>
      <c r="L1923" s="57"/>
      <c r="M1923" s="57"/>
      <c r="N1923" s="57"/>
      <c r="O1923" s="57"/>
      <c r="P1923" s="57"/>
      <c r="Q1923" s="57"/>
    </row>
    <row r="1924" spans="1:17" ht="14.25" customHeight="1" x14ac:dyDescent="0.25">
      <c r="A1924" s="50"/>
      <c r="B1924"/>
      <c r="C1924" s="23"/>
      <c r="D1924" s="25"/>
      <c r="E1924" s="23"/>
      <c r="F1924" s="23"/>
      <c r="G1924" s="60"/>
      <c r="H1924" s="60"/>
      <c r="I1924" s="22"/>
      <c r="J1924" s="55"/>
      <c r="K1924" s="57"/>
      <c r="L1924" s="57"/>
      <c r="M1924" s="57"/>
      <c r="N1924" s="57"/>
      <c r="O1924" s="57"/>
      <c r="P1924" s="57"/>
      <c r="Q1924" s="57"/>
    </row>
    <row r="1925" spans="1:17" ht="14.25" customHeight="1" x14ac:dyDescent="0.25">
      <c r="A1925" s="50"/>
      <c r="B1925"/>
      <c r="C1925" s="23"/>
      <c r="D1925" s="25"/>
      <c r="E1925" s="23"/>
      <c r="F1925" s="23"/>
      <c r="G1925" s="60"/>
      <c r="H1925" s="60"/>
      <c r="I1925" s="22"/>
      <c r="J1925" s="55"/>
      <c r="K1925" s="57"/>
      <c r="L1925" s="57"/>
      <c r="M1925" s="57"/>
      <c r="N1925" s="57"/>
      <c r="O1925" s="57"/>
      <c r="P1925" s="57"/>
      <c r="Q1925" s="57"/>
    </row>
    <row r="1926" spans="1:17" ht="14.25" customHeight="1" x14ac:dyDescent="0.25">
      <c r="A1926" s="50"/>
      <c r="B1926"/>
      <c r="C1926" s="23"/>
      <c r="D1926" s="25"/>
      <c r="E1926" s="23"/>
      <c r="F1926" s="23"/>
      <c r="G1926" s="60"/>
      <c r="H1926" s="60"/>
      <c r="I1926" s="22"/>
      <c r="J1926" s="55"/>
      <c r="K1926" s="57"/>
      <c r="L1926" s="57"/>
      <c r="M1926" s="57"/>
      <c r="N1926" s="57"/>
      <c r="O1926" s="57"/>
      <c r="P1926" s="57"/>
      <c r="Q1926" s="57"/>
    </row>
    <row r="1927" spans="1:17" ht="14.25" customHeight="1" x14ac:dyDescent="0.25">
      <c r="A1927" s="50"/>
      <c r="B1927"/>
      <c r="C1927" s="23"/>
      <c r="D1927" s="25"/>
      <c r="E1927" s="23"/>
      <c r="F1927" s="23"/>
      <c r="G1927" s="60"/>
      <c r="H1927" s="60"/>
      <c r="I1927" s="22"/>
      <c r="J1927" s="55"/>
      <c r="K1927" s="57"/>
      <c r="L1927" s="57"/>
      <c r="M1927" s="57"/>
      <c r="N1927" s="57"/>
      <c r="O1927" s="57"/>
      <c r="P1927" s="57"/>
      <c r="Q1927" s="57"/>
    </row>
    <row r="1928" spans="1:17" ht="14.25" customHeight="1" x14ac:dyDescent="0.25">
      <c r="A1928" s="50"/>
      <c r="B1928"/>
      <c r="C1928" s="23"/>
      <c r="D1928" s="25"/>
      <c r="E1928" s="23"/>
      <c r="F1928" s="23"/>
      <c r="G1928" s="60"/>
      <c r="H1928" s="60"/>
      <c r="I1928" s="22"/>
      <c r="J1928" s="55"/>
      <c r="K1928" s="57"/>
      <c r="L1928" s="57"/>
      <c r="M1928" s="57"/>
      <c r="N1928" s="57"/>
      <c r="O1928" s="57"/>
      <c r="P1928" s="57"/>
      <c r="Q1928" s="57"/>
    </row>
    <row r="1929" spans="1:17" ht="14.25" customHeight="1" x14ac:dyDescent="0.25">
      <c r="A1929" s="50"/>
      <c r="B1929"/>
      <c r="C1929" s="23"/>
      <c r="D1929" s="25"/>
      <c r="E1929" s="23"/>
      <c r="F1929" s="23"/>
      <c r="G1929" s="60"/>
      <c r="H1929" s="60"/>
      <c r="I1929" s="22"/>
      <c r="J1929" s="55"/>
      <c r="K1929" s="57"/>
      <c r="L1929" s="57"/>
      <c r="M1929" s="57"/>
      <c r="N1929" s="57"/>
      <c r="O1929" s="57"/>
      <c r="P1929" s="57"/>
      <c r="Q1929" s="57"/>
    </row>
    <row r="1930" spans="1:17" ht="14.25" customHeight="1" x14ac:dyDescent="0.25">
      <c r="A1930" s="50"/>
      <c r="B1930"/>
      <c r="C1930" s="23"/>
      <c r="D1930" s="25"/>
      <c r="E1930" s="23"/>
      <c r="F1930" s="23"/>
      <c r="G1930" s="60"/>
      <c r="H1930" s="60"/>
      <c r="I1930" s="22"/>
      <c r="J1930" s="55"/>
      <c r="K1930" s="57"/>
      <c r="L1930" s="57"/>
      <c r="M1930" s="57"/>
      <c r="N1930" s="57"/>
      <c r="O1930" s="57"/>
      <c r="P1930" s="57"/>
      <c r="Q1930" s="57"/>
    </row>
    <row r="1931" spans="1:17" ht="14.25" customHeight="1" x14ac:dyDescent="0.25">
      <c r="A1931" s="50"/>
      <c r="B1931"/>
      <c r="C1931" s="23"/>
      <c r="D1931" s="25"/>
      <c r="E1931" s="23"/>
      <c r="F1931" s="23"/>
      <c r="G1931" s="60"/>
      <c r="H1931" s="60"/>
      <c r="I1931" s="22"/>
      <c r="J1931" s="55"/>
      <c r="K1931" s="57"/>
      <c r="L1931" s="57"/>
      <c r="M1931" s="57"/>
      <c r="N1931" s="57"/>
      <c r="O1931" s="57"/>
      <c r="P1931" s="57"/>
      <c r="Q1931" s="57"/>
    </row>
    <row r="1932" spans="1:17" ht="14.25" customHeight="1" x14ac:dyDescent="0.25">
      <c r="A1932" s="50"/>
      <c r="B1932"/>
      <c r="C1932" s="23"/>
      <c r="D1932" s="25"/>
      <c r="E1932" s="23"/>
      <c r="F1932" s="23"/>
      <c r="G1932" s="60"/>
      <c r="H1932" s="60"/>
      <c r="I1932" s="22"/>
      <c r="J1932" s="55"/>
      <c r="K1932" s="57"/>
      <c r="L1932" s="57"/>
      <c r="M1932" s="57"/>
      <c r="N1932" s="57"/>
      <c r="O1932" s="57"/>
      <c r="P1932" s="57"/>
      <c r="Q1932" s="57"/>
    </row>
    <row r="1933" spans="1:17" ht="14.25" customHeight="1" x14ac:dyDescent="0.25">
      <c r="A1933" s="50"/>
      <c r="B1933"/>
      <c r="C1933" s="23"/>
      <c r="D1933" s="25"/>
      <c r="E1933" s="23"/>
      <c r="F1933" s="23"/>
      <c r="G1933" s="60"/>
      <c r="H1933" s="60"/>
      <c r="I1933" s="22"/>
      <c r="J1933" s="55"/>
      <c r="K1933" s="57"/>
      <c r="L1933" s="57"/>
      <c r="M1933" s="57"/>
      <c r="N1933" s="57"/>
      <c r="O1933" s="57"/>
      <c r="P1933" s="57"/>
      <c r="Q1933" s="57"/>
    </row>
    <row r="1934" spans="1:17" ht="14.25" customHeight="1" x14ac:dyDescent="0.25">
      <c r="A1934" s="50"/>
      <c r="B1934"/>
      <c r="C1934" s="23"/>
      <c r="D1934" s="25"/>
      <c r="E1934" s="23"/>
      <c r="F1934" s="23"/>
      <c r="G1934" s="60"/>
      <c r="H1934" s="60"/>
      <c r="I1934" s="22"/>
      <c r="J1934" s="55"/>
      <c r="K1934" s="57"/>
      <c r="L1934" s="57"/>
      <c r="M1934" s="57"/>
      <c r="N1934" s="57"/>
      <c r="O1934" s="57"/>
      <c r="P1934" s="57"/>
      <c r="Q1934" s="57"/>
    </row>
    <row r="1935" spans="1:17" ht="14.25" customHeight="1" x14ac:dyDescent="0.25">
      <c r="A1935" s="50"/>
      <c r="B1935"/>
      <c r="C1935" s="23"/>
      <c r="D1935" s="25"/>
      <c r="E1935" s="23"/>
      <c r="F1935" s="23"/>
      <c r="G1935" s="60"/>
      <c r="H1935" s="60"/>
      <c r="I1935" s="22"/>
      <c r="J1935" s="55"/>
      <c r="K1935" s="57"/>
      <c r="L1935" s="57"/>
      <c r="M1935" s="57"/>
      <c r="N1935" s="57"/>
      <c r="O1935" s="57"/>
      <c r="P1935" s="57"/>
      <c r="Q1935" s="57"/>
    </row>
    <row r="1936" spans="1:17" ht="14.25" customHeight="1" x14ac:dyDescent="0.25">
      <c r="A1936" s="50"/>
      <c r="B1936"/>
      <c r="C1936" s="23"/>
      <c r="D1936" s="25"/>
      <c r="E1936" s="23"/>
      <c r="F1936" s="23"/>
      <c r="G1936" s="60"/>
      <c r="H1936" s="60"/>
      <c r="I1936" s="22"/>
      <c r="J1936" s="55"/>
      <c r="K1936" s="57"/>
      <c r="L1936" s="57"/>
      <c r="M1936" s="57"/>
      <c r="N1936" s="57"/>
      <c r="O1936" s="57"/>
      <c r="P1936" s="57"/>
      <c r="Q1936" s="57"/>
    </row>
    <row r="1937" spans="1:17" ht="14.25" customHeight="1" x14ac:dyDescent="0.25">
      <c r="A1937" s="50"/>
      <c r="B1937"/>
      <c r="C1937" s="23"/>
      <c r="D1937" s="25"/>
      <c r="E1937" s="23"/>
      <c r="F1937" s="23"/>
      <c r="G1937" s="60"/>
      <c r="H1937" s="60"/>
      <c r="I1937" s="22"/>
      <c r="J1937" s="55"/>
      <c r="K1937" s="57"/>
      <c r="L1937" s="57"/>
      <c r="M1937" s="57"/>
      <c r="N1937" s="57"/>
      <c r="O1937" s="57"/>
      <c r="P1937" s="57"/>
      <c r="Q1937" s="57"/>
    </row>
    <row r="1938" spans="1:17" ht="14.25" customHeight="1" x14ac:dyDescent="0.25">
      <c r="A1938" s="50"/>
      <c r="B1938"/>
      <c r="C1938" s="23"/>
      <c r="D1938" s="25"/>
      <c r="E1938" s="23"/>
      <c r="F1938" s="23"/>
      <c r="G1938" s="60"/>
      <c r="H1938" s="60"/>
      <c r="I1938" s="22"/>
      <c r="J1938" s="55"/>
      <c r="K1938" s="57"/>
      <c r="L1938" s="57"/>
      <c r="M1938" s="57"/>
      <c r="N1938" s="57"/>
      <c r="O1938" s="57"/>
      <c r="P1938" s="57"/>
      <c r="Q1938" s="57"/>
    </row>
    <row r="1939" spans="1:17" ht="14.25" customHeight="1" x14ac:dyDescent="0.25">
      <c r="A1939" s="50"/>
      <c r="B1939"/>
      <c r="C1939" s="23"/>
      <c r="D1939" s="25"/>
      <c r="E1939" s="23"/>
      <c r="F1939" s="23"/>
      <c r="G1939" s="60"/>
      <c r="H1939" s="60"/>
      <c r="I1939" s="22"/>
      <c r="J1939" s="55"/>
      <c r="K1939" s="57"/>
      <c r="L1939" s="57"/>
      <c r="M1939" s="57"/>
      <c r="N1939" s="57"/>
      <c r="O1939" s="57"/>
      <c r="P1939" s="57"/>
      <c r="Q1939" s="57"/>
    </row>
    <row r="1940" spans="1:17" ht="14.25" customHeight="1" x14ac:dyDescent="0.25">
      <c r="A1940" s="50"/>
      <c r="B1940"/>
      <c r="C1940" s="23"/>
      <c r="D1940" s="25"/>
      <c r="E1940" s="23"/>
      <c r="F1940" s="23"/>
      <c r="G1940" s="60"/>
      <c r="H1940" s="60"/>
      <c r="I1940" s="22"/>
      <c r="J1940" s="55"/>
      <c r="K1940" s="57"/>
      <c r="L1940" s="57"/>
      <c r="M1940" s="57"/>
      <c r="N1940" s="57"/>
      <c r="O1940" s="57"/>
      <c r="P1940" s="57"/>
      <c r="Q1940" s="57"/>
    </row>
    <row r="1941" spans="1:17" ht="14.25" customHeight="1" x14ac:dyDescent="0.25">
      <c r="A1941" s="50"/>
      <c r="B1941"/>
      <c r="C1941" s="23"/>
      <c r="D1941" s="25"/>
      <c r="E1941" s="23"/>
      <c r="F1941" s="23"/>
      <c r="G1941" s="60"/>
      <c r="H1941" s="60"/>
      <c r="I1941" s="22"/>
      <c r="J1941" s="55"/>
      <c r="K1941" s="57"/>
      <c r="L1941" s="57"/>
      <c r="M1941" s="57"/>
      <c r="N1941" s="57"/>
      <c r="O1941" s="57"/>
      <c r="P1941" s="57"/>
      <c r="Q1941" s="57"/>
    </row>
    <row r="1942" spans="1:17" ht="14.25" customHeight="1" x14ac:dyDescent="0.25">
      <c r="A1942" s="50"/>
      <c r="B1942"/>
      <c r="C1942" s="23"/>
      <c r="D1942" s="25"/>
      <c r="E1942" s="23"/>
      <c r="F1942" s="23"/>
      <c r="G1942" s="60"/>
      <c r="H1942" s="60"/>
      <c r="I1942" s="22"/>
      <c r="J1942" s="55"/>
      <c r="K1942" s="57"/>
      <c r="L1942" s="57"/>
      <c r="M1942" s="57"/>
      <c r="N1942" s="57"/>
      <c r="O1942" s="57"/>
      <c r="P1942" s="57"/>
      <c r="Q1942" s="57"/>
    </row>
    <row r="1943" spans="1:17" ht="14.25" customHeight="1" x14ac:dyDescent="0.25">
      <c r="A1943" s="50"/>
      <c r="B1943"/>
      <c r="C1943" s="23"/>
      <c r="D1943" s="25"/>
      <c r="E1943" s="23"/>
      <c r="F1943" s="23"/>
      <c r="G1943" s="60"/>
      <c r="H1943" s="60"/>
      <c r="I1943" s="22"/>
      <c r="J1943" s="55"/>
      <c r="K1943" s="57"/>
      <c r="L1943" s="57"/>
      <c r="M1943" s="57"/>
      <c r="N1943" s="57"/>
      <c r="O1943" s="57"/>
      <c r="P1943" s="57"/>
      <c r="Q1943" s="57"/>
    </row>
    <row r="1944" spans="1:17" ht="14.25" customHeight="1" x14ac:dyDescent="0.25">
      <c r="A1944" s="50"/>
      <c r="B1944"/>
      <c r="C1944" s="23"/>
      <c r="D1944" s="25"/>
      <c r="E1944" s="23"/>
      <c r="F1944" s="23"/>
      <c r="G1944" s="60"/>
      <c r="H1944" s="60"/>
      <c r="I1944" s="22"/>
      <c r="J1944" s="55"/>
      <c r="K1944" s="57"/>
      <c r="L1944" s="57"/>
      <c r="M1944" s="57"/>
      <c r="N1944" s="57"/>
      <c r="O1944" s="57"/>
      <c r="P1944" s="57"/>
      <c r="Q1944" s="57"/>
    </row>
    <row r="1945" spans="1:17" ht="14.25" customHeight="1" x14ac:dyDescent="0.25">
      <c r="A1945" s="50"/>
      <c r="B1945"/>
      <c r="C1945" s="23"/>
      <c r="D1945" s="25"/>
      <c r="E1945" s="23"/>
      <c r="F1945" s="23"/>
      <c r="G1945" s="60"/>
      <c r="H1945" s="60"/>
      <c r="I1945" s="22"/>
      <c r="J1945" s="55"/>
      <c r="K1945" s="57"/>
      <c r="L1945" s="57"/>
      <c r="M1945" s="57"/>
      <c r="N1945" s="57"/>
      <c r="O1945" s="57"/>
      <c r="P1945" s="57"/>
      <c r="Q1945" s="57"/>
    </row>
    <row r="1946" spans="1:17" ht="14.25" customHeight="1" x14ac:dyDescent="0.25">
      <c r="A1946" s="50"/>
      <c r="B1946"/>
      <c r="C1946" s="23"/>
      <c r="D1946" s="25"/>
      <c r="E1946" s="23"/>
      <c r="F1946" s="23"/>
      <c r="G1946" s="60"/>
      <c r="H1946" s="60"/>
      <c r="I1946" s="22"/>
      <c r="J1946" s="55"/>
      <c r="K1946" s="57"/>
      <c r="L1946" s="57"/>
      <c r="M1946" s="57"/>
      <c r="N1946" s="57"/>
      <c r="O1946" s="57"/>
      <c r="P1946" s="57"/>
      <c r="Q1946" s="57"/>
    </row>
    <row r="1947" spans="1:17" ht="14.25" customHeight="1" x14ac:dyDescent="0.25">
      <c r="A1947" s="50"/>
      <c r="B1947"/>
      <c r="C1947" s="23"/>
      <c r="D1947" s="25"/>
      <c r="E1947" s="23"/>
      <c r="F1947" s="23"/>
      <c r="G1947" s="60"/>
      <c r="H1947" s="60"/>
      <c r="I1947" s="22"/>
      <c r="J1947" s="55"/>
      <c r="K1947" s="57"/>
      <c r="L1947" s="57"/>
      <c r="M1947" s="57"/>
      <c r="N1947" s="57"/>
      <c r="O1947" s="57"/>
      <c r="P1947" s="57"/>
      <c r="Q1947" s="57"/>
    </row>
    <row r="1948" spans="1:17" ht="14.25" customHeight="1" x14ac:dyDescent="0.25">
      <c r="A1948" s="50"/>
      <c r="B1948"/>
      <c r="C1948" s="23"/>
      <c r="D1948" s="25"/>
      <c r="E1948" s="23"/>
      <c r="F1948" s="23"/>
      <c r="G1948" s="60"/>
      <c r="H1948" s="60"/>
      <c r="I1948" s="22"/>
      <c r="J1948" s="55"/>
      <c r="K1948" s="57"/>
      <c r="L1948" s="57"/>
      <c r="M1948" s="57"/>
      <c r="N1948" s="57"/>
      <c r="O1948" s="57"/>
      <c r="P1948" s="57"/>
      <c r="Q1948" s="57"/>
    </row>
    <row r="1949" spans="1:17" ht="14.25" customHeight="1" x14ac:dyDescent="0.25">
      <c r="A1949" s="50"/>
      <c r="B1949"/>
      <c r="C1949" s="23"/>
      <c r="D1949" s="25"/>
      <c r="E1949" s="23"/>
      <c r="F1949" s="23"/>
      <c r="G1949" s="60"/>
      <c r="H1949" s="60"/>
      <c r="I1949" s="22"/>
      <c r="J1949" s="55"/>
      <c r="K1949" s="57"/>
      <c r="L1949" s="57"/>
      <c r="M1949" s="57"/>
      <c r="N1949" s="57"/>
      <c r="O1949" s="57"/>
      <c r="P1949" s="57"/>
      <c r="Q1949" s="57"/>
    </row>
    <row r="1950" spans="1:17" ht="14.25" customHeight="1" x14ac:dyDescent="0.25">
      <c r="A1950" s="50"/>
      <c r="B1950"/>
      <c r="C1950" s="23"/>
      <c r="D1950" s="25"/>
      <c r="E1950" s="23"/>
      <c r="F1950" s="23"/>
      <c r="G1950" s="60"/>
      <c r="H1950" s="60"/>
      <c r="I1950" s="22"/>
      <c r="J1950" s="55"/>
      <c r="K1950" s="57"/>
      <c r="L1950" s="57"/>
      <c r="M1950" s="57"/>
      <c r="N1950" s="57"/>
      <c r="O1950" s="57"/>
      <c r="P1950" s="57"/>
      <c r="Q1950" s="57"/>
    </row>
    <row r="1951" spans="1:17" ht="14.25" customHeight="1" x14ac:dyDescent="0.25">
      <c r="A1951" s="50"/>
      <c r="B1951"/>
      <c r="C1951" s="23"/>
      <c r="D1951" s="25"/>
      <c r="E1951" s="23"/>
      <c r="F1951" s="23"/>
      <c r="G1951" s="60"/>
      <c r="H1951" s="60"/>
      <c r="I1951" s="22"/>
      <c r="J1951" s="55"/>
      <c r="K1951" s="57"/>
      <c r="L1951" s="57"/>
      <c r="M1951" s="57"/>
      <c r="N1951" s="57"/>
      <c r="O1951" s="57"/>
      <c r="P1951" s="57"/>
      <c r="Q1951" s="57"/>
    </row>
    <row r="1952" spans="1:17" ht="14.25" customHeight="1" x14ac:dyDescent="0.25">
      <c r="A1952" s="50"/>
      <c r="B1952"/>
      <c r="C1952" s="23"/>
      <c r="D1952" s="25"/>
      <c r="E1952" s="23"/>
      <c r="F1952" s="23"/>
      <c r="G1952" s="60"/>
      <c r="H1952" s="60"/>
      <c r="I1952" s="22"/>
      <c r="J1952" s="55"/>
      <c r="K1952" s="57"/>
      <c r="L1952" s="57"/>
      <c r="M1952" s="57"/>
      <c r="N1952" s="57"/>
      <c r="O1952" s="57"/>
      <c r="P1952" s="57"/>
      <c r="Q1952" s="57"/>
    </row>
    <row r="1953" spans="1:17" ht="14.25" customHeight="1" x14ac:dyDescent="0.25">
      <c r="A1953" s="50"/>
      <c r="B1953"/>
      <c r="C1953" s="23"/>
      <c r="D1953" s="25"/>
      <c r="E1953" s="23"/>
      <c r="F1953" s="23"/>
      <c r="G1953" s="60"/>
      <c r="H1953" s="60"/>
      <c r="I1953" s="22"/>
      <c r="J1953" s="55"/>
      <c r="K1953" s="57"/>
      <c r="L1953" s="57"/>
      <c r="M1953" s="57"/>
      <c r="N1953" s="57"/>
      <c r="O1953" s="57"/>
      <c r="P1953" s="57"/>
      <c r="Q1953" s="57"/>
    </row>
    <row r="1954" spans="1:17" ht="14.25" customHeight="1" x14ac:dyDescent="0.25">
      <c r="A1954" s="50"/>
      <c r="B1954"/>
      <c r="C1954" s="23"/>
      <c r="D1954" s="25"/>
      <c r="E1954" s="23"/>
      <c r="F1954" s="23"/>
      <c r="G1954" s="60"/>
      <c r="H1954" s="60"/>
      <c r="I1954" s="22"/>
      <c r="J1954" s="55"/>
      <c r="K1954" s="57"/>
      <c r="L1954" s="57"/>
      <c r="M1954" s="57"/>
      <c r="N1954" s="57"/>
      <c r="O1954" s="57"/>
      <c r="P1954" s="57"/>
      <c r="Q1954" s="57"/>
    </row>
    <row r="1955" spans="1:17" ht="14.25" customHeight="1" x14ac:dyDescent="0.25">
      <c r="A1955" s="50"/>
      <c r="B1955"/>
      <c r="C1955" s="23"/>
      <c r="D1955" s="25"/>
      <c r="E1955" s="23"/>
      <c r="F1955" s="23"/>
      <c r="G1955" s="60"/>
      <c r="H1955" s="60"/>
      <c r="I1955" s="22"/>
      <c r="J1955" s="55"/>
      <c r="K1955" s="57"/>
      <c r="L1955" s="57"/>
      <c r="M1955" s="57"/>
      <c r="N1955" s="57"/>
      <c r="O1955" s="57"/>
      <c r="P1955" s="57"/>
      <c r="Q1955" s="57"/>
    </row>
    <row r="1956" spans="1:17" ht="14.25" customHeight="1" x14ac:dyDescent="0.25">
      <c r="A1956" s="50"/>
      <c r="B1956"/>
      <c r="C1956" s="23"/>
      <c r="D1956" s="25"/>
      <c r="E1956" s="23"/>
      <c r="F1956" s="23"/>
      <c r="G1956" s="60"/>
      <c r="H1956" s="60"/>
      <c r="I1956" s="22"/>
      <c r="J1956" s="55"/>
      <c r="K1956" s="57"/>
      <c r="L1956" s="57"/>
      <c r="M1956" s="57"/>
      <c r="N1956" s="57"/>
      <c r="O1956" s="57"/>
      <c r="P1956" s="57"/>
      <c r="Q1956" s="57"/>
    </row>
    <row r="1957" spans="1:17" ht="14.25" customHeight="1" x14ac:dyDescent="0.25">
      <c r="A1957" s="50"/>
      <c r="B1957"/>
      <c r="C1957" s="23"/>
      <c r="D1957" s="25"/>
      <c r="E1957" s="23"/>
      <c r="F1957" s="23"/>
      <c r="G1957" s="60"/>
      <c r="H1957" s="60"/>
      <c r="I1957" s="22"/>
      <c r="J1957" s="55"/>
      <c r="K1957" s="57"/>
      <c r="L1957" s="57"/>
      <c r="M1957" s="57"/>
      <c r="N1957" s="57"/>
      <c r="O1957" s="57"/>
      <c r="P1957" s="57"/>
      <c r="Q1957" s="57"/>
    </row>
    <row r="1958" spans="1:17" ht="14.25" customHeight="1" x14ac:dyDescent="0.25">
      <c r="A1958" s="50"/>
      <c r="B1958"/>
      <c r="C1958" s="23"/>
      <c r="D1958" s="25"/>
      <c r="E1958" s="23"/>
      <c r="F1958" s="23"/>
      <c r="G1958" s="60"/>
      <c r="H1958" s="60"/>
      <c r="I1958" s="22"/>
      <c r="J1958" s="55"/>
      <c r="K1958" s="57"/>
      <c r="L1958" s="57"/>
      <c r="M1958" s="57"/>
      <c r="N1958" s="57"/>
      <c r="O1958" s="57"/>
      <c r="P1958" s="57"/>
      <c r="Q1958" s="57"/>
    </row>
    <row r="1959" spans="1:17" ht="14.25" customHeight="1" x14ac:dyDescent="0.25">
      <c r="A1959" s="50"/>
      <c r="B1959"/>
      <c r="C1959" s="23"/>
      <c r="D1959" s="25"/>
      <c r="E1959" s="23"/>
      <c r="F1959" s="23"/>
      <c r="G1959" s="60"/>
      <c r="H1959" s="60"/>
      <c r="I1959" s="22"/>
      <c r="J1959" s="55"/>
      <c r="K1959" s="57"/>
      <c r="L1959" s="57"/>
      <c r="M1959" s="57"/>
      <c r="N1959" s="57"/>
      <c r="O1959" s="57"/>
      <c r="P1959" s="57"/>
      <c r="Q1959" s="57"/>
    </row>
    <row r="1960" spans="1:17" ht="14.25" customHeight="1" x14ac:dyDescent="0.25">
      <c r="A1960" s="50"/>
      <c r="B1960"/>
      <c r="C1960" s="23"/>
      <c r="D1960" s="25"/>
      <c r="E1960" s="23"/>
      <c r="F1960" s="23"/>
      <c r="G1960" s="60"/>
      <c r="H1960" s="60"/>
      <c r="I1960" s="22"/>
      <c r="J1960" s="55"/>
      <c r="K1960" s="57"/>
      <c r="L1960" s="57"/>
      <c r="M1960" s="57"/>
      <c r="N1960" s="57"/>
      <c r="O1960" s="57"/>
      <c r="P1960" s="57"/>
      <c r="Q1960" s="57"/>
    </row>
    <row r="1961" spans="1:17" ht="14.25" customHeight="1" x14ac:dyDescent="0.25">
      <c r="A1961" s="50"/>
      <c r="B1961"/>
      <c r="C1961" s="23"/>
      <c r="D1961" s="25"/>
      <c r="E1961" s="23"/>
      <c r="F1961" s="23"/>
      <c r="G1961" s="60"/>
      <c r="H1961" s="60"/>
      <c r="I1961" s="22"/>
      <c r="J1961" s="55"/>
      <c r="K1961" s="57"/>
      <c r="L1961" s="57"/>
      <c r="M1961" s="57"/>
      <c r="N1961" s="57"/>
      <c r="O1961" s="57"/>
      <c r="P1961" s="57"/>
      <c r="Q1961" s="57"/>
    </row>
    <row r="1962" spans="1:17" ht="14.25" customHeight="1" x14ac:dyDescent="0.25">
      <c r="A1962" s="50"/>
      <c r="B1962"/>
      <c r="C1962" s="23"/>
      <c r="D1962" s="25"/>
      <c r="E1962" s="23"/>
      <c r="F1962" s="23"/>
      <c r="G1962" s="60"/>
      <c r="H1962" s="60"/>
      <c r="I1962" s="22"/>
      <c r="J1962" s="55"/>
      <c r="K1962" s="57"/>
      <c r="L1962" s="57"/>
      <c r="M1962" s="57"/>
      <c r="N1962" s="57"/>
      <c r="O1962" s="57"/>
      <c r="P1962" s="57"/>
      <c r="Q1962" s="57"/>
    </row>
    <row r="1963" spans="1:17" ht="14.25" customHeight="1" x14ac:dyDescent="0.25">
      <c r="A1963" s="50"/>
      <c r="B1963"/>
      <c r="C1963" s="23"/>
      <c r="D1963" s="25"/>
      <c r="E1963" s="23"/>
      <c r="F1963" s="23"/>
      <c r="G1963" s="60"/>
      <c r="H1963" s="60"/>
      <c r="I1963" s="22"/>
      <c r="J1963" s="55"/>
      <c r="K1963" s="57"/>
      <c r="L1963" s="57"/>
      <c r="M1963" s="57"/>
      <c r="N1963" s="57"/>
      <c r="O1963" s="57"/>
      <c r="P1963" s="57"/>
      <c r="Q1963" s="57"/>
    </row>
    <row r="1964" spans="1:17" ht="14.25" customHeight="1" x14ac:dyDescent="0.25">
      <c r="A1964" s="50"/>
      <c r="B1964"/>
      <c r="C1964" s="23"/>
      <c r="D1964" s="25"/>
      <c r="E1964" s="23"/>
      <c r="F1964" s="23"/>
      <c r="G1964" s="60"/>
      <c r="H1964" s="60"/>
      <c r="I1964" s="22"/>
      <c r="J1964" s="55"/>
      <c r="K1964" s="57"/>
      <c r="L1964" s="57"/>
      <c r="M1964" s="57"/>
      <c r="N1964" s="57"/>
      <c r="O1964" s="57"/>
      <c r="P1964" s="57"/>
      <c r="Q1964" s="57"/>
    </row>
    <row r="1965" spans="1:17" ht="14.25" customHeight="1" x14ac:dyDescent="0.25">
      <c r="A1965" s="50"/>
      <c r="B1965"/>
      <c r="C1965" s="23"/>
      <c r="D1965" s="25"/>
      <c r="E1965" s="23"/>
      <c r="F1965" s="23"/>
      <c r="G1965" s="60"/>
      <c r="H1965" s="60"/>
      <c r="I1965" s="22"/>
      <c r="J1965" s="55"/>
      <c r="K1965" s="57"/>
      <c r="L1965" s="57"/>
      <c r="M1965" s="57"/>
      <c r="N1965" s="57"/>
      <c r="O1965" s="57"/>
      <c r="P1965" s="57"/>
      <c r="Q1965" s="57"/>
    </row>
    <row r="1966" spans="1:17" ht="14.25" customHeight="1" x14ac:dyDescent="0.25">
      <c r="A1966" s="50"/>
      <c r="B1966"/>
      <c r="C1966" s="23"/>
      <c r="D1966" s="25"/>
      <c r="E1966" s="23"/>
      <c r="F1966" s="23"/>
      <c r="G1966" s="60"/>
      <c r="H1966" s="60"/>
      <c r="I1966" s="22"/>
      <c r="J1966" s="55"/>
      <c r="K1966" s="57"/>
      <c r="L1966" s="57"/>
      <c r="M1966" s="57"/>
      <c r="N1966" s="57"/>
      <c r="O1966" s="57"/>
      <c r="P1966" s="57"/>
      <c r="Q1966" s="57"/>
    </row>
    <row r="1967" spans="1:17" ht="14.25" customHeight="1" x14ac:dyDescent="0.25">
      <c r="A1967" s="50"/>
      <c r="B1967"/>
      <c r="C1967" s="23"/>
      <c r="D1967" s="25"/>
      <c r="E1967" s="23"/>
      <c r="F1967" s="23"/>
      <c r="G1967" s="60"/>
      <c r="H1967" s="60"/>
      <c r="I1967" s="22"/>
      <c r="J1967" s="55"/>
      <c r="K1967" s="57"/>
      <c r="L1967" s="57"/>
      <c r="M1967" s="57"/>
      <c r="N1967" s="57"/>
      <c r="O1967" s="57"/>
      <c r="P1967" s="57"/>
      <c r="Q1967" s="57"/>
    </row>
    <row r="1968" spans="1:17" ht="14.25" customHeight="1" x14ac:dyDescent="0.25">
      <c r="A1968" s="50"/>
      <c r="B1968"/>
      <c r="C1968" s="23"/>
      <c r="D1968" s="25"/>
      <c r="E1968" s="23"/>
      <c r="F1968" s="23"/>
      <c r="G1968" s="60"/>
      <c r="H1968" s="60"/>
      <c r="I1968" s="22"/>
      <c r="J1968" s="55"/>
      <c r="K1968" s="57"/>
      <c r="L1968" s="57"/>
      <c r="M1968" s="57"/>
      <c r="N1968" s="57"/>
      <c r="O1968" s="57"/>
      <c r="P1968" s="57"/>
      <c r="Q1968" s="57"/>
    </row>
    <row r="1969" spans="1:17" ht="14.25" customHeight="1" x14ac:dyDescent="0.25">
      <c r="A1969" s="50"/>
      <c r="B1969"/>
      <c r="C1969" s="23"/>
      <c r="D1969" s="25"/>
      <c r="E1969" s="23"/>
      <c r="F1969" s="23"/>
      <c r="G1969" s="60"/>
      <c r="H1969" s="60"/>
      <c r="I1969" s="22"/>
      <c r="J1969" s="55"/>
      <c r="K1969" s="57"/>
      <c r="L1969" s="57"/>
      <c r="M1969" s="57"/>
      <c r="N1969" s="57"/>
      <c r="O1969" s="57"/>
      <c r="P1969" s="57"/>
      <c r="Q1969" s="57"/>
    </row>
    <row r="1970" spans="1:17" ht="14.25" customHeight="1" x14ac:dyDescent="0.25">
      <c r="A1970" s="50"/>
      <c r="B1970"/>
      <c r="C1970" s="23"/>
      <c r="D1970" s="25"/>
      <c r="E1970" s="23"/>
      <c r="F1970" s="23"/>
      <c r="G1970" s="60"/>
      <c r="H1970" s="60"/>
      <c r="I1970" s="22"/>
      <c r="J1970" s="55"/>
      <c r="K1970" s="57"/>
      <c r="L1970" s="57"/>
      <c r="M1970" s="57"/>
      <c r="N1970" s="57"/>
      <c r="O1970" s="57"/>
      <c r="P1970" s="57"/>
      <c r="Q1970" s="57"/>
    </row>
    <row r="1971" spans="1:17" ht="14.25" customHeight="1" x14ac:dyDescent="0.25">
      <c r="A1971" s="50"/>
      <c r="B1971"/>
      <c r="C1971" s="23"/>
      <c r="D1971" s="25"/>
      <c r="E1971" s="23"/>
      <c r="F1971" s="23"/>
      <c r="G1971" s="60"/>
      <c r="H1971" s="60"/>
      <c r="I1971" s="22"/>
      <c r="J1971" s="55"/>
      <c r="K1971" s="57"/>
      <c r="L1971" s="57"/>
      <c r="M1971" s="57"/>
      <c r="N1971" s="57"/>
      <c r="O1971" s="57"/>
      <c r="P1971" s="57"/>
      <c r="Q1971" s="57"/>
    </row>
    <row r="1972" spans="1:17" ht="14.25" customHeight="1" x14ac:dyDescent="0.25">
      <c r="A1972" s="50"/>
      <c r="B1972"/>
      <c r="C1972" s="23"/>
      <c r="D1972" s="25"/>
      <c r="E1972" s="23"/>
      <c r="F1972" s="23"/>
      <c r="G1972" s="60"/>
      <c r="H1972" s="60"/>
      <c r="I1972" s="22"/>
      <c r="J1972" s="55"/>
      <c r="K1972" s="57"/>
      <c r="L1972" s="57"/>
      <c r="M1972" s="57"/>
      <c r="N1972" s="57"/>
      <c r="O1972" s="57"/>
      <c r="P1972" s="57"/>
      <c r="Q1972" s="57"/>
    </row>
    <row r="1973" spans="1:17" ht="14.25" customHeight="1" x14ac:dyDescent="0.25">
      <c r="A1973" s="50"/>
      <c r="B1973"/>
      <c r="C1973" s="23"/>
      <c r="D1973" s="25"/>
      <c r="E1973" s="23"/>
      <c r="F1973" s="23"/>
      <c r="G1973" s="60"/>
      <c r="H1973" s="60"/>
      <c r="I1973" s="22"/>
      <c r="J1973" s="55"/>
      <c r="K1973" s="57"/>
      <c r="L1973" s="57"/>
      <c r="M1973" s="57"/>
      <c r="N1973" s="57"/>
      <c r="O1973" s="57"/>
      <c r="P1973" s="57"/>
      <c r="Q1973" s="57"/>
    </row>
    <row r="1974" spans="1:17" ht="14.25" customHeight="1" x14ac:dyDescent="0.25">
      <c r="A1974" s="50"/>
      <c r="B1974"/>
      <c r="C1974" s="23"/>
      <c r="D1974" s="25"/>
      <c r="E1974" s="23"/>
      <c r="F1974" s="23"/>
      <c r="G1974" s="60"/>
      <c r="H1974" s="60"/>
      <c r="I1974" s="22"/>
      <c r="J1974" s="55"/>
      <c r="K1974" s="57"/>
      <c r="L1974" s="57"/>
      <c r="M1974" s="57"/>
      <c r="N1974" s="57"/>
      <c r="O1974" s="57"/>
      <c r="P1974" s="57"/>
      <c r="Q1974" s="57"/>
    </row>
    <row r="1975" spans="1:17" ht="14.25" customHeight="1" x14ac:dyDescent="0.25">
      <c r="A1975" s="50"/>
      <c r="B1975"/>
      <c r="C1975" s="23"/>
      <c r="D1975" s="25"/>
      <c r="E1975" s="23"/>
      <c r="F1975" s="23"/>
      <c r="G1975" s="60"/>
      <c r="H1975" s="60"/>
      <c r="I1975" s="22"/>
      <c r="J1975" s="55"/>
      <c r="K1975" s="57"/>
      <c r="L1975" s="57"/>
      <c r="M1975" s="57"/>
      <c r="N1975" s="57"/>
      <c r="O1975" s="57"/>
      <c r="P1975" s="57"/>
      <c r="Q1975" s="57"/>
    </row>
    <row r="1976" spans="1:17" ht="14.25" customHeight="1" x14ac:dyDescent="0.25">
      <c r="A1976" s="50"/>
      <c r="B1976"/>
      <c r="C1976" s="23"/>
      <c r="D1976" s="25"/>
      <c r="E1976" s="23"/>
      <c r="F1976" s="23"/>
      <c r="G1976" s="60"/>
      <c r="H1976" s="60"/>
      <c r="I1976" s="22"/>
      <c r="J1976" s="55"/>
      <c r="K1976" s="57"/>
      <c r="L1976" s="57"/>
      <c r="M1976" s="57"/>
      <c r="N1976" s="57"/>
      <c r="O1976" s="57"/>
      <c r="P1976" s="57"/>
      <c r="Q1976" s="57"/>
    </row>
    <row r="1977" spans="1:17" ht="14.25" customHeight="1" x14ac:dyDescent="0.25">
      <c r="A1977" s="50"/>
      <c r="B1977"/>
      <c r="C1977" s="23"/>
      <c r="D1977" s="25"/>
      <c r="E1977" s="23"/>
      <c r="F1977" s="23"/>
      <c r="G1977" s="60"/>
      <c r="H1977" s="60"/>
      <c r="I1977" s="22"/>
      <c r="J1977" s="55"/>
      <c r="K1977" s="57"/>
      <c r="L1977" s="57"/>
      <c r="M1977" s="57"/>
      <c r="N1977" s="57"/>
      <c r="O1977" s="57"/>
      <c r="P1977" s="57"/>
      <c r="Q1977" s="57"/>
    </row>
    <row r="1978" spans="1:17" ht="14.25" customHeight="1" x14ac:dyDescent="0.25">
      <c r="A1978" s="50"/>
      <c r="B1978"/>
      <c r="C1978" s="23"/>
      <c r="D1978" s="25"/>
      <c r="E1978" s="23"/>
      <c r="F1978" s="23"/>
      <c r="G1978" s="60"/>
      <c r="H1978" s="60"/>
      <c r="I1978" s="22"/>
      <c r="J1978" s="55"/>
      <c r="K1978" s="57"/>
      <c r="L1978" s="57"/>
      <c r="M1978" s="57"/>
      <c r="N1978" s="57"/>
      <c r="O1978" s="57"/>
      <c r="P1978" s="57"/>
      <c r="Q1978" s="57"/>
    </row>
    <row r="1979" spans="1:17" ht="14.25" customHeight="1" x14ac:dyDescent="0.25">
      <c r="A1979" s="50"/>
      <c r="B1979"/>
      <c r="C1979" s="23"/>
      <c r="D1979" s="25"/>
      <c r="E1979" s="23"/>
      <c r="F1979" s="23"/>
      <c r="G1979" s="60"/>
      <c r="H1979" s="60"/>
      <c r="I1979" s="22"/>
      <c r="J1979" s="55"/>
      <c r="K1979" s="57"/>
      <c r="L1979" s="57"/>
      <c r="M1979" s="57"/>
      <c r="N1979" s="57"/>
      <c r="O1979" s="57"/>
      <c r="P1979" s="57"/>
      <c r="Q1979" s="57"/>
    </row>
    <row r="1980" spans="1:17" ht="14.25" customHeight="1" x14ac:dyDescent="0.25">
      <c r="A1980" s="50"/>
      <c r="B1980"/>
      <c r="C1980" s="23"/>
      <c r="D1980" s="25"/>
      <c r="E1980" s="23"/>
      <c r="F1980" s="23"/>
      <c r="G1980" s="60"/>
      <c r="H1980" s="60"/>
      <c r="I1980" s="22"/>
      <c r="J1980" s="55"/>
      <c r="K1980" s="57"/>
      <c r="L1980" s="57"/>
      <c r="M1980" s="57"/>
      <c r="N1980" s="57"/>
      <c r="O1980" s="57"/>
      <c r="P1980" s="57"/>
      <c r="Q1980" s="57"/>
    </row>
    <row r="1981" spans="1:17" ht="14.25" customHeight="1" x14ac:dyDescent="0.25">
      <c r="A1981" s="50"/>
      <c r="B1981"/>
      <c r="C1981" s="23"/>
      <c r="D1981" s="25"/>
      <c r="E1981" s="23"/>
      <c r="F1981" s="23"/>
      <c r="G1981" s="60"/>
      <c r="H1981" s="60"/>
      <c r="I1981" s="22"/>
      <c r="J1981" s="55"/>
      <c r="K1981" s="57"/>
      <c r="L1981" s="57"/>
      <c r="M1981" s="57"/>
      <c r="N1981" s="57"/>
      <c r="O1981" s="57"/>
      <c r="P1981" s="57"/>
      <c r="Q1981" s="57"/>
    </row>
    <row r="1982" spans="1:17" ht="14.25" customHeight="1" x14ac:dyDescent="0.25">
      <c r="A1982" s="50"/>
      <c r="B1982"/>
      <c r="C1982" s="23"/>
      <c r="D1982" s="25"/>
      <c r="E1982" s="23"/>
      <c r="F1982" s="23"/>
      <c r="G1982" s="60"/>
      <c r="H1982" s="60"/>
      <c r="I1982" s="22"/>
      <c r="J1982" s="55"/>
      <c r="K1982" s="57"/>
      <c r="L1982" s="57"/>
      <c r="M1982" s="57"/>
      <c r="N1982" s="57"/>
      <c r="O1982" s="57"/>
      <c r="P1982" s="57"/>
      <c r="Q1982" s="57"/>
    </row>
    <row r="1983" spans="1:17" ht="14.25" customHeight="1" x14ac:dyDescent="0.25">
      <c r="A1983" s="50"/>
      <c r="B1983"/>
      <c r="C1983" s="23"/>
      <c r="D1983" s="25"/>
      <c r="E1983" s="23"/>
      <c r="F1983" s="23"/>
      <c r="G1983" s="60"/>
      <c r="H1983" s="60"/>
      <c r="I1983" s="22"/>
      <c r="J1983" s="55"/>
      <c r="K1983" s="57"/>
      <c r="L1983" s="57"/>
      <c r="M1983" s="57"/>
      <c r="N1983" s="57"/>
      <c r="O1983" s="57"/>
      <c r="P1983" s="57"/>
      <c r="Q1983" s="57"/>
    </row>
    <row r="1984" spans="1:17" ht="14.25" customHeight="1" x14ac:dyDescent="0.25">
      <c r="A1984" s="50"/>
      <c r="B1984"/>
      <c r="C1984" s="23"/>
      <c r="D1984" s="25"/>
      <c r="E1984" s="23"/>
      <c r="F1984" s="23"/>
      <c r="G1984" s="60"/>
      <c r="H1984" s="60"/>
      <c r="I1984" s="22"/>
      <c r="J1984" s="55"/>
      <c r="K1984" s="57"/>
      <c r="L1984" s="57"/>
      <c r="M1984" s="57"/>
      <c r="N1984" s="57"/>
      <c r="O1984" s="57"/>
      <c r="P1984" s="57"/>
      <c r="Q1984" s="57"/>
    </row>
    <row r="1985" spans="1:17" ht="14.25" customHeight="1" x14ac:dyDescent="0.25">
      <c r="A1985" s="50"/>
      <c r="B1985"/>
      <c r="C1985" s="23"/>
      <c r="D1985" s="25"/>
      <c r="E1985" s="23"/>
      <c r="F1985" s="23"/>
      <c r="G1985" s="60"/>
      <c r="H1985" s="60"/>
      <c r="I1985" s="22"/>
      <c r="J1985" s="55"/>
      <c r="K1985" s="57"/>
      <c r="L1985" s="57"/>
      <c r="M1985" s="57"/>
      <c r="N1985" s="57"/>
      <c r="O1985" s="57"/>
      <c r="P1985" s="57"/>
      <c r="Q1985" s="57"/>
    </row>
    <row r="1986" spans="1:17" ht="14.25" customHeight="1" x14ac:dyDescent="0.25">
      <c r="A1986" s="50"/>
      <c r="B1986"/>
      <c r="C1986" s="23"/>
      <c r="D1986" s="25"/>
      <c r="E1986" s="23"/>
      <c r="F1986" s="23"/>
      <c r="G1986" s="60"/>
      <c r="H1986" s="60"/>
      <c r="I1986" s="22"/>
      <c r="J1986" s="55"/>
      <c r="K1986" s="57"/>
      <c r="L1986" s="57"/>
      <c r="M1986" s="57"/>
      <c r="N1986" s="57"/>
      <c r="O1986" s="57"/>
      <c r="P1986" s="57"/>
      <c r="Q1986" s="57"/>
    </row>
    <row r="1987" spans="1:17" ht="14.25" customHeight="1" x14ac:dyDescent="0.25">
      <c r="A1987" s="50"/>
      <c r="B1987"/>
      <c r="C1987" s="23"/>
      <c r="D1987" s="25"/>
      <c r="E1987" s="23"/>
      <c r="F1987" s="23"/>
      <c r="G1987" s="60"/>
      <c r="H1987" s="60"/>
      <c r="I1987" s="22"/>
      <c r="J1987" s="55"/>
      <c r="K1987" s="57"/>
      <c r="L1987" s="57"/>
      <c r="M1987" s="57"/>
      <c r="N1987" s="57"/>
      <c r="O1987" s="57"/>
      <c r="P1987" s="57"/>
      <c r="Q1987" s="57"/>
    </row>
    <row r="1988" spans="1:17" ht="14.25" customHeight="1" x14ac:dyDescent="0.25">
      <c r="A1988" s="50"/>
      <c r="B1988"/>
      <c r="C1988" s="23"/>
      <c r="D1988" s="25"/>
      <c r="E1988" s="23"/>
      <c r="F1988" s="23"/>
      <c r="G1988" s="60"/>
      <c r="H1988" s="60"/>
      <c r="I1988" s="22"/>
      <c r="J1988" s="55"/>
      <c r="K1988" s="57"/>
      <c r="L1988" s="57"/>
      <c r="M1988" s="57"/>
      <c r="N1988" s="57"/>
      <c r="O1988" s="57"/>
      <c r="P1988" s="57"/>
      <c r="Q1988" s="57"/>
    </row>
    <row r="1989" spans="1:17" ht="14.25" customHeight="1" x14ac:dyDescent="0.25">
      <c r="A1989" s="50"/>
      <c r="B1989"/>
      <c r="C1989" s="23"/>
      <c r="D1989" s="25"/>
      <c r="E1989" s="23"/>
      <c r="F1989" s="23"/>
      <c r="G1989" s="60"/>
      <c r="H1989" s="60"/>
      <c r="I1989" s="22"/>
      <c r="J1989" s="55"/>
      <c r="K1989" s="57"/>
      <c r="L1989" s="57"/>
      <c r="M1989" s="57"/>
      <c r="N1989" s="57"/>
      <c r="O1989" s="57"/>
      <c r="P1989" s="57"/>
      <c r="Q1989" s="57"/>
    </row>
    <row r="1990" spans="1:17" ht="14.25" customHeight="1" x14ac:dyDescent="0.25">
      <c r="A1990" s="50"/>
      <c r="B1990"/>
      <c r="C1990" s="23"/>
      <c r="D1990" s="25"/>
      <c r="E1990" s="23"/>
      <c r="F1990" s="23"/>
      <c r="G1990" s="60"/>
      <c r="H1990" s="60"/>
      <c r="I1990" s="22"/>
      <c r="J1990" s="55"/>
      <c r="K1990" s="57"/>
      <c r="L1990" s="57"/>
      <c r="M1990" s="57"/>
      <c r="N1990" s="57"/>
      <c r="O1990" s="57"/>
      <c r="P1990" s="57"/>
      <c r="Q1990" s="57"/>
    </row>
    <row r="1991" spans="1:17" ht="14.25" customHeight="1" x14ac:dyDescent="0.25">
      <c r="A1991" s="50"/>
      <c r="B1991"/>
      <c r="C1991" s="23"/>
      <c r="D1991" s="25"/>
      <c r="E1991" s="23"/>
      <c r="F1991" s="23"/>
      <c r="G1991" s="60"/>
      <c r="H1991" s="60"/>
      <c r="I1991" s="22"/>
      <c r="J1991" s="55"/>
      <c r="K1991" s="57"/>
      <c r="L1991" s="57"/>
      <c r="M1991" s="57"/>
      <c r="N1991" s="57"/>
      <c r="O1991" s="57"/>
      <c r="P1991" s="57"/>
      <c r="Q1991" s="57"/>
    </row>
    <row r="1992" spans="1:17" ht="14.25" customHeight="1" x14ac:dyDescent="0.25">
      <c r="A1992" s="50"/>
      <c r="B1992"/>
      <c r="C1992" s="23"/>
      <c r="D1992" s="25"/>
      <c r="E1992" s="23"/>
      <c r="F1992" s="23"/>
      <c r="G1992" s="60"/>
      <c r="H1992" s="60"/>
      <c r="I1992" s="22"/>
      <c r="J1992" s="55"/>
      <c r="K1992" s="57"/>
      <c r="L1992" s="57"/>
      <c r="M1992" s="57"/>
      <c r="N1992" s="57"/>
      <c r="O1992" s="57"/>
      <c r="P1992" s="57"/>
      <c r="Q1992" s="57"/>
    </row>
    <row r="1993" spans="1:17" ht="14.25" customHeight="1" x14ac:dyDescent="0.25">
      <c r="A1993" s="50"/>
      <c r="B1993"/>
      <c r="C1993" s="23"/>
      <c r="D1993" s="25"/>
      <c r="E1993" s="23"/>
      <c r="F1993" s="23"/>
      <c r="G1993" s="60"/>
      <c r="H1993" s="60"/>
      <c r="I1993" s="22"/>
      <c r="J1993" s="55"/>
      <c r="K1993" s="57"/>
      <c r="L1993" s="57"/>
      <c r="M1993" s="57"/>
      <c r="N1993" s="57"/>
      <c r="O1993" s="57"/>
      <c r="P1993" s="57"/>
      <c r="Q1993" s="57"/>
    </row>
    <row r="1994" spans="1:17" ht="14.25" customHeight="1" x14ac:dyDescent="0.25">
      <c r="A1994" s="50"/>
      <c r="B1994"/>
      <c r="C1994" s="23"/>
      <c r="D1994" s="25"/>
      <c r="E1994" s="23"/>
      <c r="F1994" s="23"/>
      <c r="G1994" s="60"/>
      <c r="H1994" s="60"/>
      <c r="I1994" s="22"/>
      <c r="J1994" s="55"/>
      <c r="K1994" s="57"/>
      <c r="L1994" s="57"/>
      <c r="M1994" s="57"/>
      <c r="N1994" s="57"/>
      <c r="O1994" s="57"/>
      <c r="P1994" s="57"/>
      <c r="Q1994" s="57"/>
    </row>
    <row r="1995" spans="1:17" ht="14.25" customHeight="1" x14ac:dyDescent="0.25">
      <c r="A1995" s="50"/>
      <c r="B1995"/>
      <c r="C1995" s="23"/>
      <c r="D1995" s="25"/>
      <c r="E1995" s="23"/>
      <c r="F1995" s="23"/>
      <c r="G1995" s="60"/>
      <c r="H1995" s="60"/>
      <c r="I1995" s="22"/>
      <c r="J1995" s="55"/>
      <c r="K1995" s="57"/>
      <c r="L1995" s="57"/>
      <c r="M1995" s="57"/>
      <c r="N1995" s="57"/>
      <c r="O1995" s="57"/>
      <c r="P1995" s="57"/>
      <c r="Q1995" s="57"/>
    </row>
    <row r="1996" spans="1:17" ht="14.25" customHeight="1" x14ac:dyDescent="0.25">
      <c r="A1996" s="50"/>
      <c r="B1996"/>
      <c r="C1996" s="23"/>
      <c r="D1996" s="25"/>
      <c r="E1996" s="23"/>
      <c r="F1996" s="23"/>
      <c r="G1996" s="60"/>
      <c r="H1996" s="60"/>
      <c r="I1996" s="22"/>
      <c r="J1996" s="55"/>
      <c r="K1996" s="57"/>
      <c r="L1996" s="57"/>
      <c r="M1996" s="57"/>
      <c r="N1996" s="57"/>
      <c r="O1996" s="57"/>
      <c r="P1996" s="57"/>
      <c r="Q1996" s="57"/>
    </row>
    <row r="1997" spans="1:17" ht="14.25" customHeight="1" x14ac:dyDescent="0.25">
      <c r="A1997" s="50"/>
      <c r="B1997"/>
      <c r="C1997" s="23"/>
      <c r="D1997" s="25"/>
      <c r="E1997" s="23"/>
      <c r="F1997" s="23"/>
      <c r="G1997" s="60"/>
      <c r="H1997" s="60"/>
      <c r="I1997" s="22"/>
      <c r="J1997" s="55"/>
      <c r="K1997" s="57"/>
      <c r="L1997" s="57"/>
      <c r="M1997" s="57"/>
      <c r="N1997" s="57"/>
      <c r="O1997" s="57"/>
      <c r="P1997" s="57"/>
      <c r="Q1997" s="57"/>
    </row>
    <row r="1998" spans="1:17" ht="14.25" customHeight="1" x14ac:dyDescent="0.25">
      <c r="A1998" s="50"/>
      <c r="B1998"/>
      <c r="C1998" s="23"/>
      <c r="D1998" s="25"/>
      <c r="E1998" s="23"/>
      <c r="F1998" s="23"/>
      <c r="G1998" s="60"/>
      <c r="H1998" s="60"/>
      <c r="I1998" s="22"/>
      <c r="J1998" s="55"/>
      <c r="K1998" s="57"/>
      <c r="L1998" s="57"/>
      <c r="M1998" s="57"/>
      <c r="N1998" s="57"/>
      <c r="O1998" s="57"/>
      <c r="P1998" s="57"/>
      <c r="Q1998" s="57"/>
    </row>
    <row r="1999" spans="1:17" ht="14.25" customHeight="1" x14ac:dyDescent="0.25">
      <c r="A1999" s="50"/>
      <c r="B1999"/>
      <c r="C1999" s="23"/>
      <c r="D1999" s="25"/>
      <c r="E1999" s="23"/>
      <c r="F1999" s="23"/>
      <c r="G1999" s="60"/>
      <c r="H1999" s="60"/>
      <c r="I1999" s="22"/>
      <c r="J1999" s="55"/>
      <c r="K1999" s="57"/>
      <c r="L1999" s="57"/>
      <c r="M1999" s="57"/>
      <c r="N1999" s="57"/>
      <c r="O1999" s="57"/>
      <c r="P1999" s="57"/>
      <c r="Q1999" s="57"/>
    </row>
    <row r="2000" spans="1:17" ht="14.25" customHeight="1" x14ac:dyDescent="0.25">
      <c r="A2000" s="50"/>
      <c r="B2000"/>
      <c r="C2000" s="23"/>
      <c r="D2000" s="25"/>
      <c r="E2000" s="23"/>
      <c r="F2000" s="23"/>
      <c r="G2000" s="60"/>
      <c r="H2000" s="60"/>
      <c r="I2000" s="22"/>
      <c r="J2000" s="55"/>
      <c r="K2000" s="57"/>
      <c r="L2000" s="57"/>
      <c r="M2000" s="57"/>
      <c r="N2000" s="57"/>
      <c r="O2000" s="57"/>
      <c r="P2000" s="57"/>
      <c r="Q2000" s="57"/>
    </row>
    <row r="2001" spans="1:17" ht="14.25" customHeight="1" x14ac:dyDescent="0.25">
      <c r="A2001" s="50"/>
      <c r="B2001"/>
      <c r="C2001" s="23"/>
      <c r="D2001" s="25"/>
      <c r="E2001" s="23"/>
      <c r="F2001" s="23"/>
      <c r="G2001" s="60"/>
      <c r="H2001" s="60"/>
      <c r="I2001" s="22"/>
      <c r="J2001" s="55"/>
      <c r="K2001" s="57"/>
      <c r="L2001" s="57"/>
      <c r="M2001" s="57"/>
      <c r="N2001" s="57"/>
      <c r="O2001" s="57"/>
      <c r="P2001" s="57"/>
      <c r="Q2001" s="57"/>
    </row>
    <row r="2002" spans="1:17" ht="14.25" customHeight="1" x14ac:dyDescent="0.25">
      <c r="A2002" s="50"/>
      <c r="B2002"/>
      <c r="C2002" s="23"/>
      <c r="D2002" s="25"/>
      <c r="E2002" s="23"/>
      <c r="F2002" s="23"/>
      <c r="G2002" s="60"/>
      <c r="H2002" s="60"/>
      <c r="I2002" s="22"/>
      <c r="J2002" s="55"/>
      <c r="K2002" s="57"/>
      <c r="L2002" s="57"/>
      <c r="M2002" s="57"/>
      <c r="N2002" s="57"/>
      <c r="O2002" s="57"/>
      <c r="P2002" s="57"/>
      <c r="Q2002" s="57"/>
    </row>
    <row r="2003" spans="1:17" ht="14.25" customHeight="1" x14ac:dyDescent="0.25">
      <c r="A2003" s="50"/>
      <c r="B2003"/>
      <c r="C2003" s="23"/>
      <c r="D2003" s="25"/>
      <c r="E2003" s="23"/>
      <c r="F2003" s="23"/>
      <c r="G2003" s="60"/>
      <c r="H2003" s="60"/>
      <c r="I2003" s="22"/>
      <c r="J2003" s="55"/>
      <c r="K2003" s="57"/>
      <c r="L2003" s="57"/>
      <c r="M2003" s="57"/>
      <c r="N2003" s="57"/>
      <c r="O2003" s="57"/>
      <c r="P2003" s="57"/>
      <c r="Q2003" s="57"/>
    </row>
    <row r="2004" spans="1:17" ht="14.25" customHeight="1" x14ac:dyDescent="0.25">
      <c r="A2004" s="50"/>
      <c r="B2004"/>
      <c r="C2004" s="23"/>
      <c r="D2004" s="25"/>
      <c r="E2004" s="23"/>
      <c r="F2004" s="23"/>
      <c r="G2004" s="60"/>
      <c r="H2004" s="60"/>
      <c r="I2004" s="22"/>
      <c r="J2004" s="55"/>
      <c r="K2004" s="57"/>
      <c r="L2004" s="57"/>
      <c r="M2004" s="57"/>
      <c r="N2004" s="57"/>
      <c r="O2004" s="57"/>
      <c r="P2004" s="57"/>
      <c r="Q2004" s="57"/>
    </row>
    <row r="2005" spans="1:17" ht="14.25" customHeight="1" x14ac:dyDescent="0.25">
      <c r="A2005" s="50"/>
      <c r="B2005"/>
      <c r="C2005" s="23"/>
      <c r="D2005" s="25"/>
      <c r="E2005" s="23"/>
      <c r="F2005" s="23"/>
      <c r="G2005" s="60"/>
      <c r="H2005" s="60"/>
      <c r="I2005" s="22"/>
      <c r="J2005" s="55"/>
      <c r="K2005" s="57"/>
      <c r="L2005" s="57"/>
      <c r="M2005" s="57"/>
      <c r="N2005" s="57"/>
      <c r="O2005" s="57"/>
      <c r="P2005" s="57"/>
      <c r="Q2005" s="57"/>
    </row>
    <row r="2006" spans="1:17" ht="14.25" customHeight="1" x14ac:dyDescent="0.25">
      <c r="A2006" s="50"/>
      <c r="B2006"/>
      <c r="C2006" s="23"/>
      <c r="D2006" s="25"/>
      <c r="E2006" s="23"/>
      <c r="F2006" s="23"/>
      <c r="G2006" s="60"/>
      <c r="H2006" s="60"/>
      <c r="I2006" s="22"/>
      <c r="J2006" s="55"/>
      <c r="K2006" s="57"/>
      <c r="L2006" s="57"/>
      <c r="M2006" s="57"/>
      <c r="N2006" s="57"/>
      <c r="O2006" s="57"/>
      <c r="P2006" s="57"/>
      <c r="Q2006" s="57"/>
    </row>
    <row r="2007" spans="1:17" ht="14.25" customHeight="1" x14ac:dyDescent="0.25">
      <c r="A2007" s="50"/>
      <c r="B2007"/>
      <c r="C2007" s="23"/>
      <c r="D2007" s="25"/>
      <c r="E2007" s="23"/>
      <c r="F2007" s="23"/>
      <c r="G2007" s="60"/>
      <c r="H2007" s="60"/>
      <c r="I2007" s="22"/>
      <c r="J2007" s="55"/>
      <c r="K2007" s="57"/>
      <c r="L2007" s="57"/>
      <c r="M2007" s="57"/>
      <c r="N2007" s="57"/>
      <c r="O2007" s="57"/>
      <c r="P2007" s="57"/>
      <c r="Q2007" s="57"/>
    </row>
    <row r="2008" spans="1:17" ht="14.25" customHeight="1" x14ac:dyDescent="0.25">
      <c r="A2008" s="50"/>
      <c r="B2008"/>
      <c r="C2008" s="23"/>
      <c r="D2008" s="25"/>
      <c r="E2008" s="23"/>
      <c r="F2008" s="23"/>
      <c r="G2008" s="60"/>
      <c r="H2008" s="60"/>
      <c r="I2008" s="22"/>
      <c r="J2008" s="55"/>
      <c r="K2008" s="57"/>
      <c r="L2008" s="57"/>
      <c r="M2008" s="57"/>
      <c r="N2008" s="57"/>
      <c r="O2008" s="57"/>
      <c r="P2008" s="57"/>
      <c r="Q2008" s="57"/>
    </row>
    <row r="2009" spans="1:17" ht="14.25" customHeight="1" x14ac:dyDescent="0.25">
      <c r="A2009" s="50"/>
      <c r="B2009"/>
      <c r="C2009" s="23"/>
      <c r="D2009" s="25"/>
      <c r="E2009" s="23"/>
      <c r="F2009" s="23"/>
      <c r="G2009" s="60"/>
      <c r="H2009" s="60"/>
      <c r="I2009" s="22"/>
      <c r="J2009" s="55"/>
      <c r="K2009" s="57"/>
      <c r="L2009" s="57"/>
      <c r="M2009" s="57"/>
      <c r="N2009" s="57"/>
      <c r="O2009" s="57"/>
      <c r="P2009" s="57"/>
      <c r="Q2009" s="57"/>
    </row>
    <row r="2010" spans="1:17" ht="14.25" customHeight="1" x14ac:dyDescent="0.25">
      <c r="A2010" s="50"/>
      <c r="B2010"/>
      <c r="C2010" s="23"/>
      <c r="D2010" s="25"/>
      <c r="E2010" s="23"/>
      <c r="F2010" s="23"/>
      <c r="G2010" s="60"/>
      <c r="H2010" s="60"/>
      <c r="I2010" s="22"/>
      <c r="J2010" s="55"/>
      <c r="K2010" s="57"/>
      <c r="L2010" s="57"/>
      <c r="M2010" s="57"/>
      <c r="N2010" s="57"/>
      <c r="O2010" s="57"/>
      <c r="P2010" s="57"/>
      <c r="Q2010" s="57"/>
    </row>
    <row r="2011" spans="1:17" ht="14.25" customHeight="1" x14ac:dyDescent="0.25">
      <c r="A2011" s="50"/>
      <c r="B2011"/>
      <c r="C2011" s="23"/>
      <c r="D2011" s="25"/>
      <c r="E2011" s="23"/>
      <c r="F2011" s="23"/>
      <c r="G2011" s="60"/>
      <c r="H2011" s="60"/>
      <c r="I2011" s="22"/>
      <c r="J2011" s="55"/>
      <c r="K2011" s="57"/>
      <c r="L2011" s="57"/>
      <c r="M2011" s="57"/>
      <c r="N2011" s="57"/>
      <c r="O2011" s="57"/>
      <c r="P2011" s="57"/>
      <c r="Q2011" s="57"/>
    </row>
    <row r="2012" spans="1:17" ht="14.25" customHeight="1" x14ac:dyDescent="0.25">
      <c r="A2012" s="50"/>
      <c r="B2012"/>
      <c r="C2012" s="23"/>
      <c r="D2012" s="25"/>
      <c r="E2012" s="23"/>
      <c r="F2012" s="23"/>
      <c r="G2012" s="60"/>
      <c r="H2012" s="60"/>
      <c r="I2012" s="22"/>
      <c r="J2012" s="55"/>
      <c r="K2012" s="57"/>
      <c r="L2012" s="57"/>
      <c r="M2012" s="57"/>
      <c r="N2012" s="57"/>
      <c r="O2012" s="57"/>
      <c r="P2012" s="57"/>
      <c r="Q2012" s="57"/>
    </row>
    <row r="2013" spans="1:17" ht="14.25" customHeight="1" x14ac:dyDescent="0.25">
      <c r="A2013" s="50"/>
      <c r="B2013"/>
      <c r="C2013" s="23"/>
      <c r="D2013" s="25"/>
      <c r="E2013" s="23"/>
      <c r="F2013" s="23"/>
      <c r="G2013" s="60"/>
      <c r="H2013" s="60"/>
      <c r="I2013" s="22"/>
      <c r="J2013" s="55"/>
      <c r="K2013" s="57"/>
      <c r="L2013" s="57"/>
      <c r="M2013" s="57"/>
      <c r="N2013" s="57"/>
      <c r="O2013" s="57"/>
      <c r="P2013" s="57"/>
      <c r="Q2013" s="57"/>
    </row>
    <row r="2014" spans="1:17" ht="14.25" customHeight="1" x14ac:dyDescent="0.25">
      <c r="A2014" s="50"/>
      <c r="B2014"/>
      <c r="C2014" s="23"/>
      <c r="D2014" s="25"/>
      <c r="E2014" s="23"/>
      <c r="F2014" s="23"/>
      <c r="G2014" s="60"/>
      <c r="H2014" s="60"/>
      <c r="I2014" s="22"/>
      <c r="J2014" s="55"/>
      <c r="K2014" s="57"/>
      <c r="L2014" s="57"/>
      <c r="M2014" s="57"/>
      <c r="N2014" s="57"/>
      <c r="O2014" s="57"/>
      <c r="P2014" s="57"/>
      <c r="Q2014" s="57"/>
    </row>
    <row r="2015" spans="1:17" ht="14.25" customHeight="1" x14ac:dyDescent="0.25">
      <c r="A2015" s="50"/>
      <c r="B2015"/>
      <c r="C2015" s="23"/>
      <c r="D2015" s="23"/>
      <c r="E2015" s="23"/>
      <c r="F2015" s="23"/>
      <c r="G2015" s="60"/>
      <c r="H2015" s="60"/>
      <c r="I2015" s="26"/>
      <c r="J2015" s="56"/>
      <c r="K2015" s="57"/>
      <c r="L2015" s="57"/>
      <c r="M2015" s="57"/>
      <c r="N2015" s="57"/>
      <c r="O2015" s="57"/>
      <c r="P2015" s="57"/>
      <c r="Q2015" s="57"/>
    </row>
    <row r="2016" spans="1:17" ht="14.25" customHeight="1" x14ac:dyDescent="0.25">
      <c r="A2016" s="50"/>
      <c r="B2016"/>
      <c r="C2016" s="23"/>
      <c r="D2016" s="23"/>
      <c r="E2016" s="23"/>
      <c r="F2016" s="23"/>
      <c r="G2016" s="60"/>
      <c r="H2016" s="60"/>
      <c r="I2016" s="26"/>
      <c r="J2016" s="56"/>
      <c r="K2016" s="57"/>
      <c r="L2016" s="57"/>
      <c r="M2016" s="57"/>
      <c r="N2016" s="57"/>
      <c r="O2016" s="57"/>
      <c r="P2016" s="57"/>
      <c r="Q2016" s="57"/>
    </row>
    <row r="2017" spans="1:17" ht="14.25" customHeight="1" x14ac:dyDescent="0.25">
      <c r="A2017" s="50"/>
      <c r="B2017"/>
      <c r="C2017" s="23"/>
      <c r="D2017" s="23"/>
      <c r="E2017" s="23"/>
      <c r="F2017" s="23"/>
      <c r="G2017" s="60"/>
      <c r="H2017" s="60"/>
      <c r="I2017" s="26"/>
      <c r="J2017" s="56"/>
      <c r="K2017" s="57"/>
      <c r="L2017" s="57"/>
      <c r="M2017" s="57"/>
      <c r="N2017" s="57"/>
      <c r="O2017" s="57"/>
      <c r="P2017" s="57"/>
      <c r="Q2017" s="57"/>
    </row>
    <row r="2018" spans="1:17" ht="14.25" customHeight="1" x14ac:dyDescent="0.25">
      <c r="A2018" s="50"/>
      <c r="B2018"/>
      <c r="C2018" s="23"/>
      <c r="D2018" s="23"/>
      <c r="E2018" s="23"/>
      <c r="F2018" s="23"/>
      <c r="G2018" s="60"/>
      <c r="H2018" s="60"/>
      <c r="I2018" s="26"/>
      <c r="J2018" s="56"/>
      <c r="K2018" s="57"/>
      <c r="L2018" s="57"/>
      <c r="M2018" s="57"/>
      <c r="N2018" s="57"/>
      <c r="O2018" s="57"/>
      <c r="P2018" s="57"/>
      <c r="Q2018" s="57"/>
    </row>
    <row r="2019" spans="1:17" ht="14.25" customHeight="1" x14ac:dyDescent="0.25">
      <c r="A2019" s="50"/>
      <c r="B2019"/>
      <c r="C2019" s="23"/>
      <c r="D2019" s="23"/>
      <c r="E2019" s="23"/>
      <c r="F2019" s="23"/>
      <c r="G2019" s="60"/>
      <c r="H2019" s="60"/>
      <c r="I2019" s="26"/>
      <c r="J2019" s="56"/>
      <c r="K2019" s="57"/>
      <c r="L2019" s="57"/>
      <c r="M2019" s="57"/>
      <c r="N2019" s="57"/>
      <c r="O2019" s="57"/>
      <c r="P2019" s="57"/>
      <c r="Q2019" s="57"/>
    </row>
    <row r="2020" spans="1:17" ht="14.25" customHeight="1" x14ac:dyDescent="0.25">
      <c r="A2020" s="50"/>
      <c r="B2020"/>
      <c r="C2020" s="23"/>
      <c r="D2020" s="23"/>
      <c r="E2020" s="23"/>
      <c r="F2020" s="23"/>
      <c r="G2020" s="60"/>
      <c r="H2020" s="60"/>
      <c r="I2020" s="26"/>
      <c r="J2020" s="56"/>
      <c r="K2020" s="57"/>
      <c r="L2020" s="57"/>
      <c r="M2020" s="57"/>
      <c r="N2020" s="57"/>
      <c r="O2020" s="57"/>
      <c r="P2020" s="57"/>
      <c r="Q2020" s="57"/>
    </row>
    <row r="2021" spans="1:17" ht="14.25" customHeight="1" x14ac:dyDescent="0.25">
      <c r="A2021" s="50"/>
      <c r="B2021"/>
      <c r="C2021" s="23"/>
      <c r="D2021" s="23"/>
      <c r="E2021" s="23"/>
      <c r="F2021" s="23"/>
      <c r="G2021" s="60"/>
      <c r="H2021" s="60"/>
      <c r="I2021" s="26"/>
      <c r="J2021" s="56"/>
      <c r="K2021" s="57"/>
      <c r="L2021" s="57"/>
      <c r="M2021" s="57"/>
      <c r="N2021" s="57"/>
      <c r="O2021" s="57"/>
      <c r="P2021" s="57"/>
      <c r="Q2021" s="57"/>
    </row>
    <row r="2022" spans="1:17" ht="14.25" customHeight="1" x14ac:dyDescent="0.25">
      <c r="A2022" s="50"/>
      <c r="B2022"/>
      <c r="C2022" s="23"/>
      <c r="D2022" s="23"/>
      <c r="E2022" s="23"/>
      <c r="F2022" s="23"/>
      <c r="G2022" s="60"/>
      <c r="H2022" s="60"/>
      <c r="I2022" s="26"/>
      <c r="J2022" s="56"/>
      <c r="K2022" s="57"/>
      <c r="L2022" s="57"/>
      <c r="M2022" s="57"/>
      <c r="N2022" s="57"/>
      <c r="O2022" s="57"/>
      <c r="P2022" s="57"/>
      <c r="Q2022" s="57"/>
    </row>
    <row r="2023" spans="1:17" ht="14.25" customHeight="1" x14ac:dyDescent="0.25">
      <c r="A2023" s="50"/>
      <c r="B2023"/>
      <c r="C2023" s="23"/>
      <c r="D2023" s="23"/>
      <c r="E2023" s="23"/>
      <c r="F2023" s="23"/>
      <c r="G2023" s="60"/>
      <c r="H2023" s="60"/>
      <c r="I2023" s="26"/>
      <c r="J2023" s="56"/>
      <c r="K2023" s="57"/>
      <c r="L2023" s="57"/>
      <c r="M2023" s="57"/>
      <c r="N2023" s="57"/>
      <c r="O2023" s="57"/>
      <c r="P2023" s="57"/>
      <c r="Q2023" s="57"/>
    </row>
    <row r="2024" spans="1:17" ht="14.25" customHeight="1" x14ac:dyDescent="0.25">
      <c r="A2024" s="50"/>
      <c r="B2024"/>
      <c r="C2024" s="23"/>
      <c r="D2024" s="23"/>
      <c r="E2024" s="23"/>
      <c r="F2024" s="23"/>
      <c r="G2024" s="60"/>
      <c r="H2024" s="60"/>
      <c r="I2024" s="22"/>
      <c r="J2024" s="56"/>
      <c r="K2024" s="57"/>
      <c r="L2024" s="57"/>
      <c r="M2024" s="57"/>
      <c r="N2024" s="57"/>
      <c r="O2024" s="57"/>
      <c r="P2024" s="57"/>
      <c r="Q2024" s="57"/>
    </row>
    <row r="2025" spans="1:17" ht="14.25" customHeight="1" x14ac:dyDescent="0.25">
      <c r="A2025" s="50"/>
      <c r="B2025"/>
      <c r="C2025" s="23"/>
      <c r="D2025" s="23"/>
      <c r="E2025" s="23"/>
      <c r="F2025" s="23"/>
      <c r="G2025" s="60"/>
      <c r="H2025" s="60"/>
      <c r="I2025" s="22"/>
      <c r="J2025" s="56"/>
      <c r="K2025" s="57"/>
      <c r="L2025" s="57"/>
      <c r="M2025" s="57"/>
      <c r="N2025" s="57"/>
      <c r="O2025" s="57"/>
      <c r="P2025" s="57"/>
      <c r="Q2025" s="57"/>
    </row>
    <row r="2026" spans="1:17" ht="14.25" customHeight="1" x14ac:dyDescent="0.25">
      <c r="A2026" s="50"/>
      <c r="B2026"/>
      <c r="C2026" s="23"/>
      <c r="D2026" s="23"/>
      <c r="E2026" s="23"/>
      <c r="F2026" s="23"/>
      <c r="G2026" s="60"/>
      <c r="H2026" s="60"/>
      <c r="I2026" s="22"/>
      <c r="J2026" s="56"/>
      <c r="K2026" s="57"/>
      <c r="L2026" s="57"/>
      <c r="M2026" s="57"/>
      <c r="N2026" s="57"/>
      <c r="O2026" s="57"/>
      <c r="P2026" s="57"/>
      <c r="Q2026" s="57"/>
    </row>
    <row r="2027" spans="1:17" ht="14.25" customHeight="1" x14ac:dyDescent="0.25">
      <c r="A2027" s="50"/>
      <c r="B2027"/>
      <c r="C2027" s="23"/>
      <c r="D2027" s="23"/>
      <c r="E2027" s="23"/>
      <c r="F2027" s="23"/>
      <c r="G2027" s="60"/>
      <c r="H2027" s="60"/>
      <c r="I2027" s="22"/>
      <c r="J2027" s="55"/>
      <c r="K2027" s="57"/>
      <c r="L2027" s="57"/>
      <c r="M2027" s="57"/>
      <c r="N2027" s="57"/>
      <c r="O2027" s="57"/>
      <c r="P2027" s="57"/>
      <c r="Q2027" s="57"/>
    </row>
    <row r="2028" spans="1:17" ht="14.25" customHeight="1" x14ac:dyDescent="0.25">
      <c r="A2028" s="50"/>
      <c r="B2028"/>
      <c r="C2028" s="23"/>
      <c r="D2028" s="23"/>
      <c r="E2028" s="23"/>
      <c r="F2028" s="23"/>
      <c r="G2028" s="60"/>
      <c r="H2028" s="60"/>
      <c r="I2028" s="22"/>
      <c r="J2028" s="55"/>
      <c r="K2028" s="57"/>
      <c r="L2028" s="57"/>
      <c r="M2028" s="57"/>
      <c r="N2028" s="57"/>
      <c r="O2028" s="57"/>
      <c r="P2028" s="57"/>
      <c r="Q2028" s="57"/>
    </row>
    <row r="2029" spans="1:17" ht="14.25" customHeight="1" x14ac:dyDescent="0.25">
      <c r="A2029" s="50"/>
      <c r="B2029"/>
      <c r="C2029" s="23"/>
      <c r="D2029" s="23"/>
      <c r="E2029" s="23"/>
      <c r="F2029" s="23"/>
      <c r="G2029" s="60"/>
      <c r="H2029" s="60"/>
      <c r="I2029" s="22"/>
      <c r="J2029" s="55"/>
      <c r="K2029" s="57"/>
      <c r="L2029" s="57"/>
      <c r="M2029" s="57"/>
      <c r="N2029" s="57"/>
      <c r="O2029" s="57"/>
      <c r="P2029" s="57"/>
      <c r="Q2029" s="57"/>
    </row>
    <row r="2030" spans="1:17" ht="14.25" customHeight="1" x14ac:dyDescent="0.25">
      <c r="A2030" s="50"/>
      <c r="B2030"/>
      <c r="C2030" s="23"/>
      <c r="D2030" s="23"/>
      <c r="E2030" s="23"/>
      <c r="F2030" s="23"/>
      <c r="G2030" s="60"/>
      <c r="H2030" s="60"/>
      <c r="I2030" s="22"/>
      <c r="J2030" s="55"/>
      <c r="K2030" s="57"/>
      <c r="L2030" s="57"/>
      <c r="M2030" s="57"/>
      <c r="N2030" s="57"/>
      <c r="O2030" s="57"/>
      <c r="P2030" s="57"/>
      <c r="Q2030" s="57"/>
    </row>
    <row r="2031" spans="1:17" ht="14.25" customHeight="1" x14ac:dyDescent="0.25">
      <c r="A2031" s="50"/>
      <c r="B2031"/>
      <c r="C2031" s="23"/>
      <c r="D2031" s="23"/>
      <c r="E2031" s="23"/>
      <c r="F2031" s="23"/>
      <c r="G2031" s="60"/>
      <c r="H2031" s="60"/>
      <c r="I2031" s="22"/>
      <c r="J2031" s="55"/>
      <c r="K2031" s="57"/>
      <c r="L2031" s="57"/>
      <c r="M2031" s="57"/>
      <c r="N2031" s="57"/>
      <c r="O2031" s="57"/>
      <c r="P2031" s="57"/>
      <c r="Q2031" s="57"/>
    </row>
    <row r="2032" spans="1:17" ht="14.25" customHeight="1" x14ac:dyDescent="0.25">
      <c r="A2032" s="50"/>
      <c r="B2032"/>
      <c r="C2032" s="23"/>
      <c r="D2032" s="23"/>
      <c r="E2032" s="23"/>
      <c r="F2032" s="23"/>
      <c r="G2032" s="60"/>
      <c r="H2032" s="60"/>
      <c r="I2032" s="22"/>
      <c r="J2032" s="55"/>
      <c r="K2032" s="57"/>
      <c r="L2032" s="57"/>
      <c r="M2032" s="57"/>
      <c r="N2032" s="57"/>
      <c r="O2032" s="57"/>
      <c r="P2032" s="57"/>
      <c r="Q2032" s="57"/>
    </row>
    <row r="2033" spans="1:17" ht="14.25" customHeight="1" x14ac:dyDescent="0.25">
      <c r="A2033" s="50"/>
      <c r="B2033"/>
      <c r="C2033" s="23"/>
      <c r="D2033" s="23"/>
      <c r="E2033" s="23"/>
      <c r="F2033" s="23"/>
      <c r="G2033" s="60"/>
      <c r="H2033" s="60"/>
      <c r="I2033" s="22"/>
      <c r="J2033" s="55"/>
      <c r="K2033" s="57"/>
      <c r="L2033" s="57"/>
      <c r="M2033" s="57"/>
      <c r="N2033" s="57"/>
      <c r="O2033" s="57"/>
      <c r="P2033" s="57"/>
      <c r="Q2033" s="57"/>
    </row>
    <row r="2034" spans="1:17" ht="14.25" customHeight="1" x14ac:dyDescent="0.25">
      <c r="A2034" s="50"/>
      <c r="B2034"/>
      <c r="C2034" s="23"/>
      <c r="D2034" s="23"/>
      <c r="E2034" s="23"/>
      <c r="F2034" s="23"/>
      <c r="G2034" s="60"/>
      <c r="H2034" s="60"/>
      <c r="I2034" s="22"/>
      <c r="J2034" s="55"/>
      <c r="K2034" s="57"/>
      <c r="L2034" s="57"/>
      <c r="M2034" s="57"/>
      <c r="N2034" s="57"/>
      <c r="O2034" s="57"/>
      <c r="P2034" s="57"/>
      <c r="Q2034" s="57"/>
    </row>
    <row r="2035" spans="1:17" ht="14.25" customHeight="1" x14ac:dyDescent="0.25">
      <c r="A2035" s="50"/>
      <c r="I2035" s="34"/>
      <c r="K2035" s="57"/>
      <c r="L2035" s="57"/>
      <c r="M2035" s="57"/>
      <c r="N2035" s="57"/>
      <c r="O2035" s="57"/>
      <c r="P2035" s="57"/>
      <c r="Q2035" s="57"/>
    </row>
    <row r="2036" spans="1:17" ht="14.25" customHeight="1" x14ac:dyDescent="0.25">
      <c r="A2036" s="50"/>
      <c r="I2036" s="34"/>
      <c r="K2036" s="57"/>
      <c r="L2036" s="57"/>
      <c r="M2036" s="57"/>
      <c r="N2036" s="57"/>
      <c r="O2036" s="57"/>
      <c r="P2036" s="57"/>
      <c r="Q2036" s="57"/>
    </row>
    <row r="2037" spans="1:17" ht="14.25" customHeight="1" x14ac:dyDescent="0.25">
      <c r="A2037" s="50"/>
      <c r="I2037" s="34"/>
      <c r="K2037" s="57"/>
      <c r="L2037" s="57"/>
      <c r="M2037" s="57"/>
      <c r="N2037" s="57"/>
      <c r="O2037" s="57"/>
      <c r="P2037" s="57"/>
      <c r="Q2037" s="57"/>
    </row>
    <row r="2038" spans="1:17" ht="14.25" customHeight="1" x14ac:dyDescent="0.25">
      <c r="A2038" s="50"/>
      <c r="I2038" s="34"/>
      <c r="K2038" s="57"/>
      <c r="L2038" s="57"/>
      <c r="M2038" s="57"/>
      <c r="N2038" s="57"/>
      <c r="O2038" s="57"/>
      <c r="P2038" s="57"/>
      <c r="Q2038" s="57"/>
    </row>
    <row r="2039" spans="1:17" ht="14.25" customHeight="1" x14ac:dyDescent="0.25">
      <c r="A2039" s="50"/>
      <c r="I2039" s="34"/>
      <c r="K2039" s="57"/>
      <c r="L2039" s="57"/>
      <c r="M2039" s="57"/>
      <c r="N2039" s="57"/>
      <c r="O2039" s="57"/>
      <c r="P2039" s="57"/>
      <c r="Q2039" s="57"/>
    </row>
    <row r="2040" spans="1:17" ht="14.25" customHeight="1" x14ac:dyDescent="0.25">
      <c r="A2040" s="50"/>
      <c r="I2040" s="34"/>
      <c r="K2040" s="57"/>
      <c r="L2040" s="57"/>
      <c r="M2040" s="57"/>
      <c r="N2040" s="57"/>
      <c r="O2040" s="57"/>
      <c r="P2040" s="57"/>
      <c r="Q2040" s="57"/>
    </row>
    <row r="2041" spans="1:17" ht="14.25" customHeight="1" x14ac:dyDescent="0.25">
      <c r="A2041" s="50"/>
      <c r="I2041" s="34"/>
      <c r="K2041" s="57"/>
      <c r="L2041" s="57"/>
      <c r="M2041" s="57"/>
      <c r="N2041" s="57"/>
      <c r="O2041" s="57"/>
      <c r="P2041" s="57"/>
      <c r="Q2041" s="57"/>
    </row>
    <row r="2042" spans="1:17" ht="14.25" customHeight="1" x14ac:dyDescent="0.25">
      <c r="A2042" s="50"/>
      <c r="I2042" s="34"/>
      <c r="K2042" s="57"/>
      <c r="L2042" s="57"/>
      <c r="M2042" s="57"/>
      <c r="N2042" s="57"/>
      <c r="O2042" s="57"/>
      <c r="P2042" s="57"/>
      <c r="Q2042" s="57"/>
    </row>
    <row r="2043" spans="1:17" ht="14.25" customHeight="1" x14ac:dyDescent="0.25">
      <c r="A2043" s="50"/>
      <c r="I2043" s="34"/>
      <c r="K2043" s="57"/>
      <c r="L2043" s="57"/>
      <c r="M2043" s="57"/>
      <c r="N2043" s="57"/>
      <c r="O2043" s="57"/>
      <c r="P2043" s="57"/>
      <c r="Q2043" s="57"/>
    </row>
    <row r="2044" spans="1:17" ht="14.25" customHeight="1" x14ac:dyDescent="0.25">
      <c r="A2044" s="50"/>
      <c r="I2044" s="34"/>
      <c r="K2044" s="57"/>
      <c r="L2044" s="57"/>
      <c r="M2044" s="57"/>
      <c r="N2044" s="57"/>
      <c r="O2044" s="57"/>
      <c r="P2044" s="57"/>
      <c r="Q2044" s="57"/>
    </row>
    <row r="2045" spans="1:17" ht="14.25" customHeight="1" x14ac:dyDescent="0.25">
      <c r="A2045" s="50"/>
      <c r="I2045" s="34"/>
      <c r="K2045" s="57"/>
      <c r="L2045" s="57"/>
      <c r="M2045" s="57"/>
      <c r="N2045" s="57"/>
      <c r="O2045" s="57"/>
      <c r="P2045" s="57"/>
      <c r="Q2045" s="57"/>
    </row>
    <row r="2046" spans="1:17" ht="14.25" customHeight="1" x14ac:dyDescent="0.25">
      <c r="A2046" s="50"/>
      <c r="I2046" s="34"/>
      <c r="K2046" s="57"/>
      <c r="L2046" s="57"/>
      <c r="M2046" s="57"/>
      <c r="N2046" s="57"/>
      <c r="O2046" s="57"/>
      <c r="P2046" s="57"/>
      <c r="Q2046" s="57"/>
    </row>
    <row r="2047" spans="1:17" ht="14.25" customHeight="1" x14ac:dyDescent="0.25">
      <c r="A2047" s="50"/>
      <c r="I2047" s="34"/>
      <c r="K2047" s="57"/>
      <c r="L2047" s="57"/>
      <c r="M2047" s="57"/>
      <c r="N2047" s="57"/>
      <c r="O2047" s="57"/>
      <c r="P2047" s="57"/>
      <c r="Q2047" s="57"/>
    </row>
    <row r="2048" spans="1:17" ht="14.25" customHeight="1" x14ac:dyDescent="0.25">
      <c r="A2048" s="50"/>
      <c r="I2048" s="34"/>
      <c r="K2048" s="57"/>
      <c r="L2048" s="57"/>
      <c r="M2048" s="57"/>
      <c r="N2048" s="57"/>
      <c r="O2048" s="57"/>
      <c r="P2048" s="57"/>
      <c r="Q2048" s="57"/>
    </row>
    <row r="2049" spans="1:17" ht="14.25" customHeight="1" x14ac:dyDescent="0.25">
      <c r="A2049" s="50"/>
      <c r="I2049" s="34"/>
      <c r="K2049" s="57"/>
      <c r="L2049" s="57"/>
      <c r="M2049" s="57"/>
      <c r="N2049" s="57"/>
      <c r="O2049" s="57"/>
      <c r="P2049" s="57"/>
      <c r="Q2049" s="57"/>
    </row>
    <row r="2050" spans="1:17" ht="14.25" customHeight="1" x14ac:dyDescent="0.25">
      <c r="A2050" s="50"/>
      <c r="I2050" s="34"/>
      <c r="K2050" s="57"/>
      <c r="L2050" s="57"/>
      <c r="M2050" s="57"/>
      <c r="N2050" s="57"/>
      <c r="O2050" s="57"/>
      <c r="P2050" s="57"/>
      <c r="Q2050" s="57"/>
    </row>
    <row r="2051" spans="1:17" ht="14.25" customHeight="1" x14ac:dyDescent="0.25">
      <c r="A2051" s="50"/>
      <c r="I2051" s="34"/>
      <c r="K2051" s="57"/>
      <c r="L2051" s="57"/>
      <c r="M2051" s="57"/>
      <c r="N2051" s="57"/>
      <c r="O2051" s="57"/>
      <c r="P2051" s="57"/>
      <c r="Q2051" s="57"/>
    </row>
    <row r="2052" spans="1:17" ht="14.25" customHeight="1" x14ac:dyDescent="0.25">
      <c r="A2052" s="50"/>
      <c r="I2052" s="34"/>
      <c r="K2052" s="57"/>
      <c r="L2052" s="57"/>
      <c r="M2052" s="57"/>
      <c r="N2052" s="57"/>
      <c r="O2052" s="57"/>
      <c r="P2052" s="57"/>
      <c r="Q2052" s="57"/>
    </row>
    <row r="2053" spans="1:17" ht="14.25" customHeight="1" x14ac:dyDescent="0.25">
      <c r="A2053" s="50"/>
      <c r="I2053" s="34"/>
      <c r="K2053" s="57"/>
      <c r="L2053" s="57"/>
      <c r="M2053" s="57"/>
      <c r="N2053" s="57"/>
      <c r="O2053" s="57"/>
      <c r="P2053" s="57"/>
      <c r="Q2053" s="57"/>
    </row>
    <row r="2054" spans="1:17" ht="14.25" customHeight="1" x14ac:dyDescent="0.25">
      <c r="A2054" s="50"/>
      <c r="I2054" s="34"/>
      <c r="K2054" s="57"/>
      <c r="L2054" s="57"/>
      <c r="M2054" s="57"/>
      <c r="N2054" s="57"/>
      <c r="O2054" s="57"/>
      <c r="P2054" s="57"/>
      <c r="Q2054" s="57"/>
    </row>
    <row r="2055" spans="1:17" ht="14.25" customHeight="1" x14ac:dyDescent="0.25">
      <c r="A2055" s="50"/>
      <c r="I2055" s="34"/>
      <c r="K2055" s="57"/>
      <c r="L2055" s="57"/>
      <c r="M2055" s="57"/>
      <c r="N2055" s="57"/>
      <c r="O2055" s="57"/>
      <c r="P2055" s="57"/>
      <c r="Q2055" s="57"/>
    </row>
    <row r="2056" spans="1:17" ht="14.25" customHeight="1" x14ac:dyDescent="0.25">
      <c r="A2056" s="50"/>
      <c r="I2056" s="34"/>
      <c r="K2056" s="57"/>
      <c r="L2056" s="57"/>
      <c r="M2056" s="57"/>
      <c r="N2056" s="57"/>
      <c r="O2056" s="57"/>
      <c r="P2056" s="57"/>
      <c r="Q2056" s="57"/>
    </row>
    <row r="2057" spans="1:17" ht="14.25" customHeight="1" x14ac:dyDescent="0.25">
      <c r="A2057" s="50"/>
      <c r="I2057" s="34"/>
      <c r="K2057" s="57"/>
      <c r="L2057" s="57"/>
      <c r="M2057" s="57"/>
      <c r="N2057" s="57"/>
      <c r="O2057" s="57"/>
      <c r="P2057" s="57"/>
      <c r="Q2057" s="57"/>
    </row>
    <row r="2058" spans="1:17" ht="14.25" customHeight="1" x14ac:dyDescent="0.25">
      <c r="A2058" s="50"/>
      <c r="I2058" s="34"/>
      <c r="K2058" s="57"/>
      <c r="L2058" s="57"/>
      <c r="M2058" s="57"/>
      <c r="N2058" s="57"/>
      <c r="O2058" s="57"/>
      <c r="P2058" s="57"/>
      <c r="Q2058" s="57"/>
    </row>
    <row r="2059" spans="1:17" ht="14.25" customHeight="1" x14ac:dyDescent="0.25">
      <c r="A2059" s="50"/>
      <c r="I2059" s="34"/>
      <c r="K2059" s="57"/>
      <c r="L2059" s="57"/>
      <c r="M2059" s="57"/>
      <c r="N2059" s="57"/>
      <c r="O2059" s="57"/>
      <c r="P2059" s="57"/>
      <c r="Q2059" s="57"/>
    </row>
    <row r="2060" spans="1:17" ht="14.25" customHeight="1" x14ac:dyDescent="0.25">
      <c r="A2060" s="50"/>
      <c r="I2060" s="34"/>
      <c r="K2060" s="57"/>
      <c r="L2060" s="57"/>
      <c r="M2060" s="57"/>
      <c r="N2060" s="57"/>
      <c r="O2060" s="57"/>
      <c r="P2060" s="57"/>
      <c r="Q2060" s="57"/>
    </row>
    <row r="2061" spans="1:17" ht="14.25" customHeight="1" x14ac:dyDescent="0.25">
      <c r="A2061" s="50"/>
      <c r="I2061" s="34"/>
      <c r="K2061" s="57"/>
      <c r="L2061" s="57"/>
      <c r="M2061" s="57"/>
      <c r="N2061" s="57"/>
      <c r="O2061" s="57"/>
      <c r="P2061" s="57"/>
      <c r="Q2061" s="57"/>
    </row>
    <row r="2062" spans="1:17" ht="14.25" customHeight="1" x14ac:dyDescent="0.25">
      <c r="A2062" s="50"/>
      <c r="I2062" s="34"/>
      <c r="K2062" s="57"/>
      <c r="L2062" s="57"/>
      <c r="M2062" s="57"/>
      <c r="N2062" s="57"/>
      <c r="O2062" s="57"/>
      <c r="P2062" s="57"/>
      <c r="Q2062" s="57"/>
    </row>
    <row r="2063" spans="1:17" ht="14.25" customHeight="1" x14ac:dyDescent="0.25">
      <c r="A2063" s="50"/>
      <c r="I2063" s="34"/>
      <c r="K2063" s="57"/>
      <c r="L2063" s="57"/>
      <c r="M2063" s="57"/>
      <c r="N2063" s="57"/>
      <c r="O2063" s="57"/>
      <c r="P2063" s="57"/>
      <c r="Q2063" s="57"/>
    </row>
    <row r="2064" spans="1:17" ht="14.25" customHeight="1" x14ac:dyDescent="0.25">
      <c r="A2064" s="50"/>
      <c r="I2064" s="34"/>
      <c r="K2064" s="57"/>
      <c r="L2064" s="57"/>
      <c r="M2064" s="57"/>
      <c r="N2064" s="57"/>
      <c r="O2064" s="57"/>
      <c r="P2064" s="57"/>
      <c r="Q2064" s="57"/>
    </row>
    <row r="2065" spans="1:17" ht="14.25" customHeight="1" x14ac:dyDescent="0.25">
      <c r="A2065" s="50"/>
      <c r="I2065" s="34"/>
      <c r="K2065" s="57"/>
      <c r="L2065" s="57"/>
      <c r="M2065" s="57"/>
      <c r="N2065" s="57"/>
      <c r="O2065" s="57"/>
      <c r="P2065" s="57"/>
      <c r="Q2065" s="57"/>
    </row>
    <row r="2066" spans="1:17" ht="14.25" customHeight="1" x14ac:dyDescent="0.25">
      <c r="A2066" s="50"/>
      <c r="I2066" s="34"/>
      <c r="K2066" s="57"/>
      <c r="L2066" s="57"/>
      <c r="M2066" s="57"/>
      <c r="N2066" s="57"/>
      <c r="O2066" s="57"/>
      <c r="P2066" s="57"/>
      <c r="Q2066" s="57"/>
    </row>
    <row r="2067" spans="1:17" ht="14.25" customHeight="1" x14ac:dyDescent="0.25">
      <c r="A2067" s="50"/>
      <c r="I2067" s="34"/>
      <c r="K2067" s="57"/>
      <c r="L2067" s="57"/>
      <c r="M2067" s="57"/>
      <c r="N2067" s="57"/>
      <c r="O2067" s="57"/>
      <c r="P2067" s="57"/>
      <c r="Q2067" s="57"/>
    </row>
    <row r="2068" spans="1:17" ht="14.25" customHeight="1" x14ac:dyDescent="0.25">
      <c r="A2068" s="50"/>
      <c r="I2068" s="34"/>
      <c r="K2068" s="57"/>
      <c r="L2068" s="57"/>
      <c r="M2068" s="57"/>
      <c r="N2068" s="57"/>
      <c r="O2068" s="57"/>
      <c r="P2068" s="57"/>
      <c r="Q2068" s="57"/>
    </row>
    <row r="2069" spans="1:17" ht="14.25" customHeight="1" x14ac:dyDescent="0.25">
      <c r="A2069" s="50"/>
      <c r="I2069" s="34"/>
      <c r="K2069" s="57"/>
      <c r="L2069" s="57"/>
      <c r="M2069" s="57"/>
      <c r="N2069" s="57"/>
      <c r="O2069" s="57"/>
      <c r="P2069" s="57"/>
      <c r="Q2069" s="57"/>
    </row>
    <row r="2070" spans="1:17" ht="14.25" customHeight="1" x14ac:dyDescent="0.25">
      <c r="A2070" s="50"/>
      <c r="I2070" s="34"/>
      <c r="K2070" s="57"/>
      <c r="L2070" s="57"/>
      <c r="M2070" s="57"/>
      <c r="N2070" s="57"/>
      <c r="O2070" s="57"/>
      <c r="P2070" s="57"/>
      <c r="Q2070" s="57"/>
    </row>
    <row r="2071" spans="1:17" ht="14.25" customHeight="1" x14ac:dyDescent="0.25">
      <c r="A2071" s="50"/>
      <c r="I2071" s="34"/>
      <c r="K2071" s="57"/>
      <c r="L2071" s="57"/>
      <c r="M2071" s="57"/>
      <c r="N2071" s="57"/>
      <c r="O2071" s="57"/>
      <c r="P2071" s="57"/>
      <c r="Q2071" s="57"/>
    </row>
    <row r="2072" spans="1:17" ht="14.25" customHeight="1" x14ac:dyDescent="0.25">
      <c r="A2072" s="50"/>
      <c r="I2072" s="34"/>
      <c r="K2072" s="57"/>
      <c r="L2072" s="57"/>
      <c r="M2072" s="57"/>
      <c r="N2072" s="57"/>
      <c r="O2072" s="57"/>
      <c r="P2072" s="57"/>
      <c r="Q2072" s="57"/>
    </row>
    <row r="2073" spans="1:17" ht="14.25" customHeight="1" x14ac:dyDescent="0.25">
      <c r="A2073" s="50"/>
      <c r="I2073" s="34"/>
      <c r="K2073" s="57"/>
      <c r="L2073" s="57"/>
      <c r="M2073" s="57"/>
      <c r="N2073" s="57"/>
      <c r="O2073" s="57"/>
      <c r="P2073" s="57"/>
      <c r="Q2073" s="57"/>
    </row>
    <row r="2074" spans="1:17" ht="14.25" customHeight="1" x14ac:dyDescent="0.25">
      <c r="A2074" s="50"/>
      <c r="I2074" s="34"/>
      <c r="K2074" s="57"/>
      <c r="L2074" s="57"/>
      <c r="M2074" s="57"/>
      <c r="N2074" s="57"/>
      <c r="O2074" s="57"/>
      <c r="P2074" s="57"/>
      <c r="Q2074" s="57"/>
    </row>
    <row r="2075" spans="1:17" ht="14.25" customHeight="1" x14ac:dyDescent="0.25">
      <c r="A2075" s="50"/>
      <c r="I2075" s="34"/>
      <c r="K2075" s="57"/>
      <c r="L2075" s="57"/>
      <c r="M2075" s="57"/>
      <c r="N2075" s="57"/>
      <c r="O2075" s="57"/>
      <c r="P2075" s="57"/>
      <c r="Q2075" s="57"/>
    </row>
    <row r="2076" spans="1:17" ht="14.25" customHeight="1" x14ac:dyDescent="0.25">
      <c r="A2076" s="50"/>
      <c r="I2076" s="34"/>
      <c r="K2076" s="57"/>
      <c r="L2076" s="57"/>
      <c r="M2076" s="57"/>
      <c r="N2076" s="57"/>
      <c r="O2076" s="57"/>
      <c r="P2076" s="57"/>
      <c r="Q2076" s="57"/>
    </row>
    <row r="2077" spans="1:17" ht="14.25" customHeight="1" x14ac:dyDescent="0.25">
      <c r="A2077" s="50"/>
      <c r="I2077" s="34"/>
      <c r="K2077" s="57"/>
      <c r="L2077" s="57"/>
      <c r="M2077" s="57"/>
      <c r="N2077" s="57"/>
      <c r="O2077" s="57"/>
      <c r="P2077" s="57"/>
      <c r="Q2077" s="57"/>
    </row>
    <row r="2078" spans="1:17" ht="14.25" customHeight="1" x14ac:dyDescent="0.25">
      <c r="A2078" s="50"/>
      <c r="I2078" s="34"/>
      <c r="K2078" s="57"/>
      <c r="L2078" s="57"/>
      <c r="M2078" s="57"/>
      <c r="N2078" s="57"/>
      <c r="O2078" s="57"/>
      <c r="P2078" s="57"/>
      <c r="Q2078" s="57"/>
    </row>
    <row r="2079" spans="1:17" ht="14.25" customHeight="1" x14ac:dyDescent="0.25">
      <c r="A2079" s="50"/>
      <c r="I2079" s="34"/>
      <c r="K2079" s="57"/>
      <c r="L2079" s="57"/>
      <c r="M2079" s="57"/>
      <c r="N2079" s="57"/>
      <c r="O2079" s="57"/>
      <c r="P2079" s="57"/>
      <c r="Q2079" s="57"/>
    </row>
    <row r="2080" spans="1:17" ht="14.25" customHeight="1" x14ac:dyDescent="0.25">
      <c r="A2080" s="50"/>
      <c r="I2080" s="34"/>
      <c r="K2080" s="57"/>
      <c r="L2080" s="57"/>
      <c r="M2080" s="57"/>
      <c r="N2080" s="57"/>
      <c r="O2080" s="57"/>
      <c r="P2080" s="57"/>
      <c r="Q2080" s="57"/>
    </row>
    <row r="2081" spans="1:17" ht="14.25" customHeight="1" x14ac:dyDescent="0.25">
      <c r="A2081" s="50"/>
      <c r="I2081" s="34"/>
      <c r="K2081" s="57"/>
      <c r="L2081" s="57"/>
      <c r="M2081" s="57"/>
      <c r="N2081" s="57"/>
      <c r="O2081" s="57"/>
      <c r="P2081" s="57"/>
      <c r="Q2081" s="57"/>
    </row>
    <row r="2082" spans="1:17" ht="14.25" customHeight="1" x14ac:dyDescent="0.25">
      <c r="A2082" s="50"/>
      <c r="I2082" s="34"/>
      <c r="K2082" s="57"/>
      <c r="L2082" s="57"/>
      <c r="M2082" s="57"/>
      <c r="N2082" s="57"/>
      <c r="O2082" s="57"/>
      <c r="P2082" s="57"/>
      <c r="Q2082" s="57"/>
    </row>
    <row r="2083" spans="1:17" ht="14.25" customHeight="1" x14ac:dyDescent="0.25">
      <c r="A2083" s="50"/>
      <c r="I2083" s="34"/>
      <c r="K2083" s="57"/>
      <c r="L2083" s="57"/>
      <c r="M2083" s="57"/>
      <c r="N2083" s="57"/>
      <c r="O2083" s="57"/>
      <c r="P2083" s="57"/>
      <c r="Q2083" s="57"/>
    </row>
    <row r="2084" spans="1:17" ht="14.25" customHeight="1" x14ac:dyDescent="0.25">
      <c r="A2084" s="50"/>
      <c r="I2084" s="34"/>
      <c r="K2084" s="57"/>
      <c r="L2084" s="57"/>
      <c r="M2084" s="57"/>
      <c r="N2084" s="57"/>
      <c r="O2084" s="57"/>
      <c r="P2084" s="57"/>
      <c r="Q2084" s="57"/>
    </row>
    <row r="2085" spans="1:17" ht="14.25" customHeight="1" x14ac:dyDescent="0.25">
      <c r="A2085" s="50"/>
      <c r="I2085" s="34"/>
      <c r="K2085" s="57"/>
      <c r="L2085" s="57"/>
      <c r="M2085" s="57"/>
      <c r="N2085" s="57"/>
      <c r="O2085" s="57"/>
      <c r="P2085" s="57"/>
      <c r="Q2085" s="57"/>
    </row>
    <row r="2086" spans="1:17" ht="14.25" customHeight="1" x14ac:dyDescent="0.25">
      <c r="A2086" s="50"/>
      <c r="I2086" s="34"/>
      <c r="K2086" s="57"/>
      <c r="L2086" s="57"/>
      <c r="M2086" s="57"/>
      <c r="N2086" s="57"/>
      <c r="O2086" s="57"/>
      <c r="P2086" s="57"/>
      <c r="Q2086" s="57"/>
    </row>
    <row r="2087" spans="1:17" ht="14.25" customHeight="1" x14ac:dyDescent="0.25">
      <c r="A2087" s="50"/>
      <c r="I2087" s="34"/>
      <c r="K2087" s="57"/>
      <c r="L2087" s="57"/>
      <c r="M2087" s="57"/>
      <c r="N2087" s="57"/>
      <c r="O2087" s="57"/>
      <c r="P2087" s="57"/>
      <c r="Q2087" s="57"/>
    </row>
    <row r="2088" spans="1:17" ht="14.25" customHeight="1" x14ac:dyDescent="0.25">
      <c r="A2088" s="50"/>
      <c r="I2088" s="34"/>
      <c r="K2088" s="57"/>
      <c r="L2088" s="57"/>
      <c r="M2088" s="57"/>
      <c r="N2088" s="57"/>
      <c r="O2088" s="57"/>
      <c r="P2088" s="57"/>
      <c r="Q2088" s="57"/>
    </row>
    <row r="2089" spans="1:17" ht="14.25" customHeight="1" x14ac:dyDescent="0.25">
      <c r="A2089" s="50"/>
      <c r="I2089" s="34"/>
      <c r="K2089" s="57"/>
      <c r="L2089" s="57"/>
      <c r="M2089" s="57"/>
      <c r="N2089" s="57"/>
      <c r="O2089" s="57"/>
      <c r="P2089" s="57"/>
      <c r="Q2089" s="57"/>
    </row>
    <row r="2090" spans="1:17" ht="14.25" customHeight="1" x14ac:dyDescent="0.25">
      <c r="A2090" s="50"/>
      <c r="I2090" s="34"/>
      <c r="K2090" s="57"/>
      <c r="L2090" s="57"/>
      <c r="M2090" s="57"/>
      <c r="N2090" s="57"/>
      <c r="O2090" s="57"/>
      <c r="P2090" s="57"/>
      <c r="Q2090" s="57"/>
    </row>
    <row r="2091" spans="1:17" ht="14.25" customHeight="1" x14ac:dyDescent="0.25">
      <c r="A2091" s="50"/>
      <c r="I2091" s="34"/>
      <c r="K2091" s="57"/>
      <c r="L2091" s="57"/>
      <c r="M2091" s="57"/>
      <c r="N2091" s="57"/>
      <c r="O2091" s="57"/>
      <c r="P2091" s="57"/>
      <c r="Q2091" s="57"/>
    </row>
    <row r="2092" spans="1:17" ht="14.25" customHeight="1" x14ac:dyDescent="0.25">
      <c r="A2092" s="50"/>
      <c r="I2092" s="34"/>
      <c r="K2092" s="57"/>
      <c r="L2092" s="57"/>
      <c r="M2092" s="57"/>
      <c r="N2092" s="57"/>
      <c r="O2092" s="57"/>
      <c r="P2092" s="57"/>
      <c r="Q2092" s="57"/>
    </row>
    <row r="2093" spans="1:17" ht="14.25" customHeight="1" x14ac:dyDescent="0.25">
      <c r="A2093" s="50"/>
      <c r="I2093" s="34"/>
      <c r="K2093" s="57"/>
      <c r="L2093" s="57"/>
      <c r="M2093" s="57"/>
      <c r="N2093" s="57"/>
      <c r="O2093" s="57"/>
      <c r="P2093" s="57"/>
      <c r="Q2093" s="57"/>
    </row>
    <row r="2094" spans="1:17" ht="14.25" customHeight="1" x14ac:dyDescent="0.25">
      <c r="A2094" s="50"/>
      <c r="I2094" s="34"/>
      <c r="K2094" s="57"/>
      <c r="L2094" s="57"/>
      <c r="M2094" s="57"/>
      <c r="N2094" s="57"/>
      <c r="O2094" s="57"/>
      <c r="P2094" s="57"/>
      <c r="Q2094" s="57"/>
    </row>
    <row r="2095" spans="1:17" ht="14.25" customHeight="1" x14ac:dyDescent="0.25">
      <c r="A2095" s="50"/>
      <c r="I2095" s="34"/>
      <c r="K2095" s="57"/>
      <c r="L2095" s="57"/>
      <c r="M2095" s="57"/>
      <c r="N2095" s="57"/>
      <c r="O2095" s="57"/>
      <c r="P2095" s="57"/>
      <c r="Q2095" s="57"/>
    </row>
    <row r="2096" spans="1:17" ht="14.25" customHeight="1" x14ac:dyDescent="0.25">
      <c r="A2096" s="50"/>
      <c r="I2096" s="34"/>
      <c r="K2096" s="57"/>
      <c r="L2096" s="57"/>
      <c r="M2096" s="57"/>
      <c r="N2096" s="57"/>
      <c r="O2096" s="57"/>
      <c r="P2096" s="57"/>
      <c r="Q2096" s="57"/>
    </row>
    <row r="2097" spans="1:17" ht="14.25" customHeight="1" x14ac:dyDescent="0.25">
      <c r="A2097" s="50"/>
      <c r="I2097" s="34"/>
      <c r="K2097" s="57"/>
      <c r="L2097" s="57"/>
      <c r="M2097" s="57"/>
      <c r="N2097" s="57"/>
      <c r="O2097" s="57"/>
      <c r="P2097" s="57"/>
      <c r="Q2097" s="57"/>
    </row>
    <row r="2098" spans="1:17" ht="14.25" customHeight="1" x14ac:dyDescent="0.25">
      <c r="A2098" s="50"/>
      <c r="I2098" s="34"/>
      <c r="K2098" s="57"/>
      <c r="L2098" s="57"/>
      <c r="M2098" s="57"/>
      <c r="N2098" s="57"/>
      <c r="O2098" s="57"/>
      <c r="P2098" s="57"/>
      <c r="Q2098" s="57"/>
    </row>
    <row r="2099" spans="1:17" ht="14.25" customHeight="1" x14ac:dyDescent="0.25">
      <c r="A2099" s="50"/>
      <c r="I2099" s="34"/>
      <c r="K2099" s="57"/>
      <c r="L2099" s="57"/>
      <c r="M2099" s="57"/>
      <c r="N2099" s="57"/>
      <c r="O2099" s="57"/>
      <c r="P2099" s="57"/>
      <c r="Q2099" s="57"/>
    </row>
    <row r="2100" spans="1:17" ht="14.25" customHeight="1" x14ac:dyDescent="0.25">
      <c r="A2100" s="50"/>
      <c r="I2100" s="34"/>
      <c r="K2100" s="57"/>
      <c r="L2100" s="57"/>
      <c r="M2100" s="57"/>
      <c r="N2100" s="57"/>
      <c r="O2100" s="57"/>
      <c r="P2100" s="57"/>
      <c r="Q2100" s="57"/>
    </row>
    <row r="2101" spans="1:17" ht="14.25" customHeight="1" x14ac:dyDescent="0.25">
      <c r="A2101" s="50"/>
      <c r="I2101" s="34"/>
      <c r="K2101" s="57"/>
      <c r="L2101" s="57"/>
      <c r="M2101" s="57"/>
      <c r="N2101" s="57"/>
      <c r="O2101" s="57"/>
      <c r="P2101" s="57"/>
      <c r="Q2101" s="57"/>
    </row>
    <row r="2102" spans="1:17" ht="14.25" customHeight="1" x14ac:dyDescent="0.25">
      <c r="A2102" s="50"/>
      <c r="I2102" s="34"/>
      <c r="K2102" s="57"/>
      <c r="L2102" s="57"/>
      <c r="M2102" s="57"/>
      <c r="N2102" s="57"/>
      <c r="O2102" s="57"/>
      <c r="P2102" s="57"/>
      <c r="Q2102" s="57"/>
    </row>
    <row r="2103" spans="1:17" ht="14.25" customHeight="1" x14ac:dyDescent="0.25">
      <c r="A2103" s="50"/>
      <c r="I2103" s="34"/>
      <c r="K2103" s="57"/>
      <c r="L2103" s="57"/>
      <c r="M2103" s="57"/>
      <c r="N2103" s="57"/>
      <c r="O2103" s="57"/>
      <c r="P2103" s="57"/>
      <c r="Q2103" s="57"/>
    </row>
    <row r="2104" spans="1:17" ht="14.25" customHeight="1" x14ac:dyDescent="0.25">
      <c r="A2104" s="50"/>
      <c r="I2104" s="34"/>
      <c r="K2104" s="57"/>
      <c r="L2104" s="57"/>
      <c r="M2104" s="57"/>
      <c r="N2104" s="57"/>
      <c r="O2104" s="57"/>
      <c r="P2104" s="57"/>
      <c r="Q2104" s="57"/>
    </row>
    <row r="2105" spans="1:17" ht="14.25" customHeight="1" x14ac:dyDescent="0.25">
      <c r="A2105" s="50"/>
      <c r="I2105" s="34"/>
      <c r="K2105" s="57"/>
      <c r="L2105" s="57"/>
      <c r="M2105" s="57"/>
      <c r="N2105" s="57"/>
      <c r="O2105" s="57"/>
      <c r="P2105" s="57"/>
      <c r="Q2105" s="57"/>
    </row>
    <row r="2106" spans="1:17" ht="14.25" customHeight="1" x14ac:dyDescent="0.25">
      <c r="A2106" s="50"/>
      <c r="I2106" s="34"/>
      <c r="K2106" s="57"/>
      <c r="L2106" s="57"/>
      <c r="M2106" s="57"/>
      <c r="N2106" s="57"/>
      <c r="O2106" s="57"/>
      <c r="P2106" s="57"/>
      <c r="Q2106" s="57"/>
    </row>
    <row r="2107" spans="1:17" ht="14.25" customHeight="1" x14ac:dyDescent="0.25">
      <c r="A2107" s="50"/>
      <c r="I2107" s="34"/>
      <c r="K2107" s="57"/>
      <c r="L2107" s="57"/>
      <c r="M2107" s="57"/>
      <c r="N2107" s="57"/>
      <c r="O2107" s="57"/>
      <c r="P2107" s="57"/>
      <c r="Q2107" s="57"/>
    </row>
    <row r="2108" spans="1:17" ht="14.25" customHeight="1" x14ac:dyDescent="0.25">
      <c r="A2108" s="50"/>
      <c r="I2108" s="34"/>
      <c r="K2108" s="57"/>
      <c r="L2108" s="57"/>
      <c r="M2108" s="57"/>
      <c r="N2108" s="57"/>
      <c r="O2108" s="57"/>
      <c r="P2108" s="57"/>
      <c r="Q2108" s="57"/>
    </row>
    <row r="2109" spans="1:17" ht="14.25" customHeight="1" x14ac:dyDescent="0.25">
      <c r="A2109" s="50"/>
      <c r="I2109" s="34"/>
      <c r="K2109" s="57"/>
      <c r="L2109" s="57"/>
      <c r="M2109" s="57"/>
      <c r="N2109" s="57"/>
      <c r="O2109" s="57"/>
      <c r="P2109" s="57"/>
      <c r="Q2109" s="57"/>
    </row>
    <row r="2110" spans="1:17" ht="14.25" customHeight="1" x14ac:dyDescent="0.25">
      <c r="A2110" s="50"/>
      <c r="I2110" s="34"/>
      <c r="K2110" s="57"/>
      <c r="L2110" s="57"/>
      <c r="M2110" s="57"/>
      <c r="N2110" s="57"/>
      <c r="O2110" s="57"/>
      <c r="P2110" s="57"/>
      <c r="Q2110" s="57"/>
    </row>
    <row r="2111" spans="1:17" ht="14.25" customHeight="1" x14ac:dyDescent="0.25">
      <c r="A2111" s="50"/>
      <c r="I2111" s="34"/>
      <c r="K2111" s="57"/>
      <c r="L2111" s="57"/>
      <c r="M2111" s="57"/>
      <c r="N2111" s="57"/>
      <c r="O2111" s="57"/>
      <c r="P2111" s="57"/>
      <c r="Q2111" s="57"/>
    </row>
    <row r="2112" spans="1:17" ht="14.25" customHeight="1" x14ac:dyDescent="0.25">
      <c r="A2112" s="50"/>
      <c r="I2112" s="34"/>
      <c r="K2112" s="57"/>
      <c r="L2112" s="57"/>
      <c r="M2112" s="57"/>
      <c r="N2112" s="57"/>
      <c r="O2112" s="57"/>
      <c r="P2112" s="57"/>
      <c r="Q2112" s="57"/>
    </row>
    <row r="2113" spans="1:17" ht="14.25" customHeight="1" x14ac:dyDescent="0.25">
      <c r="A2113" s="50"/>
      <c r="I2113" s="34"/>
      <c r="K2113" s="57"/>
      <c r="L2113" s="57"/>
      <c r="M2113" s="57"/>
      <c r="N2113" s="57"/>
      <c r="O2113" s="57"/>
      <c r="P2113" s="57"/>
      <c r="Q2113" s="57"/>
    </row>
    <row r="2114" spans="1:17" ht="14.25" customHeight="1" x14ac:dyDescent="0.25">
      <c r="A2114" s="50"/>
      <c r="I2114" s="34"/>
      <c r="K2114" s="57"/>
      <c r="L2114" s="57"/>
      <c r="M2114" s="57"/>
      <c r="N2114" s="57"/>
      <c r="O2114" s="57"/>
      <c r="P2114" s="57"/>
      <c r="Q2114" s="57"/>
    </row>
    <row r="2115" spans="1:17" ht="14.25" customHeight="1" x14ac:dyDescent="0.25">
      <c r="A2115" s="50"/>
      <c r="I2115" s="34"/>
      <c r="K2115" s="57"/>
      <c r="L2115" s="57"/>
      <c r="M2115" s="57"/>
      <c r="N2115" s="57"/>
      <c r="O2115" s="57"/>
      <c r="P2115" s="57"/>
      <c r="Q2115" s="57"/>
    </row>
    <row r="2116" spans="1:17" ht="14.25" customHeight="1" x14ac:dyDescent="0.25">
      <c r="A2116" s="50"/>
      <c r="I2116" s="34"/>
      <c r="K2116" s="57"/>
      <c r="L2116" s="57"/>
      <c r="M2116" s="57"/>
      <c r="N2116" s="57"/>
      <c r="O2116" s="57"/>
      <c r="P2116" s="57"/>
      <c r="Q2116" s="57"/>
    </row>
    <row r="2117" spans="1:17" ht="14.25" customHeight="1" x14ac:dyDescent="0.25">
      <c r="A2117" s="50"/>
      <c r="I2117" s="34"/>
      <c r="K2117" s="57"/>
      <c r="L2117" s="57"/>
      <c r="M2117" s="57"/>
      <c r="N2117" s="57"/>
      <c r="O2117" s="57"/>
      <c r="P2117" s="57"/>
      <c r="Q2117" s="57"/>
    </row>
    <row r="2118" spans="1:17" ht="14.25" customHeight="1" x14ac:dyDescent="0.25">
      <c r="A2118" s="50"/>
      <c r="I2118" s="34"/>
      <c r="K2118" s="57"/>
      <c r="L2118" s="57"/>
      <c r="M2118" s="57"/>
      <c r="N2118" s="57"/>
      <c r="O2118" s="57"/>
      <c r="P2118" s="57"/>
      <c r="Q2118" s="57"/>
    </row>
    <row r="2119" spans="1:17" ht="14.25" customHeight="1" x14ac:dyDescent="0.25">
      <c r="A2119" s="50"/>
      <c r="I2119" s="34"/>
      <c r="K2119" s="57"/>
      <c r="L2119" s="57"/>
      <c r="M2119" s="57"/>
      <c r="N2119" s="57"/>
      <c r="O2119" s="57"/>
      <c r="P2119" s="57"/>
      <c r="Q2119" s="57"/>
    </row>
    <row r="2120" spans="1:17" ht="14.25" customHeight="1" x14ac:dyDescent="0.25">
      <c r="A2120" s="50"/>
      <c r="I2120" s="34"/>
      <c r="K2120" s="57"/>
      <c r="L2120" s="57"/>
      <c r="M2120" s="57"/>
      <c r="N2120" s="57"/>
      <c r="O2120" s="57"/>
      <c r="P2120" s="57"/>
      <c r="Q2120" s="57"/>
    </row>
    <row r="2121" spans="1:17" ht="14.25" customHeight="1" x14ac:dyDescent="0.25">
      <c r="A2121" s="50"/>
      <c r="I2121" s="34"/>
      <c r="K2121" s="57"/>
      <c r="L2121" s="57"/>
      <c r="M2121" s="57"/>
      <c r="N2121" s="57"/>
      <c r="O2121" s="57"/>
      <c r="P2121" s="57"/>
      <c r="Q2121" s="57"/>
    </row>
    <row r="2122" spans="1:17" ht="14.25" customHeight="1" x14ac:dyDescent="0.25">
      <c r="A2122" s="50"/>
      <c r="I2122" s="34"/>
      <c r="K2122" s="57"/>
      <c r="L2122" s="57"/>
      <c r="M2122" s="57"/>
      <c r="N2122" s="57"/>
      <c r="O2122" s="57"/>
      <c r="P2122" s="57"/>
      <c r="Q2122" s="57"/>
    </row>
    <row r="2123" spans="1:17" ht="14.25" customHeight="1" x14ac:dyDescent="0.25">
      <c r="A2123" s="50"/>
      <c r="I2123" s="34"/>
      <c r="K2123" s="57"/>
      <c r="L2123" s="57"/>
      <c r="M2123" s="57"/>
      <c r="N2123" s="57"/>
      <c r="O2123" s="57"/>
      <c r="P2123" s="57"/>
      <c r="Q2123" s="57"/>
    </row>
    <row r="2124" spans="1:17" ht="14.25" customHeight="1" x14ac:dyDescent="0.25">
      <c r="A2124" s="50"/>
      <c r="I2124" s="34"/>
      <c r="K2124" s="57"/>
      <c r="L2124" s="57"/>
      <c r="M2124" s="57"/>
      <c r="N2124" s="57"/>
      <c r="O2124" s="57"/>
      <c r="P2124" s="57"/>
      <c r="Q2124" s="57"/>
    </row>
    <row r="2125" spans="1:17" ht="14.25" customHeight="1" x14ac:dyDescent="0.25">
      <c r="A2125" s="50"/>
      <c r="I2125" s="34"/>
      <c r="K2125" s="57"/>
      <c r="L2125" s="57"/>
      <c r="M2125" s="57"/>
      <c r="N2125" s="57"/>
      <c r="O2125" s="57"/>
      <c r="P2125" s="57"/>
      <c r="Q2125" s="57"/>
    </row>
    <row r="2126" spans="1:17" ht="14.25" customHeight="1" x14ac:dyDescent="0.25">
      <c r="A2126" s="50"/>
      <c r="I2126" s="34"/>
      <c r="K2126" s="57"/>
      <c r="L2126" s="57"/>
      <c r="M2126" s="57"/>
      <c r="N2126" s="57"/>
      <c r="O2126" s="57"/>
      <c r="P2126" s="57"/>
      <c r="Q2126" s="57"/>
    </row>
    <row r="2127" spans="1:17" ht="14.25" customHeight="1" x14ac:dyDescent="0.25">
      <c r="A2127" s="50"/>
      <c r="I2127" s="34"/>
      <c r="K2127" s="57"/>
      <c r="L2127" s="57"/>
      <c r="M2127" s="57"/>
      <c r="N2127" s="57"/>
      <c r="O2127" s="57"/>
      <c r="P2127" s="57"/>
      <c r="Q2127" s="57"/>
    </row>
    <row r="2128" spans="1:17" ht="14.25" customHeight="1" x14ac:dyDescent="0.25">
      <c r="A2128" s="50"/>
      <c r="I2128" s="34"/>
      <c r="K2128" s="57"/>
      <c r="L2128" s="57"/>
      <c r="M2128" s="57"/>
      <c r="N2128" s="57"/>
      <c r="O2128" s="57"/>
      <c r="P2128" s="57"/>
      <c r="Q2128" s="57"/>
    </row>
    <row r="2129" spans="1:17" ht="14.25" customHeight="1" x14ac:dyDescent="0.25">
      <c r="A2129" s="50"/>
      <c r="I2129" s="34"/>
      <c r="K2129" s="57"/>
      <c r="L2129" s="57"/>
      <c r="M2129" s="57"/>
      <c r="N2129" s="57"/>
      <c r="O2129" s="57"/>
      <c r="P2129" s="57"/>
      <c r="Q2129" s="57"/>
    </row>
    <row r="2130" spans="1:17" ht="14.25" customHeight="1" x14ac:dyDescent="0.25">
      <c r="A2130" s="50"/>
      <c r="I2130" s="34"/>
      <c r="K2130" s="57"/>
      <c r="L2130" s="57"/>
      <c r="M2130" s="57"/>
      <c r="N2130" s="57"/>
      <c r="O2130" s="57"/>
      <c r="P2130" s="57"/>
      <c r="Q2130" s="57"/>
    </row>
    <row r="2131" spans="1:17" ht="14.25" customHeight="1" x14ac:dyDescent="0.25">
      <c r="A2131" s="50"/>
      <c r="I2131" s="34"/>
      <c r="K2131" s="57"/>
      <c r="L2131" s="57"/>
      <c r="M2131" s="57"/>
      <c r="N2131" s="57"/>
      <c r="O2131" s="57"/>
      <c r="P2131" s="57"/>
      <c r="Q2131" s="57"/>
    </row>
    <row r="2132" spans="1:17" ht="14.25" customHeight="1" x14ac:dyDescent="0.25">
      <c r="A2132" s="50"/>
      <c r="I2132" s="34"/>
      <c r="K2132" s="57"/>
      <c r="L2132" s="57"/>
      <c r="M2132" s="57"/>
      <c r="N2132" s="57"/>
      <c r="O2132" s="57"/>
      <c r="P2132" s="57"/>
      <c r="Q2132" s="57"/>
    </row>
    <row r="2133" spans="1:17" ht="14.25" customHeight="1" x14ac:dyDescent="0.25">
      <c r="A2133" s="50"/>
      <c r="I2133" s="34"/>
      <c r="K2133" s="57"/>
      <c r="L2133" s="57"/>
      <c r="M2133" s="57"/>
      <c r="N2133" s="57"/>
      <c r="O2133" s="57"/>
      <c r="P2133" s="57"/>
      <c r="Q2133" s="57"/>
    </row>
    <row r="2134" spans="1:17" ht="14.25" customHeight="1" x14ac:dyDescent="0.25">
      <c r="A2134" s="50"/>
      <c r="I2134" s="34"/>
      <c r="K2134" s="57"/>
      <c r="L2134" s="57"/>
      <c r="M2134" s="57"/>
      <c r="N2134" s="57"/>
      <c r="O2134" s="57"/>
      <c r="P2134" s="57"/>
      <c r="Q2134" s="57"/>
    </row>
    <row r="2135" spans="1:17" ht="14.25" customHeight="1" x14ac:dyDescent="0.25">
      <c r="A2135" s="50"/>
      <c r="I2135" s="34"/>
      <c r="K2135" s="57"/>
      <c r="L2135" s="57"/>
      <c r="M2135" s="57"/>
      <c r="N2135" s="57"/>
      <c r="O2135" s="57"/>
      <c r="P2135" s="57"/>
      <c r="Q2135" s="57"/>
    </row>
    <row r="2136" spans="1:17" ht="14.25" customHeight="1" x14ac:dyDescent="0.25">
      <c r="A2136" s="50"/>
      <c r="I2136" s="34"/>
      <c r="K2136" s="57"/>
      <c r="L2136" s="57"/>
      <c r="M2136" s="57"/>
      <c r="N2136" s="57"/>
      <c r="O2136" s="57"/>
      <c r="P2136" s="57"/>
      <c r="Q2136" s="57"/>
    </row>
    <row r="2137" spans="1:17" ht="14.25" customHeight="1" x14ac:dyDescent="0.25">
      <c r="A2137" s="50"/>
      <c r="I2137" s="34"/>
      <c r="K2137" s="57"/>
      <c r="L2137" s="57"/>
      <c r="M2137" s="57"/>
      <c r="N2137" s="57"/>
      <c r="O2137" s="57"/>
      <c r="P2137" s="57"/>
      <c r="Q2137" s="57"/>
    </row>
    <row r="2138" spans="1:17" ht="14.25" customHeight="1" x14ac:dyDescent="0.25">
      <c r="A2138" s="50"/>
      <c r="I2138" s="34"/>
      <c r="K2138" s="57"/>
      <c r="L2138" s="57"/>
      <c r="M2138" s="57"/>
      <c r="N2138" s="57"/>
      <c r="O2138" s="57"/>
      <c r="P2138" s="57"/>
      <c r="Q2138" s="57"/>
    </row>
    <row r="2139" spans="1:17" ht="14.25" customHeight="1" x14ac:dyDescent="0.25">
      <c r="A2139" s="50"/>
      <c r="C2139" s="33"/>
      <c r="I2139" s="34"/>
      <c r="K2139" s="57"/>
      <c r="L2139" s="57"/>
      <c r="M2139" s="57"/>
      <c r="N2139" s="57"/>
      <c r="O2139" s="57"/>
      <c r="P2139" s="57"/>
      <c r="Q2139" s="57"/>
    </row>
    <row r="2140" spans="1:17" ht="14.25" customHeight="1" x14ac:dyDescent="0.25">
      <c r="A2140" s="50"/>
      <c r="C2140" s="33"/>
      <c r="I2140" s="34"/>
      <c r="K2140" s="57"/>
      <c r="L2140" s="57"/>
      <c r="M2140" s="57"/>
      <c r="N2140" s="57"/>
      <c r="O2140" s="57"/>
      <c r="P2140" s="57"/>
      <c r="Q2140" s="57"/>
    </row>
    <row r="2141" spans="1:17" ht="14.25" customHeight="1" x14ac:dyDescent="0.25">
      <c r="A2141" s="50"/>
      <c r="C2141" s="33"/>
      <c r="I2141" s="34"/>
      <c r="K2141" s="57"/>
      <c r="L2141" s="57"/>
      <c r="M2141" s="57"/>
      <c r="N2141" s="57"/>
      <c r="O2141" s="57"/>
      <c r="P2141" s="57"/>
      <c r="Q2141" s="57"/>
    </row>
    <row r="2142" spans="1:17" ht="14.25" customHeight="1" x14ac:dyDescent="0.25">
      <c r="A2142" s="50"/>
      <c r="C2142" s="33"/>
      <c r="I2142" s="34"/>
      <c r="K2142" s="57"/>
      <c r="L2142" s="57"/>
      <c r="M2142" s="57"/>
      <c r="N2142" s="57"/>
      <c r="O2142" s="57"/>
      <c r="P2142" s="57"/>
      <c r="Q2142" s="57"/>
    </row>
    <row r="2143" spans="1:17" ht="14.25" customHeight="1" x14ac:dyDescent="0.25">
      <c r="A2143" s="50"/>
      <c r="I2143" s="34"/>
      <c r="K2143" s="57"/>
      <c r="L2143" s="57"/>
      <c r="M2143" s="57"/>
      <c r="N2143" s="57"/>
      <c r="O2143" s="57"/>
      <c r="P2143" s="57"/>
      <c r="Q2143" s="57"/>
    </row>
    <row r="2144" spans="1:17" ht="14.25" customHeight="1" x14ac:dyDescent="0.25">
      <c r="A2144" s="50"/>
      <c r="I2144" s="34"/>
      <c r="K2144" s="57"/>
      <c r="L2144" s="57"/>
      <c r="M2144" s="57"/>
      <c r="N2144" s="57"/>
      <c r="O2144" s="57"/>
      <c r="P2144" s="57"/>
      <c r="Q2144" s="57"/>
    </row>
    <row r="2145" spans="1:17" ht="14.25" customHeight="1" x14ac:dyDescent="0.25">
      <c r="A2145" s="50"/>
      <c r="I2145" s="34"/>
      <c r="K2145" s="57"/>
      <c r="L2145" s="57"/>
      <c r="M2145" s="57"/>
      <c r="N2145" s="57"/>
      <c r="O2145" s="57"/>
      <c r="P2145" s="57"/>
      <c r="Q2145" s="57"/>
    </row>
    <row r="2146" spans="1:17" ht="14.25" customHeight="1" x14ac:dyDescent="0.25">
      <c r="A2146" s="50"/>
      <c r="I2146" s="34"/>
      <c r="K2146" s="57"/>
      <c r="L2146" s="57"/>
      <c r="M2146" s="57"/>
      <c r="N2146" s="57"/>
      <c r="O2146" s="57"/>
      <c r="P2146" s="57"/>
      <c r="Q2146" s="57"/>
    </row>
    <row r="2147" spans="1:17" ht="14.25" customHeight="1" x14ac:dyDescent="0.25">
      <c r="A2147" s="50"/>
      <c r="I2147" s="34"/>
      <c r="K2147" s="57"/>
      <c r="L2147" s="57"/>
      <c r="M2147" s="57"/>
      <c r="N2147" s="57"/>
      <c r="O2147" s="57"/>
      <c r="P2147" s="57"/>
      <c r="Q2147" s="57"/>
    </row>
    <row r="2148" spans="1:17" ht="14.25" customHeight="1" x14ac:dyDescent="0.25">
      <c r="A2148" s="50"/>
      <c r="I2148" s="34"/>
      <c r="K2148" s="57"/>
      <c r="L2148" s="57"/>
      <c r="M2148" s="57"/>
      <c r="N2148" s="57"/>
      <c r="O2148" s="57"/>
      <c r="P2148" s="57"/>
      <c r="Q2148" s="57"/>
    </row>
    <row r="2149" spans="1:17" ht="14.25" customHeight="1" x14ac:dyDescent="0.25">
      <c r="A2149" s="50"/>
      <c r="I2149" s="34"/>
      <c r="K2149" s="57"/>
      <c r="L2149" s="57"/>
      <c r="M2149" s="57"/>
      <c r="N2149" s="57"/>
      <c r="O2149" s="57"/>
      <c r="P2149" s="57"/>
      <c r="Q2149" s="57"/>
    </row>
    <row r="2150" spans="1:17" ht="14.25" customHeight="1" x14ac:dyDescent="0.25">
      <c r="A2150" s="50"/>
      <c r="I2150" s="34"/>
      <c r="K2150" s="57"/>
      <c r="L2150" s="57"/>
      <c r="M2150" s="57"/>
      <c r="N2150" s="57"/>
      <c r="O2150" s="57"/>
      <c r="P2150" s="57"/>
      <c r="Q2150" s="57"/>
    </row>
    <row r="2151" spans="1:17" ht="14.25" customHeight="1" x14ac:dyDescent="0.25">
      <c r="A2151" s="50"/>
      <c r="I2151" s="34"/>
      <c r="K2151" s="57"/>
      <c r="L2151" s="57"/>
      <c r="M2151" s="57"/>
      <c r="N2151" s="57"/>
      <c r="O2151" s="57"/>
      <c r="P2151" s="57"/>
      <c r="Q2151" s="57"/>
    </row>
    <row r="2152" spans="1:17" ht="14.25" customHeight="1" x14ac:dyDescent="0.25">
      <c r="A2152" s="50"/>
      <c r="I2152" s="34"/>
      <c r="K2152" s="57"/>
      <c r="L2152" s="57"/>
      <c r="M2152" s="57"/>
      <c r="N2152" s="57"/>
      <c r="O2152" s="57"/>
      <c r="P2152" s="57"/>
      <c r="Q2152" s="57"/>
    </row>
    <row r="2153" spans="1:17" ht="14.25" customHeight="1" x14ac:dyDescent="0.25">
      <c r="A2153" s="50"/>
      <c r="I2153" s="34"/>
      <c r="K2153" s="57"/>
      <c r="L2153" s="57"/>
      <c r="M2153" s="57"/>
      <c r="N2153" s="57"/>
      <c r="O2153" s="57"/>
      <c r="P2153" s="57"/>
      <c r="Q2153" s="57"/>
    </row>
    <row r="2154" spans="1:17" ht="14.25" customHeight="1" x14ac:dyDescent="0.25">
      <c r="A2154" s="50"/>
      <c r="I2154" s="34"/>
      <c r="K2154" s="57"/>
      <c r="L2154" s="57"/>
      <c r="M2154" s="57"/>
      <c r="N2154" s="57"/>
      <c r="O2154" s="57"/>
      <c r="P2154" s="57"/>
      <c r="Q2154" s="57"/>
    </row>
    <row r="2155" spans="1:17" ht="14.25" customHeight="1" x14ac:dyDescent="0.25">
      <c r="A2155" s="50"/>
      <c r="I2155" s="34"/>
      <c r="K2155" s="57"/>
      <c r="L2155" s="57"/>
      <c r="M2155" s="57"/>
      <c r="N2155" s="57"/>
      <c r="O2155" s="57"/>
      <c r="P2155" s="57"/>
      <c r="Q2155" s="57"/>
    </row>
    <row r="2156" spans="1:17" ht="14.25" customHeight="1" x14ac:dyDescent="0.25">
      <c r="A2156" s="50"/>
      <c r="I2156" s="34"/>
      <c r="K2156" s="57"/>
      <c r="L2156" s="57"/>
      <c r="M2156" s="57"/>
      <c r="N2156" s="57"/>
      <c r="O2156" s="57"/>
      <c r="P2156" s="57"/>
      <c r="Q2156" s="57"/>
    </row>
    <row r="2157" spans="1:17" ht="14.25" customHeight="1" x14ac:dyDescent="0.25">
      <c r="A2157" s="50"/>
      <c r="I2157" s="34"/>
      <c r="K2157" s="57"/>
      <c r="L2157" s="57"/>
      <c r="M2157" s="57"/>
      <c r="N2157" s="57"/>
      <c r="O2157" s="57"/>
      <c r="P2157" s="57"/>
      <c r="Q2157" s="57"/>
    </row>
    <row r="2158" spans="1:17" ht="14.25" customHeight="1" x14ac:dyDescent="0.25">
      <c r="A2158" s="50"/>
      <c r="I2158" s="34"/>
      <c r="K2158" s="57"/>
      <c r="L2158" s="57"/>
      <c r="M2158" s="57"/>
      <c r="N2158" s="57"/>
      <c r="O2158" s="57"/>
      <c r="P2158" s="57"/>
      <c r="Q2158" s="57"/>
    </row>
    <row r="2159" spans="1:17" ht="14.25" customHeight="1" x14ac:dyDescent="0.25">
      <c r="A2159" s="50"/>
      <c r="I2159" s="34"/>
      <c r="K2159" s="57"/>
      <c r="L2159" s="57"/>
      <c r="M2159" s="57"/>
      <c r="N2159" s="57"/>
      <c r="O2159" s="57"/>
      <c r="P2159" s="57"/>
      <c r="Q2159" s="57"/>
    </row>
    <row r="2160" spans="1:17" ht="14.25" customHeight="1" x14ac:dyDescent="0.25">
      <c r="A2160" s="50"/>
      <c r="I2160" s="34"/>
      <c r="K2160" s="57"/>
      <c r="L2160" s="57"/>
      <c r="M2160" s="57"/>
      <c r="N2160" s="57"/>
      <c r="O2160" s="57"/>
      <c r="P2160" s="57"/>
      <c r="Q2160" s="57"/>
    </row>
    <row r="2161" spans="1:17" ht="14.25" customHeight="1" x14ac:dyDescent="0.25">
      <c r="A2161" s="50"/>
      <c r="I2161" s="34"/>
      <c r="K2161" s="57"/>
      <c r="L2161" s="57"/>
      <c r="M2161" s="57"/>
      <c r="N2161" s="57"/>
      <c r="O2161" s="57"/>
      <c r="P2161" s="57"/>
      <c r="Q2161" s="57"/>
    </row>
    <row r="2162" spans="1:17" ht="14.25" customHeight="1" x14ac:dyDescent="0.25">
      <c r="A2162" s="50"/>
      <c r="I2162" s="34"/>
      <c r="K2162" s="57"/>
      <c r="L2162" s="57"/>
      <c r="M2162" s="57"/>
      <c r="N2162" s="57"/>
      <c r="O2162" s="57"/>
      <c r="P2162" s="57"/>
      <c r="Q2162" s="57"/>
    </row>
    <row r="2163" spans="1:17" ht="14.25" customHeight="1" x14ac:dyDescent="0.25">
      <c r="A2163" s="50"/>
      <c r="I2163" s="34"/>
      <c r="K2163" s="57"/>
      <c r="L2163" s="57"/>
      <c r="M2163" s="57"/>
      <c r="N2163" s="57"/>
      <c r="O2163" s="57"/>
      <c r="P2163" s="57"/>
      <c r="Q2163" s="57"/>
    </row>
    <row r="2164" spans="1:17" ht="14.25" customHeight="1" x14ac:dyDescent="0.25">
      <c r="A2164" s="50"/>
      <c r="I2164" s="34"/>
      <c r="K2164" s="57"/>
      <c r="L2164" s="57"/>
      <c r="M2164" s="57"/>
      <c r="N2164" s="57"/>
      <c r="O2164" s="57"/>
      <c r="P2164" s="57"/>
      <c r="Q2164" s="57"/>
    </row>
    <row r="2165" spans="1:17" ht="14.25" customHeight="1" x14ac:dyDescent="0.25">
      <c r="A2165" s="50"/>
      <c r="I2165" s="34"/>
      <c r="K2165" s="57"/>
      <c r="L2165" s="57"/>
      <c r="M2165" s="57"/>
      <c r="N2165" s="57"/>
      <c r="O2165" s="57"/>
      <c r="P2165" s="57"/>
      <c r="Q2165" s="57"/>
    </row>
    <row r="2166" spans="1:17" ht="14.25" customHeight="1" x14ac:dyDescent="0.25">
      <c r="A2166" s="50"/>
      <c r="I2166" s="34"/>
      <c r="K2166" s="57"/>
      <c r="L2166" s="57"/>
      <c r="M2166" s="57"/>
      <c r="N2166" s="57"/>
      <c r="O2166" s="57"/>
      <c r="P2166" s="57"/>
      <c r="Q2166" s="57"/>
    </row>
    <row r="2167" spans="1:17" ht="14.25" customHeight="1" x14ac:dyDescent="0.25">
      <c r="A2167" s="50"/>
      <c r="I2167" s="34"/>
      <c r="K2167" s="57"/>
      <c r="L2167" s="57"/>
      <c r="M2167" s="57"/>
      <c r="N2167" s="57"/>
      <c r="O2167" s="57"/>
      <c r="P2167" s="57"/>
      <c r="Q2167" s="57"/>
    </row>
    <row r="2168" spans="1:17" ht="14.25" customHeight="1" x14ac:dyDescent="0.25">
      <c r="A2168" s="50"/>
      <c r="I2168" s="34"/>
      <c r="K2168" s="57"/>
      <c r="L2168" s="57"/>
      <c r="M2168" s="57"/>
      <c r="N2168" s="57"/>
      <c r="O2168" s="57"/>
      <c r="P2168" s="57"/>
      <c r="Q2168" s="57"/>
    </row>
    <row r="2169" spans="1:17" ht="14.25" customHeight="1" x14ac:dyDescent="0.25">
      <c r="A2169" s="50"/>
      <c r="I2169" s="34"/>
      <c r="K2169" s="57"/>
      <c r="L2169" s="57"/>
      <c r="M2169" s="57"/>
      <c r="N2169" s="57"/>
      <c r="O2169" s="57"/>
      <c r="P2169" s="57"/>
      <c r="Q2169" s="57"/>
    </row>
    <row r="2170" spans="1:17" ht="14.25" customHeight="1" x14ac:dyDescent="0.25">
      <c r="A2170" s="50"/>
      <c r="I2170" s="34"/>
      <c r="K2170" s="57"/>
      <c r="L2170" s="57"/>
      <c r="M2170" s="57"/>
      <c r="N2170" s="57"/>
      <c r="O2170" s="57"/>
      <c r="P2170" s="57"/>
      <c r="Q2170" s="57"/>
    </row>
    <row r="2171" spans="1:17" ht="14.25" customHeight="1" x14ac:dyDescent="0.25">
      <c r="A2171" s="50"/>
      <c r="I2171" s="34"/>
      <c r="K2171" s="57"/>
      <c r="L2171" s="57"/>
      <c r="M2171" s="57"/>
      <c r="N2171" s="57"/>
      <c r="O2171" s="57"/>
      <c r="P2171" s="57"/>
      <c r="Q2171" s="57"/>
    </row>
    <row r="2172" spans="1:17" ht="14.25" customHeight="1" x14ac:dyDescent="0.25">
      <c r="A2172" s="50"/>
      <c r="I2172" s="34"/>
      <c r="K2172" s="57"/>
      <c r="L2172" s="57"/>
      <c r="M2172" s="57"/>
      <c r="N2172" s="57"/>
      <c r="O2172" s="57"/>
      <c r="P2172" s="57"/>
      <c r="Q2172" s="57"/>
    </row>
    <row r="2173" spans="1:17" ht="14.25" customHeight="1" x14ac:dyDescent="0.25">
      <c r="A2173" s="50"/>
      <c r="I2173" s="34"/>
      <c r="K2173" s="57"/>
      <c r="L2173" s="57"/>
      <c r="M2173" s="57"/>
      <c r="N2173" s="57"/>
      <c r="O2173" s="57"/>
      <c r="P2173" s="57"/>
      <c r="Q2173" s="57"/>
    </row>
    <row r="2174" spans="1:17" ht="14.25" customHeight="1" x14ac:dyDescent="0.25">
      <c r="A2174" s="50"/>
      <c r="I2174" s="34"/>
      <c r="K2174" s="57"/>
      <c r="L2174" s="57"/>
      <c r="M2174" s="57"/>
      <c r="N2174" s="57"/>
      <c r="O2174" s="57"/>
      <c r="P2174" s="57"/>
      <c r="Q2174" s="57"/>
    </row>
    <row r="2175" spans="1:17" ht="14.25" customHeight="1" x14ac:dyDescent="0.25">
      <c r="A2175" s="50"/>
      <c r="I2175" s="34"/>
      <c r="K2175" s="57"/>
      <c r="L2175" s="57"/>
      <c r="M2175" s="57"/>
      <c r="N2175" s="57"/>
      <c r="O2175" s="57"/>
      <c r="P2175" s="57"/>
      <c r="Q2175" s="57"/>
    </row>
    <row r="2176" spans="1:17" ht="14.25" customHeight="1" x14ac:dyDescent="0.25">
      <c r="A2176" s="50"/>
      <c r="I2176" s="34"/>
      <c r="K2176" s="57"/>
      <c r="L2176" s="57"/>
      <c r="M2176" s="57"/>
      <c r="N2176" s="57"/>
      <c r="O2176" s="57"/>
      <c r="P2176" s="57"/>
      <c r="Q2176" s="57"/>
    </row>
    <row r="2177" spans="1:17" ht="14.25" customHeight="1" x14ac:dyDescent="0.25">
      <c r="A2177" s="50"/>
      <c r="I2177" s="34"/>
      <c r="K2177" s="57"/>
      <c r="L2177" s="57"/>
      <c r="M2177" s="57"/>
      <c r="N2177" s="57"/>
      <c r="O2177" s="57"/>
      <c r="P2177" s="57"/>
      <c r="Q2177" s="57"/>
    </row>
    <row r="2178" spans="1:17" ht="14.25" customHeight="1" x14ac:dyDescent="0.25">
      <c r="A2178" s="50"/>
      <c r="I2178" s="34"/>
      <c r="K2178" s="57"/>
      <c r="L2178" s="57"/>
      <c r="M2178" s="57"/>
      <c r="N2178" s="57"/>
      <c r="O2178" s="57"/>
      <c r="P2178" s="57"/>
      <c r="Q2178" s="57"/>
    </row>
    <row r="2179" spans="1:17" ht="14.25" customHeight="1" x14ac:dyDescent="0.25">
      <c r="A2179" s="50"/>
      <c r="I2179" s="34"/>
      <c r="K2179" s="57"/>
      <c r="L2179" s="57"/>
      <c r="M2179" s="57"/>
      <c r="N2179" s="57"/>
      <c r="O2179" s="57"/>
      <c r="P2179" s="57"/>
      <c r="Q2179" s="57"/>
    </row>
    <row r="2180" spans="1:17" ht="14.25" customHeight="1" x14ac:dyDescent="0.25">
      <c r="A2180" s="50"/>
      <c r="I2180" s="34"/>
      <c r="K2180" s="57"/>
      <c r="L2180" s="57"/>
      <c r="M2180" s="57"/>
      <c r="N2180" s="57"/>
      <c r="O2180" s="57"/>
      <c r="P2180" s="57"/>
      <c r="Q2180" s="57"/>
    </row>
    <row r="2181" spans="1:17" ht="14.25" customHeight="1" x14ac:dyDescent="0.25">
      <c r="A2181" s="50"/>
      <c r="I2181" s="34"/>
      <c r="K2181" s="57"/>
      <c r="L2181" s="57"/>
      <c r="M2181" s="57"/>
      <c r="N2181" s="57"/>
      <c r="O2181" s="57"/>
      <c r="P2181" s="57"/>
      <c r="Q2181" s="57"/>
    </row>
    <row r="2182" spans="1:17" ht="14.25" customHeight="1" x14ac:dyDescent="0.25">
      <c r="A2182" s="50"/>
      <c r="I2182" s="34"/>
      <c r="K2182" s="57"/>
      <c r="L2182" s="57"/>
      <c r="M2182" s="57"/>
      <c r="N2182" s="57"/>
      <c r="O2182" s="57"/>
      <c r="P2182" s="57"/>
      <c r="Q2182" s="57"/>
    </row>
    <row r="2183" spans="1:17" ht="14.25" customHeight="1" x14ac:dyDescent="0.25">
      <c r="A2183" s="50"/>
      <c r="I2183" s="34"/>
      <c r="K2183" s="57"/>
      <c r="L2183" s="57"/>
      <c r="M2183" s="57"/>
      <c r="N2183" s="57"/>
      <c r="O2183" s="57"/>
      <c r="P2183" s="57"/>
      <c r="Q2183" s="57"/>
    </row>
    <row r="2184" spans="1:17" ht="14.25" customHeight="1" x14ac:dyDescent="0.25">
      <c r="A2184" s="50"/>
      <c r="I2184" s="34"/>
      <c r="K2184" s="57"/>
      <c r="L2184" s="57"/>
      <c r="M2184" s="57"/>
      <c r="N2184" s="57"/>
      <c r="O2184" s="57"/>
      <c r="P2184" s="57"/>
      <c r="Q2184" s="57"/>
    </row>
    <row r="2185" spans="1:17" ht="14.25" customHeight="1" x14ac:dyDescent="0.25">
      <c r="A2185" s="50"/>
      <c r="I2185" s="34"/>
      <c r="K2185" s="57"/>
      <c r="L2185" s="57"/>
      <c r="M2185" s="57"/>
      <c r="N2185" s="57"/>
      <c r="O2185" s="57"/>
      <c r="P2185" s="57"/>
      <c r="Q2185" s="57"/>
    </row>
    <row r="2186" spans="1:17" ht="14.25" customHeight="1" x14ac:dyDescent="0.25">
      <c r="A2186" s="50"/>
      <c r="I2186" s="34"/>
      <c r="K2186" s="57"/>
      <c r="L2186" s="57"/>
      <c r="M2186" s="57"/>
      <c r="N2186" s="57"/>
      <c r="O2186" s="57"/>
      <c r="P2186" s="57"/>
      <c r="Q2186" s="57"/>
    </row>
    <row r="2187" spans="1:17" ht="14.25" customHeight="1" x14ac:dyDescent="0.25">
      <c r="A2187" s="50"/>
      <c r="I2187" s="34"/>
      <c r="K2187" s="57"/>
      <c r="L2187" s="57"/>
      <c r="M2187" s="57"/>
      <c r="N2187" s="57"/>
      <c r="O2187" s="57"/>
      <c r="P2187" s="57"/>
      <c r="Q2187" s="57"/>
    </row>
    <row r="2188" spans="1:17" ht="14.25" customHeight="1" x14ac:dyDescent="0.25">
      <c r="A2188" s="50"/>
      <c r="I2188" s="34"/>
      <c r="K2188" s="57"/>
      <c r="L2188" s="57"/>
      <c r="M2188" s="57"/>
      <c r="N2188" s="57"/>
      <c r="O2188" s="57"/>
      <c r="P2188" s="57"/>
      <c r="Q2188" s="57"/>
    </row>
    <row r="2189" spans="1:17" ht="14.25" customHeight="1" x14ac:dyDescent="0.25">
      <c r="A2189" s="50"/>
      <c r="I2189" s="34"/>
      <c r="K2189" s="57"/>
      <c r="L2189" s="57"/>
      <c r="M2189" s="57"/>
      <c r="N2189" s="57"/>
      <c r="O2189" s="57"/>
      <c r="P2189" s="57"/>
      <c r="Q2189" s="57"/>
    </row>
    <row r="2190" spans="1:17" ht="14.25" customHeight="1" x14ac:dyDescent="0.25">
      <c r="A2190" s="50"/>
      <c r="I2190" s="34"/>
      <c r="K2190" s="57"/>
      <c r="L2190" s="57"/>
      <c r="M2190" s="57"/>
      <c r="N2190" s="57"/>
      <c r="O2190" s="57"/>
      <c r="P2190" s="57"/>
      <c r="Q2190" s="57"/>
    </row>
    <row r="2191" spans="1:17" ht="14.25" customHeight="1" x14ac:dyDescent="0.25">
      <c r="A2191" s="50"/>
      <c r="I2191" s="34"/>
      <c r="K2191" s="57"/>
      <c r="L2191" s="57"/>
      <c r="M2191" s="57"/>
      <c r="N2191" s="57"/>
      <c r="O2191" s="57"/>
      <c r="P2191" s="57"/>
      <c r="Q2191" s="57"/>
    </row>
    <row r="2192" spans="1:17" ht="14.25" customHeight="1" x14ac:dyDescent="0.25">
      <c r="A2192" s="50"/>
      <c r="I2192" s="34"/>
      <c r="K2192" s="57"/>
      <c r="L2192" s="57"/>
      <c r="M2192" s="57"/>
      <c r="N2192" s="57"/>
      <c r="O2192" s="57"/>
      <c r="P2192" s="57"/>
      <c r="Q2192" s="57"/>
    </row>
    <row r="2193" spans="1:17" ht="14.25" customHeight="1" x14ac:dyDescent="0.25">
      <c r="A2193" s="50"/>
      <c r="I2193" s="34"/>
      <c r="K2193" s="57"/>
      <c r="L2193" s="57"/>
      <c r="M2193" s="57"/>
      <c r="N2193" s="57"/>
      <c r="O2193" s="57"/>
      <c r="P2193" s="57"/>
      <c r="Q2193" s="57"/>
    </row>
    <row r="2194" spans="1:17" ht="14.25" customHeight="1" x14ac:dyDescent="0.25">
      <c r="A2194" s="50"/>
      <c r="I2194" s="34"/>
      <c r="K2194" s="57"/>
      <c r="L2194" s="57"/>
      <c r="M2194" s="57"/>
      <c r="N2194" s="57"/>
      <c r="O2194" s="57"/>
      <c r="P2194" s="57"/>
      <c r="Q2194" s="57"/>
    </row>
    <row r="2195" spans="1:17" ht="14.25" customHeight="1" x14ac:dyDescent="0.25">
      <c r="A2195" s="50"/>
      <c r="I2195" s="34"/>
      <c r="K2195" s="57"/>
      <c r="L2195" s="57"/>
      <c r="M2195" s="57"/>
      <c r="N2195" s="57"/>
      <c r="O2195" s="57"/>
      <c r="P2195" s="57"/>
      <c r="Q2195" s="57"/>
    </row>
    <row r="2196" spans="1:17" ht="14.25" customHeight="1" x14ac:dyDescent="0.25">
      <c r="A2196" s="50"/>
      <c r="I2196" s="34"/>
      <c r="K2196" s="57"/>
      <c r="L2196" s="57"/>
      <c r="M2196" s="57"/>
      <c r="N2196" s="57"/>
      <c r="O2196" s="57"/>
      <c r="P2196" s="57"/>
      <c r="Q2196" s="57"/>
    </row>
    <row r="2197" spans="1:17" ht="14.25" customHeight="1" x14ac:dyDescent="0.25">
      <c r="A2197" s="50"/>
      <c r="I2197" s="34"/>
      <c r="K2197" s="57"/>
      <c r="L2197" s="57"/>
      <c r="M2197" s="57"/>
      <c r="N2197" s="57"/>
      <c r="O2197" s="57"/>
      <c r="P2197" s="57"/>
      <c r="Q2197" s="57"/>
    </row>
    <row r="2198" spans="1:17" ht="14.25" customHeight="1" x14ac:dyDescent="0.25">
      <c r="A2198" s="50"/>
      <c r="I2198" s="34"/>
      <c r="K2198" s="57"/>
      <c r="L2198" s="57"/>
      <c r="M2198" s="57"/>
      <c r="N2198" s="57"/>
      <c r="O2198" s="57"/>
      <c r="P2198" s="57"/>
      <c r="Q2198" s="57"/>
    </row>
    <row r="2199" spans="1:17" ht="14.25" customHeight="1" x14ac:dyDescent="0.25">
      <c r="A2199" s="50"/>
      <c r="I2199" s="34"/>
      <c r="K2199" s="57"/>
      <c r="L2199" s="57"/>
      <c r="M2199" s="57"/>
      <c r="N2199" s="57"/>
      <c r="O2199" s="57"/>
      <c r="P2199" s="57"/>
      <c r="Q2199" s="57"/>
    </row>
    <row r="2200" spans="1:17" ht="14.25" customHeight="1" x14ac:dyDescent="0.25">
      <c r="A2200" s="50"/>
      <c r="I2200" s="34"/>
      <c r="K2200" s="57"/>
      <c r="L2200" s="57"/>
      <c r="M2200" s="57"/>
      <c r="N2200" s="57"/>
      <c r="O2200" s="57"/>
      <c r="P2200" s="57"/>
      <c r="Q2200" s="57"/>
    </row>
    <row r="2201" spans="1:17" ht="14.25" customHeight="1" x14ac:dyDescent="0.25">
      <c r="A2201" s="50"/>
      <c r="I2201" s="34"/>
      <c r="K2201" s="57"/>
      <c r="L2201" s="57"/>
      <c r="M2201" s="57"/>
      <c r="N2201" s="57"/>
      <c r="O2201" s="57"/>
      <c r="P2201" s="57"/>
      <c r="Q2201" s="57"/>
    </row>
    <row r="2202" spans="1:17" ht="14.25" customHeight="1" x14ac:dyDescent="0.25">
      <c r="A2202" s="50"/>
      <c r="I2202" s="34"/>
      <c r="K2202" s="57"/>
      <c r="L2202" s="57"/>
      <c r="M2202" s="57"/>
      <c r="N2202" s="57"/>
      <c r="O2202" s="57"/>
      <c r="P2202" s="57"/>
      <c r="Q2202" s="57"/>
    </row>
    <row r="2203" spans="1:17" ht="14.25" customHeight="1" x14ac:dyDescent="0.25">
      <c r="A2203" s="50"/>
      <c r="I2203" s="34"/>
      <c r="K2203" s="57"/>
      <c r="L2203" s="57"/>
      <c r="M2203" s="57"/>
      <c r="N2203" s="57"/>
      <c r="O2203" s="57"/>
      <c r="P2203" s="57"/>
      <c r="Q2203" s="57"/>
    </row>
    <row r="2204" spans="1:17" ht="14.25" customHeight="1" x14ac:dyDescent="0.25">
      <c r="A2204" s="50"/>
      <c r="I2204" s="34"/>
      <c r="K2204" s="57"/>
      <c r="L2204" s="57"/>
      <c r="M2204" s="57"/>
      <c r="N2204" s="57"/>
      <c r="O2204" s="57"/>
      <c r="P2204" s="57"/>
      <c r="Q2204" s="57"/>
    </row>
    <row r="2205" spans="1:17" ht="14.25" customHeight="1" x14ac:dyDescent="0.25">
      <c r="A2205" s="50"/>
      <c r="I2205" s="34"/>
      <c r="K2205" s="57"/>
      <c r="L2205" s="57"/>
      <c r="M2205" s="57"/>
      <c r="N2205" s="57"/>
      <c r="O2205" s="57"/>
      <c r="P2205" s="57"/>
      <c r="Q2205" s="57"/>
    </row>
    <row r="2206" spans="1:17" ht="14.25" customHeight="1" x14ac:dyDescent="0.25">
      <c r="A2206" s="50"/>
      <c r="I2206" s="34"/>
      <c r="K2206" s="57"/>
      <c r="L2206" s="57"/>
      <c r="M2206" s="57"/>
      <c r="N2206" s="57"/>
      <c r="O2206" s="57"/>
      <c r="P2206" s="57"/>
      <c r="Q2206" s="57"/>
    </row>
    <row r="2207" spans="1:17" ht="14.25" customHeight="1" x14ac:dyDescent="0.25">
      <c r="A2207" s="50"/>
      <c r="I2207" s="34"/>
      <c r="K2207" s="57"/>
      <c r="L2207" s="57"/>
      <c r="M2207" s="57"/>
      <c r="N2207" s="57"/>
      <c r="O2207" s="57"/>
      <c r="P2207" s="57"/>
      <c r="Q2207" s="57"/>
    </row>
    <row r="2208" spans="1:17" ht="14.25" customHeight="1" x14ac:dyDescent="0.25">
      <c r="A2208" s="50"/>
      <c r="I2208" s="34"/>
      <c r="K2208" s="57"/>
      <c r="L2208" s="57"/>
      <c r="M2208" s="57"/>
      <c r="N2208" s="57"/>
      <c r="O2208" s="57"/>
      <c r="P2208" s="57"/>
      <c r="Q2208" s="57"/>
    </row>
    <row r="2209" spans="1:17" ht="14.25" customHeight="1" x14ac:dyDescent="0.25">
      <c r="A2209" s="50"/>
      <c r="I2209" s="34"/>
      <c r="K2209" s="57"/>
      <c r="L2209" s="57"/>
      <c r="M2209" s="57"/>
      <c r="N2209" s="57"/>
      <c r="O2209" s="57"/>
      <c r="P2209" s="57"/>
      <c r="Q2209" s="57"/>
    </row>
    <row r="2210" spans="1:17" ht="14.25" customHeight="1" x14ac:dyDescent="0.25">
      <c r="A2210" s="50"/>
      <c r="I2210" s="34"/>
      <c r="K2210" s="57"/>
      <c r="L2210" s="57"/>
      <c r="M2210" s="57"/>
      <c r="N2210" s="57"/>
      <c r="O2210" s="57"/>
      <c r="P2210" s="57"/>
      <c r="Q2210" s="57"/>
    </row>
    <row r="2211" spans="1:17" ht="14.25" customHeight="1" x14ac:dyDescent="0.25">
      <c r="A2211" s="50"/>
      <c r="I2211" s="34"/>
      <c r="K2211" s="57"/>
      <c r="L2211" s="57"/>
      <c r="M2211" s="57"/>
      <c r="N2211" s="57"/>
      <c r="O2211" s="57"/>
      <c r="P2211" s="57"/>
      <c r="Q2211" s="57"/>
    </row>
    <row r="2212" spans="1:17" ht="14.25" customHeight="1" x14ac:dyDescent="0.25">
      <c r="A2212" s="50"/>
      <c r="I2212" s="34"/>
      <c r="K2212" s="57"/>
      <c r="L2212" s="57"/>
      <c r="M2212" s="57"/>
      <c r="N2212" s="57"/>
      <c r="O2212" s="57"/>
      <c r="P2212" s="57"/>
      <c r="Q2212" s="57"/>
    </row>
    <row r="2213" spans="1:17" ht="14.25" customHeight="1" x14ac:dyDescent="0.25">
      <c r="A2213" s="50"/>
      <c r="I2213" s="34"/>
      <c r="K2213" s="57"/>
      <c r="L2213" s="57"/>
      <c r="M2213" s="57"/>
      <c r="N2213" s="57"/>
      <c r="O2213" s="57"/>
      <c r="P2213" s="57"/>
      <c r="Q2213" s="57"/>
    </row>
    <row r="2214" spans="1:17" ht="14.25" customHeight="1" x14ac:dyDescent="0.25">
      <c r="A2214" s="50"/>
      <c r="I2214" s="34"/>
      <c r="K2214" s="57"/>
      <c r="L2214" s="57"/>
      <c r="M2214" s="57"/>
      <c r="N2214" s="57"/>
      <c r="O2214" s="57"/>
      <c r="P2214" s="57"/>
      <c r="Q2214" s="57"/>
    </row>
    <row r="2215" spans="1:17" ht="14.25" customHeight="1" x14ac:dyDescent="0.25">
      <c r="A2215" s="50"/>
      <c r="I2215" s="34"/>
      <c r="K2215" s="57"/>
      <c r="L2215" s="57"/>
      <c r="M2215" s="57"/>
      <c r="N2215" s="57"/>
      <c r="O2215" s="57"/>
      <c r="P2215" s="57"/>
      <c r="Q2215" s="57"/>
    </row>
    <row r="2216" spans="1:17" ht="14.25" customHeight="1" x14ac:dyDescent="0.25">
      <c r="A2216" s="50"/>
      <c r="I2216" s="34"/>
      <c r="K2216" s="57"/>
      <c r="L2216" s="57"/>
      <c r="M2216" s="57"/>
      <c r="N2216" s="57"/>
      <c r="O2216" s="57"/>
      <c r="P2216" s="57"/>
      <c r="Q2216" s="57"/>
    </row>
    <row r="2217" spans="1:17" ht="14.25" customHeight="1" x14ac:dyDescent="0.25">
      <c r="A2217" s="50"/>
      <c r="I2217" s="34"/>
      <c r="K2217" s="57"/>
      <c r="L2217" s="57"/>
      <c r="M2217" s="57"/>
      <c r="N2217" s="57"/>
      <c r="O2217" s="57"/>
      <c r="P2217" s="57"/>
      <c r="Q2217" s="57"/>
    </row>
    <row r="2218" spans="1:17" ht="14.25" customHeight="1" x14ac:dyDescent="0.25">
      <c r="A2218" s="50"/>
      <c r="I2218" s="34"/>
      <c r="K2218" s="57"/>
      <c r="L2218" s="57"/>
      <c r="M2218" s="57"/>
      <c r="N2218" s="57"/>
      <c r="O2218" s="57"/>
      <c r="P2218" s="57"/>
      <c r="Q2218" s="57"/>
    </row>
    <row r="2219" spans="1:17" ht="14.25" customHeight="1" x14ac:dyDescent="0.25">
      <c r="A2219" s="50"/>
      <c r="I2219" s="34"/>
      <c r="K2219" s="57"/>
      <c r="L2219" s="57"/>
      <c r="M2219" s="57"/>
      <c r="N2219" s="57"/>
      <c r="O2219" s="57"/>
      <c r="P2219" s="57"/>
      <c r="Q2219" s="57"/>
    </row>
    <row r="2220" spans="1:17" ht="14.25" customHeight="1" x14ac:dyDescent="0.25">
      <c r="A2220" s="50"/>
      <c r="I2220" s="34"/>
      <c r="K2220" s="57"/>
      <c r="L2220" s="57"/>
      <c r="M2220" s="57"/>
      <c r="N2220" s="57"/>
      <c r="O2220" s="57"/>
      <c r="P2220" s="57"/>
      <c r="Q2220" s="57"/>
    </row>
    <row r="2221" spans="1:17" ht="14.25" customHeight="1" x14ac:dyDescent="0.25">
      <c r="A2221" s="50"/>
      <c r="I2221" s="34"/>
      <c r="K2221" s="57"/>
      <c r="L2221" s="57"/>
      <c r="M2221" s="57"/>
      <c r="N2221" s="57"/>
      <c r="O2221" s="57"/>
      <c r="P2221" s="57"/>
      <c r="Q2221" s="57"/>
    </row>
    <row r="2222" spans="1:17" ht="14.25" customHeight="1" x14ac:dyDescent="0.25">
      <c r="A2222" s="50"/>
      <c r="I2222" s="34"/>
      <c r="K2222" s="57"/>
      <c r="L2222" s="57"/>
      <c r="M2222" s="57"/>
      <c r="N2222" s="57"/>
      <c r="O2222" s="57"/>
      <c r="P2222" s="57"/>
      <c r="Q2222" s="57"/>
    </row>
    <row r="2223" spans="1:17" ht="14.25" customHeight="1" x14ac:dyDescent="0.25">
      <c r="A2223" s="50"/>
      <c r="I2223" s="34"/>
      <c r="K2223" s="57"/>
      <c r="L2223" s="57"/>
      <c r="M2223" s="57"/>
      <c r="N2223" s="57"/>
      <c r="O2223" s="57"/>
      <c r="P2223" s="57"/>
      <c r="Q2223" s="57"/>
    </row>
    <row r="2224" spans="1:17" ht="14.25" customHeight="1" x14ac:dyDescent="0.25">
      <c r="A2224" s="50"/>
      <c r="I2224" s="34"/>
      <c r="K2224" s="57"/>
      <c r="L2224" s="57"/>
      <c r="M2224" s="57"/>
      <c r="N2224" s="57"/>
      <c r="O2224" s="57"/>
      <c r="P2224" s="57"/>
      <c r="Q2224" s="57"/>
    </row>
    <row r="2225" spans="1:17" ht="14.25" customHeight="1" x14ac:dyDescent="0.25">
      <c r="A2225" s="50"/>
      <c r="I2225" s="34"/>
      <c r="K2225" s="57"/>
      <c r="L2225" s="57"/>
      <c r="M2225" s="57"/>
      <c r="N2225" s="57"/>
      <c r="O2225" s="57"/>
      <c r="P2225" s="57"/>
      <c r="Q2225" s="57"/>
    </row>
    <row r="2226" spans="1:17" ht="14.25" customHeight="1" x14ac:dyDescent="0.25">
      <c r="A2226" s="50"/>
      <c r="I2226" s="34"/>
      <c r="K2226" s="57"/>
      <c r="L2226" s="57"/>
      <c r="M2226" s="57"/>
      <c r="N2226" s="57"/>
      <c r="O2226" s="57"/>
      <c r="P2226" s="57"/>
      <c r="Q2226" s="57"/>
    </row>
    <row r="2227" spans="1:17" ht="14.25" customHeight="1" x14ac:dyDescent="0.25">
      <c r="A2227" s="50"/>
      <c r="I2227" s="34"/>
      <c r="K2227" s="57"/>
      <c r="L2227" s="57"/>
      <c r="M2227" s="57"/>
      <c r="N2227" s="57"/>
      <c r="O2227" s="57"/>
      <c r="P2227" s="57"/>
      <c r="Q2227" s="57"/>
    </row>
    <row r="2228" spans="1:17" ht="14.25" customHeight="1" x14ac:dyDescent="0.25">
      <c r="A2228" s="50"/>
      <c r="I2228" s="34"/>
      <c r="K2228" s="57"/>
      <c r="L2228" s="57"/>
      <c r="M2228" s="57"/>
      <c r="N2228" s="57"/>
      <c r="O2228" s="57"/>
      <c r="P2228" s="57"/>
      <c r="Q2228" s="57"/>
    </row>
    <row r="2229" spans="1:17" ht="14.25" customHeight="1" x14ac:dyDescent="0.25">
      <c r="A2229" s="50"/>
      <c r="I2229" s="34"/>
      <c r="K2229" s="57"/>
      <c r="L2229" s="57"/>
      <c r="M2229" s="57"/>
      <c r="N2229" s="57"/>
      <c r="O2229" s="57"/>
      <c r="P2229" s="57"/>
      <c r="Q2229" s="57"/>
    </row>
    <row r="2230" spans="1:17" ht="14.25" customHeight="1" x14ac:dyDescent="0.25">
      <c r="A2230" s="50"/>
      <c r="I2230" s="34"/>
      <c r="K2230" s="57"/>
      <c r="L2230" s="57"/>
      <c r="M2230" s="57"/>
      <c r="N2230" s="57"/>
      <c r="O2230" s="57"/>
      <c r="P2230" s="57"/>
      <c r="Q2230" s="57"/>
    </row>
    <row r="2231" spans="1:17" ht="14.25" customHeight="1" x14ac:dyDescent="0.25">
      <c r="A2231" s="50"/>
      <c r="I2231" s="34"/>
      <c r="K2231" s="57"/>
      <c r="L2231" s="57"/>
      <c r="M2231" s="57"/>
      <c r="N2231" s="57"/>
      <c r="O2231" s="57"/>
      <c r="P2231" s="57"/>
      <c r="Q2231" s="57"/>
    </row>
    <row r="2232" spans="1:17" ht="14.25" customHeight="1" x14ac:dyDescent="0.25">
      <c r="A2232" s="50"/>
      <c r="I2232" s="34"/>
      <c r="K2232" s="57"/>
      <c r="L2232" s="57"/>
      <c r="M2232" s="57"/>
      <c r="N2232" s="57"/>
      <c r="O2232" s="57"/>
      <c r="P2232" s="57"/>
      <c r="Q2232" s="57"/>
    </row>
    <row r="2233" spans="1:17" ht="14.25" customHeight="1" x14ac:dyDescent="0.25">
      <c r="A2233" s="50"/>
      <c r="I2233" s="34"/>
      <c r="K2233" s="57"/>
      <c r="L2233" s="57"/>
      <c r="M2233" s="57"/>
      <c r="N2233" s="57"/>
      <c r="O2233" s="57"/>
      <c r="P2233" s="57"/>
      <c r="Q2233" s="57"/>
    </row>
    <row r="2234" spans="1:17" ht="14.25" customHeight="1" x14ac:dyDescent="0.25">
      <c r="A2234" s="50"/>
      <c r="I2234" s="34"/>
      <c r="K2234" s="57"/>
      <c r="L2234" s="57"/>
      <c r="M2234" s="57"/>
      <c r="N2234" s="57"/>
      <c r="O2234" s="57"/>
      <c r="P2234" s="57"/>
      <c r="Q2234" s="57"/>
    </row>
    <row r="2235" spans="1:17" ht="14.25" customHeight="1" x14ac:dyDescent="0.25">
      <c r="A2235" s="50"/>
      <c r="I2235" s="34"/>
      <c r="K2235" s="57"/>
      <c r="L2235" s="57"/>
      <c r="M2235" s="57"/>
      <c r="N2235" s="57"/>
      <c r="O2235" s="57"/>
      <c r="P2235" s="57"/>
      <c r="Q2235" s="57"/>
    </row>
    <row r="2236" spans="1:17" ht="14.25" customHeight="1" x14ac:dyDescent="0.25">
      <c r="A2236" s="50"/>
      <c r="I2236" s="34"/>
      <c r="K2236" s="57"/>
      <c r="L2236" s="57"/>
      <c r="M2236" s="57"/>
      <c r="N2236" s="57"/>
      <c r="O2236" s="57"/>
      <c r="P2236" s="57"/>
      <c r="Q2236" s="57"/>
    </row>
    <row r="2237" spans="1:17" ht="14.25" customHeight="1" x14ac:dyDescent="0.25">
      <c r="A2237" s="50"/>
      <c r="I2237" s="34"/>
      <c r="K2237" s="57"/>
      <c r="L2237" s="57"/>
      <c r="M2237" s="57"/>
      <c r="N2237" s="57"/>
      <c r="O2237" s="57"/>
      <c r="P2237" s="57"/>
      <c r="Q2237" s="57"/>
    </row>
    <row r="2238" spans="1:17" ht="14.25" customHeight="1" x14ac:dyDescent="0.25">
      <c r="A2238" s="50"/>
      <c r="I2238" s="34"/>
      <c r="K2238" s="57"/>
      <c r="L2238" s="57"/>
      <c r="M2238" s="57"/>
      <c r="N2238" s="57"/>
      <c r="O2238" s="57"/>
      <c r="P2238" s="57"/>
      <c r="Q2238" s="57"/>
    </row>
    <row r="2239" spans="1:17" ht="14.25" customHeight="1" x14ac:dyDescent="0.25">
      <c r="A2239" s="50"/>
      <c r="I2239" s="34"/>
      <c r="K2239" s="57"/>
      <c r="L2239" s="57"/>
      <c r="M2239" s="57"/>
      <c r="N2239" s="57"/>
      <c r="O2239" s="57"/>
      <c r="P2239" s="57"/>
      <c r="Q2239" s="57"/>
    </row>
    <row r="2240" spans="1:17" ht="14.25" customHeight="1" x14ac:dyDescent="0.25">
      <c r="A2240" s="50"/>
      <c r="I2240" s="34"/>
      <c r="K2240" s="57"/>
      <c r="L2240" s="57"/>
      <c r="M2240" s="57"/>
      <c r="N2240" s="57"/>
      <c r="O2240" s="57"/>
      <c r="P2240" s="57"/>
      <c r="Q2240" s="57"/>
    </row>
    <row r="2241" spans="1:17" ht="14.25" customHeight="1" x14ac:dyDescent="0.25">
      <c r="A2241" s="50"/>
      <c r="I2241" s="34"/>
      <c r="K2241" s="57"/>
      <c r="L2241" s="57"/>
      <c r="M2241" s="57"/>
      <c r="N2241" s="57"/>
      <c r="O2241" s="57"/>
      <c r="P2241" s="57"/>
      <c r="Q2241" s="57"/>
    </row>
    <row r="2242" spans="1:17" ht="14.25" customHeight="1" x14ac:dyDescent="0.25">
      <c r="A2242" s="50"/>
      <c r="I2242" s="34"/>
      <c r="K2242" s="57"/>
      <c r="L2242" s="57"/>
      <c r="M2242" s="57"/>
      <c r="N2242" s="57"/>
      <c r="O2242" s="57"/>
      <c r="P2242" s="57"/>
      <c r="Q2242" s="57"/>
    </row>
    <row r="2243" spans="1:17" ht="14.25" customHeight="1" x14ac:dyDescent="0.25">
      <c r="A2243" s="50"/>
      <c r="I2243" s="34"/>
      <c r="K2243" s="57"/>
      <c r="L2243" s="57"/>
      <c r="M2243" s="57"/>
      <c r="N2243" s="57"/>
      <c r="O2243" s="57"/>
      <c r="P2243" s="57"/>
      <c r="Q2243" s="57"/>
    </row>
    <row r="2244" spans="1:17" ht="14.25" customHeight="1" x14ac:dyDescent="0.25">
      <c r="A2244" s="50"/>
      <c r="I2244" s="34"/>
      <c r="K2244" s="57"/>
      <c r="L2244" s="57"/>
      <c r="M2244" s="57"/>
      <c r="N2244" s="57"/>
      <c r="O2244" s="57"/>
      <c r="P2244" s="57"/>
      <c r="Q2244" s="57"/>
    </row>
    <row r="2245" spans="1:17" ht="14.25" customHeight="1" x14ac:dyDescent="0.25">
      <c r="A2245" s="50"/>
      <c r="I2245" s="34"/>
      <c r="K2245" s="57"/>
      <c r="L2245" s="57"/>
      <c r="M2245" s="57"/>
      <c r="N2245" s="57"/>
      <c r="O2245" s="57"/>
      <c r="P2245" s="57"/>
      <c r="Q2245" s="57"/>
    </row>
    <row r="2246" spans="1:17" ht="14.25" customHeight="1" x14ac:dyDescent="0.25">
      <c r="A2246" s="50"/>
      <c r="I2246" s="34"/>
      <c r="K2246" s="57"/>
      <c r="L2246" s="57"/>
      <c r="M2246" s="57"/>
      <c r="N2246" s="57"/>
      <c r="O2246" s="57"/>
      <c r="P2246" s="57"/>
      <c r="Q2246" s="57"/>
    </row>
    <row r="2247" spans="1:17" ht="14.25" customHeight="1" x14ac:dyDescent="0.25">
      <c r="A2247" s="50"/>
      <c r="I2247" s="34"/>
      <c r="K2247" s="57"/>
      <c r="L2247" s="57"/>
      <c r="M2247" s="57"/>
      <c r="N2247" s="57"/>
      <c r="O2247" s="57"/>
      <c r="P2247" s="57"/>
      <c r="Q2247" s="57"/>
    </row>
    <row r="2248" spans="1:17" ht="14.25" customHeight="1" x14ac:dyDescent="0.25">
      <c r="A2248" s="50"/>
      <c r="I2248" s="34"/>
      <c r="K2248" s="57"/>
      <c r="L2248" s="57"/>
      <c r="M2248" s="57"/>
      <c r="N2248" s="57"/>
      <c r="O2248" s="57"/>
      <c r="P2248" s="57"/>
      <c r="Q2248" s="57"/>
    </row>
    <row r="2249" spans="1:17" ht="14.25" customHeight="1" x14ac:dyDescent="0.25">
      <c r="A2249" s="50"/>
      <c r="I2249" s="34"/>
      <c r="K2249" s="57"/>
      <c r="L2249" s="57"/>
      <c r="M2249" s="57"/>
      <c r="N2249" s="57"/>
      <c r="O2249" s="57"/>
      <c r="P2249" s="57"/>
      <c r="Q2249" s="57"/>
    </row>
    <row r="2250" spans="1:17" ht="14.25" customHeight="1" x14ac:dyDescent="0.25">
      <c r="A2250" s="50"/>
      <c r="I2250" s="34"/>
      <c r="K2250" s="57"/>
      <c r="L2250" s="57"/>
      <c r="M2250" s="57"/>
      <c r="N2250" s="57"/>
      <c r="O2250" s="57"/>
      <c r="P2250" s="57"/>
      <c r="Q2250" s="57"/>
    </row>
    <row r="2251" spans="1:17" ht="14.25" customHeight="1" x14ac:dyDescent="0.25">
      <c r="A2251" s="50"/>
      <c r="I2251" s="34"/>
      <c r="K2251" s="57"/>
      <c r="L2251" s="57"/>
      <c r="M2251" s="57"/>
      <c r="N2251" s="57"/>
      <c r="O2251" s="57"/>
      <c r="P2251" s="57"/>
      <c r="Q2251" s="57"/>
    </row>
    <row r="2252" spans="1:17" ht="14.25" customHeight="1" x14ac:dyDescent="0.25">
      <c r="A2252" s="50"/>
      <c r="I2252" s="34"/>
      <c r="K2252" s="57"/>
      <c r="L2252" s="57"/>
      <c r="M2252" s="57"/>
      <c r="N2252" s="57"/>
      <c r="O2252" s="57"/>
      <c r="P2252" s="57"/>
      <c r="Q2252" s="57"/>
    </row>
    <row r="2253" spans="1:17" ht="14.25" customHeight="1" x14ac:dyDescent="0.25">
      <c r="A2253" s="50"/>
      <c r="I2253" s="34"/>
      <c r="K2253" s="57"/>
      <c r="L2253" s="57"/>
      <c r="M2253" s="57"/>
      <c r="N2253" s="57"/>
      <c r="O2253" s="57"/>
      <c r="P2253" s="57"/>
      <c r="Q2253" s="57"/>
    </row>
    <row r="2254" spans="1:17" ht="14.25" customHeight="1" x14ac:dyDescent="0.25">
      <c r="A2254" s="50"/>
      <c r="I2254" s="34"/>
      <c r="K2254" s="57"/>
      <c r="L2254" s="57"/>
      <c r="M2254" s="57"/>
      <c r="N2254" s="57"/>
      <c r="O2254" s="57"/>
      <c r="P2254" s="57"/>
      <c r="Q2254" s="57"/>
    </row>
    <row r="2255" spans="1:17" ht="14.25" customHeight="1" x14ac:dyDescent="0.25">
      <c r="A2255" s="50"/>
      <c r="I2255" s="34"/>
      <c r="K2255" s="57"/>
      <c r="L2255" s="57"/>
      <c r="M2255" s="57"/>
      <c r="N2255" s="57"/>
      <c r="O2255" s="57"/>
      <c r="P2255" s="57"/>
      <c r="Q2255" s="57"/>
    </row>
    <row r="2256" spans="1:17" ht="14.25" customHeight="1" x14ac:dyDescent="0.25">
      <c r="A2256" s="50"/>
      <c r="I2256" s="34"/>
      <c r="K2256" s="57"/>
      <c r="L2256" s="57"/>
      <c r="M2256" s="57"/>
      <c r="N2256" s="57"/>
      <c r="O2256" s="57"/>
      <c r="P2256" s="57"/>
      <c r="Q2256" s="57"/>
    </row>
    <row r="2257" spans="1:17" ht="14.25" customHeight="1" x14ac:dyDescent="0.25">
      <c r="A2257" s="50"/>
      <c r="I2257" s="34"/>
      <c r="K2257" s="57"/>
      <c r="L2257" s="57"/>
      <c r="M2257" s="57"/>
      <c r="N2257" s="57"/>
      <c r="O2257" s="57"/>
      <c r="P2257" s="57"/>
      <c r="Q2257" s="57"/>
    </row>
    <row r="2258" spans="1:17" ht="14.25" customHeight="1" x14ac:dyDescent="0.25">
      <c r="A2258" s="50"/>
      <c r="I2258" s="34"/>
      <c r="K2258" s="57"/>
      <c r="L2258" s="57"/>
      <c r="M2258" s="57"/>
      <c r="N2258" s="57"/>
      <c r="O2258" s="57"/>
      <c r="P2258" s="57"/>
      <c r="Q2258" s="57"/>
    </row>
    <row r="2259" spans="1:17" ht="14.25" customHeight="1" x14ac:dyDescent="0.25">
      <c r="A2259" s="50"/>
      <c r="I2259" s="34"/>
      <c r="K2259" s="57"/>
      <c r="L2259" s="57"/>
      <c r="M2259" s="57"/>
      <c r="N2259" s="57"/>
      <c r="O2259" s="57"/>
      <c r="P2259" s="57"/>
      <c r="Q2259" s="57"/>
    </row>
    <row r="2260" spans="1:17" ht="14.25" customHeight="1" x14ac:dyDescent="0.25">
      <c r="A2260" s="50"/>
      <c r="I2260" s="34"/>
      <c r="K2260" s="57"/>
      <c r="L2260" s="57"/>
      <c r="M2260" s="57"/>
      <c r="N2260" s="57"/>
      <c r="O2260" s="57"/>
      <c r="P2260" s="57"/>
      <c r="Q2260" s="57"/>
    </row>
    <row r="2261" spans="1:17" ht="14.25" customHeight="1" x14ac:dyDescent="0.25">
      <c r="A2261" s="50"/>
      <c r="I2261" s="34"/>
      <c r="K2261" s="57"/>
      <c r="L2261" s="57"/>
      <c r="M2261" s="57"/>
      <c r="N2261" s="57"/>
      <c r="O2261" s="57"/>
      <c r="P2261" s="57"/>
      <c r="Q2261" s="57"/>
    </row>
    <row r="2262" spans="1:17" ht="14.25" customHeight="1" x14ac:dyDescent="0.25">
      <c r="A2262" s="50"/>
      <c r="I2262" s="34"/>
      <c r="K2262" s="57"/>
      <c r="L2262" s="57"/>
      <c r="M2262" s="57"/>
      <c r="N2262" s="57"/>
      <c r="O2262" s="57"/>
      <c r="P2262" s="57"/>
      <c r="Q2262" s="57"/>
    </row>
    <row r="2263" spans="1:17" ht="14.25" customHeight="1" x14ac:dyDescent="0.25">
      <c r="A2263" s="50"/>
      <c r="I2263" s="34"/>
      <c r="K2263" s="57"/>
      <c r="L2263" s="57"/>
      <c r="M2263" s="57"/>
      <c r="N2263" s="57"/>
      <c r="O2263" s="57"/>
      <c r="P2263" s="57"/>
      <c r="Q2263" s="57"/>
    </row>
    <row r="2264" spans="1:17" ht="14.25" customHeight="1" x14ac:dyDescent="0.25">
      <c r="A2264" s="50"/>
      <c r="I2264" s="34"/>
      <c r="K2264" s="57"/>
      <c r="L2264" s="57"/>
      <c r="M2264" s="57"/>
      <c r="N2264" s="57"/>
      <c r="O2264" s="57"/>
      <c r="P2264" s="57"/>
      <c r="Q2264" s="57"/>
    </row>
    <row r="2265" spans="1:17" ht="14.25" customHeight="1" x14ac:dyDescent="0.25">
      <c r="A2265" s="50"/>
      <c r="I2265" s="34"/>
      <c r="K2265" s="57"/>
      <c r="L2265" s="57"/>
      <c r="M2265" s="57"/>
      <c r="N2265" s="57"/>
      <c r="O2265" s="57"/>
      <c r="P2265" s="57"/>
      <c r="Q2265" s="57"/>
    </row>
    <row r="2266" spans="1:17" ht="14.25" customHeight="1" x14ac:dyDescent="0.25">
      <c r="A2266" s="50"/>
      <c r="I2266" s="34"/>
      <c r="K2266" s="57"/>
      <c r="L2266" s="57"/>
      <c r="M2266" s="57"/>
      <c r="N2266" s="57"/>
      <c r="O2266" s="57"/>
      <c r="P2266" s="57"/>
      <c r="Q2266" s="57"/>
    </row>
    <row r="2267" spans="1:17" ht="14.25" customHeight="1" x14ac:dyDescent="0.25">
      <c r="A2267" s="50"/>
      <c r="I2267" s="34"/>
      <c r="K2267" s="57"/>
      <c r="L2267" s="57"/>
      <c r="M2267" s="57"/>
      <c r="N2267" s="57"/>
      <c r="O2267" s="57"/>
      <c r="P2267" s="57"/>
      <c r="Q2267" s="57"/>
    </row>
    <row r="2268" spans="1:17" ht="14.25" customHeight="1" x14ac:dyDescent="0.25">
      <c r="A2268" s="50"/>
      <c r="I2268" s="34"/>
      <c r="K2268" s="57"/>
      <c r="L2268" s="57"/>
      <c r="M2268" s="57"/>
      <c r="N2268" s="57"/>
      <c r="O2268" s="57"/>
      <c r="P2268" s="57"/>
      <c r="Q2268" s="57"/>
    </row>
    <row r="2269" spans="1:17" ht="14.25" customHeight="1" x14ac:dyDescent="0.25">
      <c r="A2269" s="50"/>
      <c r="I2269" s="34"/>
      <c r="K2269" s="57"/>
      <c r="L2269" s="57"/>
      <c r="M2269" s="57"/>
      <c r="N2269" s="57"/>
      <c r="O2269" s="57"/>
      <c r="P2269" s="57"/>
      <c r="Q2269" s="57"/>
    </row>
    <row r="2270" spans="1:17" ht="14.25" customHeight="1" x14ac:dyDescent="0.25">
      <c r="A2270" s="50"/>
      <c r="I2270" s="34"/>
      <c r="K2270" s="57"/>
      <c r="L2270" s="57"/>
      <c r="M2270" s="57"/>
      <c r="N2270" s="57"/>
      <c r="O2270" s="57"/>
      <c r="P2270" s="57"/>
      <c r="Q2270" s="57"/>
    </row>
    <row r="2271" spans="1:17" ht="14.25" customHeight="1" x14ac:dyDescent="0.25">
      <c r="A2271" s="50"/>
      <c r="I2271" s="34"/>
      <c r="K2271" s="57"/>
      <c r="L2271" s="57"/>
      <c r="M2271" s="57"/>
      <c r="N2271" s="57"/>
      <c r="O2271" s="57"/>
      <c r="P2271" s="57"/>
      <c r="Q2271" s="57"/>
    </row>
    <row r="2272" spans="1:17" ht="14.25" customHeight="1" x14ac:dyDescent="0.25">
      <c r="A2272" s="50"/>
      <c r="I2272" s="34"/>
      <c r="K2272" s="57"/>
      <c r="L2272" s="57"/>
      <c r="M2272" s="57"/>
      <c r="N2272" s="57"/>
      <c r="O2272" s="57"/>
      <c r="P2272" s="57"/>
      <c r="Q2272" s="57"/>
    </row>
    <row r="2273" spans="1:17" ht="14.25" customHeight="1" x14ac:dyDescent="0.25">
      <c r="A2273" s="50"/>
      <c r="I2273" s="34"/>
      <c r="K2273" s="57"/>
      <c r="L2273" s="57"/>
      <c r="M2273" s="57"/>
      <c r="N2273" s="57"/>
      <c r="O2273" s="57"/>
      <c r="P2273" s="57"/>
      <c r="Q2273" s="57"/>
    </row>
    <row r="2274" spans="1:17" ht="14.25" customHeight="1" x14ac:dyDescent="0.25">
      <c r="A2274" s="50"/>
      <c r="I2274" s="34"/>
      <c r="K2274" s="57"/>
      <c r="L2274" s="57"/>
      <c r="M2274" s="57"/>
      <c r="N2274" s="57"/>
      <c r="O2274" s="57"/>
      <c r="P2274" s="57"/>
      <c r="Q2274" s="57"/>
    </row>
    <row r="2275" spans="1:17" ht="14.25" customHeight="1" x14ac:dyDescent="0.25">
      <c r="A2275" s="50"/>
      <c r="I2275" s="34"/>
      <c r="K2275" s="57"/>
      <c r="L2275" s="57"/>
      <c r="M2275" s="57"/>
      <c r="N2275" s="57"/>
      <c r="O2275" s="57"/>
      <c r="P2275" s="57"/>
      <c r="Q2275" s="57"/>
    </row>
    <row r="2276" spans="1:17" ht="14.25" customHeight="1" x14ac:dyDescent="0.25">
      <c r="A2276" s="50"/>
      <c r="I2276" s="34"/>
      <c r="K2276" s="57"/>
      <c r="L2276" s="57"/>
      <c r="M2276" s="57"/>
      <c r="N2276" s="57"/>
      <c r="O2276" s="57"/>
      <c r="P2276" s="57"/>
      <c r="Q2276" s="57"/>
    </row>
    <row r="2277" spans="1:17" ht="14.25" customHeight="1" x14ac:dyDescent="0.25">
      <c r="A2277" s="50"/>
      <c r="I2277" s="34"/>
      <c r="K2277" s="57"/>
      <c r="L2277" s="57"/>
      <c r="M2277" s="57"/>
      <c r="N2277" s="57"/>
      <c r="O2277" s="57"/>
      <c r="P2277" s="57"/>
      <c r="Q2277" s="57"/>
    </row>
    <row r="2278" spans="1:17" ht="14.25" customHeight="1" x14ac:dyDescent="0.25">
      <c r="A2278" s="50"/>
      <c r="I2278" s="34"/>
      <c r="K2278" s="57"/>
      <c r="L2278" s="57"/>
      <c r="M2278" s="57"/>
      <c r="N2278" s="57"/>
      <c r="O2278" s="57"/>
      <c r="P2278" s="57"/>
      <c r="Q2278" s="57"/>
    </row>
    <row r="2279" spans="1:17" ht="14.25" customHeight="1" x14ac:dyDescent="0.25">
      <c r="A2279" s="50"/>
      <c r="I2279" s="34"/>
      <c r="K2279" s="57"/>
      <c r="L2279" s="57"/>
      <c r="M2279" s="57"/>
      <c r="N2279" s="57"/>
      <c r="O2279" s="57"/>
      <c r="P2279" s="57"/>
      <c r="Q2279" s="57"/>
    </row>
    <row r="2280" spans="1:17" ht="14.25" customHeight="1" x14ac:dyDescent="0.25">
      <c r="A2280" s="50"/>
      <c r="I2280" s="34"/>
      <c r="K2280" s="57"/>
      <c r="L2280" s="57"/>
      <c r="M2280" s="57"/>
      <c r="N2280" s="57"/>
      <c r="O2280" s="57"/>
      <c r="P2280" s="57"/>
      <c r="Q2280" s="57"/>
    </row>
    <row r="2281" spans="1:17" ht="14.25" customHeight="1" x14ac:dyDescent="0.25">
      <c r="A2281" s="50"/>
      <c r="I2281" s="34"/>
      <c r="K2281" s="57"/>
      <c r="L2281" s="57"/>
      <c r="M2281" s="57"/>
      <c r="N2281" s="57"/>
      <c r="O2281" s="57"/>
      <c r="P2281" s="57"/>
      <c r="Q2281" s="57"/>
    </row>
    <row r="2282" spans="1:17" ht="14.25" customHeight="1" x14ac:dyDescent="0.25">
      <c r="A2282" s="50"/>
      <c r="I2282" s="34"/>
      <c r="K2282" s="57"/>
      <c r="L2282" s="57"/>
      <c r="M2282" s="57"/>
      <c r="N2282" s="57"/>
      <c r="O2282" s="57"/>
      <c r="P2282" s="57"/>
      <c r="Q2282" s="57"/>
    </row>
    <row r="2283" spans="1:17" ht="14.25" customHeight="1" x14ac:dyDescent="0.25">
      <c r="A2283" s="50"/>
      <c r="I2283" s="34"/>
      <c r="K2283" s="57"/>
      <c r="L2283" s="57"/>
      <c r="M2283" s="57"/>
      <c r="N2283" s="57"/>
      <c r="O2283" s="57"/>
      <c r="P2283" s="57"/>
      <c r="Q2283" s="57"/>
    </row>
    <row r="2284" spans="1:17" ht="14.25" customHeight="1" x14ac:dyDescent="0.25">
      <c r="A2284" s="50"/>
      <c r="I2284" s="34"/>
      <c r="K2284" s="57"/>
      <c r="L2284" s="57"/>
      <c r="M2284" s="57"/>
      <c r="N2284" s="57"/>
      <c r="O2284" s="57"/>
      <c r="P2284" s="57"/>
      <c r="Q2284" s="57"/>
    </row>
    <row r="2285" spans="1:17" ht="14.25" customHeight="1" x14ac:dyDescent="0.25">
      <c r="A2285" s="50"/>
      <c r="I2285" s="34"/>
      <c r="K2285" s="57"/>
      <c r="L2285" s="57"/>
      <c r="M2285" s="57"/>
      <c r="N2285" s="57"/>
      <c r="O2285" s="57"/>
      <c r="P2285" s="57"/>
      <c r="Q2285" s="57"/>
    </row>
    <row r="2286" spans="1:17" ht="14.25" customHeight="1" x14ac:dyDescent="0.25">
      <c r="A2286" s="50"/>
      <c r="I2286" s="34"/>
      <c r="K2286" s="57"/>
      <c r="L2286" s="57"/>
      <c r="M2286" s="57"/>
      <c r="N2286" s="57"/>
      <c r="O2286" s="57"/>
      <c r="P2286" s="57"/>
      <c r="Q2286" s="57"/>
    </row>
    <row r="2287" spans="1:17" ht="14.25" customHeight="1" x14ac:dyDescent="0.25">
      <c r="A2287" s="50"/>
      <c r="I2287" s="34"/>
      <c r="K2287" s="57"/>
      <c r="L2287" s="57"/>
      <c r="M2287" s="57"/>
      <c r="N2287" s="57"/>
      <c r="O2287" s="57"/>
      <c r="P2287" s="57"/>
      <c r="Q2287" s="57"/>
    </row>
    <row r="2288" spans="1:17" ht="14.25" customHeight="1" x14ac:dyDescent="0.25">
      <c r="A2288" s="50"/>
      <c r="I2288" s="34"/>
      <c r="K2288" s="57"/>
      <c r="L2288" s="57"/>
      <c r="M2288" s="57"/>
      <c r="N2288" s="57"/>
      <c r="O2288" s="57"/>
      <c r="P2288" s="57"/>
      <c r="Q2288" s="57"/>
    </row>
    <row r="2289" spans="1:17" ht="14.25" customHeight="1" x14ac:dyDescent="0.25">
      <c r="A2289" s="50"/>
      <c r="I2289" s="34"/>
      <c r="K2289" s="57"/>
      <c r="L2289" s="57"/>
      <c r="M2289" s="57"/>
      <c r="N2289" s="57"/>
      <c r="O2289" s="57"/>
      <c r="P2289" s="57"/>
      <c r="Q2289" s="57"/>
    </row>
    <row r="2290" spans="1:17" ht="14.25" customHeight="1" x14ac:dyDescent="0.25">
      <c r="A2290" s="50"/>
      <c r="I2290" s="34"/>
      <c r="K2290" s="57"/>
      <c r="L2290" s="57"/>
      <c r="M2290" s="57"/>
      <c r="N2290" s="57"/>
      <c r="O2290" s="57"/>
      <c r="P2290" s="57"/>
      <c r="Q2290" s="57"/>
    </row>
    <row r="2291" spans="1:17" ht="14.25" customHeight="1" x14ac:dyDescent="0.25">
      <c r="A2291" s="50"/>
      <c r="I2291" s="34"/>
      <c r="K2291" s="57"/>
      <c r="L2291" s="57"/>
      <c r="M2291" s="57"/>
      <c r="N2291" s="57"/>
      <c r="O2291" s="57"/>
      <c r="P2291" s="57"/>
      <c r="Q2291" s="57"/>
    </row>
    <row r="2292" spans="1:17" ht="14.25" customHeight="1" x14ac:dyDescent="0.25">
      <c r="A2292" s="50"/>
      <c r="I2292" s="34"/>
      <c r="K2292" s="57"/>
      <c r="L2292" s="57"/>
      <c r="M2292" s="57"/>
      <c r="N2292" s="57"/>
      <c r="O2292" s="57"/>
      <c r="P2292" s="57"/>
      <c r="Q2292" s="57"/>
    </row>
    <row r="2293" spans="1:17" ht="14.25" customHeight="1" x14ac:dyDescent="0.25">
      <c r="A2293" s="50"/>
      <c r="I2293" s="34"/>
      <c r="K2293" s="57"/>
      <c r="L2293" s="57"/>
      <c r="M2293" s="57"/>
      <c r="N2293" s="57"/>
      <c r="O2293" s="57"/>
      <c r="P2293" s="57"/>
      <c r="Q2293" s="57"/>
    </row>
    <row r="2294" spans="1:17" ht="14.25" customHeight="1" x14ac:dyDescent="0.25">
      <c r="A2294" s="50"/>
      <c r="I2294" s="34"/>
      <c r="K2294" s="57"/>
      <c r="L2294" s="57"/>
      <c r="M2294" s="57"/>
      <c r="N2294" s="57"/>
      <c r="O2294" s="57"/>
      <c r="P2294" s="57"/>
      <c r="Q2294" s="57"/>
    </row>
    <row r="2295" spans="1:17" ht="14.25" customHeight="1" x14ac:dyDescent="0.25">
      <c r="A2295" s="50"/>
      <c r="I2295" s="34"/>
      <c r="K2295" s="57"/>
      <c r="L2295" s="57"/>
      <c r="M2295" s="57"/>
      <c r="N2295" s="57"/>
      <c r="O2295" s="57"/>
      <c r="P2295" s="57"/>
      <c r="Q2295" s="57"/>
    </row>
    <row r="2296" spans="1:17" ht="14.25" customHeight="1" x14ac:dyDescent="0.25">
      <c r="A2296" s="50"/>
      <c r="I2296" s="34"/>
      <c r="K2296" s="57"/>
      <c r="L2296" s="57"/>
      <c r="M2296" s="57"/>
      <c r="N2296" s="57"/>
      <c r="O2296" s="57"/>
      <c r="P2296" s="57"/>
      <c r="Q2296" s="57"/>
    </row>
    <row r="2297" spans="1:17" ht="14.25" customHeight="1" x14ac:dyDescent="0.25">
      <c r="A2297" s="50"/>
      <c r="I2297" s="34"/>
      <c r="K2297" s="57"/>
      <c r="L2297" s="57"/>
      <c r="M2297" s="57"/>
      <c r="N2297" s="57"/>
      <c r="O2297" s="57"/>
      <c r="P2297" s="57"/>
      <c r="Q2297" s="57"/>
    </row>
    <row r="2298" spans="1:17" ht="14.25" customHeight="1" x14ac:dyDescent="0.25">
      <c r="A2298" s="50"/>
      <c r="I2298" s="34"/>
      <c r="K2298" s="57"/>
      <c r="L2298" s="57"/>
      <c r="M2298" s="57"/>
      <c r="N2298" s="57"/>
      <c r="O2298" s="57"/>
      <c r="P2298" s="57"/>
      <c r="Q2298" s="57"/>
    </row>
    <row r="2299" spans="1:17" ht="14.25" customHeight="1" x14ac:dyDescent="0.25">
      <c r="A2299" s="50"/>
      <c r="I2299" s="34"/>
      <c r="K2299" s="57"/>
      <c r="L2299" s="57"/>
      <c r="M2299" s="57"/>
      <c r="N2299" s="57"/>
      <c r="O2299" s="57"/>
      <c r="P2299" s="57"/>
      <c r="Q2299" s="57"/>
    </row>
    <row r="2300" spans="1:17" ht="14.25" customHeight="1" x14ac:dyDescent="0.25">
      <c r="A2300" s="50"/>
      <c r="I2300" s="34"/>
      <c r="K2300" s="57"/>
      <c r="L2300" s="57"/>
      <c r="M2300" s="57"/>
      <c r="N2300" s="57"/>
      <c r="O2300" s="57"/>
      <c r="P2300" s="57"/>
      <c r="Q2300" s="57"/>
    </row>
    <row r="2301" spans="1:17" ht="14.25" customHeight="1" x14ac:dyDescent="0.25">
      <c r="A2301" s="50"/>
      <c r="I2301" s="34"/>
      <c r="K2301" s="57"/>
      <c r="L2301" s="57"/>
      <c r="M2301" s="57"/>
      <c r="N2301" s="57"/>
      <c r="O2301" s="57"/>
      <c r="P2301" s="57"/>
      <c r="Q2301" s="57"/>
    </row>
    <row r="2302" spans="1:17" ht="14.25" customHeight="1" x14ac:dyDescent="0.25">
      <c r="A2302" s="50"/>
      <c r="I2302" s="34"/>
      <c r="K2302" s="57"/>
      <c r="L2302" s="57"/>
      <c r="M2302" s="57"/>
      <c r="N2302" s="57"/>
      <c r="O2302" s="57"/>
      <c r="P2302" s="57"/>
      <c r="Q2302" s="57"/>
    </row>
    <row r="2303" spans="1:17" ht="14.25" customHeight="1" x14ac:dyDescent="0.25">
      <c r="A2303" s="50"/>
      <c r="I2303" s="34"/>
      <c r="K2303" s="57"/>
      <c r="L2303" s="57"/>
      <c r="M2303" s="57"/>
      <c r="N2303" s="57"/>
      <c r="O2303" s="57"/>
      <c r="P2303" s="57"/>
      <c r="Q2303" s="57"/>
    </row>
    <row r="2304" spans="1:17" ht="14.25" customHeight="1" x14ac:dyDescent="0.25">
      <c r="A2304" s="50"/>
      <c r="I2304" s="34"/>
      <c r="K2304" s="57"/>
      <c r="L2304" s="57"/>
      <c r="M2304" s="57"/>
      <c r="N2304" s="57"/>
      <c r="O2304" s="57"/>
      <c r="P2304" s="57"/>
      <c r="Q2304" s="57"/>
    </row>
    <row r="2305" spans="1:17" ht="14.25" customHeight="1" x14ac:dyDescent="0.25">
      <c r="A2305" s="50"/>
      <c r="I2305" s="34"/>
      <c r="K2305" s="57"/>
      <c r="L2305" s="57"/>
      <c r="M2305" s="57"/>
      <c r="N2305" s="57"/>
      <c r="O2305" s="57"/>
      <c r="P2305" s="57"/>
      <c r="Q2305" s="57"/>
    </row>
    <row r="2306" spans="1:17" ht="14.25" customHeight="1" x14ac:dyDescent="0.25">
      <c r="A2306" s="50"/>
      <c r="I2306" s="34"/>
      <c r="K2306" s="57"/>
      <c r="L2306" s="57"/>
      <c r="M2306" s="57"/>
      <c r="N2306" s="57"/>
      <c r="O2306" s="57"/>
      <c r="P2306" s="57"/>
      <c r="Q2306" s="57"/>
    </row>
    <row r="2307" spans="1:17" ht="14.25" customHeight="1" x14ac:dyDescent="0.25">
      <c r="A2307" s="50"/>
      <c r="I2307" s="34"/>
      <c r="K2307" s="57"/>
      <c r="L2307" s="57"/>
      <c r="M2307" s="57"/>
      <c r="N2307" s="57"/>
      <c r="O2307" s="57"/>
      <c r="P2307" s="57"/>
      <c r="Q2307" s="57"/>
    </row>
    <row r="2308" spans="1:17" ht="14.25" customHeight="1" x14ac:dyDescent="0.25">
      <c r="A2308" s="50"/>
      <c r="I2308" s="34"/>
      <c r="K2308" s="57"/>
      <c r="L2308" s="57"/>
      <c r="M2308" s="57"/>
      <c r="N2308" s="57"/>
      <c r="O2308" s="57"/>
      <c r="P2308" s="57"/>
      <c r="Q2308" s="57"/>
    </row>
    <row r="2309" spans="1:17" ht="14.25" customHeight="1" x14ac:dyDescent="0.25">
      <c r="A2309" s="50"/>
      <c r="I2309" s="34"/>
      <c r="K2309" s="57"/>
      <c r="L2309" s="57"/>
      <c r="M2309" s="57"/>
      <c r="N2309" s="57"/>
      <c r="O2309" s="57"/>
      <c r="P2309" s="57"/>
      <c r="Q2309" s="57"/>
    </row>
    <row r="2310" spans="1:17" ht="14.25" customHeight="1" x14ac:dyDescent="0.25">
      <c r="A2310" s="50"/>
      <c r="I2310" s="34"/>
      <c r="K2310" s="57"/>
      <c r="L2310" s="57"/>
      <c r="M2310" s="57"/>
      <c r="N2310" s="57"/>
      <c r="O2310" s="57"/>
      <c r="P2310" s="57"/>
      <c r="Q2310" s="57"/>
    </row>
    <row r="2311" spans="1:17" ht="14.25" customHeight="1" x14ac:dyDescent="0.25">
      <c r="A2311" s="50"/>
      <c r="I2311" s="34"/>
      <c r="K2311" s="57"/>
      <c r="L2311" s="57"/>
      <c r="M2311" s="57"/>
      <c r="N2311" s="57"/>
      <c r="O2311" s="57"/>
      <c r="P2311" s="57"/>
      <c r="Q2311" s="57"/>
    </row>
    <row r="2312" spans="1:17" ht="14.25" customHeight="1" x14ac:dyDescent="0.25">
      <c r="A2312" s="50"/>
      <c r="I2312" s="34"/>
      <c r="K2312" s="57"/>
      <c r="L2312" s="57"/>
      <c r="M2312" s="57"/>
      <c r="N2312" s="57"/>
      <c r="O2312" s="57"/>
      <c r="P2312" s="57"/>
      <c r="Q2312" s="57"/>
    </row>
    <row r="2313" spans="1:17" ht="14.25" customHeight="1" x14ac:dyDescent="0.25">
      <c r="A2313" s="50"/>
      <c r="I2313" s="34"/>
      <c r="K2313" s="57"/>
      <c r="L2313" s="57"/>
      <c r="M2313" s="57"/>
      <c r="N2313" s="57"/>
      <c r="O2313" s="57"/>
      <c r="P2313" s="57"/>
      <c r="Q2313" s="57"/>
    </row>
    <row r="2314" spans="1:17" ht="14.25" customHeight="1" x14ac:dyDescent="0.25">
      <c r="A2314" s="50"/>
      <c r="I2314" s="34"/>
      <c r="K2314" s="57"/>
      <c r="L2314" s="57"/>
      <c r="M2314" s="57"/>
      <c r="N2314" s="57"/>
      <c r="O2314" s="57"/>
      <c r="P2314" s="57"/>
      <c r="Q2314" s="57"/>
    </row>
    <row r="2315" spans="1:17" ht="14.25" customHeight="1" x14ac:dyDescent="0.25">
      <c r="A2315" s="50"/>
      <c r="I2315" s="34"/>
      <c r="K2315" s="57"/>
      <c r="L2315" s="57"/>
      <c r="M2315" s="57"/>
      <c r="N2315" s="57"/>
      <c r="O2315" s="57"/>
      <c r="P2315" s="57"/>
      <c r="Q2315" s="57"/>
    </row>
    <row r="2316" spans="1:17" ht="14.25" customHeight="1" x14ac:dyDescent="0.25">
      <c r="A2316" s="50"/>
      <c r="I2316" s="34"/>
      <c r="K2316" s="57"/>
      <c r="L2316" s="57"/>
      <c r="M2316" s="57"/>
      <c r="N2316" s="57"/>
      <c r="O2316" s="57"/>
      <c r="P2316" s="57"/>
      <c r="Q2316" s="57"/>
    </row>
    <row r="2317" spans="1:17" ht="14.25" customHeight="1" x14ac:dyDescent="0.25">
      <c r="A2317" s="50"/>
      <c r="I2317" s="34"/>
      <c r="K2317" s="57"/>
      <c r="L2317" s="57"/>
      <c r="M2317" s="57"/>
      <c r="N2317" s="57"/>
      <c r="O2317" s="57"/>
      <c r="P2317" s="57"/>
      <c r="Q2317" s="57"/>
    </row>
    <row r="2318" spans="1:17" ht="14.25" customHeight="1" x14ac:dyDescent="0.25">
      <c r="A2318" s="50"/>
      <c r="I2318" s="34"/>
      <c r="K2318" s="57"/>
      <c r="L2318" s="57"/>
      <c r="M2318" s="57"/>
      <c r="N2318" s="57"/>
      <c r="O2318" s="57"/>
      <c r="P2318" s="57"/>
      <c r="Q2318" s="57"/>
    </row>
    <row r="2319" spans="1:17" ht="14.25" customHeight="1" x14ac:dyDescent="0.25">
      <c r="A2319" s="50"/>
      <c r="I2319" s="34"/>
      <c r="K2319" s="57"/>
      <c r="L2319" s="57"/>
      <c r="M2319" s="57"/>
      <c r="N2319" s="57"/>
      <c r="O2319" s="57"/>
      <c r="P2319" s="57"/>
      <c r="Q2319" s="57"/>
    </row>
    <row r="2320" spans="1:17" ht="14.25" customHeight="1" x14ac:dyDescent="0.25">
      <c r="A2320" s="50"/>
      <c r="I2320" s="34"/>
      <c r="K2320" s="57"/>
      <c r="L2320" s="57"/>
      <c r="M2320" s="57"/>
      <c r="N2320" s="57"/>
      <c r="O2320" s="57"/>
      <c r="P2320" s="57"/>
      <c r="Q2320" s="57"/>
    </row>
    <row r="2321" spans="1:17" ht="14.25" customHeight="1" x14ac:dyDescent="0.25">
      <c r="A2321" s="50"/>
      <c r="I2321" s="34"/>
      <c r="K2321" s="57"/>
      <c r="L2321" s="57"/>
      <c r="M2321" s="57"/>
      <c r="N2321" s="57"/>
      <c r="O2321" s="57"/>
      <c r="P2321" s="57"/>
      <c r="Q2321" s="57"/>
    </row>
    <row r="2322" spans="1:17" ht="14.25" customHeight="1" x14ac:dyDescent="0.25">
      <c r="A2322" s="50"/>
      <c r="I2322" s="34"/>
      <c r="K2322" s="57"/>
      <c r="L2322" s="57"/>
      <c r="M2322" s="57"/>
      <c r="N2322" s="57"/>
      <c r="O2322" s="57"/>
      <c r="P2322" s="57"/>
      <c r="Q2322" s="57"/>
    </row>
    <row r="2323" spans="1:17" ht="14.25" customHeight="1" x14ac:dyDescent="0.25">
      <c r="A2323" s="50"/>
      <c r="I2323" s="34"/>
      <c r="K2323" s="57"/>
      <c r="L2323" s="57"/>
      <c r="M2323" s="57"/>
      <c r="N2323" s="57"/>
      <c r="O2323" s="57"/>
      <c r="P2323" s="57"/>
      <c r="Q2323" s="57"/>
    </row>
    <row r="2324" spans="1:17" ht="14.25" customHeight="1" x14ac:dyDescent="0.25">
      <c r="A2324" s="50"/>
      <c r="I2324" s="34"/>
      <c r="K2324" s="57"/>
      <c r="L2324" s="57"/>
      <c r="M2324" s="57"/>
      <c r="N2324" s="57"/>
      <c r="O2324" s="57"/>
      <c r="P2324" s="57"/>
      <c r="Q2324" s="57"/>
    </row>
    <row r="2325" spans="1:17" ht="14.25" customHeight="1" x14ac:dyDescent="0.25">
      <c r="A2325" s="50"/>
      <c r="I2325" s="34"/>
      <c r="K2325" s="57"/>
      <c r="L2325" s="57"/>
      <c r="M2325" s="57"/>
      <c r="N2325" s="57"/>
      <c r="O2325" s="57"/>
      <c r="P2325" s="57"/>
      <c r="Q2325" s="57"/>
    </row>
    <row r="2326" spans="1:17" ht="14.25" customHeight="1" x14ac:dyDescent="0.25">
      <c r="A2326" s="50"/>
      <c r="I2326" s="34"/>
      <c r="K2326" s="57"/>
      <c r="L2326" s="57"/>
      <c r="M2326" s="57"/>
      <c r="N2326" s="57"/>
      <c r="O2326" s="57"/>
      <c r="P2326" s="57"/>
      <c r="Q2326" s="57"/>
    </row>
    <row r="2327" spans="1:17" ht="14.25" customHeight="1" x14ac:dyDescent="0.25">
      <c r="A2327" s="50"/>
      <c r="I2327" s="34"/>
      <c r="K2327" s="57"/>
      <c r="L2327" s="57"/>
      <c r="M2327" s="57"/>
      <c r="N2327" s="57"/>
      <c r="O2327" s="57"/>
      <c r="P2327" s="57"/>
      <c r="Q2327" s="57"/>
    </row>
    <row r="2328" spans="1:17" ht="14.25" customHeight="1" x14ac:dyDescent="0.25">
      <c r="A2328" s="50"/>
      <c r="I2328" s="34"/>
      <c r="K2328" s="57"/>
      <c r="L2328" s="57"/>
      <c r="M2328" s="57"/>
      <c r="N2328" s="57"/>
      <c r="O2328" s="57"/>
      <c r="P2328" s="57"/>
      <c r="Q2328" s="57"/>
    </row>
    <row r="2329" spans="1:17" ht="14.25" customHeight="1" x14ac:dyDescent="0.25">
      <c r="A2329" s="50"/>
      <c r="I2329" s="34"/>
      <c r="K2329" s="57"/>
      <c r="L2329" s="57"/>
      <c r="M2329" s="57"/>
      <c r="N2329" s="57"/>
      <c r="O2329" s="57"/>
      <c r="P2329" s="57"/>
      <c r="Q2329" s="57"/>
    </row>
    <row r="2330" spans="1:17" ht="14.25" customHeight="1" x14ac:dyDescent="0.25">
      <c r="A2330" s="50"/>
      <c r="I2330" s="34"/>
      <c r="K2330" s="57"/>
      <c r="L2330" s="57"/>
      <c r="M2330" s="57"/>
      <c r="N2330" s="57"/>
      <c r="O2330" s="57"/>
      <c r="P2330" s="57"/>
      <c r="Q2330" s="57"/>
    </row>
    <row r="2331" spans="1:17" ht="14.25" customHeight="1" x14ac:dyDescent="0.25">
      <c r="A2331" s="50"/>
      <c r="I2331" s="34"/>
      <c r="K2331" s="57"/>
      <c r="L2331" s="57"/>
      <c r="M2331" s="57"/>
      <c r="N2331" s="57"/>
      <c r="O2331" s="57"/>
      <c r="P2331" s="57"/>
      <c r="Q2331" s="57"/>
    </row>
    <row r="2332" spans="1:17" ht="14.25" customHeight="1" x14ac:dyDescent="0.25">
      <c r="A2332" s="50"/>
      <c r="I2332" s="34"/>
      <c r="K2332" s="57"/>
      <c r="L2332" s="57"/>
      <c r="M2332" s="57"/>
      <c r="N2332" s="57"/>
      <c r="O2332" s="57"/>
      <c r="P2332" s="57"/>
      <c r="Q2332" s="57"/>
    </row>
    <row r="2333" spans="1:17" ht="14.25" customHeight="1" x14ac:dyDescent="0.25">
      <c r="A2333" s="50"/>
      <c r="I2333" s="34"/>
      <c r="K2333" s="57"/>
      <c r="L2333" s="57"/>
      <c r="M2333" s="57"/>
      <c r="N2333" s="57"/>
      <c r="O2333" s="57"/>
      <c r="P2333" s="57"/>
      <c r="Q2333" s="57"/>
    </row>
    <row r="2334" spans="1:17" ht="14.25" customHeight="1" x14ac:dyDescent="0.25">
      <c r="A2334" s="50"/>
      <c r="I2334" s="34"/>
      <c r="K2334" s="57"/>
      <c r="L2334" s="57"/>
      <c r="M2334" s="57"/>
      <c r="N2334" s="57"/>
      <c r="O2334" s="57"/>
      <c r="P2334" s="57"/>
      <c r="Q2334" s="57"/>
    </row>
    <row r="2335" spans="1:17" ht="14.25" customHeight="1" x14ac:dyDescent="0.25">
      <c r="A2335" s="50"/>
      <c r="I2335" s="34"/>
      <c r="K2335" s="57"/>
      <c r="L2335" s="57"/>
      <c r="M2335" s="57"/>
      <c r="N2335" s="57"/>
      <c r="O2335" s="57"/>
      <c r="P2335" s="57"/>
      <c r="Q2335" s="57"/>
    </row>
    <row r="2336" spans="1:17" ht="14.25" customHeight="1" x14ac:dyDescent="0.25">
      <c r="A2336" s="50"/>
      <c r="I2336" s="34"/>
      <c r="K2336" s="57"/>
      <c r="L2336" s="57"/>
      <c r="M2336" s="57"/>
      <c r="N2336" s="57"/>
      <c r="O2336" s="57"/>
      <c r="P2336" s="57"/>
      <c r="Q2336" s="57"/>
    </row>
    <row r="2337" spans="1:17" ht="14.25" customHeight="1" x14ac:dyDescent="0.25">
      <c r="A2337" s="50"/>
      <c r="I2337" s="34"/>
      <c r="K2337" s="57"/>
      <c r="L2337" s="57"/>
      <c r="M2337" s="57"/>
      <c r="N2337" s="57"/>
      <c r="O2337" s="57"/>
      <c r="P2337" s="57"/>
      <c r="Q2337" s="57"/>
    </row>
    <row r="2338" spans="1:17" ht="14.25" customHeight="1" x14ac:dyDescent="0.25">
      <c r="A2338" s="50"/>
      <c r="I2338" s="34"/>
      <c r="K2338" s="57"/>
      <c r="L2338" s="57"/>
      <c r="M2338" s="57"/>
      <c r="N2338" s="57"/>
      <c r="O2338" s="57"/>
      <c r="P2338" s="57"/>
      <c r="Q2338" s="57"/>
    </row>
    <row r="2339" spans="1:17" ht="14.25" customHeight="1" x14ac:dyDescent="0.25">
      <c r="A2339" s="50"/>
      <c r="I2339" s="34"/>
      <c r="K2339" s="57"/>
      <c r="L2339" s="57"/>
      <c r="M2339" s="57"/>
      <c r="N2339" s="57"/>
      <c r="O2339" s="57"/>
      <c r="P2339" s="57"/>
      <c r="Q2339" s="57"/>
    </row>
    <row r="2340" spans="1:17" ht="14.25" customHeight="1" x14ac:dyDescent="0.25">
      <c r="A2340" s="50"/>
      <c r="I2340" s="34"/>
      <c r="K2340" s="57"/>
      <c r="L2340" s="57"/>
      <c r="M2340" s="57"/>
      <c r="N2340" s="57"/>
      <c r="O2340" s="57"/>
      <c r="P2340" s="57"/>
      <c r="Q2340" s="57"/>
    </row>
    <row r="2341" spans="1:17" ht="14.25" customHeight="1" x14ac:dyDescent="0.25">
      <c r="A2341" s="50"/>
      <c r="I2341" s="34"/>
      <c r="K2341" s="57"/>
      <c r="L2341" s="57"/>
      <c r="M2341" s="57"/>
      <c r="N2341" s="57"/>
      <c r="O2341" s="57"/>
      <c r="P2341" s="57"/>
      <c r="Q2341" s="57"/>
    </row>
    <row r="2342" spans="1:17" ht="14.25" customHeight="1" x14ac:dyDescent="0.25">
      <c r="A2342" s="50"/>
      <c r="I2342" s="34"/>
      <c r="K2342" s="57"/>
      <c r="L2342" s="57"/>
      <c r="M2342" s="57"/>
      <c r="N2342" s="57"/>
      <c r="O2342" s="57"/>
      <c r="P2342" s="57"/>
      <c r="Q2342" s="57"/>
    </row>
    <row r="2343" spans="1:17" ht="14.25" customHeight="1" x14ac:dyDescent="0.25">
      <c r="A2343" s="50"/>
      <c r="I2343" s="34"/>
      <c r="K2343" s="57"/>
      <c r="L2343" s="57"/>
      <c r="M2343" s="57"/>
      <c r="N2343" s="57"/>
      <c r="O2343" s="57"/>
      <c r="P2343" s="57"/>
      <c r="Q2343" s="57"/>
    </row>
    <row r="2344" spans="1:17" ht="14.25" customHeight="1" x14ac:dyDescent="0.25">
      <c r="A2344" s="50"/>
      <c r="I2344" s="34"/>
      <c r="K2344" s="57"/>
      <c r="L2344" s="57"/>
      <c r="M2344" s="57"/>
      <c r="N2344" s="57"/>
      <c r="O2344" s="57"/>
      <c r="P2344" s="57"/>
      <c r="Q2344" s="57"/>
    </row>
    <row r="2345" spans="1:17" ht="14.25" customHeight="1" x14ac:dyDescent="0.25">
      <c r="A2345" s="50"/>
      <c r="I2345" s="34"/>
      <c r="K2345" s="57"/>
      <c r="L2345" s="57"/>
      <c r="M2345" s="57"/>
      <c r="N2345" s="57"/>
      <c r="O2345" s="57"/>
      <c r="P2345" s="57"/>
      <c r="Q2345" s="57"/>
    </row>
    <row r="2346" spans="1:17" ht="14.25" customHeight="1" x14ac:dyDescent="0.25">
      <c r="A2346" s="50"/>
      <c r="I2346" s="34"/>
      <c r="K2346" s="57"/>
      <c r="L2346" s="57"/>
      <c r="M2346" s="57"/>
      <c r="N2346" s="57"/>
      <c r="O2346" s="57"/>
      <c r="P2346" s="57"/>
      <c r="Q2346" s="57"/>
    </row>
    <row r="2347" spans="1:17" ht="14.25" customHeight="1" x14ac:dyDescent="0.25">
      <c r="A2347" s="50"/>
      <c r="I2347" s="34"/>
      <c r="K2347" s="57"/>
      <c r="L2347" s="57"/>
      <c r="M2347" s="57"/>
      <c r="N2347" s="57"/>
      <c r="O2347" s="57"/>
      <c r="P2347" s="57"/>
      <c r="Q2347" s="57"/>
    </row>
    <row r="2348" spans="1:17" ht="14.25" customHeight="1" x14ac:dyDescent="0.25">
      <c r="A2348" s="50"/>
      <c r="I2348" s="34"/>
      <c r="K2348" s="57"/>
      <c r="L2348" s="57"/>
      <c r="M2348" s="57"/>
      <c r="N2348" s="57"/>
      <c r="O2348" s="57"/>
      <c r="P2348" s="57"/>
      <c r="Q2348" s="57"/>
    </row>
    <row r="2349" spans="1:17" ht="14.25" customHeight="1" x14ac:dyDescent="0.25">
      <c r="A2349" s="50"/>
      <c r="I2349" s="34"/>
      <c r="K2349" s="57"/>
      <c r="L2349" s="57"/>
      <c r="M2349" s="57"/>
      <c r="N2349" s="57"/>
      <c r="O2349" s="57"/>
      <c r="P2349" s="57"/>
      <c r="Q2349" s="57"/>
    </row>
    <row r="2350" spans="1:17" ht="14.25" customHeight="1" x14ac:dyDescent="0.25">
      <c r="A2350" s="50"/>
      <c r="I2350" s="34"/>
      <c r="K2350" s="57"/>
      <c r="L2350" s="57"/>
      <c r="M2350" s="57"/>
      <c r="N2350" s="57"/>
      <c r="O2350" s="57"/>
      <c r="P2350" s="57"/>
      <c r="Q2350" s="57"/>
    </row>
    <row r="2351" spans="1:17" ht="14.25" customHeight="1" x14ac:dyDescent="0.25">
      <c r="A2351" s="50"/>
      <c r="I2351" s="34"/>
      <c r="K2351" s="57"/>
      <c r="L2351" s="57"/>
      <c r="M2351" s="57"/>
      <c r="N2351" s="57"/>
      <c r="O2351" s="57"/>
      <c r="P2351" s="57"/>
      <c r="Q2351" s="57"/>
    </row>
    <row r="2352" spans="1:17" ht="14.25" customHeight="1" x14ac:dyDescent="0.25">
      <c r="A2352" s="50"/>
      <c r="I2352" s="34"/>
      <c r="K2352" s="57"/>
      <c r="L2352" s="57"/>
      <c r="M2352" s="57"/>
      <c r="N2352" s="57"/>
      <c r="O2352" s="57"/>
      <c r="P2352" s="57"/>
      <c r="Q2352" s="57"/>
    </row>
    <row r="2353" spans="1:17" ht="14.25" customHeight="1" x14ac:dyDescent="0.25">
      <c r="A2353" s="50"/>
      <c r="I2353" s="34"/>
      <c r="K2353" s="57"/>
      <c r="L2353" s="57"/>
      <c r="M2353" s="57"/>
      <c r="N2353" s="57"/>
      <c r="O2353" s="57"/>
      <c r="P2353" s="57"/>
      <c r="Q2353" s="57"/>
    </row>
    <row r="2354" spans="1:17" ht="14.25" customHeight="1" x14ac:dyDescent="0.25">
      <c r="A2354" s="50"/>
      <c r="I2354" s="34"/>
      <c r="K2354" s="57"/>
      <c r="L2354" s="57"/>
      <c r="M2354" s="57"/>
      <c r="N2354" s="57"/>
      <c r="O2354" s="57"/>
      <c r="P2354" s="57"/>
      <c r="Q2354" s="57"/>
    </row>
    <row r="2355" spans="1:17" ht="14.25" customHeight="1" x14ac:dyDescent="0.25">
      <c r="A2355" s="50"/>
      <c r="I2355" s="34"/>
      <c r="K2355" s="57"/>
      <c r="L2355" s="57"/>
      <c r="M2355" s="57"/>
      <c r="N2355" s="57"/>
      <c r="O2355" s="57"/>
      <c r="P2355" s="57"/>
      <c r="Q2355" s="57"/>
    </row>
    <row r="2356" spans="1:17" ht="14.25" customHeight="1" x14ac:dyDescent="0.25">
      <c r="A2356" s="50"/>
      <c r="I2356" s="34"/>
      <c r="K2356" s="57"/>
      <c r="L2356" s="57"/>
      <c r="M2356" s="57"/>
      <c r="N2356" s="57"/>
      <c r="O2356" s="57"/>
      <c r="P2356" s="57"/>
      <c r="Q2356" s="57"/>
    </row>
    <row r="2357" spans="1:17" ht="14.25" customHeight="1" x14ac:dyDescent="0.25">
      <c r="A2357" s="50"/>
      <c r="I2357" s="34"/>
      <c r="K2357" s="57"/>
      <c r="L2357" s="57"/>
      <c r="M2357" s="57"/>
      <c r="N2357" s="57"/>
      <c r="O2357" s="57"/>
      <c r="P2357" s="57"/>
      <c r="Q2357" s="57"/>
    </row>
    <row r="2358" spans="1:17" ht="14.25" customHeight="1" x14ac:dyDescent="0.25">
      <c r="A2358" s="50"/>
      <c r="I2358" s="34"/>
      <c r="K2358" s="57"/>
      <c r="L2358" s="57"/>
      <c r="M2358" s="57"/>
      <c r="N2358" s="57"/>
      <c r="O2358" s="57"/>
      <c r="P2358" s="57"/>
      <c r="Q2358" s="57"/>
    </row>
    <row r="2359" spans="1:17" ht="14.25" customHeight="1" x14ac:dyDescent="0.25">
      <c r="A2359" s="50"/>
      <c r="I2359" s="34"/>
      <c r="K2359" s="57"/>
      <c r="L2359" s="57"/>
      <c r="M2359" s="57"/>
      <c r="N2359" s="57"/>
      <c r="O2359" s="57"/>
      <c r="P2359" s="57"/>
      <c r="Q2359" s="57"/>
    </row>
    <row r="2360" spans="1:17" ht="14.25" customHeight="1" x14ac:dyDescent="0.25">
      <c r="A2360" s="50"/>
      <c r="I2360" s="34"/>
      <c r="K2360" s="57"/>
      <c r="L2360" s="57"/>
      <c r="M2360" s="57"/>
      <c r="N2360" s="57"/>
      <c r="O2360" s="57"/>
      <c r="P2360" s="57"/>
      <c r="Q2360" s="57"/>
    </row>
    <row r="2361" spans="1:17" ht="14.25" customHeight="1" x14ac:dyDescent="0.25">
      <c r="A2361" s="50"/>
      <c r="I2361" s="34"/>
      <c r="K2361" s="57"/>
      <c r="L2361" s="57"/>
      <c r="M2361" s="57"/>
      <c r="N2361" s="57"/>
      <c r="O2361" s="57"/>
      <c r="P2361" s="57"/>
      <c r="Q2361" s="57"/>
    </row>
    <row r="2362" spans="1:17" ht="14.25" customHeight="1" x14ac:dyDescent="0.25">
      <c r="A2362" s="50"/>
      <c r="I2362" s="34"/>
      <c r="K2362" s="57"/>
      <c r="L2362" s="57"/>
      <c r="M2362" s="57"/>
      <c r="N2362" s="57"/>
      <c r="O2362" s="57"/>
      <c r="P2362" s="57"/>
      <c r="Q2362" s="57"/>
    </row>
    <row r="2363" spans="1:17" ht="14.25" customHeight="1" x14ac:dyDescent="0.25">
      <c r="A2363" s="50"/>
      <c r="I2363" s="34"/>
      <c r="K2363" s="57"/>
      <c r="L2363" s="57"/>
      <c r="M2363" s="57"/>
      <c r="N2363" s="57"/>
      <c r="O2363" s="57"/>
      <c r="P2363" s="57"/>
      <c r="Q2363" s="57"/>
    </row>
    <row r="2364" spans="1:17" ht="14.25" customHeight="1" x14ac:dyDescent="0.25">
      <c r="A2364" s="50"/>
      <c r="I2364" s="34"/>
      <c r="K2364" s="57"/>
      <c r="L2364" s="57"/>
      <c r="M2364" s="57"/>
      <c r="N2364" s="57"/>
      <c r="O2364" s="57"/>
      <c r="P2364" s="57"/>
      <c r="Q2364" s="57"/>
    </row>
    <row r="2365" spans="1:17" ht="14.25" customHeight="1" x14ac:dyDescent="0.25">
      <c r="A2365" s="50"/>
      <c r="I2365" s="34"/>
      <c r="K2365" s="57"/>
      <c r="L2365" s="57"/>
      <c r="M2365" s="57"/>
      <c r="N2365" s="57"/>
      <c r="O2365" s="57"/>
      <c r="P2365" s="57"/>
      <c r="Q2365" s="57"/>
    </row>
    <row r="2366" spans="1:17" ht="14.25" customHeight="1" x14ac:dyDescent="0.25">
      <c r="A2366" s="50"/>
      <c r="I2366" s="34"/>
      <c r="K2366" s="57"/>
      <c r="L2366" s="57"/>
      <c r="M2366" s="57"/>
      <c r="N2366" s="57"/>
      <c r="O2366" s="57"/>
      <c r="P2366" s="57"/>
      <c r="Q2366" s="57"/>
    </row>
    <row r="2367" spans="1:17" ht="14.25" customHeight="1" x14ac:dyDescent="0.25">
      <c r="A2367" s="50"/>
      <c r="I2367" s="34"/>
      <c r="K2367" s="57"/>
      <c r="L2367" s="57"/>
      <c r="M2367" s="57"/>
      <c r="N2367" s="57"/>
      <c r="O2367" s="57"/>
      <c r="P2367" s="57"/>
      <c r="Q2367" s="57"/>
    </row>
    <row r="2368" spans="1:17" ht="14.25" customHeight="1" x14ac:dyDescent="0.25">
      <c r="A2368" s="50"/>
      <c r="I2368" s="34"/>
      <c r="K2368" s="57"/>
      <c r="L2368" s="57"/>
      <c r="M2368" s="57"/>
      <c r="N2368" s="57"/>
      <c r="O2368" s="57"/>
      <c r="P2368" s="57"/>
      <c r="Q2368" s="57"/>
    </row>
    <row r="2369" spans="1:17" ht="14.25" customHeight="1" x14ac:dyDescent="0.25">
      <c r="A2369" s="50"/>
      <c r="I2369" s="34"/>
      <c r="K2369" s="57"/>
      <c r="L2369" s="57"/>
      <c r="M2369" s="57"/>
      <c r="N2369" s="57"/>
      <c r="O2369" s="57"/>
      <c r="P2369" s="57"/>
      <c r="Q2369" s="57"/>
    </row>
    <row r="2370" spans="1:17" ht="14.25" customHeight="1" x14ac:dyDescent="0.25">
      <c r="A2370" s="50"/>
      <c r="I2370" s="34"/>
      <c r="K2370" s="57"/>
      <c r="L2370" s="57"/>
      <c r="M2370" s="57"/>
      <c r="N2370" s="57"/>
      <c r="O2370" s="57"/>
      <c r="P2370" s="57"/>
      <c r="Q2370" s="57"/>
    </row>
    <row r="2371" spans="1:17" ht="14.25" customHeight="1" x14ac:dyDescent="0.25">
      <c r="A2371" s="50"/>
      <c r="I2371" s="34"/>
      <c r="K2371" s="57"/>
      <c r="L2371" s="57"/>
      <c r="M2371" s="57"/>
      <c r="N2371" s="57"/>
      <c r="O2371" s="57"/>
      <c r="P2371" s="57"/>
      <c r="Q2371" s="57"/>
    </row>
    <row r="2372" spans="1:17" ht="14.25" customHeight="1" x14ac:dyDescent="0.25">
      <c r="A2372" s="50"/>
      <c r="I2372" s="34"/>
      <c r="K2372" s="57"/>
      <c r="L2372" s="57"/>
      <c r="M2372" s="57"/>
      <c r="N2372" s="57"/>
      <c r="O2372" s="57"/>
      <c r="P2372" s="57"/>
      <c r="Q2372" s="57"/>
    </row>
    <row r="2373" spans="1:17" ht="14.25" customHeight="1" x14ac:dyDescent="0.25">
      <c r="A2373" s="50"/>
      <c r="I2373" s="34"/>
      <c r="K2373" s="57"/>
      <c r="L2373" s="57"/>
      <c r="M2373" s="57"/>
      <c r="N2373" s="57"/>
      <c r="O2373" s="57"/>
      <c r="P2373" s="57"/>
      <c r="Q2373" s="57"/>
    </row>
    <row r="2374" spans="1:17" ht="14.25" customHeight="1" x14ac:dyDescent="0.25">
      <c r="A2374" s="50"/>
      <c r="I2374" s="34"/>
      <c r="K2374" s="57"/>
      <c r="L2374" s="57"/>
      <c r="M2374" s="57"/>
      <c r="N2374" s="57"/>
      <c r="O2374" s="57"/>
      <c r="P2374" s="57"/>
      <c r="Q2374" s="57"/>
    </row>
    <row r="2375" spans="1:17" ht="14.25" customHeight="1" x14ac:dyDescent="0.25">
      <c r="A2375" s="50"/>
      <c r="I2375" s="34"/>
      <c r="K2375" s="57"/>
      <c r="L2375" s="57"/>
      <c r="M2375" s="57"/>
      <c r="N2375" s="57"/>
      <c r="O2375" s="57"/>
      <c r="P2375" s="57"/>
      <c r="Q2375" s="57"/>
    </row>
    <row r="2376" spans="1:17" ht="14.25" customHeight="1" x14ac:dyDescent="0.25">
      <c r="A2376" s="50"/>
      <c r="I2376" s="34"/>
      <c r="K2376" s="57"/>
      <c r="L2376" s="57"/>
      <c r="M2376" s="57"/>
      <c r="N2376" s="57"/>
      <c r="O2376" s="57"/>
      <c r="P2376" s="57"/>
      <c r="Q2376" s="57"/>
    </row>
    <row r="2377" spans="1:17" ht="14.25" customHeight="1" x14ac:dyDescent="0.25">
      <c r="A2377" s="50"/>
      <c r="I2377" s="34"/>
      <c r="K2377" s="57"/>
      <c r="L2377" s="57"/>
      <c r="M2377" s="57"/>
      <c r="N2377" s="57"/>
      <c r="O2377" s="57"/>
      <c r="P2377" s="57"/>
      <c r="Q2377" s="57"/>
    </row>
    <row r="2378" spans="1:17" ht="14.25" customHeight="1" x14ac:dyDescent="0.25">
      <c r="A2378" s="50"/>
      <c r="I2378" s="34"/>
      <c r="K2378" s="57"/>
      <c r="L2378" s="57"/>
      <c r="M2378" s="57"/>
      <c r="N2378" s="57"/>
      <c r="O2378" s="57"/>
      <c r="P2378" s="57"/>
      <c r="Q2378" s="57"/>
    </row>
    <row r="2379" spans="1:17" ht="14.25" customHeight="1" x14ac:dyDescent="0.25">
      <c r="A2379" s="50"/>
      <c r="I2379" s="34"/>
      <c r="K2379" s="57"/>
      <c r="L2379" s="57"/>
      <c r="M2379" s="57"/>
      <c r="N2379" s="57"/>
      <c r="O2379" s="57"/>
      <c r="P2379" s="57"/>
      <c r="Q2379" s="57"/>
    </row>
    <row r="2380" spans="1:17" ht="14.25" customHeight="1" x14ac:dyDescent="0.25">
      <c r="A2380" s="50"/>
      <c r="I2380" s="34"/>
      <c r="K2380" s="57"/>
      <c r="L2380" s="57"/>
      <c r="M2380" s="57"/>
      <c r="N2380" s="57"/>
      <c r="O2380" s="57"/>
      <c r="P2380" s="57"/>
      <c r="Q2380" s="57"/>
    </row>
    <row r="2381" spans="1:17" ht="14.25" customHeight="1" x14ac:dyDescent="0.25">
      <c r="A2381" s="50"/>
      <c r="I2381" s="34"/>
      <c r="K2381" s="57"/>
      <c r="L2381" s="57"/>
      <c r="M2381" s="57"/>
      <c r="N2381" s="57"/>
      <c r="O2381" s="57"/>
      <c r="P2381" s="57"/>
      <c r="Q2381" s="57"/>
    </row>
    <row r="2382" spans="1:17" ht="14.25" customHeight="1" x14ac:dyDescent="0.25">
      <c r="A2382" s="50"/>
      <c r="I2382" s="34"/>
      <c r="K2382" s="57"/>
      <c r="L2382" s="57"/>
      <c r="M2382" s="57"/>
      <c r="N2382" s="57"/>
      <c r="O2382" s="57"/>
      <c r="P2382" s="57"/>
      <c r="Q2382" s="57"/>
    </row>
    <row r="2383" spans="1:17" ht="14.25" customHeight="1" x14ac:dyDescent="0.25">
      <c r="A2383" s="50"/>
      <c r="I2383" s="34"/>
      <c r="K2383" s="57"/>
      <c r="L2383" s="57"/>
      <c r="M2383" s="57"/>
      <c r="N2383" s="57"/>
      <c r="O2383" s="57"/>
      <c r="P2383" s="57"/>
      <c r="Q2383" s="57"/>
    </row>
    <row r="2384" spans="1:17" ht="14.25" customHeight="1" x14ac:dyDescent="0.25">
      <c r="A2384" s="50"/>
      <c r="I2384" s="34"/>
      <c r="K2384" s="57"/>
      <c r="L2384" s="57"/>
      <c r="M2384" s="57"/>
      <c r="N2384" s="57"/>
      <c r="O2384" s="57"/>
      <c r="P2384" s="57"/>
      <c r="Q2384" s="57"/>
    </row>
    <row r="2385" spans="1:17" ht="14.25" customHeight="1" x14ac:dyDescent="0.25">
      <c r="A2385" s="50"/>
      <c r="I2385" s="34"/>
      <c r="K2385" s="57"/>
      <c r="L2385" s="57"/>
      <c r="M2385" s="57"/>
      <c r="N2385" s="57"/>
      <c r="O2385" s="57"/>
      <c r="P2385" s="57"/>
      <c r="Q2385" s="57"/>
    </row>
    <row r="2386" spans="1:17" ht="14.25" customHeight="1" x14ac:dyDescent="0.25">
      <c r="A2386" s="50"/>
      <c r="I2386" s="34"/>
      <c r="K2386" s="57"/>
      <c r="L2386" s="57"/>
      <c r="M2386" s="57"/>
      <c r="N2386" s="57"/>
      <c r="O2386" s="57"/>
      <c r="P2386" s="57"/>
      <c r="Q2386" s="57"/>
    </row>
    <row r="2387" spans="1:17" ht="14.25" customHeight="1" x14ac:dyDescent="0.25">
      <c r="A2387" s="50"/>
      <c r="I2387" s="34"/>
      <c r="K2387" s="57"/>
      <c r="L2387" s="57"/>
      <c r="M2387" s="57"/>
      <c r="N2387" s="57"/>
      <c r="O2387" s="57"/>
      <c r="P2387" s="57"/>
      <c r="Q2387" s="57"/>
    </row>
    <row r="2388" spans="1:17" ht="14.25" customHeight="1" x14ac:dyDescent="0.25">
      <c r="A2388" s="50"/>
      <c r="I2388" s="34"/>
      <c r="K2388" s="57"/>
      <c r="L2388" s="57"/>
      <c r="M2388" s="57"/>
      <c r="N2388" s="57"/>
      <c r="O2388" s="57"/>
      <c r="P2388" s="57"/>
      <c r="Q2388" s="57"/>
    </row>
    <row r="2389" spans="1:17" ht="14.25" customHeight="1" x14ac:dyDescent="0.25">
      <c r="A2389" s="50"/>
      <c r="I2389" s="34"/>
      <c r="K2389" s="57"/>
      <c r="L2389" s="57"/>
      <c r="M2389" s="57"/>
      <c r="N2389" s="57"/>
      <c r="O2389" s="57"/>
      <c r="P2389" s="57"/>
      <c r="Q2389" s="57"/>
    </row>
    <row r="2390" spans="1:17" ht="14.25" customHeight="1" x14ac:dyDescent="0.25">
      <c r="A2390" s="50"/>
      <c r="I2390" s="34"/>
      <c r="K2390" s="57"/>
      <c r="L2390" s="57"/>
      <c r="M2390" s="57"/>
      <c r="N2390" s="57"/>
      <c r="O2390" s="57"/>
      <c r="P2390" s="57"/>
      <c r="Q2390" s="57"/>
    </row>
    <row r="2391" spans="1:17" ht="14.25" customHeight="1" x14ac:dyDescent="0.25">
      <c r="A2391" s="50"/>
      <c r="I2391" s="34"/>
      <c r="K2391" s="57"/>
      <c r="L2391" s="57"/>
      <c r="M2391" s="57"/>
      <c r="N2391" s="57"/>
      <c r="O2391" s="57"/>
      <c r="P2391" s="57"/>
      <c r="Q2391" s="57"/>
    </row>
    <row r="2392" spans="1:17" ht="14.25" customHeight="1" x14ac:dyDescent="0.25">
      <c r="A2392" s="50"/>
      <c r="I2392" s="34"/>
      <c r="K2392" s="57"/>
      <c r="L2392" s="57"/>
      <c r="M2392" s="57"/>
      <c r="N2392" s="57"/>
      <c r="O2392" s="57"/>
      <c r="P2392" s="57"/>
      <c r="Q2392" s="57"/>
    </row>
    <row r="2393" spans="1:17" ht="14.25" customHeight="1" x14ac:dyDescent="0.25">
      <c r="A2393" s="50"/>
      <c r="I2393" s="34"/>
      <c r="K2393" s="57"/>
      <c r="L2393" s="57"/>
      <c r="M2393" s="57"/>
      <c r="N2393" s="57"/>
      <c r="O2393" s="57"/>
      <c r="P2393" s="57"/>
      <c r="Q2393" s="57"/>
    </row>
    <row r="2394" spans="1:17" ht="14.25" customHeight="1" x14ac:dyDescent="0.25">
      <c r="A2394" s="50"/>
      <c r="I2394" s="34"/>
      <c r="K2394" s="57"/>
      <c r="L2394" s="57"/>
      <c r="M2394" s="57"/>
      <c r="N2394" s="57"/>
      <c r="O2394" s="57"/>
      <c r="P2394" s="57"/>
      <c r="Q2394" s="57"/>
    </row>
    <row r="2395" spans="1:17" ht="14.25" customHeight="1" x14ac:dyDescent="0.25">
      <c r="A2395" s="50"/>
      <c r="I2395" s="34"/>
      <c r="K2395" s="57"/>
      <c r="L2395" s="57"/>
      <c r="M2395" s="57"/>
      <c r="N2395" s="57"/>
      <c r="O2395" s="57"/>
      <c r="P2395" s="57"/>
      <c r="Q2395" s="57"/>
    </row>
    <row r="2396" spans="1:17" ht="14.25" customHeight="1" x14ac:dyDescent="0.25">
      <c r="A2396" s="50"/>
      <c r="I2396" s="34"/>
      <c r="K2396" s="57"/>
      <c r="L2396" s="57"/>
      <c r="M2396" s="57"/>
      <c r="N2396" s="57"/>
      <c r="O2396" s="57"/>
      <c r="P2396" s="57"/>
      <c r="Q2396" s="57"/>
    </row>
    <row r="2397" spans="1:17" ht="14.25" customHeight="1" x14ac:dyDescent="0.25">
      <c r="A2397" s="50"/>
      <c r="I2397" s="34"/>
      <c r="K2397" s="57"/>
      <c r="L2397" s="57"/>
      <c r="M2397" s="57"/>
      <c r="N2397" s="57"/>
      <c r="O2397" s="57"/>
      <c r="P2397" s="57"/>
      <c r="Q2397" s="57"/>
    </row>
    <row r="2398" spans="1:17" ht="14.25" customHeight="1" x14ac:dyDescent="0.25">
      <c r="A2398" s="50"/>
      <c r="I2398" s="34"/>
      <c r="K2398" s="57"/>
      <c r="L2398" s="57"/>
      <c r="M2398" s="57"/>
      <c r="N2398" s="57"/>
      <c r="O2398" s="57"/>
      <c r="P2398" s="57"/>
      <c r="Q2398" s="57"/>
    </row>
    <row r="2399" spans="1:17" ht="14.25" customHeight="1" x14ac:dyDescent="0.25">
      <c r="K2399" s="20"/>
    </row>
  </sheetData>
  <mergeCells count="1">
    <mergeCell ref="AD1:A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F18A2-094D-4C0E-8E27-9E955F3479AC}">
  <dimension ref="A1:BH2399"/>
  <sheetViews>
    <sheetView zoomScale="80" zoomScaleNormal="80" workbookViewId="0"/>
  </sheetViews>
  <sheetFormatPr defaultRowHeight="14.25" customHeight="1" x14ac:dyDescent="0.25"/>
  <cols>
    <col min="1" max="1" width="5.140625" style="19" customWidth="1"/>
    <col min="2" max="2" width="6.7109375" style="19" customWidth="1"/>
    <col min="3" max="3" width="42" style="19" customWidth="1"/>
    <col min="4" max="4" width="14.5703125" style="19" customWidth="1"/>
    <col min="5" max="5" width="50.5703125" style="19" customWidth="1"/>
    <col min="6" max="6" width="7.28515625" style="19" customWidth="1"/>
    <col min="7" max="7" width="13.42578125" style="58" customWidth="1"/>
    <col min="8" max="8" width="7.28515625" style="58" customWidth="1"/>
    <col min="9" max="9" width="8.85546875" style="19" customWidth="1"/>
    <col min="10" max="10" width="6" style="53" customWidth="1"/>
    <col min="11" max="12" width="11.140625" style="15" customWidth="1"/>
    <col min="13" max="17" width="6.42578125" style="15" customWidth="1"/>
    <col min="18" max="18" width="9.140625" style="19"/>
    <col min="19" max="19" width="19" style="19" customWidth="1"/>
    <col min="20" max="20" width="11.42578125" style="15" customWidth="1"/>
    <col min="21" max="21" width="22.5703125" style="15" customWidth="1"/>
    <col min="22" max="22" width="9.140625" style="15"/>
    <col min="23" max="23" width="17.5703125" style="19" customWidth="1"/>
    <col min="24" max="24" width="5.5703125" style="19" customWidth="1"/>
    <col min="25" max="29" width="9.140625" style="15"/>
    <col min="30" max="30" width="4.28515625" style="18" customWidth="1"/>
    <col min="31" max="31" width="6.28515625" style="17" customWidth="1"/>
    <col min="32" max="32" width="4.5703125" style="16" customWidth="1"/>
    <col min="33" max="33" width="10.140625" style="15" customWidth="1"/>
    <col min="34" max="34" width="22.140625" style="15" customWidth="1"/>
    <col min="35" max="35" width="15.42578125" style="15" customWidth="1"/>
    <col min="36" max="36" width="26.28515625" style="15" customWidth="1"/>
    <col min="37" max="37" width="9.140625" style="15" hidden="1" customWidth="1"/>
    <col min="38" max="38" width="9.140625" style="15" customWidth="1"/>
    <col min="39" max="39" width="9.140625" style="15" hidden="1" customWidth="1"/>
    <col min="40" max="42" width="0" style="15" hidden="1" customWidth="1"/>
    <col min="43" max="43" width="0.5703125" style="15" customWidth="1"/>
    <col min="44" max="44" width="9.140625" style="15"/>
    <col min="45" max="45" width="15.28515625" style="17" customWidth="1"/>
    <col min="46" max="46" width="19.28515625" style="70" customWidth="1"/>
    <col min="47" max="47" width="9.140625" style="15"/>
    <col min="48" max="48" width="27.7109375" style="15" customWidth="1"/>
    <col min="49" max="49" width="9.140625" style="15"/>
    <col min="50" max="50" width="14.140625" style="15" customWidth="1"/>
    <col min="51" max="51" width="5.5703125" style="15" customWidth="1"/>
    <col min="52" max="52" width="9.140625" style="15" customWidth="1"/>
    <col min="53" max="53" width="9.140625" style="15" hidden="1" customWidth="1"/>
    <col min="54" max="56" width="0" style="15" hidden="1" customWidth="1"/>
    <col min="57" max="57" width="6.140625" style="15" customWidth="1"/>
    <col min="58" max="58" width="9.140625" style="15"/>
    <col min="59" max="59" width="15.28515625" style="17" customWidth="1"/>
    <col min="60" max="60" width="19.28515625" style="70" customWidth="1"/>
    <col min="61" max="16384" width="9.140625" style="15"/>
  </cols>
  <sheetData>
    <row r="1" spans="1:60" ht="24" customHeight="1" x14ac:dyDescent="0.25">
      <c r="E1" s="61"/>
      <c r="G1" s="62"/>
      <c r="M1" s="14" t="s">
        <v>4</v>
      </c>
      <c r="N1" s="13" t="s">
        <v>3</v>
      </c>
      <c r="O1" s="13"/>
      <c r="P1" s="13"/>
      <c r="Q1" s="13"/>
      <c r="AD1" s="100" t="s">
        <v>5</v>
      </c>
      <c r="AE1" s="101"/>
      <c r="AF1" s="102"/>
    </row>
    <row r="2" spans="1:60" s="36" customFormat="1" ht="14.25" customHeight="1" x14ac:dyDescent="0.25">
      <c r="A2" s="46" t="s">
        <v>14</v>
      </c>
      <c r="B2" s="37" t="s">
        <v>6</v>
      </c>
      <c r="C2" s="37" t="s">
        <v>1</v>
      </c>
      <c r="D2" s="38" t="s">
        <v>2</v>
      </c>
      <c r="E2" s="39" t="s">
        <v>0</v>
      </c>
      <c r="F2" s="40"/>
      <c r="G2" s="59" t="s">
        <v>9</v>
      </c>
      <c r="H2" s="59" t="s">
        <v>18</v>
      </c>
      <c r="I2" s="41" t="s">
        <v>8</v>
      </c>
      <c r="J2" s="54" t="s">
        <v>13</v>
      </c>
      <c r="K2" s="42" t="s">
        <v>12</v>
      </c>
      <c r="L2" s="42" t="s">
        <v>15</v>
      </c>
      <c r="M2" s="14"/>
      <c r="N2" s="14" t="s">
        <v>11</v>
      </c>
      <c r="O2" s="14" t="s">
        <v>0</v>
      </c>
      <c r="P2" s="14"/>
      <c r="Q2" s="14" t="s">
        <v>19</v>
      </c>
      <c r="R2" s="43" t="s">
        <v>127</v>
      </c>
      <c r="S2" s="43" t="s">
        <v>1</v>
      </c>
      <c r="T2" s="36" t="s">
        <v>2</v>
      </c>
      <c r="U2" s="36" t="s">
        <v>0</v>
      </c>
      <c r="V2" s="40" t="s">
        <v>9</v>
      </c>
      <c r="W2" s="59" t="s">
        <v>17</v>
      </c>
      <c r="X2" s="59" t="s">
        <v>18</v>
      </c>
      <c r="Y2" s="41" t="s">
        <v>8</v>
      </c>
      <c r="Z2" s="54" t="s">
        <v>13</v>
      </c>
      <c r="AA2" s="42" t="s">
        <v>12</v>
      </c>
      <c r="AB2" s="42" t="s">
        <v>15</v>
      </c>
      <c r="AC2" s="42"/>
      <c r="AD2" s="44"/>
      <c r="AF2" s="45"/>
      <c r="AG2" s="46" t="s">
        <v>128</v>
      </c>
      <c r="AS2" s="17"/>
      <c r="AT2" s="70"/>
      <c r="AU2" s="46" t="s">
        <v>129</v>
      </c>
      <c r="BG2" s="17"/>
      <c r="BH2" s="70"/>
    </row>
    <row r="3" spans="1:60" ht="14.25" customHeight="1" x14ac:dyDescent="0.25">
      <c r="A3" s="47"/>
      <c r="B3"/>
      <c r="C3" t="s">
        <v>100</v>
      </c>
      <c r="D3" s="4" t="s">
        <v>98</v>
      </c>
      <c r="E3" s="28" t="s">
        <v>101</v>
      </c>
      <c r="F3" s="1"/>
      <c r="G3" s="58" t="s">
        <v>444</v>
      </c>
      <c r="K3" s="6"/>
      <c r="L3" s="57">
        <f t="shared" ref="L3:L66" si="0">K3*POWER(0.99475,J3)</f>
        <v>0</v>
      </c>
      <c r="M3" s="14">
        <f>SUM(N3:Q3)</f>
        <v>1</v>
      </c>
      <c r="N3" s="13">
        <f>IF(OR(totale!$A$5="",C3=totale!$A$5),0,1)</f>
        <v>1</v>
      </c>
      <c r="O3" s="13">
        <f>IF(OR(totale!$C$5="",E3=totale!$C$5),0,1)</f>
        <v>0</v>
      </c>
      <c r="P3" s="13">
        <v>0</v>
      </c>
      <c r="Q3" s="97">
        <v>0</v>
      </c>
      <c r="R3" s="27" cm="1">
        <f t="array" ref="R3:AC1086">_xlfn.SORTBY(B3:M1086,M3:M1086,1,L3:L1086,1)</f>
        <v>0</v>
      </c>
      <c r="S3" s="12" t="str">
        <v>ARCHITRAVI IN LATERIZIO</v>
      </c>
      <c r="T3" s="15" t="str">
        <v>DI MUZIO</v>
      </c>
      <c r="U3" s="15" t="str">
        <v xml:space="preserve">ARCHITRAVI IN LATERIZIO 12 X8 </v>
      </c>
      <c r="V3" s="15">
        <v>0</v>
      </c>
      <c r="W3" s="19">
        <v>100</v>
      </c>
      <c r="X3" s="19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G3" s="27" cm="1">
        <f t="array" ref="AG3:AR1086">_xlfn.SORTBY(B3:M1086,M3:M1086,1,E3:E1086,1)</f>
        <v>0</v>
      </c>
      <c r="AH3" s="15" t="str">
        <v>ARCHITRAVI IN LATERIZIO</v>
      </c>
      <c r="AI3" s="15" t="str">
        <v>DI MUZIO</v>
      </c>
      <c r="AJ3" s="15" t="str">
        <v xml:space="preserve">ARCHITRAVI IN LATERIZIO 12 X8 </v>
      </c>
      <c r="AK3" s="15">
        <v>0</v>
      </c>
      <c r="AL3" s="15">
        <v>100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7" t="str">
        <f>IF(AND(AR3=0,AJ3&lt;&gt;AJ2),AJ3,"ꞈ")</f>
        <v xml:space="preserve">ARCHITRAVI IN LATERIZIO 12 X8 </v>
      </c>
      <c r="AT3" s="71" t="str" cm="1">
        <f t="array" ref="AT3:AT1022">_xlfn.SORTBY(AS3:AS1022,AS3:AS1022,1)</f>
        <v xml:space="preserve">ARCHITRAVI IN LATERIZIO 12 X8 </v>
      </c>
      <c r="AU3" s="27" cm="1">
        <f t="array" ref="AU3:BF1086">_xlfn.SORTBY(B3:M1086,M3:M1086,1,G3:G1086,1)</f>
        <v>0</v>
      </c>
      <c r="AV3" s="15" t="str">
        <v>ARCHITRAVI IN LATERIZIO</v>
      </c>
      <c r="AW3" s="15" t="str">
        <v>DI MUZIO</v>
      </c>
      <c r="AX3" s="15" t="str">
        <v xml:space="preserve">ARCHITRAVI IN LATERIZIO 12 X8 </v>
      </c>
      <c r="AY3" s="15">
        <v>0</v>
      </c>
      <c r="AZ3" s="15">
        <v>100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7">
        <f>IF(AND(BF3=0,AZ3&lt;&gt;AZ2),AZ3,"ꞈ")</f>
        <v>100</v>
      </c>
      <c r="BH3" s="71" cm="1">
        <f t="array" ref="BH3:BH1022">_xlfn.SORTBY(BG3:BG1022,BG3:BG1022,1)</f>
        <v>100</v>
      </c>
    </row>
    <row r="4" spans="1:60" ht="14.25" customHeight="1" x14ac:dyDescent="0.25">
      <c r="A4" s="47"/>
      <c r="B4"/>
      <c r="C4" t="s">
        <v>100</v>
      </c>
      <c r="D4" s="3" t="s">
        <v>98</v>
      </c>
      <c r="E4" s="19" t="s">
        <v>101</v>
      </c>
      <c r="F4"/>
      <c r="G4" s="58" t="s">
        <v>455</v>
      </c>
      <c r="K4" s="6"/>
      <c r="L4" s="57">
        <f t="shared" si="0"/>
        <v>0</v>
      </c>
      <c r="M4" s="14">
        <f>SUM(N4:Q4)</f>
        <v>1</v>
      </c>
      <c r="N4" s="13">
        <f>IF(OR(totale!$A$5="",C4=totale!$A$5),0,1)</f>
        <v>1</v>
      </c>
      <c r="O4" s="13">
        <f>IF(OR(totale!$C$5="",E4=totale!$C$5),0,1)</f>
        <v>0</v>
      </c>
      <c r="P4" s="13">
        <v>0</v>
      </c>
      <c r="Q4" s="97">
        <v>0</v>
      </c>
      <c r="R4" s="19">
        <v>0</v>
      </c>
      <c r="S4" s="12" t="str">
        <v>ARCHITRAVI IN LATERIZIO</v>
      </c>
      <c r="T4" s="15" t="str">
        <v>DI MUZIO</v>
      </c>
      <c r="U4" s="15" t="str">
        <v xml:space="preserve">ARCHITRAVI IN LATERIZIO 12 X8 </v>
      </c>
      <c r="V4" s="15">
        <v>0</v>
      </c>
      <c r="W4" s="19">
        <v>125</v>
      </c>
      <c r="X4" s="19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G4" s="15">
        <v>0</v>
      </c>
      <c r="AH4" s="15" t="str">
        <v>ARCHITRAVI IN LATERIZIO</v>
      </c>
      <c r="AI4" s="15" t="str">
        <v>DI MUZIO</v>
      </c>
      <c r="AJ4" s="15" t="str">
        <v xml:space="preserve">ARCHITRAVI IN LATERIZIO 12 X8 </v>
      </c>
      <c r="AK4" s="15">
        <v>0</v>
      </c>
      <c r="AL4" s="15">
        <v>125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7" t="str">
        <f t="shared" ref="AS4:AS67" si="1">IF(AND(AR4=0,AJ4&lt;&gt;AJ3),AJ4,"ꞈ")</f>
        <v>ꞈ</v>
      </c>
      <c r="AT4" s="70" t="str">
        <v>ꞈ</v>
      </c>
      <c r="AU4" s="15">
        <v>0</v>
      </c>
      <c r="AV4" s="15" t="str">
        <v>ARCHITRAVI IN LATERIZIO</v>
      </c>
      <c r="AW4" s="15" t="str">
        <v xml:space="preserve">WIENERBERGER </v>
      </c>
      <c r="AX4" s="15" t="str">
        <v xml:space="preserve">ARCHITRAVI IN LATERIZIO 12 X8 </v>
      </c>
      <c r="AY4" s="15">
        <v>0</v>
      </c>
      <c r="AZ4" s="15">
        <v>100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7" t="str">
        <f t="shared" ref="BG4:BG67" si="2">IF(AND(BF4=0,AZ4&lt;&gt;AZ3),AZ4,"ꞈ")</f>
        <v>ꞈ</v>
      </c>
      <c r="BH4" s="70">
        <v>125</v>
      </c>
    </row>
    <row r="5" spans="1:60" ht="14.25" customHeight="1" x14ac:dyDescent="0.25">
      <c r="A5" s="47"/>
      <c r="B5"/>
      <c r="C5" t="s">
        <v>100</v>
      </c>
      <c r="D5" s="3" t="s">
        <v>98</v>
      </c>
      <c r="E5" s="19" t="s">
        <v>101</v>
      </c>
      <c r="F5"/>
      <c r="G5" s="58" t="s">
        <v>461</v>
      </c>
      <c r="K5" s="6"/>
      <c r="L5" s="57">
        <f t="shared" si="0"/>
        <v>0</v>
      </c>
      <c r="M5" s="14">
        <f t="shared" ref="M5:M42" si="3">SUM(N5:Q5)</f>
        <v>1</v>
      </c>
      <c r="N5" s="13">
        <f>IF(OR(totale!$A$5="",C5=totale!$A$5),0,1)</f>
        <v>1</v>
      </c>
      <c r="O5" s="13">
        <f>IF(OR(totale!$C$5="",E5=totale!$C$5),0,1)</f>
        <v>0</v>
      </c>
      <c r="P5" s="13">
        <v>0</v>
      </c>
      <c r="Q5" s="97">
        <v>0</v>
      </c>
      <c r="R5" s="12">
        <v>0</v>
      </c>
      <c r="S5" s="12" t="str">
        <v>ARCHITRAVI IN LATERIZIO</v>
      </c>
      <c r="T5" s="15" t="str">
        <v>DI MUZIO</v>
      </c>
      <c r="U5" s="15" t="str">
        <v xml:space="preserve">ARCHITRAVI IN LATERIZIO 12 X8 </v>
      </c>
      <c r="V5" s="15">
        <v>0</v>
      </c>
      <c r="W5" s="19">
        <v>150</v>
      </c>
      <c r="X5" s="19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G5" s="15">
        <v>0</v>
      </c>
      <c r="AH5" s="15" t="str">
        <v>ARCHITRAVI IN LATERIZIO</v>
      </c>
      <c r="AI5" s="15" t="str">
        <v>DI MUZIO</v>
      </c>
      <c r="AJ5" s="15" t="str">
        <v xml:space="preserve">ARCHITRAVI IN LATERIZIO 12 X8 </v>
      </c>
      <c r="AK5" s="15">
        <v>0</v>
      </c>
      <c r="AL5" s="15">
        <v>150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7" t="str">
        <f t="shared" si="1"/>
        <v>ꞈ</v>
      </c>
      <c r="AT5" s="70" t="str">
        <v>ꞈ</v>
      </c>
      <c r="AU5" s="15">
        <v>0</v>
      </c>
      <c r="AV5" s="15" t="str">
        <v>ARCHITRAVI IN LATERIZIO</v>
      </c>
      <c r="AW5" s="15" t="str">
        <v>DCB</v>
      </c>
      <c r="AX5" s="15" t="str">
        <v xml:space="preserve">ARCHITRAVI IN LATERIZIO 12 X8 </v>
      </c>
      <c r="AY5" s="15">
        <v>0</v>
      </c>
      <c r="AZ5" s="15">
        <v>100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7" t="str">
        <f t="shared" si="2"/>
        <v>ꞈ</v>
      </c>
      <c r="BH5" s="70">
        <v>150</v>
      </c>
    </row>
    <row r="6" spans="1:60" ht="14.25" customHeight="1" x14ac:dyDescent="0.25">
      <c r="A6" s="47"/>
      <c r="B6"/>
      <c r="C6" t="s">
        <v>100</v>
      </c>
      <c r="D6" s="3" t="s">
        <v>98</v>
      </c>
      <c r="E6" s="19" t="s">
        <v>101</v>
      </c>
      <c r="F6"/>
      <c r="G6" s="58" t="s">
        <v>462</v>
      </c>
      <c r="K6" s="6"/>
      <c r="L6" s="57">
        <f t="shared" si="0"/>
        <v>0</v>
      </c>
      <c r="M6" s="14">
        <f t="shared" si="3"/>
        <v>1</v>
      </c>
      <c r="N6" s="13">
        <f>IF(OR(totale!$A$5="",C6=totale!$A$5),0,1)</f>
        <v>1</v>
      </c>
      <c r="O6" s="13">
        <f>IF(OR(totale!$C$5="",E6=totale!$C$5),0,1)</f>
        <v>0</v>
      </c>
      <c r="P6" s="13">
        <v>0</v>
      </c>
      <c r="Q6" s="97">
        <v>0</v>
      </c>
      <c r="R6" s="12">
        <v>0</v>
      </c>
      <c r="S6" s="12" t="str">
        <v>ARCHITRAVI IN LATERIZIO</v>
      </c>
      <c r="T6" s="15" t="str">
        <v>DI MUZIO</v>
      </c>
      <c r="U6" s="15" t="str">
        <v xml:space="preserve">ARCHITRAVI IN LATERIZIO 12 X8 </v>
      </c>
      <c r="V6" s="15">
        <v>0</v>
      </c>
      <c r="W6" s="19">
        <v>175</v>
      </c>
      <c r="X6" s="19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G6" s="15">
        <v>0</v>
      </c>
      <c r="AH6" s="15" t="str">
        <v>ARCHITRAVI IN LATERIZIO</v>
      </c>
      <c r="AI6" s="15" t="str">
        <v>DI MUZIO</v>
      </c>
      <c r="AJ6" s="15" t="str">
        <v xml:space="preserve">ARCHITRAVI IN LATERIZIO 12 X8 </v>
      </c>
      <c r="AK6" s="15">
        <v>0</v>
      </c>
      <c r="AL6" s="15">
        <v>175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7" t="str">
        <f t="shared" si="1"/>
        <v>ꞈ</v>
      </c>
      <c r="AT6" s="70" t="str">
        <v>ꞈ</v>
      </c>
      <c r="AU6" s="15">
        <v>0</v>
      </c>
      <c r="AV6" s="15" t="str">
        <v>ARCHITRAVI IN LATERIZIO</v>
      </c>
      <c r="AW6" s="15" t="str">
        <v>T2D</v>
      </c>
      <c r="AX6" s="15" t="str">
        <v xml:space="preserve">ARCHITRAVI IN LATERIZIO 12 X8 </v>
      </c>
      <c r="AY6" s="15">
        <v>0</v>
      </c>
      <c r="AZ6" s="15">
        <v>100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7" t="str">
        <f t="shared" si="2"/>
        <v>ꞈ</v>
      </c>
      <c r="BH6" s="70">
        <v>175</v>
      </c>
    </row>
    <row r="7" spans="1:60" ht="14.25" customHeight="1" x14ac:dyDescent="0.25">
      <c r="A7" s="47"/>
      <c r="B7"/>
      <c r="C7" t="s">
        <v>100</v>
      </c>
      <c r="D7" s="3" t="s">
        <v>98</v>
      </c>
      <c r="E7" s="19" t="s">
        <v>101</v>
      </c>
      <c r="F7"/>
      <c r="G7" s="58" t="s">
        <v>460</v>
      </c>
      <c r="K7" s="7"/>
      <c r="L7" s="57">
        <f t="shared" si="0"/>
        <v>0</v>
      </c>
      <c r="M7" s="14">
        <f t="shared" si="3"/>
        <v>1</v>
      </c>
      <c r="N7" s="13">
        <f>IF(OR(totale!$A$5="",C7=totale!$A$5),0,1)</f>
        <v>1</v>
      </c>
      <c r="O7" s="13">
        <f>IF(OR(totale!$C$5="",E7=totale!$C$5),0,1)</f>
        <v>0</v>
      </c>
      <c r="P7" s="13">
        <v>0</v>
      </c>
      <c r="Q7" s="97">
        <v>0</v>
      </c>
      <c r="R7" s="12">
        <v>0</v>
      </c>
      <c r="S7" s="12" t="str">
        <v>ARCHITRAVI IN LATERIZIO</v>
      </c>
      <c r="T7" s="15" t="str">
        <v>DI MUZIO</v>
      </c>
      <c r="U7" s="15" t="str">
        <v xml:space="preserve">ARCHITRAVI IN LATERIZIO 12 X8 </v>
      </c>
      <c r="V7" s="15">
        <v>0</v>
      </c>
      <c r="W7" s="19">
        <v>200</v>
      </c>
      <c r="X7" s="19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G7" s="15">
        <v>0</v>
      </c>
      <c r="AH7" s="15" t="str">
        <v>ARCHITRAVI IN LATERIZIO</v>
      </c>
      <c r="AI7" s="15" t="str">
        <v>DI MUZIO</v>
      </c>
      <c r="AJ7" s="15" t="str">
        <v xml:space="preserve">ARCHITRAVI IN LATERIZIO 12 X8 </v>
      </c>
      <c r="AK7" s="15">
        <v>0</v>
      </c>
      <c r="AL7" s="15">
        <v>200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7" t="str">
        <f t="shared" si="1"/>
        <v>ꞈ</v>
      </c>
      <c r="AT7" s="70" t="str">
        <v>ꞈ</v>
      </c>
      <c r="AU7" s="15">
        <v>0</v>
      </c>
      <c r="AV7" s="15" t="str">
        <v>ARCHITRAVI IN LATERIZIO</v>
      </c>
      <c r="AW7" s="15" t="str">
        <v>NUOVA SUPERSOLAIO MOROSINI</v>
      </c>
      <c r="AX7" s="15" t="str">
        <v xml:space="preserve">ARCHITRAVI IN LATERIZIO 12 X8 </v>
      </c>
      <c r="AY7" s="15">
        <v>0</v>
      </c>
      <c r="AZ7" s="15">
        <v>100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7" t="str">
        <f t="shared" si="2"/>
        <v>ꞈ</v>
      </c>
      <c r="BH7" s="70">
        <v>200</v>
      </c>
    </row>
    <row r="8" spans="1:60" ht="14.25" customHeight="1" x14ac:dyDescent="0.25">
      <c r="A8" s="47"/>
      <c r="B8"/>
      <c r="C8" t="s">
        <v>100</v>
      </c>
      <c r="D8" s="3" t="s">
        <v>98</v>
      </c>
      <c r="E8" s="19" t="s">
        <v>101</v>
      </c>
      <c r="F8"/>
      <c r="G8" s="58" t="s">
        <v>463</v>
      </c>
      <c r="K8" s="6"/>
      <c r="L8" s="57">
        <f t="shared" si="0"/>
        <v>0</v>
      </c>
      <c r="M8" s="14">
        <f t="shared" si="3"/>
        <v>1</v>
      </c>
      <c r="N8" s="13">
        <f>IF(OR(totale!$A$5="",C8=totale!$A$5),0,1)</f>
        <v>1</v>
      </c>
      <c r="O8" s="13">
        <f>IF(OR(totale!$C$5="",E8=totale!$C$5),0,1)</f>
        <v>0</v>
      </c>
      <c r="P8" s="13">
        <v>0</v>
      </c>
      <c r="Q8" s="97">
        <v>0</v>
      </c>
      <c r="R8" s="12">
        <v>0</v>
      </c>
      <c r="S8" s="12" t="str">
        <v>ARCHITRAVI IN LATERIZIO</v>
      </c>
      <c r="T8" s="15" t="str">
        <v>DI MUZIO</v>
      </c>
      <c r="U8" s="15" t="str">
        <v xml:space="preserve">ARCHITRAVI IN LATERIZIO 12 X8 </v>
      </c>
      <c r="V8" s="15">
        <v>0</v>
      </c>
      <c r="W8" s="19">
        <v>225</v>
      </c>
      <c r="X8" s="19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G8" s="15">
        <v>0</v>
      </c>
      <c r="AH8" s="15" t="str">
        <v>ARCHITRAVI IN LATERIZIO</v>
      </c>
      <c r="AI8" s="15" t="str">
        <v>DI MUZIO</v>
      </c>
      <c r="AJ8" s="15" t="str">
        <v xml:space="preserve">ARCHITRAVI IN LATERIZIO 12 X8 </v>
      </c>
      <c r="AK8" s="15">
        <v>0</v>
      </c>
      <c r="AL8" s="15">
        <v>225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7" t="str">
        <f t="shared" si="1"/>
        <v>ꞈ</v>
      </c>
      <c r="AT8" s="70" t="str">
        <v>ꞈ</v>
      </c>
      <c r="AU8" s="15">
        <v>0</v>
      </c>
      <c r="AV8" s="15" t="str">
        <v>ARCHITRAVI IN LATERIZIO</v>
      </c>
      <c r="AW8" s="15" t="str">
        <v>CANTIERE TRI PLOK</v>
      </c>
      <c r="AX8" s="15" t="str">
        <v xml:space="preserve">ARCHITRAVI IN LATERIZIO 12 X8 </v>
      </c>
      <c r="AY8" s="15">
        <v>0</v>
      </c>
      <c r="AZ8" s="15">
        <v>100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7" t="str">
        <f t="shared" si="2"/>
        <v>ꞈ</v>
      </c>
      <c r="BH8" s="70">
        <v>225</v>
      </c>
    </row>
    <row r="9" spans="1:60" ht="14.25" customHeight="1" x14ac:dyDescent="0.25">
      <c r="A9" s="47"/>
      <c r="B9"/>
      <c r="C9" t="s">
        <v>100</v>
      </c>
      <c r="D9" s="3" t="s">
        <v>98</v>
      </c>
      <c r="E9" s="19" t="s">
        <v>101</v>
      </c>
      <c r="F9"/>
      <c r="G9" s="58" t="s">
        <v>61</v>
      </c>
      <c r="K9" s="6"/>
      <c r="L9" s="57">
        <f t="shared" si="0"/>
        <v>0</v>
      </c>
      <c r="M9" s="14">
        <f t="shared" si="3"/>
        <v>1</v>
      </c>
      <c r="N9" s="13">
        <f>IF(OR(totale!$A$5="",C9=totale!$A$5),0,1)</f>
        <v>1</v>
      </c>
      <c r="O9" s="13">
        <f>IF(OR(totale!$C$5="",E9=totale!$C$5),0,1)</f>
        <v>0</v>
      </c>
      <c r="P9" s="13">
        <v>0</v>
      </c>
      <c r="Q9" s="97">
        <v>0</v>
      </c>
      <c r="R9" s="12">
        <v>0</v>
      </c>
      <c r="S9" s="12" t="str">
        <v>ARCHITRAVI IN LATERIZIO</v>
      </c>
      <c r="T9" s="15" t="str">
        <v>DI MUZIO</v>
      </c>
      <c r="U9" s="15" t="str">
        <v xml:space="preserve">ARCHITRAVI IN LATERIZIO 12 X8 </v>
      </c>
      <c r="V9" s="15">
        <v>0</v>
      </c>
      <c r="W9" s="19">
        <v>250</v>
      </c>
      <c r="X9" s="19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G9" s="15">
        <v>0</v>
      </c>
      <c r="AH9" s="15" t="str">
        <v>ARCHITRAVI IN LATERIZIO</v>
      </c>
      <c r="AI9" s="15" t="str">
        <v>DI MUZIO</v>
      </c>
      <c r="AJ9" s="15" t="str">
        <v xml:space="preserve">ARCHITRAVI IN LATERIZIO 12 X8 </v>
      </c>
      <c r="AK9" s="15">
        <v>0</v>
      </c>
      <c r="AL9" s="15">
        <v>250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7" t="str">
        <f t="shared" si="1"/>
        <v>ꞈ</v>
      </c>
      <c r="AT9" s="70" t="str">
        <v>ꞈ</v>
      </c>
      <c r="AU9" s="15">
        <v>0</v>
      </c>
      <c r="AV9" s="15" t="str">
        <v>ARCHITRAVI IN LATERIZIO</v>
      </c>
      <c r="AW9" s="15" t="str">
        <v>EDIL BLOC</v>
      </c>
      <c r="AX9" s="15" t="str">
        <v xml:space="preserve">ARCHITRAVI IN LATERIZIO 12 X8 </v>
      </c>
      <c r="AY9" s="15">
        <v>0</v>
      </c>
      <c r="AZ9" s="15">
        <v>100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7" t="str">
        <f t="shared" si="2"/>
        <v>ꞈ</v>
      </c>
      <c r="BH9" s="70">
        <v>250</v>
      </c>
    </row>
    <row r="10" spans="1:60" ht="14.25" customHeight="1" x14ac:dyDescent="0.25">
      <c r="A10" s="47"/>
      <c r="B10"/>
      <c r="C10" t="s">
        <v>100</v>
      </c>
      <c r="D10" s="5" t="s">
        <v>98</v>
      </c>
      <c r="E10" s="19" t="s">
        <v>101</v>
      </c>
      <c r="F10"/>
      <c r="G10" s="58" t="s">
        <v>76</v>
      </c>
      <c r="K10" s="8"/>
      <c r="L10" s="57">
        <f t="shared" si="0"/>
        <v>0</v>
      </c>
      <c r="M10" s="14">
        <f t="shared" si="3"/>
        <v>1</v>
      </c>
      <c r="N10" s="13">
        <f>IF(OR(totale!$A$5="",C10=totale!$A$5),0,1)</f>
        <v>1</v>
      </c>
      <c r="O10" s="13">
        <f>IF(OR(totale!$C$5="",E10=totale!$C$5),0,1)</f>
        <v>0</v>
      </c>
      <c r="P10" s="13">
        <v>0</v>
      </c>
      <c r="Q10" s="97">
        <v>0</v>
      </c>
      <c r="R10" s="19">
        <v>0</v>
      </c>
      <c r="S10" s="19" t="str">
        <v>ARCHITRAVI IN LATERIZIO</v>
      </c>
      <c r="T10" s="15" t="str">
        <v>DI MUZIO</v>
      </c>
      <c r="U10" s="15" t="str">
        <v xml:space="preserve">ARCHITRAVI IN LATERIZIO 12 X8 </v>
      </c>
      <c r="V10" s="15">
        <v>0</v>
      </c>
      <c r="W10" s="19">
        <v>275</v>
      </c>
      <c r="X10" s="19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G10" s="15">
        <v>0</v>
      </c>
      <c r="AH10" s="15" t="str">
        <v>ARCHITRAVI IN LATERIZIO</v>
      </c>
      <c r="AI10" s="15" t="str">
        <v>DI MUZIO</v>
      </c>
      <c r="AJ10" s="15" t="str">
        <v xml:space="preserve">ARCHITRAVI IN LATERIZIO 12 X8 </v>
      </c>
      <c r="AK10" s="15">
        <v>0</v>
      </c>
      <c r="AL10" s="15">
        <v>275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7" t="str">
        <f t="shared" si="1"/>
        <v>ꞈ</v>
      </c>
      <c r="AT10" s="70" t="str">
        <v>ꞈ</v>
      </c>
      <c r="AU10" s="15">
        <v>0</v>
      </c>
      <c r="AV10" s="15" t="str">
        <v>ARCHITRAVI IN LATERIZIO</v>
      </c>
      <c r="AW10" s="15" t="str">
        <v>DI MUZIO</v>
      </c>
      <c r="AX10" s="15" t="str">
        <v xml:space="preserve">ARCHITRAVI IN LATERIZIO 12 X8 </v>
      </c>
      <c r="AY10" s="15">
        <v>0</v>
      </c>
      <c r="AZ10" s="15">
        <v>125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7">
        <f t="shared" si="2"/>
        <v>125</v>
      </c>
      <c r="BH10" s="70">
        <v>275</v>
      </c>
    </row>
    <row r="11" spans="1:60" ht="14.25" customHeight="1" x14ac:dyDescent="0.25">
      <c r="A11" s="47"/>
      <c r="B11"/>
      <c r="C11" t="s">
        <v>100</v>
      </c>
      <c r="D11" s="3" t="s">
        <v>98</v>
      </c>
      <c r="E11" s="19" t="s">
        <v>101</v>
      </c>
      <c r="F11"/>
      <c r="G11" s="58" t="s">
        <v>130</v>
      </c>
      <c r="K11" s="6"/>
      <c r="L11" s="57">
        <f t="shared" si="0"/>
        <v>0</v>
      </c>
      <c r="M11" s="14">
        <f t="shared" si="3"/>
        <v>1</v>
      </c>
      <c r="N11" s="13">
        <f>IF(OR(totale!$A$5="",C11=totale!$A$5),0,1)</f>
        <v>1</v>
      </c>
      <c r="O11" s="13">
        <f>IF(OR(totale!$C$5="",E11=totale!$C$5),0,1)</f>
        <v>0</v>
      </c>
      <c r="P11" s="13">
        <v>0</v>
      </c>
      <c r="Q11" s="97">
        <v>0</v>
      </c>
      <c r="R11" s="19">
        <v>0</v>
      </c>
      <c r="S11" s="19" t="str">
        <v>ARCHITRAVI IN LATERIZIO</v>
      </c>
      <c r="T11" s="15" t="str">
        <v>DI MUZIO</v>
      </c>
      <c r="U11" s="15" t="str">
        <v xml:space="preserve">ARCHITRAVI IN LATERIZIO 12 X8 </v>
      </c>
      <c r="V11" s="15">
        <v>0</v>
      </c>
      <c r="W11" s="19">
        <v>300</v>
      </c>
      <c r="X11" s="19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G11" s="15">
        <v>0</v>
      </c>
      <c r="AH11" s="15" t="str">
        <v>ARCHITRAVI IN LATERIZIO</v>
      </c>
      <c r="AI11" s="15" t="str">
        <v>DI MUZIO</v>
      </c>
      <c r="AJ11" s="15" t="str">
        <v xml:space="preserve">ARCHITRAVI IN LATERIZIO 12 X8 </v>
      </c>
      <c r="AK11" s="15">
        <v>0</v>
      </c>
      <c r="AL11" s="15">
        <v>300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7" t="str">
        <f t="shared" si="1"/>
        <v>ꞈ</v>
      </c>
      <c r="AT11" s="70" t="str">
        <v>ꞈ</v>
      </c>
      <c r="AU11" s="15">
        <v>0</v>
      </c>
      <c r="AV11" s="15" t="str">
        <v>ARCHITRAVI IN LATERIZIO</v>
      </c>
      <c r="AW11" s="15" t="str">
        <v xml:space="preserve">WIENERBERGER </v>
      </c>
      <c r="AX11" s="15" t="str">
        <v xml:space="preserve">ARCHITRAVI IN LATERIZIO 12 X8 </v>
      </c>
      <c r="AY11" s="15">
        <v>0</v>
      </c>
      <c r="AZ11" s="15">
        <v>125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7" t="str">
        <f t="shared" si="2"/>
        <v>ꞈ</v>
      </c>
      <c r="BH11" s="70">
        <v>300</v>
      </c>
    </row>
    <row r="12" spans="1:60" ht="14.25" customHeight="1" x14ac:dyDescent="0.25">
      <c r="A12" s="47"/>
      <c r="B12"/>
      <c r="C12" t="s">
        <v>100</v>
      </c>
      <c r="D12" s="3" t="s">
        <v>98</v>
      </c>
      <c r="E12" s="19" t="s">
        <v>101</v>
      </c>
      <c r="F12"/>
      <c r="G12" s="58" t="s">
        <v>152</v>
      </c>
      <c r="K12" s="7"/>
      <c r="L12" s="57">
        <f t="shared" si="0"/>
        <v>0</v>
      </c>
      <c r="M12" s="14">
        <f t="shared" si="3"/>
        <v>1</v>
      </c>
      <c r="N12" s="13">
        <f>IF(OR(totale!$A$5="",C12=totale!$A$5),0,1)</f>
        <v>1</v>
      </c>
      <c r="O12" s="13">
        <f>IF(OR(totale!$C$5="",E12=totale!$C$5),0,1)</f>
        <v>0</v>
      </c>
      <c r="P12" s="13">
        <v>0</v>
      </c>
      <c r="Q12" s="97">
        <v>0</v>
      </c>
      <c r="R12" s="19">
        <v>0</v>
      </c>
      <c r="S12" s="19" t="str">
        <v>ARCHITRAVI IN LATERIZIO</v>
      </c>
      <c r="T12" s="15" t="str">
        <v>DI MUZIO</v>
      </c>
      <c r="U12" s="15" t="str">
        <v xml:space="preserve">ARCHITRAVI IN LATERIZIO 12 X8 </v>
      </c>
      <c r="V12" s="15">
        <v>0</v>
      </c>
      <c r="W12" s="19">
        <v>325</v>
      </c>
      <c r="X12" s="19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G12" s="15">
        <v>0</v>
      </c>
      <c r="AH12" s="15" t="str">
        <v>ARCHITRAVI IN LATERIZIO</v>
      </c>
      <c r="AI12" s="15" t="str">
        <v>DI MUZIO</v>
      </c>
      <c r="AJ12" s="15" t="str">
        <v xml:space="preserve">ARCHITRAVI IN LATERIZIO 12 X8 </v>
      </c>
      <c r="AK12" s="15">
        <v>0</v>
      </c>
      <c r="AL12" s="15">
        <v>325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7" t="str">
        <f t="shared" si="1"/>
        <v>ꞈ</v>
      </c>
      <c r="AT12" s="70" t="str">
        <v>ꞈ</v>
      </c>
      <c r="AU12" s="15">
        <v>0</v>
      </c>
      <c r="AV12" s="15" t="str">
        <v>ARCHITRAVI IN LATERIZIO</v>
      </c>
      <c r="AW12" s="15" t="str">
        <v>DCB</v>
      </c>
      <c r="AX12" s="15" t="str">
        <v xml:space="preserve">ARCHITRAVI IN LATERIZIO 12 X8 </v>
      </c>
      <c r="AY12" s="15">
        <v>0</v>
      </c>
      <c r="AZ12" s="15">
        <v>125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7" t="str">
        <f t="shared" si="2"/>
        <v>ꞈ</v>
      </c>
      <c r="BH12" s="70">
        <v>325</v>
      </c>
    </row>
    <row r="13" spans="1:60" ht="14.25" customHeight="1" x14ac:dyDescent="0.25">
      <c r="A13" s="47"/>
      <c r="B13"/>
      <c r="C13" t="s">
        <v>100</v>
      </c>
      <c r="D13" s="3" t="s">
        <v>98</v>
      </c>
      <c r="E13" s="19" t="s">
        <v>101</v>
      </c>
      <c r="F13" s="2"/>
      <c r="G13" s="58" t="s">
        <v>173</v>
      </c>
      <c r="K13" s="7"/>
      <c r="L13" s="57">
        <f t="shared" si="0"/>
        <v>0</v>
      </c>
      <c r="M13" s="14">
        <f t="shared" si="3"/>
        <v>1</v>
      </c>
      <c r="N13" s="13">
        <f>IF(OR(totale!$A$5="",C13=totale!$A$5),0,1)</f>
        <v>1</v>
      </c>
      <c r="O13" s="13">
        <f>IF(OR(totale!$C$5="",E13=totale!$C$5),0,1)</f>
        <v>0</v>
      </c>
      <c r="P13" s="13">
        <v>0</v>
      </c>
      <c r="Q13" s="97">
        <v>0</v>
      </c>
      <c r="R13" s="19">
        <v>0</v>
      </c>
      <c r="S13" s="19" t="str">
        <v>ARCHITRAVI IN LATERIZIO</v>
      </c>
      <c r="T13" s="15" t="str">
        <v>DI MUZIO</v>
      </c>
      <c r="U13" s="15" t="str">
        <v xml:space="preserve">ARCHITRAVI IN LATERIZIO 12 X8 </v>
      </c>
      <c r="V13" s="15">
        <v>0</v>
      </c>
      <c r="W13" s="19">
        <v>350</v>
      </c>
      <c r="X13" s="19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G13" s="15">
        <v>0</v>
      </c>
      <c r="AH13" s="15" t="str">
        <v>ARCHITRAVI IN LATERIZIO</v>
      </c>
      <c r="AI13" s="15" t="str">
        <v>DI MUZIO</v>
      </c>
      <c r="AJ13" s="15" t="str">
        <v xml:space="preserve">ARCHITRAVI IN LATERIZIO 12 X8 </v>
      </c>
      <c r="AK13" s="15">
        <v>0</v>
      </c>
      <c r="AL13" s="15">
        <v>350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7" t="str">
        <f t="shared" si="1"/>
        <v>ꞈ</v>
      </c>
      <c r="AT13" s="70" t="str">
        <v>ꞈ</v>
      </c>
      <c r="AU13" s="15">
        <v>0</v>
      </c>
      <c r="AV13" s="15" t="str">
        <v>ARCHITRAVI IN LATERIZIO</v>
      </c>
      <c r="AW13" s="15" t="str">
        <v>T2D</v>
      </c>
      <c r="AX13" s="15" t="str">
        <v xml:space="preserve">ARCHITRAVI IN LATERIZIO 12 X8 </v>
      </c>
      <c r="AY13" s="15">
        <v>0</v>
      </c>
      <c r="AZ13" s="15">
        <v>125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7" t="str">
        <f t="shared" si="2"/>
        <v>ꞈ</v>
      </c>
      <c r="BH13" s="70">
        <v>350</v>
      </c>
    </row>
    <row r="14" spans="1:60" ht="14.25" customHeight="1" x14ac:dyDescent="0.25">
      <c r="A14" s="47"/>
      <c r="B14"/>
      <c r="C14" t="s">
        <v>100</v>
      </c>
      <c r="D14" s="3" t="s">
        <v>98</v>
      </c>
      <c r="E14" s="19" t="s">
        <v>102</v>
      </c>
      <c r="F14" s="2"/>
      <c r="G14" s="58" t="s">
        <v>61</v>
      </c>
      <c r="K14" s="6"/>
      <c r="L14" s="57">
        <f t="shared" si="0"/>
        <v>0</v>
      </c>
      <c r="M14" s="14">
        <f t="shared" si="3"/>
        <v>1</v>
      </c>
      <c r="N14" s="13">
        <f>IF(OR(totale!$A$5="",C14=totale!$A$5),0,1)</f>
        <v>1</v>
      </c>
      <c r="O14" s="13">
        <f>IF(OR(totale!$C$5="",E14=totale!$C$5),0,1)</f>
        <v>0</v>
      </c>
      <c r="P14" s="13">
        <v>0</v>
      </c>
      <c r="Q14" s="97">
        <v>0</v>
      </c>
      <c r="R14" s="19">
        <v>0</v>
      </c>
      <c r="S14" s="19" t="str">
        <v>ARCHITRAVI IN LATERIZIO</v>
      </c>
      <c r="T14" s="15" t="str">
        <v xml:space="preserve">WIENERBERGER </v>
      </c>
      <c r="U14" s="15" t="str">
        <v xml:space="preserve">ARCHITRAVI IN LATERIZIO 12 X8 </v>
      </c>
      <c r="V14" s="15">
        <v>0</v>
      </c>
      <c r="W14" s="19">
        <v>100</v>
      </c>
      <c r="X14" s="19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G14" s="15">
        <v>0</v>
      </c>
      <c r="AH14" s="15" t="str">
        <v>ARCHITRAVI IN LATERIZIO</v>
      </c>
      <c r="AI14" s="15" t="str">
        <v xml:space="preserve">WIENERBERGER </v>
      </c>
      <c r="AJ14" s="15" t="str">
        <v xml:space="preserve">ARCHITRAVI IN LATERIZIO 12 X8 </v>
      </c>
      <c r="AK14" s="15">
        <v>0</v>
      </c>
      <c r="AL14" s="15">
        <v>100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7" t="str">
        <f t="shared" si="1"/>
        <v>ꞈ</v>
      </c>
      <c r="AT14" s="70" t="str">
        <v>ꞈ</v>
      </c>
      <c r="AU14" s="15">
        <v>0</v>
      </c>
      <c r="AV14" s="15" t="str">
        <v>ARCHITRAVI IN LATERIZIO</v>
      </c>
      <c r="AW14" s="15" t="str">
        <v>NUOVA SUPERSOLAIO MOROSINI</v>
      </c>
      <c r="AX14" s="15" t="str">
        <v xml:space="preserve">ARCHITRAVI IN LATERIZIO 12 X8 </v>
      </c>
      <c r="AY14" s="15">
        <v>0</v>
      </c>
      <c r="AZ14" s="15">
        <v>125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7" t="str">
        <f t="shared" si="2"/>
        <v>ꞈ</v>
      </c>
      <c r="BH14" s="70" t="str">
        <v>ꞈ</v>
      </c>
    </row>
    <row r="15" spans="1:60" ht="14.25" customHeight="1" x14ac:dyDescent="0.25">
      <c r="A15" s="47"/>
      <c r="B15"/>
      <c r="C15" t="s">
        <v>100</v>
      </c>
      <c r="D15" s="3" t="s">
        <v>98</v>
      </c>
      <c r="E15" s="19" t="s">
        <v>102</v>
      </c>
      <c r="F15" s="1"/>
      <c r="G15" s="58" t="s">
        <v>130</v>
      </c>
      <c r="K15" s="6"/>
      <c r="L15" s="57">
        <f t="shared" si="0"/>
        <v>0</v>
      </c>
      <c r="M15" s="14">
        <f t="shared" si="3"/>
        <v>1</v>
      </c>
      <c r="N15" s="13">
        <f>IF(OR(totale!$A$5="",C15=totale!$A$5),0,1)</f>
        <v>1</v>
      </c>
      <c r="O15" s="13">
        <f>IF(OR(totale!$C$5="",E15=totale!$C$5),0,1)</f>
        <v>0</v>
      </c>
      <c r="P15" s="13">
        <v>0</v>
      </c>
      <c r="Q15" s="97">
        <v>0</v>
      </c>
      <c r="R15" s="19">
        <v>0</v>
      </c>
      <c r="S15" s="19" t="str">
        <v>ARCHITRAVI IN LATERIZIO</v>
      </c>
      <c r="T15" s="15" t="str">
        <v xml:space="preserve">WIENERBERGER </v>
      </c>
      <c r="U15" s="15" t="str">
        <v xml:space="preserve">ARCHITRAVI IN LATERIZIO 12 X8 </v>
      </c>
      <c r="V15" s="15">
        <v>0</v>
      </c>
      <c r="W15" s="19">
        <v>125</v>
      </c>
      <c r="X15" s="19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G15" s="15">
        <v>0</v>
      </c>
      <c r="AH15" s="15" t="str">
        <v>ARCHITRAVI IN LATERIZIO</v>
      </c>
      <c r="AI15" s="15" t="str">
        <v xml:space="preserve">WIENERBERGER </v>
      </c>
      <c r="AJ15" s="15" t="str">
        <v xml:space="preserve">ARCHITRAVI IN LATERIZIO 12 X8 </v>
      </c>
      <c r="AK15" s="15">
        <v>0</v>
      </c>
      <c r="AL15" s="15">
        <v>125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7" t="str">
        <f t="shared" si="1"/>
        <v>ꞈ</v>
      </c>
      <c r="AT15" s="70" t="str">
        <v>ꞈ</v>
      </c>
      <c r="AU15" s="15">
        <v>0</v>
      </c>
      <c r="AV15" s="15" t="str">
        <v>ARCHITRAVI IN LATERIZIO</v>
      </c>
      <c r="AW15" s="15" t="str">
        <v>CANTIERE TRI PLOK</v>
      </c>
      <c r="AX15" s="15" t="str">
        <v xml:space="preserve">ARCHITRAVI IN LATERIZIO 12 X8 </v>
      </c>
      <c r="AY15" s="15">
        <v>0</v>
      </c>
      <c r="AZ15" s="15">
        <v>125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7" t="str">
        <f t="shared" si="2"/>
        <v>ꞈ</v>
      </c>
      <c r="BH15" s="70" t="str">
        <v>ꞈ</v>
      </c>
    </row>
    <row r="16" spans="1:60" ht="14.25" customHeight="1" x14ac:dyDescent="0.25">
      <c r="A16" s="47"/>
      <c r="B16"/>
      <c r="C16" t="s">
        <v>103</v>
      </c>
      <c r="D16" s="3" t="s">
        <v>98</v>
      </c>
      <c r="E16" s="19" t="s">
        <v>60</v>
      </c>
      <c r="F16"/>
      <c r="G16" s="58" t="s">
        <v>148</v>
      </c>
      <c r="K16" s="6"/>
      <c r="L16" s="57">
        <f t="shared" si="0"/>
        <v>0</v>
      </c>
      <c r="M16" s="14">
        <f t="shared" si="3"/>
        <v>1</v>
      </c>
      <c r="N16" s="13">
        <f>IF(OR(totale!$A$5="",C16=totale!$A$5),0,1)</f>
        <v>1</v>
      </c>
      <c r="O16" s="13">
        <f>IF(OR(totale!$C$5="",E16=totale!$C$5),0,1)</f>
        <v>0</v>
      </c>
      <c r="P16" s="13">
        <v>0</v>
      </c>
      <c r="Q16" s="97">
        <v>0</v>
      </c>
      <c r="R16" s="19">
        <v>0</v>
      </c>
      <c r="S16" s="19" t="str">
        <v>ARCHITRAVI IN LATERIZIO</v>
      </c>
      <c r="T16" s="15" t="str">
        <v xml:space="preserve">WIENERBERGER </v>
      </c>
      <c r="U16" s="15" t="str">
        <v xml:space="preserve">ARCHITRAVI IN LATERIZIO 12 X8 </v>
      </c>
      <c r="V16" s="15">
        <v>0</v>
      </c>
      <c r="W16" s="19">
        <v>150</v>
      </c>
      <c r="X16" s="19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G16" s="15">
        <v>0</v>
      </c>
      <c r="AH16" s="15" t="str">
        <v>ARCHITRAVI IN LATERIZIO</v>
      </c>
      <c r="AI16" s="15" t="str">
        <v xml:space="preserve">WIENERBERGER </v>
      </c>
      <c r="AJ16" s="15" t="str">
        <v xml:space="preserve">ARCHITRAVI IN LATERIZIO 12 X8 </v>
      </c>
      <c r="AK16" s="15">
        <v>0</v>
      </c>
      <c r="AL16" s="15">
        <v>150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7" t="str">
        <f t="shared" si="1"/>
        <v>ꞈ</v>
      </c>
      <c r="AT16" s="70" t="str">
        <v>ꞈ</v>
      </c>
      <c r="AU16" s="15">
        <v>0</v>
      </c>
      <c r="AV16" s="15" t="str">
        <v>ARCHITRAVI IN LATERIZIO</v>
      </c>
      <c r="AW16" s="15" t="str">
        <v>EDIL BLOC</v>
      </c>
      <c r="AX16" s="15" t="str">
        <v xml:space="preserve">ARCHITRAVI IN LATERIZIO 12 X8 </v>
      </c>
      <c r="AY16" s="15">
        <v>0</v>
      </c>
      <c r="AZ16" s="15">
        <v>125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7" t="str">
        <f t="shared" si="2"/>
        <v>ꞈ</v>
      </c>
      <c r="BH16" s="70" t="str">
        <v>ꞈ</v>
      </c>
    </row>
    <row r="17" spans="1:60" ht="14.25" customHeight="1" x14ac:dyDescent="0.25">
      <c r="A17" s="47"/>
      <c r="B17"/>
      <c r="C17" t="s">
        <v>103</v>
      </c>
      <c r="D17" s="4" t="s">
        <v>98</v>
      </c>
      <c r="E17" s="28" t="s">
        <v>58</v>
      </c>
      <c r="F17" s="1"/>
      <c r="G17" s="58" t="s">
        <v>152</v>
      </c>
      <c r="K17" s="7"/>
      <c r="L17" s="57">
        <f t="shared" si="0"/>
        <v>0</v>
      </c>
      <c r="M17" s="14">
        <f t="shared" si="3"/>
        <v>1</v>
      </c>
      <c r="N17" s="13">
        <f>IF(OR(totale!$A$5="",C17=totale!$A$5),0,1)</f>
        <v>1</v>
      </c>
      <c r="O17" s="13">
        <f>IF(OR(totale!$C$5="",E17=totale!$C$5),0,1)</f>
        <v>0</v>
      </c>
      <c r="P17" s="13">
        <v>0</v>
      </c>
      <c r="Q17" s="97">
        <v>0</v>
      </c>
      <c r="R17" s="19">
        <v>0</v>
      </c>
      <c r="S17" s="19" t="str">
        <v>ARCHITRAVI IN LATERIZIO</v>
      </c>
      <c r="T17" s="15" t="str">
        <v xml:space="preserve">WIENERBERGER </v>
      </c>
      <c r="U17" s="15" t="str">
        <v xml:space="preserve">ARCHITRAVI IN LATERIZIO 12 X8 </v>
      </c>
      <c r="V17" s="15">
        <v>0</v>
      </c>
      <c r="W17" s="19">
        <v>175</v>
      </c>
      <c r="X17" s="19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G17" s="15">
        <v>0</v>
      </c>
      <c r="AH17" s="15" t="str">
        <v>ARCHITRAVI IN LATERIZIO</v>
      </c>
      <c r="AI17" s="15" t="str">
        <v xml:space="preserve">WIENERBERGER </v>
      </c>
      <c r="AJ17" s="15" t="str">
        <v xml:space="preserve">ARCHITRAVI IN LATERIZIO 12 X8 </v>
      </c>
      <c r="AK17" s="15">
        <v>0</v>
      </c>
      <c r="AL17" s="15">
        <v>175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7" t="str">
        <f t="shared" si="1"/>
        <v>ꞈ</v>
      </c>
      <c r="AT17" s="70" t="str">
        <v>ꞈ</v>
      </c>
      <c r="AU17" s="15">
        <v>0</v>
      </c>
      <c r="AV17" s="15" t="str">
        <v>ARCHITRAVI IN LATERIZIO</v>
      </c>
      <c r="AW17" s="15" t="str">
        <v>DI MUZIO</v>
      </c>
      <c r="AX17" s="15" t="str">
        <v xml:space="preserve">ARCHITRAVI IN LATERIZIO 12 X8 </v>
      </c>
      <c r="AY17" s="15">
        <v>0</v>
      </c>
      <c r="AZ17" s="15">
        <v>150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7">
        <f t="shared" si="2"/>
        <v>150</v>
      </c>
      <c r="BH17" s="70" t="str">
        <v>ꞈ</v>
      </c>
    </row>
    <row r="18" spans="1:60" ht="14.25" customHeight="1" x14ac:dyDescent="0.25">
      <c r="A18" s="47"/>
      <c r="B18"/>
      <c r="C18" t="s">
        <v>103</v>
      </c>
      <c r="D18" s="3" t="s">
        <v>98</v>
      </c>
      <c r="E18" s="19" t="s">
        <v>33</v>
      </c>
      <c r="F18"/>
      <c r="G18" s="58" t="s">
        <v>141</v>
      </c>
      <c r="K18" s="7"/>
      <c r="L18" s="57">
        <f t="shared" si="0"/>
        <v>0</v>
      </c>
      <c r="M18" s="14">
        <f t="shared" si="3"/>
        <v>1</v>
      </c>
      <c r="N18" s="13">
        <f>IF(OR(totale!$A$5="",C18=totale!$A$5),0,1)</f>
        <v>1</v>
      </c>
      <c r="O18" s="13">
        <f>IF(OR(totale!$C$5="",E18=totale!$C$5),0,1)</f>
        <v>0</v>
      </c>
      <c r="P18" s="13">
        <v>0</v>
      </c>
      <c r="Q18" s="97">
        <v>0</v>
      </c>
      <c r="R18" s="19">
        <v>0</v>
      </c>
      <c r="S18" s="19" t="str">
        <v>ARCHITRAVI IN LATERIZIO</v>
      </c>
      <c r="T18" s="15" t="str">
        <v xml:space="preserve">WIENERBERGER </v>
      </c>
      <c r="U18" s="15" t="str">
        <v xml:space="preserve">ARCHITRAVI IN LATERIZIO 12 X8 </v>
      </c>
      <c r="V18" s="15">
        <v>0</v>
      </c>
      <c r="W18" s="19">
        <v>200</v>
      </c>
      <c r="X18" s="19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G18" s="15">
        <v>0</v>
      </c>
      <c r="AH18" s="15" t="str">
        <v>ARCHITRAVI IN LATERIZIO</v>
      </c>
      <c r="AI18" s="15" t="str">
        <v xml:space="preserve">WIENERBERGER </v>
      </c>
      <c r="AJ18" s="15" t="str">
        <v xml:space="preserve">ARCHITRAVI IN LATERIZIO 12 X8 </v>
      </c>
      <c r="AK18" s="15">
        <v>0</v>
      </c>
      <c r="AL18" s="15">
        <v>200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7" t="str">
        <f t="shared" si="1"/>
        <v>ꞈ</v>
      </c>
      <c r="AT18" s="70" t="str">
        <v>ꞈ</v>
      </c>
      <c r="AU18" s="15">
        <v>0</v>
      </c>
      <c r="AV18" s="15" t="str">
        <v>ARCHITRAVI IN LATERIZIO</v>
      </c>
      <c r="AW18" s="15" t="str">
        <v xml:space="preserve">WIENERBERGER </v>
      </c>
      <c r="AX18" s="15" t="str">
        <v xml:space="preserve">ARCHITRAVI IN LATERIZIO 12 X8 </v>
      </c>
      <c r="AY18" s="15">
        <v>0</v>
      </c>
      <c r="AZ18" s="15">
        <v>150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7" t="str">
        <f t="shared" si="2"/>
        <v>ꞈ</v>
      </c>
      <c r="BH18" s="70" t="str">
        <v>ꞈ</v>
      </c>
    </row>
    <row r="19" spans="1:60" ht="14.25" customHeight="1" x14ac:dyDescent="0.25">
      <c r="A19" s="47"/>
      <c r="B19"/>
      <c r="C19" t="s">
        <v>103</v>
      </c>
      <c r="D19" s="3" t="s">
        <v>98</v>
      </c>
      <c r="E19" s="19" t="s">
        <v>50</v>
      </c>
      <c r="F19"/>
      <c r="G19" s="58" t="s">
        <v>154</v>
      </c>
      <c r="K19" s="6"/>
      <c r="L19" s="57">
        <f t="shared" si="0"/>
        <v>0</v>
      </c>
      <c r="M19" s="14">
        <f t="shared" si="3"/>
        <v>1</v>
      </c>
      <c r="N19" s="13">
        <f>IF(OR(totale!$A$5="",C19=totale!$A$5),0,1)</f>
        <v>1</v>
      </c>
      <c r="O19" s="13">
        <f>IF(OR(totale!$C$5="",E19=totale!$C$5),0,1)</f>
        <v>0</v>
      </c>
      <c r="P19" s="13">
        <v>0</v>
      </c>
      <c r="Q19" s="97">
        <v>0</v>
      </c>
      <c r="R19" s="19">
        <v>0</v>
      </c>
      <c r="S19" s="19" t="str">
        <v>ARCHITRAVI IN LATERIZIO</v>
      </c>
      <c r="T19" s="15" t="str">
        <v xml:space="preserve">WIENERBERGER </v>
      </c>
      <c r="U19" s="15" t="str">
        <v xml:space="preserve">ARCHITRAVI IN LATERIZIO 12 X8 </v>
      </c>
      <c r="V19" s="15">
        <v>0</v>
      </c>
      <c r="W19" s="19">
        <v>225</v>
      </c>
      <c r="X19" s="19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G19" s="15">
        <v>0</v>
      </c>
      <c r="AH19" s="15" t="str">
        <v>ARCHITRAVI IN LATERIZIO</v>
      </c>
      <c r="AI19" s="15" t="str">
        <v xml:space="preserve">WIENERBERGER </v>
      </c>
      <c r="AJ19" s="15" t="str">
        <v xml:space="preserve">ARCHITRAVI IN LATERIZIO 12 X8 </v>
      </c>
      <c r="AK19" s="15">
        <v>0</v>
      </c>
      <c r="AL19" s="15">
        <v>225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7" t="str">
        <f t="shared" si="1"/>
        <v>ꞈ</v>
      </c>
      <c r="AT19" s="70" t="str">
        <v>ꞈ</v>
      </c>
      <c r="AU19" s="15">
        <v>0</v>
      </c>
      <c r="AV19" s="15" t="str">
        <v>ARCHITRAVI IN LATERIZIO</v>
      </c>
      <c r="AW19" s="15" t="str">
        <v>DCB</v>
      </c>
      <c r="AX19" s="15" t="str">
        <v xml:space="preserve">ARCHITRAVI IN LATERIZIO 12 X8 </v>
      </c>
      <c r="AY19" s="15">
        <v>0</v>
      </c>
      <c r="AZ19" s="15">
        <v>150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7" t="str">
        <f t="shared" si="2"/>
        <v>ꞈ</v>
      </c>
      <c r="BH19" s="70" t="str">
        <v>ꞈ</v>
      </c>
    </row>
    <row r="20" spans="1:60" ht="14.25" customHeight="1" x14ac:dyDescent="0.25">
      <c r="A20" s="47"/>
      <c r="B20"/>
      <c r="C20" t="s">
        <v>104</v>
      </c>
      <c r="D20" s="3" t="s">
        <v>98</v>
      </c>
      <c r="E20" s="19" t="s">
        <v>28</v>
      </c>
      <c r="F20"/>
      <c r="G20" s="58" t="s">
        <v>480</v>
      </c>
      <c r="K20" s="6"/>
      <c r="L20" s="57">
        <f t="shared" si="0"/>
        <v>0</v>
      </c>
      <c r="M20" s="14">
        <f t="shared" si="3"/>
        <v>1</v>
      </c>
      <c r="N20" s="13">
        <f>IF(OR(totale!$A$5="",C20=totale!$A$5),0,1)</f>
        <v>1</v>
      </c>
      <c r="O20" s="13">
        <f>IF(OR(totale!$C$5="",E20=totale!$C$5),0,1)</f>
        <v>0</v>
      </c>
      <c r="P20" s="13">
        <v>0</v>
      </c>
      <c r="Q20" s="97">
        <v>0</v>
      </c>
      <c r="R20" s="19">
        <v>0</v>
      </c>
      <c r="S20" s="19" t="str">
        <v>ARCHITRAVI IN LATERIZIO</v>
      </c>
      <c r="T20" s="15" t="str">
        <v xml:space="preserve">WIENERBERGER </v>
      </c>
      <c r="U20" s="15" t="str">
        <v xml:space="preserve">ARCHITRAVI IN LATERIZIO 12 X8 </v>
      </c>
      <c r="V20" s="15">
        <v>0</v>
      </c>
      <c r="W20" s="19">
        <v>250</v>
      </c>
      <c r="X20" s="19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G20" s="15">
        <v>0</v>
      </c>
      <c r="AH20" s="15" t="str">
        <v>ARCHITRAVI IN LATERIZIO</v>
      </c>
      <c r="AI20" s="15" t="str">
        <v xml:space="preserve">WIENERBERGER </v>
      </c>
      <c r="AJ20" s="15" t="str">
        <v xml:space="preserve">ARCHITRAVI IN LATERIZIO 12 X8 </v>
      </c>
      <c r="AK20" s="15">
        <v>0</v>
      </c>
      <c r="AL20" s="15">
        <v>250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7" t="str">
        <f t="shared" si="1"/>
        <v>ꞈ</v>
      </c>
      <c r="AT20" s="70" t="str">
        <v>ꞈ</v>
      </c>
      <c r="AU20" s="15">
        <v>0</v>
      </c>
      <c r="AV20" s="15" t="str">
        <v>ARCHITRAVI IN LATERIZIO</v>
      </c>
      <c r="AW20" s="15" t="str">
        <v>T2D</v>
      </c>
      <c r="AX20" s="15" t="str">
        <v xml:space="preserve">ARCHITRAVI IN LATERIZIO 12 X8 </v>
      </c>
      <c r="AY20" s="15">
        <v>0</v>
      </c>
      <c r="AZ20" s="15">
        <v>150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7" t="str">
        <f t="shared" si="2"/>
        <v>ꞈ</v>
      </c>
      <c r="BH20" s="70" t="str">
        <v>ꞈ</v>
      </c>
    </row>
    <row r="21" spans="1:60" ht="14.25" customHeight="1" x14ac:dyDescent="0.25">
      <c r="A21" s="47"/>
      <c r="B21"/>
      <c r="C21" t="s">
        <v>104</v>
      </c>
      <c r="D21" s="3" t="s">
        <v>98</v>
      </c>
      <c r="E21" s="19" t="s">
        <v>28</v>
      </c>
      <c r="F21"/>
      <c r="G21" s="58" t="s">
        <v>169</v>
      </c>
      <c r="K21" s="6"/>
      <c r="L21" s="57">
        <f t="shared" si="0"/>
        <v>0</v>
      </c>
      <c r="M21" s="14">
        <f t="shared" si="3"/>
        <v>1</v>
      </c>
      <c r="N21" s="13">
        <f>IF(OR(totale!$A$5="",C21=totale!$A$5),0,1)</f>
        <v>1</v>
      </c>
      <c r="O21" s="13">
        <f>IF(OR(totale!$C$5="",E21=totale!$C$5),0,1)</f>
        <v>0</v>
      </c>
      <c r="P21" s="13">
        <v>0</v>
      </c>
      <c r="Q21" s="97">
        <v>0</v>
      </c>
      <c r="R21" s="19">
        <v>0</v>
      </c>
      <c r="S21" s="19" t="str">
        <v>ARCHITRAVI IN LATERIZIO</v>
      </c>
      <c r="T21" s="15" t="str">
        <v xml:space="preserve">WIENERBERGER </v>
      </c>
      <c r="U21" s="15" t="str">
        <v xml:space="preserve">ARCHITRAVI IN LATERIZIO 12 X8 </v>
      </c>
      <c r="V21" s="15">
        <v>0</v>
      </c>
      <c r="W21" s="19">
        <v>275</v>
      </c>
      <c r="X21" s="19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G21" s="15">
        <v>0</v>
      </c>
      <c r="AH21" s="15" t="str">
        <v>ARCHITRAVI IN LATERIZIO</v>
      </c>
      <c r="AI21" s="15" t="str">
        <v xml:space="preserve">WIENERBERGER </v>
      </c>
      <c r="AJ21" s="15" t="str">
        <v xml:space="preserve">ARCHITRAVI IN LATERIZIO 12 X8 </v>
      </c>
      <c r="AK21" s="15">
        <v>0</v>
      </c>
      <c r="AL21" s="15">
        <v>275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7" t="str">
        <f t="shared" si="1"/>
        <v>ꞈ</v>
      </c>
      <c r="AT21" s="70" t="str">
        <v>ꞈ</v>
      </c>
      <c r="AU21" s="15">
        <v>0</v>
      </c>
      <c r="AV21" s="15" t="str">
        <v>ARCHITRAVI IN LATERIZIO</v>
      </c>
      <c r="AW21" s="15" t="str">
        <v>NUOVA SUPERSOLAIO MOROSINI</v>
      </c>
      <c r="AX21" s="15" t="str">
        <v xml:space="preserve">ARCHITRAVI IN LATERIZIO 12 X8 </v>
      </c>
      <c r="AY21" s="15">
        <v>0</v>
      </c>
      <c r="AZ21" s="15">
        <v>150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7" t="str">
        <f t="shared" si="2"/>
        <v>ꞈ</v>
      </c>
      <c r="BH21" s="70" t="str">
        <v>ꞈ</v>
      </c>
    </row>
    <row r="22" spans="1:60" ht="14.25" customHeight="1" x14ac:dyDescent="0.25">
      <c r="A22" s="47"/>
      <c r="B22"/>
      <c r="C22" t="s">
        <v>104</v>
      </c>
      <c r="D22" s="3" t="s">
        <v>98</v>
      </c>
      <c r="E22" s="19" t="s">
        <v>28</v>
      </c>
      <c r="F22"/>
      <c r="G22" s="58" t="s">
        <v>186</v>
      </c>
      <c r="K22" s="10"/>
      <c r="L22" s="57">
        <f t="shared" si="0"/>
        <v>0</v>
      </c>
      <c r="M22" s="14">
        <f t="shared" si="3"/>
        <v>1</v>
      </c>
      <c r="N22" s="13">
        <f>IF(OR(totale!$A$5="",C22=totale!$A$5),0,1)</f>
        <v>1</v>
      </c>
      <c r="O22" s="13">
        <f>IF(OR(totale!$C$5="",E22=totale!$C$5),0,1)</f>
        <v>0</v>
      </c>
      <c r="P22" s="13">
        <v>0</v>
      </c>
      <c r="Q22" s="97">
        <v>0</v>
      </c>
      <c r="R22" s="19">
        <v>0</v>
      </c>
      <c r="S22" s="19" t="str">
        <v>ARCHITRAVI IN LATERIZIO</v>
      </c>
      <c r="T22" s="15" t="str">
        <v xml:space="preserve">WIENERBERGER </v>
      </c>
      <c r="U22" s="15" t="str">
        <v xml:space="preserve">ARCHITRAVI IN LATERIZIO 12 X8 </v>
      </c>
      <c r="V22" s="15">
        <v>0</v>
      </c>
      <c r="W22" s="19">
        <v>300</v>
      </c>
      <c r="X22" s="19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G22" s="15">
        <v>0</v>
      </c>
      <c r="AH22" s="15" t="str">
        <v>ARCHITRAVI IN LATERIZIO</v>
      </c>
      <c r="AI22" s="15" t="str">
        <v xml:space="preserve">WIENERBERGER </v>
      </c>
      <c r="AJ22" s="15" t="str">
        <v xml:space="preserve">ARCHITRAVI IN LATERIZIO 12 X8 </v>
      </c>
      <c r="AK22" s="15">
        <v>0</v>
      </c>
      <c r="AL22" s="15">
        <v>300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7" t="str">
        <f t="shared" si="1"/>
        <v>ꞈ</v>
      </c>
      <c r="AT22" s="70" t="str">
        <v>ꞈ</v>
      </c>
      <c r="AU22" s="15">
        <v>0</v>
      </c>
      <c r="AV22" s="15" t="str">
        <v>ARCHITRAVI IN LATERIZIO</v>
      </c>
      <c r="AW22" s="15" t="str">
        <v>CANTIERE TRI PLOK</v>
      </c>
      <c r="AX22" s="15" t="str">
        <v xml:space="preserve">ARCHITRAVI IN LATERIZIO 12 X8 </v>
      </c>
      <c r="AY22" s="15">
        <v>0</v>
      </c>
      <c r="AZ22" s="15">
        <v>150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7" t="str">
        <f t="shared" si="2"/>
        <v>ꞈ</v>
      </c>
      <c r="BH22" s="70" t="str">
        <v>ꞈ</v>
      </c>
    </row>
    <row r="23" spans="1:60" ht="14.25" customHeight="1" x14ac:dyDescent="0.25">
      <c r="A23" s="47"/>
      <c r="B23"/>
      <c r="C23" t="s">
        <v>104</v>
      </c>
      <c r="D23" s="5" t="s">
        <v>98</v>
      </c>
      <c r="E23" s="19" t="s">
        <v>28</v>
      </c>
      <c r="F23"/>
      <c r="G23" s="58" t="s">
        <v>181</v>
      </c>
      <c r="K23" s="6"/>
      <c r="L23" s="57">
        <f t="shared" si="0"/>
        <v>0</v>
      </c>
      <c r="M23" s="14">
        <f t="shared" si="3"/>
        <v>1</v>
      </c>
      <c r="N23" s="13">
        <f>IF(OR(totale!$A$5="",C23=totale!$A$5),0,1)</f>
        <v>1</v>
      </c>
      <c r="O23" s="13">
        <f>IF(OR(totale!$C$5="",E23=totale!$C$5),0,1)</f>
        <v>0</v>
      </c>
      <c r="P23" s="13">
        <v>0</v>
      </c>
      <c r="Q23" s="97">
        <v>0</v>
      </c>
      <c r="R23" s="19">
        <v>0</v>
      </c>
      <c r="S23" s="19" t="str">
        <v>ARCHITRAVI IN LATERIZIO</v>
      </c>
      <c r="T23" s="15" t="str">
        <v xml:space="preserve">WIENERBERGER </v>
      </c>
      <c r="U23" s="15" t="str">
        <v xml:space="preserve">ARCHITRAVI IN LATERIZIO 12 X8 </v>
      </c>
      <c r="V23" s="15">
        <v>0</v>
      </c>
      <c r="W23" s="19">
        <v>325</v>
      </c>
      <c r="X23" s="19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G23" s="15">
        <v>0</v>
      </c>
      <c r="AH23" s="15" t="str">
        <v>ARCHITRAVI IN LATERIZIO</v>
      </c>
      <c r="AI23" s="15" t="str">
        <v xml:space="preserve">WIENERBERGER </v>
      </c>
      <c r="AJ23" s="15" t="str">
        <v xml:space="preserve">ARCHITRAVI IN LATERIZIO 12 X8 </v>
      </c>
      <c r="AK23" s="15">
        <v>0</v>
      </c>
      <c r="AL23" s="15">
        <v>325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7" t="str">
        <f t="shared" si="1"/>
        <v>ꞈ</v>
      </c>
      <c r="AT23" s="70" t="str">
        <v>ꞈ</v>
      </c>
      <c r="AU23" s="15">
        <v>0</v>
      </c>
      <c r="AV23" s="15" t="str">
        <v>ARCHITRAVI IN LATERIZIO</v>
      </c>
      <c r="AW23" s="15" t="str">
        <v>EDIL BLOC</v>
      </c>
      <c r="AX23" s="15" t="str">
        <v xml:space="preserve">ARCHITRAVI IN LATERIZIO 12 X8 </v>
      </c>
      <c r="AY23" s="15">
        <v>0</v>
      </c>
      <c r="AZ23" s="15">
        <v>150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7" t="str">
        <f t="shared" si="2"/>
        <v>ꞈ</v>
      </c>
      <c r="BH23" s="70" t="str">
        <v>ꞈ</v>
      </c>
    </row>
    <row r="24" spans="1:60" ht="14.25" customHeight="1" x14ac:dyDescent="0.25">
      <c r="A24" s="47"/>
      <c r="B24"/>
      <c r="C24" t="s">
        <v>104</v>
      </c>
      <c r="D24" s="3" t="s">
        <v>98</v>
      </c>
      <c r="E24" s="19" t="s">
        <v>28</v>
      </c>
      <c r="F24"/>
      <c r="G24" s="58" t="s">
        <v>206</v>
      </c>
      <c r="K24" s="6"/>
      <c r="L24" s="57">
        <f t="shared" si="0"/>
        <v>0</v>
      </c>
      <c r="M24" s="14">
        <f t="shared" si="3"/>
        <v>1</v>
      </c>
      <c r="N24" s="13">
        <f>IF(OR(totale!$A$5="",C24=totale!$A$5),0,1)</f>
        <v>1</v>
      </c>
      <c r="O24" s="13">
        <f>IF(OR(totale!$C$5="",E24=totale!$C$5),0,1)</f>
        <v>0</v>
      </c>
      <c r="P24" s="13">
        <v>0</v>
      </c>
      <c r="Q24" s="97">
        <v>0</v>
      </c>
      <c r="R24" s="19">
        <v>0</v>
      </c>
      <c r="S24" s="19" t="str">
        <v>ARCHITRAVI IN LATERIZIO</v>
      </c>
      <c r="T24" s="15" t="str">
        <v xml:space="preserve">WIENERBERGER </v>
      </c>
      <c r="U24" s="15" t="str">
        <v xml:space="preserve">ARCHITRAVI IN LATERIZIO 12 X8 </v>
      </c>
      <c r="V24" s="15">
        <v>0</v>
      </c>
      <c r="W24" s="19">
        <v>350</v>
      </c>
      <c r="X24" s="19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G24" s="15">
        <v>0</v>
      </c>
      <c r="AH24" s="15" t="str">
        <v>ARCHITRAVI IN LATERIZIO</v>
      </c>
      <c r="AI24" s="15" t="str">
        <v xml:space="preserve">WIENERBERGER </v>
      </c>
      <c r="AJ24" s="15" t="str">
        <v xml:space="preserve">ARCHITRAVI IN LATERIZIO 12 X8 </v>
      </c>
      <c r="AK24" s="15">
        <v>0</v>
      </c>
      <c r="AL24" s="15">
        <v>350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7" t="str">
        <f t="shared" si="1"/>
        <v>ꞈ</v>
      </c>
      <c r="AT24" s="70" t="str">
        <v>ꞈ</v>
      </c>
      <c r="AU24" s="15">
        <v>0</v>
      </c>
      <c r="AV24" s="15" t="str">
        <v>ARCHITRAVI IN LATERIZIO</v>
      </c>
      <c r="AW24" s="15" t="str">
        <v>DI MUZIO</v>
      </c>
      <c r="AX24" s="15" t="str">
        <v xml:space="preserve">ARCHITRAVI IN LATERIZIO 12 X8 </v>
      </c>
      <c r="AY24" s="15">
        <v>0</v>
      </c>
      <c r="AZ24" s="15">
        <v>175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7">
        <f t="shared" si="2"/>
        <v>175</v>
      </c>
      <c r="BH24" s="70" t="str">
        <v>ꞈ</v>
      </c>
    </row>
    <row r="25" spans="1:60" ht="14.25" customHeight="1" x14ac:dyDescent="0.25">
      <c r="A25" s="47"/>
      <c r="B25"/>
      <c r="C25" t="s">
        <v>105</v>
      </c>
      <c r="D25" s="3" t="s">
        <v>98</v>
      </c>
      <c r="E25" s="19" t="s">
        <v>72</v>
      </c>
      <c r="F25"/>
      <c r="G25" s="58" t="s">
        <v>152</v>
      </c>
      <c r="K25" s="6"/>
      <c r="L25" s="57">
        <f t="shared" si="0"/>
        <v>0</v>
      </c>
      <c r="M25" s="14">
        <f t="shared" si="3"/>
        <v>1</v>
      </c>
      <c r="N25" s="13">
        <f>IF(OR(totale!$A$5="",C25=totale!$A$5),0,1)</f>
        <v>1</v>
      </c>
      <c r="O25" s="13">
        <f>IF(OR(totale!$C$5="",E25=totale!$C$5),0,1)</f>
        <v>0</v>
      </c>
      <c r="P25" s="13">
        <v>0</v>
      </c>
      <c r="Q25" s="97">
        <v>0</v>
      </c>
      <c r="R25" s="19">
        <v>0</v>
      </c>
      <c r="S25" s="19" t="str">
        <v>ARCHITRAVI IN LATERIZIO</v>
      </c>
      <c r="T25" s="15" t="str">
        <v>DCB</v>
      </c>
      <c r="U25" s="15" t="str">
        <v xml:space="preserve">ARCHITRAVI IN LATERIZIO 12 X8 </v>
      </c>
      <c r="V25" s="15">
        <v>0</v>
      </c>
      <c r="W25" s="19">
        <v>100</v>
      </c>
      <c r="X25" s="19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G25" s="15">
        <v>0</v>
      </c>
      <c r="AH25" s="15" t="str">
        <v>ARCHITRAVI IN LATERIZIO</v>
      </c>
      <c r="AI25" s="15" t="str">
        <v>DCB</v>
      </c>
      <c r="AJ25" s="15" t="str">
        <v xml:space="preserve">ARCHITRAVI IN LATERIZIO 12 X8 </v>
      </c>
      <c r="AK25" s="15">
        <v>0</v>
      </c>
      <c r="AL25" s="15">
        <v>100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7" t="str">
        <f t="shared" si="1"/>
        <v>ꞈ</v>
      </c>
      <c r="AT25" s="70" t="str">
        <v>ꞈ</v>
      </c>
      <c r="AU25" s="15">
        <v>0</v>
      </c>
      <c r="AV25" s="15" t="str">
        <v>ARCHITRAVI IN LATERIZIO</v>
      </c>
      <c r="AW25" s="15" t="str">
        <v xml:space="preserve">WIENERBERGER </v>
      </c>
      <c r="AX25" s="15" t="str">
        <v xml:space="preserve">ARCHITRAVI IN LATERIZIO 12 X8 </v>
      </c>
      <c r="AY25" s="15">
        <v>0</v>
      </c>
      <c r="AZ25" s="15">
        <v>175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7" t="str">
        <f t="shared" si="2"/>
        <v>ꞈ</v>
      </c>
      <c r="BH25" s="70" t="str">
        <v>ꞈ</v>
      </c>
    </row>
    <row r="26" spans="1:60" ht="14.25" customHeight="1" x14ac:dyDescent="0.25">
      <c r="A26" s="47"/>
      <c r="B26"/>
      <c r="C26" t="s">
        <v>105</v>
      </c>
      <c r="D26" s="3" t="s">
        <v>98</v>
      </c>
      <c r="E26" s="19" t="s">
        <v>72</v>
      </c>
      <c r="F26" s="2"/>
      <c r="G26" s="58" t="s">
        <v>63</v>
      </c>
      <c r="K26" s="7"/>
      <c r="L26" s="57">
        <f t="shared" si="0"/>
        <v>0</v>
      </c>
      <c r="M26" s="14">
        <f t="shared" si="3"/>
        <v>1</v>
      </c>
      <c r="N26" s="13">
        <f>IF(OR(totale!$A$5="",C26=totale!$A$5),0,1)</f>
        <v>1</v>
      </c>
      <c r="O26" s="13">
        <f>IF(OR(totale!$C$5="",E26=totale!$C$5),0,1)</f>
        <v>0</v>
      </c>
      <c r="P26" s="13">
        <v>0</v>
      </c>
      <c r="Q26" s="97">
        <v>0</v>
      </c>
      <c r="R26" s="19">
        <v>0</v>
      </c>
      <c r="S26" s="19" t="str">
        <v>ARCHITRAVI IN LATERIZIO</v>
      </c>
      <c r="T26" s="15" t="str">
        <v>DCB</v>
      </c>
      <c r="U26" s="15" t="str">
        <v xml:space="preserve">ARCHITRAVI IN LATERIZIO 12 X8 </v>
      </c>
      <c r="V26" s="15">
        <v>0</v>
      </c>
      <c r="W26" s="19">
        <v>125</v>
      </c>
      <c r="X26" s="19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G26" s="15">
        <v>0</v>
      </c>
      <c r="AH26" s="15" t="str">
        <v>ARCHITRAVI IN LATERIZIO</v>
      </c>
      <c r="AI26" s="15" t="str">
        <v>DCB</v>
      </c>
      <c r="AJ26" s="15" t="str">
        <v xml:space="preserve">ARCHITRAVI IN LATERIZIO 12 X8 </v>
      </c>
      <c r="AK26" s="15">
        <v>0</v>
      </c>
      <c r="AL26" s="15">
        <v>125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7" t="str">
        <f t="shared" si="1"/>
        <v>ꞈ</v>
      </c>
      <c r="AT26" s="70" t="str">
        <v>ꞈ</v>
      </c>
      <c r="AU26" s="15">
        <v>0</v>
      </c>
      <c r="AV26" s="15" t="str">
        <v>ARCHITRAVI IN LATERIZIO</v>
      </c>
      <c r="AW26" s="15" t="str">
        <v>DCB</v>
      </c>
      <c r="AX26" s="15" t="str">
        <v xml:space="preserve">ARCHITRAVI IN LATERIZIO 12 X8 </v>
      </c>
      <c r="AY26" s="15">
        <v>0</v>
      </c>
      <c r="AZ26" s="15">
        <v>175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7" t="str">
        <f t="shared" si="2"/>
        <v>ꞈ</v>
      </c>
      <c r="BH26" s="70" t="str">
        <v>ꞈ</v>
      </c>
    </row>
    <row r="27" spans="1:60" ht="14.25" customHeight="1" x14ac:dyDescent="0.25">
      <c r="A27" s="47"/>
      <c r="B27"/>
      <c r="C27" t="s">
        <v>105</v>
      </c>
      <c r="D27" s="3" t="s">
        <v>98</v>
      </c>
      <c r="E27" s="19" t="s">
        <v>72</v>
      </c>
      <c r="F27" s="2"/>
      <c r="G27" s="58" t="s">
        <v>205</v>
      </c>
      <c r="K27" s="11"/>
      <c r="L27" s="57">
        <f t="shared" si="0"/>
        <v>0</v>
      </c>
      <c r="M27" s="14">
        <f t="shared" si="3"/>
        <v>1</v>
      </c>
      <c r="N27" s="13">
        <f>IF(OR(totale!$A$5="",C27=totale!$A$5),0,1)</f>
        <v>1</v>
      </c>
      <c r="O27" s="13">
        <f>IF(OR(totale!$C$5="",E27=totale!$C$5),0,1)</f>
        <v>0</v>
      </c>
      <c r="P27" s="13">
        <v>0</v>
      </c>
      <c r="Q27" s="97">
        <v>0</v>
      </c>
      <c r="R27" s="19">
        <v>0</v>
      </c>
      <c r="S27" s="19" t="str">
        <v>ARCHITRAVI IN LATERIZIO</v>
      </c>
      <c r="T27" s="15" t="str">
        <v>DCB</v>
      </c>
      <c r="U27" s="15" t="str">
        <v xml:space="preserve">ARCHITRAVI IN LATERIZIO 12 X8 </v>
      </c>
      <c r="V27" s="15">
        <v>0</v>
      </c>
      <c r="W27" s="19">
        <v>150</v>
      </c>
      <c r="X27" s="19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G27" s="15">
        <v>0</v>
      </c>
      <c r="AH27" s="15" t="str">
        <v>ARCHITRAVI IN LATERIZIO</v>
      </c>
      <c r="AI27" s="15" t="str">
        <v>DCB</v>
      </c>
      <c r="AJ27" s="15" t="str">
        <v xml:space="preserve">ARCHITRAVI IN LATERIZIO 12 X8 </v>
      </c>
      <c r="AK27" s="15">
        <v>0</v>
      </c>
      <c r="AL27" s="15">
        <v>150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7" t="str">
        <f t="shared" si="1"/>
        <v>ꞈ</v>
      </c>
      <c r="AT27" s="70" t="str">
        <v>ꞈ</v>
      </c>
      <c r="AU27" s="15">
        <v>0</v>
      </c>
      <c r="AV27" s="15" t="str">
        <v>ARCHITRAVI IN LATERIZIO</v>
      </c>
      <c r="AW27" s="15" t="str">
        <v>T2D</v>
      </c>
      <c r="AX27" s="15" t="str">
        <v xml:space="preserve">ARCHITRAVI IN LATERIZIO 12 X8 </v>
      </c>
      <c r="AY27" s="15">
        <v>0</v>
      </c>
      <c r="AZ27" s="15">
        <v>175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7" t="str">
        <f t="shared" si="2"/>
        <v>ꞈ</v>
      </c>
      <c r="BH27" s="70" t="str">
        <v>ꞈ</v>
      </c>
    </row>
    <row r="28" spans="1:60" ht="14.25" customHeight="1" x14ac:dyDescent="0.25">
      <c r="A28" s="47"/>
      <c r="B28"/>
      <c r="C28" t="s">
        <v>105</v>
      </c>
      <c r="D28" s="3" t="s">
        <v>98</v>
      </c>
      <c r="E28" s="19" t="s">
        <v>72</v>
      </c>
      <c r="F28" s="1"/>
      <c r="G28" s="58" t="s">
        <v>250</v>
      </c>
      <c r="K28" s="7"/>
      <c r="L28" s="57">
        <f t="shared" si="0"/>
        <v>0</v>
      </c>
      <c r="M28" s="14">
        <f t="shared" si="3"/>
        <v>1</v>
      </c>
      <c r="N28" s="13">
        <f>IF(OR(totale!$A$5="",C28=totale!$A$5),0,1)</f>
        <v>1</v>
      </c>
      <c r="O28" s="13">
        <f>IF(OR(totale!$C$5="",E28=totale!$C$5),0,1)</f>
        <v>0</v>
      </c>
      <c r="P28" s="13">
        <v>0</v>
      </c>
      <c r="Q28" s="97">
        <v>0</v>
      </c>
      <c r="R28" s="19">
        <v>0</v>
      </c>
      <c r="S28" s="19" t="str">
        <v>ARCHITRAVI IN LATERIZIO</v>
      </c>
      <c r="T28" s="15" t="str">
        <v>DCB</v>
      </c>
      <c r="U28" s="15" t="str">
        <v xml:space="preserve">ARCHITRAVI IN LATERIZIO 12 X8 </v>
      </c>
      <c r="V28" s="15">
        <v>0</v>
      </c>
      <c r="W28" s="19">
        <v>175</v>
      </c>
      <c r="X28" s="19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G28" s="15">
        <v>0</v>
      </c>
      <c r="AH28" s="15" t="str">
        <v>ARCHITRAVI IN LATERIZIO</v>
      </c>
      <c r="AI28" s="15" t="str">
        <v>DCB</v>
      </c>
      <c r="AJ28" s="15" t="str">
        <v xml:space="preserve">ARCHITRAVI IN LATERIZIO 12 X8 </v>
      </c>
      <c r="AK28" s="15">
        <v>0</v>
      </c>
      <c r="AL28" s="15">
        <v>175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7" t="str">
        <f t="shared" si="1"/>
        <v>ꞈ</v>
      </c>
      <c r="AT28" s="70" t="str">
        <v>ꞈ</v>
      </c>
      <c r="AU28" s="15">
        <v>0</v>
      </c>
      <c r="AV28" s="15" t="str">
        <v>ARCHITRAVI IN LATERIZIO</v>
      </c>
      <c r="AW28" s="15" t="str">
        <v>NUOVA SUPERSOLAIO MOROSINI</v>
      </c>
      <c r="AX28" s="15" t="str">
        <v xml:space="preserve">ARCHITRAVI IN LATERIZIO 12 X8 </v>
      </c>
      <c r="AY28" s="15">
        <v>0</v>
      </c>
      <c r="AZ28" s="15">
        <v>175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7" t="str">
        <f t="shared" si="2"/>
        <v>ꞈ</v>
      </c>
      <c r="BH28" s="70" t="str">
        <v>ꞈ</v>
      </c>
    </row>
    <row r="29" spans="1:60" ht="14.25" customHeight="1" x14ac:dyDescent="0.25">
      <c r="A29" s="47"/>
      <c r="B29"/>
      <c r="C29" t="s">
        <v>105</v>
      </c>
      <c r="D29" s="3" t="s">
        <v>98</v>
      </c>
      <c r="E29" s="19" t="s">
        <v>72</v>
      </c>
      <c r="F29"/>
      <c r="G29" s="58" t="s">
        <v>318</v>
      </c>
      <c r="K29" s="6"/>
      <c r="L29" s="57">
        <f t="shared" si="0"/>
        <v>0</v>
      </c>
      <c r="M29" s="14">
        <f t="shared" si="3"/>
        <v>1</v>
      </c>
      <c r="N29" s="13">
        <f>IF(OR(totale!$A$5="",C29=totale!$A$5),0,1)</f>
        <v>1</v>
      </c>
      <c r="O29" s="13">
        <f>IF(OR(totale!$C$5="",E29=totale!$C$5),0,1)</f>
        <v>0</v>
      </c>
      <c r="P29" s="13">
        <v>0</v>
      </c>
      <c r="Q29" s="97">
        <v>0</v>
      </c>
      <c r="R29" s="19">
        <v>0</v>
      </c>
      <c r="S29" s="19" t="str">
        <v>ARCHITRAVI IN LATERIZIO</v>
      </c>
      <c r="T29" s="15" t="str">
        <v>DCB</v>
      </c>
      <c r="U29" s="15" t="str">
        <v xml:space="preserve">ARCHITRAVI IN LATERIZIO 12 X8 </v>
      </c>
      <c r="V29" s="15">
        <v>0</v>
      </c>
      <c r="W29" s="19">
        <v>200</v>
      </c>
      <c r="X29" s="19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G29" s="15">
        <v>0</v>
      </c>
      <c r="AH29" s="15" t="str">
        <v>ARCHITRAVI IN LATERIZIO</v>
      </c>
      <c r="AI29" s="15" t="str">
        <v>DCB</v>
      </c>
      <c r="AJ29" s="15" t="str">
        <v xml:space="preserve">ARCHITRAVI IN LATERIZIO 12 X8 </v>
      </c>
      <c r="AK29" s="15">
        <v>0</v>
      </c>
      <c r="AL29" s="15">
        <v>200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7" t="str">
        <f t="shared" si="1"/>
        <v>ꞈ</v>
      </c>
      <c r="AT29" s="70" t="str">
        <v>ꞈ</v>
      </c>
      <c r="AU29" s="15">
        <v>0</v>
      </c>
      <c r="AV29" s="15" t="str">
        <v>ARCHITRAVI IN LATERIZIO</v>
      </c>
      <c r="AW29" s="15" t="str">
        <v>CANTIERE TRI PLOK</v>
      </c>
      <c r="AX29" s="15" t="str">
        <v xml:space="preserve">ARCHITRAVI IN LATERIZIO 12 X8 </v>
      </c>
      <c r="AY29" s="15">
        <v>0</v>
      </c>
      <c r="AZ29" s="15">
        <v>175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7" t="str">
        <f t="shared" si="2"/>
        <v>ꞈ</v>
      </c>
      <c r="BH29" s="70" t="str">
        <v>ꞈ</v>
      </c>
    </row>
    <row r="30" spans="1:60" ht="14.25" customHeight="1" x14ac:dyDescent="0.25">
      <c r="A30" s="47"/>
      <c r="B30"/>
      <c r="C30" s="23" t="s">
        <v>105</v>
      </c>
      <c r="D30" s="25" t="s">
        <v>98</v>
      </c>
      <c r="E30" s="23" t="s">
        <v>72</v>
      </c>
      <c r="F30" s="23"/>
      <c r="G30" s="60" t="s">
        <v>355</v>
      </c>
      <c r="H30" s="60"/>
      <c r="I30" s="22"/>
      <c r="J30" s="55"/>
      <c r="K30" s="24"/>
      <c r="L30" s="57">
        <f t="shared" si="0"/>
        <v>0</v>
      </c>
      <c r="M30" s="14">
        <f t="shared" si="3"/>
        <v>1</v>
      </c>
      <c r="N30" s="13">
        <f>IF(OR(totale!$A$5="",C30=totale!$A$5),0,1)</f>
        <v>1</v>
      </c>
      <c r="O30" s="13">
        <f>IF(OR(totale!$C$5="",E30=totale!$C$5),0,1)</f>
        <v>0</v>
      </c>
      <c r="P30" s="13">
        <v>0</v>
      </c>
      <c r="Q30" s="97">
        <v>0</v>
      </c>
      <c r="R30" s="19">
        <v>0</v>
      </c>
      <c r="S30" s="19" t="str">
        <v>ARCHITRAVI IN LATERIZIO</v>
      </c>
      <c r="T30" s="15" t="str">
        <v>DCB</v>
      </c>
      <c r="U30" s="15" t="str">
        <v xml:space="preserve">ARCHITRAVI IN LATERIZIO 12 X8 </v>
      </c>
      <c r="V30" s="15">
        <v>0</v>
      </c>
      <c r="W30" s="19">
        <v>225</v>
      </c>
      <c r="X30" s="19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G30" s="15">
        <v>0</v>
      </c>
      <c r="AH30" s="15" t="str">
        <v>ARCHITRAVI IN LATERIZIO</v>
      </c>
      <c r="AI30" s="15" t="str">
        <v>DCB</v>
      </c>
      <c r="AJ30" s="15" t="str">
        <v xml:space="preserve">ARCHITRAVI IN LATERIZIO 12 X8 </v>
      </c>
      <c r="AK30" s="15">
        <v>0</v>
      </c>
      <c r="AL30" s="15">
        <v>225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7" t="str">
        <f t="shared" si="1"/>
        <v>ꞈ</v>
      </c>
      <c r="AT30" s="70" t="str">
        <v>ꞈ</v>
      </c>
      <c r="AU30" s="15">
        <v>0</v>
      </c>
      <c r="AV30" s="15" t="str">
        <v>ARCHITRAVI IN LATERIZIO</v>
      </c>
      <c r="AW30" s="15" t="str">
        <v>EDIL BLOC</v>
      </c>
      <c r="AX30" s="15" t="str">
        <v xml:space="preserve">ARCHITRAVI IN LATERIZIO 12 X8 </v>
      </c>
      <c r="AY30" s="15">
        <v>0</v>
      </c>
      <c r="AZ30" s="15">
        <v>175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7" t="str">
        <f t="shared" si="2"/>
        <v>ꞈ</v>
      </c>
      <c r="BH30" s="70" t="str">
        <v>ꞈ</v>
      </c>
    </row>
    <row r="31" spans="1:60" ht="14.25" customHeight="1" x14ac:dyDescent="0.25">
      <c r="A31" s="47"/>
      <c r="B31"/>
      <c r="C31" s="23" t="s">
        <v>105</v>
      </c>
      <c r="D31" s="25" t="s">
        <v>98</v>
      </c>
      <c r="E31" s="23" t="s">
        <v>99</v>
      </c>
      <c r="F31" s="23"/>
      <c r="G31" s="60" t="s">
        <v>318</v>
      </c>
      <c r="H31" s="60"/>
      <c r="I31" s="22"/>
      <c r="J31" s="55"/>
      <c r="K31" s="24"/>
      <c r="L31" s="57">
        <f t="shared" si="0"/>
        <v>0</v>
      </c>
      <c r="M31" s="14">
        <f t="shared" si="3"/>
        <v>1</v>
      </c>
      <c r="N31" s="13">
        <f>IF(OR(totale!$A$5="",C31=totale!$A$5),0,1)</f>
        <v>1</v>
      </c>
      <c r="O31" s="13">
        <f>IF(OR(totale!$C$5="",E31=totale!$C$5),0,1)</f>
        <v>0</v>
      </c>
      <c r="P31" s="13">
        <v>0</v>
      </c>
      <c r="Q31" s="97">
        <v>0</v>
      </c>
      <c r="R31" s="19">
        <v>0</v>
      </c>
      <c r="S31" s="19" t="str">
        <v>ARCHITRAVI IN LATERIZIO</v>
      </c>
      <c r="T31" s="15" t="str">
        <v>DCB</v>
      </c>
      <c r="U31" s="15" t="str">
        <v xml:space="preserve">ARCHITRAVI IN LATERIZIO 12 X8 </v>
      </c>
      <c r="V31" s="15">
        <v>0</v>
      </c>
      <c r="W31" s="19">
        <v>250</v>
      </c>
      <c r="X31" s="19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G31" s="15">
        <v>0</v>
      </c>
      <c r="AH31" s="15" t="str">
        <v>ARCHITRAVI IN LATERIZIO</v>
      </c>
      <c r="AI31" s="15" t="str">
        <v>DCB</v>
      </c>
      <c r="AJ31" s="15" t="str">
        <v xml:space="preserve">ARCHITRAVI IN LATERIZIO 12 X8 </v>
      </c>
      <c r="AK31" s="15">
        <v>0</v>
      </c>
      <c r="AL31" s="15">
        <v>250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7" t="str">
        <f t="shared" si="1"/>
        <v>ꞈ</v>
      </c>
      <c r="AT31" s="70" t="str">
        <v>ꞈ</v>
      </c>
      <c r="AU31" s="15">
        <v>0</v>
      </c>
      <c r="AV31" s="15" t="str">
        <v>ARCHITRAVI IN LATERIZIO</v>
      </c>
      <c r="AW31" s="15" t="str">
        <v>DI MUZIO</v>
      </c>
      <c r="AX31" s="15" t="str">
        <v xml:space="preserve">ARCHITRAVI IN LATERIZIO 12 X8 </v>
      </c>
      <c r="AY31" s="15">
        <v>0</v>
      </c>
      <c r="AZ31" s="15">
        <v>200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7">
        <f t="shared" si="2"/>
        <v>200</v>
      </c>
      <c r="BH31" s="70" t="str">
        <v>ꞈ</v>
      </c>
    </row>
    <row r="32" spans="1:60" ht="14.25" customHeight="1" x14ac:dyDescent="0.25">
      <c r="A32" s="47"/>
      <c r="B32"/>
      <c r="C32" s="23" t="s">
        <v>105</v>
      </c>
      <c r="D32" s="25" t="s">
        <v>98</v>
      </c>
      <c r="E32" s="23" t="s">
        <v>99</v>
      </c>
      <c r="F32" s="23"/>
      <c r="G32" s="60" t="s">
        <v>355</v>
      </c>
      <c r="H32" s="60"/>
      <c r="I32" s="22"/>
      <c r="J32" s="55"/>
      <c r="K32" s="24"/>
      <c r="L32" s="57">
        <f t="shared" si="0"/>
        <v>0</v>
      </c>
      <c r="M32" s="14">
        <f t="shared" si="3"/>
        <v>1</v>
      </c>
      <c r="N32" s="13">
        <f>IF(OR(totale!$A$5="",C32=totale!$A$5),0,1)</f>
        <v>1</v>
      </c>
      <c r="O32" s="13">
        <f>IF(OR(totale!$C$5="",E32=totale!$C$5),0,1)</f>
        <v>0</v>
      </c>
      <c r="P32" s="13">
        <v>0</v>
      </c>
      <c r="Q32" s="97">
        <v>0</v>
      </c>
      <c r="R32" s="19">
        <v>0</v>
      </c>
      <c r="S32" s="19" t="str">
        <v>ARCHITRAVI IN LATERIZIO</v>
      </c>
      <c r="T32" s="15" t="str">
        <v>DCB</v>
      </c>
      <c r="U32" s="15" t="str">
        <v xml:space="preserve">ARCHITRAVI IN LATERIZIO 12 X8 </v>
      </c>
      <c r="V32" s="15">
        <v>0</v>
      </c>
      <c r="W32" s="19">
        <v>275</v>
      </c>
      <c r="X32" s="19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G32" s="15">
        <v>0</v>
      </c>
      <c r="AH32" s="15" t="str">
        <v>ARCHITRAVI IN LATERIZIO</v>
      </c>
      <c r="AI32" s="15" t="str">
        <v>DCB</v>
      </c>
      <c r="AJ32" s="15" t="str">
        <v xml:space="preserve">ARCHITRAVI IN LATERIZIO 12 X8 </v>
      </c>
      <c r="AK32" s="15">
        <v>0</v>
      </c>
      <c r="AL32" s="15">
        <v>275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7" t="str">
        <f t="shared" si="1"/>
        <v>ꞈ</v>
      </c>
      <c r="AT32" s="70" t="str">
        <v>ꞈ</v>
      </c>
      <c r="AU32" s="15">
        <v>0</v>
      </c>
      <c r="AV32" s="15" t="str">
        <v>ARCHITRAVI IN LATERIZIO</v>
      </c>
      <c r="AW32" s="15" t="str">
        <v xml:space="preserve">WIENERBERGER </v>
      </c>
      <c r="AX32" s="15" t="str">
        <v xml:space="preserve">ARCHITRAVI IN LATERIZIO 12 X8 </v>
      </c>
      <c r="AY32" s="15">
        <v>0</v>
      </c>
      <c r="AZ32" s="15">
        <v>200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7" t="str">
        <f t="shared" si="2"/>
        <v>ꞈ</v>
      </c>
      <c r="BH32" s="70" t="str">
        <v>ꞈ</v>
      </c>
    </row>
    <row r="33" spans="1:60" ht="14.25" customHeight="1" x14ac:dyDescent="0.25">
      <c r="A33" s="47"/>
      <c r="B33"/>
      <c r="C33" s="23" t="s">
        <v>105</v>
      </c>
      <c r="D33" s="25" t="s">
        <v>98</v>
      </c>
      <c r="E33" s="23" t="s">
        <v>99</v>
      </c>
      <c r="F33" s="23"/>
      <c r="G33" s="60" t="s">
        <v>376</v>
      </c>
      <c r="H33" s="60"/>
      <c r="I33" s="22"/>
      <c r="J33" s="55"/>
      <c r="K33" s="24"/>
      <c r="L33" s="57">
        <f t="shared" si="0"/>
        <v>0</v>
      </c>
      <c r="M33" s="14">
        <f t="shared" si="3"/>
        <v>1</v>
      </c>
      <c r="N33" s="13">
        <f>IF(OR(totale!$A$5="",C33=totale!$A$5),0,1)</f>
        <v>1</v>
      </c>
      <c r="O33" s="13">
        <f>IF(OR(totale!$C$5="",E33=totale!$C$5),0,1)</f>
        <v>0</v>
      </c>
      <c r="P33" s="13">
        <v>0</v>
      </c>
      <c r="Q33" s="97">
        <v>0</v>
      </c>
      <c r="R33" s="19">
        <v>0</v>
      </c>
      <c r="S33" s="19" t="str">
        <v>ARCHITRAVI IN LATERIZIO</v>
      </c>
      <c r="T33" s="15" t="str">
        <v>DCB</v>
      </c>
      <c r="U33" s="15" t="str">
        <v xml:space="preserve">ARCHITRAVI IN LATERIZIO 12 X8 </v>
      </c>
      <c r="V33" s="15">
        <v>0</v>
      </c>
      <c r="W33" s="19">
        <v>300</v>
      </c>
      <c r="X33" s="19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G33" s="15">
        <v>0</v>
      </c>
      <c r="AH33" s="15" t="str">
        <v>ARCHITRAVI IN LATERIZIO</v>
      </c>
      <c r="AI33" s="15" t="str">
        <v>DCB</v>
      </c>
      <c r="AJ33" s="15" t="str">
        <v xml:space="preserve">ARCHITRAVI IN LATERIZIO 12 X8 </v>
      </c>
      <c r="AK33" s="15">
        <v>0</v>
      </c>
      <c r="AL33" s="15">
        <v>300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7" t="str">
        <f t="shared" si="1"/>
        <v>ꞈ</v>
      </c>
      <c r="AT33" s="70" t="str">
        <v>ꞈ</v>
      </c>
      <c r="AU33" s="15">
        <v>0</v>
      </c>
      <c r="AV33" s="15" t="str">
        <v>ARCHITRAVI IN LATERIZIO</v>
      </c>
      <c r="AW33" s="15" t="str">
        <v>DCB</v>
      </c>
      <c r="AX33" s="15" t="str">
        <v xml:space="preserve">ARCHITRAVI IN LATERIZIO 12 X8 </v>
      </c>
      <c r="AY33" s="15">
        <v>0</v>
      </c>
      <c r="AZ33" s="15">
        <v>200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7" t="str">
        <f t="shared" si="2"/>
        <v>ꞈ</v>
      </c>
      <c r="BH33" s="70" t="str">
        <v>ꞈ</v>
      </c>
    </row>
    <row r="34" spans="1:60" ht="14.25" customHeight="1" x14ac:dyDescent="0.25">
      <c r="A34" s="47"/>
      <c r="B34"/>
      <c r="C34" s="23" t="s">
        <v>105</v>
      </c>
      <c r="D34" s="25" t="s">
        <v>98</v>
      </c>
      <c r="E34" s="23" t="s">
        <v>99</v>
      </c>
      <c r="F34" s="23"/>
      <c r="G34" s="60" t="s">
        <v>402</v>
      </c>
      <c r="H34" s="60"/>
      <c r="I34" s="22"/>
      <c r="J34" s="55"/>
      <c r="K34" s="24"/>
      <c r="L34" s="57">
        <f t="shared" si="0"/>
        <v>0</v>
      </c>
      <c r="M34" s="14">
        <f t="shared" si="3"/>
        <v>1</v>
      </c>
      <c r="N34" s="13">
        <f>IF(OR(totale!$A$5="",C34=totale!$A$5),0,1)</f>
        <v>1</v>
      </c>
      <c r="O34" s="13">
        <f>IF(OR(totale!$C$5="",E34=totale!$C$5),0,1)</f>
        <v>0</v>
      </c>
      <c r="P34" s="13">
        <v>0</v>
      </c>
      <c r="Q34" s="97">
        <v>0</v>
      </c>
      <c r="R34" s="19">
        <v>0</v>
      </c>
      <c r="S34" s="19" t="str">
        <v>ARCHITRAVI IN LATERIZIO</v>
      </c>
      <c r="T34" s="15" t="str">
        <v>DCB</v>
      </c>
      <c r="U34" s="15" t="str">
        <v xml:space="preserve">ARCHITRAVI IN LATERIZIO 12 X8 </v>
      </c>
      <c r="V34" s="15">
        <v>0</v>
      </c>
      <c r="W34" s="19">
        <v>325</v>
      </c>
      <c r="X34" s="19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G34" s="15">
        <v>0</v>
      </c>
      <c r="AH34" s="15" t="str">
        <v>ARCHITRAVI IN LATERIZIO</v>
      </c>
      <c r="AI34" s="15" t="str">
        <v>DCB</v>
      </c>
      <c r="AJ34" s="15" t="str">
        <v xml:space="preserve">ARCHITRAVI IN LATERIZIO 12 X8 </v>
      </c>
      <c r="AK34" s="15">
        <v>0</v>
      </c>
      <c r="AL34" s="15">
        <v>325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7" t="str">
        <f t="shared" si="1"/>
        <v>ꞈ</v>
      </c>
      <c r="AT34" s="70" t="str">
        <v>ꞈ</v>
      </c>
      <c r="AU34" s="15">
        <v>0</v>
      </c>
      <c r="AV34" s="15" t="str">
        <v>ARCHITRAVI IN LATERIZIO</v>
      </c>
      <c r="AW34" s="15" t="str">
        <v>T2D</v>
      </c>
      <c r="AX34" s="15" t="str">
        <v xml:space="preserve">ARCHITRAVI IN LATERIZIO 12 X8 </v>
      </c>
      <c r="AY34" s="15">
        <v>0</v>
      </c>
      <c r="AZ34" s="15">
        <v>200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7" t="str">
        <f t="shared" si="2"/>
        <v>ꞈ</v>
      </c>
      <c r="BH34" s="70" t="str">
        <v>ꞈ</v>
      </c>
    </row>
    <row r="35" spans="1:60" ht="14.25" customHeight="1" x14ac:dyDescent="0.25">
      <c r="A35" s="47"/>
      <c r="B35"/>
      <c r="C35" s="23" t="s">
        <v>106</v>
      </c>
      <c r="D35" s="25" t="s">
        <v>98</v>
      </c>
      <c r="E35" s="23" t="s">
        <v>27</v>
      </c>
      <c r="F35" s="23"/>
      <c r="G35" s="60" t="s">
        <v>204</v>
      </c>
      <c r="H35" s="60"/>
      <c r="I35" s="22"/>
      <c r="J35" s="55"/>
      <c r="K35" s="24"/>
      <c r="L35" s="57">
        <f t="shared" si="0"/>
        <v>0</v>
      </c>
      <c r="M35" s="14">
        <f t="shared" si="3"/>
        <v>1</v>
      </c>
      <c r="N35" s="13">
        <f>IF(OR(totale!$A$5="",C35=totale!$A$5),0,1)</f>
        <v>1</v>
      </c>
      <c r="O35" s="13">
        <f>IF(OR(totale!$C$5="",E35=totale!$C$5),0,1)</f>
        <v>0</v>
      </c>
      <c r="P35" s="13">
        <v>0</v>
      </c>
      <c r="Q35" s="97">
        <v>0</v>
      </c>
      <c r="R35" s="19">
        <v>0</v>
      </c>
      <c r="S35" s="19" t="str">
        <v>ARCHITRAVI IN LATERIZIO</v>
      </c>
      <c r="T35" s="15" t="str">
        <v>DCB</v>
      </c>
      <c r="U35" s="15" t="str">
        <v xml:space="preserve">ARCHITRAVI IN LATERIZIO 12 X8 </v>
      </c>
      <c r="V35" s="15">
        <v>0</v>
      </c>
      <c r="W35" s="19">
        <v>350</v>
      </c>
      <c r="X35" s="19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G35" s="15">
        <v>0</v>
      </c>
      <c r="AH35" s="15" t="str">
        <v>ARCHITRAVI IN LATERIZIO</v>
      </c>
      <c r="AI35" s="15" t="str">
        <v>DCB</v>
      </c>
      <c r="AJ35" s="15" t="str">
        <v xml:space="preserve">ARCHITRAVI IN LATERIZIO 12 X8 </v>
      </c>
      <c r="AK35" s="15">
        <v>0</v>
      </c>
      <c r="AL35" s="15">
        <v>350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7" t="str">
        <f t="shared" si="1"/>
        <v>ꞈ</v>
      </c>
      <c r="AT35" s="70" t="str">
        <v>ꞈ</v>
      </c>
      <c r="AU35" s="15">
        <v>0</v>
      </c>
      <c r="AV35" s="15" t="str">
        <v>ARCHITRAVI IN LATERIZIO</v>
      </c>
      <c r="AW35" s="15" t="str">
        <v>NUOVA SUPERSOLAIO MOROSINI</v>
      </c>
      <c r="AX35" s="15" t="str">
        <v xml:space="preserve">ARCHITRAVI IN LATERIZIO 12 X8 </v>
      </c>
      <c r="AY35" s="15">
        <v>0</v>
      </c>
      <c r="AZ35" s="15">
        <v>200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7" t="str">
        <f t="shared" si="2"/>
        <v>ꞈ</v>
      </c>
      <c r="BH35" s="70" t="str">
        <v>ꞈ</v>
      </c>
    </row>
    <row r="36" spans="1:60" ht="14.25" customHeight="1" x14ac:dyDescent="0.25">
      <c r="A36" s="47"/>
      <c r="B36"/>
      <c r="C36" s="23" t="s">
        <v>106</v>
      </c>
      <c r="D36" s="25" t="s">
        <v>98</v>
      </c>
      <c r="E36" s="23" t="s">
        <v>27</v>
      </c>
      <c r="F36" s="23"/>
      <c r="G36" s="60" t="s">
        <v>300</v>
      </c>
      <c r="H36" s="60"/>
      <c r="I36" s="22"/>
      <c r="J36" s="55"/>
      <c r="K36" s="24"/>
      <c r="L36" s="57">
        <f t="shared" si="0"/>
        <v>0</v>
      </c>
      <c r="M36" s="14">
        <f t="shared" si="3"/>
        <v>1</v>
      </c>
      <c r="N36" s="13">
        <f>IF(OR(totale!$A$5="",C36=totale!$A$5),0,1)</f>
        <v>1</v>
      </c>
      <c r="O36" s="13">
        <f>IF(OR(totale!$C$5="",E36=totale!$C$5),0,1)</f>
        <v>0</v>
      </c>
      <c r="P36" s="13">
        <v>0</v>
      </c>
      <c r="Q36" s="97">
        <v>0</v>
      </c>
      <c r="R36" s="19">
        <v>0</v>
      </c>
      <c r="S36" s="19" t="str">
        <v>ARCHITRAVI IN LATERIZIO</v>
      </c>
      <c r="T36" s="15" t="str">
        <v>T2D</v>
      </c>
      <c r="U36" s="15" t="str">
        <v xml:space="preserve">ARCHITRAVI IN LATERIZIO 12 X8 </v>
      </c>
      <c r="V36" s="15">
        <v>0</v>
      </c>
      <c r="W36" s="19">
        <v>100</v>
      </c>
      <c r="X36" s="19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G36" s="15">
        <v>0</v>
      </c>
      <c r="AH36" s="15" t="str">
        <v>ARCHITRAVI IN LATERIZIO</v>
      </c>
      <c r="AI36" s="15" t="str">
        <v>T2D</v>
      </c>
      <c r="AJ36" s="15" t="str">
        <v xml:space="preserve">ARCHITRAVI IN LATERIZIO 12 X8 </v>
      </c>
      <c r="AK36" s="15">
        <v>0</v>
      </c>
      <c r="AL36" s="15">
        <v>100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7" t="str">
        <f t="shared" si="1"/>
        <v>ꞈ</v>
      </c>
      <c r="AT36" s="70" t="str">
        <v>ꞈ</v>
      </c>
      <c r="AU36" s="15">
        <v>0</v>
      </c>
      <c r="AV36" s="15" t="str">
        <v>ARCHITRAVI IN LATERIZIO</v>
      </c>
      <c r="AW36" s="15" t="str">
        <v>CANTIERE TRI PLOK</v>
      </c>
      <c r="AX36" s="15" t="str">
        <v xml:space="preserve">ARCHITRAVI IN LATERIZIO 12 X8 </v>
      </c>
      <c r="AY36" s="15">
        <v>0</v>
      </c>
      <c r="AZ36" s="15">
        <v>200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7" t="str">
        <f t="shared" si="2"/>
        <v>ꞈ</v>
      </c>
      <c r="BH36" s="70" t="str">
        <v>ꞈ</v>
      </c>
    </row>
    <row r="37" spans="1:60" ht="14.25" customHeight="1" x14ac:dyDescent="0.25">
      <c r="A37" s="47"/>
      <c r="B37"/>
      <c r="C37" s="23" t="s">
        <v>106</v>
      </c>
      <c r="D37" s="25" t="s">
        <v>98</v>
      </c>
      <c r="E37" s="23" t="s">
        <v>27</v>
      </c>
      <c r="F37" s="23"/>
      <c r="G37" s="60" t="s">
        <v>318</v>
      </c>
      <c r="H37" s="60"/>
      <c r="I37" s="22"/>
      <c r="J37" s="55"/>
      <c r="K37" s="24"/>
      <c r="L37" s="57">
        <f t="shared" si="0"/>
        <v>0</v>
      </c>
      <c r="M37" s="14">
        <f t="shared" si="3"/>
        <v>1</v>
      </c>
      <c r="N37" s="13">
        <f>IF(OR(totale!$A$5="",C37=totale!$A$5),0,1)</f>
        <v>1</v>
      </c>
      <c r="O37" s="13">
        <f>IF(OR(totale!$C$5="",E37=totale!$C$5),0,1)</f>
        <v>0</v>
      </c>
      <c r="P37" s="13">
        <v>0</v>
      </c>
      <c r="Q37" s="97">
        <v>0</v>
      </c>
      <c r="R37" s="19">
        <v>0</v>
      </c>
      <c r="S37" s="19" t="str">
        <v>ARCHITRAVI IN LATERIZIO</v>
      </c>
      <c r="T37" s="15" t="str">
        <v>T2D</v>
      </c>
      <c r="U37" s="15" t="str">
        <v xml:space="preserve">ARCHITRAVI IN LATERIZIO 12 X8 </v>
      </c>
      <c r="V37" s="15">
        <v>0</v>
      </c>
      <c r="W37" s="19">
        <v>125</v>
      </c>
      <c r="X37" s="19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G37" s="15">
        <v>0</v>
      </c>
      <c r="AH37" s="15" t="str">
        <v>ARCHITRAVI IN LATERIZIO</v>
      </c>
      <c r="AI37" s="15" t="str">
        <v>T2D</v>
      </c>
      <c r="AJ37" s="15" t="str">
        <v xml:space="preserve">ARCHITRAVI IN LATERIZIO 12 X8 </v>
      </c>
      <c r="AK37" s="15">
        <v>0</v>
      </c>
      <c r="AL37" s="15">
        <v>125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7" t="str">
        <f t="shared" si="1"/>
        <v>ꞈ</v>
      </c>
      <c r="AT37" s="70" t="str">
        <v>ꞈ</v>
      </c>
      <c r="AU37" s="15">
        <v>0</v>
      </c>
      <c r="AV37" s="15" t="str">
        <v>ARCHITRAVI IN LATERIZIO</v>
      </c>
      <c r="AW37" s="15" t="str">
        <v>EDIL BLOC</v>
      </c>
      <c r="AX37" s="15" t="str">
        <v xml:space="preserve">ARCHITRAVI IN LATERIZIO 12 X8 </v>
      </c>
      <c r="AY37" s="15">
        <v>0</v>
      </c>
      <c r="AZ37" s="15">
        <v>200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7" t="str">
        <f t="shared" si="2"/>
        <v>ꞈ</v>
      </c>
      <c r="BH37" s="70" t="str">
        <v>ꞈ</v>
      </c>
    </row>
    <row r="38" spans="1:60" ht="14.25" customHeight="1" x14ac:dyDescent="0.25">
      <c r="A38" s="47"/>
      <c r="B38"/>
      <c r="C38" s="23" t="s">
        <v>106</v>
      </c>
      <c r="D38" s="25" t="s">
        <v>98</v>
      </c>
      <c r="E38" s="23" t="s">
        <v>27</v>
      </c>
      <c r="F38" s="23"/>
      <c r="G38" s="60" t="s">
        <v>342</v>
      </c>
      <c r="H38" s="60"/>
      <c r="I38" s="22"/>
      <c r="J38" s="55"/>
      <c r="K38" s="24"/>
      <c r="L38" s="57">
        <f t="shared" si="0"/>
        <v>0</v>
      </c>
      <c r="M38" s="14">
        <f t="shared" si="3"/>
        <v>1</v>
      </c>
      <c r="N38" s="13">
        <f>IF(OR(totale!$A$5="",C38=totale!$A$5),0,1)</f>
        <v>1</v>
      </c>
      <c r="O38" s="13">
        <f>IF(OR(totale!$C$5="",E38=totale!$C$5),0,1)</f>
        <v>0</v>
      </c>
      <c r="P38" s="13">
        <v>0</v>
      </c>
      <c r="Q38" s="97">
        <v>0</v>
      </c>
      <c r="R38" s="19">
        <v>0</v>
      </c>
      <c r="S38" s="19" t="str">
        <v>ARCHITRAVI IN LATERIZIO</v>
      </c>
      <c r="T38" s="15" t="str">
        <v>T2D</v>
      </c>
      <c r="U38" s="15" t="str">
        <v xml:space="preserve">ARCHITRAVI IN LATERIZIO 12 X8 </v>
      </c>
      <c r="V38" s="15">
        <v>0</v>
      </c>
      <c r="W38" s="19">
        <v>150</v>
      </c>
      <c r="X38" s="19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G38" s="15">
        <v>0</v>
      </c>
      <c r="AH38" s="15" t="str">
        <v>ARCHITRAVI IN LATERIZIO</v>
      </c>
      <c r="AI38" s="15" t="str">
        <v>T2D</v>
      </c>
      <c r="AJ38" s="15" t="str">
        <v xml:space="preserve">ARCHITRAVI IN LATERIZIO 12 X8 </v>
      </c>
      <c r="AK38" s="15">
        <v>0</v>
      </c>
      <c r="AL38" s="15">
        <v>150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7" t="str">
        <f t="shared" si="1"/>
        <v>ꞈ</v>
      </c>
      <c r="AT38" s="70" t="str">
        <v>ꞈ</v>
      </c>
      <c r="AU38" s="15">
        <v>0</v>
      </c>
      <c r="AV38" s="15" t="str">
        <v>ARCHITRAVI IN LATERIZIO</v>
      </c>
      <c r="AW38" s="15" t="str">
        <v>DI MUZIO</v>
      </c>
      <c r="AX38" s="15" t="str">
        <v xml:space="preserve">ARCHITRAVI IN LATERIZIO 12 X8 </v>
      </c>
      <c r="AY38" s="15">
        <v>0</v>
      </c>
      <c r="AZ38" s="15">
        <v>225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7">
        <f t="shared" si="2"/>
        <v>225</v>
      </c>
      <c r="BH38" s="70" t="str">
        <v>ꞈ</v>
      </c>
    </row>
    <row r="39" spans="1:60" ht="14.25" customHeight="1" x14ac:dyDescent="0.25">
      <c r="A39" s="47"/>
      <c r="B39"/>
      <c r="C39" s="23" t="s">
        <v>106</v>
      </c>
      <c r="D39" s="25" t="s">
        <v>98</v>
      </c>
      <c r="E39" s="23" t="s">
        <v>27</v>
      </c>
      <c r="F39" s="23"/>
      <c r="G39" s="60" t="s">
        <v>394</v>
      </c>
      <c r="H39" s="60"/>
      <c r="I39" s="22"/>
      <c r="J39" s="55"/>
      <c r="K39" s="24"/>
      <c r="L39" s="57">
        <f t="shared" si="0"/>
        <v>0</v>
      </c>
      <c r="M39" s="14">
        <f t="shared" si="3"/>
        <v>1</v>
      </c>
      <c r="N39" s="13">
        <f>IF(OR(totale!$A$5="",C39=totale!$A$5),0,1)</f>
        <v>1</v>
      </c>
      <c r="O39" s="13">
        <f>IF(OR(totale!$C$5="",E39=totale!$C$5),0,1)</f>
        <v>0</v>
      </c>
      <c r="P39" s="13">
        <v>0</v>
      </c>
      <c r="Q39" s="97">
        <v>0</v>
      </c>
      <c r="R39" s="19">
        <v>0</v>
      </c>
      <c r="S39" s="19" t="str">
        <v>ARCHITRAVI IN LATERIZIO</v>
      </c>
      <c r="T39" s="15" t="str">
        <v>T2D</v>
      </c>
      <c r="U39" s="15" t="str">
        <v xml:space="preserve">ARCHITRAVI IN LATERIZIO 12 X8 </v>
      </c>
      <c r="V39" s="15">
        <v>0</v>
      </c>
      <c r="W39" s="19">
        <v>175</v>
      </c>
      <c r="X39" s="19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G39" s="15">
        <v>0</v>
      </c>
      <c r="AH39" s="15" t="str">
        <v>ARCHITRAVI IN LATERIZIO</v>
      </c>
      <c r="AI39" s="15" t="str">
        <v>T2D</v>
      </c>
      <c r="AJ39" s="15" t="str">
        <v xml:space="preserve">ARCHITRAVI IN LATERIZIO 12 X8 </v>
      </c>
      <c r="AK39" s="15">
        <v>0</v>
      </c>
      <c r="AL39" s="15">
        <v>175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7" t="str">
        <f t="shared" si="1"/>
        <v>ꞈ</v>
      </c>
      <c r="AT39" s="70" t="str">
        <v>ꞈ</v>
      </c>
      <c r="AU39" s="15">
        <v>0</v>
      </c>
      <c r="AV39" s="15" t="str">
        <v>ARCHITRAVI IN LATERIZIO</v>
      </c>
      <c r="AW39" s="15" t="str">
        <v xml:space="preserve">WIENERBERGER </v>
      </c>
      <c r="AX39" s="15" t="str">
        <v xml:space="preserve">ARCHITRAVI IN LATERIZIO 12 X8 </v>
      </c>
      <c r="AY39" s="15">
        <v>0</v>
      </c>
      <c r="AZ39" s="15">
        <v>225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7" t="str">
        <f t="shared" si="2"/>
        <v>ꞈ</v>
      </c>
      <c r="BH39" s="70" t="str">
        <v>ꞈ</v>
      </c>
    </row>
    <row r="40" spans="1:60" ht="14.25" customHeight="1" x14ac:dyDescent="0.25">
      <c r="A40" s="47"/>
      <c r="B40"/>
      <c r="C40" s="23" t="s">
        <v>106</v>
      </c>
      <c r="D40" s="25" t="s">
        <v>98</v>
      </c>
      <c r="E40" s="23" t="s">
        <v>27</v>
      </c>
      <c r="F40" s="23"/>
      <c r="G40" s="60" t="s">
        <v>438</v>
      </c>
      <c r="H40" s="60"/>
      <c r="I40" s="22"/>
      <c r="J40" s="55"/>
      <c r="K40" s="24"/>
      <c r="L40" s="57">
        <f t="shared" si="0"/>
        <v>0</v>
      </c>
      <c r="M40" s="14">
        <f t="shared" si="3"/>
        <v>1</v>
      </c>
      <c r="N40" s="13">
        <f>IF(OR(totale!$A$5="",C40=totale!$A$5),0,1)</f>
        <v>1</v>
      </c>
      <c r="O40" s="13">
        <f>IF(OR(totale!$C$5="",E40=totale!$C$5),0,1)</f>
        <v>0</v>
      </c>
      <c r="P40" s="13">
        <v>0</v>
      </c>
      <c r="Q40" s="97">
        <v>0</v>
      </c>
      <c r="R40" s="19">
        <v>0</v>
      </c>
      <c r="S40" s="19" t="str">
        <v>ARCHITRAVI IN LATERIZIO</v>
      </c>
      <c r="T40" s="15" t="str">
        <v>T2D</v>
      </c>
      <c r="U40" s="15" t="str">
        <v xml:space="preserve">ARCHITRAVI IN LATERIZIO 12 X8 </v>
      </c>
      <c r="V40" s="15">
        <v>0</v>
      </c>
      <c r="W40" s="19">
        <v>200</v>
      </c>
      <c r="X40" s="19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G40" s="15">
        <v>0</v>
      </c>
      <c r="AH40" s="15" t="str">
        <v>ARCHITRAVI IN LATERIZIO</v>
      </c>
      <c r="AI40" s="15" t="str">
        <v>T2D</v>
      </c>
      <c r="AJ40" s="15" t="str">
        <v xml:space="preserve">ARCHITRAVI IN LATERIZIO 12 X8 </v>
      </c>
      <c r="AK40" s="15">
        <v>0</v>
      </c>
      <c r="AL40" s="15">
        <v>200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7" t="str">
        <f t="shared" si="1"/>
        <v>ꞈ</v>
      </c>
      <c r="AT40" s="70" t="str">
        <v>ꞈ</v>
      </c>
      <c r="AU40" s="15">
        <v>0</v>
      </c>
      <c r="AV40" s="15" t="str">
        <v>ARCHITRAVI IN LATERIZIO</v>
      </c>
      <c r="AW40" s="15" t="str">
        <v>DCB</v>
      </c>
      <c r="AX40" s="15" t="str">
        <v xml:space="preserve">ARCHITRAVI IN LATERIZIO 12 X8 </v>
      </c>
      <c r="AY40" s="15">
        <v>0</v>
      </c>
      <c r="AZ40" s="15">
        <v>225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7" t="str">
        <f t="shared" si="2"/>
        <v>ꞈ</v>
      </c>
      <c r="BH40" s="70" t="str">
        <v>ꞈ</v>
      </c>
    </row>
    <row r="41" spans="1:60" ht="14.25" customHeight="1" x14ac:dyDescent="0.25">
      <c r="A41" s="47"/>
      <c r="B41"/>
      <c r="C41" s="23" t="s">
        <v>106</v>
      </c>
      <c r="D41" s="25" t="s">
        <v>98</v>
      </c>
      <c r="E41" s="23" t="s">
        <v>27</v>
      </c>
      <c r="F41" s="23"/>
      <c r="G41" s="60" t="s">
        <v>440</v>
      </c>
      <c r="H41" s="60"/>
      <c r="I41" s="22"/>
      <c r="J41" s="55"/>
      <c r="K41" s="24"/>
      <c r="L41" s="57">
        <f t="shared" si="0"/>
        <v>0</v>
      </c>
      <c r="M41" s="14">
        <f t="shared" si="3"/>
        <v>1</v>
      </c>
      <c r="N41" s="13">
        <f>IF(OR(totale!$A$5="",C41=totale!$A$5),0,1)</f>
        <v>1</v>
      </c>
      <c r="O41" s="13">
        <f>IF(OR(totale!$C$5="",E41=totale!$C$5),0,1)</f>
        <v>0</v>
      </c>
      <c r="P41" s="13">
        <v>0</v>
      </c>
      <c r="Q41" s="97">
        <v>0</v>
      </c>
      <c r="R41" s="19">
        <v>0</v>
      </c>
      <c r="S41" s="19" t="str">
        <v>ARCHITRAVI IN LATERIZIO</v>
      </c>
      <c r="T41" s="15" t="str">
        <v>T2D</v>
      </c>
      <c r="U41" s="15" t="str">
        <v xml:space="preserve">ARCHITRAVI IN LATERIZIO 12 X8 </v>
      </c>
      <c r="V41" s="15">
        <v>0</v>
      </c>
      <c r="W41" s="19">
        <v>225</v>
      </c>
      <c r="X41" s="19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G41" s="15">
        <v>0</v>
      </c>
      <c r="AH41" s="15" t="str">
        <v>ARCHITRAVI IN LATERIZIO</v>
      </c>
      <c r="AI41" s="15" t="str">
        <v>T2D</v>
      </c>
      <c r="AJ41" s="15" t="str">
        <v xml:space="preserve">ARCHITRAVI IN LATERIZIO 12 X8 </v>
      </c>
      <c r="AK41" s="15">
        <v>0</v>
      </c>
      <c r="AL41" s="15">
        <v>225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7" t="str">
        <f t="shared" si="1"/>
        <v>ꞈ</v>
      </c>
      <c r="AT41" s="70" t="str">
        <v>ꞈ</v>
      </c>
      <c r="AU41" s="15">
        <v>0</v>
      </c>
      <c r="AV41" s="15" t="str">
        <v>ARCHITRAVI IN LATERIZIO</v>
      </c>
      <c r="AW41" s="15" t="str">
        <v>T2D</v>
      </c>
      <c r="AX41" s="15" t="str">
        <v xml:space="preserve">ARCHITRAVI IN LATERIZIO 12 X8 </v>
      </c>
      <c r="AY41" s="15">
        <v>0</v>
      </c>
      <c r="AZ41" s="15">
        <v>225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7" t="str">
        <f t="shared" si="2"/>
        <v>ꞈ</v>
      </c>
      <c r="BH41" s="70" t="str">
        <v>ꞈ</v>
      </c>
    </row>
    <row r="42" spans="1:60" ht="14.25" customHeight="1" x14ac:dyDescent="0.25">
      <c r="A42" s="47"/>
      <c r="B42"/>
      <c r="C42" s="23" t="s">
        <v>106</v>
      </c>
      <c r="D42" s="25" t="s">
        <v>98</v>
      </c>
      <c r="E42" s="23" t="s">
        <v>46</v>
      </c>
      <c r="F42" s="23"/>
      <c r="G42" s="60" t="s">
        <v>241</v>
      </c>
      <c r="H42" s="60"/>
      <c r="I42" s="22"/>
      <c r="J42" s="55"/>
      <c r="K42" s="24"/>
      <c r="L42" s="57">
        <f t="shared" si="0"/>
        <v>0</v>
      </c>
      <c r="M42" s="14">
        <f t="shared" si="3"/>
        <v>1</v>
      </c>
      <c r="N42" s="13">
        <f>IF(OR(totale!$A$5="",C42=totale!$A$5),0,1)</f>
        <v>1</v>
      </c>
      <c r="O42" s="13">
        <f>IF(OR(totale!$C$5="",E42=totale!$C$5),0,1)</f>
        <v>0</v>
      </c>
      <c r="P42" s="13">
        <v>0</v>
      </c>
      <c r="Q42" s="97">
        <v>0</v>
      </c>
      <c r="R42" s="19">
        <v>0</v>
      </c>
      <c r="S42" s="19" t="str">
        <v>ARCHITRAVI IN LATERIZIO</v>
      </c>
      <c r="T42" s="15" t="str">
        <v>T2D</v>
      </c>
      <c r="U42" s="15" t="str">
        <v xml:space="preserve">ARCHITRAVI IN LATERIZIO 12 X8 </v>
      </c>
      <c r="V42" s="15">
        <v>0</v>
      </c>
      <c r="W42" s="19">
        <v>250</v>
      </c>
      <c r="X42" s="19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G42" s="15">
        <v>0</v>
      </c>
      <c r="AH42" s="15" t="str">
        <v>ARCHITRAVI IN LATERIZIO</v>
      </c>
      <c r="AI42" s="15" t="str">
        <v>T2D</v>
      </c>
      <c r="AJ42" s="15" t="str">
        <v xml:space="preserve">ARCHITRAVI IN LATERIZIO 12 X8 </v>
      </c>
      <c r="AK42" s="15">
        <v>0</v>
      </c>
      <c r="AL42" s="15">
        <v>250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7" t="str">
        <f t="shared" si="1"/>
        <v>ꞈ</v>
      </c>
      <c r="AT42" s="70" t="str">
        <v>ꞈ</v>
      </c>
      <c r="AU42" s="15">
        <v>0</v>
      </c>
      <c r="AV42" s="15" t="str">
        <v>ARCHITRAVI IN LATERIZIO</v>
      </c>
      <c r="AW42" s="15" t="str">
        <v>NUOVA SUPERSOLAIO MOROSINI</v>
      </c>
      <c r="AX42" s="15" t="str">
        <v xml:space="preserve">ARCHITRAVI IN LATERIZIO 12 X8 </v>
      </c>
      <c r="AY42" s="15">
        <v>0</v>
      </c>
      <c r="AZ42" s="15">
        <v>225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7" t="str">
        <f t="shared" si="2"/>
        <v>ꞈ</v>
      </c>
      <c r="BH42" s="70" t="str">
        <v>ꞈ</v>
      </c>
    </row>
    <row r="43" spans="1:60" ht="14.25" customHeight="1" x14ac:dyDescent="0.25">
      <c r="A43" s="47"/>
      <c r="B43"/>
      <c r="C43" s="23" t="s">
        <v>106</v>
      </c>
      <c r="D43" s="25" t="s">
        <v>98</v>
      </c>
      <c r="E43" s="23" t="s">
        <v>26</v>
      </c>
      <c r="F43" s="23"/>
      <c r="G43" s="60" t="s">
        <v>209</v>
      </c>
      <c r="H43" s="60"/>
      <c r="I43" s="22"/>
      <c r="J43" s="55"/>
      <c r="K43" s="24"/>
      <c r="L43" s="57">
        <f t="shared" si="0"/>
        <v>0</v>
      </c>
      <c r="M43" s="14">
        <f t="shared" ref="M43:M106" si="4">SUM(N43:Q43)</f>
        <v>1</v>
      </c>
      <c r="N43" s="13">
        <f>IF(OR(totale!$A$5="",C43=totale!$A$5),0,1)</f>
        <v>1</v>
      </c>
      <c r="O43" s="13">
        <f>IF(OR(totale!$C$5="",E43=totale!$C$5),0,1)</f>
        <v>0</v>
      </c>
      <c r="P43" s="13">
        <v>0</v>
      </c>
      <c r="Q43" s="97">
        <v>0</v>
      </c>
      <c r="R43" s="19">
        <v>0</v>
      </c>
      <c r="S43" s="19" t="str">
        <v>ARCHITRAVI IN LATERIZIO</v>
      </c>
      <c r="T43" s="15" t="str">
        <v>T2D</v>
      </c>
      <c r="U43" s="15" t="str">
        <v xml:space="preserve">ARCHITRAVI IN LATERIZIO 12 X8 </v>
      </c>
      <c r="V43" s="15">
        <v>0</v>
      </c>
      <c r="W43" s="19">
        <v>275</v>
      </c>
      <c r="X43" s="19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G43" s="15">
        <v>0</v>
      </c>
      <c r="AH43" s="15" t="str">
        <v>ARCHITRAVI IN LATERIZIO</v>
      </c>
      <c r="AI43" s="15" t="str">
        <v>T2D</v>
      </c>
      <c r="AJ43" s="15" t="str">
        <v xml:space="preserve">ARCHITRAVI IN LATERIZIO 12 X8 </v>
      </c>
      <c r="AK43" s="15">
        <v>0</v>
      </c>
      <c r="AL43" s="15">
        <v>275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7" t="str">
        <f t="shared" si="1"/>
        <v>ꞈ</v>
      </c>
      <c r="AT43" s="70" t="str">
        <v>ꞈ</v>
      </c>
      <c r="AU43" s="15">
        <v>0</v>
      </c>
      <c r="AV43" s="15" t="str">
        <v>ARCHITRAVI IN LATERIZIO</v>
      </c>
      <c r="AW43" s="15" t="str">
        <v>CANTIERE TRI PLOK</v>
      </c>
      <c r="AX43" s="15" t="str">
        <v xml:space="preserve">ARCHITRAVI IN LATERIZIO 12 X8 </v>
      </c>
      <c r="AY43" s="15">
        <v>0</v>
      </c>
      <c r="AZ43" s="15">
        <v>225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7" t="str">
        <f t="shared" si="2"/>
        <v>ꞈ</v>
      </c>
      <c r="BH43" s="70" t="str">
        <v>ꞈ</v>
      </c>
    </row>
    <row r="44" spans="1:60" ht="14.25" customHeight="1" x14ac:dyDescent="0.25">
      <c r="A44" s="47"/>
      <c r="B44"/>
      <c r="C44" s="23" t="s">
        <v>107</v>
      </c>
      <c r="D44" s="25" t="s">
        <v>98</v>
      </c>
      <c r="E44" s="23" t="s">
        <v>25</v>
      </c>
      <c r="F44" s="23"/>
      <c r="G44" s="60" t="s">
        <v>264</v>
      </c>
      <c r="H44" s="60"/>
      <c r="I44" s="22"/>
      <c r="J44" s="55"/>
      <c r="K44" s="24"/>
      <c r="L44" s="57">
        <f t="shared" si="0"/>
        <v>0</v>
      </c>
      <c r="M44" s="14">
        <f t="shared" si="4"/>
        <v>1</v>
      </c>
      <c r="N44" s="13">
        <f>IF(OR(totale!$A$5="",C44=totale!$A$5),0,1)</f>
        <v>1</v>
      </c>
      <c r="O44" s="13">
        <f>IF(OR(totale!$C$5="",E44=totale!$C$5),0,1)</f>
        <v>0</v>
      </c>
      <c r="P44" s="13">
        <v>0</v>
      </c>
      <c r="Q44" s="97">
        <v>0</v>
      </c>
      <c r="R44" s="19">
        <v>0</v>
      </c>
      <c r="S44" s="19" t="str">
        <v>ARCHITRAVI IN LATERIZIO</v>
      </c>
      <c r="T44" s="15" t="str">
        <v>T2D</v>
      </c>
      <c r="U44" s="15" t="str">
        <v xml:space="preserve">ARCHITRAVI IN LATERIZIO 12 X8 </v>
      </c>
      <c r="V44" s="15">
        <v>0</v>
      </c>
      <c r="W44" s="19">
        <v>300</v>
      </c>
      <c r="X44" s="19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G44" s="15">
        <v>0</v>
      </c>
      <c r="AH44" s="15" t="str">
        <v>ARCHITRAVI IN LATERIZIO</v>
      </c>
      <c r="AI44" s="15" t="str">
        <v>T2D</v>
      </c>
      <c r="AJ44" s="15" t="str">
        <v xml:space="preserve">ARCHITRAVI IN LATERIZIO 12 X8 </v>
      </c>
      <c r="AK44" s="15">
        <v>0</v>
      </c>
      <c r="AL44" s="15">
        <v>300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7" t="str">
        <f t="shared" si="1"/>
        <v>ꞈ</v>
      </c>
      <c r="AT44" s="70" t="str">
        <v>ꞈ</v>
      </c>
      <c r="AU44" s="15">
        <v>0</v>
      </c>
      <c r="AV44" s="15" t="str">
        <v>ARCHITRAVI IN LATERIZIO</v>
      </c>
      <c r="AW44" s="15" t="str">
        <v>EDIL BLOC</v>
      </c>
      <c r="AX44" s="15" t="str">
        <v xml:space="preserve">ARCHITRAVI IN LATERIZIO 12 X8 </v>
      </c>
      <c r="AY44" s="15">
        <v>0</v>
      </c>
      <c r="AZ44" s="15">
        <v>225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7" t="str">
        <f t="shared" si="2"/>
        <v>ꞈ</v>
      </c>
      <c r="BH44" s="70" t="str">
        <v>ꞈ</v>
      </c>
    </row>
    <row r="45" spans="1:60" ht="14.25" customHeight="1" x14ac:dyDescent="0.25">
      <c r="A45" s="47"/>
      <c r="B45"/>
      <c r="C45" s="23" t="s">
        <v>107</v>
      </c>
      <c r="D45" s="25" t="s">
        <v>98</v>
      </c>
      <c r="E45" s="23" t="s">
        <v>25</v>
      </c>
      <c r="F45" s="23"/>
      <c r="G45" s="60" t="s">
        <v>256</v>
      </c>
      <c r="H45" s="60"/>
      <c r="I45" s="22"/>
      <c r="J45" s="55"/>
      <c r="K45" s="24"/>
      <c r="L45" s="57">
        <f t="shared" si="0"/>
        <v>0</v>
      </c>
      <c r="M45" s="14">
        <f t="shared" si="4"/>
        <v>1</v>
      </c>
      <c r="N45" s="13">
        <f>IF(OR(totale!$A$5="",C45=totale!$A$5),0,1)</f>
        <v>1</v>
      </c>
      <c r="O45" s="13">
        <f>IF(OR(totale!$C$5="",E45=totale!$C$5),0,1)</f>
        <v>0</v>
      </c>
      <c r="P45" s="13">
        <v>0</v>
      </c>
      <c r="Q45" s="97">
        <v>0</v>
      </c>
      <c r="R45" s="19">
        <v>0</v>
      </c>
      <c r="S45" s="19" t="str">
        <v>ARCHITRAVI IN LATERIZIO</v>
      </c>
      <c r="T45" s="15" t="str">
        <v>T2D</v>
      </c>
      <c r="U45" s="15" t="str">
        <v xml:space="preserve">ARCHITRAVI IN LATERIZIO 12 X8 </v>
      </c>
      <c r="V45" s="15">
        <v>0</v>
      </c>
      <c r="W45" s="19">
        <v>325</v>
      </c>
      <c r="X45" s="19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G45" s="15">
        <v>0</v>
      </c>
      <c r="AH45" s="15" t="str">
        <v>ARCHITRAVI IN LATERIZIO</v>
      </c>
      <c r="AI45" s="15" t="str">
        <v>T2D</v>
      </c>
      <c r="AJ45" s="15" t="str">
        <v xml:space="preserve">ARCHITRAVI IN LATERIZIO 12 X8 </v>
      </c>
      <c r="AK45" s="15">
        <v>0</v>
      </c>
      <c r="AL45" s="15">
        <v>325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7" t="str">
        <f t="shared" si="1"/>
        <v>ꞈ</v>
      </c>
      <c r="AT45" s="70" t="str">
        <v>ꞈ</v>
      </c>
      <c r="AU45" s="15">
        <v>0</v>
      </c>
      <c r="AV45" s="15" t="str">
        <v>ARCHITRAVI IN LATERIZIO</v>
      </c>
      <c r="AW45" s="15" t="str">
        <v>DI MUZIO</v>
      </c>
      <c r="AX45" s="15" t="str">
        <v xml:space="preserve">ARCHITRAVI IN LATERIZIO 12 X8 </v>
      </c>
      <c r="AY45" s="15">
        <v>0</v>
      </c>
      <c r="AZ45" s="15">
        <v>250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7">
        <f t="shared" si="2"/>
        <v>250</v>
      </c>
      <c r="BH45" s="70" t="str">
        <v>ꞈ</v>
      </c>
    </row>
    <row r="46" spans="1:60" ht="14.25" customHeight="1" x14ac:dyDescent="0.25">
      <c r="A46" s="47"/>
      <c r="B46"/>
      <c r="C46" s="23" t="s">
        <v>107</v>
      </c>
      <c r="D46" s="25" t="s">
        <v>98</v>
      </c>
      <c r="E46" s="23" t="s">
        <v>25</v>
      </c>
      <c r="F46" s="23"/>
      <c r="G46" s="60" t="s">
        <v>304</v>
      </c>
      <c r="H46" s="60"/>
      <c r="I46" s="22"/>
      <c r="J46" s="55"/>
      <c r="K46" s="24"/>
      <c r="L46" s="57">
        <f t="shared" si="0"/>
        <v>0</v>
      </c>
      <c r="M46" s="14">
        <f t="shared" si="4"/>
        <v>1</v>
      </c>
      <c r="N46" s="13">
        <f>IF(OR(totale!$A$5="",C46=totale!$A$5),0,1)</f>
        <v>1</v>
      </c>
      <c r="O46" s="13">
        <f>IF(OR(totale!$C$5="",E46=totale!$C$5),0,1)</f>
        <v>0</v>
      </c>
      <c r="P46" s="13">
        <v>0</v>
      </c>
      <c r="Q46" s="97">
        <v>0</v>
      </c>
      <c r="R46" s="19">
        <v>0</v>
      </c>
      <c r="S46" s="19" t="str">
        <v>ARCHITRAVI IN LATERIZIO</v>
      </c>
      <c r="T46" s="15" t="str">
        <v>T2D</v>
      </c>
      <c r="U46" s="15" t="str">
        <v xml:space="preserve">ARCHITRAVI IN LATERIZIO 12 X8 </v>
      </c>
      <c r="V46" s="15">
        <v>0</v>
      </c>
      <c r="W46" s="19">
        <v>350</v>
      </c>
      <c r="X46" s="19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G46" s="15">
        <v>0</v>
      </c>
      <c r="AH46" s="15" t="str">
        <v>ARCHITRAVI IN LATERIZIO</v>
      </c>
      <c r="AI46" s="15" t="str">
        <v>T2D</v>
      </c>
      <c r="AJ46" s="15" t="str">
        <v xml:space="preserve">ARCHITRAVI IN LATERIZIO 12 X8 </v>
      </c>
      <c r="AK46" s="15">
        <v>0</v>
      </c>
      <c r="AL46" s="15">
        <v>350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7" t="str">
        <f t="shared" si="1"/>
        <v>ꞈ</v>
      </c>
      <c r="AT46" s="70" t="str">
        <v>ꞈ</v>
      </c>
      <c r="AU46" s="15">
        <v>0</v>
      </c>
      <c r="AV46" s="15" t="str">
        <v>ARCHITRAVI IN LATERIZIO</v>
      </c>
      <c r="AW46" s="15" t="str">
        <v xml:space="preserve">WIENERBERGER </v>
      </c>
      <c r="AX46" s="15" t="str">
        <v xml:space="preserve">ARCHITRAVI IN LATERIZIO 12 X8 </v>
      </c>
      <c r="AY46" s="15">
        <v>0</v>
      </c>
      <c r="AZ46" s="15">
        <v>250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7" t="str">
        <f t="shared" si="2"/>
        <v>ꞈ</v>
      </c>
      <c r="BH46" s="70" t="str">
        <v>ꞈ</v>
      </c>
    </row>
    <row r="47" spans="1:60" ht="14.25" customHeight="1" x14ac:dyDescent="0.25">
      <c r="A47" s="47"/>
      <c r="B47"/>
      <c r="C47" s="23" t="s">
        <v>107</v>
      </c>
      <c r="D47" s="25" t="s">
        <v>98</v>
      </c>
      <c r="E47" s="23" t="s">
        <v>25</v>
      </c>
      <c r="F47" s="23"/>
      <c r="G47" s="60" t="s">
        <v>316</v>
      </c>
      <c r="H47" s="60"/>
      <c r="I47" s="22"/>
      <c r="J47" s="55"/>
      <c r="K47" s="24"/>
      <c r="L47" s="57">
        <f t="shared" si="0"/>
        <v>0</v>
      </c>
      <c r="M47" s="14">
        <f t="shared" si="4"/>
        <v>1</v>
      </c>
      <c r="N47" s="13">
        <f>IF(OR(totale!$A$5="",C47=totale!$A$5),0,1)</f>
        <v>1</v>
      </c>
      <c r="O47" s="13">
        <f>IF(OR(totale!$C$5="",E47=totale!$C$5),0,1)</f>
        <v>0</v>
      </c>
      <c r="P47" s="13">
        <v>0</v>
      </c>
      <c r="Q47" s="97">
        <v>0</v>
      </c>
      <c r="R47" s="19">
        <v>0</v>
      </c>
      <c r="S47" s="19" t="str">
        <v>ARCHITRAVI IN LATERIZIO</v>
      </c>
      <c r="T47" s="15" t="str">
        <v>NUOVA SUPERSOLAIO MOROSINI</v>
      </c>
      <c r="U47" s="15" t="str">
        <v xml:space="preserve">ARCHITRAVI IN LATERIZIO 12 X8 </v>
      </c>
      <c r="V47" s="15">
        <v>0</v>
      </c>
      <c r="W47" s="19">
        <v>100</v>
      </c>
      <c r="X47" s="19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G47" s="15">
        <v>0</v>
      </c>
      <c r="AH47" s="15" t="str">
        <v>ARCHITRAVI IN LATERIZIO</v>
      </c>
      <c r="AI47" s="15" t="str">
        <v>NUOVA SUPERSOLAIO MOROSINI</v>
      </c>
      <c r="AJ47" s="15" t="str">
        <v xml:space="preserve">ARCHITRAVI IN LATERIZIO 12 X8 </v>
      </c>
      <c r="AK47" s="15">
        <v>0</v>
      </c>
      <c r="AL47" s="15">
        <v>100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7" t="str">
        <f t="shared" si="1"/>
        <v>ꞈ</v>
      </c>
      <c r="AT47" s="70" t="str">
        <v>ꞈ</v>
      </c>
      <c r="AU47" s="15">
        <v>0</v>
      </c>
      <c r="AV47" s="15" t="str">
        <v>ARCHITRAVI IN LATERIZIO</v>
      </c>
      <c r="AW47" s="15" t="str">
        <v>DCB</v>
      </c>
      <c r="AX47" s="15" t="str">
        <v xml:space="preserve">ARCHITRAVI IN LATERIZIO 12 X8 </v>
      </c>
      <c r="AY47" s="15">
        <v>0</v>
      </c>
      <c r="AZ47" s="15">
        <v>250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7" t="str">
        <f t="shared" si="2"/>
        <v>ꞈ</v>
      </c>
      <c r="BH47" s="70" t="str">
        <v>ꞈ</v>
      </c>
    </row>
    <row r="48" spans="1:60" ht="14.25" customHeight="1" x14ac:dyDescent="0.25">
      <c r="A48" s="47"/>
      <c r="B48"/>
      <c r="C48" s="23" t="s">
        <v>107</v>
      </c>
      <c r="D48" s="25" t="s">
        <v>98</v>
      </c>
      <c r="E48" s="23" t="s">
        <v>71</v>
      </c>
      <c r="F48" s="23"/>
      <c r="G48" s="60" t="s">
        <v>437</v>
      </c>
      <c r="H48" s="60"/>
      <c r="I48" s="22"/>
      <c r="J48" s="55"/>
      <c r="K48" s="24"/>
      <c r="L48" s="57">
        <f t="shared" si="0"/>
        <v>0</v>
      </c>
      <c r="M48" s="14">
        <f t="shared" si="4"/>
        <v>1</v>
      </c>
      <c r="N48" s="13">
        <f>IF(OR(totale!$A$5="",C48=totale!$A$5),0,1)</f>
        <v>1</v>
      </c>
      <c r="O48" s="13">
        <f>IF(OR(totale!$C$5="",E48=totale!$C$5),0,1)</f>
        <v>0</v>
      </c>
      <c r="P48" s="13">
        <v>0</v>
      </c>
      <c r="Q48" s="97">
        <v>0</v>
      </c>
      <c r="R48" s="19">
        <v>0</v>
      </c>
      <c r="S48" s="19" t="str">
        <v>ARCHITRAVI IN LATERIZIO</v>
      </c>
      <c r="T48" s="15" t="str">
        <v>NUOVA SUPERSOLAIO MOROSINI</v>
      </c>
      <c r="U48" s="15" t="str">
        <v xml:space="preserve">ARCHITRAVI IN LATERIZIO 12 X8 </v>
      </c>
      <c r="V48" s="15">
        <v>0</v>
      </c>
      <c r="W48" s="19">
        <v>125</v>
      </c>
      <c r="X48" s="19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G48" s="15">
        <v>0</v>
      </c>
      <c r="AH48" s="15" t="str">
        <v>ARCHITRAVI IN LATERIZIO</v>
      </c>
      <c r="AI48" s="15" t="str">
        <v>NUOVA SUPERSOLAIO MOROSINI</v>
      </c>
      <c r="AJ48" s="15" t="str">
        <v xml:space="preserve">ARCHITRAVI IN LATERIZIO 12 X8 </v>
      </c>
      <c r="AK48" s="15">
        <v>0</v>
      </c>
      <c r="AL48" s="15">
        <v>125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7" t="str">
        <f t="shared" si="1"/>
        <v>ꞈ</v>
      </c>
      <c r="AT48" s="70" t="str">
        <v>ꞈ</v>
      </c>
      <c r="AU48" s="15">
        <v>0</v>
      </c>
      <c r="AV48" s="15" t="str">
        <v>ARCHITRAVI IN LATERIZIO</v>
      </c>
      <c r="AW48" s="15" t="str">
        <v>T2D</v>
      </c>
      <c r="AX48" s="15" t="str">
        <v xml:space="preserve">ARCHITRAVI IN LATERIZIO 12 X8 </v>
      </c>
      <c r="AY48" s="15">
        <v>0</v>
      </c>
      <c r="AZ48" s="15">
        <v>250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7" t="str">
        <f t="shared" si="2"/>
        <v>ꞈ</v>
      </c>
      <c r="BH48" s="70" t="str">
        <v>ꞈ</v>
      </c>
    </row>
    <row r="49" spans="1:60" ht="14.25" customHeight="1" x14ac:dyDescent="0.25">
      <c r="A49" s="47"/>
      <c r="B49"/>
      <c r="C49" s="23" t="s">
        <v>107</v>
      </c>
      <c r="D49" s="25" t="s">
        <v>98</v>
      </c>
      <c r="E49" s="23" t="s">
        <v>71</v>
      </c>
      <c r="F49" s="23"/>
      <c r="G49" s="60" t="s">
        <v>451</v>
      </c>
      <c r="H49" s="60"/>
      <c r="I49" s="22"/>
      <c r="J49" s="55"/>
      <c r="K49" s="24"/>
      <c r="L49" s="57">
        <f t="shared" si="0"/>
        <v>0</v>
      </c>
      <c r="M49" s="14">
        <f t="shared" si="4"/>
        <v>1</v>
      </c>
      <c r="N49" s="13">
        <f>IF(OR(totale!$A$5="",C49=totale!$A$5),0,1)</f>
        <v>1</v>
      </c>
      <c r="O49" s="13">
        <f>IF(OR(totale!$C$5="",E49=totale!$C$5),0,1)</f>
        <v>0</v>
      </c>
      <c r="P49" s="13">
        <v>0</v>
      </c>
      <c r="Q49" s="97">
        <v>0</v>
      </c>
      <c r="R49" s="19">
        <v>0</v>
      </c>
      <c r="S49" s="19" t="str">
        <v>ARCHITRAVI IN LATERIZIO</v>
      </c>
      <c r="T49" s="15" t="str">
        <v>NUOVA SUPERSOLAIO MOROSINI</v>
      </c>
      <c r="U49" s="15" t="str">
        <v xml:space="preserve">ARCHITRAVI IN LATERIZIO 12 X8 </v>
      </c>
      <c r="V49" s="15">
        <v>0</v>
      </c>
      <c r="W49" s="19">
        <v>150</v>
      </c>
      <c r="X49" s="19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G49" s="15">
        <v>0</v>
      </c>
      <c r="AH49" s="15" t="str">
        <v>ARCHITRAVI IN LATERIZIO</v>
      </c>
      <c r="AI49" s="15" t="str">
        <v>NUOVA SUPERSOLAIO MOROSINI</v>
      </c>
      <c r="AJ49" s="15" t="str">
        <v xml:space="preserve">ARCHITRAVI IN LATERIZIO 12 X8 </v>
      </c>
      <c r="AK49" s="15">
        <v>0</v>
      </c>
      <c r="AL49" s="15">
        <v>150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7" t="str">
        <f t="shared" si="1"/>
        <v>ꞈ</v>
      </c>
      <c r="AT49" s="70" t="str">
        <v>ꞈ</v>
      </c>
      <c r="AU49" s="15">
        <v>0</v>
      </c>
      <c r="AV49" s="15" t="str">
        <v>ARCHITRAVI IN LATERIZIO</v>
      </c>
      <c r="AW49" s="15" t="str">
        <v>NUOVA SUPERSOLAIO MOROSINI</v>
      </c>
      <c r="AX49" s="15" t="str">
        <v xml:space="preserve">ARCHITRAVI IN LATERIZIO 12 X8 </v>
      </c>
      <c r="AY49" s="15">
        <v>0</v>
      </c>
      <c r="AZ49" s="15">
        <v>250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7" t="str">
        <f t="shared" si="2"/>
        <v>ꞈ</v>
      </c>
      <c r="BH49" s="74" t="str">
        <v>ꞈ</v>
      </c>
    </row>
    <row r="50" spans="1:60" ht="14.25" customHeight="1" x14ac:dyDescent="0.25">
      <c r="A50" s="47"/>
      <c r="B50"/>
      <c r="C50" s="23" t="s">
        <v>107</v>
      </c>
      <c r="D50" s="25" t="s">
        <v>98</v>
      </c>
      <c r="E50" s="23" t="s">
        <v>71</v>
      </c>
      <c r="F50" s="23"/>
      <c r="G50" s="60" t="s">
        <v>452</v>
      </c>
      <c r="H50" s="60"/>
      <c r="I50" s="22"/>
      <c r="J50" s="55"/>
      <c r="K50" s="24"/>
      <c r="L50" s="57">
        <f t="shared" si="0"/>
        <v>0</v>
      </c>
      <c r="M50" s="14">
        <f t="shared" si="4"/>
        <v>1</v>
      </c>
      <c r="N50" s="13">
        <f>IF(OR(totale!$A$5="",C50=totale!$A$5),0,1)</f>
        <v>1</v>
      </c>
      <c r="O50" s="13">
        <f>IF(OR(totale!$C$5="",E50=totale!$C$5),0,1)</f>
        <v>0</v>
      </c>
      <c r="P50" s="13">
        <v>0</v>
      </c>
      <c r="Q50" s="97">
        <v>0</v>
      </c>
      <c r="R50" s="19">
        <v>0</v>
      </c>
      <c r="S50" s="19" t="str">
        <v>ARCHITRAVI IN LATERIZIO</v>
      </c>
      <c r="T50" s="15" t="str">
        <v>NUOVA SUPERSOLAIO MOROSINI</v>
      </c>
      <c r="U50" s="15" t="str">
        <v xml:space="preserve">ARCHITRAVI IN LATERIZIO 12 X8 </v>
      </c>
      <c r="V50" s="15">
        <v>0</v>
      </c>
      <c r="W50" s="19">
        <v>175</v>
      </c>
      <c r="X50" s="19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G50" s="15">
        <v>0</v>
      </c>
      <c r="AH50" s="15" t="str">
        <v>ARCHITRAVI IN LATERIZIO</v>
      </c>
      <c r="AI50" s="15" t="str">
        <v>NUOVA SUPERSOLAIO MOROSINI</v>
      </c>
      <c r="AJ50" s="15" t="str">
        <v xml:space="preserve">ARCHITRAVI IN LATERIZIO 12 X8 </v>
      </c>
      <c r="AK50" s="15">
        <v>0</v>
      </c>
      <c r="AL50" s="15">
        <v>175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7" t="str">
        <f t="shared" si="1"/>
        <v>ꞈ</v>
      </c>
      <c r="AT50" s="70" t="str">
        <v>ꞈ</v>
      </c>
      <c r="AU50" s="15">
        <v>0</v>
      </c>
      <c r="AV50" s="15" t="str">
        <v>ARCHITRAVI IN LATERIZIO</v>
      </c>
      <c r="AW50" s="15" t="str">
        <v>CANTIERE TRI PLOK</v>
      </c>
      <c r="AX50" s="15" t="str">
        <v xml:space="preserve">ARCHITRAVI IN LATERIZIO 12 X8 </v>
      </c>
      <c r="AY50" s="15">
        <v>0</v>
      </c>
      <c r="AZ50" s="15">
        <v>250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7" t="str">
        <f t="shared" si="2"/>
        <v>ꞈ</v>
      </c>
      <c r="BH50" s="70" t="str">
        <v>ꞈ</v>
      </c>
    </row>
    <row r="51" spans="1:60" ht="14.25" customHeight="1" x14ac:dyDescent="0.25">
      <c r="A51" s="47"/>
      <c r="B51"/>
      <c r="C51" s="23" t="s">
        <v>108</v>
      </c>
      <c r="D51" s="25" t="s">
        <v>98</v>
      </c>
      <c r="E51" s="23" t="s">
        <v>42</v>
      </c>
      <c r="F51" s="23"/>
      <c r="G51" s="60" t="s">
        <v>309</v>
      </c>
      <c r="H51" s="60"/>
      <c r="I51" s="22"/>
      <c r="J51" s="55"/>
      <c r="K51" s="24"/>
      <c r="L51" s="57">
        <f t="shared" si="0"/>
        <v>0</v>
      </c>
      <c r="M51" s="14">
        <f t="shared" si="4"/>
        <v>1</v>
      </c>
      <c r="N51" s="13">
        <f>IF(OR(totale!$A$5="",C51=totale!$A$5),0,1)</f>
        <v>1</v>
      </c>
      <c r="O51" s="13">
        <f>IF(OR(totale!$C$5="",E51=totale!$C$5),0,1)</f>
        <v>0</v>
      </c>
      <c r="P51" s="13">
        <v>0</v>
      </c>
      <c r="Q51" s="97">
        <v>0</v>
      </c>
      <c r="R51" s="19">
        <v>0</v>
      </c>
      <c r="S51" s="19" t="str">
        <v>ARCHITRAVI IN LATERIZIO</v>
      </c>
      <c r="T51" s="15" t="str">
        <v>NUOVA SUPERSOLAIO MOROSINI</v>
      </c>
      <c r="U51" s="15" t="str">
        <v xml:space="preserve">ARCHITRAVI IN LATERIZIO 12 X8 </v>
      </c>
      <c r="V51" s="15">
        <v>0</v>
      </c>
      <c r="W51" s="19">
        <v>200</v>
      </c>
      <c r="X51" s="19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G51" s="15">
        <v>0</v>
      </c>
      <c r="AH51" s="15" t="str">
        <v>ARCHITRAVI IN LATERIZIO</v>
      </c>
      <c r="AI51" s="15" t="str">
        <v>NUOVA SUPERSOLAIO MOROSINI</v>
      </c>
      <c r="AJ51" s="15" t="str">
        <v xml:space="preserve">ARCHITRAVI IN LATERIZIO 12 X8 </v>
      </c>
      <c r="AK51" s="15">
        <v>0</v>
      </c>
      <c r="AL51" s="15">
        <v>200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7" t="str">
        <f t="shared" si="1"/>
        <v>ꞈ</v>
      </c>
      <c r="AT51" s="70" t="str">
        <v>ꞈ</v>
      </c>
      <c r="AU51" s="15">
        <v>0</v>
      </c>
      <c r="AV51" s="15" t="str">
        <v>ARCHITRAVI IN LATERIZIO</v>
      </c>
      <c r="AW51" s="15" t="str">
        <v>EDIL BLOC</v>
      </c>
      <c r="AX51" s="15" t="str">
        <v xml:space="preserve">ARCHITRAVI IN LATERIZIO 12 X8 </v>
      </c>
      <c r="AY51" s="15">
        <v>0</v>
      </c>
      <c r="AZ51" s="15">
        <v>250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7" t="str">
        <f t="shared" si="2"/>
        <v>ꞈ</v>
      </c>
      <c r="BH51" s="70" t="str">
        <v>ꞈ</v>
      </c>
    </row>
    <row r="52" spans="1:60" ht="14.25" customHeight="1" x14ac:dyDescent="0.25">
      <c r="A52" s="47"/>
      <c r="B52"/>
      <c r="C52" s="23" t="s">
        <v>109</v>
      </c>
      <c r="D52" s="25" t="s">
        <v>98</v>
      </c>
      <c r="E52" s="23" t="s">
        <v>24</v>
      </c>
      <c r="F52" s="23"/>
      <c r="G52" s="60" t="s">
        <v>294</v>
      </c>
      <c r="H52" s="60"/>
      <c r="I52" s="22"/>
      <c r="J52" s="55"/>
      <c r="K52" s="24"/>
      <c r="L52" s="57">
        <f t="shared" si="0"/>
        <v>0</v>
      </c>
      <c r="M52" s="14">
        <f t="shared" si="4"/>
        <v>1</v>
      </c>
      <c r="N52" s="13">
        <f>IF(OR(totale!$A$5="",C52=totale!$A$5),0,1)</f>
        <v>1</v>
      </c>
      <c r="O52" s="13">
        <f>IF(OR(totale!$C$5="",E52=totale!$C$5),0,1)</f>
        <v>0</v>
      </c>
      <c r="P52" s="13">
        <v>0</v>
      </c>
      <c r="Q52" s="97">
        <v>0</v>
      </c>
      <c r="R52" s="19">
        <v>0</v>
      </c>
      <c r="S52" s="19" t="str">
        <v>ARCHITRAVI IN LATERIZIO</v>
      </c>
      <c r="T52" s="15" t="str">
        <v>NUOVA SUPERSOLAIO MOROSINI</v>
      </c>
      <c r="U52" s="15" t="str">
        <v xml:space="preserve">ARCHITRAVI IN LATERIZIO 12 X8 </v>
      </c>
      <c r="V52" s="15">
        <v>0</v>
      </c>
      <c r="W52" s="19">
        <v>225</v>
      </c>
      <c r="X52" s="19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G52" s="15">
        <v>0</v>
      </c>
      <c r="AH52" s="15" t="str">
        <v>ARCHITRAVI IN LATERIZIO</v>
      </c>
      <c r="AI52" s="15" t="str">
        <v>NUOVA SUPERSOLAIO MOROSINI</v>
      </c>
      <c r="AJ52" s="15" t="str">
        <v xml:space="preserve">ARCHITRAVI IN LATERIZIO 12 X8 </v>
      </c>
      <c r="AK52" s="15">
        <v>0</v>
      </c>
      <c r="AL52" s="15">
        <v>225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7" t="str">
        <f t="shared" si="1"/>
        <v>ꞈ</v>
      </c>
      <c r="AT52" s="70" t="str">
        <v>ꞈ</v>
      </c>
      <c r="AU52" s="15">
        <v>0</v>
      </c>
      <c r="AV52" s="15" t="str">
        <v>ARCHITRAVI IN LATERIZIO</v>
      </c>
      <c r="AW52" s="15" t="str">
        <v>DI MUZIO</v>
      </c>
      <c r="AX52" s="15" t="str">
        <v xml:space="preserve">ARCHITRAVI IN LATERIZIO 12 X8 </v>
      </c>
      <c r="AY52" s="15">
        <v>0</v>
      </c>
      <c r="AZ52" s="15">
        <v>275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7">
        <f t="shared" si="2"/>
        <v>275</v>
      </c>
      <c r="BH52" s="70" t="str">
        <v>ꞈ</v>
      </c>
    </row>
    <row r="53" spans="1:60" ht="14.25" customHeight="1" x14ac:dyDescent="0.25">
      <c r="A53" s="47"/>
      <c r="B53"/>
      <c r="C53" s="23" t="s">
        <v>109</v>
      </c>
      <c r="D53" s="25" t="s">
        <v>98</v>
      </c>
      <c r="E53" s="23" t="s">
        <v>24</v>
      </c>
      <c r="F53" s="23"/>
      <c r="G53" s="60" t="s">
        <v>379</v>
      </c>
      <c r="H53" s="60"/>
      <c r="I53" s="22"/>
      <c r="J53" s="55"/>
      <c r="K53" s="24"/>
      <c r="L53" s="57">
        <f t="shared" si="0"/>
        <v>0</v>
      </c>
      <c r="M53" s="14">
        <f t="shared" si="4"/>
        <v>1</v>
      </c>
      <c r="N53" s="13">
        <f>IF(OR(totale!$A$5="",C53=totale!$A$5),0,1)</f>
        <v>1</v>
      </c>
      <c r="O53" s="13">
        <f>IF(OR(totale!$C$5="",E53=totale!$C$5),0,1)</f>
        <v>0</v>
      </c>
      <c r="P53" s="13">
        <v>0</v>
      </c>
      <c r="Q53" s="97">
        <v>0</v>
      </c>
      <c r="R53" s="19">
        <v>0</v>
      </c>
      <c r="S53" s="19" t="str">
        <v>ARCHITRAVI IN LATERIZIO</v>
      </c>
      <c r="T53" s="15" t="str">
        <v>NUOVA SUPERSOLAIO MOROSINI</v>
      </c>
      <c r="U53" s="15" t="str">
        <v xml:space="preserve">ARCHITRAVI IN LATERIZIO 12 X8 </v>
      </c>
      <c r="V53" s="15">
        <v>0</v>
      </c>
      <c r="W53" s="19">
        <v>250</v>
      </c>
      <c r="X53" s="19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G53" s="15">
        <v>0</v>
      </c>
      <c r="AH53" s="15" t="str">
        <v>ARCHITRAVI IN LATERIZIO</v>
      </c>
      <c r="AI53" s="15" t="str">
        <v>NUOVA SUPERSOLAIO MOROSINI</v>
      </c>
      <c r="AJ53" s="15" t="str">
        <v xml:space="preserve">ARCHITRAVI IN LATERIZIO 12 X8 </v>
      </c>
      <c r="AK53" s="15">
        <v>0</v>
      </c>
      <c r="AL53" s="15">
        <v>250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7" t="str">
        <f t="shared" si="1"/>
        <v>ꞈ</v>
      </c>
      <c r="AT53" s="70" t="str">
        <v>ꞈ</v>
      </c>
      <c r="AU53" s="15">
        <v>0</v>
      </c>
      <c r="AV53" s="15" t="str">
        <v>ARCHITRAVI IN LATERIZIO</v>
      </c>
      <c r="AW53" s="15" t="str">
        <v xml:space="preserve">WIENERBERGER </v>
      </c>
      <c r="AX53" s="15" t="str">
        <v xml:space="preserve">ARCHITRAVI IN LATERIZIO 12 X8 </v>
      </c>
      <c r="AY53" s="15">
        <v>0</v>
      </c>
      <c r="AZ53" s="15">
        <v>275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7" t="str">
        <f t="shared" si="2"/>
        <v>ꞈ</v>
      </c>
      <c r="BH53" s="70" t="str">
        <v>ꞈ</v>
      </c>
    </row>
    <row r="54" spans="1:60" ht="14.25" customHeight="1" x14ac:dyDescent="0.25">
      <c r="A54" s="47"/>
      <c r="B54"/>
      <c r="C54" s="23" t="s">
        <v>109</v>
      </c>
      <c r="D54" s="25" t="s">
        <v>98</v>
      </c>
      <c r="E54" s="23" t="s">
        <v>24</v>
      </c>
      <c r="F54" s="23"/>
      <c r="G54" s="60" t="s">
        <v>395</v>
      </c>
      <c r="H54" s="60"/>
      <c r="I54" s="22"/>
      <c r="J54" s="55"/>
      <c r="K54" s="24"/>
      <c r="L54" s="57">
        <f t="shared" si="0"/>
        <v>0</v>
      </c>
      <c r="M54" s="14">
        <f t="shared" si="4"/>
        <v>1</v>
      </c>
      <c r="N54" s="13">
        <f>IF(OR(totale!$A$5="",C54=totale!$A$5),0,1)</f>
        <v>1</v>
      </c>
      <c r="O54" s="13">
        <f>IF(OR(totale!$C$5="",E54=totale!$C$5),0,1)</f>
        <v>0</v>
      </c>
      <c r="P54" s="13">
        <v>0</v>
      </c>
      <c r="Q54" s="97">
        <v>0</v>
      </c>
      <c r="R54" s="19">
        <v>0</v>
      </c>
      <c r="S54" s="19" t="str">
        <v>ARCHITRAVI IN LATERIZIO</v>
      </c>
      <c r="T54" s="15" t="str">
        <v>NUOVA SUPERSOLAIO MOROSINI</v>
      </c>
      <c r="U54" s="15" t="str">
        <v xml:space="preserve">ARCHITRAVI IN LATERIZIO 12 X8 </v>
      </c>
      <c r="V54" s="15">
        <v>0</v>
      </c>
      <c r="W54" s="19">
        <v>275</v>
      </c>
      <c r="X54" s="19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G54" s="15">
        <v>0</v>
      </c>
      <c r="AH54" s="15" t="str">
        <v>ARCHITRAVI IN LATERIZIO</v>
      </c>
      <c r="AI54" s="15" t="str">
        <v>NUOVA SUPERSOLAIO MOROSINI</v>
      </c>
      <c r="AJ54" s="15" t="str">
        <v xml:space="preserve">ARCHITRAVI IN LATERIZIO 12 X8 </v>
      </c>
      <c r="AK54" s="15">
        <v>0</v>
      </c>
      <c r="AL54" s="15">
        <v>275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7" t="str">
        <f t="shared" si="1"/>
        <v>ꞈ</v>
      </c>
      <c r="AT54" s="70" t="str">
        <v>ꞈ</v>
      </c>
      <c r="AU54" s="15">
        <v>0</v>
      </c>
      <c r="AV54" s="15" t="str">
        <v>ARCHITRAVI IN LATERIZIO</v>
      </c>
      <c r="AW54" s="15" t="str">
        <v>DCB</v>
      </c>
      <c r="AX54" s="15" t="str">
        <v xml:space="preserve">ARCHITRAVI IN LATERIZIO 12 X8 </v>
      </c>
      <c r="AY54" s="15">
        <v>0</v>
      </c>
      <c r="AZ54" s="15">
        <v>275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7" t="str">
        <f t="shared" si="2"/>
        <v>ꞈ</v>
      </c>
      <c r="BH54" s="70" t="str">
        <v>ꞈ</v>
      </c>
    </row>
    <row r="55" spans="1:60" ht="14.25" customHeight="1" x14ac:dyDescent="0.25">
      <c r="A55" s="47"/>
      <c r="B55"/>
      <c r="C55" s="23" t="s">
        <v>109</v>
      </c>
      <c r="D55" s="25" t="s">
        <v>98</v>
      </c>
      <c r="E55" s="23" t="s">
        <v>24</v>
      </c>
      <c r="F55" s="23"/>
      <c r="G55" s="60" t="s">
        <v>441</v>
      </c>
      <c r="H55" s="60"/>
      <c r="I55" s="22"/>
      <c r="J55" s="55"/>
      <c r="K55" s="24"/>
      <c r="L55" s="57">
        <f t="shared" si="0"/>
        <v>0</v>
      </c>
      <c r="M55" s="14">
        <f t="shared" si="4"/>
        <v>1</v>
      </c>
      <c r="N55" s="13">
        <f>IF(OR(totale!$A$5="",C55=totale!$A$5),0,1)</f>
        <v>1</v>
      </c>
      <c r="O55" s="13">
        <f>IF(OR(totale!$C$5="",E55=totale!$C$5),0,1)</f>
        <v>0</v>
      </c>
      <c r="P55" s="13">
        <v>0</v>
      </c>
      <c r="Q55" s="97">
        <v>0</v>
      </c>
      <c r="R55" s="19">
        <v>0</v>
      </c>
      <c r="S55" s="19" t="str">
        <v>ARCHITRAVI IN LATERIZIO</v>
      </c>
      <c r="T55" s="15" t="str">
        <v>NUOVA SUPERSOLAIO MOROSINI</v>
      </c>
      <c r="U55" s="15" t="str">
        <v xml:space="preserve">ARCHITRAVI IN LATERIZIO 12 X8 </v>
      </c>
      <c r="V55" s="15">
        <v>0</v>
      </c>
      <c r="W55" s="19">
        <v>300</v>
      </c>
      <c r="X55" s="19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G55" s="15">
        <v>0</v>
      </c>
      <c r="AH55" s="15" t="str">
        <v>ARCHITRAVI IN LATERIZIO</v>
      </c>
      <c r="AI55" s="15" t="str">
        <v>NUOVA SUPERSOLAIO MOROSINI</v>
      </c>
      <c r="AJ55" s="15" t="str">
        <v xml:space="preserve">ARCHITRAVI IN LATERIZIO 12 X8 </v>
      </c>
      <c r="AK55" s="15">
        <v>0</v>
      </c>
      <c r="AL55" s="15">
        <v>300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7" t="str">
        <f t="shared" si="1"/>
        <v>ꞈ</v>
      </c>
      <c r="AT55" s="70" t="str">
        <v>ꞈ</v>
      </c>
      <c r="AU55" s="15">
        <v>0</v>
      </c>
      <c r="AV55" s="15" t="str">
        <v>ARCHITRAVI IN LATERIZIO</v>
      </c>
      <c r="AW55" s="15" t="str">
        <v>T2D</v>
      </c>
      <c r="AX55" s="15" t="str">
        <v xml:space="preserve">ARCHITRAVI IN LATERIZIO 12 X8 </v>
      </c>
      <c r="AY55" s="15">
        <v>0</v>
      </c>
      <c r="AZ55" s="15">
        <v>275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7" t="str">
        <f t="shared" si="2"/>
        <v>ꞈ</v>
      </c>
      <c r="BH55" s="70" t="str">
        <v>ꞈ</v>
      </c>
    </row>
    <row r="56" spans="1:60" ht="14.25" customHeight="1" x14ac:dyDescent="0.25">
      <c r="A56" s="47"/>
      <c r="B56"/>
      <c r="C56" s="23" t="s">
        <v>110</v>
      </c>
      <c r="D56" s="25" t="s">
        <v>98</v>
      </c>
      <c r="E56" s="23" t="s">
        <v>39</v>
      </c>
      <c r="F56" s="23"/>
      <c r="G56" s="60" t="s">
        <v>161</v>
      </c>
      <c r="H56" s="60"/>
      <c r="I56" s="22"/>
      <c r="J56" s="55"/>
      <c r="K56" s="24"/>
      <c r="L56" s="57">
        <f t="shared" si="0"/>
        <v>0</v>
      </c>
      <c r="M56" s="14">
        <f t="shared" si="4"/>
        <v>1</v>
      </c>
      <c r="N56" s="13">
        <f>IF(OR(totale!$A$5="",C56=totale!$A$5),0,1)</f>
        <v>1</v>
      </c>
      <c r="O56" s="13">
        <f>IF(OR(totale!$C$5="",E56=totale!$C$5),0,1)</f>
        <v>0</v>
      </c>
      <c r="P56" s="13">
        <v>0</v>
      </c>
      <c r="Q56" s="97">
        <v>0</v>
      </c>
      <c r="R56" s="19">
        <v>0</v>
      </c>
      <c r="S56" s="19" t="str">
        <v>ARCHITRAVI IN LATERIZIO</v>
      </c>
      <c r="T56" s="15" t="str">
        <v>CANTIERE TRI PLOK</v>
      </c>
      <c r="U56" s="15" t="str">
        <v xml:space="preserve">ARCHITRAVI IN LATERIZIO 12 X8 </v>
      </c>
      <c r="V56" s="15">
        <v>0</v>
      </c>
      <c r="W56" s="19">
        <v>100</v>
      </c>
      <c r="X56" s="19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G56" s="15">
        <v>0</v>
      </c>
      <c r="AH56" s="15" t="str">
        <v>ARCHITRAVI IN LATERIZIO</v>
      </c>
      <c r="AI56" s="15" t="str">
        <v>CANTIERE TRI PLOK</v>
      </c>
      <c r="AJ56" s="15" t="str">
        <v xml:space="preserve">ARCHITRAVI IN LATERIZIO 12 X8 </v>
      </c>
      <c r="AK56" s="15">
        <v>0</v>
      </c>
      <c r="AL56" s="15">
        <v>100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7" t="str">
        <f t="shared" si="1"/>
        <v>ꞈ</v>
      </c>
      <c r="AT56" s="70" t="str">
        <v>ꞈ</v>
      </c>
      <c r="AU56" s="15">
        <v>0</v>
      </c>
      <c r="AV56" s="15" t="str">
        <v>ARCHITRAVI IN LATERIZIO</v>
      </c>
      <c r="AW56" s="15" t="str">
        <v>NUOVA SUPERSOLAIO MOROSINI</v>
      </c>
      <c r="AX56" s="15" t="str">
        <v xml:space="preserve">ARCHITRAVI IN LATERIZIO 12 X8 </v>
      </c>
      <c r="AY56" s="15">
        <v>0</v>
      </c>
      <c r="AZ56" s="15">
        <v>275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7" t="str">
        <f t="shared" si="2"/>
        <v>ꞈ</v>
      </c>
      <c r="BH56" s="70" t="str">
        <v>ꞈ</v>
      </c>
    </row>
    <row r="57" spans="1:60" ht="14.25" customHeight="1" x14ac:dyDescent="0.25">
      <c r="A57" s="47"/>
      <c r="B57"/>
      <c r="C57" s="23" t="s">
        <v>110</v>
      </c>
      <c r="D57" s="25" t="s">
        <v>98</v>
      </c>
      <c r="E57" s="23" t="s">
        <v>39</v>
      </c>
      <c r="F57" s="23"/>
      <c r="G57" s="60" t="s">
        <v>177</v>
      </c>
      <c r="H57" s="60"/>
      <c r="I57" s="22"/>
      <c r="J57" s="55"/>
      <c r="K57" s="24"/>
      <c r="L57" s="57">
        <f t="shared" si="0"/>
        <v>0</v>
      </c>
      <c r="M57" s="14">
        <f t="shared" si="4"/>
        <v>1</v>
      </c>
      <c r="N57" s="13">
        <f>IF(OR(totale!$A$5="",C57=totale!$A$5),0,1)</f>
        <v>1</v>
      </c>
      <c r="O57" s="13">
        <f>IF(OR(totale!$C$5="",E57=totale!$C$5),0,1)</f>
        <v>0</v>
      </c>
      <c r="P57" s="13">
        <v>0</v>
      </c>
      <c r="Q57" s="97">
        <v>0</v>
      </c>
      <c r="R57" s="19">
        <v>0</v>
      </c>
      <c r="S57" s="19" t="str">
        <v>ARCHITRAVI IN LATERIZIO</v>
      </c>
      <c r="T57" s="15" t="str">
        <v>CANTIERE TRI PLOK</v>
      </c>
      <c r="U57" s="15" t="str">
        <v xml:space="preserve">ARCHITRAVI IN LATERIZIO 12 X8 </v>
      </c>
      <c r="V57" s="15">
        <v>0</v>
      </c>
      <c r="W57" s="19">
        <v>125</v>
      </c>
      <c r="X57" s="19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G57" s="15">
        <v>0</v>
      </c>
      <c r="AH57" s="15" t="str">
        <v>ARCHITRAVI IN LATERIZIO</v>
      </c>
      <c r="AI57" s="15" t="str">
        <v>CANTIERE TRI PLOK</v>
      </c>
      <c r="AJ57" s="15" t="str">
        <v xml:space="preserve">ARCHITRAVI IN LATERIZIO 12 X8 </v>
      </c>
      <c r="AK57" s="15">
        <v>0</v>
      </c>
      <c r="AL57" s="15">
        <v>125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7" t="str">
        <f t="shared" si="1"/>
        <v>ꞈ</v>
      </c>
      <c r="AT57" s="70" t="str">
        <v>ꞈ</v>
      </c>
      <c r="AU57" s="15">
        <v>0</v>
      </c>
      <c r="AV57" s="15" t="str">
        <v>ARCHITRAVI IN LATERIZIO</v>
      </c>
      <c r="AW57" s="15" t="str">
        <v>CANTIERE TRI PLOK</v>
      </c>
      <c r="AX57" s="15" t="str">
        <v xml:space="preserve">ARCHITRAVI IN LATERIZIO 12 X8 </v>
      </c>
      <c r="AY57" s="15">
        <v>0</v>
      </c>
      <c r="AZ57" s="15">
        <v>275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7" t="str">
        <f t="shared" si="2"/>
        <v>ꞈ</v>
      </c>
      <c r="BH57" s="70" t="str">
        <v>ꞈ</v>
      </c>
    </row>
    <row r="58" spans="1:60" ht="14.25" customHeight="1" x14ac:dyDescent="0.25">
      <c r="A58" s="47"/>
      <c r="B58"/>
      <c r="C58" s="23" t="s">
        <v>110</v>
      </c>
      <c r="D58" s="25" t="s">
        <v>98</v>
      </c>
      <c r="E58" s="23" t="s">
        <v>39</v>
      </c>
      <c r="F58" s="23"/>
      <c r="G58" s="60" t="s">
        <v>184</v>
      </c>
      <c r="H58" s="60"/>
      <c r="I58" s="22"/>
      <c r="J58" s="55"/>
      <c r="K58" s="24"/>
      <c r="L58" s="57">
        <f t="shared" si="0"/>
        <v>0</v>
      </c>
      <c r="M58" s="14">
        <f t="shared" si="4"/>
        <v>1</v>
      </c>
      <c r="N58" s="13">
        <f>IF(OR(totale!$A$5="",C58=totale!$A$5),0,1)</f>
        <v>1</v>
      </c>
      <c r="O58" s="13">
        <f>IF(OR(totale!$C$5="",E58=totale!$C$5),0,1)</f>
        <v>0</v>
      </c>
      <c r="P58" s="13">
        <v>0</v>
      </c>
      <c r="Q58" s="97">
        <v>0</v>
      </c>
      <c r="R58" s="19">
        <v>0</v>
      </c>
      <c r="S58" s="19" t="str">
        <v>ARCHITRAVI IN LATERIZIO</v>
      </c>
      <c r="T58" s="15" t="str">
        <v>CANTIERE TRI PLOK</v>
      </c>
      <c r="U58" s="15" t="str">
        <v xml:space="preserve">ARCHITRAVI IN LATERIZIO 12 X8 </v>
      </c>
      <c r="V58" s="15">
        <v>0</v>
      </c>
      <c r="W58" s="19">
        <v>150</v>
      </c>
      <c r="X58" s="19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G58" s="15">
        <v>0</v>
      </c>
      <c r="AH58" s="15" t="str">
        <v>ARCHITRAVI IN LATERIZIO</v>
      </c>
      <c r="AI58" s="15" t="str">
        <v>CANTIERE TRI PLOK</v>
      </c>
      <c r="AJ58" s="15" t="str">
        <v xml:space="preserve">ARCHITRAVI IN LATERIZIO 12 X8 </v>
      </c>
      <c r="AK58" s="15">
        <v>0</v>
      </c>
      <c r="AL58" s="15">
        <v>150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7" t="str">
        <f t="shared" si="1"/>
        <v>ꞈ</v>
      </c>
      <c r="AT58" s="70" t="str">
        <v>ꞈ</v>
      </c>
      <c r="AU58" s="15">
        <v>0</v>
      </c>
      <c r="AV58" s="15" t="str">
        <v>ARCHITRAVI IN LATERIZIO</v>
      </c>
      <c r="AW58" s="15" t="str">
        <v>EDIL BLOC</v>
      </c>
      <c r="AX58" s="15" t="str">
        <v xml:space="preserve">ARCHITRAVI IN LATERIZIO 12 X8 </v>
      </c>
      <c r="AY58" s="15">
        <v>0</v>
      </c>
      <c r="AZ58" s="15">
        <v>275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7" t="str">
        <f t="shared" si="2"/>
        <v>ꞈ</v>
      </c>
      <c r="BH58" s="70" t="str">
        <v>ꞈ</v>
      </c>
    </row>
    <row r="59" spans="1:60" ht="14.25" customHeight="1" x14ac:dyDescent="0.25">
      <c r="A59" s="47"/>
      <c r="B59"/>
      <c r="C59" s="23" t="s">
        <v>110</v>
      </c>
      <c r="D59" s="25" t="s">
        <v>98</v>
      </c>
      <c r="E59" s="23" t="s">
        <v>39</v>
      </c>
      <c r="F59" s="23"/>
      <c r="G59" s="60" t="s">
        <v>197</v>
      </c>
      <c r="H59" s="60"/>
      <c r="I59" s="22"/>
      <c r="J59" s="55"/>
      <c r="K59" s="24"/>
      <c r="L59" s="57">
        <f t="shared" si="0"/>
        <v>0</v>
      </c>
      <c r="M59" s="14">
        <f t="shared" si="4"/>
        <v>1</v>
      </c>
      <c r="N59" s="13">
        <f>IF(OR(totale!$A$5="",C59=totale!$A$5),0,1)</f>
        <v>1</v>
      </c>
      <c r="O59" s="13">
        <f>IF(OR(totale!$C$5="",E59=totale!$C$5),0,1)</f>
        <v>0</v>
      </c>
      <c r="P59" s="13">
        <v>0</v>
      </c>
      <c r="Q59" s="97">
        <v>0</v>
      </c>
      <c r="R59" s="19">
        <v>0</v>
      </c>
      <c r="S59" s="19" t="str">
        <v>ARCHITRAVI IN LATERIZIO</v>
      </c>
      <c r="T59" s="15" t="str">
        <v>CANTIERE TRI PLOK</v>
      </c>
      <c r="U59" s="15" t="str">
        <v xml:space="preserve">ARCHITRAVI IN LATERIZIO 12 X8 </v>
      </c>
      <c r="V59" s="15">
        <v>0</v>
      </c>
      <c r="W59" s="19">
        <v>175</v>
      </c>
      <c r="X59" s="19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G59" s="15">
        <v>0</v>
      </c>
      <c r="AH59" s="15" t="str">
        <v>ARCHITRAVI IN LATERIZIO</v>
      </c>
      <c r="AI59" s="15" t="str">
        <v>CANTIERE TRI PLOK</v>
      </c>
      <c r="AJ59" s="15" t="str">
        <v xml:space="preserve">ARCHITRAVI IN LATERIZIO 12 X8 </v>
      </c>
      <c r="AK59" s="15">
        <v>0</v>
      </c>
      <c r="AL59" s="15">
        <v>175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7" t="str">
        <f t="shared" si="1"/>
        <v>ꞈ</v>
      </c>
      <c r="AT59" s="70" t="str">
        <v>ꞈ</v>
      </c>
      <c r="AU59" s="15">
        <v>0</v>
      </c>
      <c r="AV59" s="15" t="str">
        <v>ARCHITRAVI IN LATERIZIO</v>
      </c>
      <c r="AW59" s="15" t="str">
        <v>DI MUZIO</v>
      </c>
      <c r="AX59" s="15" t="str">
        <v xml:space="preserve">ARCHITRAVI IN LATERIZIO 12 X8 </v>
      </c>
      <c r="AY59" s="15">
        <v>0</v>
      </c>
      <c r="AZ59" s="15">
        <v>300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7">
        <f t="shared" si="2"/>
        <v>300</v>
      </c>
      <c r="BH59" s="70" t="str">
        <v>ꞈ</v>
      </c>
    </row>
    <row r="60" spans="1:60" ht="14.25" customHeight="1" x14ac:dyDescent="0.25">
      <c r="A60" s="47"/>
      <c r="B60"/>
      <c r="C60" s="23" t="s">
        <v>110</v>
      </c>
      <c r="D60" s="25" t="s">
        <v>98</v>
      </c>
      <c r="E60" s="23" t="s">
        <v>39</v>
      </c>
      <c r="F60" s="23"/>
      <c r="G60" s="60" t="s">
        <v>215</v>
      </c>
      <c r="H60" s="60"/>
      <c r="I60" s="22"/>
      <c r="J60" s="55"/>
      <c r="K60" s="24"/>
      <c r="L60" s="57">
        <f t="shared" si="0"/>
        <v>0</v>
      </c>
      <c r="M60" s="14">
        <f t="shared" si="4"/>
        <v>1</v>
      </c>
      <c r="N60" s="13">
        <f>IF(OR(totale!$A$5="",C60=totale!$A$5),0,1)</f>
        <v>1</v>
      </c>
      <c r="O60" s="13">
        <f>IF(OR(totale!$C$5="",E60=totale!$C$5),0,1)</f>
        <v>0</v>
      </c>
      <c r="P60" s="13">
        <v>0</v>
      </c>
      <c r="Q60" s="97">
        <v>0</v>
      </c>
      <c r="R60" s="19">
        <v>0</v>
      </c>
      <c r="S60" s="19" t="str">
        <v>ARCHITRAVI IN LATERIZIO</v>
      </c>
      <c r="T60" s="15" t="str">
        <v>CANTIERE TRI PLOK</v>
      </c>
      <c r="U60" s="15" t="str">
        <v xml:space="preserve">ARCHITRAVI IN LATERIZIO 12 X8 </v>
      </c>
      <c r="V60" s="15">
        <v>0</v>
      </c>
      <c r="W60" s="19">
        <v>200</v>
      </c>
      <c r="X60" s="19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G60" s="15">
        <v>0</v>
      </c>
      <c r="AH60" s="15" t="str">
        <v>ARCHITRAVI IN LATERIZIO</v>
      </c>
      <c r="AI60" s="15" t="str">
        <v>CANTIERE TRI PLOK</v>
      </c>
      <c r="AJ60" s="15" t="str">
        <v xml:space="preserve">ARCHITRAVI IN LATERIZIO 12 X8 </v>
      </c>
      <c r="AK60" s="15">
        <v>0</v>
      </c>
      <c r="AL60" s="15">
        <v>200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7" t="str">
        <f t="shared" si="1"/>
        <v>ꞈ</v>
      </c>
      <c r="AT60" s="70" t="str">
        <v>ꞈ</v>
      </c>
      <c r="AU60" s="15">
        <v>0</v>
      </c>
      <c r="AV60" s="15" t="str">
        <v>ARCHITRAVI IN LATERIZIO</v>
      </c>
      <c r="AW60" s="15" t="str">
        <v xml:space="preserve">WIENERBERGER </v>
      </c>
      <c r="AX60" s="15" t="str">
        <v xml:space="preserve">ARCHITRAVI IN LATERIZIO 12 X8 </v>
      </c>
      <c r="AY60" s="15">
        <v>0</v>
      </c>
      <c r="AZ60" s="15">
        <v>300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7" t="str">
        <f t="shared" si="2"/>
        <v>ꞈ</v>
      </c>
      <c r="BH60" s="70" t="str">
        <v>ꞈ</v>
      </c>
    </row>
    <row r="61" spans="1:60" ht="14.25" customHeight="1" x14ac:dyDescent="0.25">
      <c r="A61" s="47"/>
      <c r="B61"/>
      <c r="C61" s="23" t="s">
        <v>110</v>
      </c>
      <c r="D61" s="25" t="s">
        <v>98</v>
      </c>
      <c r="E61" s="23" t="s">
        <v>39</v>
      </c>
      <c r="F61" s="23"/>
      <c r="G61" s="60" t="s">
        <v>229</v>
      </c>
      <c r="H61" s="60"/>
      <c r="I61" s="22"/>
      <c r="J61" s="55"/>
      <c r="K61" s="24"/>
      <c r="L61" s="57">
        <f t="shared" si="0"/>
        <v>0</v>
      </c>
      <c r="M61" s="14">
        <f t="shared" si="4"/>
        <v>1</v>
      </c>
      <c r="N61" s="13">
        <f>IF(OR(totale!$A$5="",C61=totale!$A$5),0,1)</f>
        <v>1</v>
      </c>
      <c r="O61" s="13">
        <f>IF(OR(totale!$C$5="",E61=totale!$C$5),0,1)</f>
        <v>0</v>
      </c>
      <c r="P61" s="13">
        <v>0</v>
      </c>
      <c r="Q61" s="97">
        <v>0</v>
      </c>
      <c r="R61" s="19">
        <v>0</v>
      </c>
      <c r="S61" s="19" t="str">
        <v>ARCHITRAVI IN LATERIZIO</v>
      </c>
      <c r="T61" s="15" t="str">
        <v>CANTIERE TRI PLOK</v>
      </c>
      <c r="U61" s="15" t="str">
        <v xml:space="preserve">ARCHITRAVI IN LATERIZIO 12 X8 </v>
      </c>
      <c r="V61" s="15">
        <v>0</v>
      </c>
      <c r="W61" s="19">
        <v>225</v>
      </c>
      <c r="X61" s="19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G61" s="15">
        <v>0</v>
      </c>
      <c r="AH61" s="15" t="str">
        <v>ARCHITRAVI IN LATERIZIO</v>
      </c>
      <c r="AI61" s="15" t="str">
        <v>CANTIERE TRI PLOK</v>
      </c>
      <c r="AJ61" s="15" t="str">
        <v xml:space="preserve">ARCHITRAVI IN LATERIZIO 12 X8 </v>
      </c>
      <c r="AK61" s="15">
        <v>0</v>
      </c>
      <c r="AL61" s="15">
        <v>225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7" t="str">
        <f t="shared" si="1"/>
        <v>ꞈ</v>
      </c>
      <c r="AT61" s="70" t="str">
        <v>ꞈ</v>
      </c>
      <c r="AU61" s="15">
        <v>0</v>
      </c>
      <c r="AV61" s="15" t="str">
        <v>ARCHITRAVI IN LATERIZIO</v>
      </c>
      <c r="AW61" s="15" t="str">
        <v>DCB</v>
      </c>
      <c r="AX61" s="15" t="str">
        <v xml:space="preserve">ARCHITRAVI IN LATERIZIO 12 X8 </v>
      </c>
      <c r="AY61" s="15">
        <v>0</v>
      </c>
      <c r="AZ61" s="15">
        <v>300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7" t="str">
        <f t="shared" si="2"/>
        <v>ꞈ</v>
      </c>
      <c r="BH61" s="70" t="str">
        <v>ꞈ</v>
      </c>
    </row>
    <row r="62" spans="1:60" ht="14.25" customHeight="1" x14ac:dyDescent="0.25">
      <c r="A62" s="47"/>
      <c r="B62"/>
      <c r="C62" s="23" t="s">
        <v>110</v>
      </c>
      <c r="D62" s="25" t="s">
        <v>98</v>
      </c>
      <c r="E62" s="23" t="s">
        <v>39</v>
      </c>
      <c r="F62" s="23"/>
      <c r="G62" s="60" t="s">
        <v>237</v>
      </c>
      <c r="H62" s="60"/>
      <c r="I62" s="22"/>
      <c r="J62" s="55"/>
      <c r="K62" s="24"/>
      <c r="L62" s="57">
        <f t="shared" si="0"/>
        <v>0</v>
      </c>
      <c r="M62" s="14">
        <f t="shared" si="4"/>
        <v>1</v>
      </c>
      <c r="N62" s="13">
        <f>IF(OR(totale!$A$5="",C62=totale!$A$5),0,1)</f>
        <v>1</v>
      </c>
      <c r="O62" s="13">
        <f>IF(OR(totale!$C$5="",E62=totale!$C$5),0,1)</f>
        <v>0</v>
      </c>
      <c r="P62" s="13">
        <v>0</v>
      </c>
      <c r="Q62" s="97">
        <v>0</v>
      </c>
      <c r="R62" s="19">
        <v>0</v>
      </c>
      <c r="S62" s="19" t="str">
        <v>ARCHITRAVI IN LATERIZIO</v>
      </c>
      <c r="T62" s="15" t="str">
        <v>CANTIERE TRI PLOK</v>
      </c>
      <c r="U62" s="15" t="str">
        <v xml:space="preserve">ARCHITRAVI IN LATERIZIO 12 X8 </v>
      </c>
      <c r="V62" s="15">
        <v>0</v>
      </c>
      <c r="W62" s="19">
        <v>250</v>
      </c>
      <c r="X62" s="19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G62" s="15">
        <v>0</v>
      </c>
      <c r="AH62" s="15" t="str">
        <v>ARCHITRAVI IN LATERIZIO</v>
      </c>
      <c r="AI62" s="15" t="str">
        <v>CANTIERE TRI PLOK</v>
      </c>
      <c r="AJ62" s="15" t="str">
        <v xml:space="preserve">ARCHITRAVI IN LATERIZIO 12 X8 </v>
      </c>
      <c r="AK62" s="15">
        <v>0</v>
      </c>
      <c r="AL62" s="15">
        <v>250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7" t="str">
        <f t="shared" si="1"/>
        <v>ꞈ</v>
      </c>
      <c r="AT62" s="70" t="str">
        <v>ꞈ</v>
      </c>
      <c r="AU62" s="15">
        <v>0</v>
      </c>
      <c r="AV62" s="15" t="str">
        <v>ARCHITRAVI IN LATERIZIO</v>
      </c>
      <c r="AW62" s="15" t="str">
        <v>T2D</v>
      </c>
      <c r="AX62" s="15" t="str">
        <v xml:space="preserve">ARCHITRAVI IN LATERIZIO 12 X8 </v>
      </c>
      <c r="AY62" s="15">
        <v>0</v>
      </c>
      <c r="AZ62" s="15">
        <v>300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7" t="str">
        <f t="shared" si="2"/>
        <v>ꞈ</v>
      </c>
      <c r="BH62" s="70" t="str">
        <v>ꞈ</v>
      </c>
    </row>
    <row r="63" spans="1:60" ht="14.25" customHeight="1" x14ac:dyDescent="0.25">
      <c r="A63" s="47"/>
      <c r="B63"/>
      <c r="C63" s="23" t="s">
        <v>110</v>
      </c>
      <c r="D63" s="25" t="s">
        <v>98</v>
      </c>
      <c r="E63" s="23" t="s">
        <v>39</v>
      </c>
      <c r="F63" s="23"/>
      <c r="G63" s="60" t="s">
        <v>275</v>
      </c>
      <c r="H63" s="60"/>
      <c r="I63" s="22"/>
      <c r="J63" s="55"/>
      <c r="K63" s="24"/>
      <c r="L63" s="57">
        <f t="shared" si="0"/>
        <v>0</v>
      </c>
      <c r="M63" s="14">
        <f t="shared" si="4"/>
        <v>1</v>
      </c>
      <c r="N63" s="13">
        <f>IF(OR(totale!$A$5="",C63=totale!$A$5),0,1)</f>
        <v>1</v>
      </c>
      <c r="O63" s="13">
        <f>IF(OR(totale!$C$5="",E63=totale!$C$5),0,1)</f>
        <v>0</v>
      </c>
      <c r="P63" s="13">
        <v>0</v>
      </c>
      <c r="Q63" s="97">
        <v>0</v>
      </c>
      <c r="R63" s="19">
        <v>0</v>
      </c>
      <c r="S63" s="19" t="str">
        <v>ARCHITRAVI IN LATERIZIO</v>
      </c>
      <c r="T63" s="15" t="str">
        <v>CANTIERE TRI PLOK</v>
      </c>
      <c r="U63" s="15" t="str">
        <v xml:space="preserve">ARCHITRAVI IN LATERIZIO 12 X8 </v>
      </c>
      <c r="V63" s="15">
        <v>0</v>
      </c>
      <c r="W63" s="19">
        <v>275</v>
      </c>
      <c r="X63" s="19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G63" s="15">
        <v>0</v>
      </c>
      <c r="AH63" s="15" t="str">
        <v>ARCHITRAVI IN LATERIZIO</v>
      </c>
      <c r="AI63" s="15" t="str">
        <v>CANTIERE TRI PLOK</v>
      </c>
      <c r="AJ63" s="15" t="str">
        <v xml:space="preserve">ARCHITRAVI IN LATERIZIO 12 X8 </v>
      </c>
      <c r="AK63" s="15">
        <v>0</v>
      </c>
      <c r="AL63" s="15">
        <v>275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7" t="str">
        <f t="shared" si="1"/>
        <v>ꞈ</v>
      </c>
      <c r="AT63" s="70" t="str">
        <v>ꞈ</v>
      </c>
      <c r="AU63" s="15">
        <v>0</v>
      </c>
      <c r="AV63" s="15" t="str">
        <v>ARCHITRAVI IN LATERIZIO</v>
      </c>
      <c r="AW63" s="15" t="str">
        <v>NUOVA SUPERSOLAIO MOROSINI</v>
      </c>
      <c r="AX63" s="15" t="str">
        <v xml:space="preserve">ARCHITRAVI IN LATERIZIO 12 X8 </v>
      </c>
      <c r="AY63" s="15">
        <v>0</v>
      </c>
      <c r="AZ63" s="15">
        <v>300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7" t="str">
        <f t="shared" si="2"/>
        <v>ꞈ</v>
      </c>
      <c r="BH63" s="70" t="str">
        <v>ꞈ</v>
      </c>
    </row>
    <row r="64" spans="1:60" ht="14.25" customHeight="1" x14ac:dyDescent="0.25">
      <c r="A64" s="47"/>
      <c r="B64"/>
      <c r="C64" s="23" t="s">
        <v>110</v>
      </c>
      <c r="D64" s="25" t="s">
        <v>98</v>
      </c>
      <c r="E64" s="23" t="s">
        <v>39</v>
      </c>
      <c r="F64" s="23"/>
      <c r="G64" s="60" t="s">
        <v>328</v>
      </c>
      <c r="H64" s="60"/>
      <c r="I64" s="22"/>
      <c r="J64" s="55"/>
      <c r="K64" s="24"/>
      <c r="L64" s="57">
        <f t="shared" si="0"/>
        <v>0</v>
      </c>
      <c r="M64" s="14">
        <f t="shared" si="4"/>
        <v>1</v>
      </c>
      <c r="N64" s="13">
        <f>IF(OR(totale!$A$5="",C64=totale!$A$5),0,1)</f>
        <v>1</v>
      </c>
      <c r="O64" s="13">
        <f>IF(OR(totale!$C$5="",E64=totale!$C$5),0,1)</f>
        <v>0</v>
      </c>
      <c r="P64" s="13">
        <v>0</v>
      </c>
      <c r="Q64" s="97">
        <v>0</v>
      </c>
      <c r="R64" s="19">
        <v>0</v>
      </c>
      <c r="S64" s="19" t="str">
        <v>ARCHITRAVI IN LATERIZIO</v>
      </c>
      <c r="T64" s="15" t="str">
        <v>CANTIERE TRI PLOK</v>
      </c>
      <c r="U64" s="15" t="str">
        <v xml:space="preserve">ARCHITRAVI IN LATERIZIO 12 X8 </v>
      </c>
      <c r="V64" s="15">
        <v>0</v>
      </c>
      <c r="W64" s="19">
        <v>300</v>
      </c>
      <c r="X64" s="19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G64" s="15">
        <v>0</v>
      </c>
      <c r="AH64" s="15" t="str">
        <v>ARCHITRAVI IN LATERIZIO</v>
      </c>
      <c r="AI64" s="15" t="str">
        <v>CANTIERE TRI PLOK</v>
      </c>
      <c r="AJ64" s="15" t="str">
        <v xml:space="preserve">ARCHITRAVI IN LATERIZIO 12 X8 </v>
      </c>
      <c r="AK64" s="15">
        <v>0</v>
      </c>
      <c r="AL64" s="15">
        <v>300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7" t="str">
        <f t="shared" si="1"/>
        <v>ꞈ</v>
      </c>
      <c r="AT64" s="70" t="str">
        <v>ꞈ</v>
      </c>
      <c r="AU64" s="15">
        <v>0</v>
      </c>
      <c r="AV64" s="15" t="str">
        <v>ARCHITRAVI IN LATERIZIO</v>
      </c>
      <c r="AW64" s="15" t="str">
        <v>CANTIERE TRI PLOK</v>
      </c>
      <c r="AX64" s="15" t="str">
        <v xml:space="preserve">ARCHITRAVI IN LATERIZIO 12 X8 </v>
      </c>
      <c r="AY64" s="15">
        <v>0</v>
      </c>
      <c r="AZ64" s="15">
        <v>300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7" t="str">
        <f t="shared" si="2"/>
        <v>ꞈ</v>
      </c>
      <c r="BH64" s="70" t="str">
        <v>ꞈ</v>
      </c>
    </row>
    <row r="65" spans="1:60" ht="14.25" customHeight="1" x14ac:dyDescent="0.25">
      <c r="A65" s="47"/>
      <c r="B65"/>
      <c r="C65" s="23" t="s">
        <v>110</v>
      </c>
      <c r="D65" s="25" t="s">
        <v>98</v>
      </c>
      <c r="E65" s="23" t="s">
        <v>39</v>
      </c>
      <c r="F65" s="23"/>
      <c r="G65" s="60" t="s">
        <v>170</v>
      </c>
      <c r="H65" s="60"/>
      <c r="I65" s="22"/>
      <c r="J65" s="55"/>
      <c r="K65" s="24"/>
      <c r="L65" s="57">
        <f t="shared" si="0"/>
        <v>0</v>
      </c>
      <c r="M65" s="14">
        <f t="shared" si="4"/>
        <v>1</v>
      </c>
      <c r="N65" s="13">
        <f>IF(OR(totale!$A$5="",C65=totale!$A$5),0,1)</f>
        <v>1</v>
      </c>
      <c r="O65" s="13">
        <f>IF(OR(totale!$C$5="",E65=totale!$C$5),0,1)</f>
        <v>0</v>
      </c>
      <c r="P65" s="13">
        <v>0</v>
      </c>
      <c r="Q65" s="97">
        <v>0</v>
      </c>
      <c r="R65" s="19">
        <v>0</v>
      </c>
      <c r="S65" s="19" t="str">
        <v>ARCHITRAVI IN LATERIZIO</v>
      </c>
      <c r="T65" s="15" t="str">
        <v>CANTIERE TRI PLOK</v>
      </c>
      <c r="U65" s="15" t="str">
        <v xml:space="preserve">ARCHITRAVI IN LATERIZIO 12 X8 </v>
      </c>
      <c r="V65" s="15">
        <v>0</v>
      </c>
      <c r="W65" s="19">
        <v>325</v>
      </c>
      <c r="X65" s="19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G65" s="15">
        <v>0</v>
      </c>
      <c r="AH65" s="15" t="str">
        <v>ARCHITRAVI IN LATERIZIO</v>
      </c>
      <c r="AI65" s="15" t="str">
        <v>CANTIERE TRI PLOK</v>
      </c>
      <c r="AJ65" s="15" t="str">
        <v xml:space="preserve">ARCHITRAVI IN LATERIZIO 12 X8 </v>
      </c>
      <c r="AK65" s="15">
        <v>0</v>
      </c>
      <c r="AL65" s="15">
        <v>325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7" t="str">
        <f t="shared" si="1"/>
        <v>ꞈ</v>
      </c>
      <c r="AT65" s="70" t="str">
        <v>ꞈ</v>
      </c>
      <c r="AU65" s="15">
        <v>0</v>
      </c>
      <c r="AV65" s="15" t="str">
        <v>ARCHITRAVI IN LATERIZIO</v>
      </c>
      <c r="AW65" s="15" t="str">
        <v>EDIL BLOC</v>
      </c>
      <c r="AX65" s="15" t="str">
        <v xml:space="preserve">ARCHITRAVI IN LATERIZIO 12 X8 </v>
      </c>
      <c r="AY65" s="15">
        <v>0</v>
      </c>
      <c r="AZ65" s="15">
        <v>300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7" t="str">
        <f t="shared" si="2"/>
        <v>ꞈ</v>
      </c>
      <c r="BH65" s="70" t="str">
        <v>ꞈ</v>
      </c>
    </row>
    <row r="66" spans="1:60" ht="14.25" customHeight="1" x14ac:dyDescent="0.25">
      <c r="A66" s="47"/>
      <c r="B66"/>
      <c r="C66" s="23" t="s">
        <v>110</v>
      </c>
      <c r="D66" s="25" t="s">
        <v>98</v>
      </c>
      <c r="E66" s="23" t="s">
        <v>39</v>
      </c>
      <c r="F66" s="23"/>
      <c r="G66" s="60" t="s">
        <v>187</v>
      </c>
      <c r="H66" s="60"/>
      <c r="I66" s="22"/>
      <c r="J66" s="55"/>
      <c r="K66" s="24"/>
      <c r="L66" s="57">
        <f t="shared" si="0"/>
        <v>0</v>
      </c>
      <c r="M66" s="14">
        <f t="shared" si="4"/>
        <v>1</v>
      </c>
      <c r="N66" s="13">
        <f>IF(OR(totale!$A$5="",C66=totale!$A$5),0,1)</f>
        <v>1</v>
      </c>
      <c r="O66" s="13">
        <f>IF(OR(totale!$C$5="",E66=totale!$C$5),0,1)</f>
        <v>0</v>
      </c>
      <c r="P66" s="13">
        <v>0</v>
      </c>
      <c r="Q66" s="97">
        <v>0</v>
      </c>
      <c r="R66" s="19">
        <v>0</v>
      </c>
      <c r="S66" s="19" t="str">
        <v>ARCHITRAVI IN LATERIZIO</v>
      </c>
      <c r="T66" s="15" t="str">
        <v>CANTIERE TRI PLOK</v>
      </c>
      <c r="U66" s="15" t="str">
        <v xml:space="preserve">ARCHITRAVI IN LATERIZIO 12 X8 </v>
      </c>
      <c r="V66" s="15">
        <v>0</v>
      </c>
      <c r="W66" s="19">
        <v>350</v>
      </c>
      <c r="X66" s="19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G66" s="15">
        <v>0</v>
      </c>
      <c r="AH66" s="15" t="str">
        <v>ARCHITRAVI IN LATERIZIO</v>
      </c>
      <c r="AI66" s="15" t="str">
        <v>CANTIERE TRI PLOK</v>
      </c>
      <c r="AJ66" s="15" t="str">
        <v xml:space="preserve">ARCHITRAVI IN LATERIZIO 12 X8 </v>
      </c>
      <c r="AK66" s="15">
        <v>0</v>
      </c>
      <c r="AL66" s="15">
        <v>350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7" t="str">
        <f t="shared" si="1"/>
        <v>ꞈ</v>
      </c>
      <c r="AT66" s="70" t="str">
        <v>ꞈ</v>
      </c>
      <c r="AU66" s="15">
        <v>0</v>
      </c>
      <c r="AV66" s="15" t="str">
        <v>ARCHITRAVI IN LATERIZIO</v>
      </c>
      <c r="AW66" s="15" t="str">
        <v>DI MUZIO</v>
      </c>
      <c r="AX66" s="15" t="str">
        <v xml:space="preserve">ARCHITRAVI IN LATERIZIO 12 X8 </v>
      </c>
      <c r="AY66" s="15">
        <v>0</v>
      </c>
      <c r="AZ66" s="15">
        <v>325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7">
        <f t="shared" si="2"/>
        <v>325</v>
      </c>
      <c r="BH66" s="70" t="str">
        <v>ꞈ</v>
      </c>
    </row>
    <row r="67" spans="1:60" ht="14.25" customHeight="1" x14ac:dyDescent="0.25">
      <c r="A67" s="47"/>
      <c r="B67"/>
      <c r="C67" s="23" t="s">
        <v>110</v>
      </c>
      <c r="D67" s="25" t="s">
        <v>98</v>
      </c>
      <c r="E67" s="23" t="s">
        <v>39</v>
      </c>
      <c r="F67" s="23"/>
      <c r="G67" s="60" t="s">
        <v>225</v>
      </c>
      <c r="H67" s="60"/>
      <c r="I67" s="22"/>
      <c r="J67" s="55"/>
      <c r="K67" s="24"/>
      <c r="L67" s="57">
        <f t="shared" ref="L67:L130" si="5">K67*POWER(0.99475,J67)</f>
        <v>0</v>
      </c>
      <c r="M67" s="14">
        <f t="shared" si="4"/>
        <v>1</v>
      </c>
      <c r="N67" s="13">
        <f>IF(OR(totale!$A$5="",C67=totale!$A$5),0,1)</f>
        <v>1</v>
      </c>
      <c r="O67" s="13">
        <f>IF(OR(totale!$C$5="",E67=totale!$C$5),0,1)</f>
        <v>0</v>
      </c>
      <c r="P67" s="13">
        <v>0</v>
      </c>
      <c r="Q67" s="97">
        <v>0</v>
      </c>
      <c r="R67" s="19">
        <v>0</v>
      </c>
      <c r="S67" s="19" t="str">
        <v>ARCHITRAVI IN LATERIZIO</v>
      </c>
      <c r="T67" s="15" t="str">
        <v>EDIL BLOC</v>
      </c>
      <c r="U67" s="15" t="str">
        <v xml:space="preserve">ARCHITRAVI IN LATERIZIO 12 X8 </v>
      </c>
      <c r="V67" s="15">
        <v>0</v>
      </c>
      <c r="W67" s="19">
        <v>100</v>
      </c>
      <c r="X67" s="19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G67" s="15">
        <v>0</v>
      </c>
      <c r="AH67" s="15" t="str">
        <v>ARCHITRAVI IN LATERIZIO</v>
      </c>
      <c r="AI67" s="15" t="str">
        <v>EDIL BLOC</v>
      </c>
      <c r="AJ67" s="15" t="str">
        <v xml:space="preserve">ARCHITRAVI IN LATERIZIO 12 X8 </v>
      </c>
      <c r="AK67" s="15">
        <v>0</v>
      </c>
      <c r="AL67" s="15">
        <v>100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7" t="str">
        <f t="shared" si="1"/>
        <v>ꞈ</v>
      </c>
      <c r="AT67" s="70" t="str">
        <v>ꞈ</v>
      </c>
      <c r="AU67" s="15">
        <v>0</v>
      </c>
      <c r="AV67" s="15" t="str">
        <v>ARCHITRAVI IN LATERIZIO</v>
      </c>
      <c r="AW67" s="15" t="str">
        <v xml:space="preserve">WIENERBERGER </v>
      </c>
      <c r="AX67" s="15" t="str">
        <v xml:space="preserve">ARCHITRAVI IN LATERIZIO 12 X8 </v>
      </c>
      <c r="AY67" s="15">
        <v>0</v>
      </c>
      <c r="AZ67" s="15">
        <v>325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7" t="str">
        <f t="shared" si="2"/>
        <v>ꞈ</v>
      </c>
      <c r="BH67" s="70" t="str">
        <v>ꞈ</v>
      </c>
    </row>
    <row r="68" spans="1:60" ht="14.25" customHeight="1" x14ac:dyDescent="0.25">
      <c r="A68" s="47"/>
      <c r="B68"/>
      <c r="C68" s="23" t="s">
        <v>110</v>
      </c>
      <c r="D68" s="25" t="s">
        <v>98</v>
      </c>
      <c r="E68" s="23" t="s">
        <v>66</v>
      </c>
      <c r="F68" s="23"/>
      <c r="G68" s="60" t="s">
        <v>183</v>
      </c>
      <c r="H68" s="60"/>
      <c r="I68" s="22"/>
      <c r="J68" s="55"/>
      <c r="K68" s="24"/>
      <c r="L68" s="57">
        <f t="shared" si="5"/>
        <v>0</v>
      </c>
      <c r="M68" s="14">
        <f t="shared" si="4"/>
        <v>1</v>
      </c>
      <c r="N68" s="13">
        <f>IF(OR(totale!$A$5="",C68=totale!$A$5),0,1)</f>
        <v>1</v>
      </c>
      <c r="O68" s="13">
        <f>IF(OR(totale!$C$5="",E68=totale!$C$5),0,1)</f>
        <v>0</v>
      </c>
      <c r="P68" s="13">
        <v>0</v>
      </c>
      <c r="Q68" s="97">
        <v>0</v>
      </c>
      <c r="R68" s="19">
        <v>0</v>
      </c>
      <c r="S68" s="19" t="str">
        <v>ARCHITRAVI IN LATERIZIO</v>
      </c>
      <c r="T68" s="15" t="str">
        <v>EDIL BLOC</v>
      </c>
      <c r="U68" s="15" t="str">
        <v xml:space="preserve">ARCHITRAVI IN LATERIZIO 12 X8 </v>
      </c>
      <c r="V68" s="15">
        <v>0</v>
      </c>
      <c r="W68" s="19">
        <v>125</v>
      </c>
      <c r="X68" s="19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G68" s="15">
        <v>0</v>
      </c>
      <c r="AH68" s="15" t="str">
        <v>ARCHITRAVI IN LATERIZIO</v>
      </c>
      <c r="AI68" s="15" t="str">
        <v>EDIL BLOC</v>
      </c>
      <c r="AJ68" s="15" t="str">
        <v xml:space="preserve">ARCHITRAVI IN LATERIZIO 12 X8 </v>
      </c>
      <c r="AK68" s="15">
        <v>0</v>
      </c>
      <c r="AL68" s="15">
        <v>125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7" t="str">
        <f t="shared" ref="AS68:AS131" si="6">IF(AND(AR68=0,AJ68&lt;&gt;AJ67),AJ68,"ꞈ")</f>
        <v>ꞈ</v>
      </c>
      <c r="AT68" s="70" t="str">
        <v>ꞈ</v>
      </c>
      <c r="AU68" s="15">
        <v>0</v>
      </c>
      <c r="AV68" s="15" t="str">
        <v>ARCHITRAVI IN LATERIZIO</v>
      </c>
      <c r="AW68" s="15" t="str">
        <v>DCB</v>
      </c>
      <c r="AX68" s="15" t="str">
        <v xml:space="preserve">ARCHITRAVI IN LATERIZIO 12 X8 </v>
      </c>
      <c r="AY68" s="15">
        <v>0</v>
      </c>
      <c r="AZ68" s="15">
        <v>325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7" t="str">
        <f t="shared" ref="BG68:BG131" si="7">IF(AND(BF68=0,AZ68&lt;&gt;AZ67),AZ68,"ꞈ")</f>
        <v>ꞈ</v>
      </c>
      <c r="BH68" s="70" t="str">
        <v>ꞈ</v>
      </c>
    </row>
    <row r="69" spans="1:60" ht="14.25" customHeight="1" x14ac:dyDescent="0.25">
      <c r="A69" s="47"/>
      <c r="B69"/>
      <c r="C69" s="23" t="s">
        <v>110</v>
      </c>
      <c r="D69" s="25" t="s">
        <v>98</v>
      </c>
      <c r="E69" s="23" t="s">
        <v>66</v>
      </c>
      <c r="F69" s="23"/>
      <c r="G69" s="60" t="s">
        <v>196</v>
      </c>
      <c r="H69" s="60"/>
      <c r="I69" s="22"/>
      <c r="J69" s="55"/>
      <c r="K69" s="24"/>
      <c r="L69" s="57">
        <f t="shared" si="5"/>
        <v>0</v>
      </c>
      <c r="M69" s="14">
        <f t="shared" si="4"/>
        <v>1</v>
      </c>
      <c r="N69" s="13">
        <f>IF(OR(totale!$A$5="",C69=totale!$A$5),0,1)</f>
        <v>1</v>
      </c>
      <c r="O69" s="13">
        <f>IF(OR(totale!$C$5="",E69=totale!$C$5),0,1)</f>
        <v>0</v>
      </c>
      <c r="P69" s="13">
        <v>0</v>
      </c>
      <c r="Q69" s="97">
        <v>0</v>
      </c>
      <c r="R69" s="19">
        <v>0</v>
      </c>
      <c r="S69" s="19" t="str">
        <v>ARCHITRAVI IN LATERIZIO</v>
      </c>
      <c r="T69" s="15" t="str">
        <v>EDIL BLOC</v>
      </c>
      <c r="U69" s="15" t="str">
        <v xml:space="preserve">ARCHITRAVI IN LATERIZIO 12 X8 </v>
      </c>
      <c r="V69" s="15">
        <v>0</v>
      </c>
      <c r="W69" s="19">
        <v>150</v>
      </c>
      <c r="X69" s="19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G69" s="15">
        <v>0</v>
      </c>
      <c r="AH69" s="15" t="str">
        <v>ARCHITRAVI IN LATERIZIO</v>
      </c>
      <c r="AI69" s="15" t="str">
        <v>EDIL BLOC</v>
      </c>
      <c r="AJ69" s="15" t="str">
        <v xml:space="preserve">ARCHITRAVI IN LATERIZIO 12 X8 </v>
      </c>
      <c r="AK69" s="15">
        <v>0</v>
      </c>
      <c r="AL69" s="15">
        <v>150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7" t="str">
        <f t="shared" si="6"/>
        <v>ꞈ</v>
      </c>
      <c r="AT69" s="70" t="str">
        <v>ꞈ</v>
      </c>
      <c r="AU69" s="15">
        <v>0</v>
      </c>
      <c r="AV69" s="15" t="str">
        <v>ARCHITRAVI IN LATERIZIO</v>
      </c>
      <c r="AW69" s="15" t="str">
        <v>T2D</v>
      </c>
      <c r="AX69" s="15" t="str">
        <v xml:space="preserve">ARCHITRAVI IN LATERIZIO 12 X8 </v>
      </c>
      <c r="AY69" s="15">
        <v>0</v>
      </c>
      <c r="AZ69" s="15">
        <v>325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7" t="str">
        <f t="shared" si="7"/>
        <v>ꞈ</v>
      </c>
      <c r="BH69" s="70" t="str">
        <v>ꞈ</v>
      </c>
    </row>
    <row r="70" spans="1:60" ht="14.25" customHeight="1" x14ac:dyDescent="0.25">
      <c r="A70" s="47"/>
      <c r="B70"/>
      <c r="C70" s="23" t="s">
        <v>110</v>
      </c>
      <c r="D70" s="25" t="s">
        <v>98</v>
      </c>
      <c r="E70" s="23" t="s">
        <v>66</v>
      </c>
      <c r="F70" s="23"/>
      <c r="G70" s="60" t="s">
        <v>214</v>
      </c>
      <c r="H70" s="60"/>
      <c r="I70" s="22"/>
      <c r="J70" s="55"/>
      <c r="K70" s="24"/>
      <c r="L70" s="57">
        <f t="shared" si="5"/>
        <v>0</v>
      </c>
      <c r="M70" s="14">
        <f t="shared" si="4"/>
        <v>1</v>
      </c>
      <c r="N70" s="13">
        <f>IF(OR(totale!$A$5="",C70=totale!$A$5),0,1)</f>
        <v>1</v>
      </c>
      <c r="O70" s="13">
        <f>IF(OR(totale!$C$5="",E70=totale!$C$5),0,1)</f>
        <v>0</v>
      </c>
      <c r="P70" s="13">
        <v>0</v>
      </c>
      <c r="Q70" s="97">
        <v>0</v>
      </c>
      <c r="R70" s="19">
        <v>0</v>
      </c>
      <c r="S70" s="19" t="str">
        <v>ARCHITRAVI IN LATERIZIO</v>
      </c>
      <c r="T70" s="15" t="str">
        <v>EDIL BLOC</v>
      </c>
      <c r="U70" s="15" t="str">
        <v xml:space="preserve">ARCHITRAVI IN LATERIZIO 12 X8 </v>
      </c>
      <c r="V70" s="15">
        <v>0</v>
      </c>
      <c r="W70" s="19">
        <v>175</v>
      </c>
      <c r="X70" s="19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G70" s="15">
        <v>0</v>
      </c>
      <c r="AH70" s="15" t="str">
        <v>ARCHITRAVI IN LATERIZIO</v>
      </c>
      <c r="AI70" s="15" t="str">
        <v>EDIL BLOC</v>
      </c>
      <c r="AJ70" s="15" t="str">
        <v xml:space="preserve">ARCHITRAVI IN LATERIZIO 12 X8 </v>
      </c>
      <c r="AK70" s="15">
        <v>0</v>
      </c>
      <c r="AL70" s="15">
        <v>175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7" t="str">
        <f t="shared" si="6"/>
        <v>ꞈ</v>
      </c>
      <c r="AT70" s="70" t="str">
        <v>ꞈ</v>
      </c>
      <c r="AU70" s="15">
        <v>0</v>
      </c>
      <c r="AV70" s="15" t="str">
        <v>ARCHITRAVI IN LATERIZIO</v>
      </c>
      <c r="AW70" s="15" t="str">
        <v>CANTIERE TRI PLOK</v>
      </c>
      <c r="AX70" s="15" t="str">
        <v xml:space="preserve">ARCHITRAVI IN LATERIZIO 12 X8 </v>
      </c>
      <c r="AY70" s="15">
        <v>0</v>
      </c>
      <c r="AZ70" s="15">
        <v>325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7" t="str">
        <f t="shared" si="7"/>
        <v>ꞈ</v>
      </c>
      <c r="BH70" s="70" t="str">
        <v>ꞈ</v>
      </c>
    </row>
    <row r="71" spans="1:60" ht="14.25" customHeight="1" x14ac:dyDescent="0.25">
      <c r="A71" s="47"/>
      <c r="B71"/>
      <c r="C71" s="23" t="s">
        <v>110</v>
      </c>
      <c r="D71" s="25" t="s">
        <v>98</v>
      </c>
      <c r="E71" s="23" t="s">
        <v>37</v>
      </c>
      <c r="F71" s="23"/>
      <c r="G71" s="60" t="s">
        <v>186</v>
      </c>
      <c r="H71" s="60"/>
      <c r="I71" s="22"/>
      <c r="J71" s="55"/>
      <c r="K71" s="24"/>
      <c r="L71" s="57">
        <f t="shared" si="5"/>
        <v>0</v>
      </c>
      <c r="M71" s="14">
        <f t="shared" si="4"/>
        <v>1</v>
      </c>
      <c r="N71" s="13">
        <f>IF(OR(totale!$A$5="",C71=totale!$A$5),0,1)</f>
        <v>1</v>
      </c>
      <c r="O71" s="13">
        <f>IF(OR(totale!$C$5="",E71=totale!$C$5),0,1)</f>
        <v>0</v>
      </c>
      <c r="P71" s="13">
        <v>0</v>
      </c>
      <c r="Q71" s="97">
        <v>0</v>
      </c>
      <c r="R71" s="19">
        <v>0</v>
      </c>
      <c r="S71" s="19" t="str">
        <v>ARCHITRAVI IN LATERIZIO</v>
      </c>
      <c r="T71" s="15" t="str">
        <v>EDIL BLOC</v>
      </c>
      <c r="U71" s="15" t="str">
        <v xml:space="preserve">ARCHITRAVI IN LATERIZIO 12 X8 </v>
      </c>
      <c r="V71" s="15">
        <v>0</v>
      </c>
      <c r="W71" s="19">
        <v>200</v>
      </c>
      <c r="X71" s="19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G71" s="15">
        <v>0</v>
      </c>
      <c r="AH71" s="15" t="str">
        <v>ARCHITRAVI IN LATERIZIO</v>
      </c>
      <c r="AI71" s="15" t="str">
        <v>EDIL BLOC</v>
      </c>
      <c r="AJ71" s="15" t="str">
        <v xml:space="preserve">ARCHITRAVI IN LATERIZIO 12 X8 </v>
      </c>
      <c r="AK71" s="15">
        <v>0</v>
      </c>
      <c r="AL71" s="15">
        <v>200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7" t="str">
        <f t="shared" si="6"/>
        <v>ꞈ</v>
      </c>
      <c r="AT71" s="70" t="str">
        <v>ꞈ</v>
      </c>
      <c r="AU71" s="15">
        <v>0</v>
      </c>
      <c r="AV71" s="15" t="str">
        <v>ARCHITRAVI IN LATERIZIO</v>
      </c>
      <c r="AW71" s="15" t="str">
        <v>EDIL BLOC</v>
      </c>
      <c r="AX71" s="15" t="str">
        <v xml:space="preserve">ARCHITRAVI IN LATERIZIO 12 X8 </v>
      </c>
      <c r="AY71" s="15">
        <v>0</v>
      </c>
      <c r="AZ71" s="15">
        <v>325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7" t="str">
        <f t="shared" si="7"/>
        <v>ꞈ</v>
      </c>
      <c r="BH71" s="70" t="str">
        <v>ꞈ</v>
      </c>
    </row>
    <row r="72" spans="1:60" ht="14.25" customHeight="1" x14ac:dyDescent="0.25">
      <c r="A72" s="47"/>
      <c r="B72"/>
      <c r="C72" s="23" t="s">
        <v>110</v>
      </c>
      <c r="D72" s="25" t="s">
        <v>98</v>
      </c>
      <c r="E72" s="23" t="s">
        <v>37</v>
      </c>
      <c r="F72" s="23"/>
      <c r="G72" s="60" t="s">
        <v>224</v>
      </c>
      <c r="H72" s="60"/>
      <c r="I72" s="22"/>
      <c r="J72" s="55"/>
      <c r="K72" s="24"/>
      <c r="L72" s="57">
        <f t="shared" si="5"/>
        <v>0</v>
      </c>
      <c r="M72" s="14">
        <f t="shared" si="4"/>
        <v>1</v>
      </c>
      <c r="N72" s="13">
        <f>IF(OR(totale!$A$5="",C72=totale!$A$5),0,1)</f>
        <v>1</v>
      </c>
      <c r="O72" s="13">
        <f>IF(OR(totale!$C$5="",E72=totale!$C$5),0,1)</f>
        <v>0</v>
      </c>
      <c r="P72" s="13">
        <v>0</v>
      </c>
      <c r="Q72" s="97">
        <v>0</v>
      </c>
      <c r="R72" s="19">
        <v>0</v>
      </c>
      <c r="S72" s="19" t="str">
        <v>ARCHITRAVI IN LATERIZIO</v>
      </c>
      <c r="T72" s="15" t="str">
        <v>EDIL BLOC</v>
      </c>
      <c r="U72" s="15" t="str">
        <v xml:space="preserve">ARCHITRAVI IN LATERIZIO 12 X8 </v>
      </c>
      <c r="V72" s="15">
        <v>0</v>
      </c>
      <c r="W72" s="19">
        <v>225</v>
      </c>
      <c r="X72" s="19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G72" s="15">
        <v>0</v>
      </c>
      <c r="AH72" s="15" t="str">
        <v>ARCHITRAVI IN LATERIZIO</v>
      </c>
      <c r="AI72" s="15" t="str">
        <v>EDIL BLOC</v>
      </c>
      <c r="AJ72" s="15" t="str">
        <v xml:space="preserve">ARCHITRAVI IN LATERIZIO 12 X8 </v>
      </c>
      <c r="AK72" s="15">
        <v>0</v>
      </c>
      <c r="AL72" s="15">
        <v>225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7" t="str">
        <f t="shared" si="6"/>
        <v>ꞈ</v>
      </c>
      <c r="AT72" s="70" t="str">
        <v>ꞈ</v>
      </c>
      <c r="AU72" s="15">
        <v>0</v>
      </c>
      <c r="AV72" s="15" t="str">
        <v>ARCHITRAVI IN LATERIZIO</v>
      </c>
      <c r="AW72" s="15" t="str">
        <v>DI MUZIO</v>
      </c>
      <c r="AX72" s="15" t="str">
        <v xml:space="preserve">ARCHITRAVI IN LATERIZIO 12 X8 </v>
      </c>
      <c r="AY72" s="15">
        <v>0</v>
      </c>
      <c r="AZ72" s="15">
        <v>350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7">
        <f t="shared" si="7"/>
        <v>350</v>
      </c>
      <c r="BH72" s="70" t="str">
        <v>ꞈ</v>
      </c>
    </row>
    <row r="73" spans="1:60" ht="14.25" customHeight="1" x14ac:dyDescent="0.25">
      <c r="A73" s="47"/>
      <c r="B73"/>
      <c r="C73" s="23" t="s">
        <v>110</v>
      </c>
      <c r="D73" s="25" t="s">
        <v>98</v>
      </c>
      <c r="E73" s="23" t="s">
        <v>37</v>
      </c>
      <c r="F73" s="23"/>
      <c r="G73" s="60" t="s">
        <v>231</v>
      </c>
      <c r="H73" s="60"/>
      <c r="I73" s="22"/>
      <c r="J73" s="55"/>
      <c r="K73" s="24"/>
      <c r="L73" s="57">
        <f t="shared" si="5"/>
        <v>0</v>
      </c>
      <c r="M73" s="14">
        <f t="shared" si="4"/>
        <v>1</v>
      </c>
      <c r="N73" s="13">
        <f>IF(OR(totale!$A$5="",C73=totale!$A$5),0,1)</f>
        <v>1</v>
      </c>
      <c r="O73" s="13">
        <f>IF(OR(totale!$C$5="",E73=totale!$C$5),0,1)</f>
        <v>0</v>
      </c>
      <c r="P73" s="13">
        <v>0</v>
      </c>
      <c r="Q73" s="97">
        <v>0</v>
      </c>
      <c r="R73" s="19">
        <v>0</v>
      </c>
      <c r="S73" s="19" t="str">
        <v>ARCHITRAVI IN LATERIZIO</v>
      </c>
      <c r="T73" s="15" t="str">
        <v>EDIL BLOC</v>
      </c>
      <c r="U73" s="15" t="str">
        <v xml:space="preserve">ARCHITRAVI IN LATERIZIO 12 X8 </v>
      </c>
      <c r="V73" s="15">
        <v>0</v>
      </c>
      <c r="W73" s="19">
        <v>250</v>
      </c>
      <c r="X73" s="19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G73" s="15">
        <v>0</v>
      </c>
      <c r="AH73" s="15" t="str">
        <v>ARCHITRAVI IN LATERIZIO</v>
      </c>
      <c r="AI73" s="15" t="str">
        <v>EDIL BLOC</v>
      </c>
      <c r="AJ73" s="15" t="str">
        <v xml:space="preserve">ARCHITRAVI IN LATERIZIO 12 X8 </v>
      </c>
      <c r="AK73" s="15">
        <v>0</v>
      </c>
      <c r="AL73" s="15">
        <v>250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7" t="str">
        <f t="shared" si="6"/>
        <v>ꞈ</v>
      </c>
      <c r="AT73" s="70" t="str">
        <v>ꞈ</v>
      </c>
      <c r="AU73" s="15">
        <v>0</v>
      </c>
      <c r="AV73" s="15" t="str">
        <v>ARCHITRAVI IN LATERIZIO</v>
      </c>
      <c r="AW73" s="15" t="str">
        <v xml:space="preserve">WIENERBERGER </v>
      </c>
      <c r="AX73" s="15" t="str">
        <v xml:space="preserve">ARCHITRAVI IN LATERIZIO 12 X8 </v>
      </c>
      <c r="AY73" s="15">
        <v>0</v>
      </c>
      <c r="AZ73" s="15">
        <v>350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7" t="str">
        <f t="shared" si="7"/>
        <v>ꞈ</v>
      </c>
      <c r="BH73" s="70" t="str">
        <v>ꞈ</v>
      </c>
    </row>
    <row r="74" spans="1:60" ht="14.25" customHeight="1" x14ac:dyDescent="0.25">
      <c r="A74" s="47"/>
      <c r="B74"/>
      <c r="C74" s="23" t="s">
        <v>110</v>
      </c>
      <c r="D74" s="25" t="s">
        <v>98</v>
      </c>
      <c r="E74" s="23" t="s">
        <v>37</v>
      </c>
      <c r="F74" s="23"/>
      <c r="G74" s="60" t="s">
        <v>239</v>
      </c>
      <c r="H74" s="60"/>
      <c r="I74" s="22"/>
      <c r="J74" s="55"/>
      <c r="K74" s="24"/>
      <c r="L74" s="57">
        <f t="shared" si="5"/>
        <v>0</v>
      </c>
      <c r="M74" s="14">
        <f t="shared" si="4"/>
        <v>1</v>
      </c>
      <c r="N74" s="13">
        <f>IF(OR(totale!$A$5="",C74=totale!$A$5),0,1)</f>
        <v>1</v>
      </c>
      <c r="O74" s="13">
        <f>IF(OR(totale!$C$5="",E74=totale!$C$5),0,1)</f>
        <v>0</v>
      </c>
      <c r="P74" s="13">
        <v>0</v>
      </c>
      <c r="Q74" s="97">
        <v>0</v>
      </c>
      <c r="R74" s="19">
        <v>0</v>
      </c>
      <c r="S74" s="19" t="str">
        <v>ARCHITRAVI IN LATERIZIO</v>
      </c>
      <c r="T74" s="15" t="str">
        <v>EDIL BLOC</v>
      </c>
      <c r="U74" s="15" t="str">
        <v xml:space="preserve">ARCHITRAVI IN LATERIZIO 12 X8 </v>
      </c>
      <c r="V74" s="15">
        <v>0</v>
      </c>
      <c r="W74" s="19">
        <v>275</v>
      </c>
      <c r="X74" s="19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G74" s="15">
        <v>0</v>
      </c>
      <c r="AH74" s="15" t="str">
        <v>ARCHITRAVI IN LATERIZIO</v>
      </c>
      <c r="AI74" s="15" t="str">
        <v>EDIL BLOC</v>
      </c>
      <c r="AJ74" s="15" t="str">
        <v xml:space="preserve">ARCHITRAVI IN LATERIZIO 12 X8 </v>
      </c>
      <c r="AK74" s="15">
        <v>0</v>
      </c>
      <c r="AL74" s="15">
        <v>275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7" t="str">
        <f t="shared" si="6"/>
        <v>ꞈ</v>
      </c>
      <c r="AT74" s="70" t="str">
        <v>ꞈ</v>
      </c>
      <c r="AU74" s="15">
        <v>0</v>
      </c>
      <c r="AV74" s="15" t="str">
        <v>ARCHITRAVI IN LATERIZIO</v>
      </c>
      <c r="AW74" s="15" t="str">
        <v>DCB</v>
      </c>
      <c r="AX74" s="15" t="str">
        <v xml:space="preserve">ARCHITRAVI IN LATERIZIO 12 X8 </v>
      </c>
      <c r="AY74" s="15">
        <v>0</v>
      </c>
      <c r="AZ74" s="15">
        <v>350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7" t="str">
        <f t="shared" si="7"/>
        <v>ꞈ</v>
      </c>
      <c r="BH74" s="70" t="str">
        <v>ꞈ</v>
      </c>
    </row>
    <row r="75" spans="1:60" ht="14.25" customHeight="1" x14ac:dyDescent="0.25">
      <c r="A75" s="47"/>
      <c r="B75"/>
      <c r="C75" s="23" t="s">
        <v>110</v>
      </c>
      <c r="D75" s="25" t="s">
        <v>98</v>
      </c>
      <c r="E75" s="23" t="s">
        <v>37</v>
      </c>
      <c r="F75" s="23"/>
      <c r="G75" s="60" t="s">
        <v>282</v>
      </c>
      <c r="H75" s="60"/>
      <c r="I75" s="22"/>
      <c r="J75" s="55"/>
      <c r="K75" s="24"/>
      <c r="L75" s="57">
        <f t="shared" si="5"/>
        <v>0</v>
      </c>
      <c r="M75" s="14">
        <f t="shared" si="4"/>
        <v>1</v>
      </c>
      <c r="N75" s="13">
        <f>IF(OR(totale!$A$5="",C75=totale!$A$5),0,1)</f>
        <v>1</v>
      </c>
      <c r="O75" s="13">
        <f>IF(OR(totale!$C$5="",E75=totale!$C$5),0,1)</f>
        <v>0</v>
      </c>
      <c r="P75" s="13">
        <v>0</v>
      </c>
      <c r="Q75" s="97">
        <v>0</v>
      </c>
      <c r="R75" s="19">
        <v>0</v>
      </c>
      <c r="S75" s="19" t="str">
        <v>ARCHITRAVI IN LATERIZIO</v>
      </c>
      <c r="T75" s="15" t="str">
        <v>EDIL BLOC</v>
      </c>
      <c r="U75" s="15" t="str">
        <v xml:space="preserve">ARCHITRAVI IN LATERIZIO 12 X8 </v>
      </c>
      <c r="V75" s="15">
        <v>0</v>
      </c>
      <c r="W75" s="19">
        <v>300</v>
      </c>
      <c r="X75" s="19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G75" s="15">
        <v>0</v>
      </c>
      <c r="AH75" s="15" t="str">
        <v>ARCHITRAVI IN LATERIZIO</v>
      </c>
      <c r="AI75" s="15" t="str">
        <v>EDIL BLOC</v>
      </c>
      <c r="AJ75" s="15" t="str">
        <v xml:space="preserve">ARCHITRAVI IN LATERIZIO 12 X8 </v>
      </c>
      <c r="AK75" s="15">
        <v>0</v>
      </c>
      <c r="AL75" s="15">
        <v>300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7" t="str">
        <f t="shared" si="6"/>
        <v>ꞈ</v>
      </c>
      <c r="AT75" s="70" t="str">
        <v>ꞈ</v>
      </c>
      <c r="AU75" s="15">
        <v>0</v>
      </c>
      <c r="AV75" s="15" t="str">
        <v>ARCHITRAVI IN LATERIZIO</v>
      </c>
      <c r="AW75" s="15" t="str">
        <v>T2D</v>
      </c>
      <c r="AX75" s="15" t="str">
        <v xml:space="preserve">ARCHITRAVI IN LATERIZIO 12 X8 </v>
      </c>
      <c r="AY75" s="15">
        <v>0</v>
      </c>
      <c r="AZ75" s="15">
        <v>350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7" t="str">
        <f t="shared" si="7"/>
        <v>ꞈ</v>
      </c>
      <c r="BH75" s="70" t="str">
        <v>ꞈ</v>
      </c>
    </row>
    <row r="76" spans="1:60" ht="14.25" customHeight="1" x14ac:dyDescent="0.25">
      <c r="A76" s="47"/>
      <c r="B76"/>
      <c r="C76" s="23" t="s">
        <v>110</v>
      </c>
      <c r="D76" s="25" t="s">
        <v>98</v>
      </c>
      <c r="E76" s="23" t="s">
        <v>37</v>
      </c>
      <c r="F76" s="23"/>
      <c r="G76" s="60" t="s">
        <v>236</v>
      </c>
      <c r="H76" s="60"/>
      <c r="I76" s="22"/>
      <c r="J76" s="55"/>
      <c r="K76" s="24"/>
      <c r="L76" s="57">
        <f t="shared" si="5"/>
        <v>0</v>
      </c>
      <c r="M76" s="14">
        <f t="shared" si="4"/>
        <v>1</v>
      </c>
      <c r="N76" s="13">
        <f>IF(OR(totale!$A$5="",C76=totale!$A$5),0,1)</f>
        <v>1</v>
      </c>
      <c r="O76" s="13">
        <f>IF(OR(totale!$C$5="",E76=totale!$C$5),0,1)</f>
        <v>0</v>
      </c>
      <c r="P76" s="13">
        <v>0</v>
      </c>
      <c r="Q76" s="97">
        <v>0</v>
      </c>
      <c r="R76" s="19">
        <v>0</v>
      </c>
      <c r="S76" s="19" t="str">
        <v>ARCHITRAVI IN LATERIZIO</v>
      </c>
      <c r="T76" s="15" t="str">
        <v>EDIL BLOC</v>
      </c>
      <c r="U76" s="15" t="str">
        <v xml:space="preserve">ARCHITRAVI IN LATERIZIO 12 X8 </v>
      </c>
      <c r="V76" s="15">
        <v>0</v>
      </c>
      <c r="W76" s="19">
        <v>325</v>
      </c>
      <c r="X76" s="19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G76" s="15">
        <v>0</v>
      </c>
      <c r="AH76" s="15" t="str">
        <v>ARCHITRAVI IN LATERIZIO</v>
      </c>
      <c r="AI76" s="15" t="str">
        <v>EDIL BLOC</v>
      </c>
      <c r="AJ76" s="15" t="str">
        <v xml:space="preserve">ARCHITRAVI IN LATERIZIO 12 X8 </v>
      </c>
      <c r="AK76" s="15">
        <v>0</v>
      </c>
      <c r="AL76" s="15">
        <v>325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7" t="str">
        <f t="shared" si="6"/>
        <v>ꞈ</v>
      </c>
      <c r="AT76" s="70" t="str">
        <v>ꞈ</v>
      </c>
      <c r="AU76" s="15">
        <v>0</v>
      </c>
      <c r="AV76" s="15" t="str">
        <v>ARCHITRAVI IN LATERIZIO</v>
      </c>
      <c r="AW76" s="15" t="str">
        <v>CANTIERE TRI PLOK</v>
      </c>
      <c r="AX76" s="15" t="str">
        <v xml:space="preserve">ARCHITRAVI IN LATERIZIO 12 X8 </v>
      </c>
      <c r="AY76" s="15">
        <v>0</v>
      </c>
      <c r="AZ76" s="15">
        <v>350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7" t="str">
        <f t="shared" si="7"/>
        <v>ꞈ</v>
      </c>
      <c r="BH76" s="70" t="str">
        <v>ꞈ</v>
      </c>
    </row>
    <row r="77" spans="1:60" ht="14.25" customHeight="1" x14ac:dyDescent="0.25">
      <c r="A77" s="47"/>
      <c r="B77"/>
      <c r="C77" s="23" t="s">
        <v>111</v>
      </c>
      <c r="D77" s="25" t="s">
        <v>98</v>
      </c>
      <c r="E77" s="23" t="s">
        <v>112</v>
      </c>
      <c r="F77" s="23"/>
      <c r="G77" s="60">
        <v>70</v>
      </c>
      <c r="H77" s="60"/>
      <c r="I77" s="22"/>
      <c r="J77" s="55"/>
      <c r="K77" s="24"/>
      <c r="L77" s="57">
        <f t="shared" si="5"/>
        <v>0</v>
      </c>
      <c r="M77" s="14">
        <f t="shared" si="4"/>
        <v>1</v>
      </c>
      <c r="N77" s="13">
        <f>IF(OR(totale!$A$5="",C77=totale!$A$5),0,1)</f>
        <v>1</v>
      </c>
      <c r="O77" s="13">
        <f>IF(OR(totale!$C$5="",E77=totale!$C$5),0,1)</f>
        <v>0</v>
      </c>
      <c r="P77" s="13">
        <v>0</v>
      </c>
      <c r="Q77" s="97">
        <v>0</v>
      </c>
      <c r="R77" s="19">
        <v>0</v>
      </c>
      <c r="S77" s="19" t="str">
        <v>ARCHITRAVI IN LATERIZIO</v>
      </c>
      <c r="T77" s="15" t="str">
        <v>EDIL BLOC</v>
      </c>
      <c r="U77" s="15" t="str">
        <v xml:space="preserve">ARCHITRAVI IN LATERIZIO 12 X8 </v>
      </c>
      <c r="V77" s="15">
        <v>0</v>
      </c>
      <c r="W77" s="19">
        <v>350</v>
      </c>
      <c r="X77" s="19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G77" s="15">
        <v>0</v>
      </c>
      <c r="AH77" s="15" t="str">
        <v>ARCHITRAVI IN LATERIZIO</v>
      </c>
      <c r="AI77" s="15" t="str">
        <v>EDIL BLOC</v>
      </c>
      <c r="AJ77" s="15" t="str">
        <v xml:space="preserve">ARCHITRAVI IN LATERIZIO 12 X8 </v>
      </c>
      <c r="AK77" s="15">
        <v>0</v>
      </c>
      <c r="AL77" s="15">
        <v>350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7" t="str">
        <f t="shared" si="6"/>
        <v>ꞈ</v>
      </c>
      <c r="AT77" s="70" t="str">
        <v>ꞈ</v>
      </c>
      <c r="AU77" s="15">
        <v>0</v>
      </c>
      <c r="AV77" s="15" t="str">
        <v>ARCHITRAVI IN LATERIZIO</v>
      </c>
      <c r="AW77" s="15" t="str">
        <v>EDIL BLOC</v>
      </c>
      <c r="AX77" s="15" t="str">
        <v xml:space="preserve">ARCHITRAVI IN LATERIZIO 12 X8 </v>
      </c>
      <c r="AY77" s="15">
        <v>0</v>
      </c>
      <c r="AZ77" s="15">
        <v>350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7" t="str">
        <f t="shared" si="7"/>
        <v>ꞈ</v>
      </c>
      <c r="BH77" s="70" t="str">
        <v>ꞈ</v>
      </c>
    </row>
    <row r="78" spans="1:60" ht="14.25" customHeight="1" x14ac:dyDescent="0.25">
      <c r="A78" s="47"/>
      <c r="B78"/>
      <c r="C78" s="23" t="s">
        <v>111</v>
      </c>
      <c r="D78" s="25" t="s">
        <v>98</v>
      </c>
      <c r="E78" s="23" t="s">
        <v>112</v>
      </c>
      <c r="F78" s="23"/>
      <c r="G78" s="60">
        <v>80</v>
      </c>
      <c r="H78" s="60"/>
      <c r="I78" s="22"/>
      <c r="J78" s="55"/>
      <c r="K78" s="24"/>
      <c r="L78" s="57">
        <f t="shared" si="5"/>
        <v>0</v>
      </c>
      <c r="M78" s="14">
        <f t="shared" si="4"/>
        <v>1</v>
      </c>
      <c r="N78" s="13">
        <f>IF(OR(totale!$A$5="",C78=totale!$A$5),0,1)</f>
        <v>1</v>
      </c>
      <c r="O78" s="13">
        <f>IF(OR(totale!$C$5="",E78=totale!$C$5),0,1)</f>
        <v>0</v>
      </c>
      <c r="P78" s="13">
        <v>0</v>
      </c>
      <c r="Q78" s="97">
        <v>0</v>
      </c>
      <c r="R78" s="19">
        <v>0</v>
      </c>
      <c r="S78" s="19" t="str">
        <v>TRAMEZZATURA MATERIALE  LATERIZIO COMUNE</v>
      </c>
      <c r="T78" s="15" t="str">
        <v>DCB</v>
      </c>
      <c r="U78" s="15" t="str">
        <v xml:space="preserve">TRAMEZZA-FORATO-SCATOLA-FORATELLA LEGGERA  LATERIZIO NORMALE </v>
      </c>
      <c r="V78" s="15">
        <v>0</v>
      </c>
      <c r="W78" s="19" t="str">
        <v>5x14x28</v>
      </c>
      <c r="X78" s="19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1</v>
      </c>
      <c r="AG78" s="15">
        <v>0</v>
      </c>
      <c r="AH78" s="15" t="str">
        <v>MATERIALE IN LATERIZIO COMUNE</v>
      </c>
      <c r="AI78" s="15" t="str">
        <v>T2D</v>
      </c>
      <c r="AJ78" s="15" t="str">
        <v xml:space="preserve">9 FORI </v>
      </c>
      <c r="AK78" s="15">
        <v>0</v>
      </c>
      <c r="AL78" s="15" t="str">
        <v>11x23x11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1</v>
      </c>
      <c r="AS78" s="17" t="str">
        <f t="shared" si="6"/>
        <v>ꞈ</v>
      </c>
      <c r="AT78" s="70" t="str">
        <v>ꞈ</v>
      </c>
      <c r="AU78" s="15">
        <v>0</v>
      </c>
      <c r="AV78" s="15" t="str">
        <v xml:space="preserve">TEVELLE - TAVELLONI - TAVELLINE </v>
      </c>
      <c r="AW78" s="15" t="str">
        <v>WIENERBERGER</v>
      </c>
      <c r="AX78" s="15" t="str">
        <v>TAVELLONIE-TAGLIO A GRADINO FIANCO MASCHIO FEMMINA   DA CM 6</v>
      </c>
      <c r="AY78" s="15">
        <v>0</v>
      </c>
      <c r="AZ78" s="15">
        <v>40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1</v>
      </c>
      <c r="BG78" s="17" t="str">
        <f t="shared" si="7"/>
        <v>ꞈ</v>
      </c>
      <c r="BH78" s="70" t="str">
        <v>ꞈ</v>
      </c>
    </row>
    <row r="79" spans="1:60" ht="14.25" customHeight="1" x14ac:dyDescent="0.25">
      <c r="A79" s="47"/>
      <c r="B79"/>
      <c r="C79" s="23" t="s">
        <v>111</v>
      </c>
      <c r="D79" s="25" t="s">
        <v>98</v>
      </c>
      <c r="E79" s="23" t="s">
        <v>112</v>
      </c>
      <c r="F79" s="23"/>
      <c r="G79" s="60">
        <v>90</v>
      </c>
      <c r="H79" s="60"/>
      <c r="I79" s="22"/>
      <c r="J79" s="55"/>
      <c r="K79" s="24"/>
      <c r="L79" s="57">
        <f t="shared" si="5"/>
        <v>0</v>
      </c>
      <c r="M79" s="14">
        <f t="shared" si="4"/>
        <v>1</v>
      </c>
      <c r="N79" s="13">
        <f>IF(OR(totale!$A$5="",C79=totale!$A$5),0,1)</f>
        <v>1</v>
      </c>
      <c r="O79" s="13">
        <f>IF(OR(totale!$C$5="",E79=totale!$C$5),0,1)</f>
        <v>0</v>
      </c>
      <c r="P79" s="13">
        <v>0</v>
      </c>
      <c r="Q79" s="97">
        <v>0</v>
      </c>
      <c r="R79" s="19">
        <v>0</v>
      </c>
      <c r="S79" s="19" t="str">
        <v>TRAMEZZATURA MATERIALE  LATERIZIO COMUNE</v>
      </c>
      <c r="T79" s="15" t="str">
        <v>DCB</v>
      </c>
      <c r="U79" s="15" t="str">
        <v xml:space="preserve">TRAMEZZA-FORATO-SCATOLA-FORATELLA LEGGERA  LATERIZIO NORMALE </v>
      </c>
      <c r="V79" s="15">
        <v>0</v>
      </c>
      <c r="W79" s="19" t="str">
        <v>6x25x25</v>
      </c>
      <c r="X79" s="19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1</v>
      </c>
      <c r="AG79" s="15">
        <v>0</v>
      </c>
      <c r="AH79" s="15" t="str">
        <v>MATERIALE IN LATERIZIO COMUNE</v>
      </c>
      <c r="AI79" s="15" t="str">
        <v>T2D</v>
      </c>
      <c r="AJ79" s="15" t="str">
        <v>9 FORI PESANTE</v>
      </c>
      <c r="AK79" s="15">
        <v>0</v>
      </c>
      <c r="AL79" s="15" t="str">
        <v>11x23x11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1</v>
      </c>
      <c r="AS79" s="17" t="str">
        <f t="shared" si="6"/>
        <v>ꞈ</v>
      </c>
      <c r="AT79" s="70" t="str">
        <v>ꞈ</v>
      </c>
      <c r="AU79" s="15">
        <v>0</v>
      </c>
      <c r="AV79" s="15" t="str">
        <v xml:space="preserve">TEVELLE - TAVELLONI - TAVELLINE </v>
      </c>
      <c r="AW79" s="15" t="str">
        <v>ESSE ELLE LAT.</v>
      </c>
      <c r="AX79" s="15" t="str">
        <v>TAVELLONI RIGATO TAGLIO OBLIQUO FIANCO RETTO DA CM 6</v>
      </c>
      <c r="AY79" s="15">
        <v>0</v>
      </c>
      <c r="AZ79" s="15">
        <v>50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1</v>
      </c>
      <c r="BG79" s="17" t="str">
        <f t="shared" si="7"/>
        <v>ꞈ</v>
      </c>
      <c r="BH79" s="70" t="str">
        <v>ꞈ</v>
      </c>
    </row>
    <row r="80" spans="1:60" ht="14.25" customHeight="1" x14ac:dyDescent="0.25">
      <c r="A80" s="47"/>
      <c r="B80"/>
      <c r="C80" s="23" t="s">
        <v>111</v>
      </c>
      <c r="D80" s="25" t="s">
        <v>98</v>
      </c>
      <c r="E80" s="23" t="s">
        <v>112</v>
      </c>
      <c r="F80" s="23"/>
      <c r="G80" s="60">
        <v>100</v>
      </c>
      <c r="H80" s="60"/>
      <c r="I80" s="22"/>
      <c r="J80" s="55"/>
      <c r="K80" s="24"/>
      <c r="L80" s="57">
        <f t="shared" si="5"/>
        <v>0</v>
      </c>
      <c r="M80" s="14">
        <f t="shared" si="4"/>
        <v>1</v>
      </c>
      <c r="N80" s="13">
        <f>IF(OR(totale!$A$5="",C80=totale!$A$5),0,1)</f>
        <v>1</v>
      </c>
      <c r="O80" s="13">
        <f>IF(OR(totale!$C$5="",E80=totale!$C$5),0,1)</f>
        <v>0</v>
      </c>
      <c r="P80" s="13">
        <v>0</v>
      </c>
      <c r="Q80" s="97">
        <v>0</v>
      </c>
      <c r="R80" s="19">
        <v>0</v>
      </c>
      <c r="S80" s="19" t="str">
        <v>TRAMEZZATURA MATERIALE  LATERIZIO COMUNE</v>
      </c>
      <c r="T80" s="15" t="str">
        <v>DCB</v>
      </c>
      <c r="U80" s="15" t="str">
        <v xml:space="preserve">TRAMEZZA-FORATO-SCATOLA-FORATELLA LEGGERA  LATERIZIO NORMALE </v>
      </c>
      <c r="V80" s="15">
        <v>0</v>
      </c>
      <c r="W80" s="19" t="str">
        <v>8x14x30</v>
      </c>
      <c r="X80" s="19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1</v>
      </c>
      <c r="AG80" s="15">
        <v>0</v>
      </c>
      <c r="AH80" s="15" t="str">
        <v>MATERIALE IN LATERIZIO COMUNE</v>
      </c>
      <c r="AI80" s="15" t="str">
        <v>WIENERBERGER</v>
      </c>
      <c r="AJ80" s="15" t="str">
        <v>9 FORI PESANTE</v>
      </c>
      <c r="AK80" s="15">
        <v>0</v>
      </c>
      <c r="AL80" s="15" t="str">
        <v>11x23x11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1</v>
      </c>
      <c r="AS80" s="17" t="str">
        <f t="shared" si="6"/>
        <v>ꞈ</v>
      </c>
      <c r="AT80" s="70" t="str">
        <v>ꞈ</v>
      </c>
      <c r="AU80" s="15">
        <v>0</v>
      </c>
      <c r="AV80" s="15" t="str">
        <v xml:space="preserve">TEVELLE - TAVELLONI - TAVELLINE </v>
      </c>
      <c r="AW80" s="15" t="str">
        <v>FBM</v>
      </c>
      <c r="AX80" s="15" t="str">
        <v>TAVELLONI RIGATO TAGLIO OBLIQUO FIANCO RETTO DA CM 6</v>
      </c>
      <c r="AY80" s="15">
        <v>0</v>
      </c>
      <c r="AZ80" s="15">
        <v>50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1</v>
      </c>
      <c r="BG80" s="17" t="str">
        <f t="shared" si="7"/>
        <v>ꞈ</v>
      </c>
      <c r="BH80" s="70" t="str">
        <v>ꞈ</v>
      </c>
    </row>
    <row r="81" spans="1:60" ht="14.25" customHeight="1" x14ac:dyDescent="0.25">
      <c r="A81" s="47"/>
      <c r="B81"/>
      <c r="C81" s="23" t="s">
        <v>111</v>
      </c>
      <c r="D81" s="25" t="s">
        <v>98</v>
      </c>
      <c r="E81" s="23" t="s">
        <v>112</v>
      </c>
      <c r="F81" s="23"/>
      <c r="G81" s="60">
        <v>110</v>
      </c>
      <c r="H81" s="60"/>
      <c r="I81" s="22"/>
      <c r="J81" s="55"/>
      <c r="K81" s="24"/>
      <c r="L81" s="57">
        <f t="shared" si="5"/>
        <v>0</v>
      </c>
      <c r="M81" s="14">
        <f t="shared" si="4"/>
        <v>1</v>
      </c>
      <c r="N81" s="13">
        <f>IF(OR(totale!$A$5="",C81=totale!$A$5),0,1)</f>
        <v>1</v>
      </c>
      <c r="O81" s="13">
        <f>IF(OR(totale!$C$5="",E81=totale!$C$5),0,1)</f>
        <v>0</v>
      </c>
      <c r="P81" s="13">
        <v>0</v>
      </c>
      <c r="Q81" s="97">
        <v>0</v>
      </c>
      <c r="R81" s="19">
        <v>0</v>
      </c>
      <c r="S81" s="19" t="str">
        <v>TRAMEZZATURA MATERIALE  LATERIZIO COMUNE</v>
      </c>
      <c r="T81" s="15" t="str">
        <v>DCB</v>
      </c>
      <c r="U81" s="15" t="str">
        <v xml:space="preserve">TRAMEZZA-FORATO-SCATOLA-FORATELLA LEGGERA  LATERIZIO NORMALE </v>
      </c>
      <c r="V81" s="15">
        <v>0</v>
      </c>
      <c r="W81" s="19" t="str">
        <v>8x14x33</v>
      </c>
      <c r="X81" s="19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1</v>
      </c>
      <c r="AG81" s="15">
        <v>0</v>
      </c>
      <c r="AH81" s="15" t="str">
        <v>MATERIALE IN LATERIZIO COMUNE</v>
      </c>
      <c r="AI81" s="15" t="str">
        <v>IBL</v>
      </c>
      <c r="AJ81" s="15" t="str">
        <v xml:space="preserve">BIMATTONE BOLOGNESE </v>
      </c>
      <c r="AK81" s="15">
        <v>0</v>
      </c>
      <c r="AL81" s="15" t="str">
        <v>14x28x12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1</v>
      </c>
      <c r="AS81" s="17" t="str">
        <f t="shared" si="6"/>
        <v>ꞈ</v>
      </c>
      <c r="AT81" s="70" t="str">
        <v>ꞈ</v>
      </c>
      <c r="AU81" s="15">
        <v>0</v>
      </c>
      <c r="AV81" s="15" t="str">
        <v xml:space="preserve">TEVELLE - TAVELLONI - TAVELLINE </v>
      </c>
      <c r="AW81" s="15" t="str">
        <v>LATERCOM</v>
      </c>
      <c r="AX81" s="15" t="str">
        <v>TAVELLONI RIGATO TAGLIO OBLIQUO FIANCO RETTO DA CM 6</v>
      </c>
      <c r="AY81" s="15">
        <v>0</v>
      </c>
      <c r="AZ81" s="15">
        <v>50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1</v>
      </c>
      <c r="BG81" s="17" t="str">
        <f t="shared" si="7"/>
        <v>ꞈ</v>
      </c>
      <c r="BH81" s="70" t="str">
        <v>ꞈ</v>
      </c>
    </row>
    <row r="82" spans="1:60" ht="14.25" customHeight="1" x14ac:dyDescent="0.25">
      <c r="A82" s="47"/>
      <c r="B82"/>
      <c r="C82" s="23" t="s">
        <v>111</v>
      </c>
      <c r="D82" s="25" t="s">
        <v>98</v>
      </c>
      <c r="E82" s="23" t="s">
        <v>112</v>
      </c>
      <c r="F82" s="23"/>
      <c r="G82" s="60">
        <v>120</v>
      </c>
      <c r="H82" s="60"/>
      <c r="I82" s="22"/>
      <c r="J82" s="55"/>
      <c r="K82" s="24"/>
      <c r="L82" s="57">
        <f t="shared" si="5"/>
        <v>0</v>
      </c>
      <c r="M82" s="14">
        <f t="shared" si="4"/>
        <v>1</v>
      </c>
      <c r="N82" s="13">
        <f>IF(OR(totale!$A$5="",C82=totale!$A$5),0,1)</f>
        <v>1</v>
      </c>
      <c r="O82" s="13">
        <f>IF(OR(totale!$C$5="",E82=totale!$C$5),0,1)</f>
        <v>0</v>
      </c>
      <c r="P82" s="13">
        <v>0</v>
      </c>
      <c r="Q82" s="97">
        <v>0</v>
      </c>
      <c r="R82" s="19">
        <v>0</v>
      </c>
      <c r="S82" s="19" t="str">
        <v>TRAMEZZATURA MATERIALE  LATERIZIO COMUNE</v>
      </c>
      <c r="T82" s="15" t="str">
        <v>DCB</v>
      </c>
      <c r="U82" s="15" t="str">
        <v xml:space="preserve">TRAMEZZA-FORATO-SCATOLA-FORATELLA LEGGERA  LATERIZIO NORMALE </v>
      </c>
      <c r="V82" s="15">
        <v>0</v>
      </c>
      <c r="W82" s="19" t="str">
        <v>8x14X28</v>
      </c>
      <c r="X82" s="19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1</v>
      </c>
      <c r="AG82" s="15">
        <v>0</v>
      </c>
      <c r="AH82" s="15" t="str">
        <v>MATERIALE IN LATERIZIO COMUNE</v>
      </c>
      <c r="AI82" s="15" t="str">
        <v>WIENERBERGER</v>
      </c>
      <c r="AJ82" s="15" t="str">
        <v xml:space="preserve">BIMATTONE BOLOGNESE </v>
      </c>
      <c r="AK82" s="15">
        <v>0</v>
      </c>
      <c r="AL82" s="15" t="str">
        <v>14x28x12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1</v>
      </c>
      <c r="AS82" s="17" t="str">
        <f t="shared" si="6"/>
        <v>ꞈ</v>
      </c>
      <c r="AT82" s="70" t="str">
        <v>ꞈ</v>
      </c>
      <c r="AU82" s="15">
        <v>0</v>
      </c>
      <c r="AV82" s="15" t="str">
        <v xml:space="preserve">TEVELLE - TAVELLONI - TAVELLINE </v>
      </c>
      <c r="AW82" s="15" t="str">
        <v>LATERCOM</v>
      </c>
      <c r="AX82" s="15" t="str">
        <v xml:space="preserve">TAVELLONI-TAGLIO OBLIQUO FIANCO MASCHIO FEMMINA DA CM 6 </v>
      </c>
      <c r="AY82" s="15">
        <v>0</v>
      </c>
      <c r="AZ82" s="15">
        <v>50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1</v>
      </c>
      <c r="BG82" s="17" t="str">
        <f t="shared" si="7"/>
        <v>ꞈ</v>
      </c>
      <c r="BH82" s="70" t="str">
        <v>ꞈ</v>
      </c>
    </row>
    <row r="83" spans="1:60" ht="14.25" customHeight="1" x14ac:dyDescent="0.25">
      <c r="A83" s="47"/>
      <c r="B83"/>
      <c r="C83" s="23" t="s">
        <v>111</v>
      </c>
      <c r="D83" s="25" t="s">
        <v>98</v>
      </c>
      <c r="E83" s="23" t="s">
        <v>112</v>
      </c>
      <c r="F83" s="23"/>
      <c r="G83" s="60">
        <v>130</v>
      </c>
      <c r="H83" s="60"/>
      <c r="I83" s="22"/>
      <c r="J83" s="55"/>
      <c r="K83" s="24"/>
      <c r="L83" s="57">
        <f t="shared" si="5"/>
        <v>0</v>
      </c>
      <c r="M83" s="14">
        <f t="shared" si="4"/>
        <v>1</v>
      </c>
      <c r="N83" s="13">
        <f>IF(OR(totale!$A$5="",C83=totale!$A$5),0,1)</f>
        <v>1</v>
      </c>
      <c r="O83" s="13">
        <f>IF(OR(totale!$C$5="",E83=totale!$C$5),0,1)</f>
        <v>0</v>
      </c>
      <c r="P83" s="13">
        <v>0</v>
      </c>
      <c r="Q83" s="97">
        <v>0</v>
      </c>
      <c r="R83" s="19">
        <v>0</v>
      </c>
      <c r="S83" s="19" t="str">
        <v>TRAMEZZATURA MATERIALE  LATERIZIO COMUNE</v>
      </c>
      <c r="T83" s="15" t="str">
        <v>DCB</v>
      </c>
      <c r="U83" s="15" t="str">
        <v xml:space="preserve">TRAMEZZA-FORATO-SCATOLA-FORATELLA LEGGERA  LATERIZIO NORMALE </v>
      </c>
      <c r="V83" s="15">
        <v>0</v>
      </c>
      <c r="W83" s="19" t="str">
        <v>8x15x30</v>
      </c>
      <c r="X83" s="19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</v>
      </c>
      <c r="AG83" s="15">
        <v>0</v>
      </c>
      <c r="AH83" s="15" t="str">
        <v>LATERIZIO CON EPS GRAFFITE</v>
      </c>
      <c r="AI83" s="15" t="str">
        <v>LATERCOM</v>
      </c>
      <c r="AJ83" s="15" t="str">
        <v>BLOCCCO ALVEOLATO CON EPS  GRAFFITATO- NORMABLOCK  incastro</v>
      </c>
      <c r="AK83" s="15">
        <v>0</v>
      </c>
      <c r="AL83" s="15" t="str">
        <v>35x25x24,5 F.60%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1</v>
      </c>
      <c r="AS83" s="17" t="str">
        <f t="shared" si="6"/>
        <v>ꞈ</v>
      </c>
      <c r="AT83" s="70" t="str">
        <v>ꞈ</v>
      </c>
      <c r="AU83" s="15">
        <v>0</v>
      </c>
      <c r="AV83" s="15" t="str">
        <v xml:space="preserve">TEVELLE - TAVELLONI - TAVELLINE </v>
      </c>
      <c r="AW83" s="15" t="str">
        <v>T2D</v>
      </c>
      <c r="AX83" s="15" t="str">
        <v>TAVELLONI RIGATO TAGLIO OBLIQUO FIANCO RETTO DA CM 6</v>
      </c>
      <c r="AY83" s="15">
        <v>0</v>
      </c>
      <c r="AZ83" s="15">
        <v>50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1</v>
      </c>
      <c r="BG83" s="17" t="str">
        <f t="shared" si="7"/>
        <v>ꞈ</v>
      </c>
      <c r="BH83" s="70" t="str">
        <v>ꞈ</v>
      </c>
    </row>
    <row r="84" spans="1:60" ht="14.25" customHeight="1" x14ac:dyDescent="0.25">
      <c r="A84" s="47"/>
      <c r="B84"/>
      <c r="C84" s="23" t="s">
        <v>111</v>
      </c>
      <c r="D84" s="25" t="s">
        <v>98</v>
      </c>
      <c r="E84" s="23" t="s">
        <v>112</v>
      </c>
      <c r="F84" s="23"/>
      <c r="G84" s="60">
        <v>140</v>
      </c>
      <c r="H84" s="60"/>
      <c r="I84" s="22"/>
      <c r="J84" s="55"/>
      <c r="K84" s="24"/>
      <c r="L84" s="57">
        <f t="shared" si="5"/>
        <v>0</v>
      </c>
      <c r="M84" s="14">
        <f t="shared" si="4"/>
        <v>1</v>
      </c>
      <c r="N84" s="13">
        <f>IF(OR(totale!$A$5="",C84=totale!$A$5),0,1)</f>
        <v>1</v>
      </c>
      <c r="O84" s="13">
        <f>IF(OR(totale!$C$5="",E84=totale!$C$5),0,1)</f>
        <v>0</v>
      </c>
      <c r="P84" s="13">
        <v>0</v>
      </c>
      <c r="Q84" s="97">
        <v>0</v>
      </c>
      <c r="R84" s="19">
        <v>0</v>
      </c>
      <c r="S84" s="19" t="str">
        <v>TRAMEZZATURA MATERIALE  LATERIZIO COMUNE</v>
      </c>
      <c r="T84" s="15" t="str">
        <v>DCB</v>
      </c>
      <c r="U84" s="15" t="str">
        <v xml:space="preserve">TRAMEZZA-FORATO-SCATOLA-FORATELLA LEGGERA  LATERIZIO NORMALE </v>
      </c>
      <c r="V84" s="15">
        <v>0</v>
      </c>
      <c r="W84" s="19" t="str">
        <v>8x25x25</v>
      </c>
      <c r="X84" s="19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1</v>
      </c>
      <c r="AG84" s="15">
        <v>0</v>
      </c>
      <c r="AH84" s="15" t="str">
        <v>LATERIZIO CON EPS GRAFFITE</v>
      </c>
      <c r="AI84" s="15" t="str">
        <v>LATERCOM</v>
      </c>
      <c r="AJ84" s="15" t="str">
        <v>BLOCCCO ALVEOLATO CON EPS  GRAFFITATO- NORMABLOCK  incastro</v>
      </c>
      <c r="AK84" s="15">
        <v>0</v>
      </c>
      <c r="AL84" s="15" t="str">
        <v>40x25x24,5 F.60%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1</v>
      </c>
      <c r="AS84" s="17" t="str">
        <f t="shared" si="6"/>
        <v>ꞈ</v>
      </c>
      <c r="AT84" s="70" t="str">
        <v>ꞈ</v>
      </c>
      <c r="AU84" s="15">
        <v>0</v>
      </c>
      <c r="AV84" s="15" t="str">
        <v xml:space="preserve">TEVELLE - TAVELLONI - TAVELLINE </v>
      </c>
      <c r="AW84" s="15" t="str">
        <v>T2D</v>
      </c>
      <c r="AX84" s="15" t="str">
        <v xml:space="preserve">TAVELLONI-TAGLIO OBLIQUO FIANCO MASCHIO FEMMINA DA CM 6 </v>
      </c>
      <c r="AY84" s="15">
        <v>0</v>
      </c>
      <c r="AZ84" s="15">
        <v>50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1</v>
      </c>
      <c r="BG84" s="17" t="str">
        <f t="shared" si="7"/>
        <v>ꞈ</v>
      </c>
      <c r="BH84" s="70" t="str">
        <v>ꞈ</v>
      </c>
    </row>
    <row r="85" spans="1:60" ht="14.25" customHeight="1" x14ac:dyDescent="0.25">
      <c r="A85" s="47"/>
      <c r="B85"/>
      <c r="C85" s="23" t="s">
        <v>111</v>
      </c>
      <c r="D85" s="25" t="s">
        <v>98</v>
      </c>
      <c r="E85" s="23" t="s">
        <v>112</v>
      </c>
      <c r="F85" s="23"/>
      <c r="G85" s="60">
        <v>150</v>
      </c>
      <c r="H85" s="60"/>
      <c r="I85" s="22"/>
      <c r="J85" s="55"/>
      <c r="K85" s="24"/>
      <c r="L85" s="57">
        <f t="shared" si="5"/>
        <v>0</v>
      </c>
      <c r="M85" s="14">
        <f t="shared" si="4"/>
        <v>1</v>
      </c>
      <c r="N85" s="13">
        <f>IF(OR(totale!$A$5="",C85=totale!$A$5),0,1)</f>
        <v>1</v>
      </c>
      <c r="O85" s="13">
        <f>IF(OR(totale!$C$5="",E85=totale!$C$5),0,1)</f>
        <v>0</v>
      </c>
      <c r="P85" s="13">
        <v>0</v>
      </c>
      <c r="Q85" s="97">
        <v>0</v>
      </c>
      <c r="R85" s="19">
        <v>0</v>
      </c>
      <c r="S85" s="19" t="str">
        <v>TRAMEZZATURA MATERIALE  LATERIZIO COMUNE</v>
      </c>
      <c r="T85" s="15" t="str">
        <v>DCB</v>
      </c>
      <c r="U85" s="15" t="str">
        <v xml:space="preserve">TRAMEZZA-FORATO-SCATOLA-FORATELLA LEGGERA  LATERIZIO NORMALE </v>
      </c>
      <c r="V85" s="15">
        <v>0</v>
      </c>
      <c r="W85" s="19" t="str">
        <v>10x14x28</v>
      </c>
      <c r="X85" s="19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1</v>
      </c>
      <c r="AG85" s="15">
        <v>0</v>
      </c>
      <c r="AH85" s="15" t="str">
        <v>LATERIZIO CON EPS GRAFFITE</v>
      </c>
      <c r="AI85" s="15" t="str">
        <v>LATERCOM</v>
      </c>
      <c r="AJ85" s="15" t="str">
        <v>BLOCCCO ALVEOLATO CON EPS  GRAFFITATO- NORMABLOCK  incastro</v>
      </c>
      <c r="AK85" s="15">
        <v>0</v>
      </c>
      <c r="AL85" s="15" t="str">
        <v>25x23,5x19 F.55%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1</v>
      </c>
      <c r="AS85" s="17" t="str">
        <f t="shared" si="6"/>
        <v>ꞈ</v>
      </c>
      <c r="AT85" s="70" t="str">
        <v>ꞈ</v>
      </c>
      <c r="AU85" s="15">
        <v>0</v>
      </c>
      <c r="AV85" s="15" t="str">
        <v xml:space="preserve">TEVELLE - TAVELLONI - TAVELLINE </v>
      </c>
      <c r="AW85" s="15" t="str">
        <v>ESSE ELLE LAT.</v>
      </c>
      <c r="AX85" s="15" t="str">
        <v>TAVELLONI RIGATO TAGLIO OBLIQUO FIANCO RETTO DA CM 6</v>
      </c>
      <c r="AY85" s="15">
        <v>0</v>
      </c>
      <c r="AZ85" s="15">
        <v>60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1</v>
      </c>
      <c r="BG85" s="17" t="str">
        <f t="shared" si="7"/>
        <v>ꞈ</v>
      </c>
      <c r="BH85" s="70" t="str">
        <v>ꞈ</v>
      </c>
    </row>
    <row r="86" spans="1:60" ht="14.25" customHeight="1" x14ac:dyDescent="0.25">
      <c r="A86" s="47"/>
      <c r="B86"/>
      <c r="C86" s="23" t="s">
        <v>111</v>
      </c>
      <c r="D86" s="25" t="s">
        <v>98</v>
      </c>
      <c r="E86" s="23" t="s">
        <v>112</v>
      </c>
      <c r="F86" s="23"/>
      <c r="G86" s="60">
        <v>160</v>
      </c>
      <c r="H86" s="60"/>
      <c r="I86" s="22"/>
      <c r="J86" s="55"/>
      <c r="K86" s="24"/>
      <c r="L86" s="57">
        <f t="shared" si="5"/>
        <v>0</v>
      </c>
      <c r="M86" s="14">
        <f t="shared" si="4"/>
        <v>1</v>
      </c>
      <c r="N86" s="13">
        <f>IF(OR(totale!$A$5="",C86=totale!$A$5),0,1)</f>
        <v>1</v>
      </c>
      <c r="O86" s="13">
        <f>IF(OR(totale!$C$5="",E86=totale!$C$5),0,1)</f>
        <v>0</v>
      </c>
      <c r="P86" s="13">
        <v>0</v>
      </c>
      <c r="Q86" s="97">
        <v>0</v>
      </c>
      <c r="R86" s="19">
        <v>0</v>
      </c>
      <c r="S86" s="19" t="str">
        <v>TRAMEZZATURA MATERIALE  LATERIZIO COMUNE</v>
      </c>
      <c r="T86" s="15" t="str">
        <v>DCB</v>
      </c>
      <c r="U86" s="15" t="str">
        <v xml:space="preserve">TRAMEZZA-FORATO-SCATOLA-FORATELLA LEGGERA  LATERIZIO NORMALE </v>
      </c>
      <c r="V86" s="15">
        <v>0</v>
      </c>
      <c r="W86" s="19" t="str">
        <v>10x25x25</v>
      </c>
      <c r="X86" s="19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1</v>
      </c>
      <c r="AG86" s="15">
        <v>0</v>
      </c>
      <c r="AH86" s="15" t="str">
        <v>LATERIZIO CON EPS GRAFFITE</v>
      </c>
      <c r="AI86" s="15" t="str">
        <v>LATERCOM</v>
      </c>
      <c r="AJ86" s="15" t="str">
        <v>BLOCCCO ALVEOLATO CON EPS  GRAFFITATO- NORMABLOCK  incastro</v>
      </c>
      <c r="AK86" s="15">
        <v>0</v>
      </c>
      <c r="AL86" s="15" t="str">
        <v>31x23,5x19 F.55%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1</v>
      </c>
      <c r="AS86" s="17" t="str">
        <f t="shared" si="6"/>
        <v>ꞈ</v>
      </c>
      <c r="AT86" s="70" t="str">
        <v>ꞈ</v>
      </c>
      <c r="AU86" s="15">
        <v>0</v>
      </c>
      <c r="AV86" s="15" t="str">
        <v xml:space="preserve">TEVELLE - TAVELLONI - TAVELLINE </v>
      </c>
      <c r="AW86" s="15" t="str">
        <v>ESSE ELLE LAT.</v>
      </c>
      <c r="AX86" s="15" t="str">
        <v>TAVELLONIE-TAGLIO A GRADINO FIANCO MASCHIO FEMMINA   DA CM 6</v>
      </c>
      <c r="AY86" s="15">
        <v>0</v>
      </c>
      <c r="AZ86" s="15">
        <v>60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1</v>
      </c>
      <c r="BG86" s="17" t="str">
        <f t="shared" si="7"/>
        <v>ꞈ</v>
      </c>
      <c r="BH86" s="70" t="str">
        <v>ꞈ</v>
      </c>
    </row>
    <row r="87" spans="1:60" ht="14.25" customHeight="1" x14ac:dyDescent="0.25">
      <c r="A87" s="47"/>
      <c r="B87"/>
      <c r="C87" s="23" t="s">
        <v>111</v>
      </c>
      <c r="D87" s="25" t="s">
        <v>98</v>
      </c>
      <c r="E87" s="23" t="s">
        <v>112</v>
      </c>
      <c r="F87" s="23"/>
      <c r="G87" s="60">
        <v>180</v>
      </c>
      <c r="H87" s="60"/>
      <c r="I87" s="22"/>
      <c r="J87" s="55"/>
      <c r="K87" s="24"/>
      <c r="L87" s="57">
        <f t="shared" si="5"/>
        <v>0</v>
      </c>
      <c r="M87" s="14">
        <f t="shared" si="4"/>
        <v>1</v>
      </c>
      <c r="N87" s="13">
        <f>IF(OR(totale!$A$5="",C87=totale!$A$5),0,1)</f>
        <v>1</v>
      </c>
      <c r="O87" s="13">
        <f>IF(OR(totale!$C$5="",E87=totale!$C$5),0,1)</f>
        <v>0</v>
      </c>
      <c r="P87" s="13">
        <v>0</v>
      </c>
      <c r="Q87" s="97">
        <v>0</v>
      </c>
      <c r="R87" s="19">
        <v>0</v>
      </c>
      <c r="S87" s="19" t="str">
        <v>TRAMEZZATURA MATERIALE  LATERIZIO COMUNE</v>
      </c>
      <c r="T87" s="15" t="str">
        <v>DCB</v>
      </c>
      <c r="U87" s="15" t="str">
        <v xml:space="preserve">TRAMEZZA-FORATO-SCATOLA-FORATELLA LEGGERA  LATERIZIO NORMALE </v>
      </c>
      <c r="V87" s="15">
        <v>0</v>
      </c>
      <c r="W87" s="19" t="str">
        <v>12x25x25</v>
      </c>
      <c r="X87" s="19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1</v>
      </c>
      <c r="AG87" s="15">
        <v>0</v>
      </c>
      <c r="AH87" s="15" t="str">
        <v>LATERIZIO CON EPS GRAFFITE</v>
      </c>
      <c r="AI87" s="15" t="str">
        <v>LATERCOM</v>
      </c>
      <c r="AJ87" s="15" t="str">
        <v>BLOCCCO ALVEOLATO CON EPS  GRAFFITATO- NORMABLOCK  incastro</v>
      </c>
      <c r="AK87" s="15">
        <v>0</v>
      </c>
      <c r="AL87" s="15" t="str">
        <v>35x23,5x19 F.55%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1</v>
      </c>
      <c r="AS87" s="17" t="str">
        <f t="shared" si="6"/>
        <v>ꞈ</v>
      </c>
      <c r="AT87" s="70" t="str">
        <v>ꞈ</v>
      </c>
      <c r="AU87" s="15">
        <v>0</v>
      </c>
      <c r="AV87" s="15" t="str">
        <v xml:space="preserve">TEVELLE - TAVELLONI - TAVELLINE </v>
      </c>
      <c r="AW87" s="15" t="str">
        <v>ESSE ELLE LAT.</v>
      </c>
      <c r="AX87" s="15" t="str">
        <v xml:space="preserve">TAVELLONI-TAGLIO OBLIQUO FIANCO MASCHIO FEMMINA DA CM 6 </v>
      </c>
      <c r="AY87" s="15">
        <v>0</v>
      </c>
      <c r="AZ87" s="15">
        <v>60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1</v>
      </c>
      <c r="BG87" s="17" t="str">
        <f t="shared" si="7"/>
        <v>ꞈ</v>
      </c>
      <c r="BH87" s="70" t="str">
        <v>ꞈ</v>
      </c>
    </row>
    <row r="88" spans="1:60" ht="14.25" customHeight="1" x14ac:dyDescent="0.25">
      <c r="A88" s="47"/>
      <c r="B88"/>
      <c r="C88" s="23" t="s">
        <v>111</v>
      </c>
      <c r="D88" s="25" t="s">
        <v>98</v>
      </c>
      <c r="E88" s="23" t="s">
        <v>112</v>
      </c>
      <c r="F88" s="23"/>
      <c r="G88" s="60">
        <v>200</v>
      </c>
      <c r="H88" s="60"/>
      <c r="I88" s="22"/>
      <c r="J88" s="55"/>
      <c r="K88" s="24"/>
      <c r="L88" s="57">
        <f t="shared" si="5"/>
        <v>0</v>
      </c>
      <c r="M88" s="14">
        <f t="shared" si="4"/>
        <v>1</v>
      </c>
      <c r="N88" s="13">
        <f>IF(OR(totale!$A$5="",C88=totale!$A$5),0,1)</f>
        <v>1</v>
      </c>
      <c r="O88" s="13">
        <f>IF(OR(totale!$C$5="",E88=totale!$C$5),0,1)</f>
        <v>0</v>
      </c>
      <c r="P88" s="13">
        <v>0</v>
      </c>
      <c r="Q88" s="97">
        <v>0</v>
      </c>
      <c r="R88" s="19">
        <v>0</v>
      </c>
      <c r="S88" s="19" t="str">
        <v>TRAMEZZATURA MATERIALE  LATERIZIO COMUNE</v>
      </c>
      <c r="T88" s="15" t="str">
        <v>DCB</v>
      </c>
      <c r="U88" s="15" t="str">
        <v xml:space="preserve">TRAMEZZA-FORATO-SCATOLA-FORATELLA LEGGERA  LATERIZIO NORMALE </v>
      </c>
      <c r="V88" s="15">
        <v>0</v>
      </c>
      <c r="W88" s="19" t="str">
        <v>14x25x25</v>
      </c>
      <c r="X88" s="19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1</v>
      </c>
      <c r="AG88" s="15">
        <v>0</v>
      </c>
      <c r="AH88" s="15" t="str">
        <v>LATERIZIO CON EPS GRAFFITE</v>
      </c>
      <c r="AI88" s="15" t="str">
        <v>LATERCOM</v>
      </c>
      <c r="AJ88" s="15" t="str">
        <v>BLOCCCO ALVEOLATO CON EPS  GRAFFITATO- NORMABLOCK  incastro</v>
      </c>
      <c r="AK88" s="15">
        <v>0</v>
      </c>
      <c r="AL88" s="15" t="str">
        <v>40x23,5x19 F.55%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1</v>
      </c>
      <c r="AS88" s="17" t="str">
        <f t="shared" si="6"/>
        <v>ꞈ</v>
      </c>
      <c r="AT88" s="70" t="str">
        <v>ꞈ</v>
      </c>
      <c r="AU88" s="15">
        <v>0</v>
      </c>
      <c r="AV88" s="15" t="str">
        <v xml:space="preserve">TEVELLE - TAVELLONI - TAVELLINE </v>
      </c>
      <c r="AW88" s="15" t="str">
        <v>FBM</v>
      </c>
      <c r="AX88" s="15" t="str">
        <v>TAVELLONI RIGATO TAGLIO OBLIQUO FIANCO RETTO DA CM 6</v>
      </c>
      <c r="AY88" s="15">
        <v>0</v>
      </c>
      <c r="AZ88" s="15">
        <v>60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1</v>
      </c>
      <c r="BG88" s="17" t="str">
        <f t="shared" si="7"/>
        <v>ꞈ</v>
      </c>
      <c r="BH88" s="70" t="str">
        <v>ꞈ</v>
      </c>
    </row>
    <row r="89" spans="1:60" ht="14.25" customHeight="1" x14ac:dyDescent="0.25">
      <c r="A89" s="47"/>
      <c r="B89"/>
      <c r="C89" s="23" t="s">
        <v>111</v>
      </c>
      <c r="D89" s="25" t="s">
        <v>98</v>
      </c>
      <c r="E89" s="23" t="s">
        <v>21</v>
      </c>
      <c r="F89" s="23"/>
      <c r="G89" s="60" t="s">
        <v>288</v>
      </c>
      <c r="H89" s="60"/>
      <c r="I89" s="22"/>
      <c r="J89" s="55"/>
      <c r="K89" s="24"/>
      <c r="L89" s="57">
        <f t="shared" si="5"/>
        <v>0</v>
      </c>
      <c r="M89" s="14">
        <f t="shared" si="4"/>
        <v>1</v>
      </c>
      <c r="N89" s="13">
        <f>IF(OR(totale!$A$5="",C89=totale!$A$5),0,1)</f>
        <v>1</v>
      </c>
      <c r="O89" s="13">
        <f>IF(OR(totale!$C$5="",E89=totale!$C$5),0,1)</f>
        <v>0</v>
      </c>
      <c r="P89" s="13">
        <v>0</v>
      </c>
      <c r="Q89" s="97">
        <v>0</v>
      </c>
      <c r="R89" s="19">
        <v>0</v>
      </c>
      <c r="S89" s="19" t="str">
        <v>TRAMEZZATURA MATERIALE  LATERIZIO COMUNE</v>
      </c>
      <c r="T89" s="15" t="str">
        <v>DCB</v>
      </c>
      <c r="U89" s="15" t="str">
        <v xml:space="preserve">TRAMEZZA-FORATO-SCATOLA-FORATELLA PESANTE LATERIZIO NORMALE </v>
      </c>
      <c r="V89" s="15">
        <v>0</v>
      </c>
      <c r="W89" s="19" t="str">
        <v>8x25x25</v>
      </c>
      <c r="X89" s="19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1</v>
      </c>
      <c r="AG89" s="15">
        <v>0</v>
      </c>
      <c r="AH89" s="15" t="str">
        <v>LATERIZIO CON EPS GRAFFITE</v>
      </c>
      <c r="AI89" s="15" t="str">
        <v>LATERCOM</v>
      </c>
      <c r="AJ89" s="15" t="str">
        <v>BLOCCCO ALVEOLATO CON EPS  GRAFFITATO- NORMABLOCK  incastro</v>
      </c>
      <c r="AK89" s="15">
        <v>0</v>
      </c>
      <c r="AL89" s="15" t="str">
        <v>45x23,5x19 F.55%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1</v>
      </c>
      <c r="AS89" s="17" t="str">
        <f t="shared" si="6"/>
        <v>ꞈ</v>
      </c>
      <c r="AT89" s="70" t="str">
        <v>ꞈ</v>
      </c>
      <c r="AU89" s="15">
        <v>0</v>
      </c>
      <c r="AV89" s="15" t="str">
        <v xml:space="preserve">TEVELLE - TAVELLONI - TAVELLINE </v>
      </c>
      <c r="AW89" s="15" t="str">
        <v>LATERCOM</v>
      </c>
      <c r="AX89" s="15" t="str">
        <v>TAVELLONI RIGATO TAGLIO OBLIQUO FIANCO RETTO DA CM 6</v>
      </c>
      <c r="AY89" s="15">
        <v>0</v>
      </c>
      <c r="AZ89" s="15">
        <v>60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1</v>
      </c>
      <c r="BG89" s="17" t="str">
        <f t="shared" si="7"/>
        <v>ꞈ</v>
      </c>
      <c r="BH89" s="70" t="str">
        <v>ꞈ</v>
      </c>
    </row>
    <row r="90" spans="1:60" ht="14.25" customHeight="1" x14ac:dyDescent="0.25">
      <c r="A90" s="47"/>
      <c r="B90"/>
      <c r="C90" s="23" t="s">
        <v>111</v>
      </c>
      <c r="D90" s="25" t="s">
        <v>98</v>
      </c>
      <c r="E90" s="23" t="s">
        <v>21</v>
      </c>
      <c r="F90" s="23"/>
      <c r="G90" s="60" t="s">
        <v>291</v>
      </c>
      <c r="H90" s="60"/>
      <c r="I90" s="22"/>
      <c r="J90" s="55"/>
      <c r="K90" s="24"/>
      <c r="L90" s="57">
        <f t="shared" si="5"/>
        <v>0</v>
      </c>
      <c r="M90" s="14">
        <f t="shared" si="4"/>
        <v>1</v>
      </c>
      <c r="N90" s="13">
        <f>IF(OR(totale!$A$5="",C90=totale!$A$5),0,1)</f>
        <v>1</v>
      </c>
      <c r="O90" s="13">
        <f>IF(OR(totale!$C$5="",E90=totale!$C$5),0,1)</f>
        <v>0</v>
      </c>
      <c r="P90" s="13">
        <v>0</v>
      </c>
      <c r="Q90" s="97">
        <v>0</v>
      </c>
      <c r="R90" s="19">
        <v>0</v>
      </c>
      <c r="S90" s="19" t="str">
        <v>TRAMEZZATURA MATERIALE  LATERIZIO COMUNE</v>
      </c>
      <c r="T90" s="15" t="str">
        <v>DCB</v>
      </c>
      <c r="U90" s="15" t="str">
        <v xml:space="preserve">TRAMEZZA-FORATO-SCATOLA-FORATELLA PESANTE LATERIZIO NORMALE </v>
      </c>
      <c r="V90" s="15">
        <v>0</v>
      </c>
      <c r="W90" s="19" t="str">
        <v>10x25x25</v>
      </c>
      <c r="X90" s="19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1</v>
      </c>
      <c r="AG90" s="15">
        <v>0</v>
      </c>
      <c r="AH90" s="15" t="str">
        <v>LATERIZIO CON EPS GRAFFITE</v>
      </c>
      <c r="AI90" s="15" t="str">
        <v>LATERCOM</v>
      </c>
      <c r="AJ90" s="15" t="str">
        <v>BLOCCCO ALVEOLATO CON EPS  GRAFFITATO- NORMABLOCK PIU' - CON FASCIA ISOLANTE</v>
      </c>
      <c r="AK90" s="15">
        <v>0</v>
      </c>
      <c r="AL90" s="15" t="str">
        <v xml:space="preserve">40x23x19 F.45% liscio 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1</v>
      </c>
      <c r="AS90" s="17" t="str">
        <f t="shared" si="6"/>
        <v>ꞈ</v>
      </c>
      <c r="AT90" s="70" t="str">
        <v>ꞈ</v>
      </c>
      <c r="AU90" s="15">
        <v>0</v>
      </c>
      <c r="AV90" s="15" t="str">
        <v xml:space="preserve">TEVELLE - TAVELLONI - TAVELLINE </v>
      </c>
      <c r="AW90" s="15" t="str">
        <v>LATERCOM</v>
      </c>
      <c r="AX90" s="15" t="str">
        <v xml:space="preserve">TAVELLONI-TAGLIO OBLIQUO FIANCO MASCHIO FEMMINA DA CM 6 </v>
      </c>
      <c r="AY90" s="15">
        <v>0</v>
      </c>
      <c r="AZ90" s="15">
        <v>60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1</v>
      </c>
      <c r="BG90" s="17" t="str">
        <f t="shared" si="7"/>
        <v>ꞈ</v>
      </c>
      <c r="BH90" s="70" t="str">
        <v>ꞈ</v>
      </c>
    </row>
    <row r="91" spans="1:60" ht="14.25" customHeight="1" x14ac:dyDescent="0.25">
      <c r="A91" s="47"/>
      <c r="B91"/>
      <c r="C91" s="23" t="s">
        <v>111</v>
      </c>
      <c r="D91" s="25" t="s">
        <v>96</v>
      </c>
      <c r="E91" s="23" t="s">
        <v>36</v>
      </c>
      <c r="F91" s="23"/>
      <c r="G91" s="60">
        <v>50</v>
      </c>
      <c r="H91" s="60"/>
      <c r="I91" s="22"/>
      <c r="J91" s="55"/>
      <c r="K91" s="24"/>
      <c r="L91" s="57">
        <f t="shared" si="5"/>
        <v>0</v>
      </c>
      <c r="M91" s="14">
        <f t="shared" si="4"/>
        <v>1</v>
      </c>
      <c r="N91" s="13">
        <f>IF(OR(totale!$A$5="",C91=totale!$A$5),0,1)</f>
        <v>1</v>
      </c>
      <c r="O91" s="13">
        <f>IF(OR(totale!$C$5="",E91=totale!$C$5),0,1)</f>
        <v>0</v>
      </c>
      <c r="P91" s="13">
        <v>0</v>
      </c>
      <c r="Q91" s="97">
        <v>0</v>
      </c>
      <c r="R91" s="19">
        <v>0</v>
      </c>
      <c r="S91" s="19" t="str">
        <v>MATERIALE IN LATERIZIO COMUNE</v>
      </c>
      <c r="T91" s="15" t="str">
        <v>DCB</v>
      </c>
      <c r="U91" s="15" t="str">
        <v xml:space="preserve">MATTONE PIENO </v>
      </c>
      <c r="V91" s="15">
        <v>0</v>
      </c>
      <c r="W91" s="19" t="str">
        <v>12x24x5,5</v>
      </c>
      <c r="X91" s="19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1</v>
      </c>
      <c r="AG91" s="15">
        <v>0</v>
      </c>
      <c r="AH91" s="15" t="str">
        <v>LATERIZIO CON EPS GRAFFITE</v>
      </c>
      <c r="AI91" s="15" t="str">
        <v>LATERCOM</v>
      </c>
      <c r="AJ91" s="15" t="str">
        <v>BLOCCCO ALVEOLATO CON EPS  GRAFFITATO- NORMABLOCK PIU' - CON FASCIA ISOLANTE</v>
      </c>
      <c r="AK91" s="15">
        <v>0</v>
      </c>
      <c r="AL91" s="15" t="str">
        <v>30x20x19 F.45% liscio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1</v>
      </c>
      <c r="AS91" s="17" t="str">
        <f t="shared" si="6"/>
        <v>ꞈ</v>
      </c>
      <c r="AT91" s="70" t="str">
        <v>ꞈ</v>
      </c>
      <c r="AU91" s="15">
        <v>0</v>
      </c>
      <c r="AV91" s="15" t="str">
        <v xml:space="preserve">TEVELLE - TAVELLONI - TAVELLINE </v>
      </c>
      <c r="AW91" s="15" t="str">
        <v>T2D</v>
      </c>
      <c r="AX91" s="15" t="str">
        <v>TAVELLONI RIGATO TAGLIO OBLIQUO FIANCO RETTO DA CM 6</v>
      </c>
      <c r="AY91" s="15">
        <v>0</v>
      </c>
      <c r="AZ91" s="15">
        <v>60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1</v>
      </c>
      <c r="BG91" s="17" t="str">
        <f t="shared" si="7"/>
        <v>ꞈ</v>
      </c>
      <c r="BH91" s="70" t="str">
        <v>ꞈ</v>
      </c>
    </row>
    <row r="92" spans="1:60" ht="14.25" customHeight="1" x14ac:dyDescent="0.25">
      <c r="A92" s="47"/>
      <c r="B92"/>
      <c r="C92" s="23" t="s">
        <v>111</v>
      </c>
      <c r="D92" s="25" t="s">
        <v>96</v>
      </c>
      <c r="E92" s="23" t="s">
        <v>36</v>
      </c>
      <c r="F92" s="23"/>
      <c r="G92" s="60">
        <v>60</v>
      </c>
      <c r="H92" s="60"/>
      <c r="I92" s="22"/>
      <c r="J92" s="55"/>
      <c r="K92" s="24"/>
      <c r="L92" s="57">
        <f t="shared" si="5"/>
        <v>0</v>
      </c>
      <c r="M92" s="14">
        <f t="shared" si="4"/>
        <v>1</v>
      </c>
      <c r="N92" s="13">
        <f>IF(OR(totale!$A$5="",C92=totale!$A$5),0,1)</f>
        <v>1</v>
      </c>
      <c r="O92" s="13">
        <f>IF(OR(totale!$C$5="",E92=totale!$C$5),0,1)</f>
        <v>0</v>
      </c>
      <c r="P92" s="13">
        <v>0</v>
      </c>
      <c r="Q92" s="97">
        <v>0</v>
      </c>
      <c r="R92" s="19">
        <v>0</v>
      </c>
      <c r="S92" s="19" t="str">
        <v>MATERIALE IN LATERIZIO COMUNE</v>
      </c>
      <c r="T92" s="15" t="str">
        <v>DCB</v>
      </c>
      <c r="U92" s="15" t="str">
        <v>QUADRI UNI -DOPPIO DOPPIO UNI</v>
      </c>
      <c r="V92" s="15">
        <v>0</v>
      </c>
      <c r="W92" s="19" t="str">
        <v>12x25x25</v>
      </c>
      <c r="X92" s="19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</v>
      </c>
      <c r="AG92" s="15">
        <v>0</v>
      </c>
      <c r="AH92" s="15" t="str">
        <v>LATERIZIO CON EPS GRAFFITE</v>
      </c>
      <c r="AI92" s="15" t="str">
        <v>LATERCOM</v>
      </c>
      <c r="AJ92" s="15" t="str">
        <v>BLOCCCO ALVEOLATO CON EPS  GRAFFITATO- NORMABLOCK PIU' - CON FASCIA ISOLANTE</v>
      </c>
      <c r="AK92" s="15">
        <v>0</v>
      </c>
      <c r="AL92" s="15" t="str">
        <v>30x25x19 F.45% liscio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1</v>
      </c>
      <c r="AS92" s="17" t="str">
        <f t="shared" si="6"/>
        <v>ꞈ</v>
      </c>
      <c r="AT92" s="70" t="str">
        <v>ꞈ</v>
      </c>
      <c r="AU92" s="15">
        <v>0</v>
      </c>
      <c r="AV92" s="15" t="str">
        <v xml:space="preserve">TEVELLE - TAVELLONI - TAVELLINE </v>
      </c>
      <c r="AW92" s="15" t="str">
        <v>T2D</v>
      </c>
      <c r="AX92" s="15" t="str">
        <v>TAVELLONIE-TAGLIO A GRADINO FIANCO MASCHIO FEMMINA   DA CM 6</v>
      </c>
      <c r="AY92" s="15">
        <v>0</v>
      </c>
      <c r="AZ92" s="15">
        <v>60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1</v>
      </c>
      <c r="BG92" s="17" t="str">
        <f t="shared" si="7"/>
        <v>ꞈ</v>
      </c>
      <c r="BH92" s="70" t="str">
        <v>ꞈ</v>
      </c>
    </row>
    <row r="93" spans="1:60" ht="14.25" customHeight="1" x14ac:dyDescent="0.25">
      <c r="A93" s="47"/>
      <c r="B93"/>
      <c r="C93" s="23" t="s">
        <v>111</v>
      </c>
      <c r="D93" s="25" t="s">
        <v>96</v>
      </c>
      <c r="E93" s="23" t="s">
        <v>36</v>
      </c>
      <c r="F93" s="23"/>
      <c r="G93" s="60">
        <v>70</v>
      </c>
      <c r="H93" s="60"/>
      <c r="I93" s="22"/>
      <c r="J93" s="55"/>
      <c r="K93" s="24"/>
      <c r="L93" s="57">
        <f t="shared" si="5"/>
        <v>0</v>
      </c>
      <c r="M93" s="14">
        <f t="shared" si="4"/>
        <v>1</v>
      </c>
      <c r="N93" s="13">
        <f>IF(OR(totale!$A$5="",C93=totale!$A$5),0,1)</f>
        <v>1</v>
      </c>
      <c r="O93" s="13">
        <f>IF(OR(totale!$C$5="",E93=totale!$C$5),0,1)</f>
        <v>0</v>
      </c>
      <c r="P93" s="13">
        <v>0</v>
      </c>
      <c r="Q93" s="97">
        <v>0</v>
      </c>
      <c r="R93" s="19">
        <v>0</v>
      </c>
      <c r="S93" s="19" t="str">
        <v>MATERIALE IN LATERIZIO COMUNE</v>
      </c>
      <c r="T93" s="15" t="str">
        <v>DCB</v>
      </c>
      <c r="U93" s="15" t="str">
        <v>DOPPIO UNI H.12</v>
      </c>
      <c r="V93" s="15">
        <v>0</v>
      </c>
      <c r="W93" s="19" t="str">
        <v>12x12x25</v>
      </c>
      <c r="X93" s="19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1</v>
      </c>
      <c r="AG93" s="15">
        <v>0</v>
      </c>
      <c r="AH93" s="15" t="str">
        <v>LATERIZIO CON EPS GRAFFITE</v>
      </c>
      <c r="AI93" s="15" t="str">
        <v>LATERCOM</v>
      </c>
      <c r="AJ93" s="15" t="str">
        <v>BLOCCCO ALVEOLATO CON EPS  GRAFFITATO- NORMABLOCK PIU' - CON FASCIA ISOLANTE</v>
      </c>
      <c r="AK93" s="15">
        <v>0</v>
      </c>
      <c r="AL93" s="15" t="str">
        <v>12x19x30 F.45% liscio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1</v>
      </c>
      <c r="AS93" s="17" t="str">
        <f t="shared" si="6"/>
        <v>ꞈ</v>
      </c>
      <c r="AT93" s="70" t="str">
        <v>ꞈ</v>
      </c>
      <c r="AU93" s="15">
        <v>0</v>
      </c>
      <c r="AV93" s="15" t="str">
        <v xml:space="preserve">TEVELLE - TAVELLONI - TAVELLINE </v>
      </c>
      <c r="AW93" s="15" t="str">
        <v>T2D</v>
      </c>
      <c r="AX93" s="15" t="str">
        <v xml:space="preserve">TAVELLONI-TAGLIO OBLIQUO FIANCO MASCHIO FEMMINA DA CM 6 </v>
      </c>
      <c r="AY93" s="15">
        <v>0</v>
      </c>
      <c r="AZ93" s="15">
        <v>60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1</v>
      </c>
      <c r="BG93" s="17" t="str">
        <f t="shared" si="7"/>
        <v>ꞈ</v>
      </c>
      <c r="BH93" s="70" t="str">
        <v>ꞈ</v>
      </c>
    </row>
    <row r="94" spans="1:60" ht="14.25" customHeight="1" x14ac:dyDescent="0.25">
      <c r="A94" s="47"/>
      <c r="B94"/>
      <c r="C94" s="23" t="s">
        <v>111</v>
      </c>
      <c r="D94" s="25" t="s">
        <v>96</v>
      </c>
      <c r="E94" s="23" t="s">
        <v>36</v>
      </c>
      <c r="F94" s="23"/>
      <c r="G94" s="60">
        <v>80</v>
      </c>
      <c r="H94" s="60"/>
      <c r="I94" s="22"/>
      <c r="J94" s="55"/>
      <c r="K94" s="24"/>
      <c r="L94" s="57">
        <f t="shared" si="5"/>
        <v>0</v>
      </c>
      <c r="M94" s="14">
        <f t="shared" si="4"/>
        <v>1</v>
      </c>
      <c r="N94" s="13">
        <f>IF(OR(totale!$A$5="",C94=totale!$A$5),0,1)</f>
        <v>1</v>
      </c>
      <c r="O94" s="13">
        <f>IF(OR(totale!$C$5="",E94=totale!$C$5),0,1)</f>
        <v>0</v>
      </c>
      <c r="P94" s="13">
        <v>0</v>
      </c>
      <c r="Q94" s="97">
        <v>0</v>
      </c>
      <c r="R94" s="19">
        <v>0</v>
      </c>
      <c r="S94" s="19" t="str">
        <v>MATERIALE IN LATERIZIO COMUNE</v>
      </c>
      <c r="T94" s="15" t="str">
        <v>DCB</v>
      </c>
      <c r="U94" s="15" t="str">
        <v>MATTONE UNI FORATO 15%</v>
      </c>
      <c r="V94" s="15">
        <v>0</v>
      </c>
      <c r="W94" s="19" t="str">
        <v>12x25x5,5</v>
      </c>
      <c r="X94" s="19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1</v>
      </c>
      <c r="AG94" s="15">
        <v>0</v>
      </c>
      <c r="AH94" s="15" t="str">
        <v>LATERIZIO CON EPS GRAFFITE</v>
      </c>
      <c r="AI94" s="15" t="str">
        <v>LATERCOM</v>
      </c>
      <c r="AJ94" s="15" t="str">
        <v>BLOCCCO ALVEOLATO CON EPS  GRAFFITATO- NORMABLOCK PIU' - CON FASCIA ISOLANTE</v>
      </c>
      <c r="AK94" s="15">
        <v>0</v>
      </c>
      <c r="AL94" s="15" t="str">
        <v>12x19x25 F.45% liscio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1</v>
      </c>
      <c r="AS94" s="17" t="str">
        <f t="shared" si="6"/>
        <v>ꞈ</v>
      </c>
      <c r="AT94" s="70" t="str">
        <v>ꞈ</v>
      </c>
      <c r="AU94" s="15">
        <v>0</v>
      </c>
      <c r="AV94" s="15" t="str">
        <v xml:space="preserve">TEVELLE - TAVELLONI - TAVELLINE </v>
      </c>
      <c r="AW94" s="15" t="str">
        <v>WIENERBERGER</v>
      </c>
      <c r="AX94" s="15" t="str">
        <v>TAVELLONI RIGATO TAGLIO OBLIQUO FIANCO RETTO DA CM 6</v>
      </c>
      <c r="AY94" s="15">
        <v>0</v>
      </c>
      <c r="AZ94" s="15">
        <v>60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1</v>
      </c>
      <c r="BG94" s="17" t="str">
        <f t="shared" si="7"/>
        <v>ꞈ</v>
      </c>
      <c r="BH94" s="70" t="str">
        <v>ꞈ</v>
      </c>
    </row>
    <row r="95" spans="1:60" ht="14.25" customHeight="1" x14ac:dyDescent="0.25">
      <c r="A95" s="47"/>
      <c r="B95"/>
      <c r="C95" s="23" t="s">
        <v>111</v>
      </c>
      <c r="D95" s="25" t="s">
        <v>96</v>
      </c>
      <c r="E95" s="23" t="s">
        <v>36</v>
      </c>
      <c r="F95" s="23"/>
      <c r="G95" s="60">
        <v>90</v>
      </c>
      <c r="H95" s="60"/>
      <c r="I95" s="22"/>
      <c r="J95" s="55"/>
      <c r="K95" s="24"/>
      <c r="L95" s="57">
        <f t="shared" si="5"/>
        <v>0</v>
      </c>
      <c r="M95" s="14">
        <f t="shared" si="4"/>
        <v>1</v>
      </c>
      <c r="N95" s="13">
        <f>IF(OR(totale!$A$5="",C95=totale!$A$5),0,1)</f>
        <v>1</v>
      </c>
      <c r="O95" s="13">
        <f>IF(OR(totale!$C$5="",E95=totale!$C$5),0,1)</f>
        <v>0</v>
      </c>
      <c r="P95" s="13">
        <v>0</v>
      </c>
      <c r="Q95" s="97">
        <v>0</v>
      </c>
      <c r="R95" s="19">
        <v>0</v>
      </c>
      <c r="S95" s="19" t="str">
        <v xml:space="preserve">TRAMEZZATURA MATERIALE ALVEOLATO </v>
      </c>
      <c r="T95" s="15" t="str">
        <v>DCB</v>
      </c>
      <c r="U95" s="15" t="str">
        <v xml:space="preserve">TRAMEZZA - FORATO PORIZZATA/ALVEOLATA </v>
      </c>
      <c r="V95" s="15">
        <v>0</v>
      </c>
      <c r="W95" s="19" t="str">
        <v>8x50x25</v>
      </c>
      <c r="X95" s="19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1</v>
      </c>
      <c r="AG95" s="15">
        <v>0</v>
      </c>
      <c r="AH95" s="15" t="str">
        <v>LATERIZIO CON EPS GRAFFITE</v>
      </c>
      <c r="AI95" s="15" t="str">
        <v>LATERCOM</v>
      </c>
      <c r="AJ95" s="15" t="str">
        <v>BLOCCCO ALVEOLATO CON EPS  GRAFFITATO- NORMABLOCK PIU' - CON FASCIA ISOLANTE</v>
      </c>
      <c r="AK95" s="15">
        <v>0</v>
      </c>
      <c r="AL95" s="15" t="str">
        <v>12x24,5x30 F.45% liscio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1</v>
      </c>
      <c r="AS95" s="17" t="str">
        <f t="shared" si="6"/>
        <v>ꞈ</v>
      </c>
      <c r="AT95" s="70" t="str">
        <v>ꞈ</v>
      </c>
      <c r="AU95" s="15">
        <v>0</v>
      </c>
      <c r="AV95" s="15" t="str">
        <v xml:space="preserve">TEVELLE - TAVELLONI - TAVELLINE </v>
      </c>
      <c r="AW95" s="15" t="str">
        <v>WIENERBERGER</v>
      </c>
      <c r="AX95" s="15" t="str">
        <v xml:space="preserve">TAVELLONI-TAGLIO OBLIQUO FIANCO MASCHIO FEMMINA DA CM 6 </v>
      </c>
      <c r="AY95" s="15">
        <v>0</v>
      </c>
      <c r="AZ95" s="15">
        <v>60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1</v>
      </c>
      <c r="BG95" s="17" t="str">
        <f t="shared" si="7"/>
        <v>ꞈ</v>
      </c>
      <c r="BH95" s="70" t="str">
        <v>ꞈ</v>
      </c>
    </row>
    <row r="96" spans="1:60" ht="14.25" customHeight="1" x14ac:dyDescent="0.25">
      <c r="A96" s="47"/>
      <c r="B96"/>
      <c r="C96" s="23" t="s">
        <v>111</v>
      </c>
      <c r="D96" s="25" t="s">
        <v>96</v>
      </c>
      <c r="E96" s="23" t="s">
        <v>36</v>
      </c>
      <c r="F96" s="23"/>
      <c r="G96" s="60">
        <v>100</v>
      </c>
      <c r="H96" s="60"/>
      <c r="I96" s="22"/>
      <c r="J96" s="55"/>
      <c r="K96" s="24"/>
      <c r="L96" s="57">
        <f t="shared" si="5"/>
        <v>0</v>
      </c>
      <c r="M96" s="14">
        <f t="shared" si="4"/>
        <v>1</v>
      </c>
      <c r="N96" s="13">
        <f>IF(OR(totale!$A$5="",C96=totale!$A$5),0,1)</f>
        <v>1</v>
      </c>
      <c r="O96" s="13">
        <f>IF(OR(totale!$C$5="",E96=totale!$C$5),0,1)</f>
        <v>0</v>
      </c>
      <c r="P96" s="13">
        <v>0</v>
      </c>
      <c r="Q96" s="97">
        <v>0</v>
      </c>
      <c r="R96" s="19">
        <v>0</v>
      </c>
      <c r="S96" s="19" t="str">
        <v xml:space="preserve">TRAMEZZATURA MATERIALE ALVEOLATO </v>
      </c>
      <c r="T96" s="15" t="str">
        <v>DCB</v>
      </c>
      <c r="U96" s="15" t="str">
        <v xml:space="preserve">TRAMEZZA - FORATO PORIZZATA/ALVEOLATA </v>
      </c>
      <c r="V96" s="15">
        <v>0</v>
      </c>
      <c r="W96" s="19" t="str">
        <v>12x50x25</v>
      </c>
      <c r="X96" s="19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1</v>
      </c>
      <c r="AG96" s="15">
        <v>0</v>
      </c>
      <c r="AH96" s="15" t="str">
        <v>LATERIZIO CON EPS GRAFFITE</v>
      </c>
      <c r="AI96" s="15" t="str">
        <v>LATERCOM</v>
      </c>
      <c r="AJ96" s="15" t="str">
        <v>BLOCCCO ALVEOLATO CON EPS  GRAFFITATO- NORMABLOCK PIU' - CON FASCIA ISOLANTE</v>
      </c>
      <c r="AK96" s="15">
        <v>0</v>
      </c>
      <c r="AL96" s="15" t="str">
        <v>45x23,5x24,5 F.55% incastro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1</v>
      </c>
      <c r="AS96" s="17" t="str">
        <f t="shared" si="6"/>
        <v>ꞈ</v>
      </c>
      <c r="AT96" s="70" t="str">
        <v>ꞈ</v>
      </c>
      <c r="AU96" s="15">
        <v>0</v>
      </c>
      <c r="AV96" s="15" t="str">
        <v xml:space="preserve">TEVELLE - TAVELLONI - TAVELLINE </v>
      </c>
      <c r="AW96" s="15" t="str">
        <v>WIENERBERGER</v>
      </c>
      <c r="AX96" s="15" t="str">
        <v>TAVELLONI-TAGLIO OBLIQUO FIANCO RETTO CM 4</v>
      </c>
      <c r="AY96" s="15">
        <v>0</v>
      </c>
      <c r="AZ96" s="15">
        <v>60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1</v>
      </c>
      <c r="BG96" s="17" t="str">
        <f t="shared" si="7"/>
        <v>ꞈ</v>
      </c>
      <c r="BH96" s="70" t="str">
        <v>ꞈ</v>
      </c>
    </row>
    <row r="97" spans="1:60" ht="14.25" customHeight="1" x14ac:dyDescent="0.25">
      <c r="A97" s="47"/>
      <c r="B97"/>
      <c r="C97" s="23" t="s">
        <v>111</v>
      </c>
      <c r="D97" s="25" t="s">
        <v>96</v>
      </c>
      <c r="E97" s="23" t="s">
        <v>36</v>
      </c>
      <c r="F97" s="23"/>
      <c r="G97" s="60">
        <v>110</v>
      </c>
      <c r="H97" s="60"/>
      <c r="I97" s="22"/>
      <c r="J97" s="55"/>
      <c r="K97" s="24"/>
      <c r="L97" s="57">
        <f t="shared" si="5"/>
        <v>0</v>
      </c>
      <c r="M97" s="14">
        <f t="shared" si="4"/>
        <v>1</v>
      </c>
      <c r="N97" s="13">
        <f>IF(OR(totale!$A$5="",C97=totale!$A$5),0,1)</f>
        <v>1</v>
      </c>
      <c r="O97" s="13">
        <f>IF(OR(totale!$C$5="",E97=totale!$C$5),0,1)</f>
        <v>0</v>
      </c>
      <c r="P97" s="13">
        <v>0</v>
      </c>
      <c r="Q97" s="97">
        <v>0</v>
      </c>
      <c r="R97" s="19">
        <v>0</v>
      </c>
      <c r="S97" s="19" t="str">
        <v xml:space="preserve">TRAMEZZATURA MATERIALE ALVEOLATO </v>
      </c>
      <c r="T97" s="15" t="str">
        <v>DCB</v>
      </c>
      <c r="U97" s="15" t="str">
        <v xml:space="preserve">TRAMEZZA - FORATO PORIZZATA/ALVEOLATA </v>
      </c>
      <c r="V97" s="15">
        <v>0</v>
      </c>
      <c r="W97" s="19" t="str">
        <v>16x50x25</v>
      </c>
      <c r="X97" s="19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1</v>
      </c>
      <c r="AG97" s="15">
        <v>0</v>
      </c>
      <c r="AH97" s="15" t="str">
        <v>LATERIZIO CON EPS GRAFFITE</v>
      </c>
      <c r="AI97" s="15" t="str">
        <v>LATERCOM</v>
      </c>
      <c r="AJ97" s="15" t="str">
        <v>BLOCCCO ALVEOLATO CON EPS  GRAFFITATO- NORMABLOCK PIU' - CON FASCIA ISOLANTE</v>
      </c>
      <c r="AK97" s="15">
        <v>0</v>
      </c>
      <c r="AL97" s="15" t="str">
        <v>40x23,5x24,5 F.55% incastro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1</v>
      </c>
      <c r="AS97" s="17" t="str">
        <f t="shared" si="6"/>
        <v>ꞈ</v>
      </c>
      <c r="AT97" s="70" t="str">
        <v>ꞈ</v>
      </c>
      <c r="AU97" s="15">
        <v>0</v>
      </c>
      <c r="AV97" s="15" t="str">
        <v xml:space="preserve">TEVELLE - TAVELLONI - TAVELLINE </v>
      </c>
      <c r="AW97" s="15" t="str">
        <v>DI MUZIO</v>
      </c>
      <c r="AX97" s="15" t="str">
        <v>TAVELLONI RIGATO TAGLIO OBLIQUO FIANCO RETTO DA CM 6</v>
      </c>
      <c r="AY97" s="15">
        <v>0</v>
      </c>
      <c r="AZ97" s="15">
        <v>60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1</v>
      </c>
      <c r="BG97" s="17" t="str">
        <f t="shared" si="7"/>
        <v>ꞈ</v>
      </c>
      <c r="BH97" s="70" t="str">
        <v>ꞈ</v>
      </c>
    </row>
    <row r="98" spans="1:60" ht="14.25" customHeight="1" x14ac:dyDescent="0.25">
      <c r="A98" s="47"/>
      <c r="B98"/>
      <c r="C98" s="23" t="s">
        <v>111</v>
      </c>
      <c r="D98" s="25" t="s">
        <v>96</v>
      </c>
      <c r="E98" s="23" t="s">
        <v>36</v>
      </c>
      <c r="F98" s="23"/>
      <c r="G98" s="60">
        <v>120</v>
      </c>
      <c r="H98" s="60"/>
      <c r="I98" s="22"/>
      <c r="J98" s="55"/>
      <c r="K98" s="24"/>
      <c r="L98" s="57">
        <f t="shared" si="5"/>
        <v>0</v>
      </c>
      <c r="M98" s="14">
        <f t="shared" si="4"/>
        <v>1</v>
      </c>
      <c r="N98" s="13">
        <f>IF(OR(totale!$A$5="",C98=totale!$A$5),0,1)</f>
        <v>1</v>
      </c>
      <c r="O98" s="13">
        <f>IF(OR(totale!$C$5="",E98=totale!$C$5),0,1)</f>
        <v>0</v>
      </c>
      <c r="P98" s="13">
        <v>0</v>
      </c>
      <c r="Q98" s="97">
        <v>0</v>
      </c>
      <c r="R98" s="19">
        <v>0</v>
      </c>
      <c r="S98" s="19" t="str">
        <v xml:space="preserve">TRAMEZZATURA MATERIALE ALVEOLATO </v>
      </c>
      <c r="T98" s="15" t="str">
        <v>DCB</v>
      </c>
      <c r="U98" s="15" t="str">
        <v xml:space="preserve">TRAMEZZA - FORATO PORIZZATA/ALVEOLATA </v>
      </c>
      <c r="V98" s="15">
        <v>0</v>
      </c>
      <c r="W98" s="19" t="str">
        <v>16x25x38</v>
      </c>
      <c r="X98" s="19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1</v>
      </c>
      <c r="AG98" s="15">
        <v>0</v>
      </c>
      <c r="AH98" s="15" t="str">
        <v>LATERIZIO CON EPS GRAFFITE</v>
      </c>
      <c r="AI98" s="15" t="str">
        <v>LATERCOM</v>
      </c>
      <c r="AJ98" s="15" t="str">
        <v>BLOCCCO ALVEOLATO CON EPS  GRAFFITATO- NORMABLOCK PIU' - CON FASCIA ISOLANTE</v>
      </c>
      <c r="AK98" s="15">
        <v>0</v>
      </c>
      <c r="AL98" s="15" t="str">
        <v>35x23,5x24,5 F.55% incastro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1</v>
      </c>
      <c r="AS98" s="17" t="str">
        <f t="shared" si="6"/>
        <v>ꞈ</v>
      </c>
      <c r="AT98" s="70" t="str">
        <v>ꞈ</v>
      </c>
      <c r="AU98" s="15">
        <v>0</v>
      </c>
      <c r="AV98" s="15" t="str">
        <v xml:space="preserve">TEVELLE - TAVELLONI - TAVELLINE </v>
      </c>
      <c r="AW98" s="15" t="str">
        <v>DCB</v>
      </c>
      <c r="AX98" s="15" t="str">
        <v>TAVELLONIE-TAGLIO A GRADINO FIANCO MASCHIO FEMMINA   DA CM 6</v>
      </c>
      <c r="AY98" s="15">
        <v>0</v>
      </c>
      <c r="AZ98" s="15">
        <v>70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1</v>
      </c>
      <c r="BG98" s="17" t="str">
        <f t="shared" si="7"/>
        <v>ꞈ</v>
      </c>
      <c r="BH98" s="70" t="str">
        <v>ꞈ</v>
      </c>
    </row>
    <row r="99" spans="1:60" ht="14.25" customHeight="1" x14ac:dyDescent="0.25">
      <c r="A99" s="47"/>
      <c r="B99"/>
      <c r="C99" s="23" t="s">
        <v>111</v>
      </c>
      <c r="D99" s="25" t="s">
        <v>96</v>
      </c>
      <c r="E99" s="23" t="s">
        <v>36</v>
      </c>
      <c r="F99" s="23"/>
      <c r="G99" s="60">
        <v>130</v>
      </c>
      <c r="H99" s="60"/>
      <c r="I99" s="22"/>
      <c r="J99" s="55"/>
      <c r="K99" s="24"/>
      <c r="L99" s="57">
        <f t="shared" si="5"/>
        <v>0</v>
      </c>
      <c r="M99" s="14">
        <f t="shared" si="4"/>
        <v>1</v>
      </c>
      <c r="N99" s="13">
        <f>IF(OR(totale!$A$5="",C99=totale!$A$5),0,1)</f>
        <v>1</v>
      </c>
      <c r="O99" s="13">
        <f>IF(OR(totale!$C$5="",E99=totale!$C$5),0,1)</f>
        <v>0</v>
      </c>
      <c r="P99" s="13">
        <v>0</v>
      </c>
      <c r="Q99" s="97">
        <v>0</v>
      </c>
      <c r="R99" s="19">
        <v>0</v>
      </c>
      <c r="S99" s="19" t="str">
        <v xml:space="preserve">TRAMEZZATURA MATERIALE ALVEOLATO </v>
      </c>
      <c r="T99" s="15" t="str">
        <v>DCB</v>
      </c>
      <c r="U99" s="15" t="str">
        <v xml:space="preserve">TRAMEZZA - FORATO PORIZZATA/ALVEOLATA </v>
      </c>
      <c r="V99" s="15">
        <v>0</v>
      </c>
      <c r="W99" s="19" t="str">
        <v>20x25x38</v>
      </c>
      <c r="X99" s="19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1</v>
      </c>
      <c r="AG99" s="15">
        <v>0</v>
      </c>
      <c r="AH99" s="15" t="str">
        <v>LATERIZIO CON EPS GRAFFITE</v>
      </c>
      <c r="AI99" s="15" t="str">
        <v>LATERCOM</v>
      </c>
      <c r="AJ99" s="15" t="str">
        <v>BLOCCCO ALVEOLATO CON EPS  GRAFFITATO- NORMABLOCK PIU' - CON FASCIA ISOLANTE</v>
      </c>
      <c r="AK99" s="15">
        <v>0</v>
      </c>
      <c r="AL99" s="15" t="str">
        <v>31x23,5x19 f.55% incastro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1</v>
      </c>
      <c r="AS99" s="17" t="str">
        <f t="shared" si="6"/>
        <v>ꞈ</v>
      </c>
      <c r="AT99" s="70" t="str">
        <v>ꞈ</v>
      </c>
      <c r="AU99" s="15">
        <v>0</v>
      </c>
      <c r="AV99" s="15" t="str">
        <v xml:space="preserve">TEVELLE - TAVELLONI - TAVELLINE </v>
      </c>
      <c r="AW99" s="15" t="str">
        <v>ESSE ELLE LAT.</v>
      </c>
      <c r="AX99" s="15" t="str">
        <v>TAVELLONI RIGATO TAGLIO OBLIQUO FIANCO RETTO DA CM 6</v>
      </c>
      <c r="AY99" s="15">
        <v>0</v>
      </c>
      <c r="AZ99" s="15">
        <v>70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1</v>
      </c>
      <c r="BG99" s="17" t="str">
        <f t="shared" si="7"/>
        <v>ꞈ</v>
      </c>
      <c r="BH99" s="70" t="str">
        <v>ꞈ</v>
      </c>
    </row>
    <row r="100" spans="1:60" ht="14.25" customHeight="1" x14ac:dyDescent="0.25">
      <c r="A100" s="47"/>
      <c r="B100"/>
      <c r="C100" s="23" t="s">
        <v>111</v>
      </c>
      <c r="D100" s="25" t="s">
        <v>96</v>
      </c>
      <c r="E100" s="23" t="s">
        <v>36</v>
      </c>
      <c r="F100" s="23"/>
      <c r="G100" s="60">
        <v>140</v>
      </c>
      <c r="H100" s="60"/>
      <c r="I100" s="22"/>
      <c r="J100" s="55"/>
      <c r="K100" s="24"/>
      <c r="L100" s="57">
        <f t="shared" si="5"/>
        <v>0</v>
      </c>
      <c r="M100" s="14">
        <f t="shared" si="4"/>
        <v>1</v>
      </c>
      <c r="N100" s="13">
        <f>IF(OR(totale!$A$5="",C100=totale!$A$5),0,1)</f>
        <v>1</v>
      </c>
      <c r="O100" s="13">
        <f>IF(OR(totale!$C$5="",E100=totale!$C$5),0,1)</f>
        <v>0</v>
      </c>
      <c r="P100" s="13">
        <v>0</v>
      </c>
      <c r="Q100" s="97">
        <v>0</v>
      </c>
      <c r="R100" s="19">
        <v>0</v>
      </c>
      <c r="S100" s="19" t="str">
        <v>BLOCCO ALVEOLATO LISCIO FORI ORIZZONATALI  45/50/55/60 %</v>
      </c>
      <c r="T100" s="15" t="str">
        <v>DCB</v>
      </c>
      <c r="U100" s="15" t="str">
        <v>BLOCCO TAMPONAMENTO ALVEOLATO FORI ORIZZONTALI P600- F.65% - F.60%</v>
      </c>
      <c r="V100" s="15">
        <v>0</v>
      </c>
      <c r="W100" s="19" t="str">
        <v>12x25x25</v>
      </c>
      <c r="X100" s="19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1</v>
      </c>
      <c r="AG100" s="15">
        <v>0</v>
      </c>
      <c r="AH100" s="15" t="str">
        <v>LATERIZIO CON EPS GRAFFITE</v>
      </c>
      <c r="AI100" s="15" t="str">
        <v>LATERCOM</v>
      </c>
      <c r="AJ100" s="15" t="str">
        <v>BLOCCCO ALVEOLATO CON EPS  GRAFFITATO- NORMABLOCK PIU' - CON FASCIA ISOLANTE</v>
      </c>
      <c r="AK100" s="15">
        <v>0</v>
      </c>
      <c r="AL100" s="15" t="str">
        <v>45x25x24,5 f.60% incastro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1</v>
      </c>
      <c r="AS100" s="17" t="str">
        <f t="shared" si="6"/>
        <v>ꞈ</v>
      </c>
      <c r="AT100" s="70" t="str">
        <v>ꞈ</v>
      </c>
      <c r="AU100" s="15">
        <v>0</v>
      </c>
      <c r="AV100" s="15" t="str">
        <v xml:space="preserve">TEVELLE - TAVELLONI - TAVELLINE </v>
      </c>
      <c r="AW100" s="15" t="str">
        <v>ESSE ELLE LAT.</v>
      </c>
      <c r="AX100" s="15" t="str">
        <v>TAVELLONIE-TAGLIO A GRADINO FIANCO MASCHIO FEMMINA   DA CM 6</v>
      </c>
      <c r="AY100" s="15">
        <v>0</v>
      </c>
      <c r="AZ100" s="15">
        <v>70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1</v>
      </c>
      <c r="BG100" s="17" t="str">
        <f t="shared" si="7"/>
        <v>ꞈ</v>
      </c>
      <c r="BH100" s="70" t="str">
        <v>ꞈ</v>
      </c>
    </row>
    <row r="101" spans="1:60" ht="14.25" customHeight="1" x14ac:dyDescent="0.25">
      <c r="A101" s="47"/>
      <c r="B101"/>
      <c r="C101" s="23" t="s">
        <v>111</v>
      </c>
      <c r="D101" s="25" t="s">
        <v>96</v>
      </c>
      <c r="E101" s="23" t="s">
        <v>36</v>
      </c>
      <c r="F101" s="23"/>
      <c r="G101" s="60">
        <v>150</v>
      </c>
      <c r="H101" s="60"/>
      <c r="I101" s="22"/>
      <c r="J101" s="55"/>
      <c r="K101" s="24"/>
      <c r="L101" s="57">
        <f t="shared" si="5"/>
        <v>0</v>
      </c>
      <c r="M101" s="14">
        <f t="shared" si="4"/>
        <v>1</v>
      </c>
      <c r="N101" s="13">
        <f>IF(OR(totale!$A$5="",C101=totale!$A$5),0,1)</f>
        <v>1</v>
      </c>
      <c r="O101" s="13">
        <f>IF(OR(totale!$C$5="",E101=totale!$C$5),0,1)</f>
        <v>0</v>
      </c>
      <c r="P101" s="13">
        <v>0</v>
      </c>
      <c r="Q101" s="97">
        <v>0</v>
      </c>
      <c r="R101" s="19">
        <v>0</v>
      </c>
      <c r="S101" s="19" t="str">
        <v>BLOCCO ALVEOLATO LISCIO FORI ORIZZONATALI  45/50/55/60 %</v>
      </c>
      <c r="T101" s="15" t="str">
        <v>DCB</v>
      </c>
      <c r="U101" s="15" t="str">
        <v>BLOCCO TAMPONAMENTO ALVEOLATO FORI ORIZZONTALI P600- F.65% - F.60%</v>
      </c>
      <c r="V101" s="15">
        <v>0</v>
      </c>
      <c r="W101" s="19" t="str">
        <v>15x25x25</v>
      </c>
      <c r="X101" s="19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1</v>
      </c>
      <c r="AG101" s="15">
        <v>0</v>
      </c>
      <c r="AH101" s="15" t="str">
        <v>LATERIZIO CON EPS GRAFFITE</v>
      </c>
      <c r="AI101" s="15" t="str">
        <v>LATERCOM</v>
      </c>
      <c r="AJ101" s="15" t="str">
        <v>BLOCCCO ALVEOLATO CON EPS  GRAFFITATO- NORMABLOCK PIU' - CON FASCIA ISOLANTE</v>
      </c>
      <c r="AK101" s="15">
        <v>0</v>
      </c>
      <c r="AL101" s="15" t="str">
        <v>40x25x24,5 f.60% incastro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1</v>
      </c>
      <c r="AS101" s="17" t="str">
        <f t="shared" si="6"/>
        <v>ꞈ</v>
      </c>
      <c r="AT101" s="70" t="str">
        <v>ꞈ</v>
      </c>
      <c r="AU101" s="15">
        <v>0</v>
      </c>
      <c r="AV101" s="15" t="str">
        <v xml:space="preserve">TEVELLE - TAVELLONI - TAVELLINE </v>
      </c>
      <c r="AW101" s="15" t="str">
        <v>ESSE ELLE LAT.</v>
      </c>
      <c r="AX101" s="15" t="str">
        <v xml:space="preserve">TAVELLONI-TAGLIO OBLIQUO FIANCO MASCHIO FEMMINA DA CM 6 </v>
      </c>
      <c r="AY101" s="15">
        <v>0</v>
      </c>
      <c r="AZ101" s="15">
        <v>70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1</v>
      </c>
      <c r="BG101" s="17" t="str">
        <f t="shared" si="7"/>
        <v>ꞈ</v>
      </c>
      <c r="BH101" s="70" t="str">
        <v>ꞈ</v>
      </c>
    </row>
    <row r="102" spans="1:60" ht="14.25" customHeight="1" x14ac:dyDescent="0.25">
      <c r="A102" s="47"/>
      <c r="B102"/>
      <c r="C102" s="23" t="s">
        <v>111</v>
      </c>
      <c r="D102" s="25" t="s">
        <v>96</v>
      </c>
      <c r="E102" s="23" t="s">
        <v>36</v>
      </c>
      <c r="F102" s="23"/>
      <c r="G102" s="60">
        <v>160</v>
      </c>
      <c r="H102" s="60"/>
      <c r="I102" s="22"/>
      <c r="J102" s="55"/>
      <c r="K102" s="24"/>
      <c r="L102" s="57">
        <f t="shared" si="5"/>
        <v>0</v>
      </c>
      <c r="M102" s="14">
        <f t="shared" si="4"/>
        <v>1</v>
      </c>
      <c r="N102" s="13">
        <f>IF(OR(totale!$A$5="",C102=totale!$A$5),0,1)</f>
        <v>1</v>
      </c>
      <c r="O102" s="13">
        <f>IF(OR(totale!$C$5="",E102=totale!$C$5),0,1)</f>
        <v>0</v>
      </c>
      <c r="P102" s="13">
        <v>0</v>
      </c>
      <c r="Q102" s="97">
        <v>0</v>
      </c>
      <c r="R102" s="19">
        <v>0</v>
      </c>
      <c r="S102" s="19" t="str">
        <v>BLOCCO ALVEOLATO LISCIO FORI ORIZZONATALI  45/50/55/60 %</v>
      </c>
      <c r="T102" s="15" t="str">
        <v>DCB</v>
      </c>
      <c r="U102" s="15" t="str">
        <v>BLOCCO TAMPONAMENTO ALVEOLATO FORI ORIZZONTALI P600- F.65% - F.60%</v>
      </c>
      <c r="V102" s="15">
        <v>0</v>
      </c>
      <c r="W102" s="19" t="str">
        <v>20x25x25</v>
      </c>
      <c r="X102" s="19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1</v>
      </c>
      <c r="AG102" s="15">
        <v>0</v>
      </c>
      <c r="AH102" s="15" t="str">
        <v>LATERIZIO CON EPS GRAFFITE</v>
      </c>
      <c r="AI102" s="15" t="str">
        <v>LATERCOM</v>
      </c>
      <c r="AJ102" s="15" t="str">
        <v>BLOCCCO ALVEOLATO CON EPS  GRAFFITATO- NORMABLOCK PIU' - CON FASCIA ISOLANTE</v>
      </c>
      <c r="AK102" s="15">
        <v>0</v>
      </c>
      <c r="AL102" s="15" t="str">
        <v>35x25x24,5 f.60% incastro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1</v>
      </c>
      <c r="AS102" s="17" t="str">
        <f t="shared" si="6"/>
        <v>ꞈ</v>
      </c>
      <c r="AT102" s="70" t="str">
        <v>ꞈ</v>
      </c>
      <c r="AU102" s="15">
        <v>0</v>
      </c>
      <c r="AV102" s="15" t="str">
        <v xml:space="preserve">TEVELLE - TAVELLONI - TAVELLINE </v>
      </c>
      <c r="AW102" s="15" t="str">
        <v>FBM</v>
      </c>
      <c r="AX102" s="15" t="str">
        <v>TAVELLONI RIGATO TAGLIO OBLIQUO FIANCO RETTO DA CM 6</v>
      </c>
      <c r="AY102" s="15">
        <v>0</v>
      </c>
      <c r="AZ102" s="15">
        <v>70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1</v>
      </c>
      <c r="BG102" s="17" t="str">
        <f t="shared" si="7"/>
        <v>ꞈ</v>
      </c>
      <c r="BH102" s="70" t="str">
        <v>ꞈ</v>
      </c>
    </row>
    <row r="103" spans="1:60" ht="14.25" customHeight="1" x14ac:dyDescent="0.25">
      <c r="A103" s="47"/>
      <c r="B103"/>
      <c r="C103" s="23" t="s">
        <v>111</v>
      </c>
      <c r="D103" s="25" t="s">
        <v>96</v>
      </c>
      <c r="E103" s="23" t="s">
        <v>36</v>
      </c>
      <c r="F103" s="23"/>
      <c r="G103" s="60">
        <v>170</v>
      </c>
      <c r="H103" s="60"/>
      <c r="I103" s="22"/>
      <c r="J103" s="55"/>
      <c r="K103" s="24"/>
      <c r="L103" s="57">
        <f t="shared" si="5"/>
        <v>0</v>
      </c>
      <c r="M103" s="14">
        <f t="shared" si="4"/>
        <v>1</v>
      </c>
      <c r="N103" s="13">
        <f>IF(OR(totale!$A$5="",C103=totale!$A$5),0,1)</f>
        <v>1</v>
      </c>
      <c r="O103" s="13">
        <f>IF(OR(totale!$C$5="",E103=totale!$C$5),0,1)</f>
        <v>0</v>
      </c>
      <c r="P103" s="13">
        <v>0</v>
      </c>
      <c r="Q103" s="97">
        <v>0</v>
      </c>
      <c r="R103" s="19">
        <v>0</v>
      </c>
      <c r="S103" s="19" t="str">
        <v>BLOCCO ALVEOLATO LISCIO FORI ORIZZONATALI  45/50/55/60 %</v>
      </c>
      <c r="T103" s="15" t="str">
        <v>DCB</v>
      </c>
      <c r="U103" s="15" t="str">
        <v>BLOCCO TAMPONAMENTO ALVEOLATO FORI ORIZZONTALI P600- F.65% - F.60%</v>
      </c>
      <c r="V103" s="15">
        <v>0</v>
      </c>
      <c r="W103" s="19" t="str">
        <v>25x25x25</v>
      </c>
      <c r="X103" s="19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1</v>
      </c>
      <c r="AG103" s="15">
        <v>0</v>
      </c>
      <c r="AH103" s="15" t="str">
        <v>LATERIZIO CON EPS GRAFFITE</v>
      </c>
      <c r="AI103" s="15" t="str">
        <v>LATERCOM</v>
      </c>
      <c r="AJ103" s="15" t="str">
        <v>BLOCCCO ALVEOLATO CON EPS  GRAFFITATO- NORMABLOCK PIU' - CON FASCIA ISOLANTE</v>
      </c>
      <c r="AK103" s="15">
        <v>0</v>
      </c>
      <c r="AL103" s="15" t="str">
        <v>30x25x24,5 f.60% incastro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1</v>
      </c>
      <c r="AS103" s="17" t="str">
        <f t="shared" si="6"/>
        <v>ꞈ</v>
      </c>
      <c r="AT103" s="70" t="str">
        <v>ꞈ</v>
      </c>
      <c r="AU103" s="15">
        <v>0</v>
      </c>
      <c r="AV103" s="15" t="str">
        <v xml:space="preserve">TEVELLE - TAVELLONI - TAVELLINE </v>
      </c>
      <c r="AW103" s="15" t="str">
        <v>LATERCOM</v>
      </c>
      <c r="AX103" s="15" t="str">
        <v>TAVELLONI RIGATO TAGLIO OBLIQUO FIANCO RETTO DA CM 6</v>
      </c>
      <c r="AY103" s="15">
        <v>0</v>
      </c>
      <c r="AZ103" s="15">
        <v>70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1</v>
      </c>
      <c r="BG103" s="17" t="str">
        <f t="shared" si="7"/>
        <v>ꞈ</v>
      </c>
      <c r="BH103" s="70" t="str">
        <v>ꞈ</v>
      </c>
    </row>
    <row r="104" spans="1:60" ht="14.25" customHeight="1" x14ac:dyDescent="0.25">
      <c r="A104" s="47"/>
      <c r="B104"/>
      <c r="C104" s="23" t="s">
        <v>111</v>
      </c>
      <c r="D104" s="25" t="s">
        <v>96</v>
      </c>
      <c r="E104" s="23" t="s">
        <v>36</v>
      </c>
      <c r="F104" s="23"/>
      <c r="G104" s="60">
        <v>180</v>
      </c>
      <c r="H104" s="60"/>
      <c r="I104" s="22"/>
      <c r="J104" s="55"/>
      <c r="K104" s="24"/>
      <c r="L104" s="57">
        <f t="shared" si="5"/>
        <v>0</v>
      </c>
      <c r="M104" s="14">
        <f t="shared" si="4"/>
        <v>1</v>
      </c>
      <c r="N104" s="13">
        <f>IF(OR(totale!$A$5="",C104=totale!$A$5),0,1)</f>
        <v>1</v>
      </c>
      <c r="O104" s="13">
        <f>IF(OR(totale!$C$5="",E104=totale!$C$5),0,1)</f>
        <v>0</v>
      </c>
      <c r="P104" s="13">
        <v>0</v>
      </c>
      <c r="Q104" s="97">
        <v>0</v>
      </c>
      <c r="R104" s="19">
        <v>0</v>
      </c>
      <c r="S104" s="19" t="str">
        <v>BLOCCO ALVEOLATO LISCIO FORI ORIZZONATALI  45/50/55/60 %</v>
      </c>
      <c r="T104" s="15" t="str">
        <v>DCB</v>
      </c>
      <c r="U104" s="15" t="str">
        <v>BLOCCO TAMPONAMENTO ALVEOLATO FORI ORIZZONTALI P600- F.65% - F.60%</v>
      </c>
      <c r="V104" s="15">
        <v>0</v>
      </c>
      <c r="W104" s="19" t="str">
        <v>30x25x25</v>
      </c>
      <c r="X104" s="19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1</v>
      </c>
      <c r="AG104" s="15">
        <v>0</v>
      </c>
      <c r="AH104" s="15" t="str">
        <v>LATERIZIO CON EPS GRAFFITE</v>
      </c>
      <c r="AI104" s="15" t="str">
        <v>LATERCOM</v>
      </c>
      <c r="AJ104" s="15" t="str">
        <v>BLOCCCO ALVEOLATO CON EPS  GRAFFITATO- NORMABLOCK PIU' - CON FASCIA ISOLANTE</v>
      </c>
      <c r="AK104" s="15">
        <v>0</v>
      </c>
      <c r="AL104" s="15" t="str">
        <v xml:space="preserve">25x23,5x19 F.55% incastro 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1</v>
      </c>
      <c r="AS104" s="17" t="str">
        <f t="shared" si="6"/>
        <v>ꞈ</v>
      </c>
      <c r="AT104" s="70" t="str">
        <v>ꞈ</v>
      </c>
      <c r="AU104" s="15">
        <v>0</v>
      </c>
      <c r="AV104" s="15" t="str">
        <v xml:space="preserve">TEVELLE - TAVELLONI - TAVELLINE </v>
      </c>
      <c r="AW104" s="15" t="str">
        <v>LATERCOM</v>
      </c>
      <c r="AX104" s="15" t="str">
        <v xml:space="preserve">TAVELLONI-TAGLIO OBLIQUO FIANCO MASCHIO FEMMINA DA CM 6 </v>
      </c>
      <c r="AY104" s="15">
        <v>0</v>
      </c>
      <c r="AZ104" s="15">
        <v>70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1</v>
      </c>
      <c r="BG104" s="17" t="str">
        <f t="shared" si="7"/>
        <v>ꞈ</v>
      </c>
      <c r="BH104" s="70" t="str">
        <v>ꞈ</v>
      </c>
    </row>
    <row r="105" spans="1:60" ht="14.25" customHeight="1" x14ac:dyDescent="0.25">
      <c r="A105" s="47"/>
      <c r="B105"/>
      <c r="C105" s="23" t="s">
        <v>111</v>
      </c>
      <c r="D105" s="25" t="s">
        <v>96</v>
      </c>
      <c r="E105" s="23" t="s">
        <v>36</v>
      </c>
      <c r="F105" s="23"/>
      <c r="G105" s="60">
        <v>200</v>
      </c>
      <c r="H105" s="60"/>
      <c r="I105" s="22"/>
      <c r="J105" s="55"/>
      <c r="K105" s="24"/>
      <c r="L105" s="57">
        <f t="shared" si="5"/>
        <v>0</v>
      </c>
      <c r="M105" s="14">
        <f t="shared" si="4"/>
        <v>1</v>
      </c>
      <c r="N105" s="13">
        <f>IF(OR(totale!$A$5="",C105=totale!$A$5),0,1)</f>
        <v>1</v>
      </c>
      <c r="O105" s="13">
        <f>IF(OR(totale!$C$5="",E105=totale!$C$5),0,1)</f>
        <v>0</v>
      </c>
      <c r="P105" s="13">
        <v>0</v>
      </c>
      <c r="Q105" s="97">
        <v>0</v>
      </c>
      <c r="R105" s="19">
        <v>0</v>
      </c>
      <c r="S105" s="19" t="str">
        <v>BLOCCO ALVEOLATO LISCIO FORI ORIZZONATALI  45/50/55/60 %</v>
      </c>
      <c r="T105" s="15" t="str">
        <v>DCB</v>
      </c>
      <c r="U105" s="15" t="str">
        <v>BLOCCO TAMPONAMENTO ALVEOLATO FORI ORIZZONTALI P600- F.65% - F.60%</v>
      </c>
      <c r="V105" s="15">
        <v>0</v>
      </c>
      <c r="W105" s="19" t="str">
        <v>35x25x25</v>
      </c>
      <c r="X105" s="19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1</v>
      </c>
      <c r="AG105" s="15">
        <v>0</v>
      </c>
      <c r="AH105" s="15" t="str">
        <v>LATERIZIO CON EPS GRAFFITE</v>
      </c>
      <c r="AI105" s="15" t="str">
        <v>LATERCOM</v>
      </c>
      <c r="AJ105" s="15" t="str">
        <v xml:space="preserve">BLOCCCO ALVEOLATO CON EPS  GRAFFITATO- NORMABLOCK PIU' - CON FASCIA ISOLANTE-- CAM </v>
      </c>
      <c r="AK105" s="15">
        <v>0</v>
      </c>
      <c r="AL105" s="15" t="str">
        <v>12x19x30 F.45% liscio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1</v>
      </c>
      <c r="AS105" s="17" t="str">
        <f t="shared" si="6"/>
        <v>ꞈ</v>
      </c>
      <c r="AT105" s="70" t="str">
        <v>ꞈ</v>
      </c>
      <c r="AU105" s="15">
        <v>0</v>
      </c>
      <c r="AV105" s="15" t="str">
        <v xml:space="preserve">TEVELLE - TAVELLONI - TAVELLINE </v>
      </c>
      <c r="AW105" s="15" t="str">
        <v>T2D</v>
      </c>
      <c r="AX105" s="15" t="str">
        <v>TAVELLONI RIGATO TAGLIO OBLIQUO FIANCO RETTO DA CM 6</v>
      </c>
      <c r="AY105" s="15">
        <v>0</v>
      </c>
      <c r="AZ105" s="15">
        <v>70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1</v>
      </c>
      <c r="BG105" s="17" t="str">
        <f t="shared" si="7"/>
        <v>ꞈ</v>
      </c>
      <c r="BH105" s="70" t="str">
        <v>ꞈ</v>
      </c>
    </row>
    <row r="106" spans="1:60" ht="14.25" customHeight="1" x14ac:dyDescent="0.25">
      <c r="A106" s="47"/>
      <c r="B106"/>
      <c r="C106" s="23" t="s">
        <v>111</v>
      </c>
      <c r="D106" s="25" t="s">
        <v>96</v>
      </c>
      <c r="E106" s="23" t="s">
        <v>36</v>
      </c>
      <c r="F106" s="23"/>
      <c r="G106" s="60">
        <v>220</v>
      </c>
      <c r="H106" s="60"/>
      <c r="I106" s="22"/>
      <c r="J106" s="55"/>
      <c r="K106" s="24"/>
      <c r="L106" s="57">
        <f t="shared" si="5"/>
        <v>0</v>
      </c>
      <c r="M106" s="14">
        <f t="shared" si="4"/>
        <v>1</v>
      </c>
      <c r="N106" s="13">
        <f>IF(OR(totale!$A$5="",C106=totale!$A$5),0,1)</f>
        <v>1</v>
      </c>
      <c r="O106" s="13">
        <f>IF(OR(totale!$C$5="",E106=totale!$C$5),0,1)</f>
        <v>0</v>
      </c>
      <c r="P106" s="13">
        <v>0</v>
      </c>
      <c r="Q106" s="97">
        <v>0</v>
      </c>
      <c r="R106" s="19">
        <v>0</v>
      </c>
      <c r="S106" s="19" t="str">
        <v>BLOCCO ALVEOLATO LISCIO FORI ORIZZONATALI  45/50/55/60 %</v>
      </c>
      <c r="T106" s="15" t="str">
        <v>DCB</v>
      </c>
      <c r="U106" s="15" t="str">
        <v xml:space="preserve">BLOCCO TAMPONAMENTO FORI ORIZZONATI ALVEOLATO LISCIO SETTI SOTTILI </v>
      </c>
      <c r="V106" s="15">
        <v>0</v>
      </c>
      <c r="W106" s="19" t="str">
        <v>30x25x25</v>
      </c>
      <c r="X106" s="19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1</v>
      </c>
      <c r="AG106" s="15">
        <v>0</v>
      </c>
      <c r="AH106" s="15" t="str">
        <v>LATERIZIO CON EPS GRAFFITE</v>
      </c>
      <c r="AI106" s="15" t="str">
        <v>LATERCOM</v>
      </c>
      <c r="AJ106" s="15" t="str">
        <v xml:space="preserve">BLOCCCO ALVEOLATO CON EPS  GRAFFITATO- NORMABLOCK PIU' - CON FASCIA ISOLANTE-- CAM </v>
      </c>
      <c r="AK106" s="15">
        <v>0</v>
      </c>
      <c r="AL106" s="15" t="str">
        <v>12x19x25 F.45% liscio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1</v>
      </c>
      <c r="AS106" s="17" t="str">
        <f t="shared" si="6"/>
        <v>ꞈ</v>
      </c>
      <c r="AT106" s="70" t="str">
        <v>ꞈ</v>
      </c>
      <c r="AU106" s="15">
        <v>0</v>
      </c>
      <c r="AV106" s="15" t="str">
        <v xml:space="preserve">TEVELLE - TAVELLONI - TAVELLINE </v>
      </c>
      <c r="AW106" s="15" t="str">
        <v>T2D</v>
      </c>
      <c r="AX106" s="15" t="str">
        <v>TAVELLONIE-TAGLIO A GRADINO FIANCO MASCHIO FEMMINA   DA CM 6</v>
      </c>
      <c r="AY106" s="15">
        <v>0</v>
      </c>
      <c r="AZ106" s="15">
        <v>70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1</v>
      </c>
      <c r="BG106" s="17" t="str">
        <f t="shared" si="7"/>
        <v>ꞈ</v>
      </c>
      <c r="BH106" s="70" t="str">
        <v>ꞈ</v>
      </c>
    </row>
    <row r="107" spans="1:60" ht="14.25" customHeight="1" x14ac:dyDescent="0.25">
      <c r="A107" s="47"/>
      <c r="B107"/>
      <c r="C107" s="23" t="s">
        <v>111</v>
      </c>
      <c r="D107" s="25" t="s">
        <v>96</v>
      </c>
      <c r="E107" s="23" t="s">
        <v>112</v>
      </c>
      <c r="F107" s="23"/>
      <c r="G107" s="60">
        <v>60</v>
      </c>
      <c r="H107" s="60"/>
      <c r="I107" s="22"/>
      <c r="J107" s="55"/>
      <c r="K107" s="24"/>
      <c r="L107" s="57">
        <f t="shared" si="5"/>
        <v>0</v>
      </c>
      <c r="M107" s="14">
        <f t="shared" ref="M107:M170" si="8">SUM(N107:Q107)</f>
        <v>1</v>
      </c>
      <c r="N107" s="13">
        <f>IF(OR(totale!$A$5="",C107=totale!$A$5),0,1)</f>
        <v>1</v>
      </c>
      <c r="O107" s="13">
        <f>IF(OR(totale!$C$5="",E107=totale!$C$5),0,1)</f>
        <v>0</v>
      </c>
      <c r="P107" s="13">
        <v>0</v>
      </c>
      <c r="Q107" s="97">
        <v>0</v>
      </c>
      <c r="R107" s="19">
        <v>0</v>
      </c>
      <c r="S107" s="19" t="str">
        <v>BLOCCO ALVEOLATO LISCIO FORI ORIZZONATALI  45/50/55/60 %</v>
      </c>
      <c r="T107" s="15" t="str">
        <v>DCB</v>
      </c>
      <c r="U107" s="15" t="str">
        <v xml:space="preserve">BLOCCO TAMPONAMENTO FORI ORIZZONATI ALVEOLATO LISCIO SETTI SOTTILI </v>
      </c>
      <c r="V107" s="15">
        <v>0</v>
      </c>
      <c r="W107" s="19" t="str">
        <v>35x25x25</v>
      </c>
      <c r="X107" s="19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1</v>
      </c>
      <c r="AG107" s="15">
        <v>0</v>
      </c>
      <c r="AH107" s="15" t="str">
        <v>LATERIZIO CON EPS GRAFFITE</v>
      </c>
      <c r="AI107" s="15" t="str">
        <v>LATERCOM</v>
      </c>
      <c r="AJ107" s="15" t="str">
        <v xml:space="preserve">BLOCCCO ALVEOLATO CON EPS  GRAFFITATO- NORMABLOCK PIU' - CON FASCIA ISOLANTE-- CAM </v>
      </c>
      <c r="AK107" s="15">
        <v>0</v>
      </c>
      <c r="AL107" s="15" t="str">
        <v>12x24,5x30 F.45% liscio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1</v>
      </c>
      <c r="AS107" s="17" t="str">
        <f t="shared" si="6"/>
        <v>ꞈ</v>
      </c>
      <c r="AT107" s="70" t="str">
        <v>ꞈ</v>
      </c>
      <c r="AU107" s="15">
        <v>0</v>
      </c>
      <c r="AV107" s="15" t="str">
        <v xml:space="preserve">TEVELLE - TAVELLONI - TAVELLINE </v>
      </c>
      <c r="AW107" s="15" t="str">
        <v>T2D</v>
      </c>
      <c r="AX107" s="15" t="str">
        <v xml:space="preserve">TAVELLONI-TAGLIO OBLIQUO FIANCO MASCHIO FEMMINA DA CM 6 </v>
      </c>
      <c r="AY107" s="15">
        <v>0</v>
      </c>
      <c r="AZ107" s="15">
        <v>70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</v>
      </c>
      <c r="BG107" s="17" t="str">
        <f t="shared" si="7"/>
        <v>ꞈ</v>
      </c>
      <c r="BH107" s="70" t="str">
        <v>ꞈ</v>
      </c>
    </row>
    <row r="108" spans="1:60" ht="14.25" customHeight="1" x14ac:dyDescent="0.25">
      <c r="A108" s="47"/>
      <c r="B108"/>
      <c r="C108" s="23" t="s">
        <v>111</v>
      </c>
      <c r="D108" s="25" t="s">
        <v>96</v>
      </c>
      <c r="E108" s="23" t="s">
        <v>112</v>
      </c>
      <c r="F108" s="23"/>
      <c r="G108" s="60">
        <v>70</v>
      </c>
      <c r="H108" s="60"/>
      <c r="I108" s="22"/>
      <c r="J108" s="55"/>
      <c r="K108" s="24"/>
      <c r="L108" s="57">
        <f t="shared" si="5"/>
        <v>0</v>
      </c>
      <c r="M108" s="14">
        <f t="shared" si="8"/>
        <v>1</v>
      </c>
      <c r="N108" s="13">
        <f>IF(OR(totale!$A$5="",C108=totale!$A$5),0,1)</f>
        <v>1</v>
      </c>
      <c r="O108" s="13">
        <f>IF(OR(totale!$C$5="",E108=totale!$C$5),0,1)</f>
        <v>0</v>
      </c>
      <c r="P108" s="13">
        <v>0</v>
      </c>
      <c r="Q108" s="97">
        <v>0</v>
      </c>
      <c r="R108" s="19">
        <v>0</v>
      </c>
      <c r="S108" s="19" t="str">
        <v>BLOCCO ALVEOLATO LISCIO FORI ORIZZONATALI  45/50/55/60 %</v>
      </c>
      <c r="T108" s="15" t="str">
        <v>DCB</v>
      </c>
      <c r="U108" s="15" t="str">
        <v xml:space="preserve">BLOCCO TAMPONAMENTO FORI ORIZZONATI ALVEOLATO LISCIO SETTI SOTTILI </v>
      </c>
      <c r="V108" s="15">
        <v>0</v>
      </c>
      <c r="W108" s="19" t="str">
        <v>38x25x25</v>
      </c>
      <c r="X108" s="19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1</v>
      </c>
      <c r="AG108" s="15">
        <v>0</v>
      </c>
      <c r="AH108" s="15" t="str">
        <v>LATERIZIO CON EPS GRAFFITE</v>
      </c>
      <c r="AI108" s="15" t="str">
        <v>LATERCOM</v>
      </c>
      <c r="AJ108" s="15" t="str">
        <v xml:space="preserve">BLOCCCO ALVEOLATO CON EPS  GRAFFITATO- NORMABLOCK PIU' - CON FASCIA ISOLANTE-- CAM </v>
      </c>
      <c r="AK108" s="15">
        <v>0</v>
      </c>
      <c r="AL108" s="15" t="str">
        <v xml:space="preserve">40x23x19 F.45% liscio 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1</v>
      </c>
      <c r="AS108" s="17" t="str">
        <f t="shared" si="6"/>
        <v>ꞈ</v>
      </c>
      <c r="AT108" s="70" t="str">
        <v>ꞈ</v>
      </c>
      <c r="AU108" s="15">
        <v>0</v>
      </c>
      <c r="AV108" s="15" t="str">
        <v xml:space="preserve">TEVELLE - TAVELLONI - TAVELLINE </v>
      </c>
      <c r="AW108" s="15" t="str">
        <v>WIENERBERGER</v>
      </c>
      <c r="AX108" s="15" t="str">
        <v>TAVELLONI RIGATO TAGLIO OBLIQUO FIANCO RETTO DA CM 6</v>
      </c>
      <c r="AY108" s="15">
        <v>0</v>
      </c>
      <c r="AZ108" s="15">
        <v>70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1</v>
      </c>
      <c r="BG108" s="17" t="str">
        <f t="shared" si="7"/>
        <v>ꞈ</v>
      </c>
      <c r="BH108" s="70" t="str">
        <v>ꞈ</v>
      </c>
    </row>
    <row r="109" spans="1:60" ht="14.25" customHeight="1" x14ac:dyDescent="0.25">
      <c r="A109" s="47"/>
      <c r="B109"/>
      <c r="C109" s="23" t="s">
        <v>111</v>
      </c>
      <c r="D109" s="25" t="s">
        <v>96</v>
      </c>
      <c r="E109" s="23" t="s">
        <v>112</v>
      </c>
      <c r="F109" s="23"/>
      <c r="G109" s="60">
        <v>80</v>
      </c>
      <c r="H109" s="60"/>
      <c r="I109" s="22"/>
      <c r="J109" s="55"/>
      <c r="K109" s="24"/>
      <c r="L109" s="57">
        <f t="shared" si="5"/>
        <v>0</v>
      </c>
      <c r="M109" s="14">
        <f t="shared" si="8"/>
        <v>1</v>
      </c>
      <c r="N109" s="13">
        <f>IF(OR(totale!$A$5="",C109=totale!$A$5),0,1)</f>
        <v>1</v>
      </c>
      <c r="O109" s="13">
        <f>IF(OR(totale!$C$5="",E109=totale!$C$5),0,1)</f>
        <v>0</v>
      </c>
      <c r="P109" s="13">
        <v>0</v>
      </c>
      <c r="Q109" s="97">
        <v>0</v>
      </c>
      <c r="R109" s="19">
        <v>0</v>
      </c>
      <c r="S109" s="19" t="str">
        <v>BLOCCO ALVEOLATO LISCIO FORI ORIZZONATALI  45/50/55/60 %</v>
      </c>
      <c r="T109" s="15" t="str">
        <v>DCB</v>
      </c>
      <c r="U109" s="15" t="str">
        <v xml:space="preserve">BLOCCO TAMPONAMENTO FORI ORIZZONATI ALVEOLATO LISCIO SETTI SOTTILI </v>
      </c>
      <c r="V109" s="15">
        <v>0</v>
      </c>
      <c r="W109" s="19" t="str">
        <v>40x25x25</v>
      </c>
      <c r="X109" s="19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1</v>
      </c>
      <c r="AG109" s="15">
        <v>0</v>
      </c>
      <c r="AH109" s="15" t="str">
        <v>LATERIZIO CON EPS GRAFFITE</v>
      </c>
      <c r="AI109" s="15" t="str">
        <v>LATERCOM</v>
      </c>
      <c r="AJ109" s="15" t="str">
        <v xml:space="preserve">BLOCCCO ALVEOLATO CON EPS  GRAFFITATO- NORMABLOCK PIU' - CON FASCIA ISOLANTE-- CAM </v>
      </c>
      <c r="AK109" s="15">
        <v>0</v>
      </c>
      <c r="AL109" s="15" t="str">
        <v>45x23,5x24,5 F.55% incastro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1</v>
      </c>
      <c r="AS109" s="17" t="str">
        <f t="shared" si="6"/>
        <v>ꞈ</v>
      </c>
      <c r="AT109" s="70" t="str">
        <v>ꞈ</v>
      </c>
      <c r="AU109" s="15">
        <v>0</v>
      </c>
      <c r="AV109" s="15" t="str">
        <v xml:space="preserve">TEVELLE - TAVELLONI - TAVELLINE </v>
      </c>
      <c r="AW109" s="15" t="str">
        <v>WIENERBERGER</v>
      </c>
      <c r="AX109" s="15" t="str">
        <v xml:space="preserve">TAVELLONI-TAGLIO OBLIQUO FIANCO MASCHIO FEMMINA DA CM 6 </v>
      </c>
      <c r="AY109" s="15">
        <v>0</v>
      </c>
      <c r="AZ109" s="15">
        <v>70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1</v>
      </c>
      <c r="BG109" s="17" t="str">
        <f t="shared" si="7"/>
        <v>ꞈ</v>
      </c>
      <c r="BH109" s="70" t="str">
        <v>ꞈ</v>
      </c>
    </row>
    <row r="110" spans="1:60" ht="14.25" customHeight="1" x14ac:dyDescent="0.25">
      <c r="A110" s="47"/>
      <c r="B110"/>
      <c r="C110" s="23" t="s">
        <v>111</v>
      </c>
      <c r="D110" s="25" t="s">
        <v>96</v>
      </c>
      <c r="E110" s="23" t="s">
        <v>112</v>
      </c>
      <c r="F110" s="23"/>
      <c r="G110" s="60">
        <v>90</v>
      </c>
      <c r="H110" s="60"/>
      <c r="I110" s="22"/>
      <c r="J110" s="55"/>
      <c r="K110" s="24"/>
      <c r="L110" s="57">
        <f t="shared" si="5"/>
        <v>0</v>
      </c>
      <c r="M110" s="14">
        <f t="shared" si="8"/>
        <v>1</v>
      </c>
      <c r="N110" s="13">
        <f>IF(OR(totale!$A$5="",C110=totale!$A$5),0,1)</f>
        <v>1</v>
      </c>
      <c r="O110" s="13">
        <f>IF(OR(totale!$C$5="",E110=totale!$C$5),0,1)</f>
        <v>0</v>
      </c>
      <c r="P110" s="13">
        <v>0</v>
      </c>
      <c r="Q110" s="97">
        <v>0</v>
      </c>
      <c r="R110" s="19">
        <v>0</v>
      </c>
      <c r="S110" s="19" t="str">
        <v>BLOCCO ALVEOLATO LISCIO FORI VERTICALI   45/50/55/60 %</v>
      </c>
      <c r="T110" s="15" t="str">
        <v>DCB</v>
      </c>
      <c r="U110" s="15" t="str">
        <v>BLOCCO PORTANTE ALVEOLATO FORI VERTICALI  P800 -  F.45% - F.50% liscio</v>
      </c>
      <c r="V110" s="15">
        <v>0</v>
      </c>
      <c r="W110" s="19" t="str">
        <v>20x25x19</v>
      </c>
      <c r="X110" s="19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1</v>
      </c>
      <c r="AG110" s="15">
        <v>0</v>
      </c>
      <c r="AH110" s="15" t="str">
        <v>LATERIZIO CON EPS GRAFFITE</v>
      </c>
      <c r="AI110" s="15" t="str">
        <v>LATERCOM</v>
      </c>
      <c r="AJ110" s="15" t="str">
        <v xml:space="preserve">BLOCCCO ALVEOLATO CON EPS  GRAFFITATO- NORMABLOCK PIU' - CON FASCIA ISOLANTE-- CAM </v>
      </c>
      <c r="AK110" s="15">
        <v>0</v>
      </c>
      <c r="AL110" s="15" t="str">
        <v>40x23,5x24,5 F.55% incastro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1</v>
      </c>
      <c r="AS110" s="17" t="str">
        <f t="shared" si="6"/>
        <v>ꞈ</v>
      </c>
      <c r="AT110" s="70" t="str">
        <v>ꞈ</v>
      </c>
      <c r="AU110" s="15">
        <v>0</v>
      </c>
      <c r="AV110" s="15" t="str">
        <v xml:space="preserve">TEVELLE - TAVELLONI - TAVELLINE </v>
      </c>
      <c r="AW110" s="15" t="str">
        <v>WIENERBERGER</v>
      </c>
      <c r="AX110" s="15" t="str">
        <v>TAVELLONI-TAGLIO OBLIQUO FIANCO RETTO CM 4</v>
      </c>
      <c r="AY110" s="15">
        <v>0</v>
      </c>
      <c r="AZ110" s="15">
        <v>70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1</v>
      </c>
      <c r="BG110" s="17" t="str">
        <f t="shared" si="7"/>
        <v>ꞈ</v>
      </c>
      <c r="BH110" s="70" t="str">
        <v>ꞈ</v>
      </c>
    </row>
    <row r="111" spans="1:60" ht="14.25" customHeight="1" x14ac:dyDescent="0.25">
      <c r="A111" s="47"/>
      <c r="B111"/>
      <c r="C111" s="23" t="s">
        <v>111</v>
      </c>
      <c r="D111" s="25" t="s">
        <v>96</v>
      </c>
      <c r="E111" s="23" t="s">
        <v>112</v>
      </c>
      <c r="F111" s="23"/>
      <c r="G111" s="60">
        <v>100</v>
      </c>
      <c r="H111" s="60"/>
      <c r="I111" s="22"/>
      <c r="J111" s="55"/>
      <c r="K111" s="24"/>
      <c r="L111" s="57">
        <f t="shared" si="5"/>
        <v>0</v>
      </c>
      <c r="M111" s="14">
        <f t="shared" si="8"/>
        <v>1</v>
      </c>
      <c r="N111" s="13">
        <f>IF(OR(totale!$A$5="",C111=totale!$A$5),0,1)</f>
        <v>1</v>
      </c>
      <c r="O111" s="13">
        <f>IF(OR(totale!$C$5="",E111=totale!$C$5),0,1)</f>
        <v>0</v>
      </c>
      <c r="P111" s="13">
        <v>0</v>
      </c>
      <c r="Q111" s="97">
        <v>0</v>
      </c>
      <c r="R111" s="19">
        <v>0</v>
      </c>
      <c r="S111" s="19" t="str">
        <v>BLOCCO ALVEOLATO LISCIO FORI VERTICALI   45/50/55/60 %</v>
      </c>
      <c r="T111" s="15" t="str">
        <v>DCB</v>
      </c>
      <c r="U111" s="15" t="str">
        <v>BLOCCO PORTANTE ALVEOLATO FORI VERTICALI  P800 -  F.45% - F.50% liscio</v>
      </c>
      <c r="V111" s="15">
        <v>0</v>
      </c>
      <c r="W111" s="19" t="str">
        <v>30x25x18/19</v>
      </c>
      <c r="X111" s="19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1</v>
      </c>
      <c r="AG111" s="15">
        <v>0</v>
      </c>
      <c r="AH111" s="15" t="str">
        <v>LATERIZIO CON EPS GRAFFITE</v>
      </c>
      <c r="AI111" s="15" t="str">
        <v>LATERCOM</v>
      </c>
      <c r="AJ111" s="15" t="str">
        <v xml:space="preserve">BLOCCCO ALVEOLATO CON EPS  GRAFFITATO- NORMABLOCK PIU' - CON FASCIA ISOLANTE-- CAM </v>
      </c>
      <c r="AK111" s="15">
        <v>0</v>
      </c>
      <c r="AL111" s="15" t="str">
        <v>35x23,5x24,5 F.55% incastro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1</v>
      </c>
      <c r="AS111" s="17" t="str">
        <f t="shared" si="6"/>
        <v>ꞈ</v>
      </c>
      <c r="AT111" s="70" t="str">
        <v>ꞈ</v>
      </c>
      <c r="AU111" s="15">
        <v>0</v>
      </c>
      <c r="AV111" s="15" t="str">
        <v xml:space="preserve">TEVELLE - TAVELLONI - TAVELLINE </v>
      </c>
      <c r="AW111" s="15" t="str">
        <v>ZANROSSO</v>
      </c>
      <c r="AX111" s="15" t="str">
        <v xml:space="preserve">TAVELLONI-TAGLIO OBLIQUO FIANCO MASCHIO FEMMINA DA CM 6 </v>
      </c>
      <c r="AY111" s="15">
        <v>0</v>
      </c>
      <c r="AZ111" s="15">
        <v>70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1</v>
      </c>
      <c r="BG111" s="17" t="str">
        <f t="shared" si="7"/>
        <v>ꞈ</v>
      </c>
      <c r="BH111" s="70" t="str">
        <v>ꞈ</v>
      </c>
    </row>
    <row r="112" spans="1:60" ht="14.25" customHeight="1" x14ac:dyDescent="0.25">
      <c r="A112" s="47"/>
      <c r="B112"/>
      <c r="C112" s="23" t="s">
        <v>111</v>
      </c>
      <c r="D112" s="25" t="s">
        <v>96</v>
      </c>
      <c r="E112" s="23" t="s">
        <v>112</v>
      </c>
      <c r="F112" s="23"/>
      <c r="G112" s="60">
        <v>110</v>
      </c>
      <c r="H112" s="60"/>
      <c r="I112" s="22"/>
      <c r="J112" s="55"/>
      <c r="K112" s="24"/>
      <c r="L112" s="57">
        <f t="shared" si="5"/>
        <v>0</v>
      </c>
      <c r="M112" s="14">
        <f t="shared" si="8"/>
        <v>1</v>
      </c>
      <c r="N112" s="13">
        <f>IF(OR(totale!$A$5="",C112=totale!$A$5),0,1)</f>
        <v>1</v>
      </c>
      <c r="O112" s="13">
        <f>IF(OR(totale!$C$5="",E112=totale!$C$5),0,1)</f>
        <v>0</v>
      </c>
      <c r="P112" s="13">
        <v>0</v>
      </c>
      <c r="Q112" s="97">
        <v>0</v>
      </c>
      <c r="R112" s="19">
        <v>0</v>
      </c>
      <c r="S112" s="19" t="str">
        <v>BLOCCO ALVEOLATO LISCIO FORI VERTICALI   45/50/55/60 %</v>
      </c>
      <c r="T112" s="15" t="str">
        <v>DCB</v>
      </c>
      <c r="U112" s="15" t="str">
        <v>BLOCCO PORTANTE ALVEOLATO FORI VERTICALI  P800 -  F.45% - F.50% liscio</v>
      </c>
      <c r="V112" s="15">
        <v>0</v>
      </c>
      <c r="W112" s="19" t="str">
        <v>30x25x25</v>
      </c>
      <c r="X112" s="19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1</v>
      </c>
      <c r="AG112" s="15">
        <v>0</v>
      </c>
      <c r="AH112" s="15" t="str">
        <v>LATERIZIO CON EPS GRAFFITE</v>
      </c>
      <c r="AI112" s="15" t="str">
        <v>LATERCOM</v>
      </c>
      <c r="AJ112" s="15" t="str">
        <v xml:space="preserve">BLOCCCO ALVEOLATO CON EPS  GRAFFITATO- NORMABLOCK PIU' - CON FASCIA ISOLANTE-- CAM </v>
      </c>
      <c r="AK112" s="15">
        <v>0</v>
      </c>
      <c r="AL112" s="15" t="str">
        <v>30x20x19 F.45% liscio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1</v>
      </c>
      <c r="AS112" s="17" t="str">
        <f t="shared" si="6"/>
        <v>ꞈ</v>
      </c>
      <c r="AT112" s="70" t="str">
        <v>ꞈ</v>
      </c>
      <c r="AU112" s="15">
        <v>0</v>
      </c>
      <c r="AV112" s="15" t="str">
        <v xml:space="preserve">TEVELLE - TAVELLONI - TAVELLINE </v>
      </c>
      <c r="AW112" s="15" t="str">
        <v>DI MUZIO</v>
      </c>
      <c r="AX112" s="15" t="str">
        <v>TAVELLONI RIGATO TAGLIO OBLIQUO FIANCO RETTO DA CM 6</v>
      </c>
      <c r="AY112" s="15">
        <v>0</v>
      </c>
      <c r="AZ112" s="15">
        <v>70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1</v>
      </c>
      <c r="BG112" s="17" t="str">
        <f t="shared" si="7"/>
        <v>ꞈ</v>
      </c>
      <c r="BH112" s="70" t="str">
        <v>ꞈ</v>
      </c>
    </row>
    <row r="113" spans="1:60" ht="14.25" customHeight="1" x14ac:dyDescent="0.25">
      <c r="A113" s="47"/>
      <c r="B113"/>
      <c r="C113" s="23" t="s">
        <v>111</v>
      </c>
      <c r="D113" s="25" t="s">
        <v>96</v>
      </c>
      <c r="E113" s="23" t="s">
        <v>112</v>
      </c>
      <c r="F113" s="23"/>
      <c r="G113" s="60">
        <v>120</v>
      </c>
      <c r="H113" s="60"/>
      <c r="I113" s="22"/>
      <c r="J113" s="55"/>
      <c r="K113" s="24"/>
      <c r="L113" s="57">
        <f t="shared" si="5"/>
        <v>0</v>
      </c>
      <c r="M113" s="14">
        <f t="shared" si="8"/>
        <v>1</v>
      </c>
      <c r="N113" s="13">
        <f>IF(OR(totale!$A$5="",C113=totale!$A$5),0,1)</f>
        <v>1</v>
      </c>
      <c r="O113" s="13">
        <f>IF(OR(totale!$C$5="",E113=totale!$C$5),0,1)</f>
        <v>0</v>
      </c>
      <c r="P113" s="13">
        <v>0</v>
      </c>
      <c r="Q113" s="97">
        <v>0</v>
      </c>
      <c r="R113" s="19">
        <v>0</v>
      </c>
      <c r="S113" s="19" t="str">
        <v>BLOCCO ALVEOLATO LISCIO FORI VERTICALI   45/50/55/60 %</v>
      </c>
      <c r="T113" s="15" t="str">
        <v>DCB</v>
      </c>
      <c r="U113" s="15" t="str">
        <v>BLOCCO PORTANTE ALVEOLATO FORI VERTICALI  P800 -  F.45% - F.50% liscio</v>
      </c>
      <c r="V113" s="15">
        <v>0</v>
      </c>
      <c r="W113" s="19" t="str">
        <v xml:space="preserve">35x25x18/19 </v>
      </c>
      <c r="X113" s="19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1</v>
      </c>
      <c r="AG113" s="15">
        <v>0</v>
      </c>
      <c r="AH113" s="15" t="str">
        <v>LATERIZIO CON EPS GRAFFITE</v>
      </c>
      <c r="AI113" s="15" t="str">
        <v>LATERCOM</v>
      </c>
      <c r="AJ113" s="15" t="str">
        <v xml:space="preserve">BLOCCCO ALVEOLATO CON EPS  GRAFFITATO- NORMABLOCK PIU' - CON FASCIA ISOLANTE-- CAM </v>
      </c>
      <c r="AK113" s="15">
        <v>0</v>
      </c>
      <c r="AL113" s="15" t="str">
        <v>30x25x19 F.45% liscio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1</v>
      </c>
      <c r="AS113" s="17" t="str">
        <f t="shared" si="6"/>
        <v>ꞈ</v>
      </c>
      <c r="AT113" s="70" t="str">
        <v>ꞈ</v>
      </c>
      <c r="AU113" s="15">
        <v>0</v>
      </c>
      <c r="AV113" s="15" t="str">
        <v xml:space="preserve">TEVELLE - TAVELLONI - TAVELLINE </v>
      </c>
      <c r="AW113" s="15" t="str">
        <v>DCB</v>
      </c>
      <c r="AX113" s="15" t="str">
        <v>TAVELLONIE-TAGLIO A GRADINO FIANCO MASCHIO FEMMINA   DA CM 6</v>
      </c>
      <c r="AY113" s="15">
        <v>0</v>
      </c>
      <c r="AZ113" s="15">
        <v>80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1</v>
      </c>
      <c r="BG113" s="17" t="str">
        <f t="shared" si="7"/>
        <v>ꞈ</v>
      </c>
      <c r="BH113" s="70" t="str">
        <v>ꞈ</v>
      </c>
    </row>
    <row r="114" spans="1:60" ht="14.25" customHeight="1" x14ac:dyDescent="0.25">
      <c r="A114" s="47"/>
      <c r="B114"/>
      <c r="C114" s="23" t="s">
        <v>111</v>
      </c>
      <c r="D114" s="25" t="s">
        <v>96</v>
      </c>
      <c r="E114" s="23" t="s">
        <v>112</v>
      </c>
      <c r="F114" s="23"/>
      <c r="G114" s="60">
        <v>130</v>
      </c>
      <c r="H114" s="60"/>
      <c r="I114" s="22"/>
      <c r="J114" s="55"/>
      <c r="K114" s="24"/>
      <c r="L114" s="57">
        <f t="shared" si="5"/>
        <v>0</v>
      </c>
      <c r="M114" s="14">
        <f t="shared" si="8"/>
        <v>1</v>
      </c>
      <c r="N114" s="13">
        <f>IF(OR(totale!$A$5="",C114=totale!$A$5),0,1)</f>
        <v>1</v>
      </c>
      <c r="O114" s="13">
        <f>IF(OR(totale!$C$5="",E114=totale!$C$5),0,1)</f>
        <v>0</v>
      </c>
      <c r="P114" s="13">
        <v>0</v>
      </c>
      <c r="Q114" s="97">
        <v>0</v>
      </c>
      <c r="R114" s="19">
        <v>0</v>
      </c>
      <c r="S114" s="19" t="str">
        <v>BLOCCO ALVEOLATO LISCIO FORI VERTICALI   45/50/55/60 %</v>
      </c>
      <c r="T114" s="15" t="str">
        <v>DCB</v>
      </c>
      <c r="U114" s="15" t="str">
        <v>BLOCCO PORTANTE ALVEOLATO FORI VERTICALI  P800 -  F.45% - F.50% liscio</v>
      </c>
      <c r="V114" s="15">
        <v>0</v>
      </c>
      <c r="W114" s="19" t="str">
        <v>40x25x18/19</v>
      </c>
      <c r="X114" s="19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1</v>
      </c>
      <c r="AG114" s="15">
        <v>0</v>
      </c>
      <c r="AH114" s="15" t="str">
        <v>LATERIZIO CON EPS GRAFFITE</v>
      </c>
      <c r="AI114" s="15" t="str">
        <v>LATERCOM</v>
      </c>
      <c r="AJ114" s="15" t="str">
        <v xml:space="preserve">BLOCCCO ALVEOLATO CON EPS  GRAFFITATO- NORMABLOCK PIU' - CON FASCIA ISOLANTE-- CAM </v>
      </c>
      <c r="AK114" s="15">
        <v>0</v>
      </c>
      <c r="AL114" s="15" t="str">
        <v xml:space="preserve">25x23,5x19 F.55% incastro 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1</v>
      </c>
      <c r="AS114" s="17" t="str">
        <f t="shared" si="6"/>
        <v>ꞈ</v>
      </c>
      <c r="AT114" s="70" t="str">
        <v>ꞈ</v>
      </c>
      <c r="AU114" s="15">
        <v>0</v>
      </c>
      <c r="AV114" s="15" t="str">
        <v xml:space="preserve">TEVELLE - TAVELLONI - TAVELLINE </v>
      </c>
      <c r="AW114" s="15" t="str">
        <v>ESSE ELLE LAT.</v>
      </c>
      <c r="AX114" s="15" t="str">
        <v>TAVELLONI RIGATO TAGLIO OBLIQUO FIANCO RETTO DA CM 6</v>
      </c>
      <c r="AY114" s="15">
        <v>0</v>
      </c>
      <c r="AZ114" s="15">
        <v>80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1</v>
      </c>
      <c r="BG114" s="17" t="str">
        <f t="shared" si="7"/>
        <v>ꞈ</v>
      </c>
      <c r="BH114" s="70" t="str">
        <v>ꞈ</v>
      </c>
    </row>
    <row r="115" spans="1:60" ht="14.25" customHeight="1" x14ac:dyDescent="0.25">
      <c r="A115" s="47"/>
      <c r="B115"/>
      <c r="C115" s="23" t="s">
        <v>111</v>
      </c>
      <c r="D115" s="25" t="s">
        <v>96</v>
      </c>
      <c r="E115" s="23" t="s">
        <v>113</v>
      </c>
      <c r="F115" s="23"/>
      <c r="G115" s="60">
        <v>60</v>
      </c>
      <c r="H115" s="60"/>
      <c r="I115" s="22"/>
      <c r="J115" s="55"/>
      <c r="K115" s="24"/>
      <c r="L115" s="57">
        <f t="shared" si="5"/>
        <v>0</v>
      </c>
      <c r="M115" s="14">
        <f t="shared" si="8"/>
        <v>1</v>
      </c>
      <c r="N115" s="13">
        <f>IF(OR(totale!$A$5="",C115=totale!$A$5),0,1)</f>
        <v>1</v>
      </c>
      <c r="O115" s="13">
        <f>IF(OR(totale!$C$5="",E115=totale!$C$5),0,1)</f>
        <v>0</v>
      </c>
      <c r="P115" s="13">
        <v>0</v>
      </c>
      <c r="Q115" s="97">
        <v>0</v>
      </c>
      <c r="R115" s="19">
        <v>0</v>
      </c>
      <c r="S115" s="19" t="str">
        <v>BLOCCO ALVEOLATO LISCIO FORI VERTICALI   45/50/55/60 %</v>
      </c>
      <c r="T115" s="15" t="str">
        <v>DCB</v>
      </c>
      <c r="U115" s="15" t="str">
        <v>BLOCCO PORTANTE ALVEOLATO FORI VERTICALI  P800 -  F.45% - F.50% liscio</v>
      </c>
      <c r="V115" s="15">
        <v>0</v>
      </c>
      <c r="W115" s="19" t="str">
        <v>45x30x18/19</v>
      </c>
      <c r="X115" s="19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1</v>
      </c>
      <c r="AG115" s="15">
        <v>0</v>
      </c>
      <c r="AH115" s="15" t="str">
        <v>LATERIZIO CON EPS GRAFFITE</v>
      </c>
      <c r="AI115" s="15" t="str">
        <v>LATERCOM</v>
      </c>
      <c r="AJ115" s="15" t="str">
        <v xml:space="preserve">BLOCCCO ALVEOLATO CON EPS  GRAFFITATO- NORMABLOCK PIU' - CON FASCIA ISOLANTE-- CAM </v>
      </c>
      <c r="AK115" s="15">
        <v>0</v>
      </c>
      <c r="AL115" s="15" t="str">
        <v>31x23,5x19 f.55% incastro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1</v>
      </c>
      <c r="AS115" s="17" t="str">
        <f t="shared" si="6"/>
        <v>ꞈ</v>
      </c>
      <c r="AT115" s="70" t="str">
        <v>ꞈ</v>
      </c>
      <c r="AU115" s="15">
        <v>0</v>
      </c>
      <c r="AV115" s="15" t="str">
        <v xml:space="preserve">TEVELLE - TAVELLONI - TAVELLINE </v>
      </c>
      <c r="AW115" s="15" t="str">
        <v>ESSE ELLE LAT.</v>
      </c>
      <c r="AX115" s="15" t="str">
        <v>TAVELLONIE-TAGLIO A GRADINO FIANCO MASCHIO FEMMINA   DA CM 6</v>
      </c>
      <c r="AY115" s="15">
        <v>0</v>
      </c>
      <c r="AZ115" s="15">
        <v>80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1</v>
      </c>
      <c r="BG115" s="17" t="str">
        <f t="shared" si="7"/>
        <v>ꞈ</v>
      </c>
      <c r="BH115" s="70" t="str">
        <v>ꞈ</v>
      </c>
    </row>
    <row r="116" spans="1:60" ht="14.25" customHeight="1" x14ac:dyDescent="0.25">
      <c r="A116" s="47"/>
      <c r="B116"/>
      <c r="C116" s="23" t="s">
        <v>111</v>
      </c>
      <c r="D116" s="25" t="s">
        <v>96</v>
      </c>
      <c r="E116" s="23" t="s">
        <v>113</v>
      </c>
      <c r="F116" s="23"/>
      <c r="G116" s="60">
        <v>70</v>
      </c>
      <c r="H116" s="60"/>
      <c r="I116" s="22"/>
      <c r="J116" s="55"/>
      <c r="K116" s="24"/>
      <c r="L116" s="57">
        <f t="shared" si="5"/>
        <v>0</v>
      </c>
      <c r="M116" s="14">
        <f t="shared" si="8"/>
        <v>1</v>
      </c>
      <c r="N116" s="13">
        <f>IF(OR(totale!$A$5="",C116=totale!$A$5),0,1)</f>
        <v>1</v>
      </c>
      <c r="O116" s="13">
        <f>IF(OR(totale!$C$5="",E116=totale!$C$5),0,1)</f>
        <v>0</v>
      </c>
      <c r="P116" s="13">
        <v>0</v>
      </c>
      <c r="Q116" s="97">
        <v>0</v>
      </c>
      <c r="R116" s="19">
        <v>0</v>
      </c>
      <c r="S116" s="19" t="str">
        <v>BLOCCO ALVEOLATO LISCIO FORI VERTICALI   45/50/55/60 %</v>
      </c>
      <c r="T116" s="15" t="str">
        <v>DCB</v>
      </c>
      <c r="U116" s="15" t="str">
        <v>BLOCCO PORTANTE ALVEOLATO FORI VERTICALI  P800 -  F.45% - F.50% liscio</v>
      </c>
      <c r="V116" s="15">
        <v>0</v>
      </c>
      <c r="W116" s="19" t="str">
        <v>45x32x18/19</v>
      </c>
      <c r="X116" s="19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1</v>
      </c>
      <c r="AG116" s="15">
        <v>0</v>
      </c>
      <c r="AH116" s="15" t="str">
        <v>LATERIZIO CON EPS GRAFFITE</v>
      </c>
      <c r="AI116" s="15" t="str">
        <v>LATERCOM</v>
      </c>
      <c r="AJ116" s="15" t="str">
        <v xml:space="preserve">BLOCCCO ALVEOLATO CON EPS  GRAFFITATO- NORMABLOCK PIU' - CON FASCIA ISOLANTE-- CAM </v>
      </c>
      <c r="AK116" s="15">
        <v>0</v>
      </c>
      <c r="AL116" s="15" t="str">
        <v>40x25x24,5 F.60%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1</v>
      </c>
      <c r="AS116" s="17" t="str">
        <f t="shared" si="6"/>
        <v>ꞈ</v>
      </c>
      <c r="AT116" s="70" t="str">
        <v>ꞈ</v>
      </c>
      <c r="AU116" s="15">
        <v>0</v>
      </c>
      <c r="AV116" s="15" t="str">
        <v xml:space="preserve">TEVELLE - TAVELLONI - TAVELLINE </v>
      </c>
      <c r="AW116" s="15" t="str">
        <v>ESSE ELLE LAT.</v>
      </c>
      <c r="AX116" s="15" t="str">
        <v xml:space="preserve">TAVELLONI-TAGLIO OBLIQUO FIANCO MASCHIO FEMMINA DA CM 6 </v>
      </c>
      <c r="AY116" s="15">
        <v>0</v>
      </c>
      <c r="AZ116" s="15">
        <v>80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1</v>
      </c>
      <c r="BG116" s="17" t="str">
        <f t="shared" si="7"/>
        <v>ꞈ</v>
      </c>
      <c r="BH116" s="70" t="str">
        <v>ꞈ</v>
      </c>
    </row>
    <row r="117" spans="1:60" ht="14.25" customHeight="1" x14ac:dyDescent="0.25">
      <c r="A117" s="47"/>
      <c r="B117"/>
      <c r="C117" s="23" t="s">
        <v>111</v>
      </c>
      <c r="D117" s="25" t="s">
        <v>96</v>
      </c>
      <c r="E117" s="23" t="s">
        <v>113</v>
      </c>
      <c r="F117" s="23"/>
      <c r="G117" s="60">
        <v>80</v>
      </c>
      <c r="H117" s="60"/>
      <c r="I117" s="22"/>
      <c r="J117" s="55"/>
      <c r="K117" s="24"/>
      <c r="L117" s="57">
        <f t="shared" si="5"/>
        <v>0</v>
      </c>
      <c r="M117" s="14">
        <f t="shared" si="8"/>
        <v>1</v>
      </c>
      <c r="N117" s="13">
        <f>IF(OR(totale!$A$5="",C117=totale!$A$5),0,1)</f>
        <v>1</v>
      </c>
      <c r="O117" s="13">
        <f>IF(OR(totale!$C$5="",E117=totale!$C$5),0,1)</f>
        <v>0</v>
      </c>
      <c r="P117" s="13">
        <v>0</v>
      </c>
      <c r="Q117" s="97">
        <v>0</v>
      </c>
      <c r="R117" s="19">
        <v>0</v>
      </c>
      <c r="S117" s="19" t="str">
        <v>BLOCCO ALVEOLATO LISCIO FORI VERTICALI   45/50/55/60 %</v>
      </c>
      <c r="T117" s="15" t="str">
        <v>DCB</v>
      </c>
      <c r="U117" s="15" t="str">
        <v>BLOCCO PORTANTE ALVEOLATO FORI VERTICALI  P700- F.50% - F.55% liscio</v>
      </c>
      <c r="V117" s="15">
        <v>0</v>
      </c>
      <c r="W117" s="19" t="str">
        <v>25x20x19 F.55%</v>
      </c>
      <c r="X117" s="19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1</v>
      </c>
      <c r="AG117" s="15">
        <v>0</v>
      </c>
      <c r="AH117" s="15" t="str">
        <v>LATERIZIO CON EPS GRAFFITE</v>
      </c>
      <c r="AI117" s="15" t="str">
        <v>LATERCOM</v>
      </c>
      <c r="AJ117" s="15" t="str">
        <v xml:space="preserve">BLOCCCO ALVEOLATO CON EPS  GRAFFITATO- NORMABLOCK PIU' - CON FASCIA ISOLANTE-- CAM </v>
      </c>
      <c r="AK117" s="15">
        <v>0</v>
      </c>
      <c r="AL117" s="15" t="str">
        <v>45x25x24,5 F.60%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1</v>
      </c>
      <c r="AS117" s="17" t="str">
        <f t="shared" si="6"/>
        <v>ꞈ</v>
      </c>
      <c r="AT117" s="70" t="str">
        <v>ꞈ</v>
      </c>
      <c r="AU117" s="15">
        <v>0</v>
      </c>
      <c r="AV117" s="15" t="str">
        <v xml:space="preserve">TEVELLE - TAVELLONI - TAVELLINE </v>
      </c>
      <c r="AW117" s="15" t="str">
        <v>FBM</v>
      </c>
      <c r="AX117" s="15" t="str">
        <v>TAVELLONI RIGATO TAGLIO OBLIQUO FIANCO RETTO DA CM 6</v>
      </c>
      <c r="AY117" s="15">
        <v>0</v>
      </c>
      <c r="AZ117" s="15">
        <v>80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1</v>
      </c>
      <c r="BG117" s="17" t="str">
        <f t="shared" si="7"/>
        <v>ꞈ</v>
      </c>
      <c r="BH117" s="70" t="str">
        <v>ꞈ</v>
      </c>
    </row>
    <row r="118" spans="1:60" ht="14.25" customHeight="1" x14ac:dyDescent="0.25">
      <c r="A118" s="47"/>
      <c r="B118"/>
      <c r="C118" s="23" t="s">
        <v>111</v>
      </c>
      <c r="D118" s="25" t="s">
        <v>96</v>
      </c>
      <c r="E118" s="23" t="s">
        <v>113</v>
      </c>
      <c r="F118" s="23"/>
      <c r="G118" s="60">
        <v>90</v>
      </c>
      <c r="H118" s="60"/>
      <c r="I118" s="22"/>
      <c r="J118" s="55"/>
      <c r="K118" s="32"/>
      <c r="L118" s="57">
        <f t="shared" si="5"/>
        <v>0</v>
      </c>
      <c r="M118" s="14">
        <f t="shared" si="8"/>
        <v>1</v>
      </c>
      <c r="N118" s="13">
        <f>IF(OR(totale!$A$5="",C118=totale!$A$5),0,1)</f>
        <v>1</v>
      </c>
      <c r="O118" s="13">
        <f>IF(OR(totale!$C$5="",E118=totale!$C$5),0,1)</f>
        <v>0</v>
      </c>
      <c r="P118" s="13">
        <v>0</v>
      </c>
      <c r="Q118" s="97">
        <v>0</v>
      </c>
      <c r="R118" s="19">
        <v>0</v>
      </c>
      <c r="S118" s="19" t="str">
        <v>BLOCCO ALVEOLATO LISCIO FORI VERTICALI   45/50/55/60 %</v>
      </c>
      <c r="T118" s="15" t="str">
        <v>DCB</v>
      </c>
      <c r="U118" s="15" t="str">
        <v>BLOCCO TAMPONAMENTO ALVEOLATO FORI VERTICALI  P600- F.65% - F.60% liscio</v>
      </c>
      <c r="V118" s="15">
        <v>0</v>
      </c>
      <c r="W118" s="19" t="str">
        <v>20x30x19</v>
      </c>
      <c r="X118" s="19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1</v>
      </c>
      <c r="AG118" s="15">
        <v>0</v>
      </c>
      <c r="AH118" s="15" t="str">
        <v>LATERIZIO CON EPS GRAFFITE</v>
      </c>
      <c r="AI118" s="15" t="str">
        <v>LATERCOM</v>
      </c>
      <c r="AJ118" s="15" t="str">
        <v xml:space="preserve">BLOCCCO ALVEOLATO CON EPS  GRAFFITATO- NORMABLOCK PIU' - CON FASCIA ISOLANTE-- CAM </v>
      </c>
      <c r="AK118" s="15">
        <v>0</v>
      </c>
      <c r="AL118" s="15" t="str">
        <v>35x25x24,5 F.60%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1</v>
      </c>
      <c r="AS118" s="17" t="str">
        <f t="shared" si="6"/>
        <v>ꞈ</v>
      </c>
      <c r="AT118" s="70" t="str">
        <v>ꞈ</v>
      </c>
      <c r="AU118" s="15">
        <v>0</v>
      </c>
      <c r="AV118" s="15" t="str">
        <v xml:space="preserve">TEVELLE - TAVELLONI - TAVELLINE </v>
      </c>
      <c r="AW118" s="15" t="str">
        <v>FBM</v>
      </c>
      <c r="AX118" s="15" t="str">
        <v>TAVELLONI ARCHITRAVE TAGLIO DIRITTO - TRAMEZZONE -TRAMEZZA PER PORTA CM 8</v>
      </c>
      <c r="AY118" s="15">
        <v>0</v>
      </c>
      <c r="AZ118" s="15">
        <v>80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1</v>
      </c>
      <c r="BG118" s="17" t="str">
        <f t="shared" si="7"/>
        <v>ꞈ</v>
      </c>
      <c r="BH118" s="70" t="str">
        <v>ꞈ</v>
      </c>
    </row>
    <row r="119" spans="1:60" ht="14.25" customHeight="1" x14ac:dyDescent="0.25">
      <c r="A119" s="47"/>
      <c r="B119"/>
      <c r="C119" s="23" t="s">
        <v>111</v>
      </c>
      <c r="D119" s="25" t="s">
        <v>96</v>
      </c>
      <c r="E119" s="23" t="s">
        <v>113</v>
      </c>
      <c r="F119" s="23"/>
      <c r="G119" s="60">
        <v>100</v>
      </c>
      <c r="H119" s="60"/>
      <c r="I119" s="22"/>
      <c r="J119" s="55"/>
      <c r="K119" s="32"/>
      <c r="L119" s="57">
        <f t="shared" si="5"/>
        <v>0</v>
      </c>
      <c r="M119" s="14">
        <f t="shared" si="8"/>
        <v>1</v>
      </c>
      <c r="N119" s="13">
        <f>IF(OR(totale!$A$5="",C119=totale!$A$5),0,1)</f>
        <v>1</v>
      </c>
      <c r="O119" s="13">
        <f>IF(OR(totale!$C$5="",E119=totale!$C$5),0,1)</f>
        <v>0</v>
      </c>
      <c r="P119" s="13">
        <v>0</v>
      </c>
      <c r="Q119" s="97">
        <v>0</v>
      </c>
      <c r="R119" s="19">
        <v>0</v>
      </c>
      <c r="S119" s="19" t="str">
        <v>BLOCCO ALVEOLATO INCASTRO  FORI VERTICALI  45/50/55/60 %</v>
      </c>
      <c r="T119" s="15" t="str">
        <v>DCB</v>
      </c>
      <c r="U119" s="15" t="str">
        <v>BLOCCO PORTANTE ALVEOLATO FORI VERTICALI  P800- F.45%  incastro</v>
      </c>
      <c r="V119" s="15">
        <v>0</v>
      </c>
      <c r="W119" s="19" t="str">
        <v>25x30x24,5/25</v>
      </c>
      <c r="X119" s="19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1</v>
      </c>
      <c r="AG119" s="15">
        <v>0</v>
      </c>
      <c r="AH119" s="15" t="str">
        <v>LATERIZIO CON EPS GRAFFITE</v>
      </c>
      <c r="AI119" s="15" t="str">
        <v>LATERCOM</v>
      </c>
      <c r="AJ119" s="15" t="str">
        <v xml:space="preserve">BLOCCCO ALVEOLATO CON EPS  GRAFFITATO- NORMABLOCK PIU' - CON FASCIA ISOLANTE-- CAM </v>
      </c>
      <c r="AK119" s="15">
        <v>0</v>
      </c>
      <c r="AL119" s="15" t="str">
        <v>30x25x24,5 F.60%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1</v>
      </c>
      <c r="AS119" s="17" t="str">
        <f t="shared" si="6"/>
        <v>ꞈ</v>
      </c>
      <c r="AT119" s="70" t="str">
        <v>ꞈ</v>
      </c>
      <c r="AU119" s="15">
        <v>0</v>
      </c>
      <c r="AV119" s="15" t="str">
        <v xml:space="preserve">TEVELLE - TAVELLONI - TAVELLINE </v>
      </c>
      <c r="AW119" s="15" t="str">
        <v>FBM</v>
      </c>
      <c r="AX119" s="15" t="str">
        <v>TAVELLONI LISCI TAGLIO DIRITTO DA CM 6</v>
      </c>
      <c r="AY119" s="15">
        <v>0</v>
      </c>
      <c r="AZ119" s="15">
        <v>80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1</v>
      </c>
      <c r="BG119" s="17" t="str">
        <f t="shared" si="7"/>
        <v>ꞈ</v>
      </c>
      <c r="BH119" s="70" t="str">
        <v>ꞈ</v>
      </c>
    </row>
    <row r="120" spans="1:60" ht="14.25" customHeight="1" x14ac:dyDescent="0.25">
      <c r="A120" s="47"/>
      <c r="B120"/>
      <c r="C120" s="23" t="s">
        <v>111</v>
      </c>
      <c r="D120" s="25" t="s">
        <v>96</v>
      </c>
      <c r="E120" s="23" t="s">
        <v>113</v>
      </c>
      <c r="F120" s="23"/>
      <c r="G120" s="60">
        <v>110</v>
      </c>
      <c r="H120" s="60"/>
      <c r="I120" s="22"/>
      <c r="J120" s="55"/>
      <c r="K120" s="32"/>
      <c r="L120" s="57">
        <f t="shared" si="5"/>
        <v>0</v>
      </c>
      <c r="M120" s="14">
        <f t="shared" si="8"/>
        <v>1</v>
      </c>
      <c r="N120" s="13">
        <f>IF(OR(totale!$A$5="",C120=totale!$A$5),0,1)</f>
        <v>1</v>
      </c>
      <c r="O120" s="13">
        <f>IF(OR(totale!$C$5="",E120=totale!$C$5),0,1)</f>
        <v>0</v>
      </c>
      <c r="P120" s="13">
        <v>0</v>
      </c>
      <c r="Q120" s="97">
        <v>0</v>
      </c>
      <c r="R120" s="19">
        <v>0</v>
      </c>
      <c r="S120" s="19" t="str">
        <v>BLOCCO ALVEOLATO INCASTRO  FORI VERTICALI  45/50/55/60 %</v>
      </c>
      <c r="T120" s="15" t="str">
        <v>DCB</v>
      </c>
      <c r="U120" s="15" t="str">
        <v>BLOCCO PORTANTE ALVEOLATO FORI VERTICALI  P800- F.45%  incastro</v>
      </c>
      <c r="V120" s="15">
        <v>0</v>
      </c>
      <c r="W120" s="19" t="str">
        <v>25x30x19</v>
      </c>
      <c r="X120" s="19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1</v>
      </c>
      <c r="AG120" s="15">
        <v>0</v>
      </c>
      <c r="AH120" s="15" t="str">
        <v>LATERIZIO CON EPS GRAFFITE</v>
      </c>
      <c r="AI120" s="15" t="str">
        <v>LATERCOM</v>
      </c>
      <c r="AJ120" s="15" t="str">
        <v>BLOCCCO ALVEOLATO CON EPS  GRAFFITATO- NORMABLOCK RETTIFICATO incastro</v>
      </c>
      <c r="AK120" s="15">
        <v>0</v>
      </c>
      <c r="AL120" s="15" t="str">
        <v>35x25x23,5 F.55%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1</v>
      </c>
      <c r="AS120" s="17" t="str">
        <f t="shared" si="6"/>
        <v>ꞈ</v>
      </c>
      <c r="AT120" s="70" t="str">
        <v>ꞈ</v>
      </c>
      <c r="AU120" s="15">
        <v>0</v>
      </c>
      <c r="AV120" s="15" t="str">
        <v xml:space="preserve">TEVELLE - TAVELLONI - TAVELLINE </v>
      </c>
      <c r="AW120" s="15" t="str">
        <v>LATERCOM</v>
      </c>
      <c r="AX120" s="15" t="str">
        <v>TAVELLONI RIGATO TAGLIO OBLIQUO FIANCO RETTO DA CM 6</v>
      </c>
      <c r="AY120" s="15">
        <v>0</v>
      </c>
      <c r="AZ120" s="15">
        <v>80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1</v>
      </c>
      <c r="BG120" s="17" t="str">
        <f t="shared" si="7"/>
        <v>ꞈ</v>
      </c>
      <c r="BH120" s="70" t="str">
        <v>ꞈ</v>
      </c>
    </row>
    <row r="121" spans="1:60" ht="14.25" customHeight="1" x14ac:dyDescent="0.25">
      <c r="A121" s="47"/>
      <c r="B121"/>
      <c r="C121" s="23" t="s">
        <v>111</v>
      </c>
      <c r="D121" s="25" t="s">
        <v>96</v>
      </c>
      <c r="E121" s="23" t="s">
        <v>113</v>
      </c>
      <c r="F121" s="23"/>
      <c r="G121" s="60">
        <v>120</v>
      </c>
      <c r="H121" s="60"/>
      <c r="I121" s="22"/>
      <c r="J121" s="55"/>
      <c r="K121" s="32"/>
      <c r="L121" s="57">
        <f t="shared" si="5"/>
        <v>0</v>
      </c>
      <c r="M121" s="14">
        <f t="shared" si="8"/>
        <v>1</v>
      </c>
      <c r="N121" s="13">
        <f>IF(OR(totale!$A$5="",C121=totale!$A$5),0,1)</f>
        <v>1</v>
      </c>
      <c r="O121" s="13">
        <f>IF(OR(totale!$C$5="",E121=totale!$C$5),0,1)</f>
        <v>0</v>
      </c>
      <c r="P121" s="13">
        <v>0</v>
      </c>
      <c r="Q121" s="97">
        <v>0</v>
      </c>
      <c r="R121" s="19">
        <v>0</v>
      </c>
      <c r="S121" s="19" t="str">
        <v>BLOCCO ALVEOLATO INCASTRO  FORI VERTICALI  45/50/55/60 %</v>
      </c>
      <c r="T121" s="15" t="str">
        <v>DCB</v>
      </c>
      <c r="U121" s="15" t="str">
        <v>BLOCCO PORTANTE ALVEOLATO FORI VERTICALI  P800- F.45%  incastro</v>
      </c>
      <c r="V121" s="15">
        <v>0</v>
      </c>
      <c r="W121" s="19" t="str">
        <v>30x25x19</v>
      </c>
      <c r="X121" s="19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1</v>
      </c>
      <c r="AG121" s="15">
        <v>0</v>
      </c>
      <c r="AH121" s="15" t="str">
        <v>LATERIZIO CON EPS GRAFFITE</v>
      </c>
      <c r="AI121" s="15" t="str">
        <v>LATERCOM</v>
      </c>
      <c r="AJ121" s="15" t="str">
        <v>BLOCCCO ALVEOLATO CON EPS  GRAFFITATO- NORMABLOCK RETTIFICATO incastro</v>
      </c>
      <c r="AK121" s="15">
        <v>0</v>
      </c>
      <c r="AL121" s="15" t="str">
        <v>40x25x23,5 F.55%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1</v>
      </c>
      <c r="AS121" s="17" t="str">
        <f t="shared" si="6"/>
        <v>ꞈ</v>
      </c>
      <c r="AT121" s="70" t="str">
        <v>ꞈ</v>
      </c>
      <c r="AU121" s="15">
        <v>0</v>
      </c>
      <c r="AV121" s="15" t="str">
        <v xml:space="preserve">TEVELLE - TAVELLONI - TAVELLINE </v>
      </c>
      <c r="AW121" s="15" t="str">
        <v>LATERCOM</v>
      </c>
      <c r="AX121" s="15" t="str">
        <v xml:space="preserve">TAVELLONI-TAGLIO OBLIQUO FIANCO MASCHIO FEMMINA DA CM 6 </v>
      </c>
      <c r="AY121" s="15">
        <v>0</v>
      </c>
      <c r="AZ121" s="15">
        <v>80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</v>
      </c>
      <c r="BG121" s="17" t="str">
        <f t="shared" si="7"/>
        <v>ꞈ</v>
      </c>
      <c r="BH121" s="70" t="str">
        <v>ꞈ</v>
      </c>
    </row>
    <row r="122" spans="1:60" ht="14.25" customHeight="1" x14ac:dyDescent="0.25">
      <c r="A122" s="47"/>
      <c r="B122"/>
      <c r="C122" s="23" t="s">
        <v>111</v>
      </c>
      <c r="D122" s="25" t="s">
        <v>96</v>
      </c>
      <c r="E122" s="23" t="s">
        <v>113</v>
      </c>
      <c r="F122" s="23"/>
      <c r="G122" s="60">
        <v>130</v>
      </c>
      <c r="H122" s="60"/>
      <c r="I122" s="22"/>
      <c r="J122" s="55"/>
      <c r="K122" s="32"/>
      <c r="L122" s="57">
        <f t="shared" si="5"/>
        <v>0</v>
      </c>
      <c r="M122" s="14">
        <f t="shared" si="8"/>
        <v>1</v>
      </c>
      <c r="N122" s="13">
        <f>IF(OR(totale!$A$5="",C122=totale!$A$5),0,1)</f>
        <v>1</v>
      </c>
      <c r="O122" s="13">
        <f>IF(OR(totale!$C$5="",E122=totale!$C$5),0,1)</f>
        <v>0</v>
      </c>
      <c r="P122" s="13">
        <v>0</v>
      </c>
      <c r="Q122" s="97">
        <v>0</v>
      </c>
      <c r="R122" s="19">
        <v>0</v>
      </c>
      <c r="S122" s="19" t="str">
        <v>BLOCCO ALVEOLATO INCASTRO  FORI VERTICALI  45/50/55/60 %</v>
      </c>
      <c r="T122" s="15" t="str">
        <v>DCB</v>
      </c>
      <c r="U122" s="15" t="str">
        <v>BLOCCO PORTANTE ALVEOLATO FORI VERTICALI  P800- F.45%  incastro</v>
      </c>
      <c r="V122" s="15">
        <v>0</v>
      </c>
      <c r="W122" s="19" t="str">
        <v>30x25x24,5/25</v>
      </c>
      <c r="X122" s="19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1</v>
      </c>
      <c r="AG122" s="15">
        <v>0</v>
      </c>
      <c r="AH122" s="15" t="str">
        <v>LATERIZIO CON EPS GRAFFITE</v>
      </c>
      <c r="AI122" s="15" t="str">
        <v>LATERCOM</v>
      </c>
      <c r="AJ122" s="15" t="str">
        <v>BLOCCCO ALVEOLATO CON EPS  GRAFFITATO- NORMABLOCK RETTIFICATO incastro</v>
      </c>
      <c r="AK122" s="15">
        <v>0</v>
      </c>
      <c r="AL122" s="15" t="str">
        <v>45x25x23,5 F.55%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</v>
      </c>
      <c r="AS122" s="17" t="str">
        <f t="shared" si="6"/>
        <v>ꞈ</v>
      </c>
      <c r="AT122" s="70" t="str">
        <v>ꞈ</v>
      </c>
      <c r="AU122" s="15">
        <v>0</v>
      </c>
      <c r="AV122" s="15" t="str">
        <v xml:space="preserve">TEVELLE - TAVELLONI - TAVELLINE </v>
      </c>
      <c r="AW122" s="15" t="str">
        <v>LATERCOM</v>
      </c>
      <c r="AX122" s="15" t="str">
        <v xml:space="preserve">TAVELLONI RIGATO TAGLIO OBLIQUO DA CM 8 </v>
      </c>
      <c r="AY122" s="15">
        <v>0</v>
      </c>
      <c r="AZ122" s="15">
        <v>80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1</v>
      </c>
      <c r="BG122" s="17" t="str">
        <f t="shared" si="7"/>
        <v>ꞈ</v>
      </c>
      <c r="BH122" s="70" t="str">
        <v>ꞈ</v>
      </c>
    </row>
    <row r="123" spans="1:60" ht="14.25" customHeight="1" x14ac:dyDescent="0.25">
      <c r="A123" s="47"/>
      <c r="B123"/>
      <c r="C123" s="23" t="s">
        <v>111</v>
      </c>
      <c r="D123" s="25" t="s">
        <v>96</v>
      </c>
      <c r="E123" s="23" t="s">
        <v>113</v>
      </c>
      <c r="F123" s="23"/>
      <c r="G123" s="60">
        <v>140</v>
      </c>
      <c r="H123" s="60"/>
      <c r="I123" s="22"/>
      <c r="J123" s="55"/>
      <c r="K123" s="32"/>
      <c r="L123" s="57">
        <f t="shared" si="5"/>
        <v>0</v>
      </c>
      <c r="M123" s="14">
        <f t="shared" si="8"/>
        <v>1</v>
      </c>
      <c r="N123" s="13">
        <f>IF(OR(totale!$A$5="",C123=totale!$A$5),0,1)</f>
        <v>1</v>
      </c>
      <c r="O123" s="13">
        <f>IF(OR(totale!$C$5="",E123=totale!$C$5),0,1)</f>
        <v>0</v>
      </c>
      <c r="P123" s="13">
        <v>0</v>
      </c>
      <c r="Q123" s="97">
        <v>0</v>
      </c>
      <c r="R123" s="19">
        <v>0</v>
      </c>
      <c r="S123" s="19" t="str">
        <v>BLOCCO ALVEOLATO INCASTRO  FORI VERTICALI  45/50/55/60 %</v>
      </c>
      <c r="T123" s="15" t="str">
        <v>DCB</v>
      </c>
      <c r="U123" s="15" t="str">
        <v xml:space="preserve">BLOCCO SISMICO/ PORTANTE ALVEOLATO INCASTRO SETTI SOTTILI </v>
      </c>
      <c r="V123" s="15">
        <v>0</v>
      </c>
      <c r="W123" s="19" t="str">
        <v>45x25x25 F.59%</v>
      </c>
      <c r="X123" s="19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1</v>
      </c>
      <c r="AG123" s="15">
        <v>0</v>
      </c>
      <c r="AH123" s="15" t="str">
        <v>BLOCCO ALVEOLATO MURATURA ARMATA</v>
      </c>
      <c r="AI123" s="15" t="str">
        <v>LATERCOM</v>
      </c>
      <c r="AJ123" s="15" t="str">
        <v>BLOCCCO PER MURATURA ARMATA ALVEOLATO CON EPS  GRAFFITATO- NORMABLOCK</v>
      </c>
      <c r="AK123" s="15">
        <v>0</v>
      </c>
      <c r="AL123" s="15" t="str">
        <v>25x25x19 F.45%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1</v>
      </c>
      <c r="AS123" s="17" t="str">
        <f t="shared" si="6"/>
        <v>ꞈ</v>
      </c>
      <c r="AT123" s="70" t="str">
        <v>ꞈ</v>
      </c>
      <c r="AU123" s="15">
        <v>0</v>
      </c>
      <c r="AV123" s="15" t="str">
        <v xml:space="preserve">TEVELLE - TAVELLONI - TAVELLINE </v>
      </c>
      <c r="AW123" s="15" t="str">
        <v>T2D</v>
      </c>
      <c r="AX123" s="15" t="str">
        <v>TAVELLONI RIGATO TAGLIO OBLIQUO FIANCO RETTO DA CM 6</v>
      </c>
      <c r="AY123" s="15">
        <v>0</v>
      </c>
      <c r="AZ123" s="15">
        <v>80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1</v>
      </c>
      <c r="BG123" s="17" t="str">
        <f t="shared" si="7"/>
        <v>ꞈ</v>
      </c>
      <c r="BH123" s="70" t="str">
        <v>ꞈ</v>
      </c>
    </row>
    <row r="124" spans="1:60" ht="14.25" customHeight="1" x14ac:dyDescent="0.25">
      <c r="A124" s="47"/>
      <c r="B124"/>
      <c r="C124" s="23" t="s">
        <v>111</v>
      </c>
      <c r="D124" s="25" t="s">
        <v>96</v>
      </c>
      <c r="E124" s="23" t="s">
        <v>113</v>
      </c>
      <c r="F124" s="23"/>
      <c r="G124" s="60">
        <v>150</v>
      </c>
      <c r="H124" s="60"/>
      <c r="I124" s="22"/>
      <c r="J124" s="55"/>
      <c r="K124" s="32"/>
      <c r="L124" s="57">
        <f t="shared" si="5"/>
        <v>0</v>
      </c>
      <c r="M124" s="14">
        <f t="shared" si="8"/>
        <v>1</v>
      </c>
      <c r="N124" s="13">
        <f>IF(OR(totale!$A$5="",C124=totale!$A$5),0,1)</f>
        <v>1</v>
      </c>
      <c r="O124" s="13">
        <f>IF(OR(totale!$C$5="",E124=totale!$C$5),0,1)</f>
        <v>0</v>
      </c>
      <c r="P124" s="13">
        <v>0</v>
      </c>
      <c r="Q124" s="97">
        <v>0</v>
      </c>
      <c r="R124" s="19">
        <v>0</v>
      </c>
      <c r="S124" s="19" t="str">
        <v>BLOCCO ALVEOLATO INCASTRO  FORI VERTICALI  45/50/55/60 %</v>
      </c>
      <c r="T124" s="15" t="str">
        <v>DCB</v>
      </c>
      <c r="U124" s="15" t="str">
        <v xml:space="preserve">BLOCCO SISMICO/ PORTANTE ALVEOLATO INCASTRO SETTI SOTTILI </v>
      </c>
      <c r="V124" s="15">
        <v>0</v>
      </c>
      <c r="W124" s="19" t="str">
        <v>50x25x18/19 F.59%</v>
      </c>
      <c r="X124" s="19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1</v>
      </c>
      <c r="AG124" s="15">
        <v>0</v>
      </c>
      <c r="AH124" s="15" t="str">
        <v>BLOCCO ALVEOLATO MURATURA ARMATA</v>
      </c>
      <c r="AI124" s="15" t="str">
        <v>LATERCOM</v>
      </c>
      <c r="AJ124" s="15" t="str">
        <v>BLOCCCO PER MURATURA ARMATA ALVEOLATO CON EPS  GRAFFITATO- NORMABLOCK</v>
      </c>
      <c r="AK124" s="15">
        <v>0</v>
      </c>
      <c r="AL124" s="15" t="str">
        <v>30x21x19 f.45%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1</v>
      </c>
      <c r="AS124" s="17" t="str">
        <f t="shared" si="6"/>
        <v>ꞈ</v>
      </c>
      <c r="AT124" s="70" t="str">
        <v>ꞈ</v>
      </c>
      <c r="AU124" s="15">
        <v>0</v>
      </c>
      <c r="AV124" s="15" t="str">
        <v xml:space="preserve">TEVELLE - TAVELLONI - TAVELLINE </v>
      </c>
      <c r="AW124" s="15" t="str">
        <v>T2D</v>
      </c>
      <c r="AX124" s="15" t="str">
        <v>TAVELLONIE-TAGLIO A GRADINO FIANCO MASCHIO FEMMINA   DA CM 6</v>
      </c>
      <c r="AY124" s="15">
        <v>0</v>
      </c>
      <c r="AZ124" s="15">
        <v>80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1</v>
      </c>
      <c r="BG124" s="17" t="str">
        <f t="shared" si="7"/>
        <v>ꞈ</v>
      </c>
      <c r="BH124" s="70" t="str">
        <v>ꞈ</v>
      </c>
    </row>
    <row r="125" spans="1:60" ht="14.25" customHeight="1" x14ac:dyDescent="0.25">
      <c r="A125" s="47"/>
      <c r="B125"/>
      <c r="C125" s="23" t="s">
        <v>111</v>
      </c>
      <c r="D125" s="25" t="s">
        <v>96</v>
      </c>
      <c r="E125" s="23" t="s">
        <v>113</v>
      </c>
      <c r="F125" s="23"/>
      <c r="G125" s="60">
        <v>160</v>
      </c>
      <c r="H125" s="60"/>
      <c r="I125" s="22"/>
      <c r="J125" s="55"/>
      <c r="K125" s="32"/>
      <c r="L125" s="57">
        <f t="shared" si="5"/>
        <v>0</v>
      </c>
      <c r="M125" s="14">
        <f t="shared" si="8"/>
        <v>1</v>
      </c>
      <c r="N125" s="13">
        <f>IF(OR(totale!$A$5="",C125=totale!$A$5),0,1)</f>
        <v>1</v>
      </c>
      <c r="O125" s="13">
        <f>IF(OR(totale!$C$5="",E125=totale!$C$5),0,1)</f>
        <v>0</v>
      </c>
      <c r="P125" s="13">
        <v>0</v>
      </c>
      <c r="Q125" s="97">
        <v>0</v>
      </c>
      <c r="R125" s="19">
        <v>0</v>
      </c>
      <c r="S125" s="19" t="str">
        <v>BLOCCO ALVEOLATO INCASTRO  FORI VERTICALI  45/50/55/60 %</v>
      </c>
      <c r="T125" s="15" t="str">
        <v>DCB</v>
      </c>
      <c r="U125" s="15" t="str">
        <v xml:space="preserve">BLOCCO SISMICO/ PORTANTE ALVEOLATO INCASTRO SETTI SOTTILI </v>
      </c>
      <c r="V125" s="15">
        <v>0</v>
      </c>
      <c r="W125" s="19" t="str">
        <v>50x25x25 F.59%</v>
      </c>
      <c r="X125" s="19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1</v>
      </c>
      <c r="AG125" s="15">
        <v>0</v>
      </c>
      <c r="AH125" s="15" t="str">
        <v>BLOCCO ALVEOLATO MURATURA ARMATA</v>
      </c>
      <c r="AI125" s="15" t="str">
        <v>LATERCOM</v>
      </c>
      <c r="AJ125" s="15" t="str">
        <v>BLOCCCO PER MURATURA ARMATA ALVEOLATO CON EPS  GRAFFITATO- NORMABLOCK</v>
      </c>
      <c r="AK125" s="15">
        <v>0</v>
      </c>
      <c r="AL125" s="15" t="str">
        <v xml:space="preserve">40x25x19 F.45% 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1</v>
      </c>
      <c r="AS125" s="17" t="str">
        <f t="shared" si="6"/>
        <v>ꞈ</v>
      </c>
      <c r="AT125" s="70" t="str">
        <v>ꞈ</v>
      </c>
      <c r="AU125" s="15">
        <v>0</v>
      </c>
      <c r="AV125" s="15" t="str">
        <v xml:space="preserve">TEVELLE - TAVELLONI - TAVELLINE </v>
      </c>
      <c r="AW125" s="15" t="str">
        <v>T2D</v>
      </c>
      <c r="AX125" s="15" t="str">
        <v xml:space="preserve">TAVELLONI-TAGLIO OBLIQUO FIANCO MASCHIO FEMMINA DA CM 6 </v>
      </c>
      <c r="AY125" s="15">
        <v>0</v>
      </c>
      <c r="AZ125" s="15">
        <v>80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1</v>
      </c>
      <c r="BG125" s="17" t="str">
        <f t="shared" si="7"/>
        <v>ꞈ</v>
      </c>
      <c r="BH125" s="70" t="str">
        <v>ꞈ</v>
      </c>
    </row>
    <row r="126" spans="1:60" ht="14.25" customHeight="1" x14ac:dyDescent="0.25">
      <c r="A126" s="47"/>
      <c r="B126"/>
      <c r="C126" s="23" t="s">
        <v>111</v>
      </c>
      <c r="D126" s="25" t="s">
        <v>96</v>
      </c>
      <c r="E126" s="23" t="s">
        <v>113</v>
      </c>
      <c r="F126" s="23"/>
      <c r="G126" s="60">
        <v>170</v>
      </c>
      <c r="H126" s="60"/>
      <c r="I126" s="22"/>
      <c r="J126" s="55"/>
      <c r="K126" s="32"/>
      <c r="L126" s="57">
        <f t="shared" si="5"/>
        <v>0</v>
      </c>
      <c r="M126" s="14">
        <f t="shared" si="8"/>
        <v>1</v>
      </c>
      <c r="N126" s="13">
        <f>IF(OR(totale!$A$5="",C126=totale!$A$5),0,1)</f>
        <v>1</v>
      </c>
      <c r="O126" s="13">
        <f>IF(OR(totale!$C$5="",E126=totale!$C$5),0,1)</f>
        <v>0</v>
      </c>
      <c r="P126" s="13">
        <v>0</v>
      </c>
      <c r="Q126" s="97">
        <v>0</v>
      </c>
      <c r="R126" s="19">
        <v>0</v>
      </c>
      <c r="S126" s="19" t="str">
        <v xml:space="preserve">BLOCCO ALVEOLATO ACUSTICO </v>
      </c>
      <c r="T126" s="15" t="str">
        <v>DCB</v>
      </c>
      <c r="U126" s="15" t="str">
        <v xml:space="preserve">BLOCCO ACUSTICO ALVEOLATO AD ELEVATA MASSA </v>
      </c>
      <c r="V126" s="15">
        <v>0</v>
      </c>
      <c r="W126" s="19" t="str">
        <v xml:space="preserve">30x25x19 liscio </v>
      </c>
      <c r="X126" s="19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1</v>
      </c>
      <c r="AG126" s="15">
        <v>0</v>
      </c>
      <c r="AH126" s="15" t="str">
        <v>BLOCCO ALVEOLATO MURATURA ARMATA</v>
      </c>
      <c r="AI126" s="15" t="str">
        <v>T2D</v>
      </c>
      <c r="AJ126" s="15" t="str">
        <v>BLOCCCO PER MURATURA ARMATA ALVEOLATO CON EPS  GRAFFITATO- NORMABLOCK</v>
      </c>
      <c r="AK126" s="15">
        <v>0</v>
      </c>
      <c r="AL126" s="15" t="str">
        <v>45x33x19 F.45%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1</v>
      </c>
      <c r="AS126" s="17" t="str">
        <f t="shared" si="6"/>
        <v>ꞈ</v>
      </c>
      <c r="AT126" s="70" t="str">
        <v>ꞈ</v>
      </c>
      <c r="AU126" s="15">
        <v>0</v>
      </c>
      <c r="AV126" s="15" t="str">
        <v xml:space="preserve">TEVELLE - TAVELLONI - TAVELLINE </v>
      </c>
      <c r="AW126" s="15" t="str">
        <v>WIENERBERGER</v>
      </c>
      <c r="AX126" s="15" t="str">
        <v>TAVELLONI RIGATO TAGLIO OBLIQUO FIANCO RETTO DA CM 6</v>
      </c>
      <c r="AY126" s="15">
        <v>0</v>
      </c>
      <c r="AZ126" s="15">
        <v>80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1</v>
      </c>
      <c r="BG126" s="17" t="str">
        <f t="shared" si="7"/>
        <v>ꞈ</v>
      </c>
      <c r="BH126" s="70" t="str">
        <v>ꞈ</v>
      </c>
    </row>
    <row r="127" spans="1:60" ht="14.25" customHeight="1" x14ac:dyDescent="0.25">
      <c r="A127" s="47"/>
      <c r="B127"/>
      <c r="C127" s="23" t="s">
        <v>111</v>
      </c>
      <c r="D127" s="25" t="s">
        <v>96</v>
      </c>
      <c r="E127" s="23" t="s">
        <v>113</v>
      </c>
      <c r="F127" s="23"/>
      <c r="G127" s="60">
        <v>180</v>
      </c>
      <c r="H127" s="60"/>
      <c r="I127" s="22"/>
      <c r="J127" s="55"/>
      <c r="K127" s="32"/>
      <c r="L127" s="57">
        <f t="shared" si="5"/>
        <v>0</v>
      </c>
      <c r="M127" s="14">
        <f t="shared" si="8"/>
        <v>1</v>
      </c>
      <c r="N127" s="13">
        <f>IF(OR(totale!$A$5="",C127=totale!$A$5),0,1)</f>
        <v>1</v>
      </c>
      <c r="O127" s="13">
        <f>IF(OR(totale!$C$5="",E127=totale!$C$5),0,1)</f>
        <v>0</v>
      </c>
      <c r="P127" s="13">
        <v>0</v>
      </c>
      <c r="Q127" s="97">
        <v>0</v>
      </c>
      <c r="R127" s="19">
        <v>0</v>
      </c>
      <c r="S127" s="19" t="str">
        <v>BLOCCO ALVEOLATO MURATURA ARMATA</v>
      </c>
      <c r="T127" s="15" t="str">
        <v>DCB</v>
      </c>
      <c r="U127" s="15" t="str">
        <v xml:space="preserve">BLOCCCO PER MURATURA ARMATA ALVEOLATO LISCIO </v>
      </c>
      <c r="V127" s="15">
        <v>0</v>
      </c>
      <c r="W127" s="19" t="str">
        <v>30x21x19 F.45%</v>
      </c>
      <c r="X127" s="19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1</v>
      </c>
      <c r="AG127" s="15">
        <v>0</v>
      </c>
      <c r="AH127" s="15" t="str">
        <v>BLOCCO ALVEOLATO MURATURA ARMATA</v>
      </c>
      <c r="AI127" s="15" t="str">
        <v>T2D</v>
      </c>
      <c r="AJ127" s="15" t="str">
        <v>BLOCCCO PER MURATURA ARMATA ALVEOLATO CON EPS  GRAFFITATO- NORMABLOCK</v>
      </c>
      <c r="AK127" s="15">
        <v>0</v>
      </c>
      <c r="AL127" s="15" t="str">
        <v>45x22x19 F.45%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1</v>
      </c>
      <c r="AS127" s="17" t="str">
        <f t="shared" si="6"/>
        <v>ꞈ</v>
      </c>
      <c r="AT127" s="70" t="str">
        <v>ꞈ</v>
      </c>
      <c r="AU127" s="15">
        <v>0</v>
      </c>
      <c r="AV127" s="15" t="str">
        <v xml:space="preserve">TEVELLE - TAVELLONI - TAVELLINE </v>
      </c>
      <c r="AW127" s="15" t="str">
        <v>WIENERBERGER</v>
      </c>
      <c r="AX127" s="15" t="str">
        <v xml:space="preserve">TAVELLONI-TAGLIO OBLIQUO FIANCO MASCHIO FEMMINA DA CM 6 </v>
      </c>
      <c r="AY127" s="15">
        <v>0</v>
      </c>
      <c r="AZ127" s="15">
        <v>80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1</v>
      </c>
      <c r="BG127" s="17" t="str">
        <f t="shared" si="7"/>
        <v>ꞈ</v>
      </c>
      <c r="BH127" s="70" t="str">
        <v>ꞈ</v>
      </c>
    </row>
    <row r="128" spans="1:60" ht="14.25" customHeight="1" x14ac:dyDescent="0.25">
      <c r="A128" s="47"/>
      <c r="B128"/>
      <c r="C128" s="23" t="s">
        <v>111</v>
      </c>
      <c r="D128" s="25" t="s">
        <v>96</v>
      </c>
      <c r="E128" s="23" t="s">
        <v>113</v>
      </c>
      <c r="F128" s="23"/>
      <c r="G128" s="60">
        <v>200</v>
      </c>
      <c r="H128" s="60"/>
      <c r="I128" s="22"/>
      <c r="J128" s="55"/>
      <c r="K128" s="32"/>
      <c r="L128" s="57">
        <f t="shared" si="5"/>
        <v>0</v>
      </c>
      <c r="M128" s="14">
        <f t="shared" si="8"/>
        <v>1</v>
      </c>
      <c r="N128" s="13">
        <f>IF(OR(totale!$A$5="",C128=totale!$A$5),0,1)</f>
        <v>1</v>
      </c>
      <c r="O128" s="13">
        <f>IF(OR(totale!$C$5="",E128=totale!$C$5),0,1)</f>
        <v>0</v>
      </c>
      <c r="P128" s="13">
        <v>0</v>
      </c>
      <c r="Q128" s="97">
        <v>0</v>
      </c>
      <c r="R128" s="19">
        <v>0</v>
      </c>
      <c r="S128" s="19" t="str">
        <v>BLOCCO ALVEOLATO MURATURA ARMATA</v>
      </c>
      <c r="T128" s="15" t="str">
        <v>DCB</v>
      </c>
      <c r="U128" s="15" t="str">
        <v xml:space="preserve">BLOCCCO PER MURATURA ARMATA ALVEOLATO LISCIO </v>
      </c>
      <c r="V128" s="15">
        <v>0</v>
      </c>
      <c r="W128" s="19" t="str">
        <v>39x25x19 F.45%</v>
      </c>
      <c r="X128" s="19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1</v>
      </c>
      <c r="AG128" s="15">
        <v>0</v>
      </c>
      <c r="AH128" s="15" t="str">
        <v>BLOCCO ALVEOLATO MURATURA ARMATA</v>
      </c>
      <c r="AI128" s="15" t="str">
        <v>LATERCOM</v>
      </c>
      <c r="AJ128" s="15" t="str">
        <v>BLOCCCO PER MURATURA ARMATA ALVEOLATO CON EPS  GRAFFITATO- NORMABLOCK -- CAM--</v>
      </c>
      <c r="AK128" s="15">
        <v>0</v>
      </c>
      <c r="AL128" s="15" t="str">
        <v>30x21x19 f.45%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1</v>
      </c>
      <c r="AS128" s="17" t="str">
        <f t="shared" si="6"/>
        <v>ꞈ</v>
      </c>
      <c r="AT128" s="70" t="str">
        <v>ꞈ</v>
      </c>
      <c r="AU128" s="15">
        <v>0</v>
      </c>
      <c r="AV128" s="15" t="str">
        <v xml:space="preserve">TEVELLE - TAVELLONI - TAVELLINE </v>
      </c>
      <c r="AW128" s="15" t="str">
        <v>WIENERBERGER</v>
      </c>
      <c r="AX128" s="15" t="str">
        <v>TAVELLONI-TAGLIO OBLIQUO FIANCO RETTO CM 4</v>
      </c>
      <c r="AY128" s="15">
        <v>0</v>
      </c>
      <c r="AZ128" s="15">
        <v>80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1</v>
      </c>
      <c r="BG128" s="17" t="str">
        <f t="shared" si="7"/>
        <v>ꞈ</v>
      </c>
      <c r="BH128" s="70" t="str">
        <v>ꞈ</v>
      </c>
    </row>
    <row r="129" spans="1:60" ht="14.25" customHeight="1" x14ac:dyDescent="0.25">
      <c r="A129" s="47"/>
      <c r="B129"/>
      <c r="C129" s="23" t="s">
        <v>111</v>
      </c>
      <c r="D129" s="25" t="s">
        <v>96</v>
      </c>
      <c r="E129" s="23" t="s">
        <v>113</v>
      </c>
      <c r="F129" s="23"/>
      <c r="G129" s="60">
        <v>220</v>
      </c>
      <c r="H129" s="60"/>
      <c r="I129" s="22"/>
      <c r="J129" s="55"/>
      <c r="K129" s="32"/>
      <c r="L129" s="57">
        <f t="shared" si="5"/>
        <v>0</v>
      </c>
      <c r="M129" s="14">
        <f t="shared" si="8"/>
        <v>1</v>
      </c>
      <c r="N129" s="13">
        <f>IF(OR(totale!$A$5="",C129=totale!$A$5),0,1)</f>
        <v>1</v>
      </c>
      <c r="O129" s="13">
        <f>IF(OR(totale!$C$5="",E129=totale!$C$5),0,1)</f>
        <v>0</v>
      </c>
      <c r="P129" s="13">
        <v>0</v>
      </c>
      <c r="Q129" s="97">
        <v>0</v>
      </c>
      <c r="R129" s="19">
        <v>0</v>
      </c>
      <c r="S129" s="19" t="str">
        <v>BLOCCO ALVEOLATO MURATURA ARMATA</v>
      </c>
      <c r="T129" s="15" t="str">
        <v>DCB</v>
      </c>
      <c r="U129" s="15" t="str">
        <v xml:space="preserve">BLOCCCO PER MURATURA ARMATA ALVEOLATO LISCIO </v>
      </c>
      <c r="V129" s="15">
        <v>0</v>
      </c>
      <c r="W129" s="19" t="str">
        <v>40x25x19 F.45%</v>
      </c>
      <c r="X129" s="19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1</v>
      </c>
      <c r="AG129" s="15">
        <v>0</v>
      </c>
      <c r="AH129" s="15" t="str">
        <v>BLOCCO ALVEOLATO MURATURA ARMATA</v>
      </c>
      <c r="AI129" s="15" t="str">
        <v>LATERCOM</v>
      </c>
      <c r="AJ129" s="15" t="str">
        <v>BLOCCCO PER MURATURA ARMATA ALVEOLATO CON EPS  GRAFFITATO- NORMABLOCK -- CAM--</v>
      </c>
      <c r="AK129" s="15">
        <v>0</v>
      </c>
      <c r="AL129" s="15" t="str">
        <v>25x25x19 F.45%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1</v>
      </c>
      <c r="AS129" s="17" t="str">
        <f t="shared" si="6"/>
        <v>ꞈ</v>
      </c>
      <c r="AT129" s="70" t="str">
        <v>ꞈ</v>
      </c>
      <c r="AU129" s="15">
        <v>0</v>
      </c>
      <c r="AV129" s="15" t="str">
        <v xml:space="preserve">TEVELLE - TAVELLONI - TAVELLINE </v>
      </c>
      <c r="AW129" s="15" t="str">
        <v>WIENERBERGER</v>
      </c>
      <c r="AX129" s="15" t="str">
        <v xml:space="preserve">TAVELLONI RIGATO TAGLIO OBLIQUO DA CM 8 </v>
      </c>
      <c r="AY129" s="15">
        <v>0</v>
      </c>
      <c r="AZ129" s="15">
        <v>80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1</v>
      </c>
      <c r="BG129" s="17" t="str">
        <f t="shared" si="7"/>
        <v>ꞈ</v>
      </c>
      <c r="BH129" s="70" t="str">
        <v>ꞈ</v>
      </c>
    </row>
    <row r="130" spans="1:60" ht="14.25" customHeight="1" x14ac:dyDescent="0.25">
      <c r="A130" s="47"/>
      <c r="B130"/>
      <c r="C130" s="23" t="s">
        <v>111</v>
      </c>
      <c r="D130" s="25" t="s">
        <v>96</v>
      </c>
      <c r="E130" s="23" t="s">
        <v>114</v>
      </c>
      <c r="F130" s="23"/>
      <c r="G130" s="60">
        <v>140</v>
      </c>
      <c r="H130" s="60"/>
      <c r="I130" s="22"/>
      <c r="J130" s="55"/>
      <c r="K130" s="32"/>
      <c r="L130" s="57">
        <f t="shared" si="5"/>
        <v>0</v>
      </c>
      <c r="M130" s="14">
        <f t="shared" si="8"/>
        <v>1</v>
      </c>
      <c r="N130" s="13">
        <f>IF(OR(totale!$A$5="",C130=totale!$A$5),0,1)</f>
        <v>1</v>
      </c>
      <c r="O130" s="13">
        <f>IF(OR(totale!$C$5="",E130=totale!$C$5),0,1)</f>
        <v>0</v>
      </c>
      <c r="P130" s="13">
        <v>0</v>
      </c>
      <c r="Q130" s="97">
        <v>0</v>
      </c>
      <c r="R130" s="19">
        <v>0</v>
      </c>
      <c r="S130" s="19" t="str">
        <v>BLOCCO ALVEOLATO MURATURA ARMATA</v>
      </c>
      <c r="T130" s="15" t="str">
        <v>DCB</v>
      </c>
      <c r="U130" s="15" t="str">
        <v xml:space="preserve">BLOCCCO PER MURATURA ARMATA ALVEOLATO LISCIO </v>
      </c>
      <c r="V130" s="15">
        <v>0</v>
      </c>
      <c r="W130" s="19" t="str">
        <v>45x33x19 F.45%</v>
      </c>
      <c r="X130" s="19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1</v>
      </c>
      <c r="AG130" s="15">
        <v>0</v>
      </c>
      <c r="AH130" s="15" t="str">
        <v>BLOCCO ALVEOLATO MURATURA ARMATA</v>
      </c>
      <c r="AI130" s="15" t="str">
        <v>LATERCOM</v>
      </c>
      <c r="AJ130" s="15" t="str">
        <v>BLOCCCO PER MURATURA ARMATA ALVEOLATO CON EPS  GRAFFITATO- NORMABLOCK -- CAM--</v>
      </c>
      <c r="AK130" s="15">
        <v>0</v>
      </c>
      <c r="AL130" s="15" t="str">
        <v xml:space="preserve">40x25x19 F.45% 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1</v>
      </c>
      <c r="AS130" s="17" t="str">
        <f t="shared" si="6"/>
        <v>ꞈ</v>
      </c>
      <c r="AT130" s="70" t="str">
        <v>ꞈ</v>
      </c>
      <c r="AU130" s="15">
        <v>0</v>
      </c>
      <c r="AV130" s="15" t="str">
        <v xml:space="preserve">TEVELLE - TAVELLONI - TAVELLINE </v>
      </c>
      <c r="AW130" s="15" t="str">
        <v>WIENERBERGER</v>
      </c>
      <c r="AX130" s="15" t="str">
        <v>TAVELLONI RIGATO TAGLIO OBLIQUO DA CM 10</v>
      </c>
      <c r="AY130" s="15">
        <v>0</v>
      </c>
      <c r="AZ130" s="15">
        <v>80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1</v>
      </c>
      <c r="BG130" s="17" t="str">
        <f t="shared" si="7"/>
        <v>ꞈ</v>
      </c>
      <c r="BH130" s="70" t="str">
        <v>ꞈ</v>
      </c>
    </row>
    <row r="131" spans="1:60" ht="14.25" customHeight="1" x14ac:dyDescent="0.25">
      <c r="A131" s="47"/>
      <c r="B131"/>
      <c r="C131" s="23" t="s">
        <v>111</v>
      </c>
      <c r="D131" s="25" t="s">
        <v>96</v>
      </c>
      <c r="E131" s="23" t="s">
        <v>114</v>
      </c>
      <c r="F131" s="23"/>
      <c r="G131" s="60">
        <v>160</v>
      </c>
      <c r="H131" s="60"/>
      <c r="I131" s="22"/>
      <c r="J131" s="55"/>
      <c r="K131" s="32"/>
      <c r="L131" s="57">
        <f t="shared" ref="L131:L194" si="9">K131*POWER(0.99475,J131)</f>
        <v>0</v>
      </c>
      <c r="M131" s="14">
        <f t="shared" si="8"/>
        <v>1</v>
      </c>
      <c r="N131" s="13">
        <f>IF(OR(totale!$A$5="",C131=totale!$A$5),0,1)</f>
        <v>1</v>
      </c>
      <c r="O131" s="13">
        <f>IF(OR(totale!$C$5="",E131=totale!$C$5),0,1)</f>
        <v>0</v>
      </c>
      <c r="P131" s="13">
        <v>0</v>
      </c>
      <c r="Q131" s="97">
        <v>0</v>
      </c>
      <c r="R131" s="19">
        <v>0</v>
      </c>
      <c r="S131" s="19" t="str">
        <v xml:space="preserve">BLOCCO PER SOLAIO - INTERPOSTO- PIGNATTA </v>
      </c>
      <c r="T131" s="15" t="str">
        <v>DCB</v>
      </c>
      <c r="U131" s="15" t="str">
        <v>BLOCCO PER SOLAIO - INTERPOSTO</v>
      </c>
      <c r="V131" s="15">
        <v>0</v>
      </c>
      <c r="W131" s="19" t="str">
        <v>12x42x25</v>
      </c>
      <c r="X131" s="19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</v>
      </c>
      <c r="AG131" s="15">
        <v>0</v>
      </c>
      <c r="AH131" s="15" t="str">
        <v>BLOCCO ALVEOLATO MURATURA ARMATA</v>
      </c>
      <c r="AI131" s="15" t="str">
        <v>DCB</v>
      </c>
      <c r="AJ131" s="15" t="str">
        <v xml:space="preserve">BLOCCCO PER MURATURA ARMATA ALVEOLATO LISCIO </v>
      </c>
      <c r="AK131" s="15">
        <v>0</v>
      </c>
      <c r="AL131" s="15" t="str">
        <v>30x21x19 F.45%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1</v>
      </c>
      <c r="AS131" s="17" t="str">
        <f t="shared" si="6"/>
        <v>ꞈ</v>
      </c>
      <c r="AT131" s="70" t="str">
        <v>ꞈ</v>
      </c>
      <c r="AU131" s="15">
        <v>0</v>
      </c>
      <c r="AV131" s="15" t="str">
        <v xml:space="preserve">TEVELLE - TAVELLONI - TAVELLINE </v>
      </c>
      <c r="AW131" s="15" t="str">
        <v>ZANROSSO</v>
      </c>
      <c r="AX131" s="15" t="str">
        <v xml:space="preserve">TAVELLONI-TAGLIO OBLIQUO FIANCO MASCHIO FEMMINA DA CM 6 </v>
      </c>
      <c r="AY131" s="15">
        <v>0</v>
      </c>
      <c r="AZ131" s="15">
        <v>80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1</v>
      </c>
      <c r="BG131" s="17" t="str">
        <f t="shared" si="7"/>
        <v>ꞈ</v>
      </c>
      <c r="BH131" s="70" t="str">
        <v>ꞈ</v>
      </c>
    </row>
    <row r="132" spans="1:60" ht="14.25" customHeight="1" x14ac:dyDescent="0.25">
      <c r="A132" s="47"/>
      <c r="B132"/>
      <c r="C132" s="23" t="s">
        <v>111</v>
      </c>
      <c r="D132" s="25" t="s">
        <v>96</v>
      </c>
      <c r="E132" s="23" t="s">
        <v>114</v>
      </c>
      <c r="F132" s="23"/>
      <c r="G132" s="60">
        <v>200</v>
      </c>
      <c r="H132" s="60"/>
      <c r="I132" s="22"/>
      <c r="J132" s="55"/>
      <c r="K132" s="32"/>
      <c r="L132" s="57">
        <f t="shared" si="9"/>
        <v>0</v>
      </c>
      <c r="M132" s="14">
        <f t="shared" si="8"/>
        <v>1</v>
      </c>
      <c r="N132" s="13">
        <f>IF(OR(totale!$A$5="",C132=totale!$A$5),0,1)</f>
        <v>1</v>
      </c>
      <c r="O132" s="13">
        <f>IF(OR(totale!$C$5="",E132=totale!$C$5),0,1)</f>
        <v>0</v>
      </c>
      <c r="P132" s="13">
        <v>0</v>
      </c>
      <c r="Q132" s="97">
        <v>0</v>
      </c>
      <c r="R132" s="19">
        <v>0</v>
      </c>
      <c r="S132" s="19" t="str">
        <v xml:space="preserve">BLOCCO PER SOLAIO - INTERPOSTO- PIGNATTA </v>
      </c>
      <c r="T132" s="15" t="str">
        <v>DCB</v>
      </c>
      <c r="U132" s="15" t="str">
        <v>BLOCCO PER SOLAIO - INTERPOSTO</v>
      </c>
      <c r="V132" s="15">
        <v>0</v>
      </c>
      <c r="W132" s="19" t="str">
        <v>14x42x25</v>
      </c>
      <c r="X132" s="19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1</v>
      </c>
      <c r="AG132" s="15">
        <v>0</v>
      </c>
      <c r="AH132" s="15" t="str">
        <v>BLOCCO ALVEOLATO MURATURA ARMATA</v>
      </c>
      <c r="AI132" s="15" t="str">
        <v>DCB</v>
      </c>
      <c r="AJ132" s="15" t="str">
        <v xml:space="preserve">BLOCCCO PER MURATURA ARMATA ALVEOLATO LISCIO </v>
      </c>
      <c r="AK132" s="15">
        <v>0</v>
      </c>
      <c r="AL132" s="15" t="str">
        <v>39x25x19 F.45%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</v>
      </c>
      <c r="AS132" s="17" t="str">
        <f t="shared" ref="AS132:AS195" si="10">IF(AND(AR132=0,AJ132&lt;&gt;AJ131),AJ132,"ꞈ")</f>
        <v>ꞈ</v>
      </c>
      <c r="AT132" s="70" t="str">
        <v>ꞈ</v>
      </c>
      <c r="AU132" s="15">
        <v>0</v>
      </c>
      <c r="AV132" s="15" t="str">
        <v xml:space="preserve">TEVELLE - TAVELLONI - TAVELLINE </v>
      </c>
      <c r="AW132" s="15" t="str">
        <v>DI MUZIO</v>
      </c>
      <c r="AX132" s="15" t="str">
        <v>TAVELLONI RIGATO TAGLIO OBLIQUO FIANCO RETTO DA CM 6</v>
      </c>
      <c r="AY132" s="15">
        <v>0</v>
      </c>
      <c r="AZ132" s="15">
        <v>80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1</v>
      </c>
      <c r="BG132" s="17" t="str">
        <f t="shared" ref="BG132:BG195" si="11">IF(AND(BF132=0,AZ132&lt;&gt;AZ131),AZ132,"ꞈ")</f>
        <v>ꞈ</v>
      </c>
      <c r="BH132" s="70" t="str">
        <v>ꞈ</v>
      </c>
    </row>
    <row r="133" spans="1:60" ht="14.25" customHeight="1" x14ac:dyDescent="0.25">
      <c r="A133" s="47"/>
      <c r="B133"/>
      <c r="C133" s="23" t="s">
        <v>111</v>
      </c>
      <c r="D133" s="25" t="s">
        <v>96</v>
      </c>
      <c r="E133" s="23" t="s">
        <v>97</v>
      </c>
      <c r="F133" s="23"/>
      <c r="G133" s="60" t="s">
        <v>288</v>
      </c>
      <c r="H133" s="60"/>
      <c r="I133" s="22"/>
      <c r="J133" s="55"/>
      <c r="K133" s="32"/>
      <c r="L133" s="57">
        <f t="shared" si="9"/>
        <v>0</v>
      </c>
      <c r="M133" s="14">
        <f t="shared" si="8"/>
        <v>1</v>
      </c>
      <c r="N133" s="13">
        <f>IF(OR(totale!$A$5="",C133=totale!$A$5),0,1)</f>
        <v>1</v>
      </c>
      <c r="O133" s="13">
        <f>IF(OR(totale!$C$5="",E133=totale!$C$5),0,1)</f>
        <v>0</v>
      </c>
      <c r="P133" s="13">
        <v>0</v>
      </c>
      <c r="Q133" s="97">
        <v>0</v>
      </c>
      <c r="R133" s="19">
        <v>0</v>
      </c>
      <c r="S133" s="19" t="str">
        <v xml:space="preserve">BLOCCO PER SOLAIO - INTERPOSTO- PIGNATTA </v>
      </c>
      <c r="T133" s="15" t="str">
        <v>DCB</v>
      </c>
      <c r="U133" s="15" t="str">
        <v>BLOCCO PER SOLAIO - INTERPOSTO</v>
      </c>
      <c r="V133" s="15">
        <v>0</v>
      </c>
      <c r="W133" s="19" t="str">
        <v>16x42x25</v>
      </c>
      <c r="X133" s="19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1</v>
      </c>
      <c r="AG133" s="15">
        <v>0</v>
      </c>
      <c r="AH133" s="15" t="str">
        <v>BLOCCO ALVEOLATO MURATURA ARMATA</v>
      </c>
      <c r="AI133" s="15" t="str">
        <v>DCB</v>
      </c>
      <c r="AJ133" s="15" t="str">
        <v xml:space="preserve">BLOCCCO PER MURATURA ARMATA ALVEOLATO LISCIO </v>
      </c>
      <c r="AK133" s="15">
        <v>0</v>
      </c>
      <c r="AL133" s="15" t="str">
        <v>40x25x19 F.45%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1</v>
      </c>
      <c r="AS133" s="17" t="str">
        <f t="shared" si="10"/>
        <v>ꞈ</v>
      </c>
      <c r="AT133" s="70" t="str">
        <v>ꞈ</v>
      </c>
      <c r="AU133" s="15">
        <v>0</v>
      </c>
      <c r="AV133" s="15" t="str">
        <v xml:space="preserve">TEVELLE - TAVELLONI - TAVELLINE </v>
      </c>
      <c r="AW133" s="15" t="str">
        <v>DI MUZIO</v>
      </c>
      <c r="AX133" s="15" t="str">
        <v>TAVELLONI ARCHITRAVE TAGLIO DIRITTO - TRAMEZZONE -TRAMEZZA PER PORTA CM 8</v>
      </c>
      <c r="AY133" s="15">
        <v>0</v>
      </c>
      <c r="AZ133" s="15">
        <v>80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1</v>
      </c>
      <c r="BG133" s="17" t="str">
        <f t="shared" si="11"/>
        <v>ꞈ</v>
      </c>
      <c r="BH133" s="70" t="str">
        <v>ꞈ</v>
      </c>
    </row>
    <row r="134" spans="1:60" ht="14.25" customHeight="1" x14ac:dyDescent="0.25">
      <c r="A134" s="47"/>
      <c r="B134"/>
      <c r="C134" s="23" t="s">
        <v>111</v>
      </c>
      <c r="D134" s="25" t="s">
        <v>96</v>
      </c>
      <c r="E134" s="23" t="s">
        <v>115</v>
      </c>
      <c r="F134" s="23"/>
      <c r="G134" s="60" t="s">
        <v>287</v>
      </c>
      <c r="H134" s="60"/>
      <c r="I134" s="22"/>
      <c r="J134" s="55"/>
      <c r="K134" s="32"/>
      <c r="L134" s="57">
        <f t="shared" si="9"/>
        <v>0</v>
      </c>
      <c r="M134" s="14">
        <f t="shared" si="8"/>
        <v>1</v>
      </c>
      <c r="N134" s="13">
        <f>IF(OR(totale!$A$5="",C134=totale!$A$5),0,1)</f>
        <v>1</v>
      </c>
      <c r="O134" s="13">
        <f>IF(OR(totale!$C$5="",E134=totale!$C$5),0,1)</f>
        <v>0</v>
      </c>
      <c r="P134" s="13">
        <v>0</v>
      </c>
      <c r="Q134" s="97">
        <v>0</v>
      </c>
      <c r="R134" s="19">
        <v>0</v>
      </c>
      <c r="S134" s="19" t="str">
        <v xml:space="preserve">BLOCCO PER SOLAIO - INTERPOSTO- PIGNATTA </v>
      </c>
      <c r="T134" s="15" t="str">
        <v>DCB</v>
      </c>
      <c r="U134" s="15" t="str">
        <v>BLOCCO PER SOLAIO - INTERPOSTO</v>
      </c>
      <c r="V134" s="15">
        <v>0</v>
      </c>
      <c r="W134" s="19" t="str">
        <v>18x42x25</v>
      </c>
      <c r="X134" s="19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1</v>
      </c>
      <c r="AG134" s="15">
        <v>0</v>
      </c>
      <c r="AH134" s="15" t="str">
        <v>BLOCCO ALVEOLATO MURATURA ARMATA</v>
      </c>
      <c r="AI134" s="15" t="str">
        <v>DCB</v>
      </c>
      <c r="AJ134" s="15" t="str">
        <v xml:space="preserve">BLOCCCO PER MURATURA ARMATA ALVEOLATO LISCIO </v>
      </c>
      <c r="AK134" s="15">
        <v>0</v>
      </c>
      <c r="AL134" s="15" t="str">
        <v>45x33x19 F.45%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1</v>
      </c>
      <c r="AS134" s="17" t="str">
        <f t="shared" si="10"/>
        <v>ꞈ</v>
      </c>
      <c r="AT134" s="70" t="str">
        <v>ꞈ</v>
      </c>
      <c r="AU134" s="15">
        <v>0</v>
      </c>
      <c r="AV134" s="15" t="str">
        <v xml:space="preserve">TEVELLE - TAVELLONI - TAVELLINE </v>
      </c>
      <c r="AW134" s="15" t="str">
        <v>DCB</v>
      </c>
      <c r="AX134" s="15" t="str">
        <v>TAVELLONIE-TAGLIO A GRADINO FIANCO MASCHIO FEMMINA   DA CM 6</v>
      </c>
      <c r="AY134" s="15">
        <v>0</v>
      </c>
      <c r="AZ134" s="15">
        <v>90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</v>
      </c>
      <c r="BG134" s="17" t="str">
        <f t="shared" si="11"/>
        <v>ꞈ</v>
      </c>
      <c r="BH134" s="70" t="str">
        <v>ꞈ</v>
      </c>
    </row>
    <row r="135" spans="1:60" ht="14.25" customHeight="1" x14ac:dyDescent="0.25">
      <c r="A135" s="47"/>
      <c r="B135"/>
      <c r="C135" s="23" t="s">
        <v>111</v>
      </c>
      <c r="D135" s="25" t="s">
        <v>96</v>
      </c>
      <c r="E135" s="23" t="s">
        <v>115</v>
      </c>
      <c r="F135" s="23"/>
      <c r="G135" s="60" t="s">
        <v>288</v>
      </c>
      <c r="H135" s="60"/>
      <c r="I135" s="22"/>
      <c r="J135" s="55"/>
      <c r="K135" s="32"/>
      <c r="L135" s="57">
        <f t="shared" si="9"/>
        <v>0</v>
      </c>
      <c r="M135" s="14">
        <f t="shared" si="8"/>
        <v>1</v>
      </c>
      <c r="N135" s="13">
        <f>IF(OR(totale!$A$5="",C135=totale!$A$5),0,1)</f>
        <v>1</v>
      </c>
      <c r="O135" s="13">
        <f>IF(OR(totale!$C$5="",E135=totale!$C$5),0,1)</f>
        <v>0</v>
      </c>
      <c r="P135" s="13">
        <v>0</v>
      </c>
      <c r="Q135" s="97">
        <v>0</v>
      </c>
      <c r="R135" s="19">
        <v>0</v>
      </c>
      <c r="S135" s="19" t="str">
        <v xml:space="preserve">BLOCCO PER SOLAIO - INTERPOSTO- PIGNATTA </v>
      </c>
      <c r="T135" s="15" t="str">
        <v>DCB</v>
      </c>
      <c r="U135" s="15" t="str">
        <v>BLOCCO PER SOLAIO - INTERPOSTO</v>
      </c>
      <c r="V135" s="15">
        <v>0</v>
      </c>
      <c r="W135" s="19" t="str">
        <v>20x42x25</v>
      </c>
      <c r="X135" s="19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</v>
      </c>
      <c r="AG135" s="15">
        <v>0</v>
      </c>
      <c r="AH135" s="15" t="str">
        <v>BLOCCO ALVEOLATO MURATURA ARMATA</v>
      </c>
      <c r="AI135" s="15" t="str">
        <v>FBM</v>
      </c>
      <c r="AJ135" s="15" t="str">
        <v xml:space="preserve">BLOCCCO PER MURATURA ARMATA ALVEOLATO LISCIO </v>
      </c>
      <c r="AK135" s="15">
        <v>0</v>
      </c>
      <c r="AL135" s="15" t="str">
        <v>38x25x18 F.45%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1</v>
      </c>
      <c r="AS135" s="17" t="str">
        <f t="shared" si="10"/>
        <v>ꞈ</v>
      </c>
      <c r="AT135" s="70" t="str">
        <v>ꞈ</v>
      </c>
      <c r="AU135" s="15">
        <v>0</v>
      </c>
      <c r="AV135" s="15" t="str">
        <v xml:space="preserve">TEVELLE - TAVELLONI - TAVELLINE </v>
      </c>
      <c r="AW135" s="15" t="str">
        <v>ESSE ELLE LAT.</v>
      </c>
      <c r="AX135" s="15" t="str">
        <v>TAVELLONI RIGATO TAGLIO OBLIQUO FIANCO RETTO DA CM 6</v>
      </c>
      <c r="AY135" s="15">
        <v>0</v>
      </c>
      <c r="AZ135" s="15">
        <v>90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1</v>
      </c>
      <c r="BG135" s="17" t="str">
        <f t="shared" si="11"/>
        <v>ꞈ</v>
      </c>
      <c r="BH135" s="70" t="str">
        <v>ꞈ</v>
      </c>
    </row>
    <row r="136" spans="1:60" ht="14.25" customHeight="1" x14ac:dyDescent="0.25">
      <c r="A136" s="47"/>
      <c r="B136"/>
      <c r="C136" s="23" t="s">
        <v>111</v>
      </c>
      <c r="D136" s="25" t="s">
        <v>96</v>
      </c>
      <c r="E136" s="23" t="s">
        <v>115</v>
      </c>
      <c r="F136" s="23"/>
      <c r="G136" s="60" t="s">
        <v>382</v>
      </c>
      <c r="H136" s="60"/>
      <c r="I136" s="22"/>
      <c r="J136" s="55"/>
      <c r="K136" s="32"/>
      <c r="L136" s="57">
        <f t="shared" si="9"/>
        <v>0</v>
      </c>
      <c r="M136" s="14">
        <f t="shared" si="8"/>
        <v>1</v>
      </c>
      <c r="N136" s="13">
        <f>IF(OR(totale!$A$5="",C136=totale!$A$5),0,1)</f>
        <v>1</v>
      </c>
      <c r="O136" s="13">
        <f>IF(OR(totale!$C$5="",E136=totale!$C$5),0,1)</f>
        <v>0</v>
      </c>
      <c r="P136" s="13">
        <v>0</v>
      </c>
      <c r="Q136" s="97">
        <v>0</v>
      </c>
      <c r="R136" s="19">
        <v>0</v>
      </c>
      <c r="S136" s="19" t="str">
        <v xml:space="preserve">BLOCCO PER SOLAIO - INTERPOSTO- PIGNATTA </v>
      </c>
      <c r="T136" s="15" t="str">
        <v>DCB</v>
      </c>
      <c r="U136" s="15" t="str">
        <v>BLOCCO PER SOLAIO - INTERPOSTO</v>
      </c>
      <c r="V136" s="15">
        <v>0</v>
      </c>
      <c r="W136" s="19" t="str">
        <v>22x42x25</v>
      </c>
      <c r="X136" s="19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1</v>
      </c>
      <c r="AG136" s="15">
        <v>0</v>
      </c>
      <c r="AH136" s="15" t="str">
        <v>BLOCCO ALVEOLATO MURATURA ARMATA</v>
      </c>
      <c r="AI136" s="15" t="str">
        <v>FBM</v>
      </c>
      <c r="AJ136" s="15" t="str">
        <v xml:space="preserve">BLOCCCO PER MURATURA ARMATA ALVEOLATO LISCIO </v>
      </c>
      <c r="AK136" s="15">
        <v>0</v>
      </c>
      <c r="AL136" s="15" t="str">
        <v>42x25x18 F.45%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1</v>
      </c>
      <c r="AS136" s="17" t="str">
        <f t="shared" si="10"/>
        <v>ꞈ</v>
      </c>
      <c r="AT136" s="70" t="str">
        <v>ꞈ</v>
      </c>
      <c r="AU136" s="15">
        <v>0</v>
      </c>
      <c r="AV136" s="15" t="str">
        <v xml:space="preserve">TEVELLE - TAVELLONI - TAVELLINE </v>
      </c>
      <c r="AW136" s="15" t="str">
        <v>ESSE ELLE LAT.</v>
      </c>
      <c r="AX136" s="15" t="str">
        <v>TAVELLONIE-TAGLIO A GRADINO FIANCO MASCHIO FEMMINA   DA CM 6</v>
      </c>
      <c r="AY136" s="15">
        <v>0</v>
      </c>
      <c r="AZ136" s="15">
        <v>90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1</v>
      </c>
      <c r="BG136" s="17" t="str">
        <f t="shared" si="11"/>
        <v>ꞈ</v>
      </c>
      <c r="BH136" s="70" t="str">
        <v>ꞈ</v>
      </c>
    </row>
    <row r="137" spans="1:60" ht="14.25" customHeight="1" x14ac:dyDescent="0.25">
      <c r="A137" s="47"/>
      <c r="B137"/>
      <c r="C137" s="23" t="s">
        <v>111</v>
      </c>
      <c r="D137" s="25" t="s">
        <v>96</v>
      </c>
      <c r="E137" s="23" t="s">
        <v>115</v>
      </c>
      <c r="F137" s="23"/>
      <c r="G137" s="60" t="s">
        <v>283</v>
      </c>
      <c r="H137" s="60"/>
      <c r="I137" s="22"/>
      <c r="J137" s="55"/>
      <c r="K137" s="32"/>
      <c r="L137" s="57">
        <f t="shared" si="9"/>
        <v>0</v>
      </c>
      <c r="M137" s="14">
        <f t="shared" si="8"/>
        <v>1</v>
      </c>
      <c r="N137" s="13">
        <f>IF(OR(totale!$A$5="",C137=totale!$A$5),0,1)</f>
        <v>1</v>
      </c>
      <c r="O137" s="13">
        <f>IF(OR(totale!$C$5="",E137=totale!$C$5),0,1)</f>
        <v>0</v>
      </c>
      <c r="P137" s="13">
        <v>0</v>
      </c>
      <c r="Q137" s="97">
        <v>0</v>
      </c>
      <c r="R137" s="19">
        <v>0</v>
      </c>
      <c r="S137" s="19" t="str">
        <v xml:space="preserve">BLOCCO PER SOLAIO - INTERPOSTO- PIGNATTA </v>
      </c>
      <c r="T137" s="15" t="str">
        <v>DCB</v>
      </c>
      <c r="U137" s="15" t="str">
        <v>BLOCCO PER SOLAIO - INTERPOSTO</v>
      </c>
      <c r="V137" s="15">
        <v>0</v>
      </c>
      <c r="W137" s="19" t="str">
        <v>24x42x25</v>
      </c>
      <c r="X137" s="19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1</v>
      </c>
      <c r="AG137" s="15">
        <v>0</v>
      </c>
      <c r="AH137" s="15" t="str">
        <v>BLOCCO ALVEOLATO MURATURA ARMATA</v>
      </c>
      <c r="AI137" s="15" t="str">
        <v>LATERCOM</v>
      </c>
      <c r="AJ137" s="15" t="str">
        <v xml:space="preserve">BLOCCCO PER MURATURA ARMATA ALVEOLATO LISCIO </v>
      </c>
      <c r="AK137" s="15">
        <v>0</v>
      </c>
      <c r="AL137" s="15" t="str">
        <v>30x21x19 F.45%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7" t="str">
        <f t="shared" si="10"/>
        <v>ꞈ</v>
      </c>
      <c r="AT137" s="70" t="str">
        <v>ꞈ</v>
      </c>
      <c r="AU137" s="15">
        <v>0</v>
      </c>
      <c r="AV137" s="15" t="str">
        <v xml:space="preserve">TEVELLE - TAVELLONI - TAVELLINE </v>
      </c>
      <c r="AW137" s="15" t="str">
        <v>ESSE ELLE LAT.</v>
      </c>
      <c r="AX137" s="15" t="str">
        <v xml:space="preserve">TAVELLONI-TAGLIO OBLIQUO FIANCO MASCHIO FEMMINA DA CM 6 </v>
      </c>
      <c r="AY137" s="15">
        <v>0</v>
      </c>
      <c r="AZ137" s="15">
        <v>90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1</v>
      </c>
      <c r="BG137" s="17" t="str">
        <f t="shared" si="11"/>
        <v>ꞈ</v>
      </c>
      <c r="BH137" s="70" t="str">
        <v>ꞈ</v>
      </c>
    </row>
    <row r="138" spans="1:60" ht="14.25" customHeight="1" x14ac:dyDescent="0.25">
      <c r="A138" s="47"/>
      <c r="B138"/>
      <c r="C138" s="23" t="s">
        <v>111</v>
      </c>
      <c r="D138" s="25" t="s">
        <v>96</v>
      </c>
      <c r="E138" s="23" t="s">
        <v>115</v>
      </c>
      <c r="F138" s="23"/>
      <c r="G138" s="60" t="s">
        <v>284</v>
      </c>
      <c r="H138" s="60"/>
      <c r="I138" s="22"/>
      <c r="J138" s="55"/>
      <c r="K138" s="32"/>
      <c r="L138" s="57">
        <f t="shared" si="9"/>
        <v>0</v>
      </c>
      <c r="M138" s="14">
        <f t="shared" si="8"/>
        <v>1</v>
      </c>
      <c r="N138" s="13">
        <f>IF(OR(totale!$A$5="",C138=totale!$A$5),0,1)</f>
        <v>1</v>
      </c>
      <c r="O138" s="13">
        <f>IF(OR(totale!$C$5="",E138=totale!$C$5),0,1)</f>
        <v>0</v>
      </c>
      <c r="P138" s="13">
        <v>0</v>
      </c>
      <c r="Q138" s="97">
        <v>0</v>
      </c>
      <c r="R138" s="19">
        <v>0</v>
      </c>
      <c r="S138" s="19" t="str">
        <v xml:space="preserve">BLOCCO PER SOLAIO - INTERPOSTO- PIGNATTA </v>
      </c>
      <c r="T138" s="15" t="str">
        <v>DCB</v>
      </c>
      <c r="U138" s="15" t="str">
        <v>BLOCCO PER SOLAIO - INTERPOSTO</v>
      </c>
      <c r="V138" s="15">
        <v>0</v>
      </c>
      <c r="W138" s="19" t="str">
        <v>25x42x25</v>
      </c>
      <c r="X138" s="19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1</v>
      </c>
      <c r="AG138" s="15">
        <v>0</v>
      </c>
      <c r="AH138" s="15" t="str">
        <v>BLOCCO ALVEOLATO MURATURA ARMATA</v>
      </c>
      <c r="AI138" s="15" t="str">
        <v>LATERCOM</v>
      </c>
      <c r="AJ138" s="15" t="str">
        <v xml:space="preserve">BLOCCCO PER MURATURA ARMATA ALVEOLATO LISCIO </v>
      </c>
      <c r="AK138" s="15">
        <v>0</v>
      </c>
      <c r="AL138" s="15" t="str">
        <v>40x25x19 F.45%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1</v>
      </c>
      <c r="AS138" s="17" t="str">
        <f t="shared" si="10"/>
        <v>ꞈ</v>
      </c>
      <c r="AT138" s="70" t="str">
        <v>ꞈ</v>
      </c>
      <c r="AU138" s="15">
        <v>0</v>
      </c>
      <c r="AV138" s="15" t="str">
        <v xml:space="preserve">TEVELLE - TAVELLONI - TAVELLINE </v>
      </c>
      <c r="AW138" s="15" t="str">
        <v>FBM</v>
      </c>
      <c r="AX138" s="15" t="str">
        <v>TAVELLONI RIGATO TAGLIO OBLIQUO FIANCO RETTO DA CM 6</v>
      </c>
      <c r="AY138" s="15">
        <v>0</v>
      </c>
      <c r="AZ138" s="15">
        <v>90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1</v>
      </c>
      <c r="BG138" s="17" t="str">
        <f t="shared" si="11"/>
        <v>ꞈ</v>
      </c>
      <c r="BH138" s="70" t="str">
        <v>ꞈ</v>
      </c>
    </row>
    <row r="139" spans="1:60" ht="14.25" customHeight="1" x14ac:dyDescent="0.25">
      <c r="A139" s="47"/>
      <c r="B139"/>
      <c r="C139" s="23" t="s">
        <v>111</v>
      </c>
      <c r="D139" s="25" t="s">
        <v>96</v>
      </c>
      <c r="E139" s="23" t="s">
        <v>115</v>
      </c>
      <c r="F139" s="23"/>
      <c r="G139" s="60" t="s">
        <v>285</v>
      </c>
      <c r="H139" s="60"/>
      <c r="I139" s="22"/>
      <c r="J139" s="55"/>
      <c r="K139" s="32"/>
      <c r="L139" s="57">
        <f t="shared" si="9"/>
        <v>0</v>
      </c>
      <c r="M139" s="14">
        <f t="shared" si="8"/>
        <v>1</v>
      </c>
      <c r="N139" s="13">
        <f>IF(OR(totale!$A$5="",C139=totale!$A$5),0,1)</f>
        <v>1</v>
      </c>
      <c r="O139" s="13">
        <f>IF(OR(totale!$C$5="",E139=totale!$C$5),0,1)</f>
        <v>0</v>
      </c>
      <c r="P139" s="13">
        <v>0</v>
      </c>
      <c r="Q139" s="97">
        <v>0</v>
      </c>
      <c r="R139" s="19">
        <v>0</v>
      </c>
      <c r="S139" s="19" t="str">
        <v xml:space="preserve">BLOCCO PER SOLAIO - INTERPOSTO- PIGNATTA </v>
      </c>
      <c r="T139" s="15" t="str">
        <v>DCB</v>
      </c>
      <c r="U139" s="15" t="str">
        <v>BLOCCO PER SOLAIO - INTERPOSTO</v>
      </c>
      <c r="V139" s="15">
        <v>0</v>
      </c>
      <c r="W139" s="19" t="str">
        <v>30x42x25</v>
      </c>
      <c r="X139" s="19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1</v>
      </c>
      <c r="AG139" s="15">
        <v>0</v>
      </c>
      <c r="AH139" s="15" t="str">
        <v>BLOCCO ALVEOLATO MURATURA ARMATA</v>
      </c>
      <c r="AI139" s="15" t="str">
        <v>LATERCOM</v>
      </c>
      <c r="AJ139" s="15" t="str">
        <v xml:space="preserve">BLOCCCO PER MURATURA ARMATA ALVEOLATO LISCIO </v>
      </c>
      <c r="AK139" s="15">
        <v>0</v>
      </c>
      <c r="AL139" s="15" t="str">
        <v>25x25x19 F.45%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1</v>
      </c>
      <c r="AS139" s="17" t="str">
        <f t="shared" si="10"/>
        <v>ꞈ</v>
      </c>
      <c r="AT139" s="70" t="str">
        <v>ꞈ</v>
      </c>
      <c r="AU139" s="15">
        <v>0</v>
      </c>
      <c r="AV139" s="15" t="str">
        <v xml:space="preserve">TEVELLE - TAVELLONI - TAVELLINE </v>
      </c>
      <c r="AW139" s="15" t="str">
        <v>FBM</v>
      </c>
      <c r="AX139" s="15" t="str">
        <v>TAVELLONI ARCHITRAVE TAGLIO DIRITTO - TRAMEZZONE -TRAMEZZA PER PORTA CM 8</v>
      </c>
      <c r="AY139" s="15">
        <v>0</v>
      </c>
      <c r="AZ139" s="15">
        <v>90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1</v>
      </c>
      <c r="BG139" s="17" t="str">
        <f t="shared" si="11"/>
        <v>ꞈ</v>
      </c>
      <c r="BH139" s="70" t="str">
        <v>ꞈ</v>
      </c>
    </row>
    <row r="140" spans="1:60" ht="14.25" customHeight="1" x14ac:dyDescent="0.25">
      <c r="A140" s="47"/>
      <c r="B140"/>
      <c r="C140" s="23" t="s">
        <v>111</v>
      </c>
      <c r="D140" s="25" t="s">
        <v>96</v>
      </c>
      <c r="E140" s="23" t="s">
        <v>115</v>
      </c>
      <c r="F140" s="23"/>
      <c r="G140" s="60" t="s">
        <v>286</v>
      </c>
      <c r="H140" s="60"/>
      <c r="I140" s="22"/>
      <c r="J140" s="55"/>
      <c r="K140" s="32"/>
      <c r="L140" s="57">
        <f t="shared" si="9"/>
        <v>0</v>
      </c>
      <c r="M140" s="14">
        <f t="shared" si="8"/>
        <v>1</v>
      </c>
      <c r="N140" s="13">
        <f>IF(OR(totale!$A$5="",C140=totale!$A$5),0,1)</f>
        <v>1</v>
      </c>
      <c r="O140" s="13">
        <f>IF(OR(totale!$C$5="",E140=totale!$C$5),0,1)</f>
        <v>0</v>
      </c>
      <c r="P140" s="13">
        <v>0</v>
      </c>
      <c r="Q140" s="97">
        <v>0</v>
      </c>
      <c r="R140" s="19">
        <v>0</v>
      </c>
      <c r="S140" s="19" t="str">
        <v xml:space="preserve">BLOCCO PER SOLAIO - INTERPOSTO- PIGNATTA </v>
      </c>
      <c r="T140" s="15" t="str">
        <v>DCB</v>
      </c>
      <c r="U140" s="15" t="str">
        <v>BLOCCO PER SOLAIO - INTERPOSTO</v>
      </c>
      <c r="V140" s="15">
        <v>0</v>
      </c>
      <c r="W140" s="19" t="str">
        <v>12x52x25</v>
      </c>
      <c r="X140" s="19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G140" s="15">
        <v>0</v>
      </c>
      <c r="AH140" s="15" t="str">
        <v>BLOCCO ALVEOLATO MURATURA ARMATA</v>
      </c>
      <c r="AI140" s="15" t="str">
        <v>T2D</v>
      </c>
      <c r="AJ140" s="15" t="str">
        <v xml:space="preserve">BLOCCCO PER MURATURA ARMATA ALVEOLATO LISCIO </v>
      </c>
      <c r="AK140" s="15">
        <v>0</v>
      </c>
      <c r="AL140" s="15" t="str">
        <v>25x30x19 F.45%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1</v>
      </c>
      <c r="AS140" s="17" t="str">
        <f t="shared" si="10"/>
        <v>ꞈ</v>
      </c>
      <c r="AT140" s="70" t="str">
        <v>ꞈ</v>
      </c>
      <c r="AU140" s="15">
        <v>0</v>
      </c>
      <c r="AV140" s="15" t="str">
        <v xml:space="preserve">TEVELLE - TAVELLONI - TAVELLINE </v>
      </c>
      <c r="AW140" s="15" t="str">
        <v>LATERCOM</v>
      </c>
      <c r="AX140" s="15" t="str">
        <v>TAVELLONI RIGATO TAGLIO OBLIQUO FIANCO RETTO DA CM 6</v>
      </c>
      <c r="AY140" s="15">
        <v>0</v>
      </c>
      <c r="AZ140" s="15">
        <v>90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1</v>
      </c>
      <c r="BG140" s="17" t="str">
        <f t="shared" si="11"/>
        <v>ꞈ</v>
      </c>
      <c r="BH140" s="70" t="str">
        <v>ꞈ</v>
      </c>
    </row>
    <row r="141" spans="1:60" ht="14.25" customHeight="1" x14ac:dyDescent="0.25">
      <c r="A141" s="47"/>
      <c r="B141"/>
      <c r="C141" s="23" t="s">
        <v>111</v>
      </c>
      <c r="D141" s="25" t="s">
        <v>96</v>
      </c>
      <c r="E141" s="23" t="s">
        <v>21</v>
      </c>
      <c r="F141" s="23"/>
      <c r="G141" s="60" t="s">
        <v>287</v>
      </c>
      <c r="H141" s="60"/>
      <c r="I141" s="22"/>
      <c r="J141" s="55"/>
      <c r="K141" s="32"/>
      <c r="L141" s="57">
        <f t="shared" si="9"/>
        <v>0</v>
      </c>
      <c r="M141" s="14">
        <f t="shared" si="8"/>
        <v>1</v>
      </c>
      <c r="N141" s="13">
        <f>IF(OR(totale!$A$5="",C141=totale!$A$5),0,1)</f>
        <v>1</v>
      </c>
      <c r="O141" s="13">
        <f>IF(OR(totale!$C$5="",E141=totale!$C$5),0,1)</f>
        <v>0</v>
      </c>
      <c r="P141" s="13">
        <v>0</v>
      </c>
      <c r="Q141" s="97">
        <v>0</v>
      </c>
      <c r="R141" s="19">
        <v>0</v>
      </c>
      <c r="S141" s="19" t="str">
        <v xml:space="preserve">BLOCCO PER SOLAIO - INTERPOSTO- PIGNATTA </v>
      </c>
      <c r="T141" s="15" t="str">
        <v>DCB</v>
      </c>
      <c r="U141" s="15" t="str">
        <v>BLOCCO PER SOLAIO - INTERPOSTO</v>
      </c>
      <c r="V141" s="15">
        <v>0</v>
      </c>
      <c r="W141" s="19" t="str">
        <v>16x52x25</v>
      </c>
      <c r="X141" s="19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G141" s="15">
        <v>0</v>
      </c>
      <c r="AH141" s="15" t="str">
        <v>BLOCCO ALVEOLATO MURATURA ARMATA</v>
      </c>
      <c r="AI141" s="15" t="str">
        <v>T2D</v>
      </c>
      <c r="AJ141" s="15" t="str">
        <v xml:space="preserve">BLOCCCO PER MURATURA ARMATA ALVEOLATO LISCIO </v>
      </c>
      <c r="AK141" s="15">
        <v>0</v>
      </c>
      <c r="AL141" s="15" t="str">
        <v>30x21x19 F.45%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1</v>
      </c>
      <c r="AS141" s="17" t="str">
        <f t="shared" si="10"/>
        <v>ꞈ</v>
      </c>
      <c r="AT141" s="70" t="str">
        <v>ꞈ</v>
      </c>
      <c r="AU141" s="15">
        <v>0</v>
      </c>
      <c r="AV141" s="15" t="str">
        <v xml:space="preserve">TEVELLE - TAVELLONI - TAVELLINE </v>
      </c>
      <c r="AW141" s="15" t="str">
        <v>LATERCOM</v>
      </c>
      <c r="AX141" s="15" t="str">
        <v xml:space="preserve">TAVELLONI-TAGLIO OBLIQUO FIANCO MASCHIO FEMMINA DA CM 6 </v>
      </c>
      <c r="AY141" s="15">
        <v>0</v>
      </c>
      <c r="AZ141" s="15">
        <v>90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1</v>
      </c>
      <c r="BG141" s="17" t="str">
        <f t="shared" si="11"/>
        <v>ꞈ</v>
      </c>
      <c r="BH141" s="70" t="str">
        <v>ꞈ</v>
      </c>
    </row>
    <row r="142" spans="1:60" ht="14.25" customHeight="1" x14ac:dyDescent="0.25">
      <c r="A142" s="47"/>
      <c r="B142"/>
      <c r="C142" s="23" t="s">
        <v>111</v>
      </c>
      <c r="D142" s="25" t="s">
        <v>96</v>
      </c>
      <c r="E142" s="23" t="s">
        <v>21</v>
      </c>
      <c r="F142" s="23"/>
      <c r="G142" s="60" t="s">
        <v>288</v>
      </c>
      <c r="H142" s="60"/>
      <c r="I142" s="22"/>
      <c r="J142" s="55"/>
      <c r="K142" s="32"/>
      <c r="L142" s="57">
        <f t="shared" si="9"/>
        <v>0</v>
      </c>
      <c r="M142" s="14">
        <f t="shared" si="8"/>
        <v>1</v>
      </c>
      <c r="N142" s="13">
        <f>IF(OR(totale!$A$5="",C142=totale!$A$5),0,1)</f>
        <v>1</v>
      </c>
      <c r="O142" s="13">
        <f>IF(OR(totale!$C$5="",E142=totale!$C$5),0,1)</f>
        <v>0</v>
      </c>
      <c r="P142" s="13">
        <v>0</v>
      </c>
      <c r="Q142" s="97">
        <v>0</v>
      </c>
      <c r="R142" s="19">
        <v>0</v>
      </c>
      <c r="S142" s="19" t="str">
        <v xml:space="preserve">BLOCCO PER SOLAIO - INTERPOSTO- PIGNATTA </v>
      </c>
      <c r="T142" s="15" t="str">
        <v>DCB</v>
      </c>
      <c r="U142" s="15" t="str">
        <v>BLOCCO PER SOLAIO - INTERPOSTO</v>
      </c>
      <c r="V142" s="15">
        <v>0</v>
      </c>
      <c r="W142" s="19" t="str">
        <v>20x52x25</v>
      </c>
      <c r="X142" s="19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1</v>
      </c>
      <c r="AG142" s="15">
        <v>0</v>
      </c>
      <c r="AH142" s="15" t="str">
        <v>BLOCCO ALVEOLATO MURATURA ARMATA</v>
      </c>
      <c r="AI142" s="15" t="str">
        <v>T2D</v>
      </c>
      <c r="AJ142" s="15" t="str">
        <v xml:space="preserve">BLOCCCO PER MURATURA ARMATA ALVEOLATO LISCIO </v>
      </c>
      <c r="AK142" s="15">
        <v>0</v>
      </c>
      <c r="AL142" s="15" t="str">
        <v>35x25x19 F.45%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1</v>
      </c>
      <c r="AS142" s="17" t="str">
        <f t="shared" si="10"/>
        <v>ꞈ</v>
      </c>
      <c r="AT142" s="70" t="str">
        <v>ꞈ</v>
      </c>
      <c r="AU142" s="15">
        <v>0</v>
      </c>
      <c r="AV142" s="15" t="str">
        <v xml:space="preserve">TEVELLE - TAVELLONI - TAVELLINE </v>
      </c>
      <c r="AW142" s="15" t="str">
        <v>LATERCOM</v>
      </c>
      <c r="AX142" s="15" t="str">
        <v xml:space="preserve">TAVELLONI RIGATO TAGLIO OBLIQUO DA CM 8 </v>
      </c>
      <c r="AY142" s="15">
        <v>0</v>
      </c>
      <c r="AZ142" s="15">
        <v>90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1</v>
      </c>
      <c r="BG142" s="17" t="str">
        <f t="shared" si="11"/>
        <v>ꞈ</v>
      </c>
      <c r="BH142" s="70" t="str">
        <v>ꞈ</v>
      </c>
    </row>
    <row r="143" spans="1:60" ht="14.25" customHeight="1" x14ac:dyDescent="0.25">
      <c r="A143" s="47"/>
      <c r="B143"/>
      <c r="C143" s="23" t="s">
        <v>111</v>
      </c>
      <c r="D143" s="25" t="s">
        <v>96</v>
      </c>
      <c r="E143" s="23" t="s">
        <v>21</v>
      </c>
      <c r="F143" s="23"/>
      <c r="G143" s="60" t="s">
        <v>291</v>
      </c>
      <c r="H143" s="60"/>
      <c r="I143" s="22"/>
      <c r="J143" s="55"/>
      <c r="K143" s="32"/>
      <c r="L143" s="57">
        <f t="shared" si="9"/>
        <v>0</v>
      </c>
      <c r="M143" s="14">
        <f t="shared" si="8"/>
        <v>1</v>
      </c>
      <c r="N143" s="13">
        <f>IF(OR(totale!$A$5="",C143=totale!$A$5),0,1)</f>
        <v>1</v>
      </c>
      <c r="O143" s="13">
        <f>IF(OR(totale!$C$5="",E143=totale!$C$5),0,1)</f>
        <v>0</v>
      </c>
      <c r="P143" s="13">
        <v>0</v>
      </c>
      <c r="Q143" s="97">
        <v>0</v>
      </c>
      <c r="R143" s="19">
        <v>0</v>
      </c>
      <c r="S143" s="19" t="str">
        <v xml:space="preserve">BLOCCO PER SOLAIO - INTERPOSTO- PIGNATTA </v>
      </c>
      <c r="T143" s="15" t="str">
        <v>DCB</v>
      </c>
      <c r="U143" s="15" t="str">
        <v>BLOCCO PER SOLAIO - PROVERA</v>
      </c>
      <c r="V143" s="15">
        <v>0</v>
      </c>
      <c r="W143" s="19" t="str">
        <v>16x40x25</v>
      </c>
      <c r="X143" s="19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1</v>
      </c>
      <c r="AG143" s="15">
        <v>0</v>
      </c>
      <c r="AH143" s="15" t="str">
        <v>BLOCCO ALVEOLATO MURATURA ARMATA</v>
      </c>
      <c r="AI143" s="15" t="str">
        <v>T2D</v>
      </c>
      <c r="AJ143" s="15" t="str">
        <v xml:space="preserve">BLOCCCO PER MURATURA ARMATA ALVEOLATO LISCIO </v>
      </c>
      <c r="AK143" s="15">
        <v>0</v>
      </c>
      <c r="AL143" s="15" t="str">
        <v>39x25x19 F.45%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1</v>
      </c>
      <c r="AS143" s="17" t="str">
        <f t="shared" si="10"/>
        <v>ꞈ</v>
      </c>
      <c r="AT143" s="70" t="str">
        <v>ꞈ</v>
      </c>
      <c r="AU143" s="15">
        <v>0</v>
      </c>
      <c r="AV143" s="15" t="str">
        <v xml:space="preserve">TEVELLE - TAVELLONI - TAVELLINE </v>
      </c>
      <c r="AW143" s="15" t="str">
        <v>T2D</v>
      </c>
      <c r="AX143" s="15" t="str">
        <v>TAVELLONI RIGATO TAGLIO OBLIQUO FIANCO RETTO DA CM 6</v>
      </c>
      <c r="AY143" s="15">
        <v>0</v>
      </c>
      <c r="AZ143" s="15">
        <v>90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1</v>
      </c>
      <c r="BG143" s="17" t="str">
        <f t="shared" si="11"/>
        <v>ꞈ</v>
      </c>
      <c r="BH143" s="70" t="str">
        <v>ꞈ</v>
      </c>
    </row>
    <row r="144" spans="1:60" ht="14.25" customHeight="1" x14ac:dyDescent="0.25">
      <c r="A144" s="47"/>
      <c r="B144"/>
      <c r="C144" s="23" t="s">
        <v>111</v>
      </c>
      <c r="D144" s="25" t="s">
        <v>96</v>
      </c>
      <c r="E144" s="23" t="s">
        <v>21</v>
      </c>
      <c r="F144" s="23"/>
      <c r="G144" s="60" t="s">
        <v>382</v>
      </c>
      <c r="H144" s="60"/>
      <c r="I144" s="22"/>
      <c r="J144" s="55"/>
      <c r="K144" s="32"/>
      <c r="L144" s="57">
        <f t="shared" si="9"/>
        <v>0</v>
      </c>
      <c r="M144" s="14">
        <f t="shared" si="8"/>
        <v>1</v>
      </c>
      <c r="N144" s="13">
        <f>IF(OR(totale!$A$5="",C144=totale!$A$5),0,1)</f>
        <v>1</v>
      </c>
      <c r="O144" s="13">
        <f>IF(OR(totale!$C$5="",E144=totale!$C$5),0,1)</f>
        <v>0</v>
      </c>
      <c r="P144" s="13">
        <v>0</v>
      </c>
      <c r="Q144" s="97">
        <v>0</v>
      </c>
      <c r="R144" s="19">
        <v>0</v>
      </c>
      <c r="S144" s="19" t="str">
        <v xml:space="preserve">BLOCCO PER SOLAIO - INTERPOSTO- PIGNATTA </v>
      </c>
      <c r="T144" s="15" t="str">
        <v>DCB</v>
      </c>
      <c r="U144" s="15" t="str">
        <v>BLOCCO PER SOLAIO - PROVERA</v>
      </c>
      <c r="V144" s="15">
        <v>0</v>
      </c>
      <c r="W144" s="19" t="str">
        <v>18x40x25</v>
      </c>
      <c r="X144" s="19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1</v>
      </c>
      <c r="AG144" s="15">
        <v>0</v>
      </c>
      <c r="AH144" s="15" t="str">
        <v>BLOCCO ALVEOLATO MURATURA ARMATA</v>
      </c>
      <c r="AI144" s="15" t="str">
        <v>T2D</v>
      </c>
      <c r="AJ144" s="15" t="str">
        <v xml:space="preserve">BLOCCCO PER MURATURA ARMATA ALVEOLATO LISCIO </v>
      </c>
      <c r="AK144" s="15">
        <v>0</v>
      </c>
      <c r="AL144" s="15" t="str">
        <v>45x21x19 F.45%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1</v>
      </c>
      <c r="AS144" s="17" t="str">
        <f t="shared" si="10"/>
        <v>ꞈ</v>
      </c>
      <c r="AT144" s="70" t="str">
        <v>ꞈ</v>
      </c>
      <c r="AU144" s="15">
        <v>0</v>
      </c>
      <c r="AV144" s="15" t="str">
        <v xml:space="preserve">TEVELLE - TAVELLONI - TAVELLINE </v>
      </c>
      <c r="AW144" s="15" t="str">
        <v>T2D</v>
      </c>
      <c r="AX144" s="15" t="str">
        <v>TAVELLONIE-TAGLIO A GRADINO FIANCO MASCHIO FEMMINA   DA CM 6</v>
      </c>
      <c r="AY144" s="15">
        <v>0</v>
      </c>
      <c r="AZ144" s="15">
        <v>90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1</v>
      </c>
      <c r="BG144" s="17" t="str">
        <f t="shared" si="11"/>
        <v>ꞈ</v>
      </c>
      <c r="BH144" s="70" t="str">
        <v>ꞈ</v>
      </c>
    </row>
    <row r="145" spans="1:60" ht="14.25" customHeight="1" x14ac:dyDescent="0.25">
      <c r="A145" s="47"/>
      <c r="B145"/>
      <c r="C145" s="23" t="s">
        <v>111</v>
      </c>
      <c r="D145" s="25" t="s">
        <v>96</v>
      </c>
      <c r="E145" s="23" t="s">
        <v>21</v>
      </c>
      <c r="F145" s="23"/>
      <c r="G145" s="60" t="s">
        <v>383</v>
      </c>
      <c r="H145" s="60"/>
      <c r="I145" s="22"/>
      <c r="J145" s="55"/>
      <c r="K145" s="32"/>
      <c r="L145" s="57">
        <f t="shared" si="9"/>
        <v>0</v>
      </c>
      <c r="M145" s="14">
        <f t="shared" si="8"/>
        <v>1</v>
      </c>
      <c r="N145" s="13">
        <f>IF(OR(totale!$A$5="",C145=totale!$A$5),0,1)</f>
        <v>1</v>
      </c>
      <c r="O145" s="13">
        <f>IF(OR(totale!$C$5="",E145=totale!$C$5),0,1)</f>
        <v>0</v>
      </c>
      <c r="P145" s="13">
        <v>0</v>
      </c>
      <c r="Q145" s="97">
        <v>0</v>
      </c>
      <c r="R145" s="19">
        <v>0</v>
      </c>
      <c r="S145" s="19" t="str">
        <v xml:space="preserve">BLOCCO PER SOLAIO - INTERPOSTO- PIGNATTA </v>
      </c>
      <c r="T145" s="15" t="str">
        <v>DCB</v>
      </c>
      <c r="U145" s="15" t="str">
        <v>BLOCCO PER SOLAIO - PROVERA</v>
      </c>
      <c r="V145" s="15">
        <v>0</v>
      </c>
      <c r="W145" s="19" t="str">
        <v>20x40x25</v>
      </c>
      <c r="X145" s="19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</v>
      </c>
      <c r="AG145" s="15">
        <v>0</v>
      </c>
      <c r="AH145" s="15" t="str">
        <v>BLOCCO ALVEOLATO MURATURA ARMATA</v>
      </c>
      <c r="AI145" s="15" t="str">
        <v>T2D</v>
      </c>
      <c r="AJ145" s="15" t="str">
        <v xml:space="preserve">BLOCCCO PER MURATURA ARMATA ALVEOLATO LISCIO </v>
      </c>
      <c r="AK145" s="15">
        <v>0</v>
      </c>
      <c r="AL145" s="15" t="str">
        <v>45x33x19 F.45%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1</v>
      </c>
      <c r="AS145" s="17" t="str">
        <f t="shared" si="10"/>
        <v>ꞈ</v>
      </c>
      <c r="AT145" s="70" t="str">
        <v>ꞈ</v>
      </c>
      <c r="AU145" s="15">
        <v>0</v>
      </c>
      <c r="AV145" s="15" t="str">
        <v xml:space="preserve">TEVELLE - TAVELLONI - TAVELLINE </v>
      </c>
      <c r="AW145" s="15" t="str">
        <v>T2D</v>
      </c>
      <c r="AX145" s="15" t="str">
        <v xml:space="preserve">TAVELLONI-TAGLIO OBLIQUO FIANCO MASCHIO FEMMINA DA CM 6 </v>
      </c>
      <c r="AY145" s="15">
        <v>0</v>
      </c>
      <c r="AZ145" s="15">
        <v>90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1</v>
      </c>
      <c r="BG145" s="17" t="str">
        <f t="shared" si="11"/>
        <v>ꞈ</v>
      </c>
      <c r="BH145" s="70" t="str">
        <v>ꞈ</v>
      </c>
    </row>
    <row r="146" spans="1:60" ht="14.25" customHeight="1" x14ac:dyDescent="0.25">
      <c r="A146" s="47"/>
      <c r="B146"/>
      <c r="C146" s="23" t="s">
        <v>111</v>
      </c>
      <c r="D146" s="25" t="s">
        <v>96</v>
      </c>
      <c r="E146" s="23" t="s">
        <v>21</v>
      </c>
      <c r="F146" s="23"/>
      <c r="G146" s="60" t="s">
        <v>384</v>
      </c>
      <c r="H146" s="60"/>
      <c r="I146" s="22"/>
      <c r="J146" s="55"/>
      <c r="K146" s="32"/>
      <c r="L146" s="57">
        <f t="shared" si="9"/>
        <v>0</v>
      </c>
      <c r="M146" s="14">
        <f t="shared" si="8"/>
        <v>1</v>
      </c>
      <c r="N146" s="13">
        <f>IF(OR(totale!$A$5="",C146=totale!$A$5),0,1)</f>
        <v>1</v>
      </c>
      <c r="O146" s="13">
        <f>IF(OR(totale!$C$5="",E146=totale!$C$5),0,1)</f>
        <v>0</v>
      </c>
      <c r="P146" s="13">
        <v>0</v>
      </c>
      <c r="Q146" s="97">
        <v>0</v>
      </c>
      <c r="R146" s="19">
        <v>0</v>
      </c>
      <c r="S146" s="19" t="str">
        <v xml:space="preserve">BLOCCO PER SOLAIO - INTERPOSTO- PIGNATTA </v>
      </c>
      <c r="T146" s="15" t="str">
        <v>DCB</v>
      </c>
      <c r="U146" s="15" t="str">
        <v xml:space="preserve">BLOCCO PER SOLAI - GETTO IN OPERA - VOLTERRANEA </v>
      </c>
      <c r="V146" s="15">
        <v>0</v>
      </c>
      <c r="W146" s="19" t="str">
        <v>16x50x25</v>
      </c>
      <c r="X146" s="19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1</v>
      </c>
      <c r="AG146" s="15">
        <v>0</v>
      </c>
      <c r="AH146" s="15" t="str">
        <v>BLOCCO ALVEOLATO MURATURA ARMATA</v>
      </c>
      <c r="AI146" s="15" t="str">
        <v>WIENERBERGER</v>
      </c>
      <c r="AJ146" s="15" t="str">
        <v xml:space="preserve">BLOCCCO PER MURATURA ARMATA ALVEOLATO LISCIO </v>
      </c>
      <c r="AK146" s="15">
        <v>0</v>
      </c>
      <c r="AL146" s="15" t="str">
        <v>25x30x19 F.45%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7" t="str">
        <f t="shared" si="10"/>
        <v>ꞈ</v>
      </c>
      <c r="AT146" s="70" t="str">
        <v>ꞈ</v>
      </c>
      <c r="AU146" s="15">
        <v>0</v>
      </c>
      <c r="AV146" s="15" t="str">
        <v xml:space="preserve">TEVELLE - TAVELLONI - TAVELLINE </v>
      </c>
      <c r="AW146" s="15" t="str">
        <v>WIENERBERGER</v>
      </c>
      <c r="AX146" s="15" t="str">
        <v>TAVELLONI RIGATO TAGLIO OBLIQUO FIANCO RETTO DA CM 6</v>
      </c>
      <c r="AY146" s="15">
        <v>0</v>
      </c>
      <c r="AZ146" s="15">
        <v>90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1</v>
      </c>
      <c r="BG146" s="17" t="str">
        <f t="shared" si="11"/>
        <v>ꞈ</v>
      </c>
      <c r="BH146" s="70" t="str">
        <v>ꞈ</v>
      </c>
    </row>
    <row r="147" spans="1:60" ht="14.25" customHeight="1" x14ac:dyDescent="0.25">
      <c r="A147" s="47"/>
      <c r="B147"/>
      <c r="C147" s="23" t="s">
        <v>111</v>
      </c>
      <c r="D147" s="25" t="s">
        <v>96</v>
      </c>
      <c r="E147" s="23" t="s">
        <v>21</v>
      </c>
      <c r="F147" s="23"/>
      <c r="G147" s="60" t="s">
        <v>385</v>
      </c>
      <c r="H147" s="60"/>
      <c r="I147" s="22"/>
      <c r="J147" s="55"/>
      <c r="K147" s="32"/>
      <c r="L147" s="57">
        <f t="shared" si="9"/>
        <v>0</v>
      </c>
      <c r="M147" s="14">
        <f t="shared" si="8"/>
        <v>1</v>
      </c>
      <c r="N147" s="13">
        <f>IF(OR(totale!$A$5="",C147=totale!$A$5),0,1)</f>
        <v>1</v>
      </c>
      <c r="O147" s="13">
        <f>IF(OR(totale!$C$5="",E147=totale!$C$5),0,1)</f>
        <v>0</v>
      </c>
      <c r="P147" s="13">
        <v>0</v>
      </c>
      <c r="Q147" s="97">
        <v>0</v>
      </c>
      <c r="R147" s="19">
        <v>0</v>
      </c>
      <c r="S147" s="19" t="str">
        <v xml:space="preserve">BLOCCO PER SOLAIO - INTERPOSTO- PIGNATTA </v>
      </c>
      <c r="T147" s="15" t="str">
        <v>DCB</v>
      </c>
      <c r="U147" s="15" t="str">
        <v xml:space="preserve">BLOCCO PER SOLAI - GETTO IN OPERA - VOLTERRANEA </v>
      </c>
      <c r="V147" s="15">
        <v>0</v>
      </c>
      <c r="W147" s="19" t="str">
        <v>20x50x25</v>
      </c>
      <c r="X147" s="19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1</v>
      </c>
      <c r="AG147" s="15">
        <v>0</v>
      </c>
      <c r="AH147" s="15" t="str">
        <v>BLOCCO ALVEOLATO MURATURA ARMATA</v>
      </c>
      <c r="AI147" s="15" t="str">
        <v>WIENERBERGER</v>
      </c>
      <c r="AJ147" s="15" t="str">
        <v xml:space="preserve">BLOCCCO PER MURATURA ARMATA ALVEOLATO LISCIO </v>
      </c>
      <c r="AK147" s="15">
        <v>0</v>
      </c>
      <c r="AL147" s="15" t="str">
        <v>30x21x19 F.45%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</v>
      </c>
      <c r="AS147" s="17" t="str">
        <f t="shared" si="10"/>
        <v>ꞈ</v>
      </c>
      <c r="AT147" s="70" t="str">
        <v>ꞈ</v>
      </c>
      <c r="AU147" s="15">
        <v>0</v>
      </c>
      <c r="AV147" s="15" t="str">
        <v xml:space="preserve">TEVELLE - TAVELLONI - TAVELLINE </v>
      </c>
      <c r="AW147" s="15" t="str">
        <v>WIENERBERGER</v>
      </c>
      <c r="AX147" s="15" t="str">
        <v xml:space="preserve">TAVELLONI-TAGLIO OBLIQUO FIANCO MASCHIO FEMMINA DA CM 6 </v>
      </c>
      <c r="AY147" s="15">
        <v>0</v>
      </c>
      <c r="AZ147" s="15">
        <v>90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1</v>
      </c>
      <c r="BG147" s="17" t="str">
        <f t="shared" si="11"/>
        <v>ꞈ</v>
      </c>
      <c r="BH147" s="70" t="str">
        <v>ꞈ</v>
      </c>
    </row>
    <row r="148" spans="1:60" ht="14.25" customHeight="1" x14ac:dyDescent="0.25">
      <c r="A148" s="47"/>
      <c r="B148"/>
      <c r="C148" s="23" t="s">
        <v>111</v>
      </c>
      <c r="D148" s="25" t="s">
        <v>96</v>
      </c>
      <c r="E148" s="23" t="s">
        <v>21</v>
      </c>
      <c r="F148" s="23"/>
      <c r="G148" s="60" t="s">
        <v>386</v>
      </c>
      <c r="H148" s="60"/>
      <c r="I148" s="22"/>
      <c r="J148" s="55"/>
      <c r="K148" s="32"/>
      <c r="L148" s="57">
        <f t="shared" si="9"/>
        <v>0</v>
      </c>
      <c r="M148" s="14">
        <f t="shared" si="8"/>
        <v>1</v>
      </c>
      <c r="N148" s="13">
        <f>IF(OR(totale!$A$5="",C148=totale!$A$5),0,1)</f>
        <v>1</v>
      </c>
      <c r="O148" s="13">
        <f>IF(OR(totale!$C$5="",E148=totale!$C$5),0,1)</f>
        <v>0</v>
      </c>
      <c r="P148" s="13">
        <v>0</v>
      </c>
      <c r="Q148" s="97">
        <v>0</v>
      </c>
      <c r="R148" s="19">
        <v>0</v>
      </c>
      <c r="S148" s="19" t="str">
        <v xml:space="preserve">BLOCCO PER SOLAIO - INTERPOSTO- PIGNATTA </v>
      </c>
      <c r="T148" s="15" t="str">
        <v>DCB</v>
      </c>
      <c r="U148" s="15" t="str">
        <v xml:space="preserve">BLOCCO PER SOLAI - GETTO IN OPERA - VOLTERRANEA </v>
      </c>
      <c r="V148" s="15">
        <v>0</v>
      </c>
      <c r="W148" s="19" t="str">
        <v>22x50x25</v>
      </c>
      <c r="X148" s="19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1</v>
      </c>
      <c r="AG148" s="15">
        <v>0</v>
      </c>
      <c r="AH148" s="15" t="str">
        <v>BLOCCO ALVEOLATO MURATURA ARMATA</v>
      </c>
      <c r="AI148" s="15" t="str">
        <v>WIENERBERGER</v>
      </c>
      <c r="AJ148" s="15" t="str">
        <v xml:space="preserve">BLOCCCO PER MURATURA ARMATA ALVEOLATO LISCIO </v>
      </c>
      <c r="AK148" s="15">
        <v>0</v>
      </c>
      <c r="AL148" s="15" t="str">
        <v>35x25x19 F.45%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1</v>
      </c>
      <c r="AS148" s="17" t="str">
        <f t="shared" si="10"/>
        <v>ꞈ</v>
      </c>
      <c r="AT148" s="70" t="str">
        <v>ꞈ</v>
      </c>
      <c r="AU148" s="15">
        <v>0</v>
      </c>
      <c r="AV148" s="15" t="str">
        <v xml:space="preserve">TEVELLE - TAVELLONI - TAVELLINE </v>
      </c>
      <c r="AW148" s="15" t="str">
        <v>WIENERBERGER</v>
      </c>
      <c r="AX148" s="15" t="str">
        <v>TAVELLONI-TAGLIO OBLIQUO FIANCO RETTO CM 4</v>
      </c>
      <c r="AY148" s="15">
        <v>0</v>
      </c>
      <c r="AZ148" s="15">
        <v>90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1</v>
      </c>
      <c r="BG148" s="17" t="str">
        <f t="shared" si="11"/>
        <v>ꞈ</v>
      </c>
      <c r="BH148" s="70" t="str">
        <v>ꞈ</v>
      </c>
    </row>
    <row r="149" spans="1:60" ht="14.25" customHeight="1" x14ac:dyDescent="0.25">
      <c r="A149" s="47"/>
      <c r="B149"/>
      <c r="C149" s="23" t="s">
        <v>111</v>
      </c>
      <c r="D149" s="25" t="s">
        <v>96</v>
      </c>
      <c r="E149" s="23" t="s">
        <v>21</v>
      </c>
      <c r="F149" s="23"/>
      <c r="G149" s="60" t="s">
        <v>380</v>
      </c>
      <c r="H149" s="60"/>
      <c r="I149" s="22"/>
      <c r="J149" s="55"/>
      <c r="K149" s="32"/>
      <c r="L149" s="57">
        <f t="shared" si="9"/>
        <v>0</v>
      </c>
      <c r="M149" s="14">
        <f t="shared" si="8"/>
        <v>1</v>
      </c>
      <c r="N149" s="13">
        <f>IF(OR(totale!$A$5="",C149=totale!$A$5),0,1)</f>
        <v>1</v>
      </c>
      <c r="O149" s="13">
        <f>IF(OR(totale!$C$5="",E149=totale!$C$5),0,1)</f>
        <v>0</v>
      </c>
      <c r="P149" s="13">
        <v>0</v>
      </c>
      <c r="Q149" s="97">
        <v>0</v>
      </c>
      <c r="R149" s="19">
        <v>0</v>
      </c>
      <c r="S149" s="19" t="str">
        <v xml:space="preserve">BLOCCO PER SOLAIO - INTERPOSTO- PIGNATTA </v>
      </c>
      <c r="T149" s="15" t="str">
        <v>DCB</v>
      </c>
      <c r="U149" s="15" t="str">
        <v xml:space="preserve">BLOCCO PER SOLAI - GETTO IN OPERA - VOLTERRANEA </v>
      </c>
      <c r="V149" s="15">
        <v>0</v>
      </c>
      <c r="W149" s="19" t="str">
        <v>24x50x25</v>
      </c>
      <c r="X149" s="19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1</v>
      </c>
      <c r="AG149" s="15">
        <v>0</v>
      </c>
      <c r="AH149" s="15" t="str">
        <v>BLOCCO ALVEOLATO MURATURA ARMATA</v>
      </c>
      <c r="AI149" s="15" t="str">
        <v>WIENERBERGER</v>
      </c>
      <c r="AJ149" s="15" t="str">
        <v xml:space="preserve">BLOCCCO PER MURATURA ARMATA ALVEOLATO LISCIO </v>
      </c>
      <c r="AK149" s="15">
        <v>0</v>
      </c>
      <c r="AL149" s="15" t="str">
        <v>25x25x19 F.45%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1</v>
      </c>
      <c r="AS149" s="17" t="str">
        <f t="shared" si="10"/>
        <v>ꞈ</v>
      </c>
      <c r="AT149" s="70" t="str">
        <v>ꞈ</v>
      </c>
      <c r="AU149" s="15">
        <v>0</v>
      </c>
      <c r="AV149" s="15" t="str">
        <v xml:space="preserve">TEVELLE - TAVELLONI - TAVELLINE </v>
      </c>
      <c r="AW149" s="15" t="str">
        <v>WIENERBERGER</v>
      </c>
      <c r="AX149" s="15" t="str">
        <v xml:space="preserve">TAVELLONI RIGATO TAGLIO OBLIQUO DA CM 8 </v>
      </c>
      <c r="AY149" s="15">
        <v>0</v>
      </c>
      <c r="AZ149" s="15">
        <v>90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</v>
      </c>
      <c r="BG149" s="17" t="str">
        <f t="shared" si="11"/>
        <v>ꞈ</v>
      </c>
      <c r="BH149" s="70" t="str">
        <v>ꞈ</v>
      </c>
    </row>
    <row r="150" spans="1:60" ht="14.25" customHeight="1" x14ac:dyDescent="0.25">
      <c r="A150" s="47"/>
      <c r="B150"/>
      <c r="C150" s="23" t="s">
        <v>111</v>
      </c>
      <c r="D150" s="25" t="s">
        <v>96</v>
      </c>
      <c r="E150" s="23" t="s">
        <v>21</v>
      </c>
      <c r="F150" s="23"/>
      <c r="G150" s="60" t="s">
        <v>445</v>
      </c>
      <c r="H150" s="60"/>
      <c r="I150" s="22"/>
      <c r="J150" s="55"/>
      <c r="K150" s="32"/>
      <c r="L150" s="57">
        <f t="shared" si="9"/>
        <v>0</v>
      </c>
      <c r="M150" s="14">
        <f t="shared" si="8"/>
        <v>1</v>
      </c>
      <c r="N150" s="13">
        <f>IF(OR(totale!$A$5="",C150=totale!$A$5),0,1)</f>
        <v>1</v>
      </c>
      <c r="O150" s="13">
        <f>IF(OR(totale!$C$5="",E150=totale!$C$5),0,1)</f>
        <v>0</v>
      </c>
      <c r="P150" s="13">
        <v>0</v>
      </c>
      <c r="Q150" s="97">
        <v>0</v>
      </c>
      <c r="R150" s="19">
        <v>0</v>
      </c>
      <c r="S150" s="19" t="str">
        <v xml:space="preserve">BLOCCO PER SOLAIO - INTERPOSTO- PIGNATTA </v>
      </c>
      <c r="T150" s="15" t="str">
        <v>DCB</v>
      </c>
      <c r="U150" s="15" t="str">
        <v xml:space="preserve">BLOCCO PER SOLAI - GETTO IN OPERA - VOLTERRANEA </v>
      </c>
      <c r="V150" s="15">
        <v>0</v>
      </c>
      <c r="W150" s="19" t="str">
        <v>28x50x25</v>
      </c>
      <c r="X150" s="19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1</v>
      </c>
      <c r="AG150" s="15">
        <v>0</v>
      </c>
      <c r="AH150" s="15" t="str">
        <v>BLOCCO ALVEOLATO MURATURA ARMATA</v>
      </c>
      <c r="AI150" s="15" t="str">
        <v>ZANROSSO</v>
      </c>
      <c r="AJ150" s="15" t="str">
        <v xml:space="preserve">BLOCCCO PER MURATURA ARMATA ALVEOLATO LISCIO </v>
      </c>
      <c r="AK150" s="15">
        <v>0</v>
      </c>
      <c r="AL150" s="15" t="str">
        <v>25x30x19 F.45%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1</v>
      </c>
      <c r="AS150" s="17" t="str">
        <f t="shared" si="10"/>
        <v>ꞈ</v>
      </c>
      <c r="AT150" s="70" t="str">
        <v>ꞈ</v>
      </c>
      <c r="AU150" s="15">
        <v>0</v>
      </c>
      <c r="AV150" s="15" t="str">
        <v xml:space="preserve">TEVELLE - TAVELLONI - TAVELLINE </v>
      </c>
      <c r="AW150" s="15" t="str">
        <v>WIENERBERGER</v>
      </c>
      <c r="AX150" s="15" t="str">
        <v>TAVELLONI RIGATO TAGLIO OBLIQUO DA CM 10</v>
      </c>
      <c r="AY150" s="15">
        <v>0</v>
      </c>
      <c r="AZ150" s="15">
        <v>90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1</v>
      </c>
      <c r="BG150" s="17" t="str">
        <f t="shared" si="11"/>
        <v>ꞈ</v>
      </c>
      <c r="BH150" s="70" t="str">
        <v>ꞈ</v>
      </c>
    </row>
    <row r="151" spans="1:60" ht="14.25" customHeight="1" x14ac:dyDescent="0.25">
      <c r="A151" s="47"/>
      <c r="B151"/>
      <c r="C151" s="23" t="s">
        <v>111</v>
      </c>
      <c r="D151" s="25" t="s">
        <v>96</v>
      </c>
      <c r="E151" s="23" t="s">
        <v>21</v>
      </c>
      <c r="F151" s="23"/>
      <c r="G151" s="60" t="s">
        <v>446</v>
      </c>
      <c r="H151" s="60"/>
      <c r="I151" s="22"/>
      <c r="J151" s="55"/>
      <c r="K151" s="32"/>
      <c r="L151" s="57">
        <f t="shared" si="9"/>
        <v>0</v>
      </c>
      <c r="M151" s="14">
        <f t="shared" si="8"/>
        <v>1</v>
      </c>
      <c r="N151" s="13">
        <f>IF(OR(totale!$A$5="",C151=totale!$A$5),0,1)</f>
        <v>1</v>
      </c>
      <c r="O151" s="13">
        <f>IF(OR(totale!$C$5="",E151=totale!$C$5),0,1)</f>
        <v>0</v>
      </c>
      <c r="P151" s="13">
        <v>0</v>
      </c>
      <c r="Q151" s="97">
        <v>0</v>
      </c>
      <c r="R151" s="19">
        <v>0</v>
      </c>
      <c r="S151" s="19" t="str">
        <v xml:space="preserve">BLOCCO PER SOLAIO - INTERPOSTO- PIGNATTA </v>
      </c>
      <c r="T151" s="15" t="str">
        <v>DCB</v>
      </c>
      <c r="U151" s="15" t="str">
        <v xml:space="preserve">BLOCCO PER SOLAI - GETTO IN OPERA - VOLTERRANEA </v>
      </c>
      <c r="V151" s="15">
        <v>0</v>
      </c>
      <c r="W151" s="19" t="str">
        <v>24x40x25</v>
      </c>
      <c r="X151" s="19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</v>
      </c>
      <c r="AG151" s="15">
        <v>0</v>
      </c>
      <c r="AH151" s="15" t="str">
        <v>BLOCCO ALVEOLATO MURATURA ARMATA</v>
      </c>
      <c r="AI151" s="15" t="str">
        <v>ZANROSSO</v>
      </c>
      <c r="AJ151" s="15" t="str">
        <v xml:space="preserve">BLOCCCO PER MURATURA ARMATA ALVEOLATO LISCIO </v>
      </c>
      <c r="AK151" s="15">
        <v>0</v>
      </c>
      <c r="AL151" s="15" t="str">
        <v>30x21x19 F.45%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1</v>
      </c>
      <c r="AS151" s="17" t="str">
        <f t="shared" si="10"/>
        <v>ꞈ</v>
      </c>
      <c r="AT151" s="70" t="str">
        <v>ꞈ</v>
      </c>
      <c r="AU151" s="15">
        <v>0</v>
      </c>
      <c r="AV151" s="15" t="str">
        <v xml:space="preserve">TEVELLE - TAVELLONI - TAVELLINE </v>
      </c>
      <c r="AW151" s="15" t="str">
        <v>ZANROSSO</v>
      </c>
      <c r="AX151" s="15" t="str">
        <v xml:space="preserve">TAVELLONI-TAGLIO OBLIQUO FIANCO MASCHIO FEMMINA DA CM 6 </v>
      </c>
      <c r="AY151" s="15">
        <v>0</v>
      </c>
      <c r="AZ151" s="15">
        <v>90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1</v>
      </c>
      <c r="BG151" s="17" t="str">
        <f t="shared" si="11"/>
        <v>ꞈ</v>
      </c>
      <c r="BH151" s="70" t="str">
        <v>ꞈ</v>
      </c>
    </row>
    <row r="152" spans="1:60" ht="14.25" customHeight="1" x14ac:dyDescent="0.25">
      <c r="A152" s="47"/>
      <c r="B152"/>
      <c r="C152" s="23" t="s">
        <v>111</v>
      </c>
      <c r="D152" s="25" t="s">
        <v>96</v>
      </c>
      <c r="E152" s="23" t="s">
        <v>21</v>
      </c>
      <c r="F152" s="23"/>
      <c r="G152" s="60" t="s">
        <v>447</v>
      </c>
      <c r="H152" s="60"/>
      <c r="I152" s="22"/>
      <c r="J152" s="55"/>
      <c r="K152" s="32"/>
      <c r="L152" s="57">
        <f t="shared" si="9"/>
        <v>0</v>
      </c>
      <c r="M152" s="14">
        <f t="shared" si="8"/>
        <v>1</v>
      </c>
      <c r="N152" s="13">
        <f>IF(OR(totale!$A$5="",C152=totale!$A$5),0,1)</f>
        <v>1</v>
      </c>
      <c r="O152" s="13">
        <f>IF(OR(totale!$C$5="",E152=totale!$C$5),0,1)</f>
        <v>0</v>
      </c>
      <c r="P152" s="13">
        <v>0</v>
      </c>
      <c r="Q152" s="97">
        <v>0</v>
      </c>
      <c r="R152" s="19">
        <v>0</v>
      </c>
      <c r="S152" s="19" t="str">
        <v xml:space="preserve">TEVELLE - TAVELLONI - TAVELLINE </v>
      </c>
      <c r="T152" s="15" t="str">
        <v>DCB</v>
      </c>
      <c r="U152" s="15" t="str">
        <v>TAVELLONIE-TAGLIO A GRADINO FIANCO MASCHIO FEMMINA   DA CM 6</v>
      </c>
      <c r="V152" s="15">
        <v>0</v>
      </c>
      <c r="W152" s="19">
        <v>70</v>
      </c>
      <c r="X152" s="19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1</v>
      </c>
      <c r="AG152" s="15">
        <v>0</v>
      </c>
      <c r="AH152" s="15" t="str">
        <v>BLOCCO ALVEOLATO MURATURA ARMATA</v>
      </c>
      <c r="AI152" s="15" t="str">
        <v>ZANROSSO</v>
      </c>
      <c r="AJ152" s="15" t="str">
        <v xml:space="preserve">BLOCCCO PER MURATURA ARMATA ALVEOLATO LISCIO </v>
      </c>
      <c r="AK152" s="15">
        <v>0</v>
      </c>
      <c r="AL152" s="15" t="str">
        <v>35x25x19 F.45%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1</v>
      </c>
      <c r="AS152" s="17" t="str">
        <f t="shared" si="10"/>
        <v>ꞈ</v>
      </c>
      <c r="AT152" s="70" t="str">
        <v>ꞈ</v>
      </c>
      <c r="AU152" s="15">
        <v>0</v>
      </c>
      <c r="AV152" s="15" t="str">
        <v xml:space="preserve">TEVELLE - TAVELLONI - TAVELLINE </v>
      </c>
      <c r="AW152" s="15" t="str">
        <v>DI MUZIO</v>
      </c>
      <c r="AX152" s="15" t="str">
        <v>TAVELLONI RIGATO TAGLIO OBLIQUO FIANCO RETTO DA CM 6</v>
      </c>
      <c r="AY152" s="15">
        <v>0</v>
      </c>
      <c r="AZ152" s="15">
        <v>90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1</v>
      </c>
      <c r="BG152" s="17" t="str">
        <f t="shared" si="11"/>
        <v>ꞈ</v>
      </c>
      <c r="BH152" s="70" t="str">
        <v>ꞈ</v>
      </c>
    </row>
    <row r="153" spans="1:60" ht="14.25" customHeight="1" x14ac:dyDescent="0.25">
      <c r="A153" s="47"/>
      <c r="B153"/>
      <c r="C153" s="23" t="s">
        <v>100</v>
      </c>
      <c r="D153" s="25" t="s">
        <v>90</v>
      </c>
      <c r="E153" s="23" t="s">
        <v>101</v>
      </c>
      <c r="F153" s="23"/>
      <c r="G153" s="60" t="s">
        <v>444</v>
      </c>
      <c r="H153" s="60"/>
      <c r="I153" s="22"/>
      <c r="J153" s="55"/>
      <c r="K153" s="32"/>
      <c r="L153" s="57">
        <f t="shared" si="9"/>
        <v>0</v>
      </c>
      <c r="M153" s="14">
        <f t="shared" si="8"/>
        <v>1</v>
      </c>
      <c r="N153" s="13">
        <f>IF(OR(totale!$A$5="",C153=totale!$A$5),0,1)</f>
        <v>1</v>
      </c>
      <c r="O153" s="13">
        <f>IF(OR(totale!$C$5="",E153=totale!$C$5),0,1)</f>
        <v>0</v>
      </c>
      <c r="P153" s="13">
        <v>0</v>
      </c>
      <c r="Q153" s="97">
        <v>0</v>
      </c>
      <c r="R153" s="19">
        <v>0</v>
      </c>
      <c r="S153" s="19" t="str">
        <v xml:space="preserve">TEVELLE - TAVELLONI - TAVELLINE </v>
      </c>
      <c r="T153" s="15" t="str">
        <v>DCB</v>
      </c>
      <c r="U153" s="15" t="str">
        <v>TAVELLONIE-TAGLIO A GRADINO FIANCO MASCHIO FEMMINA   DA CM 6</v>
      </c>
      <c r="V153" s="15">
        <v>0</v>
      </c>
      <c r="W153" s="19">
        <v>80</v>
      </c>
      <c r="X153" s="19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1</v>
      </c>
      <c r="AG153" s="15">
        <v>0</v>
      </c>
      <c r="AH153" s="15" t="str">
        <v>BLOCCO ALVEOLATO MURATURA ARMATA</v>
      </c>
      <c r="AI153" s="15" t="str">
        <v>ZANROSSO</v>
      </c>
      <c r="AJ153" s="15" t="str">
        <v xml:space="preserve">BLOCCCO PER MURATURA ARMATA ALVEOLATO LISCIO </v>
      </c>
      <c r="AK153" s="15">
        <v>0</v>
      </c>
      <c r="AL153" s="15" t="str">
        <v>38x25x19 F.45%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1</v>
      </c>
      <c r="AS153" s="17" t="str">
        <f t="shared" si="10"/>
        <v>ꞈ</v>
      </c>
      <c r="AT153" s="70" t="str">
        <v>ꞈ</v>
      </c>
      <c r="AU153" s="15">
        <v>0</v>
      </c>
      <c r="AV153" s="15" t="str">
        <v xml:space="preserve">TEVELLE - TAVELLONI - TAVELLINE </v>
      </c>
      <c r="AW153" s="15" t="str">
        <v>DI MUZIO</v>
      </c>
      <c r="AX153" s="15" t="str">
        <v>TAVELLONI ARCHITRAVE TAGLIO DIRITTO - TRAMEZZONE -TRAMEZZA PER PORTA CM 8</v>
      </c>
      <c r="AY153" s="15">
        <v>0</v>
      </c>
      <c r="AZ153" s="15">
        <v>90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1</v>
      </c>
      <c r="BG153" s="17" t="str">
        <f t="shared" si="11"/>
        <v>ꞈ</v>
      </c>
      <c r="BH153" s="70" t="str">
        <v>ꞈ</v>
      </c>
    </row>
    <row r="154" spans="1:60" ht="14.25" customHeight="1" x14ac:dyDescent="0.25">
      <c r="A154" s="47"/>
      <c r="B154"/>
      <c r="C154" s="23" t="s">
        <v>100</v>
      </c>
      <c r="D154" s="25" t="s">
        <v>90</v>
      </c>
      <c r="E154" s="23" t="s">
        <v>101</v>
      </c>
      <c r="F154" s="23"/>
      <c r="G154" s="60" t="s">
        <v>455</v>
      </c>
      <c r="H154" s="60"/>
      <c r="I154" s="22"/>
      <c r="J154" s="55"/>
      <c r="K154" s="32"/>
      <c r="L154" s="57">
        <f t="shared" si="9"/>
        <v>0</v>
      </c>
      <c r="M154" s="14">
        <f t="shared" si="8"/>
        <v>1</v>
      </c>
      <c r="N154" s="13">
        <f>IF(OR(totale!$A$5="",C154=totale!$A$5),0,1)</f>
        <v>1</v>
      </c>
      <c r="O154" s="13">
        <f>IF(OR(totale!$C$5="",E154=totale!$C$5),0,1)</f>
        <v>0</v>
      </c>
      <c r="P154" s="13">
        <v>0</v>
      </c>
      <c r="Q154" s="97">
        <v>0</v>
      </c>
      <c r="R154" s="19">
        <v>0</v>
      </c>
      <c r="S154" s="19" t="str">
        <v xml:space="preserve">TEVELLE - TAVELLONI - TAVELLINE </v>
      </c>
      <c r="T154" s="15" t="str">
        <v>DCB</v>
      </c>
      <c r="U154" s="15" t="str">
        <v>TAVELLONIE-TAGLIO A GRADINO FIANCO MASCHIO FEMMINA   DA CM 6</v>
      </c>
      <c r="V154" s="15">
        <v>0</v>
      </c>
      <c r="W154" s="19">
        <v>90</v>
      </c>
      <c r="X154" s="19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1</v>
      </c>
      <c r="AG154" s="15">
        <v>0</v>
      </c>
      <c r="AH154" s="15" t="str">
        <v>BLOCCO ALVEOLATO MURATURA ARMATA</v>
      </c>
      <c r="AI154" s="15" t="str">
        <v>DI MUZIO</v>
      </c>
      <c r="AJ154" s="15" t="str">
        <v xml:space="preserve">BLOCCCO PER MURATURA ARMATA ALVEOLATO LISCIO </v>
      </c>
      <c r="AK154" s="15">
        <v>0</v>
      </c>
      <c r="AL154" s="15" t="str">
        <v>30x25x25 F.45%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1</v>
      </c>
      <c r="AS154" s="17" t="str">
        <f t="shared" si="10"/>
        <v>ꞈ</v>
      </c>
      <c r="AT154" s="70" t="str">
        <v>ꞈ</v>
      </c>
      <c r="AU154" s="15">
        <v>0</v>
      </c>
      <c r="AV154" s="15" t="str">
        <v xml:space="preserve">TEVELLE - TAVELLONI - TAVELLINE </v>
      </c>
      <c r="AW154" s="15" t="str">
        <v>DCB</v>
      </c>
      <c r="AX154" s="15" t="str">
        <v>TAVELLONIE-TAGLIO A GRADINO FIANCO MASCHIO FEMMINA   DA CM 6</v>
      </c>
      <c r="AY154" s="15">
        <v>0</v>
      </c>
      <c r="AZ154" s="15">
        <v>100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1</v>
      </c>
      <c r="BG154" s="17" t="str">
        <f t="shared" si="11"/>
        <v>ꞈ</v>
      </c>
      <c r="BH154" s="70" t="str">
        <v>ꞈ</v>
      </c>
    </row>
    <row r="155" spans="1:60" ht="14.25" customHeight="1" x14ac:dyDescent="0.25">
      <c r="A155" s="47"/>
      <c r="B155"/>
      <c r="C155" s="23" t="s">
        <v>100</v>
      </c>
      <c r="D155" s="25" t="s">
        <v>90</v>
      </c>
      <c r="E155" s="23" t="s">
        <v>101</v>
      </c>
      <c r="F155" s="23"/>
      <c r="G155" s="60" t="s">
        <v>460</v>
      </c>
      <c r="H155" s="60"/>
      <c r="I155" s="22"/>
      <c r="J155" s="55"/>
      <c r="K155" s="32"/>
      <c r="L155" s="57">
        <f t="shared" si="9"/>
        <v>0</v>
      </c>
      <c r="M155" s="14">
        <f t="shared" si="8"/>
        <v>1</v>
      </c>
      <c r="N155" s="13">
        <f>IF(OR(totale!$A$5="",C155=totale!$A$5),0,1)</f>
        <v>1</v>
      </c>
      <c r="O155" s="13">
        <f>IF(OR(totale!$C$5="",E155=totale!$C$5),0,1)</f>
        <v>0</v>
      </c>
      <c r="P155" s="13">
        <v>0</v>
      </c>
      <c r="Q155" s="97">
        <v>0</v>
      </c>
      <c r="R155" s="19">
        <v>0</v>
      </c>
      <c r="S155" s="19" t="str">
        <v xml:space="preserve">TEVELLE - TAVELLONI - TAVELLINE </v>
      </c>
      <c r="T155" s="15" t="str">
        <v>DCB</v>
      </c>
      <c r="U155" s="15" t="str">
        <v>TAVELLONIE-TAGLIO A GRADINO FIANCO MASCHIO FEMMINA   DA CM 6</v>
      </c>
      <c r="V155" s="15">
        <v>0</v>
      </c>
      <c r="W155" s="19">
        <v>100</v>
      </c>
      <c r="X155" s="19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1</v>
      </c>
      <c r="AG155" s="15">
        <v>0</v>
      </c>
      <c r="AH155" s="15" t="str">
        <v>BLOCCO ALVEOLATO MURATURA ARMATA</v>
      </c>
      <c r="AI155" s="15" t="str">
        <v>DI MUZIO</v>
      </c>
      <c r="AJ155" s="15" t="str">
        <v xml:space="preserve">BLOCCCO PER MURATURA ARMATA ALVEOLATO LISCIO </v>
      </c>
      <c r="AK155" s="15">
        <v>0</v>
      </c>
      <c r="AL155" s="15" t="str">
        <v>35x25x19 F.45%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1</v>
      </c>
      <c r="AS155" s="17" t="str">
        <f t="shared" si="10"/>
        <v>ꞈ</v>
      </c>
      <c r="AT155" s="70" t="str">
        <v>ꞈ</v>
      </c>
      <c r="AU155" s="15">
        <v>0</v>
      </c>
      <c r="AV155" s="15" t="str">
        <v xml:space="preserve">TEVELLE - TAVELLONI - TAVELLINE </v>
      </c>
      <c r="AW155" s="15" t="str">
        <v>ESSE ELLE LAT.</v>
      </c>
      <c r="AX155" s="15" t="str">
        <v>TAVELLONI RIGATO TAGLIO OBLIQUO FIANCO RETTO DA CM 6</v>
      </c>
      <c r="AY155" s="15">
        <v>0</v>
      </c>
      <c r="AZ155" s="15">
        <v>100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1</v>
      </c>
      <c r="BG155" s="17" t="str">
        <f t="shared" si="11"/>
        <v>ꞈ</v>
      </c>
      <c r="BH155" s="70" t="str">
        <v>ꞈ</v>
      </c>
    </row>
    <row r="156" spans="1:60" ht="14.25" customHeight="1" x14ac:dyDescent="0.25">
      <c r="A156" s="47"/>
      <c r="B156"/>
      <c r="C156" s="23" t="s">
        <v>100</v>
      </c>
      <c r="D156" s="25" t="s">
        <v>90</v>
      </c>
      <c r="E156" s="23" t="s">
        <v>101</v>
      </c>
      <c r="F156" s="23"/>
      <c r="G156" s="60" t="s">
        <v>61</v>
      </c>
      <c r="H156" s="60"/>
      <c r="I156" s="22"/>
      <c r="J156" s="55"/>
      <c r="K156" s="32"/>
      <c r="L156" s="57">
        <f t="shared" si="9"/>
        <v>0</v>
      </c>
      <c r="M156" s="14">
        <f t="shared" si="8"/>
        <v>1</v>
      </c>
      <c r="N156" s="13">
        <f>IF(OR(totale!$A$5="",C156=totale!$A$5),0,1)</f>
        <v>1</v>
      </c>
      <c r="O156" s="13">
        <f>IF(OR(totale!$C$5="",E156=totale!$C$5),0,1)</f>
        <v>0</v>
      </c>
      <c r="P156" s="13">
        <v>0</v>
      </c>
      <c r="Q156" s="97">
        <v>0</v>
      </c>
      <c r="R156" s="19">
        <v>0</v>
      </c>
      <c r="S156" s="19" t="str">
        <v xml:space="preserve">TEVELLE - TAVELLONI - TAVELLINE </v>
      </c>
      <c r="T156" s="15" t="str">
        <v>DCB</v>
      </c>
      <c r="U156" s="15" t="str">
        <v>TAVELLONIE-TAGLIO A GRADINO FIANCO MASCHIO FEMMINA   DA CM 6</v>
      </c>
      <c r="V156" s="15">
        <v>0</v>
      </c>
      <c r="W156" s="19">
        <v>110</v>
      </c>
      <c r="X156" s="19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1</v>
      </c>
      <c r="AG156" s="15">
        <v>0</v>
      </c>
      <c r="AH156" s="15" t="str">
        <v>BLOCCO ALVEOLATO MURATURA ARMATA</v>
      </c>
      <c r="AI156" s="15" t="str">
        <v>DI MUZIO</v>
      </c>
      <c r="AJ156" s="15" t="str">
        <v xml:space="preserve">BLOCCCO PER MURATURA ARMATA ALVEOLATO LISCIO </v>
      </c>
      <c r="AK156" s="15">
        <v>0</v>
      </c>
      <c r="AL156" s="15" t="str">
        <v>40x30x19 F.45%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1</v>
      </c>
      <c r="AS156" s="17" t="str">
        <f t="shared" si="10"/>
        <v>ꞈ</v>
      </c>
      <c r="AT156" s="70" t="str">
        <v>ꞈ</v>
      </c>
      <c r="AU156" s="15">
        <v>0</v>
      </c>
      <c r="AV156" s="15" t="str">
        <v xml:space="preserve">TEVELLE - TAVELLONI - TAVELLINE </v>
      </c>
      <c r="AW156" s="15" t="str">
        <v>ESSE ELLE LAT.</v>
      </c>
      <c r="AX156" s="15" t="str">
        <v>TAVELLONIE-TAGLIO A GRADINO FIANCO MASCHIO FEMMINA   DA CM 6</v>
      </c>
      <c r="AY156" s="15">
        <v>0</v>
      </c>
      <c r="AZ156" s="15">
        <v>100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7" t="str">
        <f t="shared" si="11"/>
        <v>ꞈ</v>
      </c>
      <c r="BH156" s="70" t="str">
        <v>ꞈ</v>
      </c>
    </row>
    <row r="157" spans="1:60" ht="14.25" customHeight="1" x14ac:dyDescent="0.25">
      <c r="A157" s="47"/>
      <c r="B157"/>
      <c r="C157" s="23" t="s">
        <v>100</v>
      </c>
      <c r="D157" s="25" t="s">
        <v>90</v>
      </c>
      <c r="E157" s="23" t="s">
        <v>101</v>
      </c>
      <c r="F157" s="23"/>
      <c r="G157" s="60" t="s">
        <v>465</v>
      </c>
      <c r="H157" s="60"/>
      <c r="I157" s="22"/>
      <c r="J157" s="55"/>
      <c r="K157" s="32"/>
      <c r="L157" s="57">
        <f t="shared" si="9"/>
        <v>0</v>
      </c>
      <c r="M157" s="14">
        <f t="shared" si="8"/>
        <v>1</v>
      </c>
      <c r="N157" s="13">
        <f>IF(OR(totale!$A$5="",C157=totale!$A$5),0,1)</f>
        <v>1</v>
      </c>
      <c r="O157" s="13">
        <f>IF(OR(totale!$C$5="",E157=totale!$C$5),0,1)</f>
        <v>0</v>
      </c>
      <c r="P157" s="13">
        <v>0</v>
      </c>
      <c r="Q157" s="97">
        <v>0</v>
      </c>
      <c r="R157" s="19">
        <v>0</v>
      </c>
      <c r="S157" s="19" t="str">
        <v xml:space="preserve">TEVELLE - TAVELLONI - TAVELLINE </v>
      </c>
      <c r="T157" s="15" t="str">
        <v>DCB</v>
      </c>
      <c r="U157" s="15" t="str">
        <v>TAVELLONIE-TAGLIO A GRADINO FIANCO MASCHIO FEMMINA   DA CM 6</v>
      </c>
      <c r="V157" s="15">
        <v>0</v>
      </c>
      <c r="W157" s="19">
        <v>120</v>
      </c>
      <c r="X157" s="19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1</v>
      </c>
      <c r="AG157" s="15">
        <v>0</v>
      </c>
      <c r="AH157" s="15" t="str">
        <v>BLOCCO ALVEOLATO MURATURA ARMATA</v>
      </c>
      <c r="AI157" s="15" t="str">
        <v>DI MUZIO</v>
      </c>
      <c r="AJ157" s="15" t="str">
        <v xml:space="preserve">BLOCCCO PER MURATURA ARMATA ALVEOLATO LISCIO </v>
      </c>
      <c r="AK157" s="15">
        <v>0</v>
      </c>
      <c r="AL157" s="15" t="str">
        <v>45x30x19 F.45%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1</v>
      </c>
      <c r="AS157" s="17" t="str">
        <f t="shared" si="10"/>
        <v>ꞈ</v>
      </c>
      <c r="AT157" s="70" t="str">
        <v>ꞈ</v>
      </c>
      <c r="AU157" s="15">
        <v>0</v>
      </c>
      <c r="AV157" s="15" t="str">
        <v xml:space="preserve">TEVELLE - TAVELLONI - TAVELLINE </v>
      </c>
      <c r="AW157" s="15" t="str">
        <v>ESSE ELLE LAT.</v>
      </c>
      <c r="AX157" s="15" t="str">
        <v xml:space="preserve">TAVELLONI-TAGLIO OBLIQUO FIANCO MASCHIO FEMMINA DA CM 6 </v>
      </c>
      <c r="AY157" s="15">
        <v>0</v>
      </c>
      <c r="AZ157" s="15">
        <v>100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1</v>
      </c>
      <c r="BG157" s="17" t="str">
        <f t="shared" si="11"/>
        <v>ꞈ</v>
      </c>
      <c r="BH157" s="70" t="str">
        <v>ꞈ</v>
      </c>
    </row>
    <row r="158" spans="1:60" ht="14.25" customHeight="1" x14ac:dyDescent="0.25">
      <c r="A158" s="47"/>
      <c r="B158"/>
      <c r="C158" s="23" t="s">
        <v>100</v>
      </c>
      <c r="D158" s="25" t="s">
        <v>90</v>
      </c>
      <c r="E158" s="23" t="s">
        <v>101</v>
      </c>
      <c r="F158" s="23"/>
      <c r="G158" s="60" t="s">
        <v>130</v>
      </c>
      <c r="H158" s="60"/>
      <c r="I158" s="22"/>
      <c r="J158" s="55"/>
      <c r="K158" s="24"/>
      <c r="L158" s="57">
        <f t="shared" si="9"/>
        <v>0</v>
      </c>
      <c r="M158" s="14">
        <f t="shared" si="8"/>
        <v>1</v>
      </c>
      <c r="N158" s="13">
        <f>IF(OR(totale!$A$5="",C158=totale!$A$5),0,1)</f>
        <v>1</v>
      </c>
      <c r="O158" s="13">
        <f>IF(OR(totale!$C$5="",E158=totale!$C$5),0,1)</f>
        <v>0</v>
      </c>
      <c r="P158" s="13">
        <v>0</v>
      </c>
      <c r="Q158" s="97">
        <v>0</v>
      </c>
      <c r="R158" s="19">
        <v>0</v>
      </c>
      <c r="S158" s="19" t="str">
        <v xml:space="preserve">TEVELLE - TAVELLONI - TAVELLINE </v>
      </c>
      <c r="T158" s="15" t="str">
        <v>DCB</v>
      </c>
      <c r="U158" s="15" t="str">
        <v>TAVELLONIE-TAGLIO A GRADINO FIANCO MASCHIO FEMMINA   DA CM 6</v>
      </c>
      <c r="V158" s="15">
        <v>0</v>
      </c>
      <c r="W158" s="19">
        <v>130</v>
      </c>
      <c r="X158" s="19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1</v>
      </c>
      <c r="AG158" s="15">
        <v>0</v>
      </c>
      <c r="AH158" s="15" t="str">
        <v>LATERIZIO CON EPS GRAFFITE</v>
      </c>
      <c r="AI158" s="15" t="str">
        <v>FBM</v>
      </c>
      <c r="AJ158" s="15" t="str">
        <v>BLOCCCO PORTANTE  ALVEOLATO CON EPS  GRAFFITATO - NORMABLOCK F.45%</v>
      </c>
      <c r="AK158" s="15">
        <v>0</v>
      </c>
      <c r="AL158" s="15" t="str">
        <v>20x30x18/19  liscio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1</v>
      </c>
      <c r="AS158" s="17" t="str">
        <f t="shared" si="10"/>
        <v>ꞈ</v>
      </c>
      <c r="AT158" s="70" t="str">
        <v>ꞈ</v>
      </c>
      <c r="AU158" s="15">
        <v>0</v>
      </c>
      <c r="AV158" s="15" t="str">
        <v xml:space="preserve">TEVELLE - TAVELLONI - TAVELLINE </v>
      </c>
      <c r="AW158" s="15" t="str">
        <v>FBM</v>
      </c>
      <c r="AX158" s="15" t="str">
        <v>TAVELLONI RIGATO TAGLIO OBLIQUO FIANCO RETTO DA CM 6</v>
      </c>
      <c r="AY158" s="15">
        <v>0</v>
      </c>
      <c r="AZ158" s="15">
        <v>100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1</v>
      </c>
      <c r="BG158" s="17" t="str">
        <f t="shared" si="11"/>
        <v>ꞈ</v>
      </c>
      <c r="BH158" s="70" t="str">
        <v>ꞈ</v>
      </c>
    </row>
    <row r="159" spans="1:60" ht="14.25" customHeight="1" x14ac:dyDescent="0.25">
      <c r="A159" s="47"/>
      <c r="B159"/>
      <c r="C159" s="23" t="s">
        <v>100</v>
      </c>
      <c r="D159" s="25" t="s">
        <v>90</v>
      </c>
      <c r="E159" s="23" t="s">
        <v>101</v>
      </c>
      <c r="F159" s="23"/>
      <c r="G159" s="60" t="s">
        <v>152</v>
      </c>
      <c r="H159" s="60"/>
      <c r="I159" s="22"/>
      <c r="J159" s="55"/>
      <c r="K159" s="24"/>
      <c r="L159" s="57">
        <f t="shared" si="9"/>
        <v>0</v>
      </c>
      <c r="M159" s="14">
        <f t="shared" si="8"/>
        <v>1</v>
      </c>
      <c r="N159" s="13">
        <f>IF(OR(totale!$A$5="",C159=totale!$A$5),0,1)</f>
        <v>1</v>
      </c>
      <c r="O159" s="13">
        <f>IF(OR(totale!$C$5="",E159=totale!$C$5),0,1)</f>
        <v>0</v>
      </c>
      <c r="P159" s="13">
        <v>0</v>
      </c>
      <c r="Q159" s="97">
        <v>0</v>
      </c>
      <c r="R159" s="19">
        <v>0</v>
      </c>
      <c r="S159" s="19" t="str">
        <v xml:space="preserve">TEVELLE - TAVELLONI - TAVELLINE </v>
      </c>
      <c r="T159" s="15" t="str">
        <v>DCB</v>
      </c>
      <c r="U159" s="15" t="str">
        <v>TAVELLONIE-TAGLIO A GRADINO FIANCO MASCHIO FEMMINA   DA CM 6</v>
      </c>
      <c r="V159" s="15">
        <v>0</v>
      </c>
      <c r="W159" s="19">
        <v>140</v>
      </c>
      <c r="X159" s="19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1</v>
      </c>
      <c r="AG159" s="15">
        <v>0</v>
      </c>
      <c r="AH159" s="15" t="str">
        <v>LATERIZIO CON EPS GRAFFITE</v>
      </c>
      <c r="AI159" s="15" t="str">
        <v>FBM</v>
      </c>
      <c r="AJ159" s="15" t="str">
        <v>BLOCCCO PORTANTE  ALVEOLATO CON EPS  GRAFFITATO - NORMABLOCK F.45%</v>
      </c>
      <c r="AK159" s="15">
        <v>0</v>
      </c>
      <c r="AL159" s="15" t="str">
        <v xml:space="preserve">25x30x18/19 liscio 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1</v>
      </c>
      <c r="AS159" s="17" t="str">
        <f t="shared" si="10"/>
        <v>ꞈ</v>
      </c>
      <c r="AT159" s="70" t="str">
        <v>ꞈ</v>
      </c>
      <c r="AU159" s="15">
        <v>0</v>
      </c>
      <c r="AV159" s="15" t="str">
        <v xml:space="preserve">TEVELLE - TAVELLONI - TAVELLINE </v>
      </c>
      <c r="AW159" s="15" t="str">
        <v>FBM</v>
      </c>
      <c r="AX159" s="15" t="str">
        <v>TAVELLONI ARCHITRAVE TAGLIO DIRITTO - TRAMEZZONE -TRAMEZZA PER PORTA CM 8</v>
      </c>
      <c r="AY159" s="15">
        <v>0</v>
      </c>
      <c r="AZ159" s="15">
        <v>100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1</v>
      </c>
      <c r="BG159" s="17" t="str">
        <f t="shared" si="11"/>
        <v>ꞈ</v>
      </c>
      <c r="BH159" s="70" t="str">
        <v>ꞈ</v>
      </c>
    </row>
    <row r="160" spans="1:60" ht="14.25" customHeight="1" x14ac:dyDescent="0.25">
      <c r="A160" s="47"/>
      <c r="B160"/>
      <c r="C160" s="23" t="s">
        <v>100</v>
      </c>
      <c r="D160" s="25" t="s">
        <v>90</v>
      </c>
      <c r="E160" s="23" t="s">
        <v>101</v>
      </c>
      <c r="F160" s="23"/>
      <c r="G160" s="60" t="s">
        <v>63</v>
      </c>
      <c r="H160" s="60"/>
      <c r="I160" s="22"/>
      <c r="J160" s="55"/>
      <c r="K160" s="24"/>
      <c r="L160" s="57">
        <f t="shared" si="9"/>
        <v>0</v>
      </c>
      <c r="M160" s="14">
        <f t="shared" si="8"/>
        <v>1</v>
      </c>
      <c r="N160" s="13">
        <f>IF(OR(totale!$A$5="",C160=totale!$A$5),0,1)</f>
        <v>1</v>
      </c>
      <c r="O160" s="13">
        <f>IF(OR(totale!$C$5="",E160=totale!$C$5),0,1)</f>
        <v>0</v>
      </c>
      <c r="P160" s="13">
        <v>0</v>
      </c>
      <c r="Q160" s="97">
        <v>0</v>
      </c>
      <c r="R160" s="19">
        <v>0</v>
      </c>
      <c r="S160" s="19" t="str">
        <v xml:space="preserve">TEVELLE - TAVELLONI - TAVELLINE </v>
      </c>
      <c r="T160" s="15" t="str">
        <v>DCB</v>
      </c>
      <c r="U160" s="15" t="str">
        <v>TAVELLONIE-TAGLIO A GRADINO FIANCO MASCHIO FEMMINA   DA CM 6</v>
      </c>
      <c r="V160" s="15">
        <v>0</v>
      </c>
      <c r="W160" s="19">
        <v>150</v>
      </c>
      <c r="X160" s="19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1</v>
      </c>
      <c r="AG160" s="15">
        <v>0</v>
      </c>
      <c r="AH160" s="15" t="str">
        <v>LATERIZIO CON EPS GRAFFITE</v>
      </c>
      <c r="AI160" s="15" t="str">
        <v>FBM</v>
      </c>
      <c r="AJ160" s="15" t="str">
        <v>BLOCCCO PORTANTE  ALVEOLATO CON EPS  GRAFFITATO - NORMABLOCK F.45%</v>
      </c>
      <c r="AK160" s="15">
        <v>0</v>
      </c>
      <c r="AL160" s="15" t="str">
        <v>30x45x18/19 liscio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1</v>
      </c>
      <c r="AS160" s="17" t="str">
        <f t="shared" si="10"/>
        <v>ꞈ</v>
      </c>
      <c r="AT160" s="70" t="str">
        <v>ꞈ</v>
      </c>
      <c r="AU160" s="15">
        <v>0</v>
      </c>
      <c r="AV160" s="15" t="str">
        <v xml:space="preserve">TEVELLE - TAVELLONI - TAVELLINE </v>
      </c>
      <c r="AW160" s="15" t="str">
        <v>LATERCOM</v>
      </c>
      <c r="AX160" s="15" t="str">
        <v>TAVELLONI RIGATO TAGLIO OBLIQUO FIANCO RETTO DA CM 6</v>
      </c>
      <c r="AY160" s="15">
        <v>0</v>
      </c>
      <c r="AZ160" s="15">
        <v>100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1</v>
      </c>
      <c r="BG160" s="17" t="str">
        <f t="shared" si="11"/>
        <v>ꞈ</v>
      </c>
      <c r="BH160" s="70" t="str">
        <v>ꞈ</v>
      </c>
    </row>
    <row r="161" spans="1:60" ht="14.25" customHeight="1" x14ac:dyDescent="0.25">
      <c r="A161" s="47"/>
      <c r="B161"/>
      <c r="C161" s="23" t="s">
        <v>100</v>
      </c>
      <c r="D161" s="25" t="s">
        <v>90</v>
      </c>
      <c r="E161" s="23" t="s">
        <v>102</v>
      </c>
      <c r="F161" s="23"/>
      <c r="G161" s="60" t="s">
        <v>63</v>
      </c>
      <c r="H161" s="60"/>
      <c r="I161" s="22"/>
      <c r="J161" s="55"/>
      <c r="K161" s="24"/>
      <c r="L161" s="57">
        <f t="shared" si="9"/>
        <v>0</v>
      </c>
      <c r="M161" s="14">
        <f t="shared" si="8"/>
        <v>1</v>
      </c>
      <c r="N161" s="13">
        <f>IF(OR(totale!$A$5="",C161=totale!$A$5),0,1)</f>
        <v>1</v>
      </c>
      <c r="O161" s="13">
        <f>IF(OR(totale!$C$5="",E161=totale!$C$5),0,1)</f>
        <v>0</v>
      </c>
      <c r="P161" s="13">
        <v>0</v>
      </c>
      <c r="Q161" s="97">
        <v>0</v>
      </c>
      <c r="R161" s="19">
        <v>0</v>
      </c>
      <c r="S161" s="19" t="str">
        <v xml:space="preserve">TEVELLE - TAVELLONI - TAVELLINE </v>
      </c>
      <c r="T161" s="15" t="str">
        <v>DCB</v>
      </c>
      <c r="U161" s="15" t="str">
        <v>TAVELLONIE-TAGLIO A GRADINO FIANCO MASCHIO FEMMINA   DA CM 6</v>
      </c>
      <c r="V161" s="15">
        <v>0</v>
      </c>
      <c r="W161" s="19">
        <v>160</v>
      </c>
      <c r="X161" s="19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1</v>
      </c>
      <c r="AG161" s="15">
        <v>0</v>
      </c>
      <c r="AH161" s="15" t="str">
        <v>LATERIZIO CON EPS GRAFFITE</v>
      </c>
      <c r="AI161" s="15" t="str">
        <v>FBM</v>
      </c>
      <c r="AJ161" s="15" t="str">
        <v>BLOCCCO PORTANTE  ALVEOLATO CON EPS  GRAFFITATO - NORMABLOCK F.45%</v>
      </c>
      <c r="AK161" s="15">
        <v>0</v>
      </c>
      <c r="AL161" s="15" t="str">
        <v>38x25x18/19 liscio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1</v>
      </c>
      <c r="AS161" s="17" t="str">
        <f t="shared" si="10"/>
        <v>ꞈ</v>
      </c>
      <c r="AT161" s="70" t="str">
        <v>ꞈ</v>
      </c>
      <c r="AU161" s="15">
        <v>0</v>
      </c>
      <c r="AV161" s="15" t="str">
        <v xml:space="preserve">TEVELLE - TAVELLONI - TAVELLINE </v>
      </c>
      <c r="AW161" s="15" t="str">
        <v>LATERCOM</v>
      </c>
      <c r="AX161" s="15" t="str">
        <v xml:space="preserve">TAVELLONI-TAGLIO OBLIQUO FIANCO MASCHIO FEMMINA DA CM 6 </v>
      </c>
      <c r="AY161" s="15">
        <v>0</v>
      </c>
      <c r="AZ161" s="15">
        <v>100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1</v>
      </c>
      <c r="BG161" s="17" t="str">
        <f t="shared" si="11"/>
        <v>ꞈ</v>
      </c>
      <c r="BH161" s="70" t="str">
        <v>ꞈ</v>
      </c>
    </row>
    <row r="162" spans="1:60" ht="14.25" customHeight="1" x14ac:dyDescent="0.25">
      <c r="A162" s="47"/>
      <c r="B162"/>
      <c r="C162" s="23" t="s">
        <v>100</v>
      </c>
      <c r="D162" s="25" t="s">
        <v>90</v>
      </c>
      <c r="E162" s="23" t="s">
        <v>102</v>
      </c>
      <c r="F162" s="23"/>
      <c r="G162" s="60" t="s">
        <v>61</v>
      </c>
      <c r="H162" s="60"/>
      <c r="I162" s="22"/>
      <c r="J162" s="55"/>
      <c r="K162" s="24"/>
      <c r="L162" s="57">
        <f t="shared" si="9"/>
        <v>0</v>
      </c>
      <c r="M162" s="14">
        <f t="shared" si="8"/>
        <v>1</v>
      </c>
      <c r="N162" s="13">
        <f>IF(OR(totale!$A$5="",C162=totale!$A$5),0,1)</f>
        <v>1</v>
      </c>
      <c r="O162" s="13">
        <f>IF(OR(totale!$C$5="",E162=totale!$C$5),0,1)</f>
        <v>0</v>
      </c>
      <c r="P162" s="13">
        <v>0</v>
      </c>
      <c r="Q162" s="97">
        <v>0</v>
      </c>
      <c r="R162" s="19">
        <v>0</v>
      </c>
      <c r="S162" s="19" t="str">
        <v xml:space="preserve">TEVELLE - TAVELLONI - TAVELLINE </v>
      </c>
      <c r="T162" s="15" t="str">
        <v>DCB</v>
      </c>
      <c r="U162" s="15" t="str">
        <v>TAVELLONIE-TAGLIO A GRADINO FIANCO MASCHIO FEMMINA   DA CM 6</v>
      </c>
      <c r="V162" s="15">
        <v>0</v>
      </c>
      <c r="W162" s="19">
        <v>180</v>
      </c>
      <c r="X162" s="19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1</v>
      </c>
      <c r="AG162" s="15">
        <v>0</v>
      </c>
      <c r="AH162" s="15" t="str">
        <v>LATERIZIO CON EPS GRAFFITE</v>
      </c>
      <c r="AI162" s="15" t="str">
        <v>FBM</v>
      </c>
      <c r="AJ162" s="15" t="str">
        <v>BLOCCCO PORTANTE  ALVEOLATO CON EPS  GRAFFITATO - NORMABLOCK F.45%</v>
      </c>
      <c r="AK162" s="15">
        <v>0</v>
      </c>
      <c r="AL162" s="15" t="str">
        <v>42x25x18/19 liscio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1</v>
      </c>
      <c r="AS162" s="17" t="str">
        <f t="shared" si="10"/>
        <v>ꞈ</v>
      </c>
      <c r="AT162" s="70" t="str">
        <v>ꞈ</v>
      </c>
      <c r="AU162" s="15">
        <v>0</v>
      </c>
      <c r="AV162" s="15" t="str">
        <v xml:space="preserve">TEVELLE - TAVELLONI - TAVELLINE </v>
      </c>
      <c r="AW162" s="15" t="str">
        <v>LATERCOM</v>
      </c>
      <c r="AX162" s="15" t="str">
        <v xml:space="preserve">TAVELLONI RIGATO TAGLIO OBLIQUO DA CM 8 </v>
      </c>
      <c r="AY162" s="15">
        <v>0</v>
      </c>
      <c r="AZ162" s="15">
        <v>100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1</v>
      </c>
      <c r="BG162" s="17" t="str">
        <f t="shared" si="11"/>
        <v>ꞈ</v>
      </c>
      <c r="BH162" s="70" t="str">
        <v>ꞈ</v>
      </c>
    </row>
    <row r="163" spans="1:60" ht="14.25" customHeight="1" x14ac:dyDescent="0.25">
      <c r="A163" s="47"/>
      <c r="B163"/>
      <c r="C163" s="23" t="s">
        <v>100</v>
      </c>
      <c r="D163" s="25" t="s">
        <v>90</v>
      </c>
      <c r="E163" s="23" t="s">
        <v>102</v>
      </c>
      <c r="F163" s="23"/>
      <c r="G163" s="60" t="s">
        <v>152</v>
      </c>
      <c r="H163" s="60"/>
      <c r="I163" s="22"/>
      <c r="J163" s="55"/>
      <c r="K163" s="24"/>
      <c r="L163" s="57">
        <f t="shared" si="9"/>
        <v>0</v>
      </c>
      <c r="M163" s="14">
        <f t="shared" si="8"/>
        <v>1</v>
      </c>
      <c r="N163" s="13">
        <f>IF(OR(totale!$A$5="",C163=totale!$A$5),0,1)</f>
        <v>1</v>
      </c>
      <c r="O163" s="13">
        <f>IF(OR(totale!$C$5="",E163=totale!$C$5),0,1)</f>
        <v>0</v>
      </c>
      <c r="P163" s="13">
        <v>0</v>
      </c>
      <c r="Q163" s="97">
        <v>0</v>
      </c>
      <c r="R163" s="19">
        <v>0</v>
      </c>
      <c r="S163" s="19" t="str">
        <v xml:space="preserve">TEVELLE - TAVELLONI - TAVELLINE </v>
      </c>
      <c r="T163" s="15" t="str">
        <v>DCB</v>
      </c>
      <c r="U163" s="15" t="str">
        <v>TAVELLONIE-TAGLIO A GRADINO FIANCO MASCHIO FEMMINA   DA CM 6</v>
      </c>
      <c r="V163" s="15">
        <v>0</v>
      </c>
      <c r="W163" s="19">
        <v>200</v>
      </c>
      <c r="X163" s="19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1</v>
      </c>
      <c r="AG163" s="15">
        <v>0</v>
      </c>
      <c r="AH163" s="15" t="str">
        <v>LATERIZIO CON EPS GRAFFITE</v>
      </c>
      <c r="AI163" s="15" t="str">
        <v>FBM</v>
      </c>
      <c r="AJ163" s="15" t="str">
        <v>BLOCCCO PORTANTE  ALVEOLATO CON EPS  GRAFFITATO - NORMABLOCK F.45%</v>
      </c>
      <c r="AK163" s="15">
        <v>0</v>
      </c>
      <c r="AL163" s="15" t="str">
        <v>42x25x18/19 liscio c/tasca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1</v>
      </c>
      <c r="AS163" s="17" t="str">
        <f t="shared" si="10"/>
        <v>ꞈ</v>
      </c>
      <c r="AT163" s="70" t="str">
        <v>ꞈ</v>
      </c>
      <c r="AU163" s="15">
        <v>0</v>
      </c>
      <c r="AV163" s="15" t="str">
        <v xml:space="preserve">TEVELLE - TAVELLONI - TAVELLINE </v>
      </c>
      <c r="AW163" s="15" t="str">
        <v>T2D</v>
      </c>
      <c r="AX163" s="15" t="str">
        <v>TAVELLONI RIGATO TAGLIO OBLIQUO FIANCO RETTO DA CM 6</v>
      </c>
      <c r="AY163" s="15">
        <v>0</v>
      </c>
      <c r="AZ163" s="15">
        <v>100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1</v>
      </c>
      <c r="BG163" s="17" t="str">
        <f t="shared" si="11"/>
        <v>ꞈ</v>
      </c>
      <c r="BH163" s="70" t="str">
        <v>ꞈ</v>
      </c>
    </row>
    <row r="164" spans="1:60" ht="14.25" customHeight="1" x14ac:dyDescent="0.25">
      <c r="A164" s="47"/>
      <c r="B164"/>
      <c r="C164" s="23" t="s">
        <v>103</v>
      </c>
      <c r="D164" s="25" t="s">
        <v>90</v>
      </c>
      <c r="E164" s="23" t="s">
        <v>60</v>
      </c>
      <c r="F164" s="23"/>
      <c r="G164" s="60" t="s">
        <v>148</v>
      </c>
      <c r="H164" s="60"/>
      <c r="I164" s="22"/>
      <c r="J164" s="55"/>
      <c r="K164" s="24"/>
      <c r="L164" s="57">
        <f t="shared" si="9"/>
        <v>0</v>
      </c>
      <c r="M164" s="14">
        <f t="shared" si="8"/>
        <v>1</v>
      </c>
      <c r="N164" s="13">
        <f>IF(OR(totale!$A$5="",C164=totale!$A$5),0,1)</f>
        <v>1</v>
      </c>
      <c r="O164" s="13">
        <f>IF(OR(totale!$C$5="",E164=totale!$C$5),0,1)</f>
        <v>0</v>
      </c>
      <c r="P164" s="13">
        <v>0</v>
      </c>
      <c r="Q164" s="97">
        <v>0</v>
      </c>
      <c r="R164" s="19">
        <v>0</v>
      </c>
      <c r="S164" s="19" t="str">
        <v xml:space="preserve">TEVELLE - TAVELLONI - TAVELLINE </v>
      </c>
      <c r="T164" s="15" t="str">
        <v>DCB</v>
      </c>
      <c r="U164" s="15" t="str">
        <v xml:space="preserve">TAVELLA TAGLIO RETTO FIANCO RETTO </v>
      </c>
      <c r="V164" s="15">
        <v>0</v>
      </c>
      <c r="W164" s="19" t="str">
        <v>3x25x50</v>
      </c>
      <c r="X164" s="19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1</v>
      </c>
      <c r="AG164" s="15">
        <v>0</v>
      </c>
      <c r="AH164" s="15" t="str">
        <v>LATERIZIO CON EPS GRAFFITE</v>
      </c>
      <c r="AI164" s="15" t="str">
        <v>LATERCOM</v>
      </c>
      <c r="AJ164" s="15" t="str">
        <v>BLOCCCO PORTANTE  ALVEOLATO CON EPS  GRAFFITATO - NORMABLOCK F.45%</v>
      </c>
      <c r="AK164" s="15">
        <v>0</v>
      </c>
      <c r="AL164" s="15" t="str">
        <v>20x30x18/19  liscio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1</v>
      </c>
      <c r="AS164" s="17" t="str">
        <f t="shared" si="10"/>
        <v>ꞈ</v>
      </c>
      <c r="AT164" s="70" t="str">
        <v>ꞈ</v>
      </c>
      <c r="AU164" s="15">
        <v>0</v>
      </c>
      <c r="AV164" s="15" t="str">
        <v xml:space="preserve">TEVELLE - TAVELLONI - TAVELLINE </v>
      </c>
      <c r="AW164" s="15" t="str">
        <v>T2D</v>
      </c>
      <c r="AX164" s="15" t="str">
        <v>TAVELLONIE-TAGLIO A GRADINO FIANCO MASCHIO FEMMINA   DA CM 6</v>
      </c>
      <c r="AY164" s="15">
        <v>0</v>
      </c>
      <c r="AZ164" s="15">
        <v>100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1</v>
      </c>
      <c r="BG164" s="17" t="str">
        <f t="shared" si="11"/>
        <v>ꞈ</v>
      </c>
      <c r="BH164" s="70" t="str">
        <v>ꞈ</v>
      </c>
    </row>
    <row r="165" spans="1:60" ht="14.25" customHeight="1" x14ac:dyDescent="0.25">
      <c r="A165" s="47"/>
      <c r="B165"/>
      <c r="C165" s="23" t="s">
        <v>103</v>
      </c>
      <c r="D165" s="25" t="s">
        <v>90</v>
      </c>
      <c r="E165" s="23" t="s">
        <v>59</v>
      </c>
      <c r="F165" s="23"/>
      <c r="G165" s="60" t="s">
        <v>148</v>
      </c>
      <c r="H165" s="60"/>
      <c r="I165" s="22"/>
      <c r="J165" s="55"/>
      <c r="K165" s="24"/>
      <c r="L165" s="57">
        <f t="shared" si="9"/>
        <v>0</v>
      </c>
      <c r="M165" s="14">
        <f t="shared" si="8"/>
        <v>1</v>
      </c>
      <c r="N165" s="13">
        <f>IF(OR(totale!$A$5="",C165=totale!$A$5),0,1)</f>
        <v>1</v>
      </c>
      <c r="O165" s="13">
        <f>IF(OR(totale!$C$5="",E165=totale!$C$5),0,1)</f>
        <v>0</v>
      </c>
      <c r="P165" s="13">
        <v>0</v>
      </c>
      <c r="Q165" s="97">
        <v>0</v>
      </c>
      <c r="R165" s="19">
        <v>0</v>
      </c>
      <c r="S165" s="19" t="str">
        <v xml:space="preserve">TEVELLE - TAVELLONI - TAVELLINE </v>
      </c>
      <c r="T165" s="15" t="str">
        <v>DCB</v>
      </c>
      <c r="U165" s="15" t="str">
        <v xml:space="preserve">TAVELLA TAGLIO RETTO FIANCO RETTO </v>
      </c>
      <c r="V165" s="15">
        <v>0</v>
      </c>
      <c r="W165" s="19" t="str">
        <v>3x25x60</v>
      </c>
      <c r="X165" s="19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1</v>
      </c>
      <c r="AG165" s="15">
        <v>0</v>
      </c>
      <c r="AH165" s="15" t="str">
        <v>LATERIZIO CON EPS GRAFFITE</v>
      </c>
      <c r="AI165" s="15" t="str">
        <v>LATERCOM</v>
      </c>
      <c r="AJ165" s="15" t="str">
        <v>BLOCCCO PORTANTE  ALVEOLATO CON EPS  GRAFFITATO - NORMABLOCK F.45%</v>
      </c>
      <c r="AK165" s="15">
        <v>0</v>
      </c>
      <c r="AL165" s="15" t="str">
        <v xml:space="preserve">25x30x18/19 liscio 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1</v>
      </c>
      <c r="AS165" s="17" t="str">
        <f t="shared" si="10"/>
        <v>ꞈ</v>
      </c>
      <c r="AT165" s="70" t="str">
        <v>ꞈ</v>
      </c>
      <c r="AU165" s="15">
        <v>0</v>
      </c>
      <c r="AV165" s="15" t="str">
        <v xml:space="preserve">TEVELLE - TAVELLONI - TAVELLINE </v>
      </c>
      <c r="AW165" s="15" t="str">
        <v>T2D</v>
      </c>
      <c r="AX165" s="15" t="str">
        <v xml:space="preserve">TAVELLONI-TAGLIO OBLIQUO FIANCO MASCHIO FEMMINA DA CM 6 </v>
      </c>
      <c r="AY165" s="15">
        <v>0</v>
      </c>
      <c r="AZ165" s="15">
        <v>100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1</v>
      </c>
      <c r="BG165" s="17" t="str">
        <f t="shared" si="11"/>
        <v>ꞈ</v>
      </c>
      <c r="BH165" s="70" t="str">
        <v>ꞈ</v>
      </c>
    </row>
    <row r="166" spans="1:60" ht="14.25" customHeight="1" x14ac:dyDescent="0.25">
      <c r="A166" s="47"/>
      <c r="B166"/>
      <c r="C166" s="23" t="s">
        <v>103</v>
      </c>
      <c r="D166" s="25" t="s">
        <v>90</v>
      </c>
      <c r="E166" s="23" t="s">
        <v>34</v>
      </c>
      <c r="F166" s="23"/>
      <c r="G166" s="60" t="s">
        <v>150</v>
      </c>
      <c r="H166" s="60"/>
      <c r="I166" s="22"/>
      <c r="J166" s="55"/>
      <c r="K166" s="24"/>
      <c r="L166" s="57">
        <f t="shared" si="9"/>
        <v>0</v>
      </c>
      <c r="M166" s="14">
        <f t="shared" si="8"/>
        <v>1</v>
      </c>
      <c r="N166" s="13">
        <f>IF(OR(totale!$A$5="",C166=totale!$A$5),0,1)</f>
        <v>1</v>
      </c>
      <c r="O166" s="13">
        <f>IF(OR(totale!$C$5="",E166=totale!$C$5),0,1)</f>
        <v>0</v>
      </c>
      <c r="P166" s="13">
        <v>0</v>
      </c>
      <c r="Q166" s="97">
        <v>0</v>
      </c>
      <c r="R166" s="19">
        <v>0</v>
      </c>
      <c r="S166" s="19" t="str">
        <v xml:space="preserve">TEVELLE - TAVELLONI - TAVELLINE </v>
      </c>
      <c r="T166" s="15" t="str">
        <v>ESSE ELLE LAT.</v>
      </c>
      <c r="U166" s="15" t="str">
        <v>TAVELLONI RIGATO TAGLIO OBLIQUO FIANCO RETTO DA CM 6</v>
      </c>
      <c r="V166" s="15">
        <v>0</v>
      </c>
      <c r="W166" s="19">
        <v>50</v>
      </c>
      <c r="X166" s="19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1</v>
      </c>
      <c r="AG166" s="15">
        <v>0</v>
      </c>
      <c r="AH166" s="15" t="str">
        <v>LATERIZIO CON EPS GRAFFITE</v>
      </c>
      <c r="AI166" s="15" t="str">
        <v>LATERCOM</v>
      </c>
      <c r="AJ166" s="15" t="str">
        <v>BLOCCCO PORTANTE  ALVEOLATO CON EPS  GRAFFITATO - NORMABLOCK F.45%</v>
      </c>
      <c r="AK166" s="15">
        <v>0</v>
      </c>
      <c r="AL166" s="15" t="str">
        <v>25x30x24,5 liscio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1</v>
      </c>
      <c r="AS166" s="17" t="str">
        <f t="shared" si="10"/>
        <v>ꞈ</v>
      </c>
      <c r="AT166" s="70" t="str">
        <v>ꞈ</v>
      </c>
      <c r="AU166" s="15">
        <v>0</v>
      </c>
      <c r="AV166" s="15" t="str">
        <v xml:space="preserve">TEVELLE - TAVELLONI - TAVELLINE </v>
      </c>
      <c r="AW166" s="15" t="str">
        <v>WIENERBERGER</v>
      </c>
      <c r="AX166" s="15" t="str">
        <v>TAVELLONI RIGATO TAGLIO OBLIQUO FIANCO RETTO DA CM 6</v>
      </c>
      <c r="AY166" s="15">
        <v>0</v>
      </c>
      <c r="AZ166" s="15">
        <v>100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1</v>
      </c>
      <c r="BG166" s="17" t="str">
        <f t="shared" si="11"/>
        <v>ꞈ</v>
      </c>
      <c r="BH166" s="70" t="str">
        <v>ꞈ</v>
      </c>
    </row>
    <row r="167" spans="1:60" ht="14.25" customHeight="1" x14ac:dyDescent="0.25">
      <c r="A167" s="47"/>
      <c r="B167"/>
      <c r="C167" s="23" t="s">
        <v>103</v>
      </c>
      <c r="D167" s="25" t="s">
        <v>90</v>
      </c>
      <c r="E167" s="23" t="s">
        <v>33</v>
      </c>
      <c r="F167" s="23"/>
      <c r="G167" s="60" t="s">
        <v>141</v>
      </c>
      <c r="H167" s="60"/>
      <c r="I167" s="22"/>
      <c r="J167" s="55"/>
      <c r="K167" s="24"/>
      <c r="L167" s="57">
        <f t="shared" si="9"/>
        <v>0</v>
      </c>
      <c r="M167" s="14">
        <f t="shared" si="8"/>
        <v>1</v>
      </c>
      <c r="N167" s="13">
        <f>IF(OR(totale!$A$5="",C167=totale!$A$5),0,1)</f>
        <v>1</v>
      </c>
      <c r="O167" s="13">
        <f>IF(OR(totale!$C$5="",E167=totale!$C$5),0,1)</f>
        <v>0</v>
      </c>
      <c r="P167" s="13">
        <v>0</v>
      </c>
      <c r="Q167" s="97">
        <v>0</v>
      </c>
      <c r="R167" s="19">
        <v>0</v>
      </c>
      <c r="S167" s="19" t="str">
        <v xml:space="preserve">TEVELLE - TAVELLONI - TAVELLINE </v>
      </c>
      <c r="T167" s="15" t="str">
        <v>ESSE ELLE LAT.</v>
      </c>
      <c r="U167" s="15" t="str">
        <v>TAVELLONI RIGATO TAGLIO OBLIQUO FIANCO RETTO DA CM 6</v>
      </c>
      <c r="V167" s="15">
        <v>0</v>
      </c>
      <c r="W167" s="19">
        <v>60</v>
      </c>
      <c r="X167" s="19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1</v>
      </c>
      <c r="AG167" s="15">
        <v>0</v>
      </c>
      <c r="AH167" s="15" t="str">
        <v>LATERIZIO CON EPS GRAFFITE</v>
      </c>
      <c r="AI167" s="15" t="str">
        <v>LATERCOM</v>
      </c>
      <c r="AJ167" s="15" t="str">
        <v>BLOCCCO PORTANTE  ALVEOLATO CON EPS  GRAFFITATO - NORMABLOCK F.45%</v>
      </c>
      <c r="AK167" s="15">
        <v>0</v>
      </c>
      <c r="AL167" s="15" t="str">
        <v xml:space="preserve">40x23x19 liscio 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1</v>
      </c>
      <c r="AS167" s="17" t="str">
        <f t="shared" si="10"/>
        <v>ꞈ</v>
      </c>
      <c r="AT167" s="70" t="str">
        <v>ꞈ</v>
      </c>
      <c r="AU167" s="15">
        <v>0</v>
      </c>
      <c r="AV167" s="15" t="str">
        <v xml:space="preserve">TEVELLE - TAVELLONI - TAVELLINE </v>
      </c>
      <c r="AW167" s="15" t="str">
        <v>WIENERBERGER</v>
      </c>
      <c r="AX167" s="15" t="str">
        <v xml:space="preserve">TAVELLONI-TAGLIO OBLIQUO FIANCO MASCHIO FEMMINA DA CM 6 </v>
      </c>
      <c r="AY167" s="15">
        <v>0</v>
      </c>
      <c r="AZ167" s="15">
        <v>100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1</v>
      </c>
      <c r="BG167" s="17" t="str">
        <f t="shared" si="11"/>
        <v>ꞈ</v>
      </c>
      <c r="BH167" s="70" t="str">
        <v>ꞈ</v>
      </c>
    </row>
    <row r="168" spans="1:60" ht="14.25" customHeight="1" x14ac:dyDescent="0.25">
      <c r="A168" s="47"/>
      <c r="B168"/>
      <c r="C168" s="23" t="s">
        <v>103</v>
      </c>
      <c r="D168" s="25" t="s">
        <v>90</v>
      </c>
      <c r="E168" s="23" t="s">
        <v>50</v>
      </c>
      <c r="F168" s="23"/>
      <c r="G168" s="60" t="s">
        <v>154</v>
      </c>
      <c r="H168" s="60"/>
      <c r="I168" s="22"/>
      <c r="J168" s="55"/>
      <c r="K168" s="24"/>
      <c r="L168" s="57">
        <f t="shared" si="9"/>
        <v>0</v>
      </c>
      <c r="M168" s="14">
        <f t="shared" si="8"/>
        <v>1</v>
      </c>
      <c r="N168" s="13">
        <f>IF(OR(totale!$A$5="",C168=totale!$A$5),0,1)</f>
        <v>1</v>
      </c>
      <c r="O168" s="13">
        <f>IF(OR(totale!$C$5="",E168=totale!$C$5),0,1)</f>
        <v>0</v>
      </c>
      <c r="P168" s="13">
        <v>0</v>
      </c>
      <c r="Q168" s="97">
        <v>0</v>
      </c>
      <c r="R168" s="19">
        <v>0</v>
      </c>
      <c r="S168" s="19" t="str">
        <v xml:space="preserve">TEVELLE - TAVELLONI - TAVELLINE </v>
      </c>
      <c r="T168" s="15" t="str">
        <v>ESSE ELLE LAT.</v>
      </c>
      <c r="U168" s="15" t="str">
        <v>TAVELLONI RIGATO TAGLIO OBLIQUO FIANCO RETTO DA CM 6</v>
      </c>
      <c r="V168" s="15">
        <v>0</v>
      </c>
      <c r="W168" s="19">
        <v>70</v>
      </c>
      <c r="X168" s="19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1</v>
      </c>
      <c r="AG168" s="15">
        <v>0</v>
      </c>
      <c r="AH168" s="15" t="str">
        <v>LATERIZIO CON EPS GRAFFITE</v>
      </c>
      <c r="AI168" s="15" t="str">
        <v>FBM</v>
      </c>
      <c r="AJ168" s="15" t="str">
        <v>BLOCCCO TAMPONATURA  ALVEOLATO CON EPS  GRAFFITATO - NORMABLOCK</v>
      </c>
      <c r="AK168" s="15">
        <v>0</v>
      </c>
      <c r="AL168" s="15" t="str">
        <v>30x25x18x/19 liscio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1</v>
      </c>
      <c r="AS168" s="17" t="str">
        <f t="shared" si="10"/>
        <v>ꞈ</v>
      </c>
      <c r="AT168" s="70" t="str">
        <v>ꞈ</v>
      </c>
      <c r="AU168" s="15">
        <v>0</v>
      </c>
      <c r="AV168" s="15" t="str">
        <v xml:space="preserve">TEVELLE - TAVELLONI - TAVELLINE </v>
      </c>
      <c r="AW168" s="15" t="str">
        <v>WIENERBERGER</v>
      </c>
      <c r="AX168" s="15" t="str">
        <v>TAVELLONI-TAGLIO OBLIQUO FIANCO RETTO CM 4</v>
      </c>
      <c r="AY168" s="15">
        <v>0</v>
      </c>
      <c r="AZ168" s="15">
        <v>100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1</v>
      </c>
      <c r="BG168" s="17" t="str">
        <f t="shared" si="11"/>
        <v>ꞈ</v>
      </c>
      <c r="BH168" s="70" t="str">
        <v>ꞈ</v>
      </c>
    </row>
    <row r="169" spans="1:60" ht="14.25" customHeight="1" x14ac:dyDescent="0.25">
      <c r="A169" s="47"/>
      <c r="B169"/>
      <c r="C169" s="23" t="s">
        <v>103</v>
      </c>
      <c r="D169" s="25" t="s">
        <v>90</v>
      </c>
      <c r="E169" s="23" t="s">
        <v>29</v>
      </c>
      <c r="F169" s="23"/>
      <c r="G169" s="60" t="s">
        <v>292</v>
      </c>
      <c r="H169" s="60"/>
      <c r="I169" s="22"/>
      <c r="J169" s="55"/>
      <c r="K169" s="24"/>
      <c r="L169" s="57">
        <f t="shared" si="9"/>
        <v>0</v>
      </c>
      <c r="M169" s="14">
        <f t="shared" si="8"/>
        <v>1</v>
      </c>
      <c r="N169" s="13">
        <f>IF(OR(totale!$A$5="",C169=totale!$A$5),0,1)</f>
        <v>1</v>
      </c>
      <c r="O169" s="13">
        <f>IF(OR(totale!$C$5="",E169=totale!$C$5),0,1)</f>
        <v>0</v>
      </c>
      <c r="P169" s="13">
        <v>0</v>
      </c>
      <c r="Q169" s="97">
        <v>0</v>
      </c>
      <c r="R169" s="19">
        <v>0</v>
      </c>
      <c r="S169" s="19" t="str">
        <v xml:space="preserve">TEVELLE - TAVELLONI - TAVELLINE </v>
      </c>
      <c r="T169" s="15" t="str">
        <v>ESSE ELLE LAT.</v>
      </c>
      <c r="U169" s="15" t="str">
        <v>TAVELLONI RIGATO TAGLIO OBLIQUO FIANCO RETTO DA CM 6</v>
      </c>
      <c r="V169" s="15">
        <v>0</v>
      </c>
      <c r="W169" s="19">
        <v>80</v>
      </c>
      <c r="X169" s="19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1</v>
      </c>
      <c r="AG169" s="15">
        <v>0</v>
      </c>
      <c r="AH169" s="15" t="str">
        <v>LATERIZIO CON EPS GRAFFITE</v>
      </c>
      <c r="AI169" s="15" t="str">
        <v>FBM</v>
      </c>
      <c r="AJ169" s="15" t="str">
        <v>BLOCCCO TAMPONATURA  ALVEOLATO CON EPS  GRAFFITATO - NORMABLOCK</v>
      </c>
      <c r="AK169" s="15">
        <v>0</v>
      </c>
      <c r="AL169" s="15" t="str">
        <v>30x25x18x/19 incastro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1</v>
      </c>
      <c r="AS169" s="17" t="str">
        <f t="shared" si="10"/>
        <v>ꞈ</v>
      </c>
      <c r="AT169" s="70" t="str">
        <v>ꞈ</v>
      </c>
      <c r="AU169" s="15">
        <v>0</v>
      </c>
      <c r="AV169" s="15" t="str">
        <v xml:space="preserve">TEVELLE - TAVELLONI - TAVELLINE </v>
      </c>
      <c r="AW169" s="15" t="str">
        <v>WIENERBERGER</v>
      </c>
      <c r="AX169" s="15" t="str">
        <v xml:space="preserve">TAVELLONI RIGATO TAGLIO OBLIQUO DA CM 8 </v>
      </c>
      <c r="AY169" s="15">
        <v>0</v>
      </c>
      <c r="AZ169" s="15">
        <v>100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1</v>
      </c>
      <c r="BG169" s="17" t="str">
        <f t="shared" si="11"/>
        <v>ꞈ</v>
      </c>
      <c r="BH169" s="70" t="str">
        <v>ꞈ</v>
      </c>
    </row>
    <row r="170" spans="1:60" ht="14.25" customHeight="1" x14ac:dyDescent="0.25">
      <c r="A170" s="47"/>
      <c r="B170"/>
      <c r="C170" s="23" t="s">
        <v>103</v>
      </c>
      <c r="D170" s="25" t="s">
        <v>90</v>
      </c>
      <c r="E170" s="23" t="s">
        <v>95</v>
      </c>
      <c r="F170" s="23"/>
      <c r="G170" s="60" t="s">
        <v>202</v>
      </c>
      <c r="H170" s="60"/>
      <c r="I170" s="22"/>
      <c r="J170" s="55"/>
      <c r="K170" s="24"/>
      <c r="L170" s="57">
        <f t="shared" si="9"/>
        <v>0</v>
      </c>
      <c r="M170" s="14">
        <f t="shared" si="8"/>
        <v>1</v>
      </c>
      <c r="N170" s="13">
        <f>IF(OR(totale!$A$5="",C170=totale!$A$5),0,1)</f>
        <v>1</v>
      </c>
      <c r="O170" s="13">
        <f>IF(OR(totale!$C$5="",E170=totale!$C$5),0,1)</f>
        <v>0</v>
      </c>
      <c r="P170" s="13">
        <v>0</v>
      </c>
      <c r="Q170" s="97">
        <v>0</v>
      </c>
      <c r="R170" s="19">
        <v>0</v>
      </c>
      <c r="S170" s="19" t="str">
        <v xml:space="preserve">TEVELLE - TAVELLONI - TAVELLINE </v>
      </c>
      <c r="T170" s="15" t="str">
        <v>ESSE ELLE LAT.</v>
      </c>
      <c r="U170" s="15" t="str">
        <v>TAVELLONI RIGATO TAGLIO OBLIQUO FIANCO RETTO DA CM 6</v>
      </c>
      <c r="V170" s="15">
        <v>0</v>
      </c>
      <c r="W170" s="19">
        <v>90</v>
      </c>
      <c r="X170" s="19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1</v>
      </c>
      <c r="AG170" s="15">
        <v>0</v>
      </c>
      <c r="AH170" s="15" t="str">
        <v>LATERIZIO CON EPS GRAFFITE</v>
      </c>
      <c r="AI170" s="15" t="str">
        <v>FBM</v>
      </c>
      <c r="AJ170" s="15" t="str">
        <v>BLOCCCO TAMPONATURA  ALVEOLATO CON EPS  GRAFFITATO - NORMABLOCK</v>
      </c>
      <c r="AK170" s="15">
        <v>0</v>
      </c>
      <c r="AL170" s="15" t="str">
        <v>35x30x18/19 incastro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1</v>
      </c>
      <c r="AS170" s="17" t="str">
        <f t="shared" si="10"/>
        <v>ꞈ</v>
      </c>
      <c r="AT170" s="70" t="str">
        <v>ꞈ</v>
      </c>
      <c r="AU170" s="15">
        <v>0</v>
      </c>
      <c r="AV170" s="15" t="str">
        <v xml:space="preserve">TEVELLE - TAVELLONI - TAVELLINE </v>
      </c>
      <c r="AW170" s="15" t="str">
        <v>WIENERBERGER</v>
      </c>
      <c r="AX170" s="15" t="str">
        <v>TAVELLONI RIGATO TAGLIO OBLIQUO DA CM 10</v>
      </c>
      <c r="AY170" s="15">
        <v>0</v>
      </c>
      <c r="AZ170" s="15">
        <v>100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1</v>
      </c>
      <c r="BG170" s="17" t="str">
        <f t="shared" si="11"/>
        <v>ꞈ</v>
      </c>
      <c r="BH170" s="70" t="str">
        <v>ꞈ</v>
      </c>
    </row>
    <row r="171" spans="1:60" ht="14.25" customHeight="1" x14ac:dyDescent="0.25">
      <c r="A171" s="47"/>
      <c r="B171"/>
      <c r="C171" s="23" t="s">
        <v>103</v>
      </c>
      <c r="D171" s="25" t="s">
        <v>90</v>
      </c>
      <c r="E171" s="23" t="s">
        <v>94</v>
      </c>
      <c r="F171" s="23"/>
      <c r="G171" s="60" t="s">
        <v>449</v>
      </c>
      <c r="H171" s="60"/>
      <c r="I171" s="22"/>
      <c r="J171" s="55"/>
      <c r="K171" s="24"/>
      <c r="L171" s="57">
        <f t="shared" si="9"/>
        <v>0</v>
      </c>
      <c r="M171" s="14">
        <f t="shared" ref="M171:M234" si="12">SUM(N171:Q171)</f>
        <v>1</v>
      </c>
      <c r="N171" s="13">
        <f>IF(OR(totale!$A$5="",C171=totale!$A$5),0,1)</f>
        <v>1</v>
      </c>
      <c r="O171" s="13">
        <f>IF(OR(totale!$C$5="",E171=totale!$C$5),0,1)</f>
        <v>0</v>
      </c>
      <c r="P171" s="13">
        <v>0</v>
      </c>
      <c r="Q171" s="97">
        <v>0</v>
      </c>
      <c r="R171" s="19">
        <v>0</v>
      </c>
      <c r="S171" s="19" t="str">
        <v xml:space="preserve">TEVELLE - TAVELLONI - TAVELLINE </v>
      </c>
      <c r="T171" s="15" t="str">
        <v>ESSE ELLE LAT.</v>
      </c>
      <c r="U171" s="15" t="str">
        <v>TAVELLONI RIGATO TAGLIO OBLIQUO FIANCO RETTO DA CM 6</v>
      </c>
      <c r="V171" s="15">
        <v>0</v>
      </c>
      <c r="W171" s="19">
        <v>100</v>
      </c>
      <c r="X171" s="19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1</v>
      </c>
      <c r="AG171" s="15">
        <v>0</v>
      </c>
      <c r="AH171" s="15" t="str">
        <v>LATERIZIO CON EPS GRAFFITE</v>
      </c>
      <c r="AI171" s="15" t="str">
        <v>FBM</v>
      </c>
      <c r="AJ171" s="15" t="str">
        <v>BLOCCCO TAMPONATURA  ALVEOLATO CON EPS  GRAFFITATO - NORMABLOCK</v>
      </c>
      <c r="AK171" s="15">
        <v>0</v>
      </c>
      <c r="AL171" s="15" t="str">
        <v>38x30x18/19 incastro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1</v>
      </c>
      <c r="AS171" s="17" t="str">
        <f t="shared" si="10"/>
        <v>ꞈ</v>
      </c>
      <c r="AT171" s="70" t="str">
        <v>ꞈ</v>
      </c>
      <c r="AU171" s="15">
        <v>0</v>
      </c>
      <c r="AV171" s="15" t="str">
        <v xml:space="preserve">TEVELLE - TAVELLONI - TAVELLINE </v>
      </c>
      <c r="AW171" s="15" t="str">
        <v>ZANROSSO</v>
      </c>
      <c r="AX171" s="15" t="str">
        <v xml:space="preserve">TAVELLONI-TAGLIO OBLIQUO FIANCO MASCHIO FEMMINA DA CM 6 </v>
      </c>
      <c r="AY171" s="15">
        <v>0</v>
      </c>
      <c r="AZ171" s="15">
        <v>100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1</v>
      </c>
      <c r="BG171" s="17" t="str">
        <f t="shared" si="11"/>
        <v>ꞈ</v>
      </c>
      <c r="BH171" s="70" t="str">
        <v>ꞈ</v>
      </c>
    </row>
    <row r="172" spans="1:60" ht="14.25" customHeight="1" x14ac:dyDescent="0.25">
      <c r="A172" s="47"/>
      <c r="B172"/>
      <c r="C172" s="23" t="s">
        <v>103</v>
      </c>
      <c r="D172" s="25" t="s">
        <v>90</v>
      </c>
      <c r="E172" s="23" t="s">
        <v>93</v>
      </c>
      <c r="F172" s="23"/>
      <c r="G172" s="60" t="s">
        <v>203</v>
      </c>
      <c r="H172" s="60"/>
      <c r="I172" s="22"/>
      <c r="J172" s="55"/>
      <c r="K172" s="24"/>
      <c r="L172" s="57">
        <f t="shared" si="9"/>
        <v>0</v>
      </c>
      <c r="M172" s="14">
        <f t="shared" si="12"/>
        <v>1</v>
      </c>
      <c r="N172" s="13">
        <f>IF(OR(totale!$A$5="",C172=totale!$A$5),0,1)</f>
        <v>1</v>
      </c>
      <c r="O172" s="13">
        <f>IF(OR(totale!$C$5="",E172=totale!$C$5),0,1)</f>
        <v>0</v>
      </c>
      <c r="P172" s="13">
        <v>0</v>
      </c>
      <c r="Q172" s="97">
        <v>0</v>
      </c>
      <c r="R172" s="19">
        <v>0</v>
      </c>
      <c r="S172" s="19" t="str">
        <v xml:space="preserve">TEVELLE - TAVELLONI - TAVELLINE </v>
      </c>
      <c r="T172" s="15" t="str">
        <v>ESSE ELLE LAT.</v>
      </c>
      <c r="U172" s="15" t="str">
        <v>TAVELLONI RIGATO TAGLIO OBLIQUO FIANCO RETTO DA CM 6</v>
      </c>
      <c r="V172" s="15">
        <v>0</v>
      </c>
      <c r="W172" s="19">
        <v>110</v>
      </c>
      <c r="X172" s="19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1</v>
      </c>
      <c r="AG172" s="15">
        <v>0</v>
      </c>
      <c r="AH172" s="15" t="str">
        <v>LATERIZIO CON EPS GRAFFITE</v>
      </c>
      <c r="AI172" s="15" t="str">
        <v>FBM</v>
      </c>
      <c r="AJ172" s="15" t="str">
        <v>BLOCCCO TAMPONATURA  ALVEOLATO CON EPS  GRAFFITATO - NORMABLOCK</v>
      </c>
      <c r="AK172" s="15">
        <v>0</v>
      </c>
      <c r="AL172" s="15" t="str">
        <v>42x30x18/19 incastro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1</v>
      </c>
      <c r="AS172" s="17" t="str">
        <f t="shared" si="10"/>
        <v>ꞈ</v>
      </c>
      <c r="AT172" s="70" t="str">
        <v>ꞈ</v>
      </c>
      <c r="AU172" s="15">
        <v>0</v>
      </c>
      <c r="AV172" s="15" t="str">
        <v xml:space="preserve">TEVELLE - TAVELLONI - TAVELLINE </v>
      </c>
      <c r="AW172" s="15" t="str">
        <v>DI MUZIO</v>
      </c>
      <c r="AX172" s="15" t="str">
        <v>TAVELLONI RIGATO TAGLIO OBLIQUO FIANCO RETTO DA CM 6</v>
      </c>
      <c r="AY172" s="15">
        <v>0</v>
      </c>
      <c r="AZ172" s="15">
        <v>100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1</v>
      </c>
      <c r="BG172" s="17" t="str">
        <f t="shared" si="11"/>
        <v>ꞈ</v>
      </c>
      <c r="BH172" s="70" t="str">
        <v>ꞈ</v>
      </c>
    </row>
    <row r="173" spans="1:60" ht="14.25" customHeight="1" x14ac:dyDescent="0.25">
      <c r="A173" s="47"/>
      <c r="B173"/>
      <c r="C173" s="23" t="s">
        <v>104</v>
      </c>
      <c r="D173" s="25" t="s">
        <v>90</v>
      </c>
      <c r="E173" s="23" t="s">
        <v>28</v>
      </c>
      <c r="F173" s="23"/>
      <c r="G173" s="60" t="s">
        <v>480</v>
      </c>
      <c r="H173" s="60"/>
      <c r="I173" s="22"/>
      <c r="J173" s="55"/>
      <c r="K173" s="24"/>
      <c r="L173" s="57">
        <f t="shared" si="9"/>
        <v>0</v>
      </c>
      <c r="M173" s="14">
        <f t="shared" si="12"/>
        <v>1</v>
      </c>
      <c r="N173" s="13">
        <f>IF(OR(totale!$A$5="",C173=totale!$A$5),0,1)</f>
        <v>1</v>
      </c>
      <c r="O173" s="13">
        <f>IF(OR(totale!$C$5="",E173=totale!$C$5),0,1)</f>
        <v>0</v>
      </c>
      <c r="P173" s="13">
        <v>0</v>
      </c>
      <c r="Q173" s="97">
        <v>0</v>
      </c>
      <c r="R173" s="19">
        <v>0</v>
      </c>
      <c r="S173" s="19" t="str">
        <v xml:space="preserve">TEVELLE - TAVELLONI - TAVELLINE </v>
      </c>
      <c r="T173" s="15" t="str">
        <v>ESSE ELLE LAT.</v>
      </c>
      <c r="U173" s="15" t="str">
        <v>TAVELLONI RIGATO TAGLIO OBLIQUO FIANCO RETTO DA CM 6</v>
      </c>
      <c r="V173" s="15">
        <v>0</v>
      </c>
      <c r="W173" s="19">
        <v>120</v>
      </c>
      <c r="X173" s="19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1</v>
      </c>
      <c r="AG173" s="15">
        <v>0</v>
      </c>
      <c r="AH173" s="15" t="str">
        <v>BLOCCO ALVEOLATO INCASTRO  FORI VERTICALI  45/50/55/60 %</v>
      </c>
      <c r="AI173" s="15" t="str">
        <v>DI MUZIO</v>
      </c>
      <c r="AJ173" s="15" t="str">
        <v xml:space="preserve">BLOCCO  INCASTRO P.600 SETTI SOTTILI </v>
      </c>
      <c r="AK173" s="15">
        <v>0</v>
      </c>
      <c r="AL173" s="15" t="str">
        <v>30x25x25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1</v>
      </c>
      <c r="AS173" s="17" t="str">
        <f t="shared" si="10"/>
        <v>ꞈ</v>
      </c>
      <c r="AT173" s="70" t="str">
        <v>ꞈ</v>
      </c>
      <c r="AU173" s="15">
        <v>0</v>
      </c>
      <c r="AV173" s="15" t="str">
        <v xml:space="preserve">TEVELLE - TAVELLONI - TAVELLINE </v>
      </c>
      <c r="AW173" s="15" t="str">
        <v>DI MUZIO</v>
      </c>
      <c r="AX173" s="15" t="str">
        <v>TAVELLONI ARCHITRAVE TAGLIO DIRITTO - TRAMEZZONE -TRAMEZZA PER PORTA CM 8</v>
      </c>
      <c r="AY173" s="15">
        <v>0</v>
      </c>
      <c r="AZ173" s="15">
        <v>100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1</v>
      </c>
      <c r="BG173" s="17" t="str">
        <f t="shared" si="11"/>
        <v>ꞈ</v>
      </c>
      <c r="BH173" s="70" t="str">
        <v>ꞈ</v>
      </c>
    </row>
    <row r="174" spans="1:60" ht="14.25" customHeight="1" x14ac:dyDescent="0.25">
      <c r="A174" s="47"/>
      <c r="B174"/>
      <c r="C174" s="23" t="s">
        <v>104</v>
      </c>
      <c r="D174" s="25" t="s">
        <v>90</v>
      </c>
      <c r="E174" s="23" t="s">
        <v>28</v>
      </c>
      <c r="F174" s="23"/>
      <c r="G174" s="60" t="s">
        <v>169</v>
      </c>
      <c r="H174" s="60"/>
      <c r="I174" s="22"/>
      <c r="J174" s="55"/>
      <c r="K174" s="24"/>
      <c r="L174" s="57">
        <f t="shared" si="9"/>
        <v>0</v>
      </c>
      <c r="M174" s="14">
        <f t="shared" si="12"/>
        <v>1</v>
      </c>
      <c r="N174" s="13">
        <f>IF(OR(totale!$A$5="",C174=totale!$A$5),0,1)</f>
        <v>1</v>
      </c>
      <c r="O174" s="13">
        <f>IF(OR(totale!$C$5="",E174=totale!$C$5),0,1)</f>
        <v>0</v>
      </c>
      <c r="P174" s="13">
        <v>0</v>
      </c>
      <c r="Q174" s="97">
        <v>0</v>
      </c>
      <c r="R174" s="19">
        <v>0</v>
      </c>
      <c r="S174" s="19" t="str">
        <v xml:space="preserve">TEVELLE - TAVELLONI - TAVELLINE </v>
      </c>
      <c r="T174" s="15" t="str">
        <v>ESSE ELLE LAT.</v>
      </c>
      <c r="U174" s="15" t="str">
        <v>TAVELLONI RIGATO TAGLIO OBLIQUO FIANCO RETTO DA CM 6</v>
      </c>
      <c r="V174" s="15">
        <v>0</v>
      </c>
      <c r="W174" s="19">
        <v>130</v>
      </c>
      <c r="X174" s="19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1</v>
      </c>
      <c r="AG174" s="15">
        <v>0</v>
      </c>
      <c r="AH174" s="15" t="str">
        <v>BLOCCO ALVEOLATO INCASTRO  FORI VERTICALI  45/50/55/60 %</v>
      </c>
      <c r="AI174" s="15" t="str">
        <v>DI MUZIO</v>
      </c>
      <c r="AJ174" s="15" t="str">
        <v xml:space="preserve">BLOCCO  INCASTRO P.600 SETTI SOTTILI </v>
      </c>
      <c r="AK174" s="15">
        <v>0</v>
      </c>
      <c r="AL174" s="15" t="str">
        <v>35x25x25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1</v>
      </c>
      <c r="AS174" s="17" t="str">
        <f t="shared" si="10"/>
        <v>ꞈ</v>
      </c>
      <c r="AT174" s="70" t="str">
        <v>ꞈ</v>
      </c>
      <c r="AU174" s="15">
        <v>0</v>
      </c>
      <c r="AV174" s="15" t="str">
        <v xml:space="preserve">TEVELLE - TAVELLONI - TAVELLINE </v>
      </c>
      <c r="AW174" s="15" t="str">
        <v>DCB</v>
      </c>
      <c r="AX174" s="15" t="str">
        <v>TAVELLONIE-TAGLIO A GRADINO FIANCO MASCHIO FEMMINA   DA CM 6</v>
      </c>
      <c r="AY174" s="15">
        <v>0</v>
      </c>
      <c r="AZ174" s="15">
        <v>110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1</v>
      </c>
      <c r="BG174" s="17" t="str">
        <f t="shared" si="11"/>
        <v>ꞈ</v>
      </c>
      <c r="BH174" s="70" t="str">
        <v>ꞈ</v>
      </c>
    </row>
    <row r="175" spans="1:60" ht="14.25" customHeight="1" x14ac:dyDescent="0.25">
      <c r="A175" s="47"/>
      <c r="B175"/>
      <c r="C175" s="23" t="s">
        <v>105</v>
      </c>
      <c r="D175" s="25" t="s">
        <v>90</v>
      </c>
      <c r="E175" s="23" t="s">
        <v>72</v>
      </c>
      <c r="F175" s="23"/>
      <c r="G175" s="60" t="s">
        <v>205</v>
      </c>
      <c r="H175" s="60"/>
      <c r="I175" s="22"/>
      <c r="J175" s="55"/>
      <c r="K175" s="24"/>
      <c r="L175" s="57">
        <f t="shared" si="9"/>
        <v>0</v>
      </c>
      <c r="M175" s="14">
        <f t="shared" si="12"/>
        <v>1</v>
      </c>
      <c r="N175" s="13">
        <f>IF(OR(totale!$A$5="",C175=totale!$A$5),0,1)</f>
        <v>1</v>
      </c>
      <c r="O175" s="13">
        <f>IF(OR(totale!$C$5="",E175=totale!$C$5),0,1)</f>
        <v>0</v>
      </c>
      <c r="P175" s="13">
        <v>0</v>
      </c>
      <c r="Q175" s="97">
        <v>0</v>
      </c>
      <c r="R175" s="19">
        <v>0</v>
      </c>
      <c r="S175" s="19" t="str">
        <v xml:space="preserve">TEVELLE - TAVELLONI - TAVELLINE </v>
      </c>
      <c r="T175" s="15" t="str">
        <v>ESSE ELLE LAT.</v>
      </c>
      <c r="U175" s="15" t="str">
        <v>TAVELLONI RIGATO TAGLIO OBLIQUO FIANCO RETTO DA CM 6</v>
      </c>
      <c r="V175" s="15">
        <v>0</v>
      </c>
      <c r="W175" s="19">
        <v>140</v>
      </c>
      <c r="X175" s="19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G175" s="15">
        <v>0</v>
      </c>
      <c r="AH175" s="15" t="str">
        <v>BLOCCO ALVEOLATO INCASTRO  FORI VERTICALI  45/50/55/60 %</v>
      </c>
      <c r="AI175" s="15" t="str">
        <v>DI MUZIO</v>
      </c>
      <c r="AJ175" s="15" t="str">
        <v xml:space="preserve">BLOCCO  INCASTRO P.600 SETTI SOTTILI </v>
      </c>
      <c r="AK175" s="15">
        <v>0</v>
      </c>
      <c r="AL175" s="15" t="str">
        <v>38x25x25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1</v>
      </c>
      <c r="AS175" s="17" t="str">
        <f t="shared" si="10"/>
        <v>ꞈ</v>
      </c>
      <c r="AT175" s="70" t="str">
        <v>ꞈ</v>
      </c>
      <c r="AU175" s="15">
        <v>0</v>
      </c>
      <c r="AV175" s="15" t="str">
        <v xml:space="preserve">TEVELLE - TAVELLONI - TAVELLINE </v>
      </c>
      <c r="AW175" s="15" t="str">
        <v>ESSE ELLE LAT.</v>
      </c>
      <c r="AX175" s="15" t="str">
        <v>TAVELLONI RIGATO TAGLIO OBLIQUO FIANCO RETTO DA CM 6</v>
      </c>
      <c r="AY175" s="15">
        <v>0</v>
      </c>
      <c r="AZ175" s="15">
        <v>110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1</v>
      </c>
      <c r="BG175" s="17" t="str">
        <f t="shared" si="11"/>
        <v>ꞈ</v>
      </c>
      <c r="BH175" s="70" t="str">
        <v>ꞈ</v>
      </c>
    </row>
    <row r="176" spans="1:60" ht="14.25" customHeight="1" x14ac:dyDescent="0.25">
      <c r="A176" s="47"/>
      <c r="B176"/>
      <c r="C176" s="23" t="s">
        <v>105</v>
      </c>
      <c r="D176" s="25" t="s">
        <v>90</v>
      </c>
      <c r="E176" s="23" t="s">
        <v>72</v>
      </c>
      <c r="F176" s="23"/>
      <c r="G176" s="60" t="s">
        <v>250</v>
      </c>
      <c r="H176" s="60"/>
      <c r="I176" s="22"/>
      <c r="J176" s="55"/>
      <c r="K176" s="24"/>
      <c r="L176" s="57">
        <f t="shared" si="9"/>
        <v>0</v>
      </c>
      <c r="M176" s="14">
        <f t="shared" si="12"/>
        <v>1</v>
      </c>
      <c r="N176" s="13">
        <f>IF(OR(totale!$A$5="",C176=totale!$A$5),0,1)</f>
        <v>1</v>
      </c>
      <c r="O176" s="13">
        <f>IF(OR(totale!$C$5="",E176=totale!$C$5),0,1)</f>
        <v>0</v>
      </c>
      <c r="P176" s="13">
        <v>0</v>
      </c>
      <c r="Q176" s="97">
        <v>0</v>
      </c>
      <c r="R176" s="19">
        <v>0</v>
      </c>
      <c r="S176" s="19" t="str">
        <v xml:space="preserve">TEVELLE - TAVELLONI - TAVELLINE </v>
      </c>
      <c r="T176" s="15" t="str">
        <v>ESSE ELLE LAT.</v>
      </c>
      <c r="U176" s="15" t="str">
        <v>TAVELLONI RIGATO TAGLIO OBLIQUO FIANCO RETTO DA CM 6</v>
      </c>
      <c r="V176" s="15">
        <v>0</v>
      </c>
      <c r="W176" s="19">
        <v>150</v>
      </c>
      <c r="X176" s="19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1</v>
      </c>
      <c r="AG176" s="15">
        <v>0</v>
      </c>
      <c r="AH176" s="15" t="str">
        <v>BLOCCO ALVEOLATO INCASTRO  FORI VERTICALI  45/50/55/60 %</v>
      </c>
      <c r="AI176" s="15" t="str">
        <v>DI MUZIO</v>
      </c>
      <c r="AJ176" s="15" t="str">
        <v xml:space="preserve">BLOCCO  INCASTRO P.600 SETTI SOTTILI </v>
      </c>
      <c r="AK176" s="15">
        <v>0</v>
      </c>
      <c r="AL176" s="15" t="str">
        <v>40x25x25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1</v>
      </c>
      <c r="AS176" s="17" t="str">
        <f t="shared" si="10"/>
        <v>ꞈ</v>
      </c>
      <c r="AT176" s="70" t="str">
        <v>ꞈ</v>
      </c>
      <c r="AU176" s="15">
        <v>0</v>
      </c>
      <c r="AV176" s="15" t="str">
        <v xml:space="preserve">TEVELLE - TAVELLONI - TAVELLINE </v>
      </c>
      <c r="AW176" s="15" t="str">
        <v>ESSE ELLE LAT.</v>
      </c>
      <c r="AX176" s="15" t="str">
        <v>TAVELLONIE-TAGLIO A GRADINO FIANCO MASCHIO FEMMINA   DA CM 6</v>
      </c>
      <c r="AY176" s="15">
        <v>0</v>
      </c>
      <c r="AZ176" s="15">
        <v>110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1</v>
      </c>
      <c r="BG176" s="17" t="str">
        <f t="shared" si="11"/>
        <v>ꞈ</v>
      </c>
      <c r="BH176" s="70" t="str">
        <v>ꞈ</v>
      </c>
    </row>
    <row r="177" spans="1:60" ht="14.25" customHeight="1" x14ac:dyDescent="0.25">
      <c r="A177" s="47"/>
      <c r="B177"/>
      <c r="C177" s="23" t="s">
        <v>105</v>
      </c>
      <c r="D177" s="25" t="s">
        <v>90</v>
      </c>
      <c r="E177" s="23" t="s">
        <v>72</v>
      </c>
      <c r="F177" s="23"/>
      <c r="G177" s="60" t="s">
        <v>318</v>
      </c>
      <c r="H177" s="60"/>
      <c r="I177" s="22"/>
      <c r="J177" s="55"/>
      <c r="K177" s="24"/>
      <c r="L177" s="57">
        <f t="shared" si="9"/>
        <v>0</v>
      </c>
      <c r="M177" s="14">
        <f t="shared" si="12"/>
        <v>1</v>
      </c>
      <c r="N177" s="13">
        <f>IF(OR(totale!$A$5="",C177=totale!$A$5),0,1)</f>
        <v>1</v>
      </c>
      <c r="O177" s="13">
        <f>IF(OR(totale!$C$5="",E177=totale!$C$5),0,1)</f>
        <v>0</v>
      </c>
      <c r="P177" s="13">
        <v>0</v>
      </c>
      <c r="Q177" s="97">
        <v>0</v>
      </c>
      <c r="R177" s="19">
        <v>0</v>
      </c>
      <c r="S177" s="19" t="str">
        <v xml:space="preserve">TEVELLE - TAVELLONI - TAVELLINE </v>
      </c>
      <c r="T177" s="15" t="str">
        <v>ESSE ELLE LAT.</v>
      </c>
      <c r="U177" s="15" t="str">
        <v>TAVELLONI RIGATO TAGLIO OBLIQUO FIANCO RETTO DA CM 6</v>
      </c>
      <c r="V177" s="15">
        <v>0</v>
      </c>
      <c r="W177" s="19">
        <v>160</v>
      </c>
      <c r="X177" s="19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1</v>
      </c>
      <c r="AG177" s="15">
        <v>0</v>
      </c>
      <c r="AH177" s="15" t="str">
        <v>BLOCCO ALVEOLATO INCASTRO  FORI VERTICALI  45/50/55/60 %</v>
      </c>
      <c r="AI177" s="15" t="str">
        <v>DI MUZIO</v>
      </c>
      <c r="AJ177" s="15" t="str">
        <v xml:space="preserve">BLOCCO  INCASTRO P.600 SETTI SOTTILI </v>
      </c>
      <c r="AK177" s="15">
        <v>0</v>
      </c>
      <c r="AL177" s="15" t="str">
        <v>45x25x25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1</v>
      </c>
      <c r="AS177" s="17" t="str">
        <f t="shared" si="10"/>
        <v>ꞈ</v>
      </c>
      <c r="AT177" s="70" t="str">
        <v>ꞈ</v>
      </c>
      <c r="AU177" s="15">
        <v>0</v>
      </c>
      <c r="AV177" s="15" t="str">
        <v xml:space="preserve">TEVELLE - TAVELLONI - TAVELLINE </v>
      </c>
      <c r="AW177" s="15" t="str">
        <v>ESSE ELLE LAT.</v>
      </c>
      <c r="AX177" s="15" t="str">
        <v xml:space="preserve">TAVELLONI-TAGLIO OBLIQUO FIANCO MASCHIO FEMMINA DA CM 6 </v>
      </c>
      <c r="AY177" s="15">
        <v>0</v>
      </c>
      <c r="AZ177" s="15">
        <v>110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1</v>
      </c>
      <c r="BG177" s="17" t="str">
        <f t="shared" si="11"/>
        <v>ꞈ</v>
      </c>
      <c r="BH177" s="70" t="str">
        <v>ꞈ</v>
      </c>
    </row>
    <row r="178" spans="1:60" ht="14.25" customHeight="1" x14ac:dyDescent="0.25">
      <c r="A178" s="47"/>
      <c r="B178"/>
      <c r="C178" s="23" t="s">
        <v>105</v>
      </c>
      <c r="D178" s="25" t="s">
        <v>90</v>
      </c>
      <c r="E178" s="23" t="s">
        <v>72</v>
      </c>
      <c r="F178" s="23"/>
      <c r="G178" s="60" t="s">
        <v>355</v>
      </c>
      <c r="H178" s="60"/>
      <c r="I178" s="22"/>
      <c r="J178" s="55"/>
      <c r="K178" s="24"/>
      <c r="L178" s="57">
        <f t="shared" si="9"/>
        <v>0</v>
      </c>
      <c r="M178" s="14">
        <f t="shared" si="12"/>
        <v>1</v>
      </c>
      <c r="N178" s="13">
        <f>IF(OR(totale!$A$5="",C178=totale!$A$5),0,1)</f>
        <v>1</v>
      </c>
      <c r="O178" s="13">
        <f>IF(OR(totale!$C$5="",E178=totale!$C$5),0,1)</f>
        <v>0</v>
      </c>
      <c r="P178" s="13">
        <v>0</v>
      </c>
      <c r="Q178" s="97">
        <v>0</v>
      </c>
      <c r="R178" s="19">
        <v>0</v>
      </c>
      <c r="S178" s="19" t="str">
        <v xml:space="preserve">TEVELLE - TAVELLONI - TAVELLINE </v>
      </c>
      <c r="T178" s="15" t="str">
        <v>ESSE ELLE LAT.</v>
      </c>
      <c r="U178" s="15" t="str">
        <v>TAVELLONI RIGATO TAGLIO OBLIQUO FIANCO RETTO DA CM 6</v>
      </c>
      <c r="V178" s="15">
        <v>0</v>
      </c>
      <c r="W178" s="19">
        <v>170</v>
      </c>
      <c r="X178" s="19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1</v>
      </c>
      <c r="AG178" s="15">
        <v>0</v>
      </c>
      <c r="AH178" s="15" t="str">
        <v xml:space="preserve">BLOCCO ALVEOLATO ACUSTICO </v>
      </c>
      <c r="AI178" s="15" t="str">
        <v>DCB</v>
      </c>
      <c r="AJ178" s="15" t="str">
        <v xml:space="preserve">BLOCCO ACUSTICO ALVEOLATO AD ELEVATA MASSA </v>
      </c>
      <c r="AK178" s="15">
        <v>0</v>
      </c>
      <c r="AL178" s="15" t="str">
        <v xml:space="preserve">30x25x19 liscio 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1</v>
      </c>
      <c r="AS178" s="17" t="str">
        <f t="shared" si="10"/>
        <v>ꞈ</v>
      </c>
      <c r="AT178" s="70" t="str">
        <v>ꞈ</v>
      </c>
      <c r="AU178" s="15">
        <v>0</v>
      </c>
      <c r="AV178" s="15" t="str">
        <v xml:space="preserve">TEVELLE - TAVELLONI - TAVELLINE </v>
      </c>
      <c r="AW178" s="15" t="str">
        <v>FBM</v>
      </c>
      <c r="AX178" s="15" t="str">
        <v>TAVELLONI RIGATO TAGLIO OBLIQUO FIANCO RETTO DA CM 6</v>
      </c>
      <c r="AY178" s="15">
        <v>0</v>
      </c>
      <c r="AZ178" s="15">
        <v>110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1</v>
      </c>
      <c r="BG178" s="17" t="str">
        <f t="shared" si="11"/>
        <v>ꞈ</v>
      </c>
      <c r="BH178" s="70" t="str">
        <v>ꞈ</v>
      </c>
    </row>
    <row r="179" spans="1:60" ht="14.25" customHeight="1" x14ac:dyDescent="0.25">
      <c r="A179" s="47"/>
      <c r="B179"/>
      <c r="C179" s="23" t="s">
        <v>106</v>
      </c>
      <c r="D179" s="25" t="s">
        <v>90</v>
      </c>
      <c r="E179" s="23" t="s">
        <v>27</v>
      </c>
      <c r="F179" s="23"/>
      <c r="G179" s="60" t="s">
        <v>207</v>
      </c>
      <c r="H179" s="60"/>
      <c r="I179" s="22"/>
      <c r="J179" s="55"/>
      <c r="K179" s="24"/>
      <c r="L179" s="57">
        <f t="shared" si="9"/>
        <v>0</v>
      </c>
      <c r="M179" s="14">
        <f t="shared" si="12"/>
        <v>1</v>
      </c>
      <c r="N179" s="13">
        <f>IF(OR(totale!$A$5="",C179=totale!$A$5),0,1)</f>
        <v>1</v>
      </c>
      <c r="O179" s="13">
        <f>IF(OR(totale!$C$5="",E179=totale!$C$5),0,1)</f>
        <v>0</v>
      </c>
      <c r="P179" s="13">
        <v>0</v>
      </c>
      <c r="Q179" s="97">
        <v>0</v>
      </c>
      <c r="R179" s="19">
        <v>0</v>
      </c>
      <c r="S179" s="19" t="str">
        <v xml:space="preserve">TEVELLE - TAVELLONI - TAVELLINE </v>
      </c>
      <c r="T179" s="15" t="str">
        <v>ESSE ELLE LAT.</v>
      </c>
      <c r="U179" s="15" t="str">
        <v>TAVELLONI RIGATO TAGLIO OBLIQUO FIANCO RETTO DA CM 6</v>
      </c>
      <c r="V179" s="15">
        <v>0</v>
      </c>
      <c r="W179" s="19">
        <v>180</v>
      </c>
      <c r="X179" s="19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1</v>
      </c>
      <c r="AG179" s="15">
        <v>0</v>
      </c>
      <c r="AH179" s="15" t="str">
        <v xml:space="preserve">BLOCCO ALVEOLATO ACUSTICO </v>
      </c>
      <c r="AI179" s="15" t="str">
        <v>T2D</v>
      </c>
      <c r="AJ179" s="15" t="str">
        <v xml:space="preserve">BLOCCO ACUSTICO ALVEOLATO AD ELEVATA MASSA </v>
      </c>
      <c r="AK179" s="15">
        <v>0</v>
      </c>
      <c r="AL179" s="15" t="str">
        <v>25x25x19 incastro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1</v>
      </c>
      <c r="AS179" s="17" t="str">
        <f t="shared" si="10"/>
        <v>ꞈ</v>
      </c>
      <c r="AT179" s="70" t="str">
        <v>ꞈ</v>
      </c>
      <c r="AU179" s="15">
        <v>0</v>
      </c>
      <c r="AV179" s="15" t="str">
        <v xml:space="preserve">TEVELLE - TAVELLONI - TAVELLINE </v>
      </c>
      <c r="AW179" s="15" t="str">
        <v>FBM</v>
      </c>
      <c r="AX179" s="15" t="str">
        <v>TAVELLONI ARCHITRAVE TAGLIO DIRITTO - TRAMEZZONE -TRAMEZZA PER PORTA CM 8</v>
      </c>
      <c r="AY179" s="15">
        <v>0</v>
      </c>
      <c r="AZ179" s="15">
        <v>110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1</v>
      </c>
      <c r="BG179" s="17" t="str">
        <f t="shared" si="11"/>
        <v>ꞈ</v>
      </c>
      <c r="BH179" s="70" t="str">
        <v>ꞈ</v>
      </c>
    </row>
    <row r="180" spans="1:60" ht="14.25" customHeight="1" x14ac:dyDescent="0.25">
      <c r="A180" s="47"/>
      <c r="B180"/>
      <c r="C180" s="23" t="s">
        <v>106</v>
      </c>
      <c r="D180" s="25" t="s">
        <v>90</v>
      </c>
      <c r="E180" s="23" t="s">
        <v>27</v>
      </c>
      <c r="F180" s="23"/>
      <c r="G180" s="60" t="s">
        <v>300</v>
      </c>
      <c r="H180" s="60"/>
      <c r="I180" s="22"/>
      <c r="J180" s="55"/>
      <c r="K180" s="24"/>
      <c r="L180" s="57">
        <f t="shared" si="9"/>
        <v>0</v>
      </c>
      <c r="M180" s="14">
        <f t="shared" si="12"/>
        <v>1</v>
      </c>
      <c r="N180" s="13">
        <f>IF(OR(totale!$A$5="",C180=totale!$A$5),0,1)</f>
        <v>1</v>
      </c>
      <c r="O180" s="13">
        <f>IF(OR(totale!$C$5="",E180=totale!$C$5),0,1)</f>
        <v>0</v>
      </c>
      <c r="P180" s="13">
        <v>0</v>
      </c>
      <c r="Q180" s="97">
        <v>0</v>
      </c>
      <c r="R180" s="19">
        <v>0</v>
      </c>
      <c r="S180" s="19" t="str">
        <v xml:space="preserve">TEVELLE - TAVELLONI - TAVELLINE </v>
      </c>
      <c r="T180" s="15" t="str">
        <v>ESSE ELLE LAT.</v>
      </c>
      <c r="U180" s="15" t="str">
        <v>TAVELLONI RIGATO TAGLIO OBLIQUO FIANCO RETTO DA CM 6</v>
      </c>
      <c r="V180" s="15">
        <v>0</v>
      </c>
      <c r="W180" s="19">
        <v>200</v>
      </c>
      <c r="X180" s="19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1</v>
      </c>
      <c r="AG180" s="15">
        <v>0</v>
      </c>
      <c r="AH180" s="15" t="str">
        <v xml:space="preserve">BLOCCO ALVEOLATO ACUSTICO </v>
      </c>
      <c r="AI180" s="15" t="str">
        <v>T2D</v>
      </c>
      <c r="AJ180" s="15" t="str">
        <v xml:space="preserve">BLOCCO ACUSTICO ALVEOLATO AD ELEVATA MASSA </v>
      </c>
      <c r="AK180" s="15">
        <v>0</v>
      </c>
      <c r="AL180" s="15" t="str">
        <v>30x30x19 incastro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1</v>
      </c>
      <c r="AS180" s="17" t="str">
        <f t="shared" si="10"/>
        <v>ꞈ</v>
      </c>
      <c r="AT180" s="70" t="str">
        <v>ꞈ</v>
      </c>
      <c r="AU180" s="15">
        <v>0</v>
      </c>
      <c r="AV180" s="15" t="str">
        <v xml:space="preserve">TEVELLE - TAVELLONI - TAVELLINE </v>
      </c>
      <c r="AW180" s="15" t="str">
        <v>LATERCOM</v>
      </c>
      <c r="AX180" s="15" t="str">
        <v>TAVELLONI RIGATO TAGLIO OBLIQUO FIANCO RETTO DA CM 6</v>
      </c>
      <c r="AY180" s="15">
        <v>0</v>
      </c>
      <c r="AZ180" s="15">
        <v>110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1</v>
      </c>
      <c r="BG180" s="17" t="str">
        <f t="shared" si="11"/>
        <v>ꞈ</v>
      </c>
      <c r="BH180" s="70" t="str">
        <v>ꞈ</v>
      </c>
    </row>
    <row r="181" spans="1:60" ht="14.25" customHeight="1" x14ac:dyDescent="0.25">
      <c r="A181" s="47"/>
      <c r="B181"/>
      <c r="C181" s="23" t="s">
        <v>106</v>
      </c>
      <c r="D181" s="25" t="s">
        <v>90</v>
      </c>
      <c r="E181" s="23" t="s">
        <v>27</v>
      </c>
      <c r="F181" s="23"/>
      <c r="G181" s="60" t="s">
        <v>329</v>
      </c>
      <c r="H181" s="60"/>
      <c r="I181" s="22"/>
      <c r="J181" s="55"/>
      <c r="K181" s="24"/>
      <c r="L181" s="57">
        <f t="shared" si="9"/>
        <v>0</v>
      </c>
      <c r="M181" s="14">
        <f t="shared" si="12"/>
        <v>1</v>
      </c>
      <c r="N181" s="13">
        <f>IF(OR(totale!$A$5="",C181=totale!$A$5),0,1)</f>
        <v>1</v>
      </c>
      <c r="O181" s="13">
        <f>IF(OR(totale!$C$5="",E181=totale!$C$5),0,1)</f>
        <v>0</v>
      </c>
      <c r="P181" s="13">
        <v>0</v>
      </c>
      <c r="Q181" s="97">
        <v>0</v>
      </c>
      <c r="R181" s="19">
        <v>0</v>
      </c>
      <c r="S181" s="19" t="str">
        <v xml:space="preserve">TEVELLE - TAVELLONI - TAVELLINE </v>
      </c>
      <c r="T181" s="15" t="str">
        <v>ESSE ELLE LAT.</v>
      </c>
      <c r="U181" s="15" t="str">
        <v>TAVELLONI RIGATO TAGLIO OBLIQUO FIANCO RETTO DA CM 6</v>
      </c>
      <c r="V181" s="15">
        <v>0</v>
      </c>
      <c r="W181" s="19">
        <v>220</v>
      </c>
      <c r="X181" s="19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1</v>
      </c>
      <c r="AG181" s="15">
        <v>0</v>
      </c>
      <c r="AH181" s="15" t="str">
        <v xml:space="preserve">BLOCCO ALVEOLATO ACUSTICO </v>
      </c>
      <c r="AI181" s="15" t="str">
        <v>T2D</v>
      </c>
      <c r="AJ181" s="15" t="str">
        <v xml:space="preserve">BLOCCO ACUSTICO ALVEOLATO AD ELEVATA MASSA </v>
      </c>
      <c r="AK181" s="15">
        <v>0</v>
      </c>
      <c r="AL181" s="15" t="str">
        <v xml:space="preserve">30x25x19 liscio 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1</v>
      </c>
      <c r="AS181" s="17" t="str">
        <f t="shared" si="10"/>
        <v>ꞈ</v>
      </c>
      <c r="AT181" s="70" t="str">
        <v>ꞈ</v>
      </c>
      <c r="AU181" s="15">
        <v>0</v>
      </c>
      <c r="AV181" s="15" t="str">
        <v xml:space="preserve">TEVELLE - TAVELLONI - TAVELLINE </v>
      </c>
      <c r="AW181" s="15" t="str">
        <v>LATERCOM</v>
      </c>
      <c r="AX181" s="15" t="str">
        <v xml:space="preserve">TAVELLONI-TAGLIO OBLIQUO FIANCO MASCHIO FEMMINA DA CM 6 </v>
      </c>
      <c r="AY181" s="15">
        <v>0</v>
      </c>
      <c r="AZ181" s="15">
        <v>110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1</v>
      </c>
      <c r="BG181" s="17" t="str">
        <f t="shared" si="11"/>
        <v>ꞈ</v>
      </c>
      <c r="BH181" s="70" t="str">
        <v>ꞈ</v>
      </c>
    </row>
    <row r="182" spans="1:60" ht="14.25" customHeight="1" x14ac:dyDescent="0.25">
      <c r="A182" s="47"/>
      <c r="B182"/>
      <c r="C182" s="23" t="s">
        <v>106</v>
      </c>
      <c r="D182" s="25" t="s">
        <v>90</v>
      </c>
      <c r="E182" s="23" t="s">
        <v>27</v>
      </c>
      <c r="F182" s="23"/>
      <c r="G182" s="60" t="s">
        <v>407</v>
      </c>
      <c r="H182" s="60"/>
      <c r="I182" s="22"/>
      <c r="J182" s="55"/>
      <c r="K182" s="24"/>
      <c r="L182" s="57">
        <f t="shared" si="9"/>
        <v>0</v>
      </c>
      <c r="M182" s="14">
        <f t="shared" si="12"/>
        <v>1</v>
      </c>
      <c r="N182" s="13">
        <f>IF(OR(totale!$A$5="",C182=totale!$A$5),0,1)</f>
        <v>1</v>
      </c>
      <c r="O182" s="13">
        <f>IF(OR(totale!$C$5="",E182=totale!$C$5),0,1)</f>
        <v>0</v>
      </c>
      <c r="P182" s="13">
        <v>0</v>
      </c>
      <c r="Q182" s="97">
        <v>0</v>
      </c>
      <c r="R182" s="19">
        <v>0</v>
      </c>
      <c r="S182" s="19" t="str">
        <v xml:space="preserve">TEVELLE - TAVELLONI - TAVELLINE </v>
      </c>
      <c r="T182" s="15" t="str">
        <v>ESSE ELLE LAT.</v>
      </c>
      <c r="U182" s="15" t="str">
        <v>TAVELLONIE-TAGLIO A GRADINO FIANCO MASCHIO FEMMINA   DA CM 6</v>
      </c>
      <c r="V182" s="15">
        <v>0</v>
      </c>
      <c r="W182" s="19">
        <v>60</v>
      </c>
      <c r="X182" s="19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1</v>
      </c>
      <c r="AG182" s="15">
        <v>0</v>
      </c>
      <c r="AH182" s="15" t="str">
        <v xml:space="preserve">BLOCCO ALVEOLATO ACUSTICO </v>
      </c>
      <c r="AI182" s="15" t="str">
        <v>T2D</v>
      </c>
      <c r="AJ182" s="15" t="str">
        <v xml:space="preserve">BLOCCO ACUSTICO ALVEOLATO AD ELEVATA MASSA </v>
      </c>
      <c r="AK182" s="15">
        <v>0</v>
      </c>
      <c r="AL182" s="15" t="str">
        <v xml:space="preserve">30x30x19 liscio 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1</v>
      </c>
      <c r="AS182" s="17" t="str">
        <f t="shared" si="10"/>
        <v>ꞈ</v>
      </c>
      <c r="AT182" s="70" t="str">
        <v>ꞈ</v>
      </c>
      <c r="AU182" s="15">
        <v>0</v>
      </c>
      <c r="AV182" s="15" t="str">
        <v xml:space="preserve">TEVELLE - TAVELLONI - TAVELLINE </v>
      </c>
      <c r="AW182" s="15" t="str">
        <v>LATERCOM</v>
      </c>
      <c r="AX182" s="15" t="str">
        <v xml:space="preserve">TAVELLONI RIGATO TAGLIO OBLIQUO DA CM 8 </v>
      </c>
      <c r="AY182" s="15">
        <v>0</v>
      </c>
      <c r="AZ182" s="15">
        <v>110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1</v>
      </c>
      <c r="BG182" s="17" t="str">
        <f t="shared" si="11"/>
        <v>ꞈ</v>
      </c>
      <c r="BH182" s="70" t="str">
        <v>ꞈ</v>
      </c>
    </row>
    <row r="183" spans="1:60" ht="14.25" customHeight="1" x14ac:dyDescent="0.25">
      <c r="A183" s="47"/>
      <c r="B183"/>
      <c r="C183" s="23" t="s">
        <v>106</v>
      </c>
      <c r="D183" s="25" t="s">
        <v>90</v>
      </c>
      <c r="E183" s="23" t="s">
        <v>27</v>
      </c>
      <c r="F183" s="23"/>
      <c r="G183" s="60" t="s">
        <v>411</v>
      </c>
      <c r="H183" s="60"/>
      <c r="I183" s="22"/>
      <c r="J183" s="55"/>
      <c r="K183" s="24"/>
      <c r="L183" s="57">
        <f t="shared" si="9"/>
        <v>0</v>
      </c>
      <c r="M183" s="14">
        <f t="shared" si="12"/>
        <v>1</v>
      </c>
      <c r="N183" s="13">
        <f>IF(OR(totale!$A$5="",C183=totale!$A$5),0,1)</f>
        <v>1</v>
      </c>
      <c r="O183" s="13">
        <f>IF(OR(totale!$C$5="",E183=totale!$C$5),0,1)</f>
        <v>0</v>
      </c>
      <c r="P183" s="13">
        <v>0</v>
      </c>
      <c r="Q183" s="97">
        <v>0</v>
      </c>
      <c r="R183" s="19">
        <v>0</v>
      </c>
      <c r="S183" s="19" t="str">
        <v xml:space="preserve">TEVELLE - TAVELLONI - TAVELLINE </v>
      </c>
      <c r="T183" s="15" t="str">
        <v>ESSE ELLE LAT.</v>
      </c>
      <c r="U183" s="15" t="str">
        <v>TAVELLONIE-TAGLIO A GRADINO FIANCO MASCHIO FEMMINA   DA CM 6</v>
      </c>
      <c r="V183" s="15">
        <v>0</v>
      </c>
      <c r="W183" s="19">
        <v>70</v>
      </c>
      <c r="X183" s="19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1</v>
      </c>
      <c r="AG183" s="15">
        <v>0</v>
      </c>
      <c r="AH183" s="15" t="str">
        <v xml:space="preserve">BLOCCO ALVEOLATO ACUSTICO </v>
      </c>
      <c r="AI183" s="15" t="str">
        <v>WIENERBERGER</v>
      </c>
      <c r="AJ183" s="15" t="str">
        <v xml:space="preserve">BLOCCO ACUSTICO ALVEOLATO AD ELEVATA MASSA </v>
      </c>
      <c r="AK183" s="15">
        <v>0</v>
      </c>
      <c r="AL183" s="15" t="str">
        <v xml:space="preserve">30x25x19 liscio 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1</v>
      </c>
      <c r="AS183" s="17" t="str">
        <f t="shared" si="10"/>
        <v>ꞈ</v>
      </c>
      <c r="AT183" s="70" t="str">
        <v>ꞈ</v>
      </c>
      <c r="AU183" s="15">
        <v>0</v>
      </c>
      <c r="AV183" s="15" t="str">
        <v xml:space="preserve">TEVELLE - TAVELLONI - TAVELLINE </v>
      </c>
      <c r="AW183" s="15" t="str">
        <v>T2D</v>
      </c>
      <c r="AX183" s="15" t="str">
        <v>TAVELLONI RIGATO TAGLIO OBLIQUO FIANCO RETTO DA CM 6</v>
      </c>
      <c r="AY183" s="15">
        <v>0</v>
      </c>
      <c r="AZ183" s="15">
        <v>110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1</v>
      </c>
      <c r="BG183" s="17" t="str">
        <f t="shared" si="11"/>
        <v>ꞈ</v>
      </c>
      <c r="BH183" s="70" t="str">
        <v>ꞈ</v>
      </c>
    </row>
    <row r="184" spans="1:60" ht="14.25" customHeight="1" x14ac:dyDescent="0.25">
      <c r="A184" s="47"/>
      <c r="B184"/>
      <c r="C184" s="23" t="s">
        <v>106</v>
      </c>
      <c r="D184" s="25" t="s">
        <v>90</v>
      </c>
      <c r="E184" s="23" t="s">
        <v>27</v>
      </c>
      <c r="F184" s="23"/>
      <c r="G184" s="60" t="s">
        <v>412</v>
      </c>
      <c r="H184" s="60"/>
      <c r="I184" s="22"/>
      <c r="J184" s="55"/>
      <c r="K184" s="24"/>
      <c r="L184" s="57">
        <f t="shared" si="9"/>
        <v>0</v>
      </c>
      <c r="M184" s="14">
        <f t="shared" si="12"/>
        <v>1</v>
      </c>
      <c r="N184" s="13">
        <f>IF(OR(totale!$A$5="",C184=totale!$A$5),0,1)</f>
        <v>1</v>
      </c>
      <c r="O184" s="13">
        <f>IF(OR(totale!$C$5="",E184=totale!$C$5),0,1)</f>
        <v>0</v>
      </c>
      <c r="P184" s="13">
        <v>0</v>
      </c>
      <c r="Q184" s="97">
        <v>0</v>
      </c>
      <c r="R184" s="19">
        <v>0</v>
      </c>
      <c r="S184" s="19" t="str">
        <v xml:space="preserve">TEVELLE - TAVELLONI - TAVELLINE </v>
      </c>
      <c r="T184" s="15" t="str">
        <v>ESSE ELLE LAT.</v>
      </c>
      <c r="U184" s="15" t="str">
        <v>TAVELLONIE-TAGLIO A GRADINO FIANCO MASCHIO FEMMINA   DA CM 6</v>
      </c>
      <c r="V184" s="15">
        <v>0</v>
      </c>
      <c r="W184" s="19">
        <v>80</v>
      </c>
      <c r="X184" s="19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1</v>
      </c>
      <c r="AG184" s="15">
        <v>0</v>
      </c>
      <c r="AH184" s="15" t="str">
        <v xml:space="preserve">BLOCCO ALVEOLATO ACUSTICO </v>
      </c>
      <c r="AI184" s="15" t="str">
        <v>DI MUZIO</v>
      </c>
      <c r="AJ184" s="15" t="str">
        <v xml:space="preserve">BLOCCO ACUSTICO ALVEOLATO AD ELEVATA MASSA </v>
      </c>
      <c r="AK184" s="15">
        <v>0</v>
      </c>
      <c r="AL184" s="15" t="str">
        <v xml:space="preserve">30x25x19 liscio 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1</v>
      </c>
      <c r="AS184" s="17" t="str">
        <f t="shared" si="10"/>
        <v>ꞈ</v>
      </c>
      <c r="AT184" s="70" t="str">
        <v>ꞈ</v>
      </c>
      <c r="AU184" s="15">
        <v>0</v>
      </c>
      <c r="AV184" s="15" t="str">
        <v xml:space="preserve">TEVELLE - TAVELLONI - TAVELLINE </v>
      </c>
      <c r="AW184" s="15" t="str">
        <v>T2D</v>
      </c>
      <c r="AX184" s="15" t="str">
        <v>TAVELLONIE-TAGLIO A GRADINO FIANCO MASCHIO FEMMINA   DA CM 6</v>
      </c>
      <c r="AY184" s="15">
        <v>0</v>
      </c>
      <c r="AZ184" s="15">
        <v>110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1</v>
      </c>
      <c r="BG184" s="17" t="str">
        <f t="shared" si="11"/>
        <v>ꞈ</v>
      </c>
      <c r="BH184" s="70" t="str">
        <v>ꞈ</v>
      </c>
    </row>
    <row r="185" spans="1:60" ht="14.25" customHeight="1" x14ac:dyDescent="0.25">
      <c r="A185" s="47"/>
      <c r="B185"/>
      <c r="C185" s="23" t="s">
        <v>106</v>
      </c>
      <c r="D185" s="25" t="s">
        <v>90</v>
      </c>
      <c r="E185" s="23" t="s">
        <v>26</v>
      </c>
      <c r="F185" s="23"/>
      <c r="G185" s="60" t="s">
        <v>377</v>
      </c>
      <c r="H185" s="60"/>
      <c r="I185" s="22"/>
      <c r="J185" s="55"/>
      <c r="K185" s="24"/>
      <c r="L185" s="57">
        <f t="shared" si="9"/>
        <v>0</v>
      </c>
      <c r="M185" s="14">
        <f t="shared" si="12"/>
        <v>1</v>
      </c>
      <c r="N185" s="13">
        <f>IF(OR(totale!$A$5="",C185=totale!$A$5),0,1)</f>
        <v>1</v>
      </c>
      <c r="O185" s="13">
        <f>IF(OR(totale!$C$5="",E185=totale!$C$5),0,1)</f>
        <v>0</v>
      </c>
      <c r="P185" s="13">
        <v>0</v>
      </c>
      <c r="Q185" s="97">
        <v>0</v>
      </c>
      <c r="R185" s="19">
        <v>0</v>
      </c>
      <c r="S185" s="19" t="str">
        <v xml:space="preserve">TEVELLE - TAVELLONI - TAVELLINE </v>
      </c>
      <c r="T185" s="15" t="str">
        <v>ESSE ELLE LAT.</v>
      </c>
      <c r="U185" s="15" t="str">
        <v>TAVELLONIE-TAGLIO A GRADINO FIANCO MASCHIO FEMMINA   DA CM 6</v>
      </c>
      <c r="V185" s="15">
        <v>0</v>
      </c>
      <c r="W185" s="19">
        <v>90</v>
      </c>
      <c r="X185" s="19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1</v>
      </c>
      <c r="AG185" s="15">
        <v>0</v>
      </c>
      <c r="AH185" s="15" t="str">
        <v xml:space="preserve">LATERIZIO RETTIFICATO PLANARE </v>
      </c>
      <c r="AI185" s="15" t="str">
        <v>LATERCOM</v>
      </c>
      <c r="AJ185" s="15" t="str">
        <v>BLOCCO ALVEOLATO RETTIFICATO - BLOCCO PLANANARE  F.55% - 45%</v>
      </c>
      <c r="AK185" s="15">
        <v>0</v>
      </c>
      <c r="AL185" s="15" t="str">
        <v>45x23x23,5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1</v>
      </c>
      <c r="AS185" s="17" t="str">
        <f t="shared" si="10"/>
        <v>ꞈ</v>
      </c>
      <c r="AT185" s="70" t="str">
        <v>ꞈ</v>
      </c>
      <c r="AU185" s="15">
        <v>0</v>
      </c>
      <c r="AV185" s="15" t="str">
        <v xml:space="preserve">TEVELLE - TAVELLONI - TAVELLINE </v>
      </c>
      <c r="AW185" s="15" t="str">
        <v>T2D</v>
      </c>
      <c r="AX185" s="15" t="str">
        <v xml:space="preserve">TAVELLONI-TAGLIO OBLIQUO FIANCO MASCHIO FEMMINA DA CM 6 </v>
      </c>
      <c r="AY185" s="15">
        <v>0</v>
      </c>
      <c r="AZ185" s="15">
        <v>110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1</v>
      </c>
      <c r="BG185" s="17" t="str">
        <f t="shared" si="11"/>
        <v>ꞈ</v>
      </c>
      <c r="BH185" s="70" t="str">
        <v>ꞈ</v>
      </c>
    </row>
    <row r="186" spans="1:60" ht="14.25" customHeight="1" x14ac:dyDescent="0.25">
      <c r="A186" s="47"/>
      <c r="B186"/>
      <c r="C186" s="23" t="s">
        <v>107</v>
      </c>
      <c r="D186" s="25" t="s">
        <v>90</v>
      </c>
      <c r="E186" s="23" t="s">
        <v>45</v>
      </c>
      <c r="F186" s="23"/>
      <c r="G186" s="60" t="s">
        <v>300</v>
      </c>
      <c r="H186" s="60"/>
      <c r="I186" s="22"/>
      <c r="J186" s="55"/>
      <c r="K186" s="24"/>
      <c r="L186" s="57">
        <f t="shared" si="9"/>
        <v>0</v>
      </c>
      <c r="M186" s="14">
        <f t="shared" si="12"/>
        <v>1</v>
      </c>
      <c r="N186" s="13">
        <f>IF(OR(totale!$A$5="",C186=totale!$A$5),0,1)</f>
        <v>1</v>
      </c>
      <c r="O186" s="13">
        <f>IF(OR(totale!$C$5="",E186=totale!$C$5),0,1)</f>
        <v>0</v>
      </c>
      <c r="P186" s="13">
        <v>0</v>
      </c>
      <c r="Q186" s="97">
        <v>0</v>
      </c>
      <c r="R186" s="19">
        <v>0</v>
      </c>
      <c r="S186" s="19" t="str">
        <v xml:space="preserve">TEVELLE - TAVELLONI - TAVELLINE </v>
      </c>
      <c r="T186" s="15" t="str">
        <v>ESSE ELLE LAT.</v>
      </c>
      <c r="U186" s="15" t="str">
        <v>TAVELLONIE-TAGLIO A GRADINO FIANCO MASCHIO FEMMINA   DA CM 6</v>
      </c>
      <c r="V186" s="15">
        <v>0</v>
      </c>
      <c r="W186" s="19">
        <v>100</v>
      </c>
      <c r="X186" s="19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1</v>
      </c>
      <c r="AG186" s="15">
        <v>0</v>
      </c>
      <c r="AH186" s="15" t="str">
        <v xml:space="preserve">LATERIZIO RETTIFICATO PLANARE </v>
      </c>
      <c r="AI186" s="15" t="str">
        <v>LATERCOM</v>
      </c>
      <c r="AJ186" s="15" t="str">
        <v>BLOCCO ALVEOLATO RETTIFICATO - BLOCCO PLANANARE  F.55% - 45%</v>
      </c>
      <c r="AK186" s="15">
        <v>0</v>
      </c>
      <c r="AL186" s="15" t="str">
        <v>40x23x23,5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1</v>
      </c>
      <c r="AS186" s="17" t="str">
        <f t="shared" si="10"/>
        <v>ꞈ</v>
      </c>
      <c r="AT186" s="70" t="str">
        <v>ꞈ</v>
      </c>
      <c r="AU186" s="15">
        <v>0</v>
      </c>
      <c r="AV186" s="15" t="str">
        <v xml:space="preserve">TEVELLE - TAVELLONI - TAVELLINE </v>
      </c>
      <c r="AW186" s="15" t="str">
        <v>WIENERBERGER</v>
      </c>
      <c r="AX186" s="15" t="str">
        <v>TAVELLONI RIGATO TAGLIO OBLIQUO FIANCO RETTO DA CM 6</v>
      </c>
      <c r="AY186" s="15">
        <v>0</v>
      </c>
      <c r="AZ186" s="15">
        <v>110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1</v>
      </c>
      <c r="BG186" s="17" t="str">
        <f t="shared" si="11"/>
        <v>ꞈ</v>
      </c>
      <c r="BH186" s="70" t="str">
        <v>ꞈ</v>
      </c>
    </row>
    <row r="187" spans="1:60" ht="14.25" customHeight="1" x14ac:dyDescent="0.25">
      <c r="A187" s="47"/>
      <c r="B187"/>
      <c r="C187" s="23" t="s">
        <v>107</v>
      </c>
      <c r="D187" s="25" t="s">
        <v>90</v>
      </c>
      <c r="E187" s="23" t="s">
        <v>45</v>
      </c>
      <c r="F187" s="23"/>
      <c r="G187" s="60" t="s">
        <v>360</v>
      </c>
      <c r="H187" s="60"/>
      <c r="I187" s="22"/>
      <c r="J187" s="55"/>
      <c r="K187" s="24"/>
      <c r="L187" s="57">
        <f t="shared" si="9"/>
        <v>0</v>
      </c>
      <c r="M187" s="14">
        <f t="shared" si="12"/>
        <v>1</v>
      </c>
      <c r="N187" s="13">
        <f>IF(OR(totale!$A$5="",C187=totale!$A$5),0,1)</f>
        <v>1</v>
      </c>
      <c r="O187" s="13">
        <f>IF(OR(totale!$C$5="",E187=totale!$C$5),0,1)</f>
        <v>0</v>
      </c>
      <c r="P187" s="13">
        <v>0</v>
      </c>
      <c r="Q187" s="97">
        <v>0</v>
      </c>
      <c r="R187" s="19">
        <v>0</v>
      </c>
      <c r="S187" s="19" t="str">
        <v xml:space="preserve">TEVELLE - TAVELLONI - TAVELLINE </v>
      </c>
      <c r="T187" s="15" t="str">
        <v>ESSE ELLE LAT.</v>
      </c>
      <c r="U187" s="15" t="str">
        <v>TAVELLONIE-TAGLIO A GRADINO FIANCO MASCHIO FEMMINA   DA CM 6</v>
      </c>
      <c r="V187" s="15">
        <v>0</v>
      </c>
      <c r="W187" s="19">
        <v>110</v>
      </c>
      <c r="X187" s="19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1</v>
      </c>
      <c r="AG187" s="15">
        <v>0</v>
      </c>
      <c r="AH187" s="15" t="str">
        <v xml:space="preserve">LATERIZIO RETTIFICATO PLANARE </v>
      </c>
      <c r="AI187" s="15" t="str">
        <v>LATERCOM</v>
      </c>
      <c r="AJ187" s="15" t="str">
        <v>BLOCCO ALVEOLATO RETTIFICATO - BLOCCO PLANANARE  F.55% - 45%</v>
      </c>
      <c r="AK187" s="15">
        <v>0</v>
      </c>
      <c r="AL187" s="15" t="str">
        <v>35x23x23,5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</v>
      </c>
      <c r="AS187" s="17" t="str">
        <f t="shared" si="10"/>
        <v>ꞈ</v>
      </c>
      <c r="AT187" s="70" t="str">
        <v>ꞈ</v>
      </c>
      <c r="AU187" s="15">
        <v>0</v>
      </c>
      <c r="AV187" s="15" t="str">
        <v xml:space="preserve">TEVELLE - TAVELLONI - TAVELLINE </v>
      </c>
      <c r="AW187" s="15" t="str">
        <v>WIENERBERGER</v>
      </c>
      <c r="AX187" s="15" t="str">
        <v xml:space="preserve">TAVELLONI-TAGLIO OBLIQUO FIANCO MASCHIO FEMMINA DA CM 6 </v>
      </c>
      <c r="AY187" s="15">
        <v>0</v>
      </c>
      <c r="AZ187" s="15">
        <v>110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1</v>
      </c>
      <c r="BG187" s="17" t="str">
        <f t="shared" si="11"/>
        <v>ꞈ</v>
      </c>
      <c r="BH187" s="70" t="str">
        <v>ꞈ</v>
      </c>
    </row>
    <row r="188" spans="1:60" ht="14.25" customHeight="1" x14ac:dyDescent="0.25">
      <c r="A188" s="47"/>
      <c r="B188"/>
      <c r="C188" s="23" t="s">
        <v>107</v>
      </c>
      <c r="D188" s="25" t="s">
        <v>90</v>
      </c>
      <c r="E188" s="23" t="s">
        <v>45</v>
      </c>
      <c r="F188" s="23"/>
      <c r="G188" s="60" t="s">
        <v>377</v>
      </c>
      <c r="H188" s="60"/>
      <c r="I188" s="22"/>
      <c r="J188" s="55"/>
      <c r="K188" s="24"/>
      <c r="L188" s="57">
        <f t="shared" si="9"/>
        <v>0</v>
      </c>
      <c r="M188" s="14">
        <f t="shared" si="12"/>
        <v>1</v>
      </c>
      <c r="N188" s="13">
        <f>IF(OR(totale!$A$5="",C188=totale!$A$5),0,1)</f>
        <v>1</v>
      </c>
      <c r="O188" s="13">
        <f>IF(OR(totale!$C$5="",E188=totale!$C$5),0,1)</f>
        <v>0</v>
      </c>
      <c r="P188" s="13">
        <v>0</v>
      </c>
      <c r="Q188" s="97">
        <v>0</v>
      </c>
      <c r="R188" s="19">
        <v>0</v>
      </c>
      <c r="S188" s="19" t="str">
        <v xml:space="preserve">TEVELLE - TAVELLONI - TAVELLINE </v>
      </c>
      <c r="T188" s="15" t="str">
        <v>ESSE ELLE LAT.</v>
      </c>
      <c r="U188" s="15" t="str">
        <v>TAVELLONIE-TAGLIO A GRADINO FIANCO MASCHIO FEMMINA   DA CM 6</v>
      </c>
      <c r="V188" s="15">
        <v>0</v>
      </c>
      <c r="W188" s="19">
        <v>120</v>
      </c>
      <c r="X188" s="19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1</v>
      </c>
      <c r="AG188" s="15">
        <v>0</v>
      </c>
      <c r="AH188" s="15" t="str">
        <v xml:space="preserve">LATERIZIO RETTIFICATO PLANARE </v>
      </c>
      <c r="AI188" s="15" t="str">
        <v>LATERCOM</v>
      </c>
      <c r="AJ188" s="15" t="str">
        <v>BLOCCO ALVEOLATO RETTIFICATO - BLOCCO PLANANARE  F.55% - 45%</v>
      </c>
      <c r="AK188" s="15">
        <v>0</v>
      </c>
      <c r="AL188" s="15" t="str">
        <v>30x23x23,5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1</v>
      </c>
      <c r="AS188" s="17" t="str">
        <f t="shared" si="10"/>
        <v>ꞈ</v>
      </c>
      <c r="AT188" s="70" t="str">
        <v>ꞈ</v>
      </c>
      <c r="AU188" s="15">
        <v>0</v>
      </c>
      <c r="AV188" s="15" t="str">
        <v xml:space="preserve">TEVELLE - TAVELLONI - TAVELLINE </v>
      </c>
      <c r="AW188" s="15" t="str">
        <v>WIENERBERGER</v>
      </c>
      <c r="AX188" s="15" t="str">
        <v>TAVELLONI-TAGLIO OBLIQUO FIANCO RETTO CM 4</v>
      </c>
      <c r="AY188" s="15">
        <v>0</v>
      </c>
      <c r="AZ188" s="15">
        <v>110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1</v>
      </c>
      <c r="BG188" s="17" t="str">
        <f t="shared" si="11"/>
        <v>ꞈ</v>
      </c>
      <c r="BH188" s="70" t="str">
        <v>ꞈ</v>
      </c>
    </row>
    <row r="189" spans="1:60" ht="14.25" customHeight="1" x14ac:dyDescent="0.25">
      <c r="A189" s="47"/>
      <c r="B189"/>
      <c r="C189" s="23" t="s">
        <v>107</v>
      </c>
      <c r="D189" s="25" t="s">
        <v>90</v>
      </c>
      <c r="E189" s="23" t="s">
        <v>45</v>
      </c>
      <c r="F189" s="23"/>
      <c r="G189" s="60" t="s">
        <v>415</v>
      </c>
      <c r="H189" s="60"/>
      <c r="I189" s="22"/>
      <c r="J189" s="55"/>
      <c r="K189" s="24"/>
      <c r="L189" s="57">
        <f t="shared" si="9"/>
        <v>0</v>
      </c>
      <c r="M189" s="14">
        <f t="shared" si="12"/>
        <v>1</v>
      </c>
      <c r="N189" s="13">
        <f>IF(OR(totale!$A$5="",C189=totale!$A$5),0,1)</f>
        <v>1</v>
      </c>
      <c r="O189" s="13">
        <f>IF(OR(totale!$C$5="",E189=totale!$C$5),0,1)</f>
        <v>0</v>
      </c>
      <c r="P189" s="13">
        <v>0</v>
      </c>
      <c r="Q189" s="97">
        <v>0</v>
      </c>
      <c r="R189" s="19">
        <v>0</v>
      </c>
      <c r="S189" s="19" t="str">
        <v xml:space="preserve">TEVELLE - TAVELLONI - TAVELLINE </v>
      </c>
      <c r="T189" s="15" t="str">
        <v>ESSE ELLE LAT.</v>
      </c>
      <c r="U189" s="15" t="str">
        <v>TAVELLONIE-TAGLIO A GRADINO FIANCO MASCHIO FEMMINA   DA CM 6</v>
      </c>
      <c r="V189" s="15">
        <v>0</v>
      </c>
      <c r="W189" s="19">
        <v>130</v>
      </c>
      <c r="X189" s="19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1</v>
      </c>
      <c r="AG189" s="15">
        <v>0</v>
      </c>
      <c r="AH189" s="15" t="str">
        <v xml:space="preserve">LATERIZIO RETTIFICATO PLANARE </v>
      </c>
      <c r="AI189" s="15" t="str">
        <v>LATERCOM</v>
      </c>
      <c r="AJ189" s="15" t="str">
        <v>BLOCCO ALVEOLATO RETTIFICATO - BLOCCO PLANANARE  F.55% - 45%</v>
      </c>
      <c r="AK189" s="15">
        <v>0</v>
      </c>
      <c r="AL189" s="15" t="str">
        <v>25x23x23,5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1</v>
      </c>
      <c r="AS189" s="17" t="str">
        <f t="shared" si="10"/>
        <v>ꞈ</v>
      </c>
      <c r="AT189" s="70" t="str">
        <v>ꞈ</v>
      </c>
      <c r="AU189" s="15">
        <v>0</v>
      </c>
      <c r="AV189" s="15" t="str">
        <v xml:space="preserve">TEVELLE - TAVELLONI - TAVELLINE </v>
      </c>
      <c r="AW189" s="15" t="str">
        <v>ZANROSSO</v>
      </c>
      <c r="AX189" s="15" t="str">
        <v xml:space="preserve">TAVELLONI-TAGLIO OBLIQUO FIANCO MASCHIO FEMMINA DA CM 6 </v>
      </c>
      <c r="AY189" s="15">
        <v>0</v>
      </c>
      <c r="AZ189" s="15">
        <v>110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1</v>
      </c>
      <c r="BG189" s="17" t="str">
        <f t="shared" si="11"/>
        <v>ꞈ</v>
      </c>
      <c r="BH189" s="70" t="str">
        <v>ꞈ</v>
      </c>
    </row>
    <row r="190" spans="1:60" ht="14.25" customHeight="1" x14ac:dyDescent="0.25">
      <c r="A190" s="47"/>
      <c r="B190"/>
      <c r="C190" s="23" t="s">
        <v>109</v>
      </c>
      <c r="D190" s="25" t="s">
        <v>90</v>
      </c>
      <c r="E190" s="23" t="s">
        <v>24</v>
      </c>
      <c r="F190" s="23"/>
      <c r="G190" s="60" t="s">
        <v>366</v>
      </c>
      <c r="H190" s="60"/>
      <c r="I190" s="22"/>
      <c r="J190" s="55"/>
      <c r="K190" s="24"/>
      <c r="L190" s="57">
        <f t="shared" si="9"/>
        <v>0</v>
      </c>
      <c r="M190" s="14">
        <f t="shared" si="12"/>
        <v>1</v>
      </c>
      <c r="N190" s="13">
        <f>IF(OR(totale!$A$5="",C190=totale!$A$5),0,1)</f>
        <v>1</v>
      </c>
      <c r="O190" s="13">
        <f>IF(OR(totale!$C$5="",E190=totale!$C$5),0,1)</f>
        <v>0</v>
      </c>
      <c r="P190" s="13">
        <v>0</v>
      </c>
      <c r="Q190" s="97">
        <v>0</v>
      </c>
      <c r="R190" s="19">
        <v>0</v>
      </c>
      <c r="S190" s="19" t="str">
        <v xml:space="preserve">TEVELLE - TAVELLONI - TAVELLINE </v>
      </c>
      <c r="T190" s="15" t="str">
        <v>ESSE ELLE LAT.</v>
      </c>
      <c r="U190" s="15" t="str">
        <v xml:space="preserve">TAVELLONI-TAGLIO OBLIQUO FIANCO MASCHIO FEMMINA DA CM 6 </v>
      </c>
      <c r="V190" s="15">
        <v>0</v>
      </c>
      <c r="W190" s="19">
        <v>60</v>
      </c>
      <c r="X190" s="19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1</v>
      </c>
      <c r="AG190" s="15">
        <v>0</v>
      </c>
      <c r="AH190" s="15" t="str">
        <v xml:space="preserve">LATERIZIO RETTIFICATO PLANARE </v>
      </c>
      <c r="AI190" s="15" t="str">
        <v>WIENERBERGER</v>
      </c>
      <c r="AJ190" s="15" t="str">
        <v>BLOCCO ALVEOLATO RETTIFICATO - BLOCCO PLANANARE  F.55% - 45%</v>
      </c>
      <c r="AK190" s="15">
        <v>0</v>
      </c>
      <c r="AL190" s="15" t="str">
        <v>45x25x19,9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1</v>
      </c>
      <c r="AS190" s="17" t="str">
        <f t="shared" si="10"/>
        <v>ꞈ</v>
      </c>
      <c r="AT190" s="70" t="str">
        <v>ꞈ</v>
      </c>
      <c r="AU190" s="15">
        <v>0</v>
      </c>
      <c r="AV190" s="15" t="str">
        <v xml:space="preserve">TEVELLE - TAVELLONI - TAVELLINE </v>
      </c>
      <c r="AW190" s="15" t="str">
        <v>DI MUZIO</v>
      </c>
      <c r="AX190" s="15" t="str">
        <v>TAVELLONI RIGATO TAGLIO OBLIQUO FIANCO RETTO DA CM 6</v>
      </c>
      <c r="AY190" s="15">
        <v>0</v>
      </c>
      <c r="AZ190" s="15">
        <v>110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1</v>
      </c>
      <c r="BG190" s="17" t="str">
        <f t="shared" si="11"/>
        <v>ꞈ</v>
      </c>
      <c r="BH190" s="70" t="str">
        <v>ꞈ</v>
      </c>
    </row>
    <row r="191" spans="1:60" ht="14.25" customHeight="1" x14ac:dyDescent="0.25">
      <c r="A191" s="47"/>
      <c r="B191"/>
      <c r="C191" s="23" t="s">
        <v>109</v>
      </c>
      <c r="D191" s="25" t="s">
        <v>90</v>
      </c>
      <c r="E191" s="23" t="s">
        <v>24</v>
      </c>
      <c r="F191" s="23"/>
      <c r="G191" s="60" t="s">
        <v>410</v>
      </c>
      <c r="H191" s="60"/>
      <c r="I191" s="22"/>
      <c r="J191" s="55"/>
      <c r="K191" s="24"/>
      <c r="L191" s="57">
        <f t="shared" si="9"/>
        <v>0</v>
      </c>
      <c r="M191" s="14">
        <f t="shared" si="12"/>
        <v>1</v>
      </c>
      <c r="N191" s="13">
        <f>IF(OR(totale!$A$5="",C191=totale!$A$5),0,1)</f>
        <v>1</v>
      </c>
      <c r="O191" s="13">
        <f>IF(OR(totale!$C$5="",E191=totale!$C$5),0,1)</f>
        <v>0</v>
      </c>
      <c r="P191" s="13">
        <v>0</v>
      </c>
      <c r="Q191" s="97">
        <v>0</v>
      </c>
      <c r="R191" s="19">
        <v>0</v>
      </c>
      <c r="S191" s="19" t="str">
        <v xml:space="preserve">TEVELLE - TAVELLONI - TAVELLINE </v>
      </c>
      <c r="T191" s="15" t="str">
        <v>ESSE ELLE LAT.</v>
      </c>
      <c r="U191" s="15" t="str">
        <v xml:space="preserve">TAVELLONI-TAGLIO OBLIQUO FIANCO MASCHIO FEMMINA DA CM 6 </v>
      </c>
      <c r="V191" s="15">
        <v>0</v>
      </c>
      <c r="W191" s="19">
        <v>70</v>
      </c>
      <c r="X191" s="19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1</v>
      </c>
      <c r="AG191" s="15">
        <v>0</v>
      </c>
      <c r="AH191" s="15" t="str">
        <v xml:space="preserve">LATERIZIO RETTIFICATO PLANARE </v>
      </c>
      <c r="AI191" s="15" t="str">
        <v>WIENERBERGER</v>
      </c>
      <c r="AJ191" s="15" t="str">
        <v>BLOCCO ALVEOLATO RETTIFICATO - BLOCCO PLANANARE  F.55% - 45%</v>
      </c>
      <c r="AK191" s="15">
        <v>0</v>
      </c>
      <c r="AL191" s="15" t="str">
        <v>38x25x19,9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1</v>
      </c>
      <c r="AS191" s="17" t="str">
        <f t="shared" si="10"/>
        <v>ꞈ</v>
      </c>
      <c r="AT191" s="70" t="str">
        <v>ꞈ</v>
      </c>
      <c r="AU191" s="15">
        <v>0</v>
      </c>
      <c r="AV191" s="15" t="str">
        <v xml:space="preserve">TEVELLE - TAVELLONI - TAVELLINE </v>
      </c>
      <c r="AW191" s="15" t="str">
        <v>DI MUZIO</v>
      </c>
      <c r="AX191" s="15" t="str">
        <v>TAVELLONI ARCHITRAVE TAGLIO DIRITTO - TRAMEZZONE -TRAMEZZA PER PORTA CM 8</v>
      </c>
      <c r="AY191" s="15">
        <v>0</v>
      </c>
      <c r="AZ191" s="15">
        <v>110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1</v>
      </c>
      <c r="BG191" s="17" t="str">
        <f t="shared" si="11"/>
        <v>ꞈ</v>
      </c>
      <c r="BH191" s="70" t="str">
        <v>ꞈ</v>
      </c>
    </row>
    <row r="192" spans="1:60" ht="14.25" customHeight="1" x14ac:dyDescent="0.25">
      <c r="A192" s="47"/>
      <c r="B192"/>
      <c r="C192" s="23" t="s">
        <v>116</v>
      </c>
      <c r="D192" s="25" t="s">
        <v>90</v>
      </c>
      <c r="E192" s="23" t="s">
        <v>85</v>
      </c>
      <c r="F192" s="23"/>
      <c r="G192" s="60" t="s">
        <v>468</v>
      </c>
      <c r="H192" s="60"/>
      <c r="I192" s="22"/>
      <c r="J192" s="55"/>
      <c r="K192" s="24"/>
      <c r="L192" s="57">
        <f t="shared" si="9"/>
        <v>0</v>
      </c>
      <c r="M192" s="14">
        <f t="shared" si="12"/>
        <v>1</v>
      </c>
      <c r="N192" s="13">
        <f>IF(OR(totale!$A$5="",C192=totale!$A$5),0,1)</f>
        <v>1</v>
      </c>
      <c r="O192" s="13">
        <f>IF(OR(totale!$C$5="",E192=totale!$C$5),0,1)</f>
        <v>0</v>
      </c>
      <c r="P192" s="13">
        <v>0</v>
      </c>
      <c r="Q192" s="97">
        <v>0</v>
      </c>
      <c r="R192" s="19">
        <v>0</v>
      </c>
      <c r="S192" s="19" t="str">
        <v xml:space="preserve">TEVELLE - TAVELLONI - TAVELLINE </v>
      </c>
      <c r="T192" s="15" t="str">
        <v>ESSE ELLE LAT.</v>
      </c>
      <c r="U192" s="15" t="str">
        <v xml:space="preserve">TAVELLONI-TAGLIO OBLIQUO FIANCO MASCHIO FEMMINA DA CM 6 </v>
      </c>
      <c r="V192" s="15">
        <v>0</v>
      </c>
      <c r="W192" s="19">
        <v>80</v>
      </c>
      <c r="X192" s="19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1</v>
      </c>
      <c r="AG192" s="15">
        <v>0</v>
      </c>
      <c r="AH192" s="15" t="str">
        <v xml:space="preserve">LATERIZIO RETTIFICATO PLANARE </v>
      </c>
      <c r="AI192" s="15" t="str">
        <v>WIENERBERGER</v>
      </c>
      <c r="AJ192" s="15" t="str">
        <v>BLOCCO ALVEOLATO RETTIFICATO - BLOCCO PLANANARE  F.55% - 45%</v>
      </c>
      <c r="AK192" s="15">
        <v>0</v>
      </c>
      <c r="AL192" s="15" t="str">
        <v>38x24x19,9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7" t="str">
        <f t="shared" si="10"/>
        <v>ꞈ</v>
      </c>
      <c r="AT192" s="70" t="str">
        <v>ꞈ</v>
      </c>
      <c r="AU192" s="15">
        <v>0</v>
      </c>
      <c r="AV192" s="15" t="str">
        <v xml:space="preserve">TEVELLE - TAVELLONI - TAVELLINE </v>
      </c>
      <c r="AW192" s="15" t="str">
        <v>DCB</v>
      </c>
      <c r="AX192" s="15" t="str">
        <v>TAVELLONIE-TAGLIO A GRADINO FIANCO MASCHIO FEMMINA   DA CM 6</v>
      </c>
      <c r="AY192" s="15">
        <v>0</v>
      </c>
      <c r="AZ192" s="15">
        <v>120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1</v>
      </c>
      <c r="BG192" s="17" t="str">
        <f t="shared" si="11"/>
        <v>ꞈ</v>
      </c>
      <c r="BH192" s="70" t="str">
        <v>ꞈ</v>
      </c>
    </row>
    <row r="193" spans="1:60" ht="14.25" customHeight="1" x14ac:dyDescent="0.25">
      <c r="A193" s="47"/>
      <c r="B193"/>
      <c r="C193" s="23" t="s">
        <v>116</v>
      </c>
      <c r="D193" s="25" t="s">
        <v>90</v>
      </c>
      <c r="E193" s="23" t="s">
        <v>85</v>
      </c>
      <c r="F193" s="23"/>
      <c r="G193" s="60" t="s">
        <v>149</v>
      </c>
      <c r="H193" s="60"/>
      <c r="I193" s="22"/>
      <c r="J193" s="55"/>
      <c r="K193" s="24"/>
      <c r="L193" s="57">
        <f t="shared" si="9"/>
        <v>0</v>
      </c>
      <c r="M193" s="14">
        <f t="shared" si="12"/>
        <v>1</v>
      </c>
      <c r="N193" s="13">
        <f>IF(OR(totale!$A$5="",C193=totale!$A$5),0,1)</f>
        <v>1</v>
      </c>
      <c r="O193" s="13">
        <f>IF(OR(totale!$C$5="",E193=totale!$C$5),0,1)</f>
        <v>0</v>
      </c>
      <c r="P193" s="13">
        <v>0</v>
      </c>
      <c r="Q193" s="97">
        <v>0</v>
      </c>
      <c r="R193" s="19">
        <v>0</v>
      </c>
      <c r="S193" s="19" t="str">
        <v xml:space="preserve">TEVELLE - TAVELLONI - TAVELLINE </v>
      </c>
      <c r="T193" s="15" t="str">
        <v>ESSE ELLE LAT.</v>
      </c>
      <c r="U193" s="15" t="str">
        <v xml:space="preserve">TAVELLONI-TAGLIO OBLIQUO FIANCO MASCHIO FEMMINA DA CM 6 </v>
      </c>
      <c r="V193" s="15">
        <v>0</v>
      </c>
      <c r="W193" s="19">
        <v>90</v>
      </c>
      <c r="X193" s="19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1</v>
      </c>
      <c r="AG193" s="15">
        <v>0</v>
      </c>
      <c r="AH193" s="15" t="str">
        <v xml:space="preserve">LATERIZIO RETTIFICATO PLANARE </v>
      </c>
      <c r="AI193" s="15" t="str">
        <v>WIENERBERGER</v>
      </c>
      <c r="AJ193" s="15" t="str">
        <v>BLOCCO ALVEOLATO RETTIFICATO - BLOCCO PLANANARE  F.55% - 45%</v>
      </c>
      <c r="AK193" s="15">
        <v>0</v>
      </c>
      <c r="AL193" s="15" t="str">
        <v>35x25x19,9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1</v>
      </c>
      <c r="AS193" s="17" t="str">
        <f t="shared" si="10"/>
        <v>ꞈ</v>
      </c>
      <c r="AT193" s="70" t="str">
        <v>ꞈ</v>
      </c>
      <c r="AU193" s="15">
        <v>0</v>
      </c>
      <c r="AV193" s="15" t="str">
        <v xml:space="preserve">TEVELLE - TAVELLONI - TAVELLINE </v>
      </c>
      <c r="AW193" s="15" t="str">
        <v>ESSE ELLE LAT.</v>
      </c>
      <c r="AX193" s="15" t="str">
        <v>TAVELLONI RIGATO TAGLIO OBLIQUO FIANCO RETTO DA CM 6</v>
      </c>
      <c r="AY193" s="15">
        <v>0</v>
      </c>
      <c r="AZ193" s="15">
        <v>120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1</v>
      </c>
      <c r="BG193" s="17" t="str">
        <f t="shared" si="11"/>
        <v>ꞈ</v>
      </c>
      <c r="BH193" s="70" t="str">
        <v>ꞈ</v>
      </c>
    </row>
    <row r="194" spans="1:60" ht="14.25" customHeight="1" x14ac:dyDescent="0.25">
      <c r="A194" s="47"/>
      <c r="B194"/>
      <c r="C194" s="23" t="s">
        <v>116</v>
      </c>
      <c r="D194" s="25" t="s">
        <v>90</v>
      </c>
      <c r="E194" s="23" t="s">
        <v>85</v>
      </c>
      <c r="F194" s="23"/>
      <c r="G194" s="60" t="s">
        <v>472</v>
      </c>
      <c r="H194" s="60"/>
      <c r="I194" s="22"/>
      <c r="J194" s="55"/>
      <c r="K194" s="24"/>
      <c r="L194" s="57">
        <f t="shared" si="9"/>
        <v>0</v>
      </c>
      <c r="M194" s="14">
        <f t="shared" si="12"/>
        <v>1</v>
      </c>
      <c r="N194" s="13">
        <f>IF(OR(totale!$A$5="",C194=totale!$A$5),0,1)</f>
        <v>1</v>
      </c>
      <c r="O194" s="13">
        <f>IF(OR(totale!$C$5="",E194=totale!$C$5),0,1)</f>
        <v>0</v>
      </c>
      <c r="P194" s="13">
        <v>0</v>
      </c>
      <c r="Q194" s="97">
        <v>0</v>
      </c>
      <c r="R194" s="19">
        <v>0</v>
      </c>
      <c r="S194" s="19" t="str">
        <v xml:space="preserve">TEVELLE - TAVELLONI - TAVELLINE </v>
      </c>
      <c r="T194" s="15" t="str">
        <v>ESSE ELLE LAT.</v>
      </c>
      <c r="U194" s="15" t="str">
        <v xml:space="preserve">TAVELLONI-TAGLIO OBLIQUO FIANCO MASCHIO FEMMINA DA CM 6 </v>
      </c>
      <c r="V194" s="15">
        <v>0</v>
      </c>
      <c r="W194" s="19">
        <v>100</v>
      </c>
      <c r="X194" s="19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1</v>
      </c>
      <c r="AG194" s="15">
        <v>0</v>
      </c>
      <c r="AH194" s="15" t="str">
        <v xml:space="preserve">LATERIZIO RETTIFICATO PLANARE </v>
      </c>
      <c r="AI194" s="15" t="str">
        <v>WIENERBERGER</v>
      </c>
      <c r="AJ194" s="15" t="str">
        <v>BLOCCO ALVEOLATO RETTIFICATO - BLOCCO PLANANARE  F.55% - 45%</v>
      </c>
      <c r="AK194" s="15">
        <v>0</v>
      </c>
      <c r="AL194" s="15" t="str">
        <v>35x25x24,9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1</v>
      </c>
      <c r="AS194" s="17" t="str">
        <f t="shared" si="10"/>
        <v>ꞈ</v>
      </c>
      <c r="AT194" s="70" t="str">
        <v>ꞈ</v>
      </c>
      <c r="AU194" s="15">
        <v>0</v>
      </c>
      <c r="AV194" s="15" t="str">
        <v xml:space="preserve">TEVELLE - TAVELLONI - TAVELLINE </v>
      </c>
      <c r="AW194" s="15" t="str">
        <v>ESSE ELLE LAT.</v>
      </c>
      <c r="AX194" s="15" t="str">
        <v>TAVELLONIE-TAGLIO A GRADINO FIANCO MASCHIO FEMMINA   DA CM 6</v>
      </c>
      <c r="AY194" s="15">
        <v>0</v>
      </c>
      <c r="AZ194" s="15">
        <v>120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1</v>
      </c>
      <c r="BG194" s="17" t="str">
        <f t="shared" si="11"/>
        <v>ꞈ</v>
      </c>
      <c r="BH194" s="70" t="str">
        <v>ꞈ</v>
      </c>
    </row>
    <row r="195" spans="1:60" ht="14.25" customHeight="1" x14ac:dyDescent="0.25">
      <c r="A195" s="47"/>
      <c r="B195"/>
      <c r="C195" s="23" t="s">
        <v>116</v>
      </c>
      <c r="D195" s="25" t="s">
        <v>90</v>
      </c>
      <c r="E195" s="23" t="s">
        <v>85</v>
      </c>
      <c r="F195" s="23"/>
      <c r="G195" s="60" t="s">
        <v>156</v>
      </c>
      <c r="H195" s="60"/>
      <c r="I195" s="22"/>
      <c r="J195" s="55"/>
      <c r="K195" s="24"/>
      <c r="L195" s="57">
        <f t="shared" ref="L195:L258" si="13">K195*POWER(0.99475,J195)</f>
        <v>0</v>
      </c>
      <c r="M195" s="14">
        <f t="shared" si="12"/>
        <v>1</v>
      </c>
      <c r="N195" s="13">
        <f>IF(OR(totale!$A$5="",C195=totale!$A$5),0,1)</f>
        <v>1</v>
      </c>
      <c r="O195" s="13">
        <f>IF(OR(totale!$C$5="",E195=totale!$C$5),0,1)</f>
        <v>0</v>
      </c>
      <c r="P195" s="13">
        <v>0</v>
      </c>
      <c r="Q195" s="97">
        <v>0</v>
      </c>
      <c r="R195" s="19">
        <v>0</v>
      </c>
      <c r="S195" s="19" t="str">
        <v xml:space="preserve">TEVELLE - TAVELLONI - TAVELLINE </v>
      </c>
      <c r="T195" s="15" t="str">
        <v>ESSE ELLE LAT.</v>
      </c>
      <c r="U195" s="15" t="str">
        <v xml:space="preserve">TAVELLONI-TAGLIO OBLIQUO FIANCO MASCHIO FEMMINA DA CM 6 </v>
      </c>
      <c r="V195" s="15">
        <v>0</v>
      </c>
      <c r="W195" s="19">
        <v>110</v>
      </c>
      <c r="X195" s="19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1</v>
      </c>
      <c r="AG195" s="15">
        <v>0</v>
      </c>
      <c r="AH195" s="15" t="str">
        <v xml:space="preserve">LATERIZIO RETTIFICATO PLANARE </v>
      </c>
      <c r="AI195" s="15" t="str">
        <v>WIENERBERGER</v>
      </c>
      <c r="AJ195" s="15" t="str">
        <v>BLOCCO ALVEOLATO RETTIFICATO - BLOCCO PLANANARE  F.55% - 45%</v>
      </c>
      <c r="AK195" s="15">
        <v>0</v>
      </c>
      <c r="AL195" s="15" t="str">
        <v>25x25x19,9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1</v>
      </c>
      <c r="AS195" s="17" t="str">
        <f t="shared" si="10"/>
        <v>ꞈ</v>
      </c>
      <c r="AT195" s="70" t="str">
        <v>ꞈ</v>
      </c>
      <c r="AU195" s="15">
        <v>0</v>
      </c>
      <c r="AV195" s="15" t="str">
        <v xml:space="preserve">TEVELLE - TAVELLONI - TAVELLINE </v>
      </c>
      <c r="AW195" s="15" t="str">
        <v>ESSE ELLE LAT.</v>
      </c>
      <c r="AX195" s="15" t="str">
        <v xml:space="preserve">TAVELLONI-TAGLIO OBLIQUO FIANCO MASCHIO FEMMINA DA CM 6 </v>
      </c>
      <c r="AY195" s="15">
        <v>0</v>
      </c>
      <c r="AZ195" s="15">
        <v>120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1</v>
      </c>
      <c r="BG195" s="17" t="str">
        <f t="shared" si="11"/>
        <v>ꞈ</v>
      </c>
      <c r="BH195" s="70" t="str">
        <v>ꞈ</v>
      </c>
    </row>
    <row r="196" spans="1:60" ht="14.25" customHeight="1" x14ac:dyDescent="0.25">
      <c r="A196" s="47"/>
      <c r="B196"/>
      <c r="C196" s="23" t="s">
        <v>116</v>
      </c>
      <c r="D196" s="25" t="s">
        <v>90</v>
      </c>
      <c r="E196" s="23" t="s">
        <v>92</v>
      </c>
      <c r="F196" s="23"/>
      <c r="G196" s="60" t="s">
        <v>303</v>
      </c>
      <c r="H196" s="60"/>
      <c r="I196" s="22"/>
      <c r="J196" s="55"/>
      <c r="K196" s="24"/>
      <c r="L196" s="57">
        <f t="shared" si="13"/>
        <v>0</v>
      </c>
      <c r="M196" s="14">
        <f t="shared" si="12"/>
        <v>1</v>
      </c>
      <c r="N196" s="13">
        <f>IF(OR(totale!$A$5="",C196=totale!$A$5),0,1)</f>
        <v>1</v>
      </c>
      <c r="O196" s="13">
        <f>IF(OR(totale!$C$5="",E196=totale!$C$5),0,1)</f>
        <v>0</v>
      </c>
      <c r="P196" s="13">
        <v>0</v>
      </c>
      <c r="Q196" s="97">
        <v>0</v>
      </c>
      <c r="R196" s="19">
        <v>0</v>
      </c>
      <c r="S196" s="19" t="str">
        <v xml:space="preserve">TEVELLE - TAVELLONI - TAVELLINE </v>
      </c>
      <c r="T196" s="15" t="str">
        <v>ESSE ELLE LAT.</v>
      </c>
      <c r="U196" s="15" t="str">
        <v xml:space="preserve">TAVELLONI-TAGLIO OBLIQUO FIANCO MASCHIO FEMMINA DA CM 6 </v>
      </c>
      <c r="V196" s="15">
        <v>0</v>
      </c>
      <c r="W196" s="19">
        <v>120</v>
      </c>
      <c r="X196" s="19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1</v>
      </c>
      <c r="AG196" s="15">
        <v>0</v>
      </c>
      <c r="AH196" s="15" t="str">
        <v xml:space="preserve">LATERIZIO RETTIFICATO PLANARE </v>
      </c>
      <c r="AI196" s="15" t="str">
        <v>WIENERBERGER</v>
      </c>
      <c r="AJ196" s="15" t="str">
        <v>BLOCCO ALVEOLATO RETTIFICATO - BLOCCO PLANANARE  F.55% - 45%</v>
      </c>
      <c r="AK196" s="15">
        <v>0</v>
      </c>
      <c r="AL196" s="15" t="str">
        <v>45x25x19,9 F.45%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1</v>
      </c>
      <c r="AS196" s="17" t="str">
        <f t="shared" ref="AS196:AS259" si="14">IF(AND(AR196=0,AJ196&lt;&gt;AJ195),AJ196,"ꞈ")</f>
        <v>ꞈ</v>
      </c>
      <c r="AT196" s="70" t="str">
        <v>ꞈ</v>
      </c>
      <c r="AU196" s="15">
        <v>0</v>
      </c>
      <c r="AV196" s="15" t="str">
        <v xml:space="preserve">TEVELLE - TAVELLONI - TAVELLINE </v>
      </c>
      <c r="AW196" s="15" t="str">
        <v>FBM</v>
      </c>
      <c r="AX196" s="15" t="str">
        <v>TAVELLONI RIGATO TAGLIO OBLIQUO FIANCO RETTO DA CM 6</v>
      </c>
      <c r="AY196" s="15">
        <v>0</v>
      </c>
      <c r="AZ196" s="15">
        <v>120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1</v>
      </c>
      <c r="BG196" s="17" t="str">
        <f t="shared" ref="BG196:BG259" si="15">IF(AND(BF196=0,AZ196&lt;&gt;AZ195),AZ196,"ꞈ")</f>
        <v>ꞈ</v>
      </c>
      <c r="BH196" s="70" t="str">
        <v>ꞈ</v>
      </c>
    </row>
    <row r="197" spans="1:60" ht="14.25" customHeight="1" x14ac:dyDescent="0.25">
      <c r="A197" s="47"/>
      <c r="B197"/>
      <c r="C197" s="23" t="s">
        <v>116</v>
      </c>
      <c r="D197" s="25" t="s">
        <v>90</v>
      </c>
      <c r="E197" s="23" t="s">
        <v>92</v>
      </c>
      <c r="F197" s="23"/>
      <c r="G197" s="60" t="s">
        <v>302</v>
      </c>
      <c r="H197" s="60"/>
      <c r="I197" s="22"/>
      <c r="J197" s="55"/>
      <c r="K197" s="24"/>
      <c r="L197" s="57">
        <f t="shared" si="13"/>
        <v>0</v>
      </c>
      <c r="M197" s="14">
        <f t="shared" si="12"/>
        <v>1</v>
      </c>
      <c r="N197" s="13">
        <f>IF(OR(totale!$A$5="",C197=totale!$A$5),0,1)</f>
        <v>1</v>
      </c>
      <c r="O197" s="13">
        <f>IF(OR(totale!$C$5="",E197=totale!$C$5),0,1)</f>
        <v>0</v>
      </c>
      <c r="P197" s="13">
        <v>0</v>
      </c>
      <c r="Q197" s="97">
        <v>0</v>
      </c>
      <c r="R197" s="19">
        <v>0</v>
      </c>
      <c r="S197" s="19" t="str">
        <v xml:space="preserve">TEVELLE - TAVELLONI - TAVELLINE </v>
      </c>
      <c r="T197" s="15" t="str">
        <v>ESSE ELLE LAT.</v>
      </c>
      <c r="U197" s="15" t="str">
        <v xml:space="preserve">TAVELLONI-TAGLIO OBLIQUO FIANCO MASCHIO FEMMINA DA CM 6 </v>
      </c>
      <c r="V197" s="15">
        <v>0</v>
      </c>
      <c r="W197" s="19">
        <v>130</v>
      </c>
      <c r="X197" s="19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1</v>
      </c>
      <c r="AG197" s="15">
        <v>0</v>
      </c>
      <c r="AH197" s="15" t="str">
        <v xml:space="preserve">LATERIZIO RETTIFICATO PLANARE </v>
      </c>
      <c r="AI197" s="15" t="str">
        <v>WIENERBERGER</v>
      </c>
      <c r="AJ197" s="15" t="str">
        <v>BLOCCO ALVEOLATO RETTIFICATO - BLOCCO PLANANARE  F.55% - 45%</v>
      </c>
      <c r="AK197" s="15">
        <v>0</v>
      </c>
      <c r="AL197" s="15" t="str">
        <v>40x24x29,9 F.45%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7" t="str">
        <f t="shared" si="14"/>
        <v>ꞈ</v>
      </c>
      <c r="AT197" s="70" t="str">
        <v>ꞈ</v>
      </c>
      <c r="AU197" s="15">
        <v>0</v>
      </c>
      <c r="AV197" s="15" t="str">
        <v xml:space="preserve">TEVELLE - TAVELLONI - TAVELLINE </v>
      </c>
      <c r="AW197" s="15" t="str">
        <v>FBM</v>
      </c>
      <c r="AX197" s="15" t="str">
        <v>TAVELLONI ARCHITRAVE TAGLIO DIRITTO - TRAMEZZONE -TRAMEZZA PER PORTA CM 8</v>
      </c>
      <c r="AY197" s="15">
        <v>0</v>
      </c>
      <c r="AZ197" s="15">
        <v>120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1</v>
      </c>
      <c r="BG197" s="17" t="str">
        <f t="shared" si="15"/>
        <v>ꞈ</v>
      </c>
      <c r="BH197" s="70" t="str">
        <v>ꞈ</v>
      </c>
    </row>
    <row r="198" spans="1:60" ht="14.25" customHeight="1" x14ac:dyDescent="0.25">
      <c r="A198" s="47"/>
      <c r="B198"/>
      <c r="C198" s="23" t="s">
        <v>116</v>
      </c>
      <c r="D198" s="25" t="s">
        <v>90</v>
      </c>
      <c r="E198" s="23" t="s">
        <v>92</v>
      </c>
      <c r="F198" s="23"/>
      <c r="G198" s="60" t="s">
        <v>361</v>
      </c>
      <c r="H198" s="60"/>
      <c r="I198" s="22"/>
      <c r="J198" s="55"/>
      <c r="K198" s="24"/>
      <c r="L198" s="57">
        <f t="shared" si="13"/>
        <v>0</v>
      </c>
      <c r="M198" s="14">
        <f t="shared" si="12"/>
        <v>1</v>
      </c>
      <c r="N198" s="13">
        <f>IF(OR(totale!$A$5="",C198=totale!$A$5),0,1)</f>
        <v>1</v>
      </c>
      <c r="O198" s="13">
        <f>IF(OR(totale!$C$5="",E198=totale!$C$5),0,1)</f>
        <v>0</v>
      </c>
      <c r="P198" s="13">
        <v>0</v>
      </c>
      <c r="Q198" s="97">
        <v>0</v>
      </c>
      <c r="R198" s="19">
        <v>0</v>
      </c>
      <c r="S198" s="19" t="str">
        <v xml:space="preserve">TEVELLE - TAVELLONI - TAVELLINE </v>
      </c>
      <c r="T198" s="15" t="str">
        <v>ESSE ELLE LAT.</v>
      </c>
      <c r="U198" s="15" t="str">
        <v xml:space="preserve">TAVELLONI-TAGLIO OBLIQUO FIANCO MASCHIO FEMMINA DA CM 6 </v>
      </c>
      <c r="V198" s="15">
        <v>0</v>
      </c>
      <c r="W198" s="19">
        <v>140</v>
      </c>
      <c r="X198" s="19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1</v>
      </c>
      <c r="AG198" s="15">
        <v>0</v>
      </c>
      <c r="AH198" s="15" t="str">
        <v xml:space="preserve">LATERIZIO RETTIFICATO PLANARE </v>
      </c>
      <c r="AI198" s="15" t="str">
        <v>WIENERBERGER</v>
      </c>
      <c r="AJ198" s="15" t="str">
        <v>BLOCCO ALVEOLATO RETTIFICATO - BLOCCO PLANANARE  F.55% - 45%</v>
      </c>
      <c r="AK198" s="15">
        <v>0</v>
      </c>
      <c r="AL198" s="15" t="str">
        <v>38x25x19,9 F.45%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1</v>
      </c>
      <c r="AS198" s="17" t="str">
        <f t="shared" si="14"/>
        <v>ꞈ</v>
      </c>
      <c r="AT198" s="70" t="str">
        <v>ꞈ</v>
      </c>
      <c r="AU198" s="15">
        <v>0</v>
      </c>
      <c r="AV198" s="15" t="str">
        <v xml:space="preserve">TEVELLE - TAVELLONI - TAVELLINE </v>
      </c>
      <c r="AW198" s="15" t="str">
        <v>LATERCOM</v>
      </c>
      <c r="AX198" s="15" t="str">
        <v>TAVELLONI RIGATO TAGLIO OBLIQUO FIANCO RETTO DA CM 6</v>
      </c>
      <c r="AY198" s="15">
        <v>0</v>
      </c>
      <c r="AZ198" s="15">
        <v>120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1</v>
      </c>
      <c r="BG198" s="17" t="str">
        <f t="shared" si="15"/>
        <v>ꞈ</v>
      </c>
      <c r="BH198" s="70" t="str">
        <v>ꞈ</v>
      </c>
    </row>
    <row r="199" spans="1:60" ht="14.25" customHeight="1" x14ac:dyDescent="0.25">
      <c r="A199" s="47"/>
      <c r="B199"/>
      <c r="C199" s="23" t="s">
        <v>116</v>
      </c>
      <c r="D199" s="25" t="s">
        <v>90</v>
      </c>
      <c r="E199" s="23" t="s">
        <v>92</v>
      </c>
      <c r="F199" s="23"/>
      <c r="G199" s="60" t="s">
        <v>378</v>
      </c>
      <c r="H199" s="60"/>
      <c r="I199" s="22"/>
      <c r="J199" s="55"/>
      <c r="K199" s="24"/>
      <c r="L199" s="57">
        <f t="shared" si="13"/>
        <v>0</v>
      </c>
      <c r="M199" s="14">
        <f t="shared" si="12"/>
        <v>1</v>
      </c>
      <c r="N199" s="13">
        <f>IF(OR(totale!$A$5="",C199=totale!$A$5),0,1)</f>
        <v>1</v>
      </c>
      <c r="O199" s="13">
        <f>IF(OR(totale!$C$5="",E199=totale!$C$5),0,1)</f>
        <v>0</v>
      </c>
      <c r="P199" s="13">
        <v>0</v>
      </c>
      <c r="Q199" s="97">
        <v>0</v>
      </c>
      <c r="R199" s="19">
        <v>0</v>
      </c>
      <c r="S199" s="19" t="str">
        <v xml:space="preserve">TEVELLE - TAVELLONI - TAVELLINE </v>
      </c>
      <c r="T199" s="15" t="str">
        <v>ESSE ELLE LAT.</v>
      </c>
      <c r="U199" s="15" t="str">
        <v xml:space="preserve">TAVELLONI-TAGLIO OBLIQUO FIANCO MASCHIO FEMMINA DA CM 6 </v>
      </c>
      <c r="V199" s="15">
        <v>0</v>
      </c>
      <c r="W199" s="19">
        <v>150</v>
      </c>
      <c r="X199" s="19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1</v>
      </c>
      <c r="AG199" s="15">
        <v>0</v>
      </c>
      <c r="AH199" s="15" t="str">
        <v xml:space="preserve">LATERIZIO RETTIFICATO PLANARE </v>
      </c>
      <c r="AI199" s="15" t="str">
        <v>WIENERBERGER</v>
      </c>
      <c r="AJ199" s="15" t="str">
        <v>BLOCCO ALVEOLATO RETTIFICATO - BLOCCO PLANANARE  F.55% - 45%</v>
      </c>
      <c r="AK199" s="15">
        <v>0</v>
      </c>
      <c r="AL199" s="15" t="str">
        <v>30x25x24,9 F.45%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1</v>
      </c>
      <c r="AS199" s="17" t="str">
        <f t="shared" si="14"/>
        <v>ꞈ</v>
      </c>
      <c r="AT199" s="70" t="str">
        <v>ꞈ</v>
      </c>
      <c r="AU199" s="15">
        <v>0</v>
      </c>
      <c r="AV199" s="15" t="str">
        <v xml:space="preserve">TEVELLE - TAVELLONI - TAVELLINE </v>
      </c>
      <c r="AW199" s="15" t="str">
        <v>LATERCOM</v>
      </c>
      <c r="AX199" s="15" t="str">
        <v xml:space="preserve">TAVELLONI-TAGLIO OBLIQUO FIANCO MASCHIO FEMMINA DA CM 6 </v>
      </c>
      <c r="AY199" s="15">
        <v>0</v>
      </c>
      <c r="AZ199" s="15">
        <v>120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1</v>
      </c>
      <c r="BG199" s="17" t="str">
        <f t="shared" si="15"/>
        <v>ꞈ</v>
      </c>
      <c r="BH199" s="70" t="str">
        <v>ꞈ</v>
      </c>
    </row>
    <row r="200" spans="1:60" ht="14.25" customHeight="1" x14ac:dyDescent="0.25">
      <c r="A200" s="47"/>
      <c r="B200"/>
      <c r="C200" s="23" t="s">
        <v>116</v>
      </c>
      <c r="D200" s="25" t="s">
        <v>90</v>
      </c>
      <c r="E200" s="23" t="s">
        <v>92</v>
      </c>
      <c r="F200" s="23"/>
      <c r="G200" s="60" t="s">
        <v>416</v>
      </c>
      <c r="H200" s="60"/>
      <c r="I200" s="22"/>
      <c r="J200" s="55"/>
      <c r="K200" s="24"/>
      <c r="L200" s="57">
        <f t="shared" si="13"/>
        <v>0</v>
      </c>
      <c r="M200" s="14">
        <f t="shared" si="12"/>
        <v>1</v>
      </c>
      <c r="N200" s="13">
        <f>IF(OR(totale!$A$5="",C200=totale!$A$5),0,1)</f>
        <v>1</v>
      </c>
      <c r="O200" s="13">
        <f>IF(OR(totale!$C$5="",E200=totale!$C$5),0,1)</f>
        <v>0</v>
      </c>
      <c r="P200" s="13">
        <v>0</v>
      </c>
      <c r="Q200" s="97">
        <v>0</v>
      </c>
      <c r="R200" s="19">
        <v>0</v>
      </c>
      <c r="S200" s="19" t="str">
        <v xml:space="preserve">TEVELLE - TAVELLONI - TAVELLINE </v>
      </c>
      <c r="T200" s="15" t="str">
        <v>ESSE ELLE LAT.</v>
      </c>
      <c r="U200" s="15" t="str">
        <v xml:space="preserve">TAVELLONI-TAGLIO OBLIQUO FIANCO MASCHIO FEMMINA DA CM 6 </v>
      </c>
      <c r="V200" s="15">
        <v>0</v>
      </c>
      <c r="W200" s="19">
        <v>160</v>
      </c>
      <c r="X200" s="19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1</v>
      </c>
      <c r="AG200" s="15">
        <v>0</v>
      </c>
      <c r="AH200" s="15" t="str">
        <v xml:space="preserve">LATERIZIO RETTIFICATO PLANARE </v>
      </c>
      <c r="AI200" s="15" t="str">
        <v>WIENERBERGER</v>
      </c>
      <c r="AJ200" s="15" t="str">
        <v>BLOCCO ALVEOLATO RETTIFICATO - BLOCCO PLANANARE  F.55% - 45%</v>
      </c>
      <c r="AK200" s="15">
        <v>0</v>
      </c>
      <c r="AL200" s="15" t="str">
        <v>30x25x19,9 F.45%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1</v>
      </c>
      <c r="AS200" s="17" t="str">
        <f t="shared" si="14"/>
        <v>ꞈ</v>
      </c>
      <c r="AT200" s="70" t="str">
        <v>ꞈ</v>
      </c>
      <c r="AU200" s="15">
        <v>0</v>
      </c>
      <c r="AV200" s="15" t="str">
        <v xml:space="preserve">TEVELLE - TAVELLONI - TAVELLINE </v>
      </c>
      <c r="AW200" s="15" t="str">
        <v>LATERCOM</v>
      </c>
      <c r="AX200" s="15" t="str">
        <v>TAVELLONI ARCHITRAVE TAGLIO DIRITTO - TRAMEZZONE -TRAMEZZA PER PORTA CM 8</v>
      </c>
      <c r="AY200" s="15">
        <v>0</v>
      </c>
      <c r="AZ200" s="15">
        <v>120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1</v>
      </c>
      <c r="BG200" s="17" t="str">
        <f t="shared" si="15"/>
        <v>ꞈ</v>
      </c>
      <c r="BH200" s="70" t="str">
        <v>ꞈ</v>
      </c>
    </row>
    <row r="201" spans="1:60" ht="14.25" customHeight="1" x14ac:dyDescent="0.25">
      <c r="A201" s="47"/>
      <c r="B201"/>
      <c r="C201" s="23" t="s">
        <v>116</v>
      </c>
      <c r="D201" s="25" t="s">
        <v>90</v>
      </c>
      <c r="E201" s="23" t="s">
        <v>80</v>
      </c>
      <c r="F201" s="23"/>
      <c r="G201" s="60" t="s">
        <v>208</v>
      </c>
      <c r="H201" s="60"/>
      <c r="I201" s="22"/>
      <c r="J201" s="55"/>
      <c r="K201" s="24"/>
      <c r="L201" s="57">
        <f t="shared" si="13"/>
        <v>0</v>
      </c>
      <c r="M201" s="14">
        <f t="shared" si="12"/>
        <v>1</v>
      </c>
      <c r="N201" s="13">
        <f>IF(OR(totale!$A$5="",C201=totale!$A$5),0,1)</f>
        <v>1</v>
      </c>
      <c r="O201" s="13">
        <f>IF(OR(totale!$C$5="",E201=totale!$C$5),0,1)</f>
        <v>0</v>
      </c>
      <c r="P201" s="13">
        <v>0</v>
      </c>
      <c r="Q201" s="97">
        <v>0</v>
      </c>
      <c r="R201" s="19">
        <v>0</v>
      </c>
      <c r="S201" s="19" t="str">
        <v xml:space="preserve">TEVELLE - TAVELLONI - TAVELLINE </v>
      </c>
      <c r="T201" s="15" t="str">
        <v>ESSE ELLE LAT.</v>
      </c>
      <c r="U201" s="15" t="str">
        <v xml:space="preserve">TAVELLONI-TAGLIO OBLIQUO FIANCO MASCHIO FEMMINA DA CM 6 </v>
      </c>
      <c r="V201" s="15">
        <v>0</v>
      </c>
      <c r="W201" s="19">
        <v>170</v>
      </c>
      <c r="X201" s="19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1</v>
      </c>
      <c r="AG201" s="15">
        <v>0</v>
      </c>
      <c r="AH201" s="15" t="str">
        <v xml:space="preserve">LATERIZIO RETTIFICATO PLANARE </v>
      </c>
      <c r="AI201" s="15" t="str">
        <v>WIENERBERGER</v>
      </c>
      <c r="AJ201" s="15" t="str">
        <v>BLOCCO ALVEOLATO RETTIFICATO - BLOCCO PLANANARE  F.55% - 45%</v>
      </c>
      <c r="AK201" s="15">
        <v>0</v>
      </c>
      <c r="AL201" s="15" t="str">
        <v>38x24x19,9 F.45%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1</v>
      </c>
      <c r="AS201" s="17" t="str">
        <f t="shared" si="14"/>
        <v>ꞈ</v>
      </c>
      <c r="AT201" s="70" t="str">
        <v>ꞈ</v>
      </c>
      <c r="AU201" s="15">
        <v>0</v>
      </c>
      <c r="AV201" s="15" t="str">
        <v xml:space="preserve">TEVELLE - TAVELLONI - TAVELLINE </v>
      </c>
      <c r="AW201" s="15" t="str">
        <v>LATERCOM</v>
      </c>
      <c r="AX201" s="15" t="str">
        <v xml:space="preserve">TAVELLONI RIGATO TAGLIO OBLIQUO DA CM 8 </v>
      </c>
      <c r="AY201" s="15">
        <v>0</v>
      </c>
      <c r="AZ201" s="15">
        <v>120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1</v>
      </c>
      <c r="BG201" s="17" t="str">
        <f t="shared" si="15"/>
        <v>ꞈ</v>
      </c>
      <c r="BH201" s="70" t="str">
        <v>ꞈ</v>
      </c>
    </row>
    <row r="202" spans="1:60" ht="14.25" customHeight="1" x14ac:dyDescent="0.25">
      <c r="A202" s="47"/>
      <c r="B202"/>
      <c r="C202" s="23" t="s">
        <v>116</v>
      </c>
      <c r="D202" s="25" t="s">
        <v>90</v>
      </c>
      <c r="E202" s="23" t="s">
        <v>80</v>
      </c>
      <c r="F202" s="23"/>
      <c r="G202" s="60" t="s">
        <v>255</v>
      </c>
      <c r="H202" s="60"/>
      <c r="I202" s="22"/>
      <c r="J202" s="55"/>
      <c r="K202" s="22"/>
      <c r="L202" s="57">
        <f t="shared" si="13"/>
        <v>0</v>
      </c>
      <c r="M202" s="14">
        <f t="shared" si="12"/>
        <v>1</v>
      </c>
      <c r="N202" s="13">
        <f>IF(OR(totale!$A$5="",C202=totale!$A$5),0,1)</f>
        <v>1</v>
      </c>
      <c r="O202" s="13">
        <f>IF(OR(totale!$C$5="",E202=totale!$C$5),0,1)</f>
        <v>0</v>
      </c>
      <c r="P202" s="13">
        <v>0</v>
      </c>
      <c r="Q202" s="97">
        <v>0</v>
      </c>
      <c r="R202" s="19">
        <v>0</v>
      </c>
      <c r="S202" s="19" t="str">
        <v xml:space="preserve">TEVELLE - TAVELLONI - TAVELLINE </v>
      </c>
      <c r="T202" s="15" t="str">
        <v>ESSE ELLE LAT.</v>
      </c>
      <c r="U202" s="15" t="str">
        <v xml:space="preserve">TAVELLONI-TAGLIO OBLIQUO FIANCO MASCHIO FEMMINA DA CM 6 </v>
      </c>
      <c r="V202" s="15">
        <v>0</v>
      </c>
      <c r="W202" s="19">
        <v>180</v>
      </c>
      <c r="X202" s="19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1</v>
      </c>
      <c r="AG202" s="15">
        <v>0</v>
      </c>
      <c r="AH202" s="15" t="str">
        <v xml:space="preserve">LATERIZIO RETTIFICATO PLANARE </v>
      </c>
      <c r="AI202" s="15" t="str">
        <v>WIENERBERGER</v>
      </c>
      <c r="AJ202" s="15" t="str">
        <v>BLOCCO ALVEOLATO RETTIFICATO - BLOCCO PLANANARE  F.55% - 45%</v>
      </c>
      <c r="AK202" s="15">
        <v>0</v>
      </c>
      <c r="AL202" s="15" t="str">
        <v>25x33x24,9 F.45%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1</v>
      </c>
      <c r="AS202" s="17" t="str">
        <f t="shared" si="14"/>
        <v>ꞈ</v>
      </c>
      <c r="AT202" s="70" t="str">
        <v>ꞈ</v>
      </c>
      <c r="AU202" s="15">
        <v>0</v>
      </c>
      <c r="AV202" s="15" t="str">
        <v xml:space="preserve">TEVELLE - TAVELLONI - TAVELLINE </v>
      </c>
      <c r="AW202" s="15" t="str">
        <v>T2D</v>
      </c>
      <c r="AX202" s="15" t="str">
        <v>TAVELLONI RIGATO TAGLIO OBLIQUO FIANCO RETTO DA CM 6</v>
      </c>
      <c r="AY202" s="15">
        <v>0</v>
      </c>
      <c r="AZ202" s="15">
        <v>120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1</v>
      </c>
      <c r="BG202" s="17" t="str">
        <f t="shared" si="15"/>
        <v>ꞈ</v>
      </c>
      <c r="BH202" s="70" t="str">
        <v>ꞈ</v>
      </c>
    </row>
    <row r="203" spans="1:60" ht="14.25" customHeight="1" x14ac:dyDescent="0.25">
      <c r="A203" s="47"/>
      <c r="B203"/>
      <c r="C203" s="23" t="s">
        <v>116</v>
      </c>
      <c r="D203" s="25" t="s">
        <v>90</v>
      </c>
      <c r="E203" s="23" t="s">
        <v>80</v>
      </c>
      <c r="F203" s="23"/>
      <c r="G203" s="60" t="s">
        <v>330</v>
      </c>
      <c r="H203" s="60"/>
      <c r="I203" s="22"/>
      <c r="J203" s="55"/>
      <c r="K203" s="22"/>
      <c r="L203" s="57">
        <f t="shared" si="13"/>
        <v>0</v>
      </c>
      <c r="M203" s="14">
        <f t="shared" si="12"/>
        <v>1</v>
      </c>
      <c r="N203" s="13">
        <f>IF(OR(totale!$A$5="",C203=totale!$A$5),0,1)</f>
        <v>1</v>
      </c>
      <c r="O203" s="13">
        <f>IF(OR(totale!$C$5="",E203=totale!$C$5),0,1)</f>
        <v>0</v>
      </c>
      <c r="P203" s="13">
        <v>0</v>
      </c>
      <c r="Q203" s="97">
        <v>0</v>
      </c>
      <c r="R203" s="19">
        <v>0</v>
      </c>
      <c r="S203" s="19" t="str">
        <v xml:space="preserve">TEVELLE - TAVELLONI - TAVELLINE </v>
      </c>
      <c r="T203" s="15" t="str">
        <v>ESSE ELLE LAT.</v>
      </c>
      <c r="U203" s="15" t="str">
        <v xml:space="preserve">TAVELLONI-TAGLIO OBLIQUO FIANCO MASCHIO FEMMINA DA CM 6 </v>
      </c>
      <c r="V203" s="15">
        <v>0</v>
      </c>
      <c r="W203" s="19">
        <v>200</v>
      </c>
      <c r="X203" s="19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1</v>
      </c>
      <c r="AG203" s="15">
        <v>0</v>
      </c>
      <c r="AH203" s="15" t="str">
        <v xml:space="preserve">LATERIZIO RETTIFICATO PLANARE </v>
      </c>
      <c r="AI203" s="15" t="str">
        <v>WIENERBERGER</v>
      </c>
      <c r="AJ203" s="15" t="str">
        <v>BLOCCO ALVEOLATO RETTIFICATO - BLOCCO PLANANARE  F.55% - 45%</v>
      </c>
      <c r="AK203" s="15">
        <v>0</v>
      </c>
      <c r="AL203" s="15" t="str">
        <v xml:space="preserve">25x33x19,9 F.45% 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1</v>
      </c>
      <c r="AS203" s="17" t="str">
        <f t="shared" si="14"/>
        <v>ꞈ</v>
      </c>
      <c r="AT203" s="70" t="str">
        <v>ꞈ</v>
      </c>
      <c r="AU203" s="15">
        <v>0</v>
      </c>
      <c r="AV203" s="15" t="str">
        <v xml:space="preserve">TEVELLE - TAVELLONI - TAVELLINE </v>
      </c>
      <c r="AW203" s="15" t="str">
        <v>T2D</v>
      </c>
      <c r="AX203" s="15" t="str">
        <v>TAVELLONIE-TAGLIO A GRADINO FIANCO MASCHIO FEMMINA   DA CM 6</v>
      </c>
      <c r="AY203" s="15">
        <v>0</v>
      </c>
      <c r="AZ203" s="15">
        <v>120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1</v>
      </c>
      <c r="BG203" s="17" t="str">
        <f t="shared" si="15"/>
        <v>ꞈ</v>
      </c>
      <c r="BH203" s="70" t="str">
        <v>ꞈ</v>
      </c>
    </row>
    <row r="204" spans="1:60" ht="14.25" customHeight="1" x14ac:dyDescent="0.25">
      <c r="A204" s="47"/>
      <c r="B204"/>
      <c r="C204" s="23" t="s">
        <v>116</v>
      </c>
      <c r="D204" s="25" t="s">
        <v>90</v>
      </c>
      <c r="E204" s="23" t="s">
        <v>80</v>
      </c>
      <c r="F204" s="23"/>
      <c r="G204" s="60" t="s">
        <v>371</v>
      </c>
      <c r="H204" s="60"/>
      <c r="I204" s="22"/>
      <c r="J204" s="55"/>
      <c r="K204" s="22"/>
      <c r="L204" s="57">
        <f t="shared" si="13"/>
        <v>0</v>
      </c>
      <c r="M204" s="14">
        <f t="shared" si="12"/>
        <v>1</v>
      </c>
      <c r="N204" s="13">
        <f>IF(OR(totale!$A$5="",C204=totale!$A$5),0,1)</f>
        <v>1</v>
      </c>
      <c r="O204" s="13">
        <f>IF(OR(totale!$C$5="",E204=totale!$C$5),0,1)</f>
        <v>0</v>
      </c>
      <c r="P204" s="13">
        <v>0</v>
      </c>
      <c r="Q204" s="97">
        <v>0</v>
      </c>
      <c r="R204" s="19">
        <v>0</v>
      </c>
      <c r="S204" s="19" t="str">
        <v xml:space="preserve">TEVELLE - TAVELLONI - TAVELLINE </v>
      </c>
      <c r="T204" s="15" t="str">
        <v>ESSE ELLE LAT.</v>
      </c>
      <c r="U204" s="15" t="str">
        <v xml:space="preserve">TAVELLONI-TAGLIO OBLIQUO FIANCO MASCHIO FEMMINA DA CM 6 </v>
      </c>
      <c r="V204" s="15">
        <v>0</v>
      </c>
      <c r="W204" s="19">
        <v>220</v>
      </c>
      <c r="X204" s="19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1</v>
      </c>
      <c r="AG204" s="15">
        <v>0</v>
      </c>
      <c r="AH204" s="15" t="str">
        <v xml:space="preserve">LATERIZIO RETTIFICATO PLANARE </v>
      </c>
      <c r="AI204" s="15" t="str">
        <v>WIENERBERGER</v>
      </c>
      <c r="AJ204" s="15" t="str">
        <v>BLOCCO ALVEOLATO RETTIFICATO - BLOCCO PLANANARE  F.55% - 45%</v>
      </c>
      <c r="AK204" s="15">
        <v>0</v>
      </c>
      <c r="AL204" s="15" t="str">
        <v>25x30x19,9 F.45%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1</v>
      </c>
      <c r="AS204" s="17" t="str">
        <f t="shared" si="14"/>
        <v>ꞈ</v>
      </c>
      <c r="AT204" s="70" t="str">
        <v>ꞈ</v>
      </c>
      <c r="AU204" s="15">
        <v>0</v>
      </c>
      <c r="AV204" s="15" t="str">
        <v xml:space="preserve">TEVELLE - TAVELLONI - TAVELLINE </v>
      </c>
      <c r="AW204" s="15" t="str">
        <v>T2D</v>
      </c>
      <c r="AX204" s="15" t="str">
        <v xml:space="preserve">TAVELLONI-TAGLIO OBLIQUO FIANCO MASCHIO FEMMINA DA CM 6 </v>
      </c>
      <c r="AY204" s="15">
        <v>0</v>
      </c>
      <c r="AZ204" s="15">
        <v>120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1</v>
      </c>
      <c r="BG204" s="17" t="str">
        <f t="shared" si="15"/>
        <v>ꞈ</v>
      </c>
      <c r="BH204" s="70" t="str">
        <v>ꞈ</v>
      </c>
    </row>
    <row r="205" spans="1:60" ht="14.25" customHeight="1" x14ac:dyDescent="0.25">
      <c r="A205" s="47"/>
      <c r="B205"/>
      <c r="C205" s="23" t="s">
        <v>116</v>
      </c>
      <c r="D205" s="25" t="s">
        <v>90</v>
      </c>
      <c r="E205" s="23" t="s">
        <v>80</v>
      </c>
      <c r="F205" s="23"/>
      <c r="G205" s="60" t="s">
        <v>413</v>
      </c>
      <c r="H205" s="60"/>
      <c r="I205" s="22"/>
      <c r="J205" s="55"/>
      <c r="K205" s="22"/>
      <c r="L205" s="57">
        <f t="shared" si="13"/>
        <v>0</v>
      </c>
      <c r="M205" s="14">
        <f t="shared" si="12"/>
        <v>1</v>
      </c>
      <c r="N205" s="13">
        <f>IF(OR(totale!$A$5="",C205=totale!$A$5),0,1)</f>
        <v>1</v>
      </c>
      <c r="O205" s="13">
        <f>IF(OR(totale!$C$5="",E205=totale!$C$5),0,1)</f>
        <v>0</v>
      </c>
      <c r="P205" s="13">
        <v>0</v>
      </c>
      <c r="Q205" s="97">
        <v>0</v>
      </c>
      <c r="R205" s="19">
        <v>0</v>
      </c>
      <c r="S205" s="19" t="str">
        <v xml:space="preserve">TEVELLE - TAVELLONI - TAVELLINE </v>
      </c>
      <c r="T205" s="15" t="str">
        <v>ESSE ELLE LAT.</v>
      </c>
      <c r="U205" s="15" t="str">
        <v>TAVELLONI ARCHITRAVE TAGLIO DIRITTO - TRAMEZZONE -TRAMEZZA PER PORTA CM 8</v>
      </c>
      <c r="V205" s="15">
        <v>0</v>
      </c>
      <c r="W205" s="19">
        <v>140</v>
      </c>
      <c r="X205" s="19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1</v>
      </c>
      <c r="AG205" s="15">
        <v>0</v>
      </c>
      <c r="AH205" s="15" t="str">
        <v xml:space="preserve">LATERIZIO RETTIFICATO PLANARE </v>
      </c>
      <c r="AI205" s="15" t="str">
        <v>ZANROSSO</v>
      </c>
      <c r="AJ205" s="15" t="str">
        <v>BLOCCO ALVEOLATO RETTIFICATO - BLOCCO PLANANARE  F.55% - 45%</v>
      </c>
      <c r="AK205" s="15">
        <v>0</v>
      </c>
      <c r="AL205" s="15" t="str">
        <v>25x28,5x23,8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1</v>
      </c>
      <c r="AS205" s="17" t="str">
        <f t="shared" si="14"/>
        <v>ꞈ</v>
      </c>
      <c r="AT205" s="70" t="str">
        <v>ꞈ</v>
      </c>
      <c r="AU205" s="15">
        <v>0</v>
      </c>
      <c r="AV205" s="15" t="str">
        <v xml:space="preserve">TEVELLE - TAVELLONI - TAVELLINE </v>
      </c>
      <c r="AW205" s="15" t="str">
        <v>WIENERBERGER</v>
      </c>
      <c r="AX205" s="15" t="str">
        <v>TAVELLONI RIGATO TAGLIO OBLIQUO FIANCO RETTO DA CM 6</v>
      </c>
      <c r="AY205" s="15">
        <v>0</v>
      </c>
      <c r="AZ205" s="15">
        <v>120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1</v>
      </c>
      <c r="BG205" s="17" t="str">
        <f t="shared" si="15"/>
        <v>ꞈ</v>
      </c>
      <c r="BH205" s="70" t="str">
        <v>ꞈ</v>
      </c>
    </row>
    <row r="206" spans="1:60" ht="14.25" customHeight="1" x14ac:dyDescent="0.25">
      <c r="A206" s="47"/>
      <c r="B206"/>
      <c r="C206" s="23" t="s">
        <v>116</v>
      </c>
      <c r="D206" s="25" t="s">
        <v>90</v>
      </c>
      <c r="E206" s="23" t="s">
        <v>80</v>
      </c>
      <c r="F206" s="23"/>
      <c r="G206" s="60" t="s">
        <v>414</v>
      </c>
      <c r="H206" s="60"/>
      <c r="I206" s="22"/>
      <c r="J206" s="55"/>
      <c r="K206" s="24"/>
      <c r="L206" s="57">
        <f t="shared" si="13"/>
        <v>0</v>
      </c>
      <c r="M206" s="14">
        <f t="shared" si="12"/>
        <v>1</v>
      </c>
      <c r="N206" s="13">
        <f>IF(OR(totale!$A$5="",C206=totale!$A$5),0,1)</f>
        <v>1</v>
      </c>
      <c r="O206" s="13">
        <f>IF(OR(totale!$C$5="",E206=totale!$C$5),0,1)</f>
        <v>0</v>
      </c>
      <c r="P206" s="13">
        <v>0</v>
      </c>
      <c r="Q206" s="97">
        <v>0</v>
      </c>
      <c r="R206" s="19">
        <v>0</v>
      </c>
      <c r="S206" s="19" t="str">
        <v xml:space="preserve">TEVELLE - TAVELLONI - TAVELLINE </v>
      </c>
      <c r="T206" s="15" t="str">
        <v>ESSE ELLE LAT.</v>
      </c>
      <c r="U206" s="15" t="str">
        <v>TAVELLONI ARCHITRAVE TAGLIO DIRITTO - TRAMEZZONE -TRAMEZZA PER PORTA CM 8</v>
      </c>
      <c r="V206" s="15">
        <v>0</v>
      </c>
      <c r="W206" s="19">
        <v>160</v>
      </c>
      <c r="X206" s="19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1</v>
      </c>
      <c r="AG206" s="15">
        <v>0</v>
      </c>
      <c r="AH206" s="15" t="str">
        <v xml:space="preserve">LATERIZIO RETTIFICATO PLANARE </v>
      </c>
      <c r="AI206" s="15" t="str">
        <v>ZANROSSO</v>
      </c>
      <c r="AJ206" s="15" t="str">
        <v>BLOCCO ALVEOLATO RETTIFICATO - BLOCCO PLANANARE  F.55% - 45%</v>
      </c>
      <c r="AK206" s="15">
        <v>0</v>
      </c>
      <c r="AL206" s="15" t="str">
        <v>30x22x23,8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1</v>
      </c>
      <c r="AS206" s="17" t="str">
        <f t="shared" si="14"/>
        <v>ꞈ</v>
      </c>
      <c r="AT206" s="70" t="str">
        <v>ꞈ</v>
      </c>
      <c r="AU206" s="15">
        <v>0</v>
      </c>
      <c r="AV206" s="15" t="str">
        <v xml:space="preserve">TEVELLE - TAVELLONI - TAVELLINE </v>
      </c>
      <c r="AW206" s="15" t="str">
        <v>WIENERBERGER</v>
      </c>
      <c r="AX206" s="15" t="str">
        <v xml:space="preserve">TAVELLONI-TAGLIO OBLIQUO FIANCO MASCHIO FEMMINA DA CM 6 </v>
      </c>
      <c r="AY206" s="15">
        <v>0</v>
      </c>
      <c r="AZ206" s="15">
        <v>120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1</v>
      </c>
      <c r="BG206" s="17" t="str">
        <f t="shared" si="15"/>
        <v>ꞈ</v>
      </c>
      <c r="BH206" s="70" t="str">
        <v>ꞈ</v>
      </c>
    </row>
    <row r="207" spans="1:60" ht="14.25" customHeight="1" x14ac:dyDescent="0.25">
      <c r="A207" s="47"/>
      <c r="B207"/>
      <c r="C207" s="23" t="s">
        <v>110</v>
      </c>
      <c r="D207" s="25" t="s">
        <v>90</v>
      </c>
      <c r="E207" s="23" t="s">
        <v>39</v>
      </c>
      <c r="F207" s="23"/>
      <c r="G207" s="60" t="s">
        <v>159</v>
      </c>
      <c r="H207" s="60"/>
      <c r="I207" s="22"/>
      <c r="J207" s="55"/>
      <c r="K207" s="24"/>
      <c r="L207" s="57">
        <f t="shared" si="13"/>
        <v>0</v>
      </c>
      <c r="M207" s="14">
        <f t="shared" si="12"/>
        <v>1</v>
      </c>
      <c r="N207" s="13">
        <f>IF(OR(totale!$A$5="",C207=totale!$A$5),0,1)</f>
        <v>1</v>
      </c>
      <c r="O207" s="13">
        <f>IF(OR(totale!$C$5="",E207=totale!$C$5),0,1)</f>
        <v>0</v>
      </c>
      <c r="P207" s="13">
        <v>0</v>
      </c>
      <c r="Q207" s="97">
        <v>0</v>
      </c>
      <c r="R207" s="19">
        <v>0</v>
      </c>
      <c r="S207" s="19" t="str">
        <v xml:space="preserve">TEVELLE - TAVELLONI - TAVELLINE </v>
      </c>
      <c r="T207" s="15" t="str">
        <v>ESSE ELLE LAT.</v>
      </c>
      <c r="U207" s="15" t="str">
        <v>TAVELLONI ARCHITRAVE TAGLIO DIRITTO - TRAMEZZONE -TRAMEZZA PER PORTA CM 8</v>
      </c>
      <c r="V207" s="15">
        <v>0</v>
      </c>
      <c r="W207" s="19">
        <v>200</v>
      </c>
      <c r="X207" s="19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1</v>
      </c>
      <c r="AG207" s="15">
        <v>0</v>
      </c>
      <c r="AH207" s="15" t="str">
        <v xml:space="preserve">LATERIZIO RETTIFICATO PLANARE </v>
      </c>
      <c r="AI207" s="15" t="str">
        <v>ZANROSSO</v>
      </c>
      <c r="AJ207" s="15" t="str">
        <v>BLOCCO ALVEOLATO RETTIFICATO - BLOCCO PLANANARE  F.55% - 45%</v>
      </c>
      <c r="AK207" s="15">
        <v>0</v>
      </c>
      <c r="AL207" s="15" t="str">
        <v>35x23x23,8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1</v>
      </c>
      <c r="AS207" s="17" t="str">
        <f t="shared" si="14"/>
        <v>ꞈ</v>
      </c>
      <c r="AT207" s="70" t="str">
        <v>ꞈ</v>
      </c>
      <c r="AU207" s="15">
        <v>0</v>
      </c>
      <c r="AV207" s="15" t="str">
        <v xml:space="preserve">TEVELLE - TAVELLONI - TAVELLINE </v>
      </c>
      <c r="AW207" s="15" t="str">
        <v>WIENERBERGER</v>
      </c>
      <c r="AX207" s="15" t="str">
        <v>TAVELLONI-TAGLIO OBLIQUO FIANCO RETTO CM 4</v>
      </c>
      <c r="AY207" s="15">
        <v>0</v>
      </c>
      <c r="AZ207" s="15">
        <v>120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1</v>
      </c>
      <c r="BG207" s="17" t="str">
        <f t="shared" si="15"/>
        <v>ꞈ</v>
      </c>
      <c r="BH207" s="70" t="str">
        <v>ꞈ</v>
      </c>
    </row>
    <row r="208" spans="1:60" ht="14.25" customHeight="1" x14ac:dyDescent="0.25">
      <c r="A208" s="47"/>
      <c r="B208"/>
      <c r="C208" s="23" t="s">
        <v>110</v>
      </c>
      <c r="D208" s="25" t="s">
        <v>90</v>
      </c>
      <c r="E208" s="23" t="s">
        <v>39</v>
      </c>
      <c r="F208" s="23"/>
      <c r="G208" s="60" t="s">
        <v>182</v>
      </c>
      <c r="H208" s="60"/>
      <c r="I208" s="22"/>
      <c r="J208" s="55"/>
      <c r="K208" s="24"/>
      <c r="L208" s="57">
        <f t="shared" si="13"/>
        <v>0</v>
      </c>
      <c r="M208" s="14">
        <f t="shared" si="12"/>
        <v>1</v>
      </c>
      <c r="N208" s="13">
        <f>IF(OR(totale!$A$5="",C208=totale!$A$5),0,1)</f>
        <v>1</v>
      </c>
      <c r="O208" s="13">
        <f>IF(OR(totale!$C$5="",E208=totale!$C$5),0,1)</f>
        <v>0</v>
      </c>
      <c r="P208" s="13">
        <v>0</v>
      </c>
      <c r="Q208" s="97">
        <v>0</v>
      </c>
      <c r="R208" s="19">
        <v>0</v>
      </c>
      <c r="S208" s="19" t="str">
        <v xml:space="preserve">TEVELLE - TAVELLONI - TAVELLINE </v>
      </c>
      <c r="T208" s="15" t="str">
        <v>ESSE ELLE LAT.</v>
      </c>
      <c r="U208" s="15" t="str">
        <v>TAVELLA TAGLIO RETTO FIANCO MASCHIO/FEMMINA</v>
      </c>
      <c r="V208" s="15">
        <v>0</v>
      </c>
      <c r="W208" s="19" t="str">
        <v>3x25x50</v>
      </c>
      <c r="X208" s="19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1</v>
      </c>
      <c r="AG208" s="15">
        <v>0</v>
      </c>
      <c r="AH208" s="15" t="str">
        <v xml:space="preserve">LATERIZIO RETTIFICATO PLANARE </v>
      </c>
      <c r="AI208" s="15" t="str">
        <v>ZANROSSO</v>
      </c>
      <c r="AJ208" s="15" t="str">
        <v>BLOCCO ALVEOLATO RETTIFICATO - BLOCCO PLANANARE  F.55% - 45%</v>
      </c>
      <c r="AK208" s="15">
        <v>0</v>
      </c>
      <c r="AL208" s="15" t="str">
        <v>38x23x23,8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1</v>
      </c>
      <c r="AS208" s="17" t="str">
        <f t="shared" si="14"/>
        <v>ꞈ</v>
      </c>
      <c r="AT208" s="70" t="str">
        <v>ꞈ</v>
      </c>
      <c r="AU208" s="15">
        <v>0</v>
      </c>
      <c r="AV208" s="15" t="str">
        <v xml:space="preserve">TEVELLE - TAVELLONI - TAVELLINE </v>
      </c>
      <c r="AW208" s="15" t="str">
        <v>WIENERBERGER</v>
      </c>
      <c r="AX208" s="15" t="str">
        <v xml:space="preserve">TAVELLONI RIGATO TAGLIO OBLIQUO DA CM 8 </v>
      </c>
      <c r="AY208" s="15">
        <v>0</v>
      </c>
      <c r="AZ208" s="15">
        <v>120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1</v>
      </c>
      <c r="BG208" s="17" t="str">
        <f t="shared" si="15"/>
        <v>ꞈ</v>
      </c>
      <c r="BH208" s="70" t="str">
        <v>ꞈ</v>
      </c>
    </row>
    <row r="209" spans="1:60" ht="14.25" customHeight="1" x14ac:dyDescent="0.25">
      <c r="A209" s="47"/>
      <c r="B209"/>
      <c r="C209" s="23" t="s">
        <v>110</v>
      </c>
      <c r="D209" s="25" t="s">
        <v>90</v>
      </c>
      <c r="E209" s="23" t="s">
        <v>39</v>
      </c>
      <c r="F209" s="23"/>
      <c r="G209" s="60" t="s">
        <v>195</v>
      </c>
      <c r="H209" s="60"/>
      <c r="I209" s="22"/>
      <c r="J209" s="55"/>
      <c r="K209" s="24"/>
      <c r="L209" s="57">
        <f t="shared" si="13"/>
        <v>0</v>
      </c>
      <c r="M209" s="14">
        <f t="shared" si="12"/>
        <v>1</v>
      </c>
      <c r="N209" s="13">
        <f>IF(OR(totale!$A$5="",C209=totale!$A$5),0,1)</f>
        <v>1</v>
      </c>
      <c r="O209" s="13">
        <f>IF(OR(totale!$C$5="",E209=totale!$C$5),0,1)</f>
        <v>0</v>
      </c>
      <c r="P209" s="13">
        <v>0</v>
      </c>
      <c r="Q209" s="97">
        <v>0</v>
      </c>
      <c r="R209" s="19">
        <v>0</v>
      </c>
      <c r="S209" s="19" t="str">
        <v xml:space="preserve">TEVELLE - TAVELLONI - TAVELLINE </v>
      </c>
      <c r="T209" s="15" t="str">
        <v>ESSE ELLE LAT.</v>
      </c>
      <c r="U209" s="15" t="str">
        <v xml:space="preserve">TAVELLA DIVISIBILE </v>
      </c>
      <c r="V209" s="15">
        <v>0</v>
      </c>
      <c r="W209" s="19" t="str">
        <v>3x25x40</v>
      </c>
      <c r="X209" s="19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1</v>
      </c>
      <c r="AG209" s="15">
        <v>0</v>
      </c>
      <c r="AH209" s="15" t="str">
        <v xml:space="preserve">LATERIZIO RETTIFICATO PLANARE </v>
      </c>
      <c r="AI209" s="15" t="str">
        <v>ZANROSSO</v>
      </c>
      <c r="AJ209" s="15" t="str">
        <v>BLOCCO ALVEOLATO RETTIFICATO - BLOCCO PLANANARE  F.55% - 45%</v>
      </c>
      <c r="AK209" s="15">
        <v>0</v>
      </c>
      <c r="AL209" s="15" t="str">
        <v>42x23x23,8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1</v>
      </c>
      <c r="AS209" s="17" t="str">
        <f t="shared" si="14"/>
        <v>ꞈ</v>
      </c>
      <c r="AT209" s="70" t="str">
        <v>ꞈ</v>
      </c>
      <c r="AU209" s="15">
        <v>0</v>
      </c>
      <c r="AV209" s="15" t="str">
        <v xml:space="preserve">TEVELLE - TAVELLONI - TAVELLINE </v>
      </c>
      <c r="AW209" s="15" t="str">
        <v>WIENERBERGER</v>
      </c>
      <c r="AX209" s="15" t="str">
        <v>TAVELLONI RIGATO TAGLIO OBLIQUO DA CM 10</v>
      </c>
      <c r="AY209" s="15">
        <v>0</v>
      </c>
      <c r="AZ209" s="15">
        <v>120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</v>
      </c>
      <c r="BG209" s="17" t="str">
        <f t="shared" si="15"/>
        <v>ꞈ</v>
      </c>
      <c r="BH209" s="70" t="str">
        <v>ꞈ</v>
      </c>
    </row>
    <row r="210" spans="1:60" ht="14.25" customHeight="1" x14ac:dyDescent="0.25">
      <c r="A210" s="47"/>
      <c r="B210"/>
      <c r="C210" s="23" t="s">
        <v>110</v>
      </c>
      <c r="D210" s="25" t="s">
        <v>90</v>
      </c>
      <c r="E210" s="23" t="s">
        <v>39</v>
      </c>
      <c r="F210" s="23"/>
      <c r="G210" s="60" t="s">
        <v>213</v>
      </c>
      <c r="H210" s="60"/>
      <c r="I210" s="22"/>
      <c r="J210" s="55"/>
      <c r="K210" s="24"/>
      <c r="L210" s="57">
        <f t="shared" si="13"/>
        <v>0</v>
      </c>
      <c r="M210" s="14">
        <f t="shared" si="12"/>
        <v>1</v>
      </c>
      <c r="N210" s="13">
        <f>IF(OR(totale!$A$5="",C210=totale!$A$5),0,1)</f>
        <v>1</v>
      </c>
      <c r="O210" s="13">
        <f>IF(OR(totale!$C$5="",E210=totale!$C$5),0,1)</f>
        <v>0</v>
      </c>
      <c r="P210" s="13">
        <v>0</v>
      </c>
      <c r="Q210" s="97">
        <v>0</v>
      </c>
      <c r="R210" s="19">
        <v>0</v>
      </c>
      <c r="S210" s="19" t="str">
        <v xml:space="preserve">TEVELLE - TAVELLONI - TAVELLINE </v>
      </c>
      <c r="T210" s="15" t="str">
        <v>ESSE ELLE LAT.</v>
      </c>
      <c r="U210" s="15" t="str">
        <v xml:space="preserve">TAVELLA DIVISIBILE </v>
      </c>
      <c r="V210" s="15">
        <v>0</v>
      </c>
      <c r="W210" s="19" t="str">
        <v>3x25x50</v>
      </c>
      <c r="X210" s="19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1</v>
      </c>
      <c r="AG210" s="15">
        <v>0</v>
      </c>
      <c r="AH210" s="15" t="str">
        <v xml:space="preserve">LATERIZIO RETTIFICATO PLANARE </v>
      </c>
      <c r="AI210" s="15" t="str">
        <v>ZANROSSO</v>
      </c>
      <c r="AJ210" s="15" t="str">
        <v>BLOCCO ALVEOLATO RETTIFICATO - BLOCCO PLANANARE  F.55% - 45%</v>
      </c>
      <c r="AK210" s="15">
        <v>0</v>
      </c>
      <c r="AL210" s="15" t="str">
        <v>45x23x23,8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1</v>
      </c>
      <c r="AS210" s="17" t="str">
        <f t="shared" si="14"/>
        <v>ꞈ</v>
      </c>
      <c r="AT210" s="70" t="str">
        <v>ꞈ</v>
      </c>
      <c r="AU210" s="15">
        <v>0</v>
      </c>
      <c r="AV210" s="15" t="str">
        <v xml:space="preserve">TEVELLE - TAVELLONI - TAVELLINE </v>
      </c>
      <c r="AW210" s="15" t="str">
        <v>ZANROSSO</v>
      </c>
      <c r="AX210" s="15" t="str">
        <v xml:space="preserve">TAVELLONI-TAGLIO OBLIQUO FIANCO MASCHIO FEMMINA DA CM 6 </v>
      </c>
      <c r="AY210" s="15">
        <v>0</v>
      </c>
      <c r="AZ210" s="15">
        <v>120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1</v>
      </c>
      <c r="BG210" s="17" t="str">
        <f t="shared" si="15"/>
        <v>ꞈ</v>
      </c>
      <c r="BH210" s="70" t="str">
        <v>ꞈ</v>
      </c>
    </row>
    <row r="211" spans="1:60" ht="14.25" customHeight="1" x14ac:dyDescent="0.25">
      <c r="A211" s="47"/>
      <c r="B211"/>
      <c r="C211" s="23" t="s">
        <v>110</v>
      </c>
      <c r="D211" s="25" t="s">
        <v>90</v>
      </c>
      <c r="E211" s="23" t="s">
        <v>39</v>
      </c>
      <c r="F211" s="23"/>
      <c r="G211" s="60" t="s">
        <v>228</v>
      </c>
      <c r="H211" s="60"/>
      <c r="I211" s="22"/>
      <c r="J211" s="55"/>
      <c r="K211" s="24"/>
      <c r="L211" s="57">
        <f t="shared" si="13"/>
        <v>0</v>
      </c>
      <c r="M211" s="14">
        <f t="shared" si="12"/>
        <v>1</v>
      </c>
      <c r="N211" s="13">
        <f>IF(OR(totale!$A$5="",C211=totale!$A$5),0,1)</f>
        <v>1</v>
      </c>
      <c r="O211" s="13">
        <f>IF(OR(totale!$C$5="",E211=totale!$C$5),0,1)</f>
        <v>0</v>
      </c>
      <c r="P211" s="13">
        <v>0</v>
      </c>
      <c r="Q211" s="97">
        <v>0</v>
      </c>
      <c r="R211" s="19">
        <v>0</v>
      </c>
      <c r="S211" s="19" t="str">
        <v xml:space="preserve">TEVELLE - TAVELLONI - TAVELLINE </v>
      </c>
      <c r="T211" s="15" t="str">
        <v>ESSE ELLE LAT.</v>
      </c>
      <c r="U211" s="15" t="str">
        <v xml:space="preserve">TAVELLA DIVISIBILE </v>
      </c>
      <c r="V211" s="15">
        <v>0</v>
      </c>
      <c r="W211" s="19" t="str">
        <v>4x25x50</v>
      </c>
      <c r="X211" s="19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1</v>
      </c>
      <c r="AG211" s="15">
        <v>0</v>
      </c>
      <c r="AH211" s="15" t="str">
        <v>BLOCCO  ALVEOLATO DOPPIA POSA  55/60 %</v>
      </c>
      <c r="AI211" s="15" t="str">
        <v>DI MUZIO</v>
      </c>
      <c r="AJ211" s="15" t="str">
        <v xml:space="preserve">BLOCCO BIO (FARINA DI LEGNO) TAMPONAMENTO DOPPIA POSA P.600 </v>
      </c>
      <c r="AK211" s="15">
        <v>0</v>
      </c>
      <c r="AL211" s="15" t="str">
        <v>8x25x25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1</v>
      </c>
      <c r="AS211" s="17" t="str">
        <f t="shared" si="14"/>
        <v>ꞈ</v>
      </c>
      <c r="AT211" s="70" t="str">
        <v>ꞈ</v>
      </c>
      <c r="AU211" s="15">
        <v>0</v>
      </c>
      <c r="AV211" s="15" t="str">
        <v xml:space="preserve">TEVELLE - TAVELLONI - TAVELLINE </v>
      </c>
      <c r="AW211" s="15" t="str">
        <v>ZANROSSO</v>
      </c>
      <c r="AX211" s="15" t="str">
        <v>TAVELLONI ARCHITRAVE TAGLIO DIRITTO - TRAMEZZONE -TRAMEZZA PER PORTA CM 8</v>
      </c>
      <c r="AY211" s="15">
        <v>0</v>
      </c>
      <c r="AZ211" s="15">
        <v>120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1</v>
      </c>
      <c r="BG211" s="17" t="str">
        <f t="shared" si="15"/>
        <v>ꞈ</v>
      </c>
      <c r="BH211" s="70" t="str">
        <v>ꞈ</v>
      </c>
    </row>
    <row r="212" spans="1:60" ht="14.25" customHeight="1" x14ac:dyDescent="0.25">
      <c r="A212" s="47"/>
      <c r="B212"/>
      <c r="C212" s="23" t="s">
        <v>110</v>
      </c>
      <c r="D212" s="25" t="s">
        <v>90</v>
      </c>
      <c r="E212" s="23" t="s">
        <v>39</v>
      </c>
      <c r="F212" s="23"/>
      <c r="G212" s="60" t="s">
        <v>273</v>
      </c>
      <c r="H212" s="60"/>
      <c r="I212" s="22"/>
      <c r="J212" s="55"/>
      <c r="K212" s="24"/>
      <c r="L212" s="57">
        <f t="shared" si="13"/>
        <v>0</v>
      </c>
      <c r="M212" s="14">
        <f t="shared" si="12"/>
        <v>1</v>
      </c>
      <c r="N212" s="13">
        <f>IF(OR(totale!$A$5="",C212=totale!$A$5),0,1)</f>
        <v>1</v>
      </c>
      <c r="O212" s="13">
        <f>IF(OR(totale!$C$5="",E212=totale!$C$5),0,1)</f>
        <v>0</v>
      </c>
      <c r="P212" s="13">
        <v>0</v>
      </c>
      <c r="Q212" s="97">
        <v>0</v>
      </c>
      <c r="R212" s="19">
        <v>0</v>
      </c>
      <c r="S212" s="19" t="str">
        <v xml:space="preserve">TEVELLE - TAVELLONI - TAVELLINE </v>
      </c>
      <c r="T212" s="15" t="str">
        <v>ESSE ELLE LAT.</v>
      </c>
      <c r="U212" s="15" t="str">
        <v xml:space="preserve">TAVELLA DIVISIBILE </v>
      </c>
      <c r="V212" s="15">
        <v>0</v>
      </c>
      <c r="W212" s="19" t="str">
        <v>3x18X50</v>
      </c>
      <c r="X212" s="19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1</v>
      </c>
      <c r="AG212" s="15">
        <v>0</v>
      </c>
      <c r="AH212" s="15" t="str">
        <v>BLOCCO  ALVEOLATO DOPPIA POSA  55/60 %</v>
      </c>
      <c r="AI212" s="15" t="str">
        <v>DI MUZIO</v>
      </c>
      <c r="AJ212" s="15" t="str">
        <v xml:space="preserve">BLOCCO BIO (FARINA DI LEGNO) TAMPONAMENTO DOPPIA POSA P.600 </v>
      </c>
      <c r="AK212" s="15">
        <v>0</v>
      </c>
      <c r="AL212" s="15" t="str">
        <v>10x25x25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1</v>
      </c>
      <c r="AS212" s="17" t="str">
        <f t="shared" si="14"/>
        <v>ꞈ</v>
      </c>
      <c r="AT212" s="70" t="str">
        <v>ꞈ</v>
      </c>
      <c r="AU212" s="15">
        <v>0</v>
      </c>
      <c r="AV212" s="15" t="str">
        <v xml:space="preserve">TEVELLE - TAVELLONI - TAVELLINE </v>
      </c>
      <c r="AW212" s="15" t="str">
        <v>DI MUZIO</v>
      </c>
      <c r="AX212" s="15" t="str">
        <v>TAVELLONI RIGATO TAGLIO OBLIQUO FIANCO RETTO DA CM 6</v>
      </c>
      <c r="AY212" s="15">
        <v>0</v>
      </c>
      <c r="AZ212" s="15">
        <v>120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1</v>
      </c>
      <c r="BG212" s="17" t="str">
        <f t="shared" si="15"/>
        <v>ꞈ</v>
      </c>
      <c r="BH212" s="70" t="str">
        <v>ꞈ</v>
      </c>
    </row>
    <row r="213" spans="1:60" ht="14.25" customHeight="1" x14ac:dyDescent="0.25">
      <c r="A213" s="47"/>
      <c r="B213"/>
      <c r="C213" s="23" t="s">
        <v>110</v>
      </c>
      <c r="D213" s="25" t="s">
        <v>90</v>
      </c>
      <c r="E213" s="23" t="s">
        <v>39</v>
      </c>
      <c r="F213" s="23"/>
      <c r="G213" s="60" t="s">
        <v>327</v>
      </c>
      <c r="H213" s="60"/>
      <c r="I213" s="22"/>
      <c r="J213" s="55"/>
      <c r="K213" s="24"/>
      <c r="L213" s="57">
        <f t="shared" si="13"/>
        <v>0</v>
      </c>
      <c r="M213" s="14">
        <f t="shared" si="12"/>
        <v>1</v>
      </c>
      <c r="N213" s="13">
        <f>IF(OR(totale!$A$5="",C213=totale!$A$5),0,1)</f>
        <v>1</v>
      </c>
      <c r="O213" s="13">
        <f>IF(OR(totale!$C$5="",E213=totale!$C$5),0,1)</f>
        <v>0</v>
      </c>
      <c r="P213" s="13">
        <v>0</v>
      </c>
      <c r="Q213" s="97">
        <v>0</v>
      </c>
      <c r="R213" s="19">
        <v>0</v>
      </c>
      <c r="S213" s="19" t="str">
        <v xml:space="preserve">TEVELLE - TAVELLONI - TAVELLINE </v>
      </c>
      <c r="T213" s="15" t="str">
        <v>ESSE ELLE LAT.</v>
      </c>
      <c r="U213" s="15" t="str">
        <v xml:space="preserve">TAVELLA DIVISIBILE </v>
      </c>
      <c r="V213" s="15">
        <v>0</v>
      </c>
      <c r="W213" s="19" t="str">
        <v>3x20X50</v>
      </c>
      <c r="X213" s="19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1</v>
      </c>
      <c r="AG213" s="15">
        <v>0</v>
      </c>
      <c r="AH213" s="15" t="str">
        <v>BLOCCO  ALVEOLATO DOPPIA POSA  55/60 %</v>
      </c>
      <c r="AI213" s="15" t="str">
        <v>DI MUZIO</v>
      </c>
      <c r="AJ213" s="15" t="str">
        <v xml:space="preserve">BLOCCO BIO (FARINA DI LEGNO) TAMPONAMENTO DOPPIA POSA P.600 </v>
      </c>
      <c r="AK213" s="15">
        <v>0</v>
      </c>
      <c r="AL213" s="15" t="str">
        <v>12,5x25x25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1</v>
      </c>
      <c r="AS213" s="17" t="str">
        <f t="shared" si="14"/>
        <v>ꞈ</v>
      </c>
      <c r="AT213" s="70" t="str">
        <v>ꞈ</v>
      </c>
      <c r="AU213" s="15">
        <v>0</v>
      </c>
      <c r="AV213" s="15" t="str">
        <v xml:space="preserve">TEVELLE - TAVELLONI - TAVELLINE </v>
      </c>
      <c r="AW213" s="15" t="str">
        <v>DI MUZIO</v>
      </c>
      <c r="AX213" s="15" t="str">
        <v>TAVELLONI ARCHITRAVE TAGLIO DIRITTO - TRAMEZZONE -TRAMEZZA PER PORTA CM 8</v>
      </c>
      <c r="AY213" s="15">
        <v>0</v>
      </c>
      <c r="AZ213" s="15">
        <v>120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1</v>
      </c>
      <c r="BG213" s="17" t="str">
        <f t="shared" si="15"/>
        <v>ꞈ</v>
      </c>
      <c r="BH213" s="70" t="str">
        <v>ꞈ</v>
      </c>
    </row>
    <row r="214" spans="1:60" ht="14.25" customHeight="1" x14ac:dyDescent="0.25">
      <c r="A214" s="47"/>
      <c r="B214"/>
      <c r="C214" s="23" t="s">
        <v>111</v>
      </c>
      <c r="D214" s="25" t="s">
        <v>90</v>
      </c>
      <c r="E214" s="23" t="s">
        <v>36</v>
      </c>
      <c r="F214" s="23"/>
      <c r="G214" s="60">
        <v>50</v>
      </c>
      <c r="H214" s="60"/>
      <c r="I214" s="22"/>
      <c r="J214" s="55"/>
      <c r="K214" s="24"/>
      <c r="L214" s="57">
        <f t="shared" si="13"/>
        <v>0</v>
      </c>
      <c r="M214" s="14">
        <f t="shared" si="12"/>
        <v>1</v>
      </c>
      <c r="N214" s="13">
        <f>IF(OR(totale!$A$5="",C214=totale!$A$5),0,1)</f>
        <v>1</v>
      </c>
      <c r="O214" s="13">
        <f>IF(OR(totale!$C$5="",E214=totale!$C$5),0,1)</f>
        <v>0</v>
      </c>
      <c r="P214" s="13">
        <v>0</v>
      </c>
      <c r="Q214" s="97">
        <v>0</v>
      </c>
      <c r="R214" s="19">
        <v>0</v>
      </c>
      <c r="S214" s="19" t="str">
        <v xml:space="preserve">TEVELLE - TAVELLONI - TAVELLINE </v>
      </c>
      <c r="T214" s="15" t="str">
        <v>ESSE ELLE LAT.</v>
      </c>
      <c r="U214" s="15" t="str">
        <v xml:space="preserve">TAVELLA DIVISIBILE </v>
      </c>
      <c r="V214" s="15">
        <v>0</v>
      </c>
      <c r="W214" s="19" t="str">
        <v>3x22X50</v>
      </c>
      <c r="X214" s="19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1</v>
      </c>
      <c r="AG214" s="15">
        <v>0</v>
      </c>
      <c r="AH214" s="15" t="str">
        <v>BLOCCO  ALVEOLATO DOPPIA POSA  55/60 %</v>
      </c>
      <c r="AI214" s="15" t="str">
        <v>DI MUZIO</v>
      </c>
      <c r="AJ214" s="15" t="str">
        <v xml:space="preserve">BLOCCO BIO (FARINA DI LEGNO) TAMPONAMENTO DOPPIA POSA P.600 </v>
      </c>
      <c r="AK214" s="15">
        <v>0</v>
      </c>
      <c r="AL214" s="15" t="str">
        <v>15x25x25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1</v>
      </c>
      <c r="AS214" s="17" t="str">
        <f t="shared" si="14"/>
        <v>ꞈ</v>
      </c>
      <c r="AT214" s="70" t="str">
        <v>ꞈ</v>
      </c>
      <c r="AU214" s="15">
        <v>0</v>
      </c>
      <c r="AV214" s="15" t="str">
        <v xml:space="preserve">TEVELLE - TAVELLONI - TAVELLINE </v>
      </c>
      <c r="AW214" s="15" t="str">
        <v>DCB</v>
      </c>
      <c r="AX214" s="15" t="str">
        <v>TAVELLONIE-TAGLIO A GRADINO FIANCO MASCHIO FEMMINA   DA CM 6</v>
      </c>
      <c r="AY214" s="15">
        <v>0</v>
      </c>
      <c r="AZ214" s="15">
        <v>130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1</v>
      </c>
      <c r="BG214" s="17" t="str">
        <f t="shared" si="15"/>
        <v>ꞈ</v>
      </c>
      <c r="BH214" s="70" t="str">
        <v>ꞈ</v>
      </c>
    </row>
    <row r="215" spans="1:60" ht="14.25" customHeight="1" x14ac:dyDescent="0.25">
      <c r="A215" s="47"/>
      <c r="B215"/>
      <c r="C215" s="23" t="s">
        <v>111</v>
      </c>
      <c r="D215" s="25" t="s">
        <v>90</v>
      </c>
      <c r="E215" s="23" t="s">
        <v>36</v>
      </c>
      <c r="F215" s="23"/>
      <c r="G215" s="60">
        <v>60</v>
      </c>
      <c r="H215" s="60"/>
      <c r="I215" s="22"/>
      <c r="J215" s="55"/>
      <c r="K215" s="24"/>
      <c r="L215" s="57">
        <f t="shared" si="13"/>
        <v>0</v>
      </c>
      <c r="M215" s="14">
        <f t="shared" si="12"/>
        <v>1</v>
      </c>
      <c r="N215" s="13">
        <f>IF(OR(totale!$A$5="",C215=totale!$A$5),0,1)</f>
        <v>1</v>
      </c>
      <c r="O215" s="13">
        <f>IF(OR(totale!$C$5="",E215=totale!$C$5),0,1)</f>
        <v>0</v>
      </c>
      <c r="P215" s="13">
        <v>0</v>
      </c>
      <c r="Q215" s="97">
        <v>0</v>
      </c>
      <c r="R215" s="19">
        <v>0</v>
      </c>
      <c r="S215" s="19" t="str">
        <v xml:space="preserve">TEVELLE - TAVELLONI - TAVELLINE </v>
      </c>
      <c r="T215" s="15" t="str">
        <v>ESSE ELLE LAT.</v>
      </c>
      <c r="U215" s="15" t="str">
        <v xml:space="preserve">TAVELLA DIVISIBILE </v>
      </c>
      <c r="V215" s="15">
        <v>0</v>
      </c>
      <c r="W215" s="19" t="str">
        <v>3x24X50</v>
      </c>
      <c r="X215" s="19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1</v>
      </c>
      <c r="AG215" s="15">
        <v>0</v>
      </c>
      <c r="AH215" s="15" t="str">
        <v>BLOCCO  ALVEOLATO DOPPIA POSA  55/60 %</v>
      </c>
      <c r="AI215" s="15" t="str">
        <v>DI MUZIO</v>
      </c>
      <c r="AJ215" s="15" t="str">
        <v xml:space="preserve">BLOCCO BIO (FARINA DI LEGNO) TAMPONAMENTO DOPPIA POSA P.600 </v>
      </c>
      <c r="AK215" s="15">
        <v>0</v>
      </c>
      <c r="AL215" s="15" t="str">
        <v>20x25x25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1</v>
      </c>
      <c r="AS215" s="17" t="str">
        <f t="shared" si="14"/>
        <v>ꞈ</v>
      </c>
      <c r="AT215" s="70" t="str">
        <v>ꞈ</v>
      </c>
      <c r="AU215" s="15">
        <v>0</v>
      </c>
      <c r="AV215" s="15" t="str">
        <v xml:space="preserve">TEVELLE - TAVELLONI - TAVELLINE </v>
      </c>
      <c r="AW215" s="15" t="str">
        <v>ESSE ELLE LAT.</v>
      </c>
      <c r="AX215" s="15" t="str">
        <v>TAVELLONI RIGATO TAGLIO OBLIQUO FIANCO RETTO DA CM 6</v>
      </c>
      <c r="AY215" s="15">
        <v>0</v>
      </c>
      <c r="AZ215" s="15">
        <v>130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1</v>
      </c>
      <c r="BG215" s="17" t="str">
        <f t="shared" si="15"/>
        <v>ꞈ</v>
      </c>
      <c r="BH215" s="70" t="str">
        <v>ꞈ</v>
      </c>
    </row>
    <row r="216" spans="1:60" ht="14.25" customHeight="1" x14ac:dyDescent="0.25">
      <c r="A216" s="47"/>
      <c r="B216"/>
      <c r="C216" s="23" t="s">
        <v>111</v>
      </c>
      <c r="D216" s="25" t="s">
        <v>90</v>
      </c>
      <c r="E216" s="23" t="s">
        <v>36</v>
      </c>
      <c r="F216" s="23"/>
      <c r="G216" s="60">
        <v>70</v>
      </c>
      <c r="H216" s="60"/>
      <c r="I216" s="22"/>
      <c r="J216" s="55"/>
      <c r="K216" s="24"/>
      <c r="L216" s="57">
        <f t="shared" si="13"/>
        <v>0</v>
      </c>
      <c r="M216" s="14">
        <f t="shared" si="12"/>
        <v>1</v>
      </c>
      <c r="N216" s="13">
        <f>IF(OR(totale!$A$5="",C216=totale!$A$5),0,1)</f>
        <v>1</v>
      </c>
      <c r="O216" s="13">
        <f>IF(OR(totale!$C$5="",E216=totale!$C$5),0,1)</f>
        <v>0</v>
      </c>
      <c r="P216" s="13">
        <v>0</v>
      </c>
      <c r="Q216" s="97">
        <v>0</v>
      </c>
      <c r="R216" s="19">
        <v>0</v>
      </c>
      <c r="S216" s="19" t="str">
        <v xml:space="preserve">TEVELLE - TAVELLONI - TAVELLINE </v>
      </c>
      <c r="T216" s="15" t="str">
        <v>ESSE ELLE LAT.</v>
      </c>
      <c r="U216" s="15" t="str">
        <v xml:space="preserve">TAVELLA TAGLIO RETTO FIANCO RETTO </v>
      </c>
      <c r="V216" s="15">
        <v>0</v>
      </c>
      <c r="W216" s="19" t="str">
        <v>3x25x40</v>
      </c>
      <c r="X216" s="19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1</v>
      </c>
      <c r="AG216" s="15">
        <v>0</v>
      </c>
      <c r="AH216" s="15" t="str">
        <v>BLOCCO  ALVEOLATO DOPPIA POSA  55/60 %</v>
      </c>
      <c r="AI216" s="15" t="str">
        <v>DI MUZIO</v>
      </c>
      <c r="AJ216" s="15" t="str">
        <v xml:space="preserve">BLOCCO BIO (FARINA DI LEGNO) TAMPONAMENTO DOPPIA POSA P.600 </v>
      </c>
      <c r="AK216" s="15">
        <v>0</v>
      </c>
      <c r="AL216" s="15" t="str">
        <v>25x25x25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1</v>
      </c>
      <c r="AS216" s="17" t="str">
        <f t="shared" si="14"/>
        <v>ꞈ</v>
      </c>
      <c r="AT216" s="70" t="str">
        <v>ꞈ</v>
      </c>
      <c r="AU216" s="15">
        <v>0</v>
      </c>
      <c r="AV216" s="15" t="str">
        <v xml:space="preserve">TEVELLE - TAVELLONI - TAVELLINE </v>
      </c>
      <c r="AW216" s="15" t="str">
        <v>ESSE ELLE LAT.</v>
      </c>
      <c r="AX216" s="15" t="str">
        <v>TAVELLONIE-TAGLIO A GRADINO FIANCO MASCHIO FEMMINA   DA CM 6</v>
      </c>
      <c r="AY216" s="15">
        <v>0</v>
      </c>
      <c r="AZ216" s="15">
        <v>130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1</v>
      </c>
      <c r="BG216" s="17" t="str">
        <f t="shared" si="15"/>
        <v>ꞈ</v>
      </c>
      <c r="BH216" s="70" t="str">
        <v>ꞈ</v>
      </c>
    </row>
    <row r="217" spans="1:60" ht="14.25" customHeight="1" x14ac:dyDescent="0.25">
      <c r="A217" s="47"/>
      <c r="B217"/>
      <c r="C217" s="23" t="s">
        <v>111</v>
      </c>
      <c r="D217" s="25" t="s">
        <v>90</v>
      </c>
      <c r="E217" s="23" t="s">
        <v>36</v>
      </c>
      <c r="F217" s="23"/>
      <c r="G217" s="60">
        <v>80</v>
      </c>
      <c r="H217" s="60"/>
      <c r="I217" s="22"/>
      <c r="J217" s="55"/>
      <c r="K217" s="24"/>
      <c r="L217" s="57">
        <f t="shared" si="13"/>
        <v>0</v>
      </c>
      <c r="M217" s="14">
        <f t="shared" si="12"/>
        <v>1</v>
      </c>
      <c r="N217" s="13">
        <f>IF(OR(totale!$A$5="",C217=totale!$A$5),0,1)</f>
        <v>1</v>
      </c>
      <c r="O217" s="13">
        <f>IF(OR(totale!$C$5="",E217=totale!$C$5),0,1)</f>
        <v>0</v>
      </c>
      <c r="P217" s="13">
        <v>0</v>
      </c>
      <c r="Q217" s="97">
        <v>0</v>
      </c>
      <c r="R217" s="19">
        <v>0</v>
      </c>
      <c r="S217" s="19" t="str">
        <v xml:space="preserve">TEVELLE - TAVELLONI - TAVELLINE </v>
      </c>
      <c r="T217" s="15" t="str">
        <v>ESSE ELLE LAT.</v>
      </c>
      <c r="U217" s="15" t="str">
        <v xml:space="preserve">TAVELLA TAGLIO RETTO FIANCO RETTO </v>
      </c>
      <c r="V217" s="15">
        <v>0</v>
      </c>
      <c r="W217" s="19" t="str">
        <v>3x25x50</v>
      </c>
      <c r="X217" s="19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1</v>
      </c>
      <c r="AG217" s="15">
        <v>0</v>
      </c>
      <c r="AH217" s="15" t="str">
        <v>BLOCCO  ALVEOLATO DOPPIA POSA  55/60 %</v>
      </c>
      <c r="AI217" s="15" t="str">
        <v>DI MUZIO</v>
      </c>
      <c r="AJ217" s="15" t="str">
        <v xml:space="preserve">BLOCCO BIO (FARINA DI LEGNO) TAMPONAMENTO DOPPIA POSA P.600 </v>
      </c>
      <c r="AK217" s="15">
        <v>0</v>
      </c>
      <c r="AL217" s="15" t="str">
        <v>25x30x19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1</v>
      </c>
      <c r="AS217" s="17" t="str">
        <f t="shared" si="14"/>
        <v>ꞈ</v>
      </c>
      <c r="AT217" s="70" t="str">
        <v>ꞈ</v>
      </c>
      <c r="AU217" s="15">
        <v>0</v>
      </c>
      <c r="AV217" s="15" t="str">
        <v xml:space="preserve">TEVELLE - TAVELLONI - TAVELLINE </v>
      </c>
      <c r="AW217" s="15" t="str">
        <v>ESSE ELLE LAT.</v>
      </c>
      <c r="AX217" s="15" t="str">
        <v xml:space="preserve">TAVELLONI-TAGLIO OBLIQUO FIANCO MASCHIO FEMMINA DA CM 6 </v>
      </c>
      <c r="AY217" s="15">
        <v>0</v>
      </c>
      <c r="AZ217" s="15">
        <v>130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1</v>
      </c>
      <c r="BG217" s="17" t="str">
        <f t="shared" si="15"/>
        <v>ꞈ</v>
      </c>
      <c r="BH217" s="70" t="str">
        <v>ꞈ</v>
      </c>
    </row>
    <row r="218" spans="1:60" ht="14.25" customHeight="1" x14ac:dyDescent="0.25">
      <c r="A218" s="47"/>
      <c r="B218"/>
      <c r="C218" s="23" t="s">
        <v>111</v>
      </c>
      <c r="D218" s="23" t="s">
        <v>90</v>
      </c>
      <c r="E218" s="23" t="s">
        <v>36</v>
      </c>
      <c r="F218" s="23"/>
      <c r="G218" s="60">
        <v>90</v>
      </c>
      <c r="H218" s="60"/>
      <c r="I218" s="26"/>
      <c r="J218" s="56"/>
      <c r="K218" s="24"/>
      <c r="L218" s="57">
        <f t="shared" si="13"/>
        <v>0</v>
      </c>
      <c r="M218" s="14">
        <f t="shared" si="12"/>
        <v>1</v>
      </c>
      <c r="N218" s="13">
        <f>IF(OR(totale!$A$5="",C218=totale!$A$5),0,1)</f>
        <v>1</v>
      </c>
      <c r="O218" s="13">
        <f>IF(OR(totale!$C$5="",E218=totale!$C$5),0,1)</f>
        <v>0</v>
      </c>
      <c r="P218" s="13">
        <v>0</v>
      </c>
      <c r="Q218" s="97">
        <v>0</v>
      </c>
      <c r="R218" s="19">
        <v>0</v>
      </c>
      <c r="S218" s="19" t="str">
        <v xml:space="preserve">TEVELLE - TAVELLONI - TAVELLINE </v>
      </c>
      <c r="T218" s="15" t="str">
        <v>ESSE ELLE LAT.</v>
      </c>
      <c r="U218" s="15" t="str">
        <v xml:space="preserve">TAVELLA TAGLIO RETTO FIANCO RETTO </v>
      </c>
      <c r="V218" s="15">
        <v>0</v>
      </c>
      <c r="W218" s="19" t="str">
        <v>3x25x60</v>
      </c>
      <c r="X218" s="19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1</v>
      </c>
      <c r="AG218" s="15">
        <v>0</v>
      </c>
      <c r="AH218" s="15" t="str">
        <v>BLOCCO  ALVEOLATO DOPPIA POSA  55/60 %</v>
      </c>
      <c r="AI218" s="15" t="str">
        <v>DI MUZIO</v>
      </c>
      <c r="AJ218" s="15" t="str">
        <v xml:space="preserve">BLOCCO BIO (FARINA DI LEGNO) TAMPONAMENTO DOPPIA POSA P.600 </v>
      </c>
      <c r="AK218" s="15">
        <v>0</v>
      </c>
      <c r="AL218" s="15" t="str">
        <v>30x25x19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1</v>
      </c>
      <c r="AS218" s="17" t="str">
        <f t="shared" si="14"/>
        <v>ꞈ</v>
      </c>
      <c r="AT218" s="70" t="str">
        <v>ꞈ</v>
      </c>
      <c r="AU218" s="15">
        <v>0</v>
      </c>
      <c r="AV218" s="15" t="str">
        <v xml:space="preserve">TEVELLE - TAVELLONI - TAVELLINE </v>
      </c>
      <c r="AW218" s="15" t="str">
        <v>FBM</v>
      </c>
      <c r="AX218" s="15" t="str">
        <v>TAVELLONI RIGATO TAGLIO OBLIQUO FIANCO RETTO DA CM 6</v>
      </c>
      <c r="AY218" s="15">
        <v>0</v>
      </c>
      <c r="AZ218" s="15">
        <v>130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1</v>
      </c>
      <c r="BG218" s="17" t="str">
        <f t="shared" si="15"/>
        <v>ꞈ</v>
      </c>
      <c r="BH218" s="70" t="str">
        <v>ꞈ</v>
      </c>
    </row>
    <row r="219" spans="1:60" ht="14.25" customHeight="1" x14ac:dyDescent="0.25">
      <c r="A219" s="47"/>
      <c r="B219"/>
      <c r="C219" s="23" t="s">
        <v>111</v>
      </c>
      <c r="D219" s="23" t="s">
        <v>90</v>
      </c>
      <c r="E219" s="23" t="s">
        <v>36</v>
      </c>
      <c r="F219" s="23"/>
      <c r="G219" s="60">
        <v>100</v>
      </c>
      <c r="H219" s="60"/>
      <c r="I219" s="26"/>
      <c r="J219" s="56"/>
      <c r="K219" s="24"/>
      <c r="L219" s="57">
        <f t="shared" si="13"/>
        <v>0</v>
      </c>
      <c r="M219" s="14">
        <f t="shared" si="12"/>
        <v>1</v>
      </c>
      <c r="N219" s="13">
        <f>IF(OR(totale!$A$5="",C219=totale!$A$5),0,1)</f>
        <v>1</v>
      </c>
      <c r="O219" s="13">
        <f>IF(OR(totale!$C$5="",E219=totale!$C$5),0,1)</f>
        <v>0</v>
      </c>
      <c r="P219" s="13">
        <v>0</v>
      </c>
      <c r="Q219" s="97">
        <v>0</v>
      </c>
      <c r="R219" s="19">
        <v>0</v>
      </c>
      <c r="S219" s="19" t="str">
        <v xml:space="preserve">TEVELLE - TAVELLONI - TAVELLINE </v>
      </c>
      <c r="T219" s="15" t="str">
        <v>ESSE ELLE LAT.</v>
      </c>
      <c r="U219" s="15" t="str">
        <v xml:space="preserve">TAVELLA TAGLIO RETTO FIANCO RETTO </v>
      </c>
      <c r="V219" s="15">
        <v>0</v>
      </c>
      <c r="W219" s="19" t="str">
        <v>4x25x50</v>
      </c>
      <c r="X219" s="19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1</v>
      </c>
      <c r="AG219" s="15">
        <v>0</v>
      </c>
      <c r="AH219" s="15" t="str">
        <v>BLOCCO  ALVEOLATO DOPPIA POSA  55/60 %</v>
      </c>
      <c r="AI219" s="15" t="str">
        <v>DI MUZIO</v>
      </c>
      <c r="AJ219" s="15" t="str">
        <v xml:space="preserve">BLOCCO BIO (FARINA DI LEGNO) TAMPONAMENTO DOPPIA POSA P.600 </v>
      </c>
      <c r="AK219" s="15">
        <v>0</v>
      </c>
      <c r="AL219" s="15" t="str">
        <v>30x25x25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1</v>
      </c>
      <c r="AS219" s="17" t="str">
        <f t="shared" si="14"/>
        <v>ꞈ</v>
      </c>
      <c r="AT219" s="70" t="str">
        <v>ꞈ</v>
      </c>
      <c r="AU219" s="15">
        <v>0</v>
      </c>
      <c r="AV219" s="15" t="str">
        <v xml:space="preserve">TEVELLE - TAVELLONI - TAVELLINE </v>
      </c>
      <c r="AW219" s="15" t="str">
        <v>FBM</v>
      </c>
      <c r="AX219" s="15" t="str">
        <v>TAVELLONI ARCHITRAVE TAGLIO DIRITTO - TRAMEZZONE -TRAMEZZA PER PORTA CM 8</v>
      </c>
      <c r="AY219" s="15">
        <v>0</v>
      </c>
      <c r="AZ219" s="15">
        <v>130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1</v>
      </c>
      <c r="BG219" s="17" t="str">
        <f t="shared" si="15"/>
        <v>ꞈ</v>
      </c>
      <c r="BH219" s="70" t="str">
        <v>ꞈ</v>
      </c>
    </row>
    <row r="220" spans="1:60" ht="14.25" customHeight="1" x14ac:dyDescent="0.25">
      <c r="A220" s="47"/>
      <c r="B220"/>
      <c r="C220" s="23" t="s">
        <v>111</v>
      </c>
      <c r="D220" s="23" t="s">
        <v>90</v>
      </c>
      <c r="E220" s="23" t="s">
        <v>36</v>
      </c>
      <c r="F220" s="23"/>
      <c r="G220" s="60">
        <v>110</v>
      </c>
      <c r="H220" s="60"/>
      <c r="I220" s="26"/>
      <c r="J220" s="56"/>
      <c r="K220" s="24"/>
      <c r="L220" s="57">
        <f t="shared" si="13"/>
        <v>0</v>
      </c>
      <c r="M220" s="14">
        <f t="shared" si="12"/>
        <v>1</v>
      </c>
      <c r="N220" s="13">
        <f>IF(OR(totale!$A$5="",C220=totale!$A$5),0,1)</f>
        <v>1</v>
      </c>
      <c r="O220" s="13">
        <f>IF(OR(totale!$C$5="",E220=totale!$C$5),0,1)</f>
        <v>0</v>
      </c>
      <c r="P220" s="13">
        <v>0</v>
      </c>
      <c r="Q220" s="97">
        <v>0</v>
      </c>
      <c r="R220" s="19">
        <v>0</v>
      </c>
      <c r="S220" s="19" t="str">
        <v xml:space="preserve">TEVELLE - TAVELLONI - TAVELLINE </v>
      </c>
      <c r="T220" s="15" t="str">
        <v>ESSE ELLE LAT.</v>
      </c>
      <c r="U220" s="15" t="str">
        <v xml:space="preserve">TAVELLA TAGLIO RETTO FIANCO RETTO </v>
      </c>
      <c r="V220" s="15">
        <v>0</v>
      </c>
      <c r="W220" s="19" t="str">
        <v>4x25x60</v>
      </c>
      <c r="X220" s="19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1</v>
      </c>
      <c r="AG220" s="15">
        <v>0</v>
      </c>
      <c r="AH220" s="15" t="str">
        <v>BLOCCO  ALVEOLATO DOPPIA POSA  55/60 %</v>
      </c>
      <c r="AI220" s="15" t="str">
        <v>DI MUZIO</v>
      </c>
      <c r="AJ220" s="15" t="str">
        <v xml:space="preserve">BLOCCO BIO (FARINA DI LEGNO) TAMPONAMENTO DOPPIA POSA P.600 </v>
      </c>
      <c r="AK220" s="15">
        <v>0</v>
      </c>
      <c r="AL220" s="15" t="str">
        <v>35x25x25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1</v>
      </c>
      <c r="AS220" s="17" t="str">
        <f t="shared" si="14"/>
        <v>ꞈ</v>
      </c>
      <c r="AT220" s="70" t="str">
        <v>ꞈ</v>
      </c>
      <c r="AU220" s="15">
        <v>0</v>
      </c>
      <c r="AV220" s="15" t="str">
        <v xml:space="preserve">TEVELLE - TAVELLONI - TAVELLINE </v>
      </c>
      <c r="AW220" s="15" t="str">
        <v>LATERCOM</v>
      </c>
      <c r="AX220" s="15" t="str">
        <v>TAVELLONI RIGATO TAGLIO OBLIQUO FIANCO RETTO DA CM 6</v>
      </c>
      <c r="AY220" s="15">
        <v>0</v>
      </c>
      <c r="AZ220" s="15">
        <v>130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1</v>
      </c>
      <c r="BG220" s="17" t="str">
        <f t="shared" si="15"/>
        <v>ꞈ</v>
      </c>
      <c r="BH220" s="70" t="str">
        <v>ꞈ</v>
      </c>
    </row>
    <row r="221" spans="1:60" ht="14.25" customHeight="1" x14ac:dyDescent="0.25">
      <c r="A221" s="47"/>
      <c r="B221"/>
      <c r="C221" s="23" t="s">
        <v>111</v>
      </c>
      <c r="D221" s="23" t="s">
        <v>90</v>
      </c>
      <c r="E221" s="23" t="s">
        <v>36</v>
      </c>
      <c r="F221" s="23"/>
      <c r="G221" s="60">
        <v>120</v>
      </c>
      <c r="H221" s="60"/>
      <c r="I221" s="26"/>
      <c r="J221" s="56"/>
      <c r="K221" s="24"/>
      <c r="L221" s="57">
        <f t="shared" si="13"/>
        <v>0</v>
      </c>
      <c r="M221" s="14">
        <f t="shared" si="12"/>
        <v>1</v>
      </c>
      <c r="N221" s="13">
        <f>IF(OR(totale!$A$5="",C221=totale!$A$5),0,1)</f>
        <v>1</v>
      </c>
      <c r="O221" s="13">
        <f>IF(OR(totale!$C$5="",E221=totale!$C$5),0,1)</f>
        <v>0</v>
      </c>
      <c r="P221" s="13">
        <v>0</v>
      </c>
      <c r="Q221" s="97">
        <v>0</v>
      </c>
      <c r="R221" s="19">
        <v>0</v>
      </c>
      <c r="S221" s="19" t="str">
        <v xml:space="preserve">TEVELLE - TAVELLONI - TAVELLINE </v>
      </c>
      <c r="T221" s="15" t="str">
        <v>ESSE ELLE LAT.</v>
      </c>
      <c r="U221" s="15" t="str">
        <v xml:space="preserve">TAVELLA TAGLIO RETTO FIANCO RETTO </v>
      </c>
      <c r="V221" s="15">
        <v>0</v>
      </c>
      <c r="W221" s="19" t="str">
        <v>4x25x70</v>
      </c>
      <c r="X221" s="19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1</v>
      </c>
      <c r="AG221" s="15">
        <v>0</v>
      </c>
      <c r="AH221" s="15" t="str">
        <v>MATERIALE IN LATERIZIO COMUNE</v>
      </c>
      <c r="AI221" s="15" t="str">
        <v>WIENERBERGER</v>
      </c>
      <c r="AJ221" s="15" t="str">
        <v xml:space="preserve">BLOCCO DA TAMPONAMENTO FORI ORIZZONTALI LATERIZIO COMUNE </v>
      </c>
      <c r="AK221" s="15">
        <v>0</v>
      </c>
      <c r="AL221" s="15" t="str">
        <v>25x25x25 f.60%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1</v>
      </c>
      <c r="AS221" s="17" t="str">
        <f t="shared" si="14"/>
        <v>ꞈ</v>
      </c>
      <c r="AT221" s="70" t="str">
        <v>ꞈ</v>
      </c>
      <c r="AU221" s="15">
        <v>0</v>
      </c>
      <c r="AV221" s="15" t="str">
        <v xml:space="preserve">TEVELLE - TAVELLONI - TAVELLINE </v>
      </c>
      <c r="AW221" s="15" t="str">
        <v>LATERCOM</v>
      </c>
      <c r="AX221" s="15" t="str">
        <v xml:space="preserve">TAVELLONI-TAGLIO OBLIQUO FIANCO MASCHIO FEMMINA DA CM 6 </v>
      </c>
      <c r="AY221" s="15">
        <v>0</v>
      </c>
      <c r="AZ221" s="15">
        <v>130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1</v>
      </c>
      <c r="BG221" s="17" t="str">
        <f t="shared" si="15"/>
        <v>ꞈ</v>
      </c>
      <c r="BH221" s="70" t="str">
        <v>ꞈ</v>
      </c>
    </row>
    <row r="222" spans="1:60" ht="14.25" customHeight="1" x14ac:dyDescent="0.25">
      <c r="A222" s="47"/>
      <c r="B222"/>
      <c r="C222" s="23" t="s">
        <v>111</v>
      </c>
      <c r="D222" s="23" t="s">
        <v>90</v>
      </c>
      <c r="E222" s="23" t="s">
        <v>36</v>
      </c>
      <c r="F222" s="23"/>
      <c r="G222" s="60">
        <v>130</v>
      </c>
      <c r="H222" s="60"/>
      <c r="I222" s="26"/>
      <c r="J222" s="56"/>
      <c r="K222" s="24"/>
      <c r="L222" s="57">
        <f t="shared" si="13"/>
        <v>0</v>
      </c>
      <c r="M222" s="14">
        <f t="shared" si="12"/>
        <v>1</v>
      </c>
      <c r="N222" s="13">
        <f>IF(OR(totale!$A$5="",C222=totale!$A$5),0,1)</f>
        <v>1</v>
      </c>
      <c r="O222" s="13">
        <f>IF(OR(totale!$C$5="",E222=totale!$C$5),0,1)</f>
        <v>0</v>
      </c>
      <c r="P222" s="13">
        <v>0</v>
      </c>
      <c r="Q222" s="97">
        <v>0</v>
      </c>
      <c r="R222" s="19">
        <v>0</v>
      </c>
      <c r="S222" s="19" t="str">
        <v xml:space="preserve">TEVELLE - TAVELLONI - TAVELLINE </v>
      </c>
      <c r="T222" s="15" t="str">
        <v>ESSE ELLE LAT.</v>
      </c>
      <c r="U222" s="15" t="str">
        <v xml:space="preserve">TAVELLA TAGLIO RETTO FIANCO RETTO </v>
      </c>
      <c r="V222" s="15">
        <v>0</v>
      </c>
      <c r="W222" s="19" t="str">
        <v>4x25x80</v>
      </c>
      <c r="X222" s="19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1</v>
      </c>
      <c r="AG222" s="15">
        <v>0</v>
      </c>
      <c r="AH222" s="15" t="str">
        <v>MATERIALE IN LATERIZIO COMUNE</v>
      </c>
      <c r="AI222" s="15" t="str">
        <v>WIENERBERGER</v>
      </c>
      <c r="AJ222" s="15" t="str">
        <v xml:space="preserve">BLOCCO DA TAMPONAMENTO FORI ORIZZONTALI LATERIZIO COMUNE </v>
      </c>
      <c r="AK222" s="15">
        <v>0</v>
      </c>
      <c r="AL222" s="15" t="str">
        <v>30x25x25 f.60% 11 fori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1</v>
      </c>
      <c r="AS222" s="17" t="str">
        <f t="shared" si="14"/>
        <v>ꞈ</v>
      </c>
      <c r="AT222" s="70" t="str">
        <v>ꞈ</v>
      </c>
      <c r="AU222" s="15">
        <v>0</v>
      </c>
      <c r="AV222" s="15" t="str">
        <v xml:space="preserve">TEVELLE - TAVELLONI - TAVELLINE </v>
      </c>
      <c r="AW222" s="15" t="str">
        <v>LATERCOM</v>
      </c>
      <c r="AX222" s="15" t="str">
        <v xml:space="preserve">TAVELLONI RIGATO TAGLIO OBLIQUO DA CM 8 </v>
      </c>
      <c r="AY222" s="15">
        <v>0</v>
      </c>
      <c r="AZ222" s="15">
        <v>130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1</v>
      </c>
      <c r="BG222" s="17" t="str">
        <f t="shared" si="15"/>
        <v>ꞈ</v>
      </c>
      <c r="BH222" s="70" t="str">
        <v>ꞈ</v>
      </c>
    </row>
    <row r="223" spans="1:60" ht="14.25" customHeight="1" x14ac:dyDescent="0.25">
      <c r="A223" s="47"/>
      <c r="B223"/>
      <c r="C223" s="23" t="s">
        <v>111</v>
      </c>
      <c r="D223" s="23" t="s">
        <v>90</v>
      </c>
      <c r="E223" s="23" t="s">
        <v>36</v>
      </c>
      <c r="F223" s="23"/>
      <c r="G223" s="60">
        <v>140</v>
      </c>
      <c r="H223" s="60"/>
      <c r="I223" s="26"/>
      <c r="J223" s="56"/>
      <c r="K223" s="24"/>
      <c r="L223" s="57">
        <f t="shared" si="13"/>
        <v>0</v>
      </c>
      <c r="M223" s="14">
        <f t="shared" si="12"/>
        <v>1</v>
      </c>
      <c r="N223" s="13">
        <f>IF(OR(totale!$A$5="",C223=totale!$A$5),0,1)</f>
        <v>1</v>
      </c>
      <c r="O223" s="13">
        <f>IF(OR(totale!$C$5="",E223=totale!$C$5),0,1)</f>
        <v>0</v>
      </c>
      <c r="P223" s="13">
        <v>0</v>
      </c>
      <c r="Q223" s="97">
        <v>0</v>
      </c>
      <c r="R223" s="19">
        <v>0</v>
      </c>
      <c r="S223" s="19" t="str">
        <v xml:space="preserve">TEVELLE - TAVELLONI - TAVELLINE </v>
      </c>
      <c r="T223" s="15" t="str">
        <v>ESSE ELLE LAT.</v>
      </c>
      <c r="U223" s="15" t="str">
        <v xml:space="preserve">TAVELLA TAGLIO RETTO FIANCO RETTO </v>
      </c>
      <c r="V223" s="15">
        <v>0</v>
      </c>
      <c r="W223" s="19" t="str">
        <v>4x25x90</v>
      </c>
      <c r="X223" s="19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1</v>
      </c>
      <c r="AG223" s="15">
        <v>0</v>
      </c>
      <c r="AH223" s="15" t="str">
        <v>MATERIALE IN LATERIZIO COMUNE</v>
      </c>
      <c r="AI223" s="15" t="str">
        <v>WIENERBERGER</v>
      </c>
      <c r="AJ223" s="15" t="str">
        <v xml:space="preserve">BLOCCO DA TAMPONAMENTO FORI ORIZZONTALI LATERIZIO COMUNE </v>
      </c>
      <c r="AK223" s="15">
        <v>0</v>
      </c>
      <c r="AL223" s="15" t="str">
        <v>30x25x25 f.60% 9 fori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1</v>
      </c>
      <c r="AS223" s="17" t="str">
        <f t="shared" si="14"/>
        <v>ꞈ</v>
      </c>
      <c r="AT223" s="70" t="str">
        <v>ꞈ</v>
      </c>
      <c r="AU223" s="15">
        <v>0</v>
      </c>
      <c r="AV223" s="15" t="str">
        <v xml:space="preserve">TEVELLE - TAVELLONI - TAVELLINE </v>
      </c>
      <c r="AW223" s="15" t="str">
        <v>T2D</v>
      </c>
      <c r="AX223" s="15" t="str">
        <v>TAVELLONI RIGATO TAGLIO OBLIQUO FIANCO RETTO DA CM 6</v>
      </c>
      <c r="AY223" s="15">
        <v>0</v>
      </c>
      <c r="AZ223" s="15">
        <v>130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1</v>
      </c>
      <c r="BG223" s="17" t="str">
        <f t="shared" si="15"/>
        <v>ꞈ</v>
      </c>
      <c r="BH223" s="70" t="str">
        <v>ꞈ</v>
      </c>
    </row>
    <row r="224" spans="1:60" ht="14.25" customHeight="1" x14ac:dyDescent="0.25">
      <c r="A224" s="47"/>
      <c r="B224"/>
      <c r="C224" s="23" t="s">
        <v>111</v>
      </c>
      <c r="D224" s="23" t="s">
        <v>90</v>
      </c>
      <c r="E224" s="23" t="s">
        <v>36</v>
      </c>
      <c r="F224" s="23"/>
      <c r="G224" s="60">
        <v>150</v>
      </c>
      <c r="H224" s="60"/>
      <c r="I224" s="26"/>
      <c r="J224" s="56"/>
      <c r="K224" s="24"/>
      <c r="L224" s="57">
        <f t="shared" si="13"/>
        <v>0</v>
      </c>
      <c r="M224" s="14">
        <f t="shared" si="12"/>
        <v>1</v>
      </c>
      <c r="N224" s="13">
        <f>IF(OR(totale!$A$5="",C224=totale!$A$5),0,1)</f>
        <v>1</v>
      </c>
      <c r="O224" s="13">
        <f>IF(OR(totale!$C$5="",E224=totale!$C$5),0,1)</f>
        <v>0</v>
      </c>
      <c r="P224" s="13">
        <v>0</v>
      </c>
      <c r="Q224" s="97">
        <v>0</v>
      </c>
      <c r="R224" s="19">
        <v>0</v>
      </c>
      <c r="S224" s="19" t="str">
        <v xml:space="preserve">TEVELLE - TAVELLONI - TAVELLINE </v>
      </c>
      <c r="T224" s="15" t="str">
        <v>ESSE ELLE LAT.</v>
      </c>
      <c r="U224" s="15" t="str">
        <v xml:space="preserve">TAVELLA TAGLIO RETTO FIANCO RETTO </v>
      </c>
      <c r="V224" s="15">
        <v>0</v>
      </c>
      <c r="W224" s="19" t="str">
        <v>4x25x100</v>
      </c>
      <c r="X224" s="19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1</v>
      </c>
      <c r="AG224" s="15">
        <v>0</v>
      </c>
      <c r="AH224" s="15" t="str">
        <v>MATERIALE IN LATERIZIO COMUNE</v>
      </c>
      <c r="AI224" s="15" t="str">
        <v>WIENERBERGER</v>
      </c>
      <c r="AJ224" s="15" t="str">
        <v xml:space="preserve">BLOCCO DA TAMPONAMENTO FORI ORIZZONTALI LATERIZIO COMUNE </v>
      </c>
      <c r="AK224" s="15">
        <v>0</v>
      </c>
      <c r="AL224" s="15" t="str">
        <v>35x25x25 f.60% 9 fori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1</v>
      </c>
      <c r="AS224" s="17" t="str">
        <f t="shared" si="14"/>
        <v>ꞈ</v>
      </c>
      <c r="AT224" s="70" t="str">
        <v>ꞈ</v>
      </c>
      <c r="AU224" s="15">
        <v>0</v>
      </c>
      <c r="AV224" s="15" t="str">
        <v xml:space="preserve">TEVELLE - TAVELLONI - TAVELLINE </v>
      </c>
      <c r="AW224" s="15" t="str">
        <v>T2D</v>
      </c>
      <c r="AX224" s="15" t="str">
        <v>TAVELLONIE-TAGLIO A GRADINO FIANCO MASCHIO FEMMINA   DA CM 6</v>
      </c>
      <c r="AY224" s="15">
        <v>0</v>
      </c>
      <c r="AZ224" s="15">
        <v>130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1</v>
      </c>
      <c r="BG224" s="17" t="str">
        <f t="shared" si="15"/>
        <v>ꞈ</v>
      </c>
      <c r="BH224" s="70" t="str">
        <v>ꞈ</v>
      </c>
    </row>
    <row r="225" spans="1:60" ht="14.25" customHeight="1" x14ac:dyDescent="0.25">
      <c r="A225" s="47"/>
      <c r="B225"/>
      <c r="C225" s="23" t="s">
        <v>111</v>
      </c>
      <c r="D225" s="23" t="s">
        <v>90</v>
      </c>
      <c r="E225" s="23" t="s">
        <v>36</v>
      </c>
      <c r="F225" s="23"/>
      <c r="G225" s="60">
        <v>160</v>
      </c>
      <c r="H225" s="60"/>
      <c r="I225" s="26"/>
      <c r="J225" s="56"/>
      <c r="K225" s="24"/>
      <c r="L225" s="57">
        <f t="shared" si="13"/>
        <v>0</v>
      </c>
      <c r="M225" s="14">
        <f t="shared" si="12"/>
        <v>1</v>
      </c>
      <c r="N225" s="13">
        <f>IF(OR(totale!$A$5="",C225=totale!$A$5),0,1)</f>
        <v>1</v>
      </c>
      <c r="O225" s="13">
        <f>IF(OR(totale!$C$5="",E225=totale!$C$5),0,1)</f>
        <v>0</v>
      </c>
      <c r="P225" s="13">
        <v>0</v>
      </c>
      <c r="Q225" s="97">
        <v>0</v>
      </c>
      <c r="R225" s="19">
        <v>0</v>
      </c>
      <c r="S225" s="19" t="str">
        <v xml:space="preserve">TEVELLE - TAVELLONI - TAVELLINE </v>
      </c>
      <c r="T225" s="15" t="str">
        <v>ESSE ELLE LAT.</v>
      </c>
      <c r="U225" s="15" t="str">
        <v xml:space="preserve">TAVELLA TAGLIO RETTO FIANCO RETTO </v>
      </c>
      <c r="V225" s="15">
        <v>0</v>
      </c>
      <c r="W225" s="19" t="str">
        <v>5x20x40</v>
      </c>
      <c r="X225" s="19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1</v>
      </c>
      <c r="AG225" s="15">
        <v>0</v>
      </c>
      <c r="AH225" s="15" t="str">
        <v>BLOCCO  ALVEOLATO DOPPIA POSA  55/60 %</v>
      </c>
      <c r="AI225" s="15" t="str">
        <v>DI MUZIO</v>
      </c>
      <c r="AJ225" s="15" t="str">
        <v xml:space="preserve">BLOCCO DOPPIA POSA LISCIO P.600 </v>
      </c>
      <c r="AK225" s="15">
        <v>0</v>
      </c>
      <c r="AL225" s="15" t="str">
        <v>25x30x25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1</v>
      </c>
      <c r="AS225" s="17" t="str">
        <f t="shared" si="14"/>
        <v>ꞈ</v>
      </c>
      <c r="AT225" s="70" t="str">
        <v>ꞈ</v>
      </c>
      <c r="AU225" s="15">
        <v>0</v>
      </c>
      <c r="AV225" s="15" t="str">
        <v xml:space="preserve">TEVELLE - TAVELLONI - TAVELLINE </v>
      </c>
      <c r="AW225" s="15" t="str">
        <v>T2D</v>
      </c>
      <c r="AX225" s="15" t="str">
        <v xml:space="preserve">TAVELLONI-TAGLIO OBLIQUO FIANCO MASCHIO FEMMINA DA CM 6 </v>
      </c>
      <c r="AY225" s="15">
        <v>0</v>
      </c>
      <c r="AZ225" s="15">
        <v>130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1</v>
      </c>
      <c r="BG225" s="17" t="str">
        <f t="shared" si="15"/>
        <v>ꞈ</v>
      </c>
      <c r="BH225" s="70" t="str">
        <v>ꞈ</v>
      </c>
    </row>
    <row r="226" spans="1:60" ht="14.25" customHeight="1" x14ac:dyDescent="0.25">
      <c r="A226" s="47"/>
      <c r="B226"/>
      <c r="C226" s="23" t="s">
        <v>111</v>
      </c>
      <c r="D226" s="23" t="s">
        <v>90</v>
      </c>
      <c r="E226" s="23" t="s">
        <v>36</v>
      </c>
      <c r="F226" s="23"/>
      <c r="G226" s="60">
        <v>170</v>
      </c>
      <c r="H226" s="60"/>
      <c r="I226" s="26"/>
      <c r="J226" s="56"/>
      <c r="K226" s="24"/>
      <c r="L226" s="57">
        <f t="shared" si="13"/>
        <v>0</v>
      </c>
      <c r="M226" s="14">
        <f t="shared" si="12"/>
        <v>1</v>
      </c>
      <c r="N226" s="13">
        <f>IF(OR(totale!$A$5="",C226=totale!$A$5),0,1)</f>
        <v>1</v>
      </c>
      <c r="O226" s="13">
        <f>IF(OR(totale!$C$5="",E226=totale!$C$5),0,1)</f>
        <v>0</v>
      </c>
      <c r="P226" s="13">
        <v>0</v>
      </c>
      <c r="Q226" s="97">
        <v>0</v>
      </c>
      <c r="R226" s="19">
        <v>0</v>
      </c>
      <c r="S226" s="19" t="str">
        <v xml:space="preserve">TEVELLE - TAVELLONI - TAVELLINE </v>
      </c>
      <c r="T226" s="15" t="str">
        <v>ESSE ELLE LAT.</v>
      </c>
      <c r="U226" s="15" t="str">
        <v xml:space="preserve">TAVELLA TAGLIO RETTO FIANCO RETTO </v>
      </c>
      <c r="V226" s="15">
        <v>0</v>
      </c>
      <c r="W226" s="19" t="str">
        <v>5x20x50</v>
      </c>
      <c r="X226" s="19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1</v>
      </c>
      <c r="AG226" s="15">
        <v>0</v>
      </c>
      <c r="AH226" s="15" t="str">
        <v>BLOCCO  ALVEOLATO DOPPIA POSA  55/60 %</v>
      </c>
      <c r="AI226" s="15" t="str">
        <v>DI MUZIO</v>
      </c>
      <c r="AJ226" s="15" t="str">
        <v xml:space="preserve">BLOCCO DOPPIA POSA LISCIO P.600 </v>
      </c>
      <c r="AK226" s="15">
        <v>0</v>
      </c>
      <c r="AL226" s="15" t="str">
        <v>25x32x25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1</v>
      </c>
      <c r="AS226" s="17" t="str">
        <f t="shared" si="14"/>
        <v>ꞈ</v>
      </c>
      <c r="AT226" s="70" t="str">
        <v>ꞈ</v>
      </c>
      <c r="AU226" s="15">
        <v>0</v>
      </c>
      <c r="AV226" s="15" t="str">
        <v xml:space="preserve">TEVELLE - TAVELLONI - TAVELLINE </v>
      </c>
      <c r="AW226" s="15" t="str">
        <v>WIENERBERGER</v>
      </c>
      <c r="AX226" s="15" t="str">
        <v>TAVELLONI RIGATO TAGLIO OBLIQUO FIANCO RETTO DA CM 6</v>
      </c>
      <c r="AY226" s="15">
        <v>0</v>
      </c>
      <c r="AZ226" s="15">
        <v>130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1</v>
      </c>
      <c r="BG226" s="17" t="str">
        <f t="shared" si="15"/>
        <v>ꞈ</v>
      </c>
      <c r="BH226" s="70" t="str">
        <v>ꞈ</v>
      </c>
    </row>
    <row r="227" spans="1:60" ht="14.25" customHeight="1" x14ac:dyDescent="0.25">
      <c r="A227" s="47"/>
      <c r="B227"/>
      <c r="C227" s="23" t="s">
        <v>111</v>
      </c>
      <c r="D227" s="23" t="s">
        <v>90</v>
      </c>
      <c r="E227" s="23" t="s">
        <v>36</v>
      </c>
      <c r="F227" s="23"/>
      <c r="G227" s="60">
        <v>180</v>
      </c>
      <c r="H227" s="60"/>
      <c r="I227" s="22"/>
      <c r="J227" s="56"/>
      <c r="K227" s="24"/>
      <c r="L227" s="57">
        <f t="shared" si="13"/>
        <v>0</v>
      </c>
      <c r="M227" s="14">
        <f t="shared" si="12"/>
        <v>1</v>
      </c>
      <c r="N227" s="13">
        <f>IF(OR(totale!$A$5="",C227=totale!$A$5),0,1)</f>
        <v>1</v>
      </c>
      <c r="O227" s="13">
        <f>IF(OR(totale!$C$5="",E227=totale!$C$5),0,1)</f>
        <v>0</v>
      </c>
      <c r="P227" s="13">
        <v>0</v>
      </c>
      <c r="Q227" s="97">
        <v>0</v>
      </c>
      <c r="R227" s="19">
        <v>0</v>
      </c>
      <c r="S227" s="19" t="str">
        <v xml:space="preserve">TEVELLE - TAVELLONI - TAVELLINE </v>
      </c>
      <c r="T227" s="15" t="str">
        <v>ESSE ELLE LAT.</v>
      </c>
      <c r="U227" s="15" t="str">
        <v xml:space="preserve">TAVELLA TAGLIO RETTO FIANCO RETTO </v>
      </c>
      <c r="V227" s="15">
        <v>0</v>
      </c>
      <c r="W227" s="19" t="str">
        <v>5x20x60</v>
      </c>
      <c r="X227" s="19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1</v>
      </c>
      <c r="AG227" s="15">
        <v>0</v>
      </c>
      <c r="AH227" s="15" t="str">
        <v>MATERIALE IN LATERIZIO COMUNE</v>
      </c>
      <c r="AI227" s="15" t="str">
        <v>LATERCOM</v>
      </c>
      <c r="AJ227" s="15" t="str">
        <v>BLOCCO INCASTRO F.45% INC.25</v>
      </c>
      <c r="AK227" s="15">
        <v>0</v>
      </c>
      <c r="AL227" s="15" t="str">
        <v>25x19x30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1</v>
      </c>
      <c r="AS227" s="17" t="str">
        <f t="shared" si="14"/>
        <v>ꞈ</v>
      </c>
      <c r="AT227" s="70" t="str">
        <v>ꞈ</v>
      </c>
      <c r="AU227" s="15">
        <v>0</v>
      </c>
      <c r="AV227" s="15" t="str">
        <v xml:space="preserve">TEVELLE - TAVELLONI - TAVELLINE </v>
      </c>
      <c r="AW227" s="15" t="str">
        <v>WIENERBERGER</v>
      </c>
      <c r="AX227" s="15" t="str">
        <v xml:space="preserve">TAVELLONI-TAGLIO OBLIQUO FIANCO MASCHIO FEMMINA DA CM 6 </v>
      </c>
      <c r="AY227" s="15">
        <v>0</v>
      </c>
      <c r="AZ227" s="15">
        <v>130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1</v>
      </c>
      <c r="BG227" s="17" t="str">
        <f t="shared" si="15"/>
        <v>ꞈ</v>
      </c>
      <c r="BH227" s="70" t="str">
        <v>ꞈ</v>
      </c>
    </row>
    <row r="228" spans="1:60" ht="14.25" customHeight="1" x14ac:dyDescent="0.25">
      <c r="A228" s="47"/>
      <c r="B228"/>
      <c r="C228" s="23" t="s">
        <v>111</v>
      </c>
      <c r="D228" s="23" t="s">
        <v>90</v>
      </c>
      <c r="E228" s="23" t="s">
        <v>36</v>
      </c>
      <c r="F228" s="23"/>
      <c r="G228" s="60">
        <v>200</v>
      </c>
      <c r="H228" s="60"/>
      <c r="I228" s="22"/>
      <c r="J228" s="56"/>
      <c r="K228" s="24"/>
      <c r="L228" s="57">
        <f t="shared" si="13"/>
        <v>0</v>
      </c>
      <c r="M228" s="14">
        <f t="shared" si="12"/>
        <v>1</v>
      </c>
      <c r="N228" s="13">
        <f>IF(OR(totale!$A$5="",C228=totale!$A$5),0,1)</f>
        <v>1</v>
      </c>
      <c r="O228" s="13">
        <f>IF(OR(totale!$C$5="",E228=totale!$C$5),0,1)</f>
        <v>0</v>
      </c>
      <c r="P228" s="13">
        <v>0</v>
      </c>
      <c r="Q228" s="97">
        <v>0</v>
      </c>
      <c r="R228" s="19">
        <v>0</v>
      </c>
      <c r="S228" s="19" t="str">
        <v>TRAMEZZATURA MATERIALE  LATERIZIO COMUNE</v>
      </c>
      <c r="T228" s="15" t="str">
        <v>FBM</v>
      </c>
      <c r="U228" s="15" t="str">
        <v xml:space="preserve">TRAMEZZA-FORATO-SCATOLA-FORATELLA LEGGERA  LATERIZIO NORMALE </v>
      </c>
      <c r="V228" s="15">
        <v>0</v>
      </c>
      <c r="W228" s="19" t="str">
        <v>5x14x28</v>
      </c>
      <c r="X228" s="19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1</v>
      </c>
      <c r="AG228" s="15">
        <v>0</v>
      </c>
      <c r="AH228" s="15" t="str">
        <v>MATERIALE IN LATERIZIO COMUNE</v>
      </c>
      <c r="AI228" s="15" t="str">
        <v>ZANROSSO</v>
      </c>
      <c r="AJ228" s="15" t="str">
        <v>BLOCCO INCASTRO F.45% INC.25</v>
      </c>
      <c r="AK228" s="15">
        <v>0</v>
      </c>
      <c r="AL228" s="15" t="str">
        <v>25x19x30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1</v>
      </c>
      <c r="AS228" s="17" t="str">
        <f t="shared" si="14"/>
        <v>ꞈ</v>
      </c>
      <c r="AT228" s="70" t="str">
        <v>ꞈ</v>
      </c>
      <c r="AU228" s="15">
        <v>0</v>
      </c>
      <c r="AV228" s="15" t="str">
        <v xml:space="preserve">TEVELLE - TAVELLONI - TAVELLINE </v>
      </c>
      <c r="AW228" s="15" t="str">
        <v>ZANROSSO</v>
      </c>
      <c r="AX228" s="15" t="str">
        <v xml:space="preserve">TAVELLONI-TAGLIO OBLIQUO FIANCO MASCHIO FEMMINA DA CM 6 </v>
      </c>
      <c r="AY228" s="15">
        <v>0</v>
      </c>
      <c r="AZ228" s="15">
        <v>130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1</v>
      </c>
      <c r="BG228" s="17" t="str">
        <f t="shared" si="15"/>
        <v>ꞈ</v>
      </c>
      <c r="BH228" s="70" t="str">
        <v>ꞈ</v>
      </c>
    </row>
    <row r="229" spans="1:60" ht="14.25" customHeight="1" x14ac:dyDescent="0.25">
      <c r="A229" s="47"/>
      <c r="B229"/>
      <c r="C229" s="23" t="s">
        <v>111</v>
      </c>
      <c r="D229" s="23" t="s">
        <v>90</v>
      </c>
      <c r="E229" s="23" t="s">
        <v>114</v>
      </c>
      <c r="F229" s="23"/>
      <c r="G229" s="60">
        <v>80</v>
      </c>
      <c r="H229" s="60"/>
      <c r="I229" s="22"/>
      <c r="J229" s="56"/>
      <c r="K229" s="24"/>
      <c r="L229" s="57">
        <f t="shared" si="13"/>
        <v>0</v>
      </c>
      <c r="M229" s="14">
        <f t="shared" si="12"/>
        <v>1</v>
      </c>
      <c r="N229" s="13">
        <f>IF(OR(totale!$A$5="",C229=totale!$A$5),0,1)</f>
        <v>1</v>
      </c>
      <c r="O229" s="13">
        <f>IF(OR(totale!$C$5="",E229=totale!$C$5),0,1)</f>
        <v>0</v>
      </c>
      <c r="P229" s="13">
        <v>0</v>
      </c>
      <c r="Q229" s="97">
        <v>0</v>
      </c>
      <c r="R229" s="19">
        <v>0</v>
      </c>
      <c r="S229" s="19" t="str">
        <v>TRAMEZZATURA MATERIALE  LATERIZIO COMUNE</v>
      </c>
      <c r="T229" s="15" t="str">
        <v>FBM</v>
      </c>
      <c r="U229" s="15" t="str">
        <v xml:space="preserve">TRAMEZZA-FORATO-SCATOLA-FORATELLA LEGGERA  LATERIZIO NORMALE </v>
      </c>
      <c r="V229" s="15">
        <v>0</v>
      </c>
      <c r="W229" s="19" t="str">
        <v>6x25x25</v>
      </c>
      <c r="X229" s="19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1</v>
      </c>
      <c r="AG229" s="15">
        <v>0</v>
      </c>
      <c r="AH229" s="15" t="str">
        <v>MATERIALE IN LATERIZIO COMUNE</v>
      </c>
      <c r="AI229" s="15" t="str">
        <v>FBM</v>
      </c>
      <c r="AJ229" s="15" t="str">
        <v>BLOCCO INCASTRO F.45% INC.30</v>
      </c>
      <c r="AK229" s="15">
        <v>0</v>
      </c>
      <c r="AL229" s="15" t="str">
        <v>30x19x25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1</v>
      </c>
      <c r="AS229" s="17" t="str">
        <f t="shared" si="14"/>
        <v>ꞈ</v>
      </c>
      <c r="AT229" s="70" t="str">
        <v>ꞈ</v>
      </c>
      <c r="AU229" s="15">
        <v>0</v>
      </c>
      <c r="AV229" s="15" t="str">
        <v xml:space="preserve">TEVELLE - TAVELLONI - TAVELLINE </v>
      </c>
      <c r="AW229" s="15" t="str">
        <v>ZANROSSO</v>
      </c>
      <c r="AX229" s="15" t="str">
        <v>TAVELLONI ARCHITRAVE TAGLIO DIRITTO - TRAMEZZONE -TRAMEZZA PER PORTA CM 8</v>
      </c>
      <c r="AY229" s="15">
        <v>0</v>
      </c>
      <c r="AZ229" s="15">
        <v>130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1</v>
      </c>
      <c r="BG229" s="17" t="str">
        <f t="shared" si="15"/>
        <v>ꞈ</v>
      </c>
      <c r="BH229" s="70" t="str">
        <v>ꞈ</v>
      </c>
    </row>
    <row r="230" spans="1:60" ht="14.25" customHeight="1" x14ac:dyDescent="0.25">
      <c r="A230" s="47"/>
      <c r="B230"/>
      <c r="C230" s="23" t="s">
        <v>111</v>
      </c>
      <c r="D230" s="23" t="s">
        <v>90</v>
      </c>
      <c r="E230" s="23" t="s">
        <v>114</v>
      </c>
      <c r="F230" s="23"/>
      <c r="G230" s="60">
        <v>90</v>
      </c>
      <c r="H230" s="60"/>
      <c r="I230" s="22"/>
      <c r="J230" s="55"/>
      <c r="K230" s="24"/>
      <c r="L230" s="57">
        <f t="shared" si="13"/>
        <v>0</v>
      </c>
      <c r="M230" s="14">
        <f t="shared" si="12"/>
        <v>1</v>
      </c>
      <c r="N230" s="13">
        <f>IF(OR(totale!$A$5="",C230=totale!$A$5),0,1)</f>
        <v>1</v>
      </c>
      <c r="O230" s="13">
        <f>IF(OR(totale!$C$5="",E230=totale!$C$5),0,1)</f>
        <v>0</v>
      </c>
      <c r="P230" s="13">
        <v>0</v>
      </c>
      <c r="Q230" s="97">
        <v>0</v>
      </c>
      <c r="R230" s="19">
        <v>0</v>
      </c>
      <c r="S230" s="19" t="str">
        <v>TRAMEZZATURA MATERIALE  LATERIZIO COMUNE</v>
      </c>
      <c r="T230" s="15" t="str">
        <v>FBM</v>
      </c>
      <c r="U230" s="15" t="str">
        <v xml:space="preserve">TRAMEZZA-FORATO-SCATOLA-FORATELLA LEGGERA  LATERIZIO NORMALE </v>
      </c>
      <c r="V230" s="15">
        <v>0</v>
      </c>
      <c r="W230" s="19" t="str">
        <v>8x14X28</v>
      </c>
      <c r="X230" s="19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1</v>
      </c>
      <c r="AG230" s="15">
        <v>0</v>
      </c>
      <c r="AH230" s="15" t="str">
        <v>MATERIALE IN LATERIZIO COMUNE</v>
      </c>
      <c r="AI230" s="15" t="str">
        <v>LATERCOM</v>
      </c>
      <c r="AJ230" s="15" t="str">
        <v>BLOCCO INCASTRO F.45% INC.30</v>
      </c>
      <c r="AK230" s="15">
        <v>0</v>
      </c>
      <c r="AL230" s="15" t="str">
        <v>30x19x25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1</v>
      </c>
      <c r="AS230" s="17" t="str">
        <f t="shared" si="14"/>
        <v>ꞈ</v>
      </c>
      <c r="AT230" s="70" t="str">
        <v>ꞈ</v>
      </c>
      <c r="AU230" s="15">
        <v>0</v>
      </c>
      <c r="AV230" s="15" t="str">
        <v xml:space="preserve">TEVELLE - TAVELLONI - TAVELLINE </v>
      </c>
      <c r="AW230" s="15" t="str">
        <v>DI MUZIO</v>
      </c>
      <c r="AX230" s="15" t="str">
        <v>TAVELLONI RIGATO TAGLIO OBLIQUO FIANCO RETTO DA CM 6</v>
      </c>
      <c r="AY230" s="15">
        <v>0</v>
      </c>
      <c r="AZ230" s="15">
        <v>130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1</v>
      </c>
      <c r="BG230" s="17" t="str">
        <f t="shared" si="15"/>
        <v>ꞈ</v>
      </c>
      <c r="BH230" s="70" t="str">
        <v>ꞈ</v>
      </c>
    </row>
    <row r="231" spans="1:60" ht="14.25" customHeight="1" x14ac:dyDescent="0.25">
      <c r="A231" s="47"/>
      <c r="B231"/>
      <c r="C231" s="23" t="s">
        <v>111</v>
      </c>
      <c r="D231" s="23" t="s">
        <v>90</v>
      </c>
      <c r="E231" s="23" t="s">
        <v>114</v>
      </c>
      <c r="F231" s="23"/>
      <c r="G231" s="60">
        <v>100</v>
      </c>
      <c r="H231" s="60"/>
      <c r="I231" s="22"/>
      <c r="J231" s="55"/>
      <c r="K231" s="24"/>
      <c r="L231" s="57">
        <f t="shared" si="13"/>
        <v>0</v>
      </c>
      <c r="M231" s="14">
        <f t="shared" si="12"/>
        <v>1</v>
      </c>
      <c r="N231" s="13">
        <f>IF(OR(totale!$A$5="",C231=totale!$A$5),0,1)</f>
        <v>1</v>
      </c>
      <c r="O231" s="13">
        <f>IF(OR(totale!$C$5="",E231=totale!$C$5),0,1)</f>
        <v>0</v>
      </c>
      <c r="P231" s="13">
        <v>0</v>
      </c>
      <c r="Q231" s="97">
        <v>0</v>
      </c>
      <c r="R231" s="19">
        <v>0</v>
      </c>
      <c r="S231" s="19" t="str">
        <v>TRAMEZZATURA MATERIALE  LATERIZIO COMUNE</v>
      </c>
      <c r="T231" s="15" t="str">
        <v>FBM</v>
      </c>
      <c r="U231" s="15" t="str">
        <v xml:space="preserve">TRAMEZZA-FORATO-SCATOLA-FORATELLA LEGGERA  LATERIZIO NORMALE </v>
      </c>
      <c r="V231" s="15">
        <v>0</v>
      </c>
      <c r="W231" s="19" t="str">
        <v>8x25x25</v>
      </c>
      <c r="X231" s="19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1</v>
      </c>
      <c r="AG231" s="15">
        <v>0</v>
      </c>
      <c r="AH231" s="15" t="str">
        <v>MATERIALE IN LATERIZIO COMUNE</v>
      </c>
      <c r="AI231" s="15" t="str">
        <v>ZANROSSO</v>
      </c>
      <c r="AJ231" s="15" t="str">
        <v>BLOCCO INCASTRO F.45% INC.30</v>
      </c>
      <c r="AK231" s="15">
        <v>0</v>
      </c>
      <c r="AL231" s="15" t="str">
        <v>30x19x25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1</v>
      </c>
      <c r="AS231" s="17" t="str">
        <f t="shared" si="14"/>
        <v>ꞈ</v>
      </c>
      <c r="AT231" s="70" t="str">
        <v>ꞈ</v>
      </c>
      <c r="AU231" s="15">
        <v>0</v>
      </c>
      <c r="AV231" s="15" t="str">
        <v xml:space="preserve">TEVELLE - TAVELLONI - TAVELLINE </v>
      </c>
      <c r="AW231" s="15" t="str">
        <v>DI MUZIO</v>
      </c>
      <c r="AX231" s="15" t="str">
        <v>TAVELLONI ARCHITRAVE TAGLIO DIRITTO - TRAMEZZONE -TRAMEZZA PER PORTA CM 8</v>
      </c>
      <c r="AY231" s="15">
        <v>0</v>
      </c>
      <c r="AZ231" s="15">
        <v>130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1</v>
      </c>
      <c r="BG231" s="17" t="str">
        <f t="shared" si="15"/>
        <v>ꞈ</v>
      </c>
      <c r="BH231" s="70" t="str">
        <v>ꞈ</v>
      </c>
    </row>
    <row r="232" spans="1:60" ht="14.25" customHeight="1" x14ac:dyDescent="0.25">
      <c r="A232" s="47"/>
      <c r="B232"/>
      <c r="C232" s="23" t="s">
        <v>111</v>
      </c>
      <c r="D232" s="23" t="s">
        <v>90</v>
      </c>
      <c r="E232" s="23" t="s">
        <v>114</v>
      </c>
      <c r="F232" s="23"/>
      <c r="G232" s="60">
        <v>110</v>
      </c>
      <c r="H232" s="60"/>
      <c r="I232" s="22"/>
      <c r="J232" s="55"/>
      <c r="K232" s="24"/>
      <c r="L232" s="57">
        <f t="shared" si="13"/>
        <v>0</v>
      </c>
      <c r="M232" s="14">
        <f t="shared" si="12"/>
        <v>1</v>
      </c>
      <c r="N232" s="13">
        <f>IF(OR(totale!$A$5="",C232=totale!$A$5),0,1)</f>
        <v>1</v>
      </c>
      <c r="O232" s="13">
        <f>IF(OR(totale!$C$5="",E232=totale!$C$5),0,1)</f>
        <v>0</v>
      </c>
      <c r="P232" s="13">
        <v>0</v>
      </c>
      <c r="Q232" s="97">
        <v>0</v>
      </c>
      <c r="R232" s="19">
        <v>0</v>
      </c>
      <c r="S232" s="19" t="str">
        <v>TRAMEZZATURA MATERIALE  LATERIZIO COMUNE</v>
      </c>
      <c r="T232" s="15" t="str">
        <v>FBM</v>
      </c>
      <c r="U232" s="15" t="str">
        <v xml:space="preserve">TRAMEZZA-FORATO-SCATOLA-FORATELLA LEGGERA  LATERIZIO NORMALE </v>
      </c>
      <c r="V232" s="15">
        <v>0</v>
      </c>
      <c r="W232" s="19" t="str">
        <v>8x16x33</v>
      </c>
      <c r="X232" s="19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G232" s="15">
        <v>0</v>
      </c>
      <c r="AH232" s="15" t="str">
        <v xml:space="preserve">BLOCCO ALVEOLATO ACCOPPIATO AD ISOLANTE </v>
      </c>
      <c r="AI232" s="15" t="str">
        <v>T2D</v>
      </c>
      <c r="AJ232" s="15" t="str">
        <v>BLOCCO LATERIZIO ALVELATO ACCOPPIATO AD ISOLANTE TAMPONAMENTO</v>
      </c>
      <c r="AK232" s="15">
        <v>0</v>
      </c>
      <c r="AL232" s="15" t="str">
        <v>45x25x25 F.55%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1</v>
      </c>
      <c r="AS232" s="17" t="str">
        <f t="shared" si="14"/>
        <v>ꞈ</v>
      </c>
      <c r="AT232" s="70" t="str">
        <v>ꞈ</v>
      </c>
      <c r="AU232" s="15">
        <v>0</v>
      </c>
      <c r="AV232" s="15" t="str">
        <v xml:space="preserve">TEVELLE - TAVELLONI - TAVELLINE </v>
      </c>
      <c r="AW232" s="15" t="str">
        <v>DCB</v>
      </c>
      <c r="AX232" s="15" t="str">
        <v>TAVELLONIE-TAGLIO A GRADINO FIANCO MASCHIO FEMMINA   DA CM 6</v>
      </c>
      <c r="AY232" s="15">
        <v>0</v>
      </c>
      <c r="AZ232" s="15">
        <v>140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1</v>
      </c>
      <c r="BG232" s="17" t="str">
        <f t="shared" si="15"/>
        <v>ꞈ</v>
      </c>
      <c r="BH232" s="70" t="str">
        <v>ꞈ</v>
      </c>
    </row>
    <row r="233" spans="1:60" ht="14.25" customHeight="1" x14ac:dyDescent="0.25">
      <c r="A233" s="47"/>
      <c r="B233"/>
      <c r="C233" s="23" t="s">
        <v>111</v>
      </c>
      <c r="D233" s="23" t="s">
        <v>90</v>
      </c>
      <c r="E233" s="23" t="s">
        <v>114</v>
      </c>
      <c r="F233" s="23"/>
      <c r="G233" s="60">
        <v>120</v>
      </c>
      <c r="H233" s="60"/>
      <c r="I233" s="22"/>
      <c r="J233" s="55"/>
      <c r="K233" s="24"/>
      <c r="L233" s="57">
        <f t="shared" si="13"/>
        <v>0</v>
      </c>
      <c r="M233" s="14">
        <f t="shared" si="12"/>
        <v>1</v>
      </c>
      <c r="N233" s="13">
        <f>IF(OR(totale!$A$5="",C233=totale!$A$5),0,1)</f>
        <v>1</v>
      </c>
      <c r="O233" s="13">
        <f>IF(OR(totale!$C$5="",E233=totale!$C$5),0,1)</f>
        <v>0</v>
      </c>
      <c r="P233" s="13">
        <v>0</v>
      </c>
      <c r="Q233" s="97">
        <v>0</v>
      </c>
      <c r="R233" s="19">
        <v>0</v>
      </c>
      <c r="S233" s="19" t="str">
        <v>TRAMEZZATURA MATERIALE  LATERIZIO COMUNE</v>
      </c>
      <c r="T233" s="15" t="str">
        <v>FBM</v>
      </c>
      <c r="U233" s="15" t="str">
        <v xml:space="preserve">TRAMEZZA-FORATO-SCATOLA-FORATELLA LEGGERA  LATERIZIO NORMALE </v>
      </c>
      <c r="V233" s="15">
        <v>0</v>
      </c>
      <c r="W233" s="19" t="str">
        <v>10x25x25</v>
      </c>
      <c r="X233" s="19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1</v>
      </c>
      <c r="AG233" s="15">
        <v>0</v>
      </c>
      <c r="AH233" s="15" t="str">
        <v xml:space="preserve">BLOCCO ALVEOLATO ACCOPPIATO AD ISOLANTE </v>
      </c>
      <c r="AI233" s="15" t="str">
        <v>T2D</v>
      </c>
      <c r="AJ233" s="15" t="str">
        <v>BLOCCO LATERIZIO ALVELATO ACCOPPIATO AD ISOLANTE TAMPONAMENTO</v>
      </c>
      <c r="AK233" s="15">
        <v>0</v>
      </c>
      <c r="AL233" s="15" t="str">
        <v>40x25x25 F.55%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1</v>
      </c>
      <c r="AS233" s="17" t="str">
        <f t="shared" si="14"/>
        <v>ꞈ</v>
      </c>
      <c r="AT233" s="70" t="str">
        <v>ꞈ</v>
      </c>
      <c r="AU233" s="15">
        <v>0</v>
      </c>
      <c r="AV233" s="15" t="str">
        <v xml:space="preserve">TEVELLE - TAVELLONI - TAVELLINE </v>
      </c>
      <c r="AW233" s="15" t="str">
        <v>ESSE ELLE LAT.</v>
      </c>
      <c r="AX233" s="15" t="str">
        <v>TAVELLONI RIGATO TAGLIO OBLIQUO FIANCO RETTO DA CM 6</v>
      </c>
      <c r="AY233" s="15">
        <v>0</v>
      </c>
      <c r="AZ233" s="15">
        <v>140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1</v>
      </c>
      <c r="BG233" s="17" t="str">
        <f t="shared" si="15"/>
        <v>ꞈ</v>
      </c>
      <c r="BH233" s="70" t="str">
        <v>ꞈ</v>
      </c>
    </row>
    <row r="234" spans="1:60" ht="14.25" customHeight="1" x14ac:dyDescent="0.25">
      <c r="A234" s="47"/>
      <c r="B234"/>
      <c r="C234" s="23" t="s">
        <v>111</v>
      </c>
      <c r="D234" s="23" t="s">
        <v>90</v>
      </c>
      <c r="E234" s="23" t="s">
        <v>114</v>
      </c>
      <c r="F234" s="23"/>
      <c r="G234" s="60">
        <v>130</v>
      </c>
      <c r="H234" s="60"/>
      <c r="I234" s="22"/>
      <c r="J234" s="55"/>
      <c r="K234" s="24"/>
      <c r="L234" s="57">
        <f t="shared" si="13"/>
        <v>0</v>
      </c>
      <c r="M234" s="14">
        <f t="shared" si="12"/>
        <v>1</v>
      </c>
      <c r="N234" s="13">
        <f>IF(OR(totale!$A$5="",C234=totale!$A$5),0,1)</f>
        <v>1</v>
      </c>
      <c r="O234" s="13">
        <f>IF(OR(totale!$C$5="",E234=totale!$C$5),0,1)</f>
        <v>0</v>
      </c>
      <c r="P234" s="13">
        <v>0</v>
      </c>
      <c r="Q234" s="97">
        <v>0</v>
      </c>
      <c r="R234" s="19">
        <v>0</v>
      </c>
      <c r="S234" s="19" t="str">
        <v>TRAMEZZATURA MATERIALE  LATERIZIO COMUNE</v>
      </c>
      <c r="T234" s="15" t="str">
        <v>FBM</v>
      </c>
      <c r="U234" s="15" t="str">
        <v xml:space="preserve">TRAMEZZA-FORATO-SCATOLA-FORATELLA LEGGERA  LATERIZIO NORMALE </v>
      </c>
      <c r="V234" s="15">
        <v>0</v>
      </c>
      <c r="W234" s="19" t="str">
        <v>12x25x25</v>
      </c>
      <c r="X234" s="19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1</v>
      </c>
      <c r="AG234" s="15">
        <v>0</v>
      </c>
      <c r="AH234" s="15" t="str">
        <v xml:space="preserve">BLOCCO ALVEOLATO ACCOPPIATO AD ISOLANTE </v>
      </c>
      <c r="AI234" s="15" t="str">
        <v>T2D</v>
      </c>
      <c r="AJ234" s="15" t="str">
        <v>BLOCCO LATERIZIO ALVELATO ACCOPPIATO AD ISOLANTE TAMPONAMENTO</v>
      </c>
      <c r="AK234" s="15">
        <v>0</v>
      </c>
      <c r="AL234" s="15" t="str">
        <v>35x25x25 F.50%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1</v>
      </c>
      <c r="AS234" s="17" t="str">
        <f t="shared" si="14"/>
        <v>ꞈ</v>
      </c>
      <c r="AT234" s="70" t="str">
        <v>ꞈ</v>
      </c>
      <c r="AU234" s="15">
        <v>0</v>
      </c>
      <c r="AV234" s="15" t="str">
        <v xml:space="preserve">TEVELLE - TAVELLONI - TAVELLINE </v>
      </c>
      <c r="AW234" s="15" t="str">
        <v>ESSE ELLE LAT.</v>
      </c>
      <c r="AX234" s="15" t="str">
        <v xml:space="preserve">TAVELLONI-TAGLIO OBLIQUO FIANCO MASCHIO FEMMINA DA CM 6 </v>
      </c>
      <c r="AY234" s="15">
        <v>0</v>
      </c>
      <c r="AZ234" s="15">
        <v>140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1</v>
      </c>
      <c r="BG234" s="17" t="str">
        <f t="shared" si="15"/>
        <v>ꞈ</v>
      </c>
      <c r="BH234" s="70" t="str">
        <v>ꞈ</v>
      </c>
    </row>
    <row r="235" spans="1:60" ht="14.25" customHeight="1" x14ac:dyDescent="0.25">
      <c r="A235" s="47"/>
      <c r="B235"/>
      <c r="C235" s="23" t="s">
        <v>111</v>
      </c>
      <c r="D235" s="23" t="s">
        <v>90</v>
      </c>
      <c r="E235" s="23" t="s">
        <v>114</v>
      </c>
      <c r="F235" s="23"/>
      <c r="G235" s="60">
        <v>140</v>
      </c>
      <c r="H235" s="60"/>
      <c r="I235" s="22"/>
      <c r="J235" s="55"/>
      <c r="K235" s="24"/>
      <c r="L235" s="57">
        <f t="shared" si="13"/>
        <v>0</v>
      </c>
      <c r="M235" s="14">
        <f t="shared" ref="M235:M298" si="16">SUM(N235:Q235)</f>
        <v>1</v>
      </c>
      <c r="N235" s="13">
        <f>IF(OR(totale!$A$5="",C235=totale!$A$5),0,1)</f>
        <v>1</v>
      </c>
      <c r="O235" s="13">
        <f>IF(OR(totale!$C$5="",E235=totale!$C$5),0,1)</f>
        <v>0</v>
      </c>
      <c r="P235" s="13">
        <v>0</v>
      </c>
      <c r="Q235" s="97">
        <v>0</v>
      </c>
      <c r="R235" s="19">
        <v>0</v>
      </c>
      <c r="S235" s="19" t="str">
        <v>TRAMEZZATURA MATERIALE  LATERIZIO COMUNE</v>
      </c>
      <c r="T235" s="15" t="str">
        <v>FBM</v>
      </c>
      <c r="U235" s="15" t="str">
        <v xml:space="preserve">TRAMEZZA-FORATO-SCATOLA-FORATELLA LEGGERA  LATERIZIO NORMALE </v>
      </c>
      <c r="V235" s="15">
        <v>0</v>
      </c>
      <c r="W235" s="19" t="str">
        <v>15x25x25</v>
      </c>
      <c r="X235" s="19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1</v>
      </c>
      <c r="AG235" s="15">
        <v>0</v>
      </c>
      <c r="AH235" s="15" t="str">
        <v xml:space="preserve">BLOCCO ALVEOLATO ACCOPPIATO AD ISOLANTE </v>
      </c>
      <c r="AI235" s="15" t="str">
        <v>T2D</v>
      </c>
      <c r="AJ235" s="15" t="str">
        <v>BLOCCO LATERIZIO ALVELATO ACCOPPIATO AD ISOLANTE TAMPONAMENTO</v>
      </c>
      <c r="AK235" s="15">
        <v>0</v>
      </c>
      <c r="AL235" s="15" t="str">
        <v>30x25x25 F.50%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1</v>
      </c>
      <c r="AS235" s="17" t="str">
        <f t="shared" si="14"/>
        <v>ꞈ</v>
      </c>
      <c r="AT235" s="70" t="str">
        <v>ꞈ</v>
      </c>
      <c r="AU235" s="15">
        <v>0</v>
      </c>
      <c r="AV235" s="15" t="str">
        <v xml:space="preserve">TEVELLE - TAVELLONI - TAVELLINE </v>
      </c>
      <c r="AW235" s="15" t="str">
        <v>ESSE ELLE LAT.</v>
      </c>
      <c r="AX235" s="15" t="str">
        <v>TAVELLONI ARCHITRAVE TAGLIO DIRITTO - TRAMEZZONE -TRAMEZZA PER PORTA CM 8</v>
      </c>
      <c r="AY235" s="15">
        <v>0</v>
      </c>
      <c r="AZ235" s="15">
        <v>140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1</v>
      </c>
      <c r="BG235" s="17" t="str">
        <f t="shared" si="15"/>
        <v>ꞈ</v>
      </c>
      <c r="BH235" s="70" t="str">
        <v>ꞈ</v>
      </c>
    </row>
    <row r="236" spans="1:60" ht="14.25" customHeight="1" x14ac:dyDescent="0.25">
      <c r="A236" s="47"/>
      <c r="B236"/>
      <c r="C236" s="23" t="s">
        <v>111</v>
      </c>
      <c r="D236" s="23" t="s">
        <v>90</v>
      </c>
      <c r="E236" s="23" t="s">
        <v>114</v>
      </c>
      <c r="F236" s="23"/>
      <c r="G236" s="60">
        <v>150</v>
      </c>
      <c r="H236" s="60"/>
      <c r="I236" s="22"/>
      <c r="J236" s="55"/>
      <c r="K236" s="24"/>
      <c r="L236" s="57">
        <f t="shared" si="13"/>
        <v>0</v>
      </c>
      <c r="M236" s="14">
        <f t="shared" si="16"/>
        <v>1</v>
      </c>
      <c r="N236" s="13">
        <f>IF(OR(totale!$A$5="",C236=totale!$A$5),0,1)</f>
        <v>1</v>
      </c>
      <c r="O236" s="13">
        <f>IF(OR(totale!$C$5="",E236=totale!$C$5),0,1)</f>
        <v>0</v>
      </c>
      <c r="P236" s="13">
        <v>0</v>
      </c>
      <c r="Q236" s="97">
        <v>0</v>
      </c>
      <c r="R236" s="19">
        <v>0</v>
      </c>
      <c r="S236" s="19" t="str">
        <v>TRAMEZZATURA MATERIALE  LATERIZIO COMUNE</v>
      </c>
      <c r="T236" s="15" t="str">
        <v>FBM</v>
      </c>
      <c r="U236" s="15" t="str">
        <v xml:space="preserve">TRAMEZZA-FORATO-SCATOLA-FORATELLA PESANTE LATERIZIO NORMALE </v>
      </c>
      <c r="V236" s="15">
        <v>0</v>
      </c>
      <c r="W236" s="19" t="str">
        <v>15x25x25</v>
      </c>
      <c r="X236" s="19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1</v>
      </c>
      <c r="AG236" s="15">
        <v>0</v>
      </c>
      <c r="AH236" s="15" t="str">
        <v xml:space="preserve">BLOCCO ALVEOLATO ACCOPPIATO AD ISOLANTE </v>
      </c>
      <c r="AI236" s="15" t="str">
        <v>T2D</v>
      </c>
      <c r="AJ236" s="15" t="str">
        <v>BLOCCO LATERIZIO ALVELATO ACCOPPIATO AD ISOLANTE TAMPONAMENTO</v>
      </c>
      <c r="AK236" s="15">
        <v>0</v>
      </c>
      <c r="AL236" s="15" t="str">
        <v>PEZZI SPECIALI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1</v>
      </c>
      <c r="AS236" s="17" t="str">
        <f t="shared" si="14"/>
        <v>ꞈ</v>
      </c>
      <c r="AT236" s="70" t="str">
        <v>ꞈ</v>
      </c>
      <c r="AU236" s="15">
        <v>0</v>
      </c>
      <c r="AV236" s="15" t="str">
        <v xml:space="preserve">TEVELLE - TAVELLONI - TAVELLINE </v>
      </c>
      <c r="AW236" s="15" t="str">
        <v>FBM</v>
      </c>
      <c r="AX236" s="15" t="str">
        <v>TAVELLONI RIGATO TAGLIO OBLIQUO FIANCO RETTO DA CM 6</v>
      </c>
      <c r="AY236" s="15">
        <v>0</v>
      </c>
      <c r="AZ236" s="15">
        <v>140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1</v>
      </c>
      <c r="BG236" s="17" t="str">
        <f t="shared" si="15"/>
        <v>ꞈ</v>
      </c>
      <c r="BH236" s="70" t="str">
        <v>ꞈ</v>
      </c>
    </row>
    <row r="237" spans="1:60" ht="14.25" customHeight="1" x14ac:dyDescent="0.25">
      <c r="A237" s="47"/>
      <c r="B237"/>
      <c r="C237" s="23" t="s">
        <v>111</v>
      </c>
      <c r="D237" s="23" t="s">
        <v>90</v>
      </c>
      <c r="E237" s="23" t="s">
        <v>114</v>
      </c>
      <c r="F237" s="23"/>
      <c r="G237" s="60">
        <v>160</v>
      </c>
      <c r="H237" s="60"/>
      <c r="I237" s="22"/>
      <c r="J237" s="55"/>
      <c r="K237" s="24"/>
      <c r="L237" s="57">
        <f t="shared" si="13"/>
        <v>0</v>
      </c>
      <c r="M237" s="14">
        <f t="shared" si="16"/>
        <v>1</v>
      </c>
      <c r="N237" s="13">
        <f>IF(OR(totale!$A$5="",C237=totale!$A$5),0,1)</f>
        <v>1</v>
      </c>
      <c r="O237" s="13">
        <f>IF(OR(totale!$C$5="",E237=totale!$C$5),0,1)</f>
        <v>0</v>
      </c>
      <c r="P237" s="13">
        <v>0</v>
      </c>
      <c r="Q237" s="97">
        <v>0</v>
      </c>
      <c r="R237" s="19">
        <v>0</v>
      </c>
      <c r="S237" s="19" t="str">
        <v>TRAMEZZATURA MATERIALE  LATERIZIO COMUNE</v>
      </c>
      <c r="T237" s="15" t="str">
        <v>FBM</v>
      </c>
      <c r="U237" s="15" t="str">
        <v xml:space="preserve">TRAMEZZA-FORATO-SCATOLA-FORATELLA PESANTE LATERIZIO NORMALE </v>
      </c>
      <c r="V237" s="15">
        <v>0</v>
      </c>
      <c r="W237" s="19" t="str">
        <v>8x25x25</v>
      </c>
      <c r="X237" s="19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1</v>
      </c>
      <c r="AG237" s="15">
        <v>0</v>
      </c>
      <c r="AH237" s="15" t="str">
        <v xml:space="preserve">BLOCCO ALVEOLATO ACCOPPIATO AD ISOLANTE </v>
      </c>
      <c r="AI237" s="15" t="str">
        <v>T2D</v>
      </c>
      <c r="AJ237" s="15" t="str">
        <v xml:space="preserve">BLOCCO LATERIZIO ALVEOLATO ACCOPPIATO AD ISOLANTE PORTANTE </v>
      </c>
      <c r="AK237" s="15">
        <v>0</v>
      </c>
      <c r="AL237" s="15" t="str">
        <v>46x26x19 F.45%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1</v>
      </c>
      <c r="AS237" s="17" t="str">
        <f t="shared" si="14"/>
        <v>ꞈ</v>
      </c>
      <c r="AT237" s="70" t="str">
        <v>ꞈ</v>
      </c>
      <c r="AU237" s="15">
        <v>0</v>
      </c>
      <c r="AV237" s="15" t="str">
        <v xml:space="preserve">TEVELLE - TAVELLONI - TAVELLINE </v>
      </c>
      <c r="AW237" s="15" t="str">
        <v>FBM</v>
      </c>
      <c r="AX237" s="15" t="str">
        <v>TAVELLONI ARCHITRAVE TAGLIO DIRITTO - TRAMEZZONE -TRAMEZZA PER PORTA CM 8</v>
      </c>
      <c r="AY237" s="15">
        <v>0</v>
      </c>
      <c r="AZ237" s="15">
        <v>140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1</v>
      </c>
      <c r="BG237" s="17" t="str">
        <f t="shared" si="15"/>
        <v>ꞈ</v>
      </c>
      <c r="BH237" s="70" t="str">
        <v>ꞈ</v>
      </c>
    </row>
    <row r="238" spans="1:60" ht="14.25" customHeight="1" x14ac:dyDescent="0.25">
      <c r="A238" s="47"/>
      <c r="C238" s="19" t="s">
        <v>111</v>
      </c>
      <c r="D238" s="19" t="s">
        <v>90</v>
      </c>
      <c r="E238" s="19" t="s">
        <v>114</v>
      </c>
      <c r="G238" s="58">
        <v>180</v>
      </c>
      <c r="I238" s="34"/>
      <c r="K238" s="35"/>
      <c r="L238" s="57">
        <f t="shared" si="13"/>
        <v>0</v>
      </c>
      <c r="M238" s="14">
        <f t="shared" si="16"/>
        <v>1</v>
      </c>
      <c r="N238" s="13">
        <f>IF(OR(totale!$A$5="",C238=totale!$A$5),0,1)</f>
        <v>1</v>
      </c>
      <c r="O238" s="13">
        <f>IF(OR(totale!$C$5="",E238=totale!$C$5),0,1)</f>
        <v>0</v>
      </c>
      <c r="P238" s="13">
        <v>0</v>
      </c>
      <c r="Q238" s="97">
        <v>0</v>
      </c>
      <c r="R238" s="19">
        <v>0</v>
      </c>
      <c r="S238" s="19" t="str">
        <v>TRAMEZZATURA MATERIALE  LATERIZIO COMUNE</v>
      </c>
      <c r="T238" s="15" t="str">
        <v>FBM</v>
      </c>
      <c r="U238" s="15" t="str">
        <v xml:space="preserve">TRAMEZZA-FORATO-SCATOLA-FORATELLA PESANTE LATERIZIO NORMALE </v>
      </c>
      <c r="V238" s="15">
        <v>0</v>
      </c>
      <c r="W238" s="19" t="str">
        <v>12x25x25</v>
      </c>
      <c r="X238" s="19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1</v>
      </c>
      <c r="AG238" s="15">
        <v>0</v>
      </c>
      <c r="AH238" s="15" t="str">
        <v xml:space="preserve">BLOCCO ALVEOLATO ACCOPPIATO AD ISOLANTE </v>
      </c>
      <c r="AI238" s="15" t="str">
        <v>T2D</v>
      </c>
      <c r="AJ238" s="15" t="str">
        <v xml:space="preserve">BLOCCO LATERIZIO ALVEOLATO ACCOPPIATO AD ISOLANTE PORTANTE </v>
      </c>
      <c r="AK238" s="15">
        <v>0</v>
      </c>
      <c r="AL238" s="15" t="str">
        <v>40x26x19 F.45%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1</v>
      </c>
      <c r="AS238" s="17" t="str">
        <f t="shared" si="14"/>
        <v>ꞈ</v>
      </c>
      <c r="AT238" s="70" t="str">
        <v>ꞈ</v>
      </c>
      <c r="AU238" s="15">
        <v>0</v>
      </c>
      <c r="AV238" s="15" t="str">
        <v xml:space="preserve">TEVELLE - TAVELLONI - TAVELLINE </v>
      </c>
      <c r="AW238" s="15" t="str">
        <v>LATERCOM</v>
      </c>
      <c r="AX238" s="15" t="str">
        <v>TAVELLONI RIGATO TAGLIO OBLIQUO FIANCO RETTO DA CM 6</v>
      </c>
      <c r="AY238" s="15">
        <v>0</v>
      </c>
      <c r="AZ238" s="15">
        <v>140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1</v>
      </c>
      <c r="BG238" s="17" t="str">
        <f t="shared" si="15"/>
        <v>ꞈ</v>
      </c>
      <c r="BH238" s="70" t="str">
        <v>ꞈ</v>
      </c>
    </row>
    <row r="239" spans="1:60" ht="14.25" customHeight="1" x14ac:dyDescent="0.25">
      <c r="A239" s="47"/>
      <c r="C239" s="19" t="s">
        <v>111</v>
      </c>
      <c r="D239" s="19" t="s">
        <v>90</v>
      </c>
      <c r="E239" s="19" t="s">
        <v>114</v>
      </c>
      <c r="G239" s="58">
        <v>200</v>
      </c>
      <c r="I239" s="34"/>
      <c r="K239" s="35"/>
      <c r="L239" s="57">
        <f t="shared" si="13"/>
        <v>0</v>
      </c>
      <c r="M239" s="14">
        <f t="shared" si="16"/>
        <v>1</v>
      </c>
      <c r="N239" s="13">
        <f>IF(OR(totale!$A$5="",C239=totale!$A$5),0,1)</f>
        <v>1</v>
      </c>
      <c r="O239" s="13">
        <f>IF(OR(totale!$C$5="",E239=totale!$C$5),0,1)</f>
        <v>0</v>
      </c>
      <c r="P239" s="13">
        <v>0</v>
      </c>
      <c r="Q239" s="97">
        <v>0</v>
      </c>
      <c r="R239" s="19">
        <v>0</v>
      </c>
      <c r="S239" s="19" t="str">
        <v>MATERIALE IN LATERIZIO COMUNE</v>
      </c>
      <c r="T239" s="15" t="str">
        <v>FBM</v>
      </c>
      <c r="U239" s="15" t="str">
        <v xml:space="preserve">MATTONE PIENO </v>
      </c>
      <c r="V239" s="15">
        <v>0</v>
      </c>
      <c r="W239" s="19" t="str">
        <v>12x24x5,5</v>
      </c>
      <c r="X239" s="19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1</v>
      </c>
      <c r="AG239" s="15">
        <v>0</v>
      </c>
      <c r="AH239" s="15" t="str">
        <v xml:space="preserve">BLOCCO ALVEOLATO ACCOPPIATO AD ISOLANTE </v>
      </c>
      <c r="AI239" s="15" t="str">
        <v>T2D</v>
      </c>
      <c r="AJ239" s="15" t="str">
        <v xml:space="preserve">BLOCCO LATERIZIO ALVEOLATO ACCOPPIATO AD ISOLANTE PORTANTE </v>
      </c>
      <c r="AK239" s="15">
        <v>0</v>
      </c>
      <c r="AL239" s="15" t="str">
        <v>35x26x19 F.45%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1</v>
      </c>
      <c r="AS239" s="17" t="str">
        <f t="shared" si="14"/>
        <v>ꞈ</v>
      </c>
      <c r="AT239" s="70" t="str">
        <v>ꞈ</v>
      </c>
      <c r="AU239" s="15">
        <v>0</v>
      </c>
      <c r="AV239" s="15" t="str">
        <v xml:space="preserve">TEVELLE - TAVELLONI - TAVELLINE </v>
      </c>
      <c r="AW239" s="15" t="str">
        <v>LATERCOM</v>
      </c>
      <c r="AX239" s="15" t="str">
        <v xml:space="preserve">TAVELLONI-TAGLIO OBLIQUO FIANCO MASCHIO FEMMINA DA CM 6 </v>
      </c>
      <c r="AY239" s="15">
        <v>0</v>
      </c>
      <c r="AZ239" s="15">
        <v>140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1</v>
      </c>
      <c r="BG239" s="17" t="str">
        <f t="shared" si="15"/>
        <v>ꞈ</v>
      </c>
      <c r="BH239" s="70" t="str">
        <v>ꞈ</v>
      </c>
    </row>
    <row r="240" spans="1:60" ht="14.25" customHeight="1" x14ac:dyDescent="0.25">
      <c r="A240" s="47"/>
      <c r="C240" s="19" t="s">
        <v>111</v>
      </c>
      <c r="D240" s="19" t="s">
        <v>90</v>
      </c>
      <c r="E240" s="19" t="s">
        <v>117</v>
      </c>
      <c r="G240" s="58">
        <v>80</v>
      </c>
      <c r="I240" s="34"/>
      <c r="K240" s="35"/>
      <c r="L240" s="57">
        <f t="shared" si="13"/>
        <v>0</v>
      </c>
      <c r="M240" s="14">
        <f t="shared" si="16"/>
        <v>1</v>
      </c>
      <c r="N240" s="13">
        <f>IF(OR(totale!$A$5="",C240=totale!$A$5),0,1)</f>
        <v>1</v>
      </c>
      <c r="O240" s="13">
        <f>IF(OR(totale!$C$5="",E240=totale!$C$5),0,1)</f>
        <v>0</v>
      </c>
      <c r="P240" s="13">
        <v>0</v>
      </c>
      <c r="Q240" s="97">
        <v>0</v>
      </c>
      <c r="R240" s="19">
        <v>0</v>
      </c>
      <c r="S240" s="19" t="str">
        <v>MATERIALE IN LATERIZIO COMUNE</v>
      </c>
      <c r="T240" s="15" t="str">
        <v>FBM</v>
      </c>
      <c r="U240" s="15" t="str">
        <v>MATTONE MULTIFORO- TRAFILATO</v>
      </c>
      <c r="V240" s="15">
        <v>0</v>
      </c>
      <c r="W240" s="19" t="str">
        <v>12x24x5,5</v>
      </c>
      <c r="X240" s="19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1</v>
      </c>
      <c r="AG240" s="15">
        <v>0</v>
      </c>
      <c r="AH240" s="15" t="str">
        <v xml:space="preserve">BLOCCO ALVEOLATO ACCOPPIATO AD ISOLANTE </v>
      </c>
      <c r="AI240" s="15" t="str">
        <v>T2D</v>
      </c>
      <c r="AJ240" s="15" t="str">
        <v xml:space="preserve">BLOCCO LATERIZIO ALVEOLATO ACCOPPIATO AD ISOLANTE PORTANTE </v>
      </c>
      <c r="AK240" s="15">
        <v>0</v>
      </c>
      <c r="AL240" s="15" t="str">
        <v>PEZZI SPECIALI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1</v>
      </c>
      <c r="AS240" s="17" t="str">
        <f t="shared" si="14"/>
        <v>ꞈ</v>
      </c>
      <c r="AT240" s="70" t="str">
        <v>ꞈ</v>
      </c>
      <c r="AU240" s="15">
        <v>0</v>
      </c>
      <c r="AV240" s="15" t="str">
        <v xml:space="preserve">TEVELLE - TAVELLONI - TAVELLINE </v>
      </c>
      <c r="AW240" s="15" t="str">
        <v>LATERCOM</v>
      </c>
      <c r="AX240" s="15" t="str">
        <v>TAVELLONI ARCHITRAVE TAGLIO DIRITTO - TRAMEZZONE -TRAMEZZA PER PORTA CM 8</v>
      </c>
      <c r="AY240" s="15">
        <v>0</v>
      </c>
      <c r="AZ240" s="15">
        <v>140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1</v>
      </c>
      <c r="BG240" s="17" t="str">
        <f t="shared" si="15"/>
        <v>ꞈ</v>
      </c>
      <c r="BH240" s="70" t="str">
        <v>ꞈ</v>
      </c>
    </row>
    <row r="241" spans="1:60" ht="14.25" customHeight="1" x14ac:dyDescent="0.25">
      <c r="A241" s="47"/>
      <c r="C241" s="19" t="s">
        <v>111</v>
      </c>
      <c r="D241" s="19" t="s">
        <v>90</v>
      </c>
      <c r="E241" s="19" t="s">
        <v>118</v>
      </c>
      <c r="G241" s="58" t="s">
        <v>456</v>
      </c>
      <c r="I241" s="34"/>
      <c r="K241" s="35"/>
      <c r="L241" s="57">
        <f t="shared" si="13"/>
        <v>0</v>
      </c>
      <c r="M241" s="14">
        <f t="shared" si="16"/>
        <v>1</v>
      </c>
      <c r="N241" s="13">
        <f>IF(OR(totale!$A$5="",C241=totale!$A$5),0,1)</f>
        <v>1</v>
      </c>
      <c r="O241" s="13">
        <f>IF(OR(totale!$C$5="",E241=totale!$C$5),0,1)</f>
        <v>0</v>
      </c>
      <c r="P241" s="13">
        <v>0</v>
      </c>
      <c r="Q241" s="97">
        <v>0</v>
      </c>
      <c r="R241" s="19">
        <v>0</v>
      </c>
      <c r="S241" s="19" t="str">
        <v>MATERIALE IN LATERIZIO COMUNE</v>
      </c>
      <c r="T241" s="15" t="str">
        <v>FBM</v>
      </c>
      <c r="U241" s="15" t="str">
        <v xml:space="preserve">TRIPLO UNI </v>
      </c>
      <c r="V241" s="15">
        <v>0</v>
      </c>
      <c r="W241" s="19" t="str">
        <v>12x25x19</v>
      </c>
      <c r="X241" s="19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1</v>
      </c>
      <c r="AG241" s="15">
        <v>0</v>
      </c>
      <c r="AH241" s="15" t="str">
        <v>MATERIALE IN LATERIZIO COMUNE</v>
      </c>
      <c r="AI241" s="15" t="str">
        <v>LATERCOM</v>
      </c>
      <c r="AJ241" s="15" t="str">
        <v xml:space="preserve">BLOCCO MODULARE - VALIGIA F.45% </v>
      </c>
      <c r="AK241" s="15">
        <v>0</v>
      </c>
      <c r="AL241" s="15" t="str">
        <v>20x25x19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1</v>
      </c>
      <c r="AS241" s="17" t="str">
        <f t="shared" si="14"/>
        <v>ꞈ</v>
      </c>
      <c r="AT241" s="70" t="str">
        <v>ꞈ</v>
      </c>
      <c r="AU241" s="15">
        <v>0</v>
      </c>
      <c r="AV241" s="15" t="str">
        <v xml:space="preserve">TEVELLE - TAVELLONI - TAVELLINE </v>
      </c>
      <c r="AW241" s="15" t="str">
        <v>LATERCOM</v>
      </c>
      <c r="AX241" s="15" t="str">
        <v xml:space="preserve">TAVELLONI RIGATO TAGLIO OBLIQUO DA CM 8 </v>
      </c>
      <c r="AY241" s="15">
        <v>0</v>
      </c>
      <c r="AZ241" s="15">
        <v>140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1</v>
      </c>
      <c r="BG241" s="17" t="str">
        <f t="shared" si="15"/>
        <v>ꞈ</v>
      </c>
      <c r="BH241" s="70" t="str">
        <v>ꞈ</v>
      </c>
    </row>
    <row r="242" spans="1:60" ht="14.25" customHeight="1" x14ac:dyDescent="0.25">
      <c r="A242" s="47"/>
      <c r="C242" s="19" t="s">
        <v>111</v>
      </c>
      <c r="D242" s="19" t="s">
        <v>90</v>
      </c>
      <c r="E242" s="19" t="s">
        <v>119</v>
      </c>
      <c r="G242" s="58" t="s">
        <v>289</v>
      </c>
      <c r="I242" s="34"/>
      <c r="K242" s="35"/>
      <c r="L242" s="57">
        <f t="shared" si="13"/>
        <v>0</v>
      </c>
      <c r="M242" s="14">
        <f t="shared" si="16"/>
        <v>1</v>
      </c>
      <c r="N242" s="13">
        <f>IF(OR(totale!$A$5="",C242=totale!$A$5),0,1)</f>
        <v>1</v>
      </c>
      <c r="O242" s="13">
        <f>IF(OR(totale!$C$5="",E242=totale!$C$5),0,1)</f>
        <v>0</v>
      </c>
      <c r="P242" s="13">
        <v>0</v>
      </c>
      <c r="Q242" s="97">
        <v>0</v>
      </c>
      <c r="R242" s="19">
        <v>0</v>
      </c>
      <c r="S242" s="19" t="str">
        <v>MATERIALE IN LATERIZIO COMUNE</v>
      </c>
      <c r="T242" s="15" t="str">
        <v>FBM</v>
      </c>
      <c r="U242" s="15" t="str">
        <v>DOPPIO UNI H.12</v>
      </c>
      <c r="V242" s="15">
        <v>0</v>
      </c>
      <c r="W242" s="19" t="str">
        <v>12x12x25</v>
      </c>
      <c r="X242" s="19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1</v>
      </c>
      <c r="AG242" s="15">
        <v>0</v>
      </c>
      <c r="AH242" s="15" t="str">
        <v>MATERIALE IN LATERIZIO COMUNE</v>
      </c>
      <c r="AI242" s="15" t="str">
        <v>ZANROSSO</v>
      </c>
      <c r="AJ242" s="15" t="str">
        <v xml:space="preserve">BLOCCO MODULARE - VALIGIA F.45% </v>
      </c>
      <c r="AK242" s="15">
        <v>0</v>
      </c>
      <c r="AL242" s="15" t="str">
        <v>20x25x19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1</v>
      </c>
      <c r="AS242" s="17" t="str">
        <f t="shared" si="14"/>
        <v>ꞈ</v>
      </c>
      <c r="AT242" s="70" t="str">
        <v>ꞈ</v>
      </c>
      <c r="AU242" s="15">
        <v>0</v>
      </c>
      <c r="AV242" s="15" t="str">
        <v xml:space="preserve">TEVELLE - TAVELLONI - TAVELLINE </v>
      </c>
      <c r="AW242" s="15" t="str">
        <v>T2D</v>
      </c>
      <c r="AX242" s="15" t="str">
        <v>TAVELLONI RIGATO TAGLIO OBLIQUO FIANCO RETTO DA CM 6</v>
      </c>
      <c r="AY242" s="15">
        <v>0</v>
      </c>
      <c r="AZ242" s="15">
        <v>140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1</v>
      </c>
      <c r="BG242" s="17" t="str">
        <f t="shared" si="15"/>
        <v>ꞈ</v>
      </c>
      <c r="BH242" s="70" t="str">
        <v>ꞈ</v>
      </c>
    </row>
    <row r="243" spans="1:60" ht="14.25" customHeight="1" x14ac:dyDescent="0.25">
      <c r="A243" s="47"/>
      <c r="C243" s="19" t="s">
        <v>111</v>
      </c>
      <c r="D243" s="19" t="s">
        <v>90</v>
      </c>
      <c r="E243" s="19" t="s">
        <v>119</v>
      </c>
      <c r="G243" s="58" t="s">
        <v>290</v>
      </c>
      <c r="I243" s="34"/>
      <c r="K243" s="35"/>
      <c r="L243" s="57">
        <f t="shared" si="13"/>
        <v>0</v>
      </c>
      <c r="M243" s="14">
        <f t="shared" si="16"/>
        <v>1</v>
      </c>
      <c r="N243" s="13">
        <f>IF(OR(totale!$A$5="",C243=totale!$A$5),0,1)</f>
        <v>1</v>
      </c>
      <c r="O243" s="13">
        <f>IF(OR(totale!$C$5="",E243=totale!$C$5),0,1)</f>
        <v>0</v>
      </c>
      <c r="P243" s="13">
        <v>0</v>
      </c>
      <c r="Q243" s="97">
        <v>0</v>
      </c>
      <c r="R243" s="19">
        <v>0</v>
      </c>
      <c r="S243" s="19" t="str">
        <v>MATERIALE IN LATERIZIO COMUNE</v>
      </c>
      <c r="T243" s="15" t="str">
        <v>FBM</v>
      </c>
      <c r="U243" s="15" t="str">
        <v>MATTONE UNI FORATO 15%</v>
      </c>
      <c r="V243" s="15">
        <v>0</v>
      </c>
      <c r="W243" s="19" t="str">
        <v>12x25x5,5</v>
      </c>
      <c r="X243" s="19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1</v>
      </c>
      <c r="AG243" s="15">
        <v>0</v>
      </c>
      <c r="AH243" s="15" t="str">
        <v xml:space="preserve">BLOCCO PER SOLAIO - INTERPOSTO- PIGNATTA </v>
      </c>
      <c r="AI243" s="15" t="str">
        <v>DCB</v>
      </c>
      <c r="AJ243" s="15" t="str">
        <v xml:space="preserve">BLOCCO PER SOLAI - GETTO IN OPERA - VOLTERRANEA </v>
      </c>
      <c r="AK243" s="15">
        <v>0</v>
      </c>
      <c r="AL243" s="15" t="str">
        <v>16x50x25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1</v>
      </c>
      <c r="AS243" s="17" t="str">
        <f t="shared" si="14"/>
        <v>ꞈ</v>
      </c>
      <c r="AT243" s="70" t="str">
        <v>ꞈ</v>
      </c>
      <c r="AU243" s="15">
        <v>0</v>
      </c>
      <c r="AV243" s="15" t="str">
        <v xml:space="preserve">TEVELLE - TAVELLONI - TAVELLINE </v>
      </c>
      <c r="AW243" s="15" t="str">
        <v>T2D</v>
      </c>
      <c r="AX243" s="15" t="str">
        <v xml:space="preserve">TAVELLONI-TAGLIO OBLIQUO FIANCO MASCHIO FEMMINA DA CM 6 </v>
      </c>
      <c r="AY243" s="15">
        <v>0</v>
      </c>
      <c r="AZ243" s="15">
        <v>140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1</v>
      </c>
      <c r="BG243" s="17" t="str">
        <f t="shared" si="15"/>
        <v>ꞈ</v>
      </c>
      <c r="BH243" s="70" t="str">
        <v>ꞈ</v>
      </c>
    </row>
    <row r="244" spans="1:60" ht="14.25" customHeight="1" x14ac:dyDescent="0.25">
      <c r="A244" s="47"/>
      <c r="C244" s="19" t="s">
        <v>111</v>
      </c>
      <c r="D244" s="19" t="s">
        <v>90</v>
      </c>
      <c r="E244" s="19" t="s">
        <v>91</v>
      </c>
      <c r="G244" s="58" t="s">
        <v>501</v>
      </c>
      <c r="I244" s="34"/>
      <c r="K244" s="35"/>
      <c r="L244" s="57">
        <f t="shared" si="13"/>
        <v>0</v>
      </c>
      <c r="M244" s="14">
        <f t="shared" si="16"/>
        <v>1</v>
      </c>
      <c r="N244" s="13">
        <f>IF(OR(totale!$A$5="",C244=totale!$A$5),0,1)</f>
        <v>1</v>
      </c>
      <c r="O244" s="13">
        <f>IF(OR(totale!$C$5="",E244=totale!$C$5),0,1)</f>
        <v>0</v>
      </c>
      <c r="P244" s="13">
        <v>0</v>
      </c>
      <c r="Q244" s="97">
        <v>0</v>
      </c>
      <c r="R244" s="19">
        <v>0</v>
      </c>
      <c r="S244" s="19" t="str">
        <v>MATERIALE IN LATERIZIO COMUNE</v>
      </c>
      <c r="T244" s="15" t="str">
        <v>FBM</v>
      </c>
      <c r="U244" s="15" t="str">
        <v>BLOCCO INCASTRO F.45% INC.30</v>
      </c>
      <c r="V244" s="15">
        <v>0</v>
      </c>
      <c r="W244" s="19" t="str">
        <v>30x19x25</v>
      </c>
      <c r="X244" s="19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1</v>
      </c>
      <c r="AG244" s="15">
        <v>0</v>
      </c>
      <c r="AH244" s="15" t="str">
        <v xml:space="preserve">BLOCCO PER SOLAIO - INTERPOSTO- PIGNATTA </v>
      </c>
      <c r="AI244" s="15" t="str">
        <v>DCB</v>
      </c>
      <c r="AJ244" s="15" t="str">
        <v xml:space="preserve">BLOCCO PER SOLAI - GETTO IN OPERA - VOLTERRANEA </v>
      </c>
      <c r="AK244" s="15">
        <v>0</v>
      </c>
      <c r="AL244" s="15" t="str">
        <v>20x50x25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1</v>
      </c>
      <c r="AS244" s="17" t="str">
        <f t="shared" si="14"/>
        <v>ꞈ</v>
      </c>
      <c r="AT244" s="70" t="str">
        <v>ꞈ</v>
      </c>
      <c r="AU244" s="15">
        <v>0</v>
      </c>
      <c r="AV244" s="15" t="str">
        <v xml:space="preserve">TEVELLE - TAVELLONI - TAVELLINE </v>
      </c>
      <c r="AW244" s="15" t="str">
        <v>WIENERBERGER</v>
      </c>
      <c r="AX244" s="15" t="str">
        <v>TAVELLONI RIGATO TAGLIO OBLIQUO FIANCO RETTO DA CM 6</v>
      </c>
      <c r="AY244" s="15">
        <v>0</v>
      </c>
      <c r="AZ244" s="15">
        <v>140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1</v>
      </c>
      <c r="BG244" s="17" t="str">
        <f t="shared" si="15"/>
        <v>ꞈ</v>
      </c>
      <c r="BH244" s="70" t="str">
        <v>ꞈ</v>
      </c>
    </row>
    <row r="245" spans="1:60" ht="14.25" customHeight="1" x14ac:dyDescent="0.25">
      <c r="A245" s="47"/>
      <c r="C245" s="19" t="s">
        <v>111</v>
      </c>
      <c r="D245" s="19" t="s">
        <v>90</v>
      </c>
      <c r="E245" s="19" t="s">
        <v>115</v>
      </c>
      <c r="G245" s="58" t="s">
        <v>287</v>
      </c>
      <c r="I245" s="34"/>
      <c r="K245" s="35"/>
      <c r="L245" s="57">
        <f t="shared" si="13"/>
        <v>0</v>
      </c>
      <c r="M245" s="14">
        <f t="shared" si="16"/>
        <v>1</v>
      </c>
      <c r="N245" s="13">
        <f>IF(OR(totale!$A$5="",C245=totale!$A$5),0,1)</f>
        <v>1</v>
      </c>
      <c r="O245" s="13">
        <f>IF(OR(totale!$C$5="",E245=totale!$C$5),0,1)</f>
        <v>0</v>
      </c>
      <c r="P245" s="13">
        <v>0</v>
      </c>
      <c r="Q245" s="97">
        <v>0</v>
      </c>
      <c r="R245" s="19">
        <v>0</v>
      </c>
      <c r="S245" s="19" t="str">
        <v>MATERIALE IN LATERIZIO COMUNE</v>
      </c>
      <c r="T245" s="15" t="str">
        <v>FBM</v>
      </c>
      <c r="U245" s="15" t="str">
        <v xml:space="preserve">MEZZINA DI MATTONE PIENO </v>
      </c>
      <c r="V245" s="15">
        <v>0</v>
      </c>
      <c r="W245" s="19" t="str">
        <v>2,5x12x25</v>
      </c>
      <c r="X245" s="19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1</v>
      </c>
      <c r="AG245" s="15">
        <v>0</v>
      </c>
      <c r="AH245" s="15" t="str">
        <v xml:space="preserve">BLOCCO PER SOLAIO - INTERPOSTO- PIGNATTA </v>
      </c>
      <c r="AI245" s="15" t="str">
        <v>DCB</v>
      </c>
      <c r="AJ245" s="15" t="str">
        <v xml:space="preserve">BLOCCO PER SOLAI - GETTO IN OPERA - VOLTERRANEA </v>
      </c>
      <c r="AK245" s="15">
        <v>0</v>
      </c>
      <c r="AL245" s="15" t="str">
        <v>22x50x25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1</v>
      </c>
      <c r="AS245" s="17" t="str">
        <f t="shared" si="14"/>
        <v>ꞈ</v>
      </c>
      <c r="AT245" s="70" t="str">
        <v>ꞈ</v>
      </c>
      <c r="AU245" s="15">
        <v>0</v>
      </c>
      <c r="AV245" s="15" t="str">
        <v xml:space="preserve">TEVELLE - TAVELLONI - TAVELLINE </v>
      </c>
      <c r="AW245" s="15" t="str">
        <v>WIENERBERGER</v>
      </c>
      <c r="AX245" s="15" t="str">
        <v xml:space="preserve">TAVELLONI-TAGLIO OBLIQUO FIANCO MASCHIO FEMMINA DA CM 6 </v>
      </c>
      <c r="AY245" s="15">
        <v>0</v>
      </c>
      <c r="AZ245" s="15">
        <v>140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1</v>
      </c>
      <c r="BG245" s="17" t="str">
        <f t="shared" si="15"/>
        <v>ꞈ</v>
      </c>
      <c r="BH245" s="70" t="str">
        <v>ꞈ</v>
      </c>
    </row>
    <row r="246" spans="1:60" ht="14.25" customHeight="1" x14ac:dyDescent="0.25">
      <c r="A246" s="47"/>
      <c r="C246" s="19" t="s">
        <v>111</v>
      </c>
      <c r="D246" s="19" t="s">
        <v>90</v>
      </c>
      <c r="E246" s="19" t="s">
        <v>21</v>
      </c>
      <c r="G246" s="58" t="s">
        <v>287</v>
      </c>
      <c r="I246" s="34"/>
      <c r="K246" s="35"/>
      <c r="L246" s="57">
        <f t="shared" si="13"/>
        <v>0</v>
      </c>
      <c r="M246" s="14">
        <f t="shared" si="16"/>
        <v>1</v>
      </c>
      <c r="N246" s="13">
        <f>IF(OR(totale!$A$5="",C246=totale!$A$5),0,1)</f>
        <v>1</v>
      </c>
      <c r="O246" s="13">
        <f>IF(OR(totale!$C$5="",E246=totale!$C$5),0,1)</f>
        <v>0</v>
      </c>
      <c r="P246" s="13">
        <v>0</v>
      </c>
      <c r="Q246" s="97">
        <v>0</v>
      </c>
      <c r="R246" s="19">
        <v>0</v>
      </c>
      <c r="S246" s="19" t="str">
        <v>MATERIALE IN LATERIZIO COMUNE</v>
      </c>
      <c r="T246" s="15" t="str">
        <v>FBM</v>
      </c>
      <c r="U246" s="15" t="str">
        <v xml:space="preserve">TOZZETTO DI MATTONE PIENO </v>
      </c>
      <c r="V246" s="15">
        <v>0</v>
      </c>
      <c r="W246" s="19" t="str">
        <v>5,5x5,5x25</v>
      </c>
      <c r="X246" s="19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1</v>
      </c>
      <c r="AG246" s="15">
        <v>0</v>
      </c>
      <c r="AH246" s="15" t="str">
        <v xml:space="preserve">BLOCCO PER SOLAIO - INTERPOSTO- PIGNATTA </v>
      </c>
      <c r="AI246" s="15" t="str">
        <v>DCB</v>
      </c>
      <c r="AJ246" s="15" t="str">
        <v xml:space="preserve">BLOCCO PER SOLAI - GETTO IN OPERA - VOLTERRANEA </v>
      </c>
      <c r="AK246" s="15">
        <v>0</v>
      </c>
      <c r="AL246" s="15" t="str">
        <v>24x50x25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1</v>
      </c>
      <c r="AS246" s="17" t="str">
        <f t="shared" si="14"/>
        <v>ꞈ</v>
      </c>
      <c r="AT246" s="70" t="str">
        <v>ꞈ</v>
      </c>
      <c r="AU246" s="15">
        <v>0</v>
      </c>
      <c r="AV246" s="15" t="str">
        <v xml:space="preserve">TEVELLE - TAVELLONI - TAVELLINE </v>
      </c>
      <c r="AW246" s="15" t="str">
        <v>WIENERBERGER</v>
      </c>
      <c r="AX246" s="15" t="str">
        <v xml:space="preserve">TAVELLONI RIGATO TAGLIO OBLIQUO DA CM 8 </v>
      </c>
      <c r="AY246" s="15">
        <v>0</v>
      </c>
      <c r="AZ246" s="15">
        <v>140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1</v>
      </c>
      <c r="BG246" s="17" t="str">
        <f t="shared" si="15"/>
        <v>ꞈ</v>
      </c>
      <c r="BH246" s="70" t="str">
        <v>ꞈ</v>
      </c>
    </row>
    <row r="247" spans="1:60" ht="14.25" customHeight="1" x14ac:dyDescent="0.25">
      <c r="A247" s="47"/>
      <c r="C247" s="19" t="s">
        <v>100</v>
      </c>
      <c r="D247" s="19" t="s">
        <v>88</v>
      </c>
      <c r="E247" s="19" t="s">
        <v>101</v>
      </c>
      <c r="G247" s="58" t="s">
        <v>61</v>
      </c>
      <c r="I247" s="34"/>
      <c r="K247" s="35"/>
      <c r="L247" s="57">
        <f t="shared" si="13"/>
        <v>0</v>
      </c>
      <c r="M247" s="14">
        <f t="shared" si="16"/>
        <v>1</v>
      </c>
      <c r="N247" s="13">
        <f>IF(OR(totale!$A$5="",C247=totale!$A$5),0,1)</f>
        <v>1</v>
      </c>
      <c r="O247" s="13">
        <f>IF(OR(totale!$C$5="",E247=totale!$C$5),0,1)</f>
        <v>0</v>
      </c>
      <c r="P247" s="13">
        <v>0</v>
      </c>
      <c r="Q247" s="97">
        <v>0</v>
      </c>
      <c r="R247" s="19">
        <v>0</v>
      </c>
      <c r="S247" s="19" t="str">
        <v>MATERIALE IN LATERIZIO COMUNE</v>
      </c>
      <c r="T247" s="15" t="str">
        <v>FBM</v>
      </c>
      <c r="U247" s="15" t="str">
        <v>TOZZETTO DI MEZZINA</v>
      </c>
      <c r="V247" s="15">
        <v>0</v>
      </c>
      <c r="W247" s="19" t="str">
        <v>2,5x5,5X25</v>
      </c>
      <c r="X247" s="19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1</v>
      </c>
      <c r="AG247" s="15">
        <v>0</v>
      </c>
      <c r="AH247" s="15" t="str">
        <v xml:space="preserve">BLOCCO PER SOLAIO - INTERPOSTO- PIGNATTA </v>
      </c>
      <c r="AI247" s="15" t="str">
        <v>DCB</v>
      </c>
      <c r="AJ247" s="15" t="str">
        <v xml:space="preserve">BLOCCO PER SOLAI - GETTO IN OPERA - VOLTERRANEA </v>
      </c>
      <c r="AK247" s="15">
        <v>0</v>
      </c>
      <c r="AL247" s="15" t="str">
        <v>28x50x25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1</v>
      </c>
      <c r="AS247" s="17" t="str">
        <f t="shared" si="14"/>
        <v>ꞈ</v>
      </c>
      <c r="AT247" s="70" t="str">
        <v>ꞈ</v>
      </c>
      <c r="AU247" s="15">
        <v>0</v>
      </c>
      <c r="AV247" s="15" t="str">
        <v xml:space="preserve">TEVELLE - TAVELLONI - TAVELLINE </v>
      </c>
      <c r="AW247" s="15" t="str">
        <v>WIENERBERGER</v>
      </c>
      <c r="AX247" s="15" t="str">
        <v>TAVELLONI RIGATO TAGLIO OBLIQUO DA CM 10</v>
      </c>
      <c r="AY247" s="15">
        <v>0</v>
      </c>
      <c r="AZ247" s="15">
        <v>140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1</v>
      </c>
      <c r="BG247" s="17" t="str">
        <f t="shared" si="15"/>
        <v>ꞈ</v>
      </c>
      <c r="BH247" s="70" t="str">
        <v>ꞈ</v>
      </c>
    </row>
    <row r="248" spans="1:60" ht="14.25" customHeight="1" x14ac:dyDescent="0.25">
      <c r="A248" s="47"/>
      <c r="C248" s="19" t="s">
        <v>100</v>
      </c>
      <c r="D248" s="19" t="s">
        <v>88</v>
      </c>
      <c r="E248" s="19" t="s">
        <v>101</v>
      </c>
      <c r="G248" s="58" t="s">
        <v>152</v>
      </c>
      <c r="I248" s="34"/>
      <c r="K248" s="35"/>
      <c r="L248" s="57">
        <f t="shared" si="13"/>
        <v>0</v>
      </c>
      <c r="M248" s="14">
        <f t="shared" si="16"/>
        <v>1</v>
      </c>
      <c r="N248" s="13">
        <f>IF(OR(totale!$A$5="",C248=totale!$A$5),0,1)</f>
        <v>1</v>
      </c>
      <c r="O248" s="13">
        <f>IF(OR(totale!$C$5="",E248=totale!$C$5),0,1)</f>
        <v>0</v>
      </c>
      <c r="P248" s="13">
        <v>0</v>
      </c>
      <c r="Q248" s="97">
        <v>0</v>
      </c>
      <c r="R248" s="19">
        <v>0</v>
      </c>
      <c r="S248" s="19" t="str">
        <v xml:space="preserve">TRAMEZZATURA MATERIALE ALVEOLATO </v>
      </c>
      <c r="T248" s="15" t="str">
        <v>FBM</v>
      </c>
      <c r="U248" s="15" t="str">
        <v xml:space="preserve">TRAMEZZA - FORATO PORIZZATA/ALVEOLATA </v>
      </c>
      <c r="V248" s="15">
        <v>0</v>
      </c>
      <c r="W248" s="19" t="str">
        <v>8x50x25</v>
      </c>
      <c r="X248" s="19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1</v>
      </c>
      <c r="AG248" s="15">
        <v>0</v>
      </c>
      <c r="AH248" s="15" t="str">
        <v xml:space="preserve">BLOCCO PER SOLAIO - INTERPOSTO- PIGNATTA </v>
      </c>
      <c r="AI248" s="15" t="str">
        <v>DCB</v>
      </c>
      <c r="AJ248" s="15" t="str">
        <v xml:space="preserve">BLOCCO PER SOLAI - GETTO IN OPERA - VOLTERRANEA </v>
      </c>
      <c r="AK248" s="15">
        <v>0</v>
      </c>
      <c r="AL248" s="15" t="str">
        <v>24x40x25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1</v>
      </c>
      <c r="AS248" s="17" t="str">
        <f t="shared" si="14"/>
        <v>ꞈ</v>
      </c>
      <c r="AT248" s="70" t="str">
        <v>ꞈ</v>
      </c>
      <c r="AU248" s="15">
        <v>0</v>
      </c>
      <c r="AV248" s="15" t="str">
        <v xml:space="preserve">TEVELLE - TAVELLONI - TAVELLINE </v>
      </c>
      <c r="AW248" s="15" t="str">
        <v>ZANROSSO</v>
      </c>
      <c r="AX248" s="15" t="str">
        <v xml:space="preserve">TAVELLONI-TAGLIO OBLIQUO FIANCO MASCHIO FEMMINA DA CM 6 </v>
      </c>
      <c r="AY248" s="15">
        <v>0</v>
      </c>
      <c r="AZ248" s="15">
        <v>140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1</v>
      </c>
      <c r="BG248" s="17" t="str">
        <f t="shared" si="15"/>
        <v>ꞈ</v>
      </c>
      <c r="BH248" s="70" t="str">
        <v>ꞈ</v>
      </c>
    </row>
    <row r="249" spans="1:60" ht="14.25" customHeight="1" x14ac:dyDescent="0.25">
      <c r="A249" s="47"/>
      <c r="C249" s="19" t="s">
        <v>103</v>
      </c>
      <c r="D249" s="19" t="s">
        <v>88</v>
      </c>
      <c r="E249" s="19" t="s">
        <v>75</v>
      </c>
      <c r="G249" s="58" t="s">
        <v>148</v>
      </c>
      <c r="I249" s="34"/>
      <c r="K249" s="35"/>
      <c r="L249" s="57">
        <f t="shared" si="13"/>
        <v>0</v>
      </c>
      <c r="M249" s="14">
        <f t="shared" si="16"/>
        <v>1</v>
      </c>
      <c r="N249" s="13">
        <f>IF(OR(totale!$A$5="",C249=totale!$A$5),0,1)</f>
        <v>1</v>
      </c>
      <c r="O249" s="13">
        <f>IF(OR(totale!$C$5="",E249=totale!$C$5),0,1)</f>
        <v>0</v>
      </c>
      <c r="P249" s="13">
        <v>0</v>
      </c>
      <c r="Q249" s="97">
        <v>0</v>
      </c>
      <c r="R249" s="19">
        <v>0</v>
      </c>
      <c r="S249" s="19" t="str">
        <v xml:space="preserve">TRAMEZZATURA MATERIALE ALVEOLATO </v>
      </c>
      <c r="T249" s="15" t="str">
        <v>FBM</v>
      </c>
      <c r="U249" s="15" t="str">
        <v xml:space="preserve">TRAMEZZA - FORATO PORIZZATA/ALVEOLATA </v>
      </c>
      <c r="V249" s="15">
        <v>0</v>
      </c>
      <c r="W249" s="19" t="str">
        <v>12x50x25</v>
      </c>
      <c r="X249" s="19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1</v>
      </c>
      <c r="AG249" s="15">
        <v>0</v>
      </c>
      <c r="AH249" s="15" t="str">
        <v xml:space="preserve">BLOCCO PER SOLAIO - INTERPOSTO- PIGNATTA </v>
      </c>
      <c r="AI249" s="15" t="str">
        <v>T2D</v>
      </c>
      <c r="AJ249" s="15" t="str">
        <v xml:space="preserve">BLOCCO PER SOLAI - GETTO IN OPERA - VOLTERRANEA </v>
      </c>
      <c r="AK249" s="15">
        <v>0</v>
      </c>
      <c r="AL249" s="15" t="str">
        <v>12x50x25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1</v>
      </c>
      <c r="AS249" s="17" t="str">
        <f t="shared" si="14"/>
        <v>ꞈ</v>
      </c>
      <c r="AT249" s="70" t="str">
        <v>ꞈ</v>
      </c>
      <c r="AU249" s="15">
        <v>0</v>
      </c>
      <c r="AV249" s="15" t="str">
        <v xml:space="preserve">TEVELLE - TAVELLONI - TAVELLINE </v>
      </c>
      <c r="AW249" s="15" t="str">
        <v>DI MUZIO</v>
      </c>
      <c r="AX249" s="15" t="str">
        <v>TAVELLONI RIGATO TAGLIO OBLIQUO FIANCO RETTO DA CM 6</v>
      </c>
      <c r="AY249" s="15">
        <v>0</v>
      </c>
      <c r="AZ249" s="15">
        <v>140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1</v>
      </c>
      <c r="BG249" s="17" t="str">
        <f t="shared" si="15"/>
        <v>ꞈ</v>
      </c>
      <c r="BH249" s="70" t="str">
        <v>ꞈ</v>
      </c>
    </row>
    <row r="250" spans="1:60" ht="14.25" customHeight="1" x14ac:dyDescent="0.25">
      <c r="A250" s="47"/>
      <c r="C250" s="19" t="s">
        <v>103</v>
      </c>
      <c r="D250" s="19" t="s">
        <v>88</v>
      </c>
      <c r="E250" s="19" t="s">
        <v>60</v>
      </c>
      <c r="G250" s="58" t="s">
        <v>148</v>
      </c>
      <c r="I250" s="34"/>
      <c r="K250" s="35"/>
      <c r="L250" s="57">
        <f t="shared" si="13"/>
        <v>0</v>
      </c>
      <c r="M250" s="14">
        <f t="shared" si="16"/>
        <v>1</v>
      </c>
      <c r="N250" s="13">
        <f>IF(OR(totale!$A$5="",C250=totale!$A$5),0,1)</f>
        <v>1</v>
      </c>
      <c r="O250" s="13">
        <f>IF(OR(totale!$C$5="",E250=totale!$C$5),0,1)</f>
        <v>0</v>
      </c>
      <c r="P250" s="13">
        <v>0</v>
      </c>
      <c r="Q250" s="97">
        <v>0</v>
      </c>
      <c r="R250" s="19">
        <v>0</v>
      </c>
      <c r="S250" s="19" t="str">
        <v>BLOCCO ALVEOLATO LISCIO FORI ORIZZONATALI  45/50/55/60 %</v>
      </c>
      <c r="T250" s="15" t="str">
        <v>FBM</v>
      </c>
      <c r="U250" s="15" t="str">
        <v>BLOCCO TAMPONAMENTO ALVEOLATO FORI ORIZZONTALI P600- F.65% - F.60%</v>
      </c>
      <c r="V250" s="15">
        <v>0</v>
      </c>
      <c r="W250" s="19" t="str">
        <v>20x25x25</v>
      </c>
      <c r="X250" s="19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1</v>
      </c>
      <c r="AG250" s="15">
        <v>0</v>
      </c>
      <c r="AH250" s="15" t="str">
        <v xml:space="preserve">BLOCCO PER SOLAIO - INTERPOSTO- PIGNATTA </v>
      </c>
      <c r="AI250" s="15" t="str">
        <v>T2D</v>
      </c>
      <c r="AJ250" s="15" t="str">
        <v xml:space="preserve">BLOCCO PER SOLAI - GETTO IN OPERA - VOLTERRANEA </v>
      </c>
      <c r="AK250" s="15">
        <v>0</v>
      </c>
      <c r="AL250" s="15" t="str">
        <v>16x50x25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1</v>
      </c>
      <c r="AS250" s="17" t="str">
        <f t="shared" si="14"/>
        <v>ꞈ</v>
      </c>
      <c r="AT250" s="70" t="str">
        <v>ꞈ</v>
      </c>
      <c r="AU250" s="15">
        <v>0</v>
      </c>
      <c r="AV250" s="15" t="str">
        <v xml:space="preserve">TEVELLE - TAVELLONI - TAVELLINE </v>
      </c>
      <c r="AW250" s="15" t="str">
        <v>DI MUZIO</v>
      </c>
      <c r="AX250" s="15" t="str">
        <v>TAVELLONI ARCHITRAVE TAGLIO DIRITTO - TRAMEZZONE -TRAMEZZA PER PORTA CM 8</v>
      </c>
      <c r="AY250" s="15">
        <v>0</v>
      </c>
      <c r="AZ250" s="15">
        <v>140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1</v>
      </c>
      <c r="BG250" s="17" t="str">
        <f t="shared" si="15"/>
        <v>ꞈ</v>
      </c>
      <c r="BH250" s="70" t="str">
        <v>ꞈ</v>
      </c>
    </row>
    <row r="251" spans="1:60" ht="14.25" customHeight="1" x14ac:dyDescent="0.25">
      <c r="A251" s="47"/>
      <c r="C251" s="19" t="s">
        <v>103</v>
      </c>
      <c r="D251" s="19" t="s">
        <v>88</v>
      </c>
      <c r="E251" s="19" t="s">
        <v>59</v>
      </c>
      <c r="G251" s="58" t="s">
        <v>148</v>
      </c>
      <c r="I251" s="34"/>
      <c r="K251" s="35"/>
      <c r="L251" s="57">
        <f t="shared" si="13"/>
        <v>0</v>
      </c>
      <c r="M251" s="14">
        <f t="shared" si="16"/>
        <v>1</v>
      </c>
      <c r="N251" s="13">
        <f>IF(OR(totale!$A$5="",C251=totale!$A$5),0,1)</f>
        <v>1</v>
      </c>
      <c r="O251" s="13">
        <f>IF(OR(totale!$C$5="",E251=totale!$C$5),0,1)</f>
        <v>0</v>
      </c>
      <c r="P251" s="13">
        <v>0</v>
      </c>
      <c r="Q251" s="97">
        <v>0</v>
      </c>
      <c r="R251" s="19">
        <v>0</v>
      </c>
      <c r="S251" s="19" t="str">
        <v>BLOCCO ALVEOLATO LISCIO FORI ORIZZONATALI  45/50/55/60 %</v>
      </c>
      <c r="T251" s="15" t="str">
        <v>FBM</v>
      </c>
      <c r="U251" s="15" t="str">
        <v>BLOCCO TAMPONAMENTO ALVEOLATO FORI ORIZZONTALI P600- F.65% - F.60%</v>
      </c>
      <c r="V251" s="15">
        <v>0</v>
      </c>
      <c r="W251" s="19" t="str">
        <v>25x25x25</v>
      </c>
      <c r="X251" s="19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1</v>
      </c>
      <c r="AG251" s="15">
        <v>0</v>
      </c>
      <c r="AH251" s="15" t="str">
        <v xml:space="preserve">BLOCCO PER SOLAIO - INTERPOSTO- PIGNATTA </v>
      </c>
      <c r="AI251" s="15" t="str">
        <v>T2D</v>
      </c>
      <c r="AJ251" s="15" t="str">
        <v xml:space="preserve">BLOCCO PER SOLAI - GETTO IN OPERA - VOLTERRANEA </v>
      </c>
      <c r="AK251" s="15">
        <v>0</v>
      </c>
      <c r="AL251" s="15" t="str">
        <v>20x50x25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1</v>
      </c>
      <c r="AS251" s="17" t="str">
        <f t="shared" si="14"/>
        <v>ꞈ</v>
      </c>
      <c r="AT251" s="70" t="str">
        <v>ꞈ</v>
      </c>
      <c r="AU251" s="15">
        <v>0</v>
      </c>
      <c r="AV251" s="15" t="str">
        <v xml:space="preserve">TEVELLE - TAVELLONI - TAVELLINE </v>
      </c>
      <c r="AW251" s="15" t="str">
        <v>DCB</v>
      </c>
      <c r="AX251" s="15" t="str">
        <v>TAVELLONIE-TAGLIO A GRADINO FIANCO MASCHIO FEMMINA   DA CM 6</v>
      </c>
      <c r="AY251" s="15">
        <v>0</v>
      </c>
      <c r="AZ251" s="15">
        <v>150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1</v>
      </c>
      <c r="BG251" s="17" t="str">
        <f t="shared" si="15"/>
        <v>ꞈ</v>
      </c>
      <c r="BH251" s="70" t="str">
        <v>ꞈ</v>
      </c>
    </row>
    <row r="252" spans="1:60" ht="14.25" customHeight="1" x14ac:dyDescent="0.25">
      <c r="A252" s="47"/>
      <c r="C252" s="19" t="s">
        <v>103</v>
      </c>
      <c r="D252" s="19" t="s">
        <v>88</v>
      </c>
      <c r="E252" s="19" t="s">
        <v>34</v>
      </c>
      <c r="G252" s="58" t="s">
        <v>150</v>
      </c>
      <c r="I252" s="34"/>
      <c r="K252" s="35"/>
      <c r="L252" s="57">
        <f t="shared" si="13"/>
        <v>0</v>
      </c>
      <c r="M252" s="14">
        <f t="shared" si="16"/>
        <v>1</v>
      </c>
      <c r="N252" s="13">
        <f>IF(OR(totale!$A$5="",C252=totale!$A$5),0,1)</f>
        <v>1</v>
      </c>
      <c r="O252" s="13">
        <f>IF(OR(totale!$C$5="",E252=totale!$C$5),0,1)</f>
        <v>0</v>
      </c>
      <c r="P252" s="13">
        <v>0</v>
      </c>
      <c r="Q252" s="97">
        <v>0</v>
      </c>
      <c r="R252" s="19">
        <v>0</v>
      </c>
      <c r="S252" s="19" t="str">
        <v>BLOCCO ALVEOLATO LISCIO FORI ORIZZONATALI  45/50/55/60 %</v>
      </c>
      <c r="T252" s="15" t="str">
        <v>FBM</v>
      </c>
      <c r="U252" s="15" t="str">
        <v>BLOCCO TAMPONAMENTO ALVEOLATO FORI ORIZZONTALI P600- F.65% - F.60%</v>
      </c>
      <c r="V252" s="15">
        <v>0</v>
      </c>
      <c r="W252" s="19" t="str">
        <v>30x25x25</v>
      </c>
      <c r="X252" s="19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1</v>
      </c>
      <c r="AG252" s="15">
        <v>0</v>
      </c>
      <c r="AH252" s="15" t="str">
        <v xml:space="preserve">BLOCCO PER SOLAIO - INTERPOSTO- PIGNATTA </v>
      </c>
      <c r="AI252" s="15" t="str">
        <v>T2D</v>
      </c>
      <c r="AJ252" s="15" t="str">
        <v xml:space="preserve">BLOCCO PER SOLAI - GETTO IN OPERA - VOLTERRANEA </v>
      </c>
      <c r="AK252" s="15">
        <v>0</v>
      </c>
      <c r="AL252" s="15" t="str">
        <v>22x50x25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1</v>
      </c>
      <c r="AS252" s="17" t="str">
        <f t="shared" si="14"/>
        <v>ꞈ</v>
      </c>
      <c r="AT252" s="70" t="str">
        <v>ꞈ</v>
      </c>
      <c r="AU252" s="15">
        <v>0</v>
      </c>
      <c r="AV252" s="15" t="str">
        <v xml:space="preserve">TEVELLE - TAVELLONI - TAVELLINE </v>
      </c>
      <c r="AW252" s="15" t="str">
        <v>ESSE ELLE LAT.</v>
      </c>
      <c r="AX252" s="15" t="str">
        <v>TAVELLONI RIGATO TAGLIO OBLIQUO FIANCO RETTO DA CM 6</v>
      </c>
      <c r="AY252" s="15">
        <v>0</v>
      </c>
      <c r="AZ252" s="15">
        <v>150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1</v>
      </c>
      <c r="BG252" s="17" t="str">
        <f t="shared" si="15"/>
        <v>ꞈ</v>
      </c>
      <c r="BH252" s="70" t="str">
        <v>ꞈ</v>
      </c>
    </row>
    <row r="253" spans="1:60" ht="14.25" customHeight="1" x14ac:dyDescent="0.25">
      <c r="A253" s="47"/>
      <c r="C253" s="19" t="s">
        <v>103</v>
      </c>
      <c r="D253" s="19" t="s">
        <v>88</v>
      </c>
      <c r="E253" s="19" t="s">
        <v>33</v>
      </c>
      <c r="G253" s="58" t="s">
        <v>141</v>
      </c>
      <c r="I253" s="34"/>
      <c r="K253" s="35"/>
      <c r="L253" s="57">
        <f t="shared" si="13"/>
        <v>0</v>
      </c>
      <c r="M253" s="14">
        <f t="shared" si="16"/>
        <v>1</v>
      </c>
      <c r="N253" s="13">
        <f>IF(OR(totale!$A$5="",C253=totale!$A$5),0,1)</f>
        <v>1</v>
      </c>
      <c r="O253" s="13">
        <f>IF(OR(totale!$C$5="",E253=totale!$C$5),0,1)</f>
        <v>0</v>
      </c>
      <c r="P253" s="13">
        <v>0</v>
      </c>
      <c r="Q253" s="97">
        <v>0</v>
      </c>
      <c r="R253" s="19">
        <v>0</v>
      </c>
      <c r="S253" s="19" t="str">
        <v>BLOCCO ALVEOLATO LISCIO FORI ORIZZONATALI  45/50/55/60 %</v>
      </c>
      <c r="T253" s="15" t="str">
        <v>FBM</v>
      </c>
      <c r="U253" s="15" t="str">
        <v>BLOCCO TAMPONAMENTO ALVEOLATO FORI ORIZZONTALI P600- F.65% - F.60%</v>
      </c>
      <c r="V253" s="15">
        <v>0</v>
      </c>
      <c r="W253" s="19" t="str">
        <v>35x25x25</v>
      </c>
      <c r="X253" s="19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1</v>
      </c>
      <c r="AG253" s="15">
        <v>0</v>
      </c>
      <c r="AH253" s="15" t="str">
        <v xml:space="preserve">BLOCCO PER SOLAIO - INTERPOSTO- PIGNATTA </v>
      </c>
      <c r="AI253" s="15" t="str">
        <v>T2D</v>
      </c>
      <c r="AJ253" s="15" t="str">
        <v xml:space="preserve">BLOCCO PER SOLAI - GETTO IN OPERA - VOLTERRANEA </v>
      </c>
      <c r="AK253" s="15">
        <v>0</v>
      </c>
      <c r="AL253" s="15" t="str">
        <v>25x50x25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1</v>
      </c>
      <c r="AS253" s="17" t="str">
        <f t="shared" si="14"/>
        <v>ꞈ</v>
      </c>
      <c r="AT253" s="70" t="str">
        <v>ꞈ</v>
      </c>
      <c r="AU253" s="15">
        <v>0</v>
      </c>
      <c r="AV253" s="15" t="str">
        <v xml:space="preserve">TEVELLE - TAVELLONI - TAVELLINE </v>
      </c>
      <c r="AW253" s="15" t="str">
        <v>ESSE ELLE LAT.</v>
      </c>
      <c r="AX253" s="15" t="str">
        <v xml:space="preserve">TAVELLONI-TAGLIO OBLIQUO FIANCO MASCHIO FEMMINA DA CM 6 </v>
      </c>
      <c r="AY253" s="15">
        <v>0</v>
      </c>
      <c r="AZ253" s="15">
        <v>150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1</v>
      </c>
      <c r="BG253" s="17" t="str">
        <f t="shared" si="15"/>
        <v>ꞈ</v>
      </c>
      <c r="BH253" s="70" t="str">
        <v>ꞈ</v>
      </c>
    </row>
    <row r="254" spans="1:60" ht="14.25" customHeight="1" x14ac:dyDescent="0.25">
      <c r="A254" s="47"/>
      <c r="C254" s="19" t="s">
        <v>103</v>
      </c>
      <c r="D254" s="19" t="s">
        <v>88</v>
      </c>
      <c r="E254" s="19" t="s">
        <v>87</v>
      </c>
      <c r="G254" s="58" t="s">
        <v>142</v>
      </c>
      <c r="I254" s="34"/>
      <c r="K254" s="35"/>
      <c r="L254" s="57">
        <f t="shared" si="13"/>
        <v>0</v>
      </c>
      <c r="M254" s="14">
        <f t="shared" si="16"/>
        <v>1</v>
      </c>
      <c r="N254" s="13">
        <f>IF(OR(totale!$A$5="",C254=totale!$A$5),0,1)</f>
        <v>1</v>
      </c>
      <c r="O254" s="13">
        <f>IF(OR(totale!$C$5="",E254=totale!$C$5),0,1)</f>
        <v>0</v>
      </c>
      <c r="P254" s="13">
        <v>0</v>
      </c>
      <c r="Q254" s="97">
        <v>0</v>
      </c>
      <c r="R254" s="19">
        <v>0</v>
      </c>
      <c r="S254" s="19" t="str">
        <v>BLOCCO ALVEOLATO LISCIO FORI VERTICALI   45/50/55/60 %</v>
      </c>
      <c r="T254" s="15" t="str">
        <v>FBM</v>
      </c>
      <c r="U254" s="15" t="str">
        <v>BLOCCO PORTANTE ALVEOLATO FORI VERTICALI  P800 -  F.45% - F.50% liscio</v>
      </c>
      <c r="V254" s="15">
        <v>0</v>
      </c>
      <c r="W254" s="19" t="str">
        <v>20x30x18/19</v>
      </c>
      <c r="X254" s="19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1</v>
      </c>
      <c r="AG254" s="15">
        <v>0</v>
      </c>
      <c r="AH254" s="15" t="str">
        <v xml:space="preserve">BLOCCO PER SOLAIO - INTERPOSTO- PIGNATTA </v>
      </c>
      <c r="AI254" s="15" t="str">
        <v>T2D</v>
      </c>
      <c r="AJ254" s="15" t="str">
        <v xml:space="preserve">BLOCCO PER SOLAI - GETTO IN OPERA - VOLTERRANEA </v>
      </c>
      <c r="AK254" s="15">
        <v>0</v>
      </c>
      <c r="AL254" s="15" t="str">
        <v>30x50x25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1</v>
      </c>
      <c r="AS254" s="17" t="str">
        <f t="shared" si="14"/>
        <v>ꞈ</v>
      </c>
      <c r="AT254" s="70" t="str">
        <v>ꞈ</v>
      </c>
      <c r="AU254" s="15">
        <v>0</v>
      </c>
      <c r="AV254" s="15" t="str">
        <v xml:space="preserve">TEVELLE - TAVELLONI - TAVELLINE </v>
      </c>
      <c r="AW254" s="15" t="str">
        <v>FBM</v>
      </c>
      <c r="AX254" s="15" t="str">
        <v>TAVELLONI RIGATO TAGLIO OBLIQUO FIANCO RETTO DA CM 6</v>
      </c>
      <c r="AY254" s="15">
        <v>0</v>
      </c>
      <c r="AZ254" s="15">
        <v>150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1</v>
      </c>
      <c r="BG254" s="17" t="str">
        <f t="shared" si="15"/>
        <v>ꞈ</v>
      </c>
      <c r="BH254" s="70" t="str">
        <v>ꞈ</v>
      </c>
    </row>
    <row r="255" spans="1:60" ht="14.25" customHeight="1" x14ac:dyDescent="0.25">
      <c r="A255" s="47"/>
      <c r="C255" s="19" t="s">
        <v>103</v>
      </c>
      <c r="D255" s="19" t="s">
        <v>88</v>
      </c>
      <c r="E255" s="19" t="s">
        <v>53</v>
      </c>
      <c r="G255" s="58" t="s">
        <v>174</v>
      </c>
      <c r="I255" s="34"/>
      <c r="K255" s="35"/>
      <c r="L255" s="57">
        <f t="shared" si="13"/>
        <v>0</v>
      </c>
      <c r="M255" s="14">
        <f t="shared" si="16"/>
        <v>1</v>
      </c>
      <c r="N255" s="13">
        <f>IF(OR(totale!$A$5="",C255=totale!$A$5),0,1)</f>
        <v>1</v>
      </c>
      <c r="O255" s="13">
        <f>IF(OR(totale!$C$5="",E255=totale!$C$5),0,1)</f>
        <v>0</v>
      </c>
      <c r="P255" s="13">
        <v>0</v>
      </c>
      <c r="Q255" s="97">
        <v>0</v>
      </c>
      <c r="R255" s="19">
        <v>0</v>
      </c>
      <c r="S255" s="19" t="str">
        <v>BLOCCO ALVEOLATO LISCIO FORI VERTICALI   45/50/55/60 %</v>
      </c>
      <c r="T255" s="15" t="str">
        <v>FBM</v>
      </c>
      <c r="U255" s="15" t="str">
        <v>BLOCCO PORTANTE ALVEOLATO FORI VERTICALI  P800 -  F.45% - F.50% liscio</v>
      </c>
      <c r="V255" s="15">
        <v>0</v>
      </c>
      <c r="W255" s="19" t="str">
        <v>30x25x18/19</v>
      </c>
      <c r="X255" s="19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1</v>
      </c>
      <c r="AG255" s="15">
        <v>0</v>
      </c>
      <c r="AH255" s="15" t="str">
        <v xml:space="preserve">BLOCCO PER SOLAIO - INTERPOSTO- PIGNATTA </v>
      </c>
      <c r="AI255" s="15" t="str">
        <v>WIENERBERGER</v>
      </c>
      <c r="AJ255" s="15" t="str">
        <v xml:space="preserve">BLOCCO PER SOLAI - GETTO IN OPERA - VOLTERRANEA </v>
      </c>
      <c r="AK255" s="15">
        <v>0</v>
      </c>
      <c r="AL255" s="15" t="str">
        <v>16x50x25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1</v>
      </c>
      <c r="AS255" s="17" t="str">
        <f t="shared" si="14"/>
        <v>ꞈ</v>
      </c>
      <c r="AT255" s="70" t="str">
        <v>ꞈ</v>
      </c>
      <c r="AU255" s="15">
        <v>0</v>
      </c>
      <c r="AV255" s="15" t="str">
        <v xml:space="preserve">TEVELLE - TAVELLONI - TAVELLINE </v>
      </c>
      <c r="AW255" s="15" t="str">
        <v>FBM</v>
      </c>
      <c r="AX255" s="15" t="str">
        <v>TAVELLONI ARCHITRAVE TAGLIO DIRITTO - TRAMEZZONE -TRAMEZZA PER PORTA CM 8</v>
      </c>
      <c r="AY255" s="15">
        <v>0</v>
      </c>
      <c r="AZ255" s="15">
        <v>150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1</v>
      </c>
      <c r="BG255" s="17" t="str">
        <f t="shared" si="15"/>
        <v>ꞈ</v>
      </c>
      <c r="BH255" s="70" t="str">
        <v>ꞈ</v>
      </c>
    </row>
    <row r="256" spans="1:60" ht="14.25" customHeight="1" x14ac:dyDescent="0.25">
      <c r="A256" s="47"/>
      <c r="C256" s="19" t="s">
        <v>103</v>
      </c>
      <c r="D256" s="19" t="s">
        <v>88</v>
      </c>
      <c r="E256" s="19" t="s">
        <v>52</v>
      </c>
      <c r="G256" s="58" t="s">
        <v>175</v>
      </c>
      <c r="I256" s="34"/>
      <c r="K256" s="35"/>
      <c r="L256" s="57">
        <f t="shared" si="13"/>
        <v>0</v>
      </c>
      <c r="M256" s="14">
        <f t="shared" si="16"/>
        <v>1</v>
      </c>
      <c r="N256" s="13">
        <f>IF(OR(totale!$A$5="",C256=totale!$A$5),0,1)</f>
        <v>1</v>
      </c>
      <c r="O256" s="13">
        <f>IF(OR(totale!$C$5="",E256=totale!$C$5),0,1)</f>
        <v>0</v>
      </c>
      <c r="P256" s="13">
        <v>0</v>
      </c>
      <c r="Q256" s="97">
        <v>0</v>
      </c>
      <c r="R256" s="19">
        <v>0</v>
      </c>
      <c r="S256" s="19" t="str">
        <v>BLOCCO ALVEOLATO LISCIO FORI VERTICALI   45/50/55/60 %</v>
      </c>
      <c r="T256" s="15" t="str">
        <v>FBM</v>
      </c>
      <c r="U256" s="15" t="str">
        <v>BLOCCO PORTANTE ALVEOLATO FORI VERTICALI  P800 -  F.45% - F.50% liscio</v>
      </c>
      <c r="V256" s="15">
        <v>0</v>
      </c>
      <c r="W256" s="19" t="str">
        <v>30x45x18/19</v>
      </c>
      <c r="X256" s="19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1</v>
      </c>
      <c r="AG256" s="15">
        <v>0</v>
      </c>
      <c r="AH256" s="15" t="str">
        <v xml:space="preserve">BLOCCO PER SOLAIO - INTERPOSTO- PIGNATTA </v>
      </c>
      <c r="AI256" s="15" t="str">
        <v>WIENERBERGER</v>
      </c>
      <c r="AJ256" s="15" t="str">
        <v xml:space="preserve">BLOCCO PER SOLAI - GETTO IN OPERA - VOLTERRANEA </v>
      </c>
      <c r="AK256" s="15">
        <v>0</v>
      </c>
      <c r="AL256" s="15" t="str">
        <v>18x50x25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1</v>
      </c>
      <c r="AS256" s="17" t="str">
        <f t="shared" si="14"/>
        <v>ꞈ</v>
      </c>
      <c r="AT256" s="70" t="str">
        <v>ꞈ</v>
      </c>
      <c r="AU256" s="15">
        <v>0</v>
      </c>
      <c r="AV256" s="15" t="str">
        <v xml:space="preserve">TEVELLE - TAVELLONI - TAVELLINE </v>
      </c>
      <c r="AW256" s="15" t="str">
        <v>LATERCOM</v>
      </c>
      <c r="AX256" s="15" t="str">
        <v>TAVELLONI RIGATO TAGLIO OBLIQUO FIANCO RETTO DA CM 6</v>
      </c>
      <c r="AY256" s="15">
        <v>0</v>
      </c>
      <c r="AZ256" s="15">
        <v>150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1</v>
      </c>
      <c r="BG256" s="17" t="str">
        <f t="shared" si="15"/>
        <v>ꞈ</v>
      </c>
      <c r="BH256" s="70" t="str">
        <v>ꞈ</v>
      </c>
    </row>
    <row r="257" spans="1:60" ht="14.25" customHeight="1" x14ac:dyDescent="0.25">
      <c r="A257" s="47"/>
      <c r="C257" s="19" t="s">
        <v>103</v>
      </c>
      <c r="D257" s="19" t="s">
        <v>88</v>
      </c>
      <c r="E257" s="19" t="s">
        <v>51</v>
      </c>
      <c r="G257" s="58" t="s">
        <v>175</v>
      </c>
      <c r="I257" s="34"/>
      <c r="K257" s="35"/>
      <c r="L257" s="57">
        <f t="shared" si="13"/>
        <v>0</v>
      </c>
      <c r="M257" s="14">
        <f t="shared" si="16"/>
        <v>1</v>
      </c>
      <c r="N257" s="13">
        <f>IF(OR(totale!$A$5="",C257=totale!$A$5),0,1)</f>
        <v>1</v>
      </c>
      <c r="O257" s="13">
        <f>IF(OR(totale!$C$5="",E257=totale!$C$5),0,1)</f>
        <v>0</v>
      </c>
      <c r="P257" s="13">
        <v>0</v>
      </c>
      <c r="Q257" s="97">
        <v>0</v>
      </c>
      <c r="R257" s="19">
        <v>0</v>
      </c>
      <c r="S257" s="19" t="str">
        <v>BLOCCO ALVEOLATO LISCIO FORI VERTICALI   45/50/55/60 %</v>
      </c>
      <c r="T257" s="15" t="str">
        <v>FBM</v>
      </c>
      <c r="U257" s="15" t="str">
        <v>BLOCCO PORTANTE ALVEOLATO FORI VERTICALI  P800 -  F.45% - F.50% liscio</v>
      </c>
      <c r="V257" s="15">
        <v>0</v>
      </c>
      <c r="W257" s="19" t="str">
        <v xml:space="preserve">41x25x18/19 </v>
      </c>
      <c r="X257" s="19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1</v>
      </c>
      <c r="AG257" s="15">
        <v>0</v>
      </c>
      <c r="AH257" s="15" t="str">
        <v xml:space="preserve">BLOCCO PER SOLAIO - INTERPOSTO- PIGNATTA </v>
      </c>
      <c r="AI257" s="15" t="str">
        <v>WIENERBERGER</v>
      </c>
      <c r="AJ257" s="15" t="str">
        <v xml:space="preserve">BLOCCO PER SOLAI - GETTO IN OPERA - VOLTERRANEA </v>
      </c>
      <c r="AK257" s="15">
        <v>0</v>
      </c>
      <c r="AL257" s="15" t="str">
        <v>20x50x25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1</v>
      </c>
      <c r="AS257" s="17" t="str">
        <f t="shared" si="14"/>
        <v>ꞈ</v>
      </c>
      <c r="AT257" s="70" t="str">
        <v>ꞈ</v>
      </c>
      <c r="AU257" s="15">
        <v>0</v>
      </c>
      <c r="AV257" s="15" t="str">
        <v xml:space="preserve">TEVELLE - TAVELLONI - TAVELLINE </v>
      </c>
      <c r="AW257" s="15" t="str">
        <v>LATERCOM</v>
      </c>
      <c r="AX257" s="15" t="str">
        <v xml:space="preserve">TAVELLONI-TAGLIO OBLIQUO FIANCO MASCHIO FEMMINA DA CM 6 </v>
      </c>
      <c r="AY257" s="15">
        <v>0</v>
      </c>
      <c r="AZ257" s="15">
        <v>150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1</v>
      </c>
      <c r="BG257" s="17" t="str">
        <f t="shared" si="15"/>
        <v>ꞈ</v>
      </c>
      <c r="BH257" s="70" t="str">
        <v>ꞈ</v>
      </c>
    </row>
    <row r="258" spans="1:60" ht="14.25" customHeight="1" x14ac:dyDescent="0.25">
      <c r="A258" s="47"/>
      <c r="C258" s="19" t="s">
        <v>103</v>
      </c>
      <c r="D258" s="19" t="s">
        <v>88</v>
      </c>
      <c r="E258" s="19" t="s">
        <v>50</v>
      </c>
      <c r="G258" s="58" t="s">
        <v>154</v>
      </c>
      <c r="I258" s="34"/>
      <c r="K258" s="35"/>
      <c r="L258" s="57">
        <f t="shared" si="13"/>
        <v>0</v>
      </c>
      <c r="M258" s="14">
        <f t="shared" si="16"/>
        <v>1</v>
      </c>
      <c r="N258" s="13">
        <f>IF(OR(totale!$A$5="",C258=totale!$A$5),0,1)</f>
        <v>1</v>
      </c>
      <c r="O258" s="13">
        <f>IF(OR(totale!$C$5="",E258=totale!$C$5),0,1)</f>
        <v>0</v>
      </c>
      <c r="P258" s="13">
        <v>0</v>
      </c>
      <c r="Q258" s="97">
        <v>0</v>
      </c>
      <c r="R258" s="19">
        <v>0</v>
      </c>
      <c r="S258" s="19" t="str">
        <v>BLOCCO ALVEOLATO LISCIO FORI VERTICALI   45/50/55/60 %</v>
      </c>
      <c r="T258" s="15" t="str">
        <v>FBM</v>
      </c>
      <c r="U258" s="15" t="str">
        <v>BLOCCO PORTANTE ALVEOLATO FORI VERTICALI  P800 -  F.45% - F.50% liscio</v>
      </c>
      <c r="V258" s="15">
        <v>0</v>
      </c>
      <c r="W258" s="19" t="str">
        <v xml:space="preserve">42x25x18/19 </v>
      </c>
      <c r="X258" s="19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1</v>
      </c>
      <c r="AG258" s="15">
        <v>0</v>
      </c>
      <c r="AH258" s="15" t="str">
        <v xml:space="preserve">BLOCCO PER SOLAIO - INTERPOSTO- PIGNATTA </v>
      </c>
      <c r="AI258" s="15" t="str">
        <v>WIENERBERGER</v>
      </c>
      <c r="AJ258" s="15" t="str">
        <v xml:space="preserve">BLOCCO PER SOLAI - GETTO IN OPERA - VOLTERRANEA </v>
      </c>
      <c r="AK258" s="15">
        <v>0</v>
      </c>
      <c r="AL258" s="15" t="str">
        <v>24x50x25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1</v>
      </c>
      <c r="AS258" s="17" t="str">
        <f t="shared" si="14"/>
        <v>ꞈ</v>
      </c>
      <c r="AT258" s="70" t="str">
        <v>ꞈ</v>
      </c>
      <c r="AU258" s="15">
        <v>0</v>
      </c>
      <c r="AV258" s="15" t="str">
        <v xml:space="preserve">TEVELLE - TAVELLONI - TAVELLINE </v>
      </c>
      <c r="AW258" s="15" t="str">
        <v>LATERCOM</v>
      </c>
      <c r="AX258" s="15" t="str">
        <v xml:space="preserve">TAVELLONI RIGATO TAGLIO OBLIQUO DA CM 8 </v>
      </c>
      <c r="AY258" s="15">
        <v>0</v>
      </c>
      <c r="AZ258" s="15">
        <v>150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1</v>
      </c>
      <c r="BG258" s="17" t="str">
        <f t="shared" si="15"/>
        <v>ꞈ</v>
      </c>
      <c r="BH258" s="70" t="str">
        <v>ꞈ</v>
      </c>
    </row>
    <row r="259" spans="1:60" ht="14.25" customHeight="1" x14ac:dyDescent="0.25">
      <c r="A259" s="47"/>
      <c r="C259" s="19" t="s">
        <v>103</v>
      </c>
      <c r="D259" s="19" t="s">
        <v>88</v>
      </c>
      <c r="E259" s="19" t="s">
        <v>89</v>
      </c>
      <c r="G259" s="58" t="s">
        <v>175</v>
      </c>
      <c r="I259" s="34"/>
      <c r="K259" s="35"/>
      <c r="L259" s="57">
        <f t="shared" ref="L259:L322" si="17">K259*POWER(0.99475,J259)</f>
        <v>0</v>
      </c>
      <c r="M259" s="14">
        <f t="shared" si="16"/>
        <v>1</v>
      </c>
      <c r="N259" s="13">
        <f>IF(OR(totale!$A$5="",C259=totale!$A$5),0,1)</f>
        <v>1</v>
      </c>
      <c r="O259" s="13">
        <f>IF(OR(totale!$C$5="",E259=totale!$C$5),0,1)</f>
        <v>0</v>
      </c>
      <c r="P259" s="13">
        <v>0</v>
      </c>
      <c r="Q259" s="97">
        <v>0</v>
      </c>
      <c r="R259" s="19">
        <v>0</v>
      </c>
      <c r="S259" s="19" t="str">
        <v>BLOCCO ALVEOLATO LISCIO FORI VERTICALI   45/50/55/60 %</v>
      </c>
      <c r="T259" s="15" t="str">
        <v>FBM</v>
      </c>
      <c r="U259" s="15" t="str">
        <v>BLOCCO PORTANTE ALVEOLATO FORI VERTICALI  P800 -  F.45% - F.50% liscio</v>
      </c>
      <c r="V259" s="15">
        <v>0</v>
      </c>
      <c r="W259" s="19" t="str">
        <v>42x25x18/19  con tasca</v>
      </c>
      <c r="X259" s="19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1</v>
      </c>
      <c r="AG259" s="15">
        <v>0</v>
      </c>
      <c r="AH259" s="15" t="str">
        <v xml:space="preserve">BLOCCO PER SOLAIO - INTERPOSTO- PIGNATTA </v>
      </c>
      <c r="AI259" s="15" t="str">
        <v>LATERCOM</v>
      </c>
      <c r="AJ259" s="15" t="str">
        <v xml:space="preserve">BLOCCO PER SOLAI - PANNELLI </v>
      </c>
      <c r="AK259" s="15">
        <v>0</v>
      </c>
      <c r="AL259" s="15" t="str">
        <v>12x40x25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1</v>
      </c>
      <c r="AS259" s="17" t="str">
        <f t="shared" si="14"/>
        <v>ꞈ</v>
      </c>
      <c r="AT259" s="70" t="str">
        <v>ꞈ</v>
      </c>
      <c r="AU259" s="15">
        <v>0</v>
      </c>
      <c r="AV259" s="15" t="str">
        <v xml:space="preserve">TEVELLE - TAVELLONI - TAVELLINE </v>
      </c>
      <c r="AW259" s="15" t="str">
        <v>T2D</v>
      </c>
      <c r="AX259" s="15" t="str">
        <v>TAVELLONI RIGATO TAGLIO OBLIQUO FIANCO RETTO DA CM 6</v>
      </c>
      <c r="AY259" s="15">
        <v>0</v>
      </c>
      <c r="AZ259" s="15">
        <v>150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1</v>
      </c>
      <c r="BG259" s="17" t="str">
        <f t="shared" si="15"/>
        <v>ꞈ</v>
      </c>
      <c r="BH259" s="70" t="str">
        <v>ꞈ</v>
      </c>
    </row>
    <row r="260" spans="1:60" ht="14.25" customHeight="1" x14ac:dyDescent="0.25">
      <c r="A260" s="47"/>
      <c r="C260" s="19" t="s">
        <v>104</v>
      </c>
      <c r="D260" s="19" t="s">
        <v>88</v>
      </c>
      <c r="E260" s="19" t="s">
        <v>28</v>
      </c>
      <c r="G260" s="58" t="s">
        <v>499</v>
      </c>
      <c r="I260" s="34"/>
      <c r="K260" s="35"/>
      <c r="L260" s="57">
        <f t="shared" si="17"/>
        <v>0</v>
      </c>
      <c r="M260" s="14">
        <f t="shared" si="16"/>
        <v>1</v>
      </c>
      <c r="N260" s="13">
        <f>IF(OR(totale!$A$5="",C260=totale!$A$5),0,1)</f>
        <v>1</v>
      </c>
      <c r="O260" s="13">
        <f>IF(OR(totale!$C$5="",E260=totale!$C$5),0,1)</f>
        <v>0</v>
      </c>
      <c r="P260" s="13">
        <v>0</v>
      </c>
      <c r="Q260" s="97">
        <v>0</v>
      </c>
      <c r="R260" s="19">
        <v>0</v>
      </c>
      <c r="S260" s="19" t="str">
        <v>BLOCCO ALVEOLATO LISCIO FORI VERTICALI   45/50/55/60 %</v>
      </c>
      <c r="T260" s="15" t="str">
        <v>FBM</v>
      </c>
      <c r="U260" s="15" t="str">
        <v>BLOCCO TAMPONAMENTO ALVEOLATO FORI VERTICALI  P600- F.65% - F.60% liscio</v>
      </c>
      <c r="V260" s="15">
        <v>0</v>
      </c>
      <c r="W260" s="19" t="str">
        <v>38x30x18/19</v>
      </c>
      <c r="X260" s="19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1</v>
      </c>
      <c r="AG260" s="15">
        <v>0</v>
      </c>
      <c r="AH260" s="15" t="str">
        <v xml:space="preserve">BLOCCO PER SOLAIO - INTERPOSTO- PIGNATTA </v>
      </c>
      <c r="AI260" s="15" t="str">
        <v>LATERCOM</v>
      </c>
      <c r="AJ260" s="15" t="str">
        <v xml:space="preserve">BLOCCO PER SOLAI - PANNELLI </v>
      </c>
      <c r="AK260" s="15">
        <v>0</v>
      </c>
      <c r="AL260" s="15" t="str">
        <v>20x40x25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1</v>
      </c>
      <c r="AS260" s="17" t="str">
        <f t="shared" ref="AS260:AS323" si="18">IF(AND(AR260=0,AJ260&lt;&gt;AJ259),AJ260,"ꞈ")</f>
        <v>ꞈ</v>
      </c>
      <c r="AT260" s="70" t="str">
        <v>ꞈ</v>
      </c>
      <c r="AU260" s="15">
        <v>0</v>
      </c>
      <c r="AV260" s="15" t="str">
        <v xml:space="preserve">TEVELLE - TAVELLONI - TAVELLINE </v>
      </c>
      <c r="AW260" s="15" t="str">
        <v>T2D</v>
      </c>
      <c r="AX260" s="15" t="str">
        <v xml:space="preserve">TAVELLONI-TAGLIO OBLIQUO FIANCO MASCHIO FEMMINA DA CM 6 </v>
      </c>
      <c r="AY260" s="15">
        <v>0</v>
      </c>
      <c r="AZ260" s="15">
        <v>150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1</v>
      </c>
      <c r="BG260" s="17" t="str">
        <f t="shared" ref="BG260:BG323" si="19">IF(AND(BF260=0,AZ260&lt;&gt;AZ259),AZ260,"ꞈ")</f>
        <v>ꞈ</v>
      </c>
      <c r="BH260" s="70" t="str">
        <v>ꞈ</v>
      </c>
    </row>
    <row r="261" spans="1:60" ht="14.25" customHeight="1" x14ac:dyDescent="0.25">
      <c r="A261" s="47"/>
      <c r="C261" s="19" t="s">
        <v>104</v>
      </c>
      <c r="D261" s="19" t="s">
        <v>88</v>
      </c>
      <c r="E261" s="19" t="s">
        <v>28</v>
      </c>
      <c r="G261" s="58" t="s">
        <v>164</v>
      </c>
      <c r="I261" s="34"/>
      <c r="K261" s="35"/>
      <c r="L261" s="57">
        <f t="shared" si="17"/>
        <v>0</v>
      </c>
      <c r="M261" s="14">
        <f t="shared" si="16"/>
        <v>1</v>
      </c>
      <c r="N261" s="13">
        <f>IF(OR(totale!$A$5="",C261=totale!$A$5),0,1)</f>
        <v>1</v>
      </c>
      <c r="O261" s="13">
        <f>IF(OR(totale!$C$5="",E261=totale!$C$5),0,1)</f>
        <v>0</v>
      </c>
      <c r="P261" s="13">
        <v>0</v>
      </c>
      <c r="Q261" s="97">
        <v>0</v>
      </c>
      <c r="R261" s="19">
        <v>0</v>
      </c>
      <c r="S261" s="19" t="str">
        <v>BLOCCO ALVEOLATO INCASTRO  FORI VERTICALI  45/50/55/60 %</v>
      </c>
      <c r="T261" s="15" t="str">
        <v>FBM</v>
      </c>
      <c r="U261" s="15" t="str">
        <v>BLOCCO TAMPONAMENTO ALVEOLATO FORI VERTICALI  P600 - F.60% incastro</v>
      </c>
      <c r="V261" s="15">
        <v>0</v>
      </c>
      <c r="W261" s="19" t="str">
        <v>30x25x18/19</v>
      </c>
      <c r="X261" s="19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1</v>
      </c>
      <c r="AG261" s="15">
        <v>0</v>
      </c>
      <c r="AH261" s="15" t="str">
        <v xml:space="preserve">BLOCCO PER SOLAIO - INTERPOSTO- PIGNATTA </v>
      </c>
      <c r="AI261" s="15" t="str">
        <v>LATERCOM</v>
      </c>
      <c r="AJ261" s="15" t="str">
        <v xml:space="preserve">BLOCCO PER SOLAI - PANNELLI </v>
      </c>
      <c r="AK261" s="15">
        <v>0</v>
      </c>
      <c r="AL261" s="15" t="str">
        <v>24x40x25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1</v>
      </c>
      <c r="AS261" s="17" t="str">
        <f t="shared" si="18"/>
        <v>ꞈ</v>
      </c>
      <c r="AT261" s="70" t="str">
        <v>ꞈ</v>
      </c>
      <c r="AU261" s="15">
        <v>0</v>
      </c>
      <c r="AV261" s="15" t="str">
        <v xml:space="preserve">TEVELLE - TAVELLONI - TAVELLINE </v>
      </c>
      <c r="AW261" s="15" t="str">
        <v>WIENERBERGER</v>
      </c>
      <c r="AX261" s="15" t="str">
        <v>TAVELLONI RIGATO TAGLIO OBLIQUO FIANCO RETTO DA CM 6</v>
      </c>
      <c r="AY261" s="15">
        <v>0</v>
      </c>
      <c r="AZ261" s="15">
        <v>150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1</v>
      </c>
      <c r="BG261" s="17" t="str">
        <f t="shared" si="19"/>
        <v>ꞈ</v>
      </c>
      <c r="BH261" s="70" t="str">
        <v>ꞈ</v>
      </c>
    </row>
    <row r="262" spans="1:60" ht="14.25" customHeight="1" x14ac:dyDescent="0.25">
      <c r="A262" s="47"/>
      <c r="C262" s="19" t="s">
        <v>104</v>
      </c>
      <c r="D262" s="19" t="s">
        <v>88</v>
      </c>
      <c r="E262" s="19" t="s">
        <v>28</v>
      </c>
      <c r="G262" s="58" t="s">
        <v>480</v>
      </c>
      <c r="I262" s="34"/>
      <c r="K262" s="35"/>
      <c r="L262" s="57">
        <f t="shared" si="17"/>
        <v>0</v>
      </c>
      <c r="M262" s="14">
        <f t="shared" si="16"/>
        <v>1</v>
      </c>
      <c r="N262" s="13">
        <f>IF(OR(totale!$A$5="",C262=totale!$A$5),0,1)</f>
        <v>1</v>
      </c>
      <c r="O262" s="13">
        <f>IF(OR(totale!$C$5="",E262=totale!$C$5),0,1)</f>
        <v>0</v>
      </c>
      <c r="P262" s="13">
        <v>0</v>
      </c>
      <c r="Q262" s="97">
        <v>0</v>
      </c>
      <c r="R262" s="19">
        <v>0</v>
      </c>
      <c r="S262" s="19" t="str">
        <v>BLOCCO ALVEOLATO INCASTRO  FORI VERTICALI  45/50/55/60 %</v>
      </c>
      <c r="T262" s="15" t="str">
        <v>FBM</v>
      </c>
      <c r="U262" s="15" t="str">
        <v>BLOCCO TAMPONAMENTO ALVEOLATO FORI VERTICALI  P600 - F.60% incastro</v>
      </c>
      <c r="V262" s="15">
        <v>0</v>
      </c>
      <c r="W262" s="19" t="str">
        <v>35x30x18/19</v>
      </c>
      <c r="X262" s="19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1</v>
      </c>
      <c r="AG262" s="15">
        <v>0</v>
      </c>
      <c r="AH262" s="15" t="str">
        <v xml:space="preserve">BLOCCO PER SOLAIO - INTERPOSTO- PIGNATTA </v>
      </c>
      <c r="AI262" s="15" t="str">
        <v>T2D</v>
      </c>
      <c r="AJ262" s="15" t="str">
        <v xml:space="preserve">BLOCCO PER SOLAI - PANNELLI </v>
      </c>
      <c r="AK262" s="15">
        <v>0</v>
      </c>
      <c r="AL262" s="15" t="str">
        <v>20x40x25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1</v>
      </c>
      <c r="AS262" s="17" t="str">
        <f t="shared" si="18"/>
        <v>ꞈ</v>
      </c>
      <c r="AT262" s="70" t="str">
        <v>ꞈ</v>
      </c>
      <c r="AU262" s="15">
        <v>0</v>
      </c>
      <c r="AV262" s="15" t="str">
        <v xml:space="preserve">TEVELLE - TAVELLONI - TAVELLINE </v>
      </c>
      <c r="AW262" s="15" t="str">
        <v>ZANROSSO</v>
      </c>
      <c r="AX262" s="15" t="str">
        <v xml:space="preserve">TAVELLONI-TAGLIO OBLIQUO FIANCO MASCHIO FEMMINA DA CM 6 </v>
      </c>
      <c r="AY262" s="15">
        <v>0</v>
      </c>
      <c r="AZ262" s="15">
        <v>150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1</v>
      </c>
      <c r="BG262" s="17" t="str">
        <f t="shared" si="19"/>
        <v>ꞈ</v>
      </c>
      <c r="BH262" s="70" t="str">
        <v>ꞈ</v>
      </c>
    </row>
    <row r="263" spans="1:60" ht="14.25" customHeight="1" x14ac:dyDescent="0.25">
      <c r="A263" s="47"/>
      <c r="C263" s="19" t="s">
        <v>104</v>
      </c>
      <c r="D263" s="19" t="s">
        <v>88</v>
      </c>
      <c r="E263" s="19" t="s">
        <v>28</v>
      </c>
      <c r="G263" s="58" t="s">
        <v>169</v>
      </c>
      <c r="I263" s="34"/>
      <c r="K263" s="35"/>
      <c r="L263" s="57">
        <f t="shared" si="17"/>
        <v>0</v>
      </c>
      <c r="M263" s="14">
        <f t="shared" si="16"/>
        <v>1</v>
      </c>
      <c r="N263" s="13">
        <f>IF(OR(totale!$A$5="",C263=totale!$A$5),0,1)</f>
        <v>1</v>
      </c>
      <c r="O263" s="13">
        <f>IF(OR(totale!$C$5="",E263=totale!$C$5),0,1)</f>
        <v>0</v>
      </c>
      <c r="P263" s="13">
        <v>0</v>
      </c>
      <c r="Q263" s="97">
        <v>0</v>
      </c>
      <c r="R263" s="19">
        <v>0</v>
      </c>
      <c r="S263" s="19" t="str">
        <v>BLOCCO ALVEOLATO INCASTRO  FORI VERTICALI  45/50/55/60 %</v>
      </c>
      <c r="T263" s="15" t="str">
        <v>FBM</v>
      </c>
      <c r="U263" s="15" t="str">
        <v>BLOCCO TAMPONAMENTO ALVEOLATO FORI VERTICALI  P600 - F.60% incastro</v>
      </c>
      <c r="V263" s="15">
        <v>0</v>
      </c>
      <c r="W263" s="19" t="str">
        <v>38x30x18/19</v>
      </c>
      <c r="X263" s="19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1</v>
      </c>
      <c r="AG263" s="15">
        <v>0</v>
      </c>
      <c r="AH263" s="15" t="str">
        <v xml:space="preserve">BLOCCO PER SOLAIO - INTERPOSTO- PIGNATTA </v>
      </c>
      <c r="AI263" s="15" t="str">
        <v>T2D</v>
      </c>
      <c r="AJ263" s="15" t="str">
        <v xml:space="preserve">BLOCCO PER SOLAI - PANNELLI </v>
      </c>
      <c r="AK263" s="15">
        <v>0</v>
      </c>
      <c r="AL263" s="15" t="str">
        <v>24x40x25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1</v>
      </c>
      <c r="AS263" s="17" t="str">
        <f t="shared" si="18"/>
        <v>ꞈ</v>
      </c>
      <c r="AT263" s="70" t="str">
        <v>ꞈ</v>
      </c>
      <c r="AU263" s="15">
        <v>0</v>
      </c>
      <c r="AV263" s="15" t="str">
        <v xml:space="preserve">TEVELLE - TAVELLONI - TAVELLINE </v>
      </c>
      <c r="AW263" s="15" t="str">
        <v>DI MUZIO</v>
      </c>
      <c r="AX263" s="15" t="str">
        <v>TAVELLONI RIGATO TAGLIO OBLIQUO FIANCO RETTO DA CM 6</v>
      </c>
      <c r="AY263" s="15">
        <v>0</v>
      </c>
      <c r="AZ263" s="15">
        <v>150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1</v>
      </c>
      <c r="BG263" s="17" t="str">
        <f t="shared" si="19"/>
        <v>ꞈ</v>
      </c>
      <c r="BH263" s="70" t="str">
        <v>ꞈ</v>
      </c>
    </row>
    <row r="264" spans="1:60" ht="14.25" customHeight="1" x14ac:dyDescent="0.25">
      <c r="A264" s="47"/>
      <c r="C264" s="19" t="s">
        <v>106</v>
      </c>
      <c r="D264" s="19" t="s">
        <v>88</v>
      </c>
      <c r="E264" s="19" t="s">
        <v>27</v>
      </c>
      <c r="G264" s="58" t="s">
        <v>204</v>
      </c>
      <c r="I264" s="34"/>
      <c r="K264" s="35"/>
      <c r="L264" s="57">
        <f t="shared" si="17"/>
        <v>0</v>
      </c>
      <c r="M264" s="14">
        <f t="shared" si="16"/>
        <v>1</v>
      </c>
      <c r="N264" s="13">
        <f>IF(OR(totale!$A$5="",C264=totale!$A$5),0,1)</f>
        <v>1</v>
      </c>
      <c r="O264" s="13">
        <f>IF(OR(totale!$C$5="",E264=totale!$C$5),0,1)</f>
        <v>0</v>
      </c>
      <c r="P264" s="13">
        <v>0</v>
      </c>
      <c r="Q264" s="97">
        <v>0</v>
      </c>
      <c r="R264" s="19">
        <v>0</v>
      </c>
      <c r="S264" s="19" t="str">
        <v>BLOCCO ALVEOLATO INCASTRO  FORI VERTICALI  45/50/55/60 %</v>
      </c>
      <c r="T264" s="15" t="str">
        <v>FBM</v>
      </c>
      <c r="U264" s="15" t="str">
        <v>BLOCCO TAMPONAMENTO ALVEOLATO FORI VERTICALI  P600 - F.60% incastro</v>
      </c>
      <c r="V264" s="15">
        <v>0</v>
      </c>
      <c r="W264" s="19" t="str">
        <v>42x30x18/19</v>
      </c>
      <c r="X264" s="19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1</v>
      </c>
      <c r="AG264" s="15">
        <v>0</v>
      </c>
      <c r="AH264" s="15" t="str">
        <v xml:space="preserve">BLOCCO PER SOLAIO - INTERPOSTO- PIGNATTA </v>
      </c>
      <c r="AI264" s="15" t="str">
        <v>T2D</v>
      </c>
      <c r="AJ264" s="15" t="str">
        <v xml:space="preserve">BLOCCO PER SOLAI - PANNELLI </v>
      </c>
      <c r="AK264" s="15">
        <v>0</v>
      </c>
      <c r="AL264" s="15" t="str">
        <v>16x50x25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1</v>
      </c>
      <c r="AS264" s="17" t="str">
        <f t="shared" si="18"/>
        <v>ꞈ</v>
      </c>
      <c r="AT264" s="70" t="str">
        <v>ꞈ</v>
      </c>
      <c r="AU264" s="15">
        <v>0</v>
      </c>
      <c r="AV264" s="15" t="str">
        <v xml:space="preserve">TEVELLE - TAVELLONI - TAVELLINE </v>
      </c>
      <c r="AW264" s="15" t="str">
        <v>DI MUZIO</v>
      </c>
      <c r="AX264" s="15" t="str">
        <v>TAVELLONI ARCHITRAVE TAGLIO DIRITTO - TRAMEZZONE -TRAMEZZA PER PORTA CM 8</v>
      </c>
      <c r="AY264" s="15">
        <v>0</v>
      </c>
      <c r="AZ264" s="15">
        <v>150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1</v>
      </c>
      <c r="BG264" s="17" t="str">
        <f t="shared" si="19"/>
        <v>ꞈ</v>
      </c>
      <c r="BH264" s="70" t="str">
        <v>ꞈ</v>
      </c>
    </row>
    <row r="265" spans="1:60" ht="14.25" customHeight="1" x14ac:dyDescent="0.25">
      <c r="A265" s="47"/>
      <c r="C265" s="19" t="s">
        <v>106</v>
      </c>
      <c r="D265" s="19" t="s">
        <v>88</v>
      </c>
      <c r="E265" s="19" t="s">
        <v>27</v>
      </c>
      <c r="G265" s="58" t="s">
        <v>207</v>
      </c>
      <c r="I265" s="34"/>
      <c r="K265" s="35"/>
      <c r="L265" s="57">
        <f t="shared" si="17"/>
        <v>0</v>
      </c>
      <c r="M265" s="14">
        <f t="shared" si="16"/>
        <v>1</v>
      </c>
      <c r="N265" s="13">
        <f>IF(OR(totale!$A$5="",C265=totale!$A$5),0,1)</f>
        <v>1</v>
      </c>
      <c r="O265" s="13">
        <f>IF(OR(totale!$C$5="",E265=totale!$C$5),0,1)</f>
        <v>0</v>
      </c>
      <c r="P265" s="13">
        <v>0</v>
      </c>
      <c r="Q265" s="97">
        <v>0</v>
      </c>
      <c r="R265" s="19">
        <v>0</v>
      </c>
      <c r="S265" s="19" t="str">
        <v>BLOCCO ALVEOLATO MURATURA ARMATA</v>
      </c>
      <c r="T265" s="15" t="str">
        <v>FBM</v>
      </c>
      <c r="U265" s="15" t="str">
        <v xml:space="preserve">BLOCCCO PER MURATURA ARMATA ALVEOLATO LISCIO </v>
      </c>
      <c r="V265" s="15">
        <v>0</v>
      </c>
      <c r="W265" s="19" t="str">
        <v>38x25x18 F.45%</v>
      </c>
      <c r="X265" s="19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1</v>
      </c>
      <c r="AG265" s="15">
        <v>0</v>
      </c>
      <c r="AH265" s="15" t="str">
        <v xml:space="preserve">BLOCCO PER SOLAIO - INTERPOSTO- PIGNATTA </v>
      </c>
      <c r="AI265" s="15" t="str">
        <v>T2D</v>
      </c>
      <c r="AJ265" s="15" t="str">
        <v xml:space="preserve">BLOCCO PER SOLAI - PANNELLI </v>
      </c>
      <c r="AK265" s="15">
        <v>0</v>
      </c>
      <c r="AL265" s="15" t="str">
        <v>18x50x25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1</v>
      </c>
      <c r="AS265" s="17" t="str">
        <f t="shared" si="18"/>
        <v>ꞈ</v>
      </c>
      <c r="AT265" s="70" t="str">
        <v>ꞈ</v>
      </c>
      <c r="AU265" s="15">
        <v>0</v>
      </c>
      <c r="AV265" s="15" t="str">
        <v xml:space="preserve">TEVELLE - TAVELLONI - TAVELLINE </v>
      </c>
      <c r="AW265" s="15" t="str">
        <v>DCB</v>
      </c>
      <c r="AX265" s="15" t="str">
        <v>TAVELLONIE-TAGLIO A GRADINO FIANCO MASCHIO FEMMINA   DA CM 6</v>
      </c>
      <c r="AY265" s="15">
        <v>0</v>
      </c>
      <c r="AZ265" s="15">
        <v>160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1</v>
      </c>
      <c r="BG265" s="17" t="str">
        <f t="shared" si="19"/>
        <v>ꞈ</v>
      </c>
      <c r="BH265" s="70" t="str">
        <v>ꞈ</v>
      </c>
    </row>
    <row r="266" spans="1:60" ht="14.25" customHeight="1" x14ac:dyDescent="0.25">
      <c r="A266" s="47"/>
      <c r="C266" s="19" t="s">
        <v>106</v>
      </c>
      <c r="D266" s="19" t="s">
        <v>88</v>
      </c>
      <c r="E266" s="19" t="s">
        <v>27</v>
      </c>
      <c r="G266" s="58" t="s">
        <v>300</v>
      </c>
      <c r="I266" s="34"/>
      <c r="K266" s="35"/>
      <c r="L266" s="57">
        <f t="shared" si="17"/>
        <v>0</v>
      </c>
      <c r="M266" s="14">
        <f t="shared" si="16"/>
        <v>1</v>
      </c>
      <c r="N266" s="13">
        <f>IF(OR(totale!$A$5="",C266=totale!$A$5),0,1)</f>
        <v>1</v>
      </c>
      <c r="O266" s="13">
        <f>IF(OR(totale!$C$5="",E266=totale!$C$5),0,1)</f>
        <v>0</v>
      </c>
      <c r="P266" s="13">
        <v>0</v>
      </c>
      <c r="Q266" s="97">
        <v>0</v>
      </c>
      <c r="R266" s="19">
        <v>0</v>
      </c>
      <c r="S266" s="19" t="str">
        <v>BLOCCO ALVEOLATO MURATURA ARMATA</v>
      </c>
      <c r="T266" s="15" t="str">
        <v>FBM</v>
      </c>
      <c r="U266" s="15" t="str">
        <v xml:space="preserve">BLOCCCO PER MURATURA ARMATA ALVEOLATO LISCIO </v>
      </c>
      <c r="V266" s="15">
        <v>0</v>
      </c>
      <c r="W266" s="19" t="str">
        <v>42x25x18 F.45%</v>
      </c>
      <c r="X266" s="19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1</v>
      </c>
      <c r="AG266" s="15">
        <v>0</v>
      </c>
      <c r="AH266" s="15" t="str">
        <v xml:space="preserve">BLOCCO PER SOLAIO - INTERPOSTO- PIGNATTA </v>
      </c>
      <c r="AI266" s="15" t="str">
        <v>T2D</v>
      </c>
      <c r="AJ266" s="15" t="str">
        <v xml:space="preserve">BLOCCO PER SOLAI - PANNELLI </v>
      </c>
      <c r="AK266" s="15">
        <v>0</v>
      </c>
      <c r="AL266" s="15" t="str">
        <v>20x50x25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1</v>
      </c>
      <c r="AS266" s="17" t="str">
        <f t="shared" si="18"/>
        <v>ꞈ</v>
      </c>
      <c r="AT266" s="70" t="str">
        <v>ꞈ</v>
      </c>
      <c r="AU266" s="15">
        <v>0</v>
      </c>
      <c r="AV266" s="15" t="str">
        <v xml:space="preserve">TEVELLE - TAVELLONI - TAVELLINE </v>
      </c>
      <c r="AW266" s="15" t="str">
        <v>ESSE ELLE LAT.</v>
      </c>
      <c r="AX266" s="15" t="str">
        <v>TAVELLONI RIGATO TAGLIO OBLIQUO FIANCO RETTO DA CM 6</v>
      </c>
      <c r="AY266" s="15">
        <v>0</v>
      </c>
      <c r="AZ266" s="15">
        <v>160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1</v>
      </c>
      <c r="BG266" s="17" t="str">
        <f t="shared" si="19"/>
        <v>ꞈ</v>
      </c>
      <c r="BH266" s="70" t="str">
        <v>ꞈ</v>
      </c>
    </row>
    <row r="267" spans="1:60" ht="14.25" customHeight="1" x14ac:dyDescent="0.25">
      <c r="A267" s="47"/>
      <c r="C267" s="19" t="s">
        <v>106</v>
      </c>
      <c r="D267" s="19" t="s">
        <v>88</v>
      </c>
      <c r="E267" s="19" t="s">
        <v>26</v>
      </c>
      <c r="G267" s="58" t="s">
        <v>299</v>
      </c>
      <c r="I267" s="34"/>
      <c r="K267" s="35"/>
      <c r="L267" s="57">
        <f t="shared" si="17"/>
        <v>0</v>
      </c>
      <c r="M267" s="14">
        <f t="shared" si="16"/>
        <v>1</v>
      </c>
      <c r="N267" s="13">
        <f>IF(OR(totale!$A$5="",C267=totale!$A$5),0,1)</f>
        <v>1</v>
      </c>
      <c r="O267" s="13">
        <f>IF(OR(totale!$C$5="",E267=totale!$C$5),0,1)</f>
        <v>0</v>
      </c>
      <c r="P267" s="13">
        <v>0</v>
      </c>
      <c r="Q267" s="97">
        <v>0</v>
      </c>
      <c r="R267" s="19">
        <v>0</v>
      </c>
      <c r="S267" s="19" t="str">
        <v>LATERIZIO CON EPS GRAFFITE</v>
      </c>
      <c r="T267" s="15" t="str">
        <v>FBM</v>
      </c>
      <c r="U267" s="15" t="str">
        <v>TRAMEZZA-FORATO-SCATOLA-FORATELLA ALVEOLATA CON EPS GRAFFITATO - NORMABLOCK</v>
      </c>
      <c r="V267" s="15">
        <v>0</v>
      </c>
      <c r="W267" s="19" t="str">
        <v>8x25x18 lat.normale</v>
      </c>
      <c r="X267" s="19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1</v>
      </c>
      <c r="AG267" s="15">
        <v>0</v>
      </c>
      <c r="AH267" s="15" t="str">
        <v xml:space="preserve">BLOCCO PER SOLAIO - INTERPOSTO- PIGNATTA </v>
      </c>
      <c r="AI267" s="15" t="str">
        <v>DCB</v>
      </c>
      <c r="AJ267" s="15" t="str">
        <v>BLOCCO PER SOLAIO - INTERPOSTO</v>
      </c>
      <c r="AK267" s="15">
        <v>0</v>
      </c>
      <c r="AL267" s="15" t="str">
        <v>12x42x25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1</v>
      </c>
      <c r="AS267" s="17" t="str">
        <f t="shared" si="18"/>
        <v>ꞈ</v>
      </c>
      <c r="AT267" s="70" t="str">
        <v>ꞈ</v>
      </c>
      <c r="AU267" s="15">
        <v>0</v>
      </c>
      <c r="AV267" s="15" t="str">
        <v xml:space="preserve">TEVELLE - TAVELLONI - TAVELLINE </v>
      </c>
      <c r="AW267" s="15" t="str">
        <v>ESSE ELLE LAT.</v>
      </c>
      <c r="AX267" s="15" t="str">
        <v xml:space="preserve">TAVELLONI-TAGLIO OBLIQUO FIANCO MASCHIO FEMMINA DA CM 6 </v>
      </c>
      <c r="AY267" s="15">
        <v>0</v>
      </c>
      <c r="AZ267" s="15">
        <v>160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1</v>
      </c>
      <c r="BG267" s="17" t="str">
        <f t="shared" si="19"/>
        <v>ꞈ</v>
      </c>
      <c r="BH267" s="70" t="str">
        <v>ꞈ</v>
      </c>
    </row>
    <row r="268" spans="1:60" ht="14.25" customHeight="1" x14ac:dyDescent="0.25">
      <c r="A268" s="47"/>
      <c r="C268" s="19" t="s">
        <v>107</v>
      </c>
      <c r="D268" s="19" t="s">
        <v>88</v>
      </c>
      <c r="E268" s="19" t="s">
        <v>45</v>
      </c>
      <c r="G268" s="58" t="s">
        <v>318</v>
      </c>
      <c r="I268" s="34"/>
      <c r="K268" s="35"/>
      <c r="L268" s="57">
        <f t="shared" si="17"/>
        <v>0</v>
      </c>
      <c r="M268" s="14">
        <f t="shared" si="16"/>
        <v>1</v>
      </c>
      <c r="N268" s="13">
        <f>IF(OR(totale!$A$5="",C268=totale!$A$5),0,1)</f>
        <v>1</v>
      </c>
      <c r="O268" s="13">
        <f>IF(OR(totale!$C$5="",E268=totale!$C$5),0,1)</f>
        <v>0</v>
      </c>
      <c r="P268" s="13">
        <v>0</v>
      </c>
      <c r="Q268" s="97">
        <v>0</v>
      </c>
      <c r="R268" s="19">
        <v>0</v>
      </c>
      <c r="S268" s="19" t="str">
        <v>LATERIZIO CON EPS GRAFFITE</v>
      </c>
      <c r="T268" s="15" t="str">
        <v>FBM</v>
      </c>
      <c r="U268" s="15" t="str">
        <v>TRAMEZZA-FORATO-SCATOLA-FORATELLA ALVEOLATA CON EPS GRAFFITATO - NORMABLOCK</v>
      </c>
      <c r="V268" s="15">
        <v>0</v>
      </c>
      <c r="W268" s="19" t="str">
        <v>12x25x18 lat.normale</v>
      </c>
      <c r="X268" s="19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1</v>
      </c>
      <c r="AG268" s="15">
        <v>0</v>
      </c>
      <c r="AH268" s="15" t="str">
        <v xml:space="preserve">BLOCCO PER SOLAIO - INTERPOSTO- PIGNATTA </v>
      </c>
      <c r="AI268" s="15" t="str">
        <v>DCB</v>
      </c>
      <c r="AJ268" s="15" t="str">
        <v>BLOCCO PER SOLAIO - INTERPOSTO</v>
      </c>
      <c r="AK268" s="15">
        <v>0</v>
      </c>
      <c r="AL268" s="15" t="str">
        <v>14x42x25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1</v>
      </c>
      <c r="AS268" s="17" t="str">
        <f t="shared" si="18"/>
        <v>ꞈ</v>
      </c>
      <c r="AT268" s="70" t="str">
        <v>ꞈ</v>
      </c>
      <c r="AU268" s="15">
        <v>0</v>
      </c>
      <c r="AV268" s="15" t="str">
        <v xml:space="preserve">TEVELLE - TAVELLONI - TAVELLINE </v>
      </c>
      <c r="AW268" s="15" t="str">
        <v>ESSE ELLE LAT.</v>
      </c>
      <c r="AX268" s="15" t="str">
        <v>TAVELLONI ARCHITRAVE TAGLIO DIRITTO - TRAMEZZONE -TRAMEZZA PER PORTA CM 8</v>
      </c>
      <c r="AY268" s="15">
        <v>0</v>
      </c>
      <c r="AZ268" s="15">
        <v>160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1</v>
      </c>
      <c r="BG268" s="17" t="str">
        <f t="shared" si="19"/>
        <v>ꞈ</v>
      </c>
      <c r="BH268" s="70" t="str">
        <v>ꞈ</v>
      </c>
    </row>
    <row r="269" spans="1:60" ht="14.25" customHeight="1" x14ac:dyDescent="0.25">
      <c r="A269" s="47"/>
      <c r="C269" s="19" t="s">
        <v>107</v>
      </c>
      <c r="D269" s="19" t="s">
        <v>88</v>
      </c>
      <c r="E269" s="19" t="s">
        <v>25</v>
      </c>
      <c r="G269" s="58" t="s">
        <v>264</v>
      </c>
      <c r="I269" s="34"/>
      <c r="K269" s="35"/>
      <c r="L269" s="57">
        <f t="shared" si="17"/>
        <v>0</v>
      </c>
      <c r="M269" s="14">
        <f t="shared" si="16"/>
        <v>1</v>
      </c>
      <c r="N269" s="13">
        <f>IF(OR(totale!$A$5="",C269=totale!$A$5),0,1)</f>
        <v>1</v>
      </c>
      <c r="O269" s="13">
        <f>IF(OR(totale!$C$5="",E269=totale!$C$5),0,1)</f>
        <v>0</v>
      </c>
      <c r="P269" s="13">
        <v>0</v>
      </c>
      <c r="Q269" s="97">
        <v>0</v>
      </c>
      <c r="R269" s="19">
        <v>0</v>
      </c>
      <c r="S269" s="19" t="str">
        <v>LATERIZIO CON EPS GRAFFITE</v>
      </c>
      <c r="T269" s="15" t="str">
        <v>FBM</v>
      </c>
      <c r="U269" s="15" t="str">
        <v>TRAMEZZA-FORATO-SCATOLA-FORATELLA ALVEOLATA CON EPS GRAFFITATO - NORMABLOCK</v>
      </c>
      <c r="V269" s="15">
        <v>0</v>
      </c>
      <c r="W269" s="19" t="str">
        <v>8x25x50 alveolata</v>
      </c>
      <c r="X269" s="19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1</v>
      </c>
      <c r="AG269" s="15">
        <v>0</v>
      </c>
      <c r="AH269" s="15" t="str">
        <v xml:space="preserve">BLOCCO PER SOLAIO - INTERPOSTO- PIGNATTA </v>
      </c>
      <c r="AI269" s="15" t="str">
        <v>DCB</v>
      </c>
      <c r="AJ269" s="15" t="str">
        <v>BLOCCO PER SOLAIO - INTERPOSTO</v>
      </c>
      <c r="AK269" s="15">
        <v>0</v>
      </c>
      <c r="AL269" s="15" t="str">
        <v>16x42x25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1</v>
      </c>
      <c r="AS269" s="17" t="str">
        <f t="shared" si="18"/>
        <v>ꞈ</v>
      </c>
      <c r="AT269" s="70" t="str">
        <v>ꞈ</v>
      </c>
      <c r="AU269" s="15">
        <v>0</v>
      </c>
      <c r="AV269" s="15" t="str">
        <v xml:space="preserve">TEVELLE - TAVELLONI - TAVELLINE </v>
      </c>
      <c r="AW269" s="15" t="str">
        <v>FBM</v>
      </c>
      <c r="AX269" s="15" t="str">
        <v>TAVELLONI RIGATO TAGLIO OBLIQUO FIANCO RETTO DA CM 6</v>
      </c>
      <c r="AY269" s="15">
        <v>0</v>
      </c>
      <c r="AZ269" s="15">
        <v>160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1</v>
      </c>
      <c r="BG269" s="17" t="str">
        <f t="shared" si="19"/>
        <v>ꞈ</v>
      </c>
      <c r="BH269" s="70" t="str">
        <v>ꞈ</v>
      </c>
    </row>
    <row r="270" spans="1:60" ht="14.25" customHeight="1" x14ac:dyDescent="0.25">
      <c r="A270" s="47"/>
      <c r="C270" s="19" t="s">
        <v>107</v>
      </c>
      <c r="D270" s="19" t="s">
        <v>88</v>
      </c>
      <c r="E270" s="19" t="s">
        <v>25</v>
      </c>
      <c r="G270" s="58" t="s">
        <v>256</v>
      </c>
      <c r="I270" s="34"/>
      <c r="K270" s="35"/>
      <c r="L270" s="57">
        <f t="shared" si="17"/>
        <v>0</v>
      </c>
      <c r="M270" s="14">
        <f t="shared" si="16"/>
        <v>1</v>
      </c>
      <c r="N270" s="13">
        <f>IF(OR(totale!$A$5="",C270=totale!$A$5),0,1)</f>
        <v>1</v>
      </c>
      <c r="O270" s="13">
        <f>IF(OR(totale!$C$5="",E270=totale!$C$5),0,1)</f>
        <v>0</v>
      </c>
      <c r="P270" s="13">
        <v>0</v>
      </c>
      <c r="Q270" s="97">
        <v>0</v>
      </c>
      <c r="R270" s="19">
        <v>0</v>
      </c>
      <c r="S270" s="19" t="str">
        <v>LATERIZIO CON EPS GRAFFITE</v>
      </c>
      <c r="T270" s="15" t="str">
        <v>FBM</v>
      </c>
      <c r="U270" s="15" t="str">
        <v>TRAMEZZA-FORATO-SCATOLA-FORATELLA ALVEOLATA CON EPS GRAFFITATO - NORMABLOCK</v>
      </c>
      <c r="V270" s="15">
        <v>0</v>
      </c>
      <c r="W270" s="19" t="str">
        <v>12x25x50 alveolata</v>
      </c>
      <c r="X270" s="19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1</v>
      </c>
      <c r="AG270" s="15">
        <v>0</v>
      </c>
      <c r="AH270" s="15" t="str">
        <v xml:space="preserve">BLOCCO PER SOLAIO - INTERPOSTO- PIGNATTA </v>
      </c>
      <c r="AI270" s="15" t="str">
        <v>DCB</v>
      </c>
      <c r="AJ270" s="15" t="str">
        <v>BLOCCO PER SOLAIO - INTERPOSTO</v>
      </c>
      <c r="AK270" s="15">
        <v>0</v>
      </c>
      <c r="AL270" s="15" t="str">
        <v>18x42x25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1</v>
      </c>
      <c r="AS270" s="17" t="str">
        <f t="shared" si="18"/>
        <v>ꞈ</v>
      </c>
      <c r="AT270" s="70" t="str">
        <v>ꞈ</v>
      </c>
      <c r="AU270" s="15">
        <v>0</v>
      </c>
      <c r="AV270" s="15" t="str">
        <v xml:space="preserve">TEVELLE - TAVELLONI - TAVELLINE </v>
      </c>
      <c r="AW270" s="15" t="str">
        <v>FBM</v>
      </c>
      <c r="AX270" s="15" t="str">
        <v>TAVELLONI ARCHITRAVE TAGLIO DIRITTO - TRAMEZZONE -TRAMEZZA PER PORTA CM 8</v>
      </c>
      <c r="AY270" s="15">
        <v>0</v>
      </c>
      <c r="AZ270" s="15">
        <v>160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1</v>
      </c>
      <c r="BG270" s="17" t="str">
        <f t="shared" si="19"/>
        <v>ꞈ</v>
      </c>
      <c r="BH270" s="70" t="str">
        <v>ꞈ</v>
      </c>
    </row>
    <row r="271" spans="1:60" ht="14.25" customHeight="1" x14ac:dyDescent="0.25">
      <c r="A271" s="47"/>
      <c r="C271" s="19" t="s">
        <v>107</v>
      </c>
      <c r="D271" s="19" t="s">
        <v>88</v>
      </c>
      <c r="E271" s="19" t="s">
        <v>25</v>
      </c>
      <c r="G271" s="58" t="s">
        <v>304</v>
      </c>
      <c r="I271" s="34"/>
      <c r="K271" s="35"/>
      <c r="L271" s="57">
        <f t="shared" si="17"/>
        <v>0</v>
      </c>
      <c r="M271" s="14">
        <f t="shared" si="16"/>
        <v>1</v>
      </c>
      <c r="N271" s="13">
        <f>IF(OR(totale!$A$5="",C271=totale!$A$5),0,1)</f>
        <v>1</v>
      </c>
      <c r="O271" s="13">
        <f>IF(OR(totale!$C$5="",E271=totale!$C$5),0,1)</f>
        <v>0</v>
      </c>
      <c r="P271" s="13">
        <v>0</v>
      </c>
      <c r="Q271" s="97">
        <v>0</v>
      </c>
      <c r="R271" s="19">
        <v>0</v>
      </c>
      <c r="S271" s="19" t="str">
        <v>LATERIZIO CON EPS GRAFFITE</v>
      </c>
      <c r="T271" s="15" t="str">
        <v>FBM</v>
      </c>
      <c r="U271" s="15" t="str">
        <v>BLOCCCO TAMPONATURA  ALVEOLATO CON EPS  GRAFFITATO - NORMABLOCK</v>
      </c>
      <c r="V271" s="15">
        <v>0</v>
      </c>
      <c r="W271" s="19" t="str">
        <v>30x25x18x/19 liscio</v>
      </c>
      <c r="X271" s="19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1</v>
      </c>
      <c r="AG271" s="15">
        <v>0</v>
      </c>
      <c r="AH271" s="15" t="str">
        <v xml:space="preserve">BLOCCO PER SOLAIO - INTERPOSTO- PIGNATTA </v>
      </c>
      <c r="AI271" s="15" t="str">
        <v>DCB</v>
      </c>
      <c r="AJ271" s="15" t="str">
        <v>BLOCCO PER SOLAIO - INTERPOSTO</v>
      </c>
      <c r="AK271" s="15">
        <v>0</v>
      </c>
      <c r="AL271" s="15" t="str">
        <v>20x42x25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1</v>
      </c>
      <c r="AS271" s="17" t="str">
        <f t="shared" si="18"/>
        <v>ꞈ</v>
      </c>
      <c r="AT271" s="70" t="str">
        <v>ꞈ</v>
      </c>
      <c r="AU271" s="15">
        <v>0</v>
      </c>
      <c r="AV271" s="15" t="str">
        <v xml:space="preserve">TEVELLE - TAVELLONI - TAVELLINE </v>
      </c>
      <c r="AW271" s="15" t="str">
        <v>LATERCOM</v>
      </c>
      <c r="AX271" s="15" t="str">
        <v>TAVELLONI RIGATO TAGLIO OBLIQUO FIANCO RETTO DA CM 6</v>
      </c>
      <c r="AY271" s="15">
        <v>0</v>
      </c>
      <c r="AZ271" s="15">
        <v>160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1</v>
      </c>
      <c r="BG271" s="17" t="str">
        <f t="shared" si="19"/>
        <v>ꞈ</v>
      </c>
      <c r="BH271" s="70" t="str">
        <v>ꞈ</v>
      </c>
    </row>
    <row r="272" spans="1:60" ht="14.25" customHeight="1" x14ac:dyDescent="0.25">
      <c r="A272" s="47"/>
      <c r="C272" s="19" t="s">
        <v>107</v>
      </c>
      <c r="D272" s="19" t="s">
        <v>88</v>
      </c>
      <c r="E272" s="19" t="s">
        <v>25</v>
      </c>
      <c r="G272" s="58" t="s">
        <v>316</v>
      </c>
      <c r="I272" s="34"/>
      <c r="K272" s="35"/>
      <c r="L272" s="57">
        <f t="shared" si="17"/>
        <v>0</v>
      </c>
      <c r="M272" s="14">
        <f t="shared" si="16"/>
        <v>1</v>
      </c>
      <c r="N272" s="13">
        <f>IF(OR(totale!$A$5="",C272=totale!$A$5),0,1)</f>
        <v>1</v>
      </c>
      <c r="O272" s="13">
        <f>IF(OR(totale!$C$5="",E272=totale!$C$5),0,1)</f>
        <v>0</v>
      </c>
      <c r="P272" s="13">
        <v>0</v>
      </c>
      <c r="Q272" s="97">
        <v>0</v>
      </c>
      <c r="R272" s="19">
        <v>0</v>
      </c>
      <c r="S272" s="19" t="str">
        <v>LATERIZIO CON EPS GRAFFITE</v>
      </c>
      <c r="T272" s="15" t="str">
        <v>FBM</v>
      </c>
      <c r="U272" s="15" t="str">
        <v>BLOCCCO TAMPONATURA  ALVEOLATO CON EPS  GRAFFITATO - NORMABLOCK</v>
      </c>
      <c r="V272" s="15">
        <v>0</v>
      </c>
      <c r="W272" s="19" t="str">
        <v>30x25x18x/19 incastro</v>
      </c>
      <c r="X272" s="19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G272" s="15">
        <v>0</v>
      </c>
      <c r="AH272" s="15" t="str">
        <v xml:space="preserve">BLOCCO PER SOLAIO - INTERPOSTO- PIGNATTA </v>
      </c>
      <c r="AI272" s="15" t="str">
        <v>DCB</v>
      </c>
      <c r="AJ272" s="15" t="str">
        <v>BLOCCO PER SOLAIO - INTERPOSTO</v>
      </c>
      <c r="AK272" s="15">
        <v>0</v>
      </c>
      <c r="AL272" s="15" t="str">
        <v>22x42x25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1</v>
      </c>
      <c r="AS272" s="17" t="str">
        <f t="shared" si="18"/>
        <v>ꞈ</v>
      </c>
      <c r="AT272" s="70" t="str">
        <v>ꞈ</v>
      </c>
      <c r="AU272" s="15">
        <v>0</v>
      </c>
      <c r="AV272" s="15" t="str">
        <v xml:space="preserve">TEVELLE - TAVELLONI - TAVELLINE </v>
      </c>
      <c r="AW272" s="15" t="str">
        <v>LATERCOM</v>
      </c>
      <c r="AX272" s="15" t="str">
        <v xml:space="preserve">TAVELLONI-TAGLIO OBLIQUO FIANCO MASCHIO FEMMINA DA CM 6 </v>
      </c>
      <c r="AY272" s="15">
        <v>0</v>
      </c>
      <c r="AZ272" s="15">
        <v>160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1</v>
      </c>
      <c r="BG272" s="17" t="str">
        <f t="shared" si="19"/>
        <v>ꞈ</v>
      </c>
      <c r="BH272" s="70" t="str">
        <v>ꞈ</v>
      </c>
    </row>
    <row r="273" spans="1:60" ht="14.25" customHeight="1" x14ac:dyDescent="0.25">
      <c r="A273" s="47"/>
      <c r="C273" s="19" t="s">
        <v>100</v>
      </c>
      <c r="D273" s="19" t="s">
        <v>77</v>
      </c>
      <c r="E273" s="19" t="s">
        <v>101</v>
      </c>
      <c r="G273" s="58" t="s">
        <v>387</v>
      </c>
      <c r="I273" s="34"/>
      <c r="K273" s="35"/>
      <c r="L273" s="57">
        <f t="shared" si="17"/>
        <v>0</v>
      </c>
      <c r="M273" s="14">
        <f t="shared" si="16"/>
        <v>1</v>
      </c>
      <c r="N273" s="13">
        <f>IF(OR(totale!$A$5="",C273=totale!$A$5),0,1)</f>
        <v>1</v>
      </c>
      <c r="O273" s="13">
        <f>IF(OR(totale!$C$5="",E273=totale!$C$5),0,1)</f>
        <v>0</v>
      </c>
      <c r="P273" s="13">
        <v>0</v>
      </c>
      <c r="Q273" s="97">
        <v>0</v>
      </c>
      <c r="R273" s="19">
        <v>0</v>
      </c>
      <c r="S273" s="19" t="str">
        <v>LATERIZIO CON EPS GRAFFITE</v>
      </c>
      <c r="T273" s="15" t="str">
        <v>FBM</v>
      </c>
      <c r="U273" s="15" t="str">
        <v>BLOCCCO TAMPONATURA  ALVEOLATO CON EPS  GRAFFITATO - NORMABLOCK</v>
      </c>
      <c r="V273" s="15">
        <v>0</v>
      </c>
      <c r="W273" s="19" t="str">
        <v>35x30x18/19 incastro</v>
      </c>
      <c r="X273" s="19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1</v>
      </c>
      <c r="AG273" s="15">
        <v>0</v>
      </c>
      <c r="AH273" s="15" t="str">
        <v xml:space="preserve">BLOCCO PER SOLAIO - INTERPOSTO- PIGNATTA </v>
      </c>
      <c r="AI273" s="15" t="str">
        <v>DCB</v>
      </c>
      <c r="AJ273" s="15" t="str">
        <v>BLOCCO PER SOLAIO - INTERPOSTO</v>
      </c>
      <c r="AK273" s="15">
        <v>0</v>
      </c>
      <c r="AL273" s="15" t="str">
        <v>24x42x25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1</v>
      </c>
      <c r="AS273" s="17" t="str">
        <f t="shared" si="18"/>
        <v>ꞈ</v>
      </c>
      <c r="AT273" s="70" t="str">
        <v>ꞈ</v>
      </c>
      <c r="AU273" s="15">
        <v>0</v>
      </c>
      <c r="AV273" s="15" t="str">
        <v xml:space="preserve">TEVELLE - TAVELLONI - TAVELLINE </v>
      </c>
      <c r="AW273" s="15" t="str">
        <v>LATERCOM</v>
      </c>
      <c r="AX273" s="15" t="str">
        <v xml:space="preserve">TAVELLONI RIGATO TAGLIO OBLIQUO DA CM 8 </v>
      </c>
      <c r="AY273" s="15">
        <v>0</v>
      </c>
      <c r="AZ273" s="15">
        <v>160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1</v>
      </c>
      <c r="BG273" s="17" t="str">
        <f t="shared" si="19"/>
        <v>ꞈ</v>
      </c>
      <c r="BH273" s="70" t="str">
        <v>ꞈ</v>
      </c>
    </row>
    <row r="274" spans="1:60" ht="14.25" customHeight="1" x14ac:dyDescent="0.25">
      <c r="A274" s="47"/>
      <c r="C274" s="19" t="s">
        <v>100</v>
      </c>
      <c r="D274" s="19" t="s">
        <v>77</v>
      </c>
      <c r="E274" s="19" t="s">
        <v>101</v>
      </c>
      <c r="G274" s="58" t="s">
        <v>453</v>
      </c>
      <c r="I274" s="34"/>
      <c r="K274" s="35"/>
      <c r="L274" s="57">
        <f t="shared" si="17"/>
        <v>0</v>
      </c>
      <c r="M274" s="14">
        <f t="shared" si="16"/>
        <v>1</v>
      </c>
      <c r="N274" s="13">
        <f>IF(OR(totale!$A$5="",C274=totale!$A$5),0,1)</f>
        <v>1</v>
      </c>
      <c r="O274" s="13">
        <f>IF(OR(totale!$C$5="",E274=totale!$C$5),0,1)</f>
        <v>0</v>
      </c>
      <c r="P274" s="13">
        <v>0</v>
      </c>
      <c r="Q274" s="97">
        <v>0</v>
      </c>
      <c r="R274" s="19">
        <v>0</v>
      </c>
      <c r="S274" s="19" t="str">
        <v>LATERIZIO CON EPS GRAFFITE</v>
      </c>
      <c r="T274" s="15" t="str">
        <v>FBM</v>
      </c>
      <c r="U274" s="15" t="str">
        <v>BLOCCCO TAMPONATURA  ALVEOLATO CON EPS  GRAFFITATO - NORMABLOCK</v>
      </c>
      <c r="V274" s="15">
        <v>0</v>
      </c>
      <c r="W274" s="19" t="str">
        <v>38x30x18/19 incastro</v>
      </c>
      <c r="X274" s="19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1</v>
      </c>
      <c r="AG274" s="15">
        <v>0</v>
      </c>
      <c r="AH274" s="15" t="str">
        <v xml:space="preserve">BLOCCO PER SOLAIO - INTERPOSTO- PIGNATTA </v>
      </c>
      <c r="AI274" s="15" t="str">
        <v>DCB</v>
      </c>
      <c r="AJ274" s="15" t="str">
        <v>BLOCCO PER SOLAIO - INTERPOSTO</v>
      </c>
      <c r="AK274" s="15">
        <v>0</v>
      </c>
      <c r="AL274" s="15" t="str">
        <v>25x42x25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1</v>
      </c>
      <c r="AS274" s="17" t="str">
        <f t="shared" si="18"/>
        <v>ꞈ</v>
      </c>
      <c r="AT274" s="70" t="str">
        <v>ꞈ</v>
      </c>
      <c r="AU274" s="15">
        <v>0</v>
      </c>
      <c r="AV274" s="15" t="str">
        <v xml:space="preserve">TEVELLE - TAVELLONI - TAVELLINE </v>
      </c>
      <c r="AW274" s="15" t="str">
        <v>T2D</v>
      </c>
      <c r="AX274" s="15" t="str">
        <v>TAVELLONI RIGATO TAGLIO OBLIQUO FIANCO RETTO DA CM 6</v>
      </c>
      <c r="AY274" s="15">
        <v>0</v>
      </c>
      <c r="AZ274" s="15">
        <v>160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1</v>
      </c>
      <c r="BG274" s="17" t="str">
        <f t="shared" si="19"/>
        <v>ꞈ</v>
      </c>
      <c r="BH274" s="70" t="str">
        <v>ꞈ</v>
      </c>
    </row>
    <row r="275" spans="1:60" ht="14.25" customHeight="1" x14ac:dyDescent="0.25">
      <c r="A275" s="47"/>
      <c r="C275" s="19" t="s">
        <v>100</v>
      </c>
      <c r="D275" s="19" t="s">
        <v>77</v>
      </c>
      <c r="E275" s="19" t="s">
        <v>101</v>
      </c>
      <c r="G275" s="58" t="s">
        <v>456</v>
      </c>
      <c r="I275" s="34"/>
      <c r="K275" s="35"/>
      <c r="L275" s="57">
        <f t="shared" si="17"/>
        <v>0</v>
      </c>
      <c r="M275" s="14">
        <f t="shared" si="16"/>
        <v>1</v>
      </c>
      <c r="N275" s="13">
        <f>IF(OR(totale!$A$5="",C275=totale!$A$5),0,1)</f>
        <v>1</v>
      </c>
      <c r="O275" s="13">
        <f>IF(OR(totale!$C$5="",E275=totale!$C$5),0,1)</f>
        <v>0</v>
      </c>
      <c r="P275" s="13">
        <v>0</v>
      </c>
      <c r="Q275" s="97">
        <v>0</v>
      </c>
      <c r="R275" s="19">
        <v>0</v>
      </c>
      <c r="S275" s="19" t="str">
        <v>LATERIZIO CON EPS GRAFFITE</v>
      </c>
      <c r="T275" s="15" t="str">
        <v>FBM</v>
      </c>
      <c r="U275" s="15" t="str">
        <v>BLOCCCO TAMPONATURA  ALVEOLATO CON EPS  GRAFFITATO - NORMABLOCK</v>
      </c>
      <c r="V275" s="15">
        <v>0</v>
      </c>
      <c r="W275" s="19" t="str">
        <v>42x30x18/19 incastro</v>
      </c>
      <c r="X275" s="19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1</v>
      </c>
      <c r="AG275" s="15">
        <v>0</v>
      </c>
      <c r="AH275" s="15" t="str">
        <v xml:space="preserve">BLOCCO PER SOLAIO - INTERPOSTO- PIGNATTA </v>
      </c>
      <c r="AI275" s="15" t="str">
        <v>DCB</v>
      </c>
      <c r="AJ275" s="15" t="str">
        <v>BLOCCO PER SOLAIO - INTERPOSTO</v>
      </c>
      <c r="AK275" s="15">
        <v>0</v>
      </c>
      <c r="AL275" s="15" t="str">
        <v>30x42x25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1</v>
      </c>
      <c r="AS275" s="17" t="str">
        <f t="shared" si="18"/>
        <v>ꞈ</v>
      </c>
      <c r="AT275" s="70" t="str">
        <v>ꞈ</v>
      </c>
      <c r="AU275" s="15">
        <v>0</v>
      </c>
      <c r="AV275" s="15" t="str">
        <v xml:space="preserve">TEVELLE - TAVELLONI - TAVELLINE </v>
      </c>
      <c r="AW275" s="15" t="str">
        <v>T2D</v>
      </c>
      <c r="AX275" s="15" t="str">
        <v xml:space="preserve">TAVELLONI-TAGLIO OBLIQUO FIANCO MASCHIO FEMMINA DA CM 6 </v>
      </c>
      <c r="AY275" s="15">
        <v>0</v>
      </c>
      <c r="AZ275" s="15">
        <v>160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1</v>
      </c>
      <c r="BG275" s="17" t="str">
        <f t="shared" si="19"/>
        <v>ꞈ</v>
      </c>
      <c r="BH275" s="70" t="str">
        <v>ꞈ</v>
      </c>
    </row>
    <row r="276" spans="1:60" ht="14.25" customHeight="1" x14ac:dyDescent="0.25">
      <c r="A276" s="47"/>
      <c r="C276" s="19" t="s">
        <v>100</v>
      </c>
      <c r="D276" s="19" t="s">
        <v>77</v>
      </c>
      <c r="E276" s="19" t="s">
        <v>101</v>
      </c>
      <c r="G276" s="58" t="s">
        <v>455</v>
      </c>
      <c r="I276" s="34"/>
      <c r="K276" s="35"/>
      <c r="L276" s="57">
        <f t="shared" si="17"/>
        <v>0</v>
      </c>
      <c r="M276" s="14">
        <f t="shared" si="16"/>
        <v>1</v>
      </c>
      <c r="N276" s="13">
        <f>IF(OR(totale!$A$5="",C276=totale!$A$5),0,1)</f>
        <v>1</v>
      </c>
      <c r="O276" s="13">
        <f>IF(OR(totale!$C$5="",E276=totale!$C$5),0,1)</f>
        <v>0</v>
      </c>
      <c r="P276" s="13">
        <v>0</v>
      </c>
      <c r="Q276" s="97">
        <v>0</v>
      </c>
      <c r="R276" s="19">
        <v>0</v>
      </c>
      <c r="S276" s="19" t="str">
        <v>LATERIZIO CON EPS GRAFFITE</v>
      </c>
      <c r="T276" s="15" t="str">
        <v>FBM</v>
      </c>
      <c r="U276" s="15" t="str">
        <v>BLOCCCO PORTANTE  ALVEOLATO CON EPS  GRAFFITATO - NORMABLOCK F.45%</v>
      </c>
      <c r="V276" s="15">
        <v>0</v>
      </c>
      <c r="W276" s="19" t="str">
        <v>20x30x18/19  liscio</v>
      </c>
      <c r="X276" s="19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1</v>
      </c>
      <c r="AG276" s="15">
        <v>0</v>
      </c>
      <c r="AH276" s="15" t="str">
        <v xml:space="preserve">BLOCCO PER SOLAIO - INTERPOSTO- PIGNATTA </v>
      </c>
      <c r="AI276" s="15" t="str">
        <v>DCB</v>
      </c>
      <c r="AJ276" s="15" t="str">
        <v>BLOCCO PER SOLAIO - INTERPOSTO</v>
      </c>
      <c r="AK276" s="15">
        <v>0</v>
      </c>
      <c r="AL276" s="15" t="str">
        <v>12x52x25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1</v>
      </c>
      <c r="AS276" s="17" t="str">
        <f t="shared" si="18"/>
        <v>ꞈ</v>
      </c>
      <c r="AT276" s="70" t="str">
        <v>ꞈ</v>
      </c>
      <c r="AU276" s="15">
        <v>0</v>
      </c>
      <c r="AV276" s="15" t="str">
        <v xml:space="preserve">TEVELLE - TAVELLONI - TAVELLINE </v>
      </c>
      <c r="AW276" s="15" t="str">
        <v>WIENERBERGER</v>
      </c>
      <c r="AX276" s="15" t="str">
        <v>TAVELLONI RIGATO TAGLIO OBLIQUO FIANCO RETTO DA CM 6</v>
      </c>
      <c r="AY276" s="15">
        <v>0</v>
      </c>
      <c r="AZ276" s="15">
        <v>160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1</v>
      </c>
      <c r="BG276" s="17" t="str">
        <f t="shared" si="19"/>
        <v>ꞈ</v>
      </c>
      <c r="BH276" s="70" t="str">
        <v>ꞈ</v>
      </c>
    </row>
    <row r="277" spans="1:60" ht="14.25" customHeight="1" x14ac:dyDescent="0.25">
      <c r="A277" s="47"/>
      <c r="C277" s="19" t="s">
        <v>100</v>
      </c>
      <c r="D277" s="19" t="s">
        <v>77</v>
      </c>
      <c r="E277" s="19" t="s">
        <v>101</v>
      </c>
      <c r="G277" s="58" t="s">
        <v>462</v>
      </c>
      <c r="I277" s="34"/>
      <c r="K277" s="35"/>
      <c r="L277" s="57">
        <f t="shared" si="17"/>
        <v>0</v>
      </c>
      <c r="M277" s="14">
        <f t="shared" si="16"/>
        <v>1</v>
      </c>
      <c r="N277" s="13">
        <f>IF(OR(totale!$A$5="",C277=totale!$A$5),0,1)</f>
        <v>1</v>
      </c>
      <c r="O277" s="13">
        <f>IF(OR(totale!$C$5="",E277=totale!$C$5),0,1)</f>
        <v>0</v>
      </c>
      <c r="P277" s="13">
        <v>0</v>
      </c>
      <c r="Q277" s="97">
        <v>0</v>
      </c>
      <c r="R277" s="19">
        <v>0</v>
      </c>
      <c r="S277" s="19" t="str">
        <v>LATERIZIO CON EPS GRAFFITE</v>
      </c>
      <c r="T277" s="15" t="str">
        <v>FBM</v>
      </c>
      <c r="U277" s="15" t="str">
        <v>BLOCCCO PORTANTE  ALVEOLATO CON EPS  GRAFFITATO - NORMABLOCK F.45%</v>
      </c>
      <c r="V277" s="15">
        <v>0</v>
      </c>
      <c r="W277" s="19" t="str">
        <v xml:space="preserve">25x30x18/19 liscio </v>
      </c>
      <c r="X277" s="19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1</v>
      </c>
      <c r="AG277" s="15">
        <v>0</v>
      </c>
      <c r="AH277" s="15" t="str">
        <v xml:space="preserve">BLOCCO PER SOLAIO - INTERPOSTO- PIGNATTA </v>
      </c>
      <c r="AI277" s="15" t="str">
        <v>DCB</v>
      </c>
      <c r="AJ277" s="15" t="str">
        <v>BLOCCO PER SOLAIO - INTERPOSTO</v>
      </c>
      <c r="AK277" s="15">
        <v>0</v>
      </c>
      <c r="AL277" s="15" t="str">
        <v>16x52x25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1</v>
      </c>
      <c r="AS277" s="17" t="str">
        <f t="shared" si="18"/>
        <v>ꞈ</v>
      </c>
      <c r="AT277" s="70" t="str">
        <v>ꞈ</v>
      </c>
      <c r="AU277" s="15">
        <v>0</v>
      </c>
      <c r="AV277" s="15" t="str">
        <v xml:space="preserve">TEVELLE - TAVELLONI - TAVELLINE </v>
      </c>
      <c r="AW277" s="15" t="str">
        <v>WIENERBERGER</v>
      </c>
      <c r="AX277" s="15" t="str">
        <v xml:space="preserve">TAVELLONI RIGATO TAGLIO OBLIQUO DA CM 8 </v>
      </c>
      <c r="AY277" s="15">
        <v>0</v>
      </c>
      <c r="AZ277" s="15">
        <v>160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1</v>
      </c>
      <c r="BG277" s="17" t="str">
        <f t="shared" si="19"/>
        <v>ꞈ</v>
      </c>
      <c r="BH277" s="70" t="str">
        <v>ꞈ</v>
      </c>
    </row>
    <row r="278" spans="1:60" ht="14.25" customHeight="1" x14ac:dyDescent="0.25">
      <c r="A278" s="47"/>
      <c r="C278" s="19" t="s">
        <v>100</v>
      </c>
      <c r="D278" s="19" t="s">
        <v>77</v>
      </c>
      <c r="E278" s="19" t="s">
        <v>101</v>
      </c>
      <c r="G278" s="58" t="s">
        <v>458</v>
      </c>
      <c r="I278" s="34"/>
      <c r="K278" s="35"/>
      <c r="L278" s="57">
        <f t="shared" si="17"/>
        <v>0</v>
      </c>
      <c r="M278" s="14">
        <f t="shared" si="16"/>
        <v>1</v>
      </c>
      <c r="N278" s="13">
        <f>IF(OR(totale!$A$5="",C278=totale!$A$5),0,1)</f>
        <v>1</v>
      </c>
      <c r="O278" s="13">
        <f>IF(OR(totale!$C$5="",E278=totale!$C$5),0,1)</f>
        <v>0</v>
      </c>
      <c r="P278" s="13">
        <v>0</v>
      </c>
      <c r="Q278" s="97">
        <v>0</v>
      </c>
      <c r="R278" s="19">
        <v>0</v>
      </c>
      <c r="S278" s="19" t="str">
        <v>LATERIZIO CON EPS GRAFFITE</v>
      </c>
      <c r="T278" s="15" t="str">
        <v>FBM</v>
      </c>
      <c r="U278" s="15" t="str">
        <v>BLOCCCO PORTANTE  ALVEOLATO CON EPS  GRAFFITATO - NORMABLOCK F.45%</v>
      </c>
      <c r="V278" s="15">
        <v>0</v>
      </c>
      <c r="W278" s="19" t="str">
        <v>30x45x18/19 liscio</v>
      </c>
      <c r="X278" s="19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1</v>
      </c>
      <c r="AG278" s="15">
        <v>0</v>
      </c>
      <c r="AH278" s="15" t="str">
        <v xml:space="preserve">BLOCCO PER SOLAIO - INTERPOSTO- PIGNATTA </v>
      </c>
      <c r="AI278" s="15" t="str">
        <v>DCB</v>
      </c>
      <c r="AJ278" s="15" t="str">
        <v>BLOCCO PER SOLAIO - INTERPOSTO</v>
      </c>
      <c r="AK278" s="15">
        <v>0</v>
      </c>
      <c r="AL278" s="15" t="str">
        <v>20x52x25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1</v>
      </c>
      <c r="AS278" s="17" t="str">
        <f t="shared" si="18"/>
        <v>ꞈ</v>
      </c>
      <c r="AT278" s="70" t="str">
        <v>ꞈ</v>
      </c>
      <c r="AU278" s="15">
        <v>0</v>
      </c>
      <c r="AV278" s="15" t="str">
        <v xml:space="preserve">TEVELLE - TAVELLONI - TAVELLINE </v>
      </c>
      <c r="AW278" s="15" t="str">
        <v>WIENERBERGER</v>
      </c>
      <c r="AX278" s="15" t="str">
        <v>TAVELLONI RIGATO TAGLIO OBLIQUO DA CM 10</v>
      </c>
      <c r="AY278" s="15">
        <v>0</v>
      </c>
      <c r="AZ278" s="15">
        <v>160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1</v>
      </c>
      <c r="BG278" s="17" t="str">
        <f t="shared" si="19"/>
        <v>ꞈ</v>
      </c>
      <c r="BH278" s="70" t="str">
        <v>ꞈ</v>
      </c>
    </row>
    <row r="279" spans="1:60" ht="14.25" customHeight="1" x14ac:dyDescent="0.25">
      <c r="A279" s="47"/>
      <c r="C279" s="19" t="s">
        <v>100</v>
      </c>
      <c r="D279" s="19" t="s">
        <v>77</v>
      </c>
      <c r="E279" s="19" t="s">
        <v>101</v>
      </c>
      <c r="G279" s="58" t="s">
        <v>471</v>
      </c>
      <c r="I279" s="34"/>
      <c r="K279" s="35"/>
      <c r="L279" s="57">
        <f t="shared" si="17"/>
        <v>0</v>
      </c>
      <c r="M279" s="14">
        <f t="shared" si="16"/>
        <v>1</v>
      </c>
      <c r="N279" s="13">
        <f>IF(OR(totale!$A$5="",C279=totale!$A$5),0,1)</f>
        <v>1</v>
      </c>
      <c r="O279" s="13">
        <f>IF(OR(totale!$C$5="",E279=totale!$C$5),0,1)</f>
        <v>0</v>
      </c>
      <c r="P279" s="13">
        <v>0</v>
      </c>
      <c r="Q279" s="97">
        <v>0</v>
      </c>
      <c r="R279" s="19">
        <v>0</v>
      </c>
      <c r="S279" s="19" t="str">
        <v>LATERIZIO CON EPS GRAFFITE</v>
      </c>
      <c r="T279" s="15" t="str">
        <v>FBM</v>
      </c>
      <c r="U279" s="15" t="str">
        <v>BLOCCCO PORTANTE  ALVEOLATO CON EPS  GRAFFITATO - NORMABLOCK F.45%</v>
      </c>
      <c r="V279" s="15">
        <v>0</v>
      </c>
      <c r="W279" s="19" t="str">
        <v>38x25x18/19 liscio</v>
      </c>
      <c r="X279" s="19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1</v>
      </c>
      <c r="AG279" s="15">
        <v>0</v>
      </c>
      <c r="AH279" s="15" t="str">
        <v xml:space="preserve">BLOCCO PER SOLAIO - INTERPOSTO- PIGNATTA </v>
      </c>
      <c r="AI279" s="15" t="str">
        <v>FBM</v>
      </c>
      <c r="AJ279" s="15" t="str">
        <v>BLOCCO PER SOLAIO - INTERPOSTO</v>
      </c>
      <c r="AK279" s="15">
        <v>0</v>
      </c>
      <c r="AL279" s="15" t="str">
        <v>12x38x25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1</v>
      </c>
      <c r="AS279" s="17" t="str">
        <f t="shared" si="18"/>
        <v>ꞈ</v>
      </c>
      <c r="AT279" s="70" t="str">
        <v>ꞈ</v>
      </c>
      <c r="AU279" s="15">
        <v>0</v>
      </c>
      <c r="AV279" s="15" t="str">
        <v xml:space="preserve">TEVELLE - TAVELLONI - TAVELLINE </v>
      </c>
      <c r="AW279" s="15" t="str">
        <v>ZANROSSO</v>
      </c>
      <c r="AX279" s="15" t="str">
        <v xml:space="preserve">TAVELLONI-TAGLIO OBLIQUO FIANCO MASCHIO FEMMINA DA CM 6 </v>
      </c>
      <c r="AY279" s="15">
        <v>0</v>
      </c>
      <c r="AZ279" s="15">
        <v>160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1</v>
      </c>
      <c r="BG279" s="17" t="str">
        <f t="shared" si="19"/>
        <v>ꞈ</v>
      </c>
      <c r="BH279" s="70" t="str">
        <v>ꞈ</v>
      </c>
    </row>
    <row r="280" spans="1:60" ht="14.25" customHeight="1" x14ac:dyDescent="0.25">
      <c r="A280" s="47"/>
      <c r="C280" s="19" t="s">
        <v>100</v>
      </c>
      <c r="D280" s="19" t="s">
        <v>77</v>
      </c>
      <c r="E280" s="19" t="s">
        <v>101</v>
      </c>
      <c r="G280" s="58" t="s">
        <v>61</v>
      </c>
      <c r="I280" s="34"/>
      <c r="K280" s="35"/>
      <c r="L280" s="57">
        <f t="shared" si="17"/>
        <v>0</v>
      </c>
      <c r="M280" s="14">
        <f t="shared" si="16"/>
        <v>1</v>
      </c>
      <c r="N280" s="13">
        <f>IF(OR(totale!$A$5="",C280=totale!$A$5),0,1)</f>
        <v>1</v>
      </c>
      <c r="O280" s="13">
        <f>IF(OR(totale!$C$5="",E280=totale!$C$5),0,1)</f>
        <v>0</v>
      </c>
      <c r="P280" s="13">
        <v>0</v>
      </c>
      <c r="Q280" s="97">
        <v>0</v>
      </c>
      <c r="R280" s="19">
        <v>0</v>
      </c>
      <c r="S280" s="19" t="str">
        <v>LATERIZIO CON EPS GRAFFITE</v>
      </c>
      <c r="T280" s="15" t="str">
        <v>FBM</v>
      </c>
      <c r="U280" s="15" t="str">
        <v>BLOCCCO PORTANTE  ALVEOLATO CON EPS  GRAFFITATO - NORMABLOCK F.45%</v>
      </c>
      <c r="V280" s="15">
        <v>0</v>
      </c>
      <c r="W280" s="19" t="str">
        <v>42x25x18/19 liscio</v>
      </c>
      <c r="X280" s="19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1</v>
      </c>
      <c r="AG280" s="15">
        <v>0</v>
      </c>
      <c r="AH280" s="15" t="str">
        <v xml:space="preserve">BLOCCO PER SOLAIO - INTERPOSTO- PIGNATTA </v>
      </c>
      <c r="AI280" s="15" t="str">
        <v>FBM</v>
      </c>
      <c r="AJ280" s="15" t="str">
        <v>BLOCCO PER SOLAIO - INTERPOSTO</v>
      </c>
      <c r="AK280" s="15">
        <v>0</v>
      </c>
      <c r="AL280" s="15" t="str">
        <v>16x38x25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1</v>
      </c>
      <c r="AS280" s="17" t="str">
        <f t="shared" si="18"/>
        <v>ꞈ</v>
      </c>
      <c r="AT280" s="70" t="str">
        <v>ꞈ</v>
      </c>
      <c r="AU280" s="15">
        <v>0</v>
      </c>
      <c r="AV280" s="15" t="str">
        <v xml:space="preserve">TEVELLE - TAVELLONI - TAVELLINE </v>
      </c>
      <c r="AW280" s="15" t="str">
        <v>DI MUZIO</v>
      </c>
      <c r="AX280" s="15" t="str">
        <v>TAVELLONI RIGATO TAGLIO OBLIQUO FIANCO RETTO DA CM 6</v>
      </c>
      <c r="AY280" s="15">
        <v>0</v>
      </c>
      <c r="AZ280" s="15">
        <v>160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1</v>
      </c>
      <c r="BG280" s="17" t="str">
        <f t="shared" si="19"/>
        <v>ꞈ</v>
      </c>
      <c r="BH280" s="70" t="str">
        <v>ꞈ</v>
      </c>
    </row>
    <row r="281" spans="1:60" ht="14.25" customHeight="1" x14ac:dyDescent="0.25">
      <c r="A281" s="47"/>
      <c r="C281" s="19" t="s">
        <v>100</v>
      </c>
      <c r="D281" s="19" t="s">
        <v>77</v>
      </c>
      <c r="E281" s="19" t="s">
        <v>101</v>
      </c>
      <c r="G281" s="58" t="s">
        <v>464</v>
      </c>
      <c r="I281" s="34"/>
      <c r="K281" s="35"/>
      <c r="L281" s="57">
        <f t="shared" si="17"/>
        <v>0</v>
      </c>
      <c r="M281" s="14">
        <f t="shared" si="16"/>
        <v>1</v>
      </c>
      <c r="N281" s="13">
        <f>IF(OR(totale!$A$5="",C281=totale!$A$5),0,1)</f>
        <v>1</v>
      </c>
      <c r="O281" s="13">
        <f>IF(OR(totale!$C$5="",E281=totale!$C$5),0,1)</f>
        <v>0</v>
      </c>
      <c r="P281" s="13">
        <v>0</v>
      </c>
      <c r="Q281" s="97">
        <v>0</v>
      </c>
      <c r="R281" s="19">
        <v>0</v>
      </c>
      <c r="S281" s="19" t="str">
        <v>LATERIZIO CON EPS GRAFFITE</v>
      </c>
      <c r="T281" s="15" t="str">
        <v>FBM</v>
      </c>
      <c r="U281" s="15" t="str">
        <v>BLOCCCO PORTANTE  ALVEOLATO CON EPS  GRAFFITATO - NORMABLOCK F.45%</v>
      </c>
      <c r="V281" s="15">
        <v>0</v>
      </c>
      <c r="W281" s="19" t="str">
        <v>42x25x18/19 liscio c/tasca</v>
      </c>
      <c r="X281" s="19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1</v>
      </c>
      <c r="AG281" s="15">
        <v>0</v>
      </c>
      <c r="AH281" s="15" t="str">
        <v xml:space="preserve">BLOCCO PER SOLAIO - INTERPOSTO- PIGNATTA </v>
      </c>
      <c r="AI281" s="15" t="str">
        <v>FBM</v>
      </c>
      <c r="AJ281" s="15" t="str">
        <v>BLOCCO PER SOLAIO - INTERPOSTO</v>
      </c>
      <c r="AK281" s="15">
        <v>0</v>
      </c>
      <c r="AL281" s="15" t="str">
        <v>18x38x25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1</v>
      </c>
      <c r="AS281" s="17" t="str">
        <f t="shared" si="18"/>
        <v>ꞈ</v>
      </c>
      <c r="AT281" s="70" t="str">
        <v>ꞈ</v>
      </c>
      <c r="AU281" s="15">
        <v>0</v>
      </c>
      <c r="AV281" s="15" t="str">
        <v xml:space="preserve">TEVELLE - TAVELLONI - TAVELLINE </v>
      </c>
      <c r="AW281" s="15" t="str">
        <v>DI MUZIO</v>
      </c>
      <c r="AX281" s="15" t="str">
        <v>TAVELLONI ARCHITRAVE TAGLIO DIRITTO - TRAMEZZONE -TRAMEZZA PER PORTA CM 8</v>
      </c>
      <c r="AY281" s="15">
        <v>0</v>
      </c>
      <c r="AZ281" s="15">
        <v>160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1</v>
      </c>
      <c r="BG281" s="17" t="str">
        <f t="shared" si="19"/>
        <v>ꞈ</v>
      </c>
      <c r="BH281" s="70" t="str">
        <v>ꞈ</v>
      </c>
    </row>
    <row r="282" spans="1:60" ht="14.25" customHeight="1" x14ac:dyDescent="0.25">
      <c r="A282" s="47"/>
      <c r="C282" s="19" t="s">
        <v>100</v>
      </c>
      <c r="D282" s="19" t="s">
        <v>77</v>
      </c>
      <c r="E282" s="19" t="s">
        <v>101</v>
      </c>
      <c r="G282" s="58" t="s">
        <v>470</v>
      </c>
      <c r="I282" s="34"/>
      <c r="K282" s="35"/>
      <c r="L282" s="57">
        <f t="shared" si="17"/>
        <v>0</v>
      </c>
      <c r="M282" s="14">
        <f t="shared" si="16"/>
        <v>1</v>
      </c>
      <c r="N282" s="13">
        <f>IF(OR(totale!$A$5="",C282=totale!$A$5),0,1)</f>
        <v>1</v>
      </c>
      <c r="O282" s="13">
        <f>IF(OR(totale!$C$5="",E282=totale!$C$5),0,1)</f>
        <v>0</v>
      </c>
      <c r="P282" s="13">
        <v>0</v>
      </c>
      <c r="Q282" s="97">
        <v>0</v>
      </c>
      <c r="R282" s="19">
        <v>0</v>
      </c>
      <c r="S282" s="19" t="str">
        <v xml:space="preserve">BLOCCO PER SOLAIO - INTERPOSTO- PIGNATTA </v>
      </c>
      <c r="T282" s="15" t="str">
        <v>FBM</v>
      </c>
      <c r="U282" s="15" t="str">
        <v>BLOCCO PER SOLAIO - INTERPOSTO</v>
      </c>
      <c r="V282" s="15">
        <v>0</v>
      </c>
      <c r="W282" s="19" t="str">
        <v>12x38x25</v>
      </c>
      <c r="X282" s="19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1</v>
      </c>
      <c r="AG282" s="15">
        <v>0</v>
      </c>
      <c r="AH282" s="15" t="str">
        <v xml:space="preserve">BLOCCO PER SOLAIO - INTERPOSTO- PIGNATTA </v>
      </c>
      <c r="AI282" s="15" t="str">
        <v>FBM</v>
      </c>
      <c r="AJ282" s="15" t="str">
        <v>BLOCCO PER SOLAIO - INTERPOSTO</v>
      </c>
      <c r="AK282" s="15">
        <v>0</v>
      </c>
      <c r="AL282" s="15" t="str">
        <v>20x38x25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1</v>
      </c>
      <c r="AS282" s="17" t="str">
        <f t="shared" si="18"/>
        <v>ꞈ</v>
      </c>
      <c r="AT282" s="70" t="str">
        <v>ꞈ</v>
      </c>
      <c r="AU282" s="15">
        <v>0</v>
      </c>
      <c r="AV282" s="15" t="str">
        <v xml:space="preserve">TEVELLE - TAVELLONI - TAVELLINE </v>
      </c>
      <c r="AW282" s="15" t="str">
        <v>ESSE ELLE LAT.</v>
      </c>
      <c r="AX282" s="15" t="str">
        <v>TAVELLONI RIGATO TAGLIO OBLIQUO FIANCO RETTO DA CM 6</v>
      </c>
      <c r="AY282" s="15">
        <v>0</v>
      </c>
      <c r="AZ282" s="15">
        <v>170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1</v>
      </c>
      <c r="BG282" s="17" t="str">
        <f t="shared" si="19"/>
        <v>ꞈ</v>
      </c>
      <c r="BH282" s="70" t="str">
        <v>ꞈ</v>
      </c>
    </row>
    <row r="283" spans="1:60" ht="14.25" customHeight="1" x14ac:dyDescent="0.25">
      <c r="A283" s="47"/>
      <c r="C283" s="19" t="s">
        <v>100</v>
      </c>
      <c r="D283" s="19" t="s">
        <v>77</v>
      </c>
      <c r="E283" s="19" t="s">
        <v>101</v>
      </c>
      <c r="G283" s="58" t="s">
        <v>143</v>
      </c>
      <c r="I283" s="34"/>
      <c r="K283" s="35"/>
      <c r="L283" s="57">
        <f t="shared" si="17"/>
        <v>0</v>
      </c>
      <c r="M283" s="14">
        <f t="shared" si="16"/>
        <v>1</v>
      </c>
      <c r="N283" s="13">
        <f>IF(OR(totale!$A$5="",C283=totale!$A$5),0,1)</f>
        <v>1</v>
      </c>
      <c r="O283" s="13">
        <f>IF(OR(totale!$C$5="",E283=totale!$C$5),0,1)</f>
        <v>0</v>
      </c>
      <c r="P283" s="13">
        <v>0</v>
      </c>
      <c r="Q283" s="97">
        <v>0</v>
      </c>
      <c r="R283" s="19">
        <v>0</v>
      </c>
      <c r="S283" s="19" t="str">
        <v xml:space="preserve">BLOCCO PER SOLAIO - INTERPOSTO- PIGNATTA </v>
      </c>
      <c r="T283" s="15" t="str">
        <v>FBM</v>
      </c>
      <c r="U283" s="15" t="str">
        <v>BLOCCO PER SOLAIO - INTERPOSTO</v>
      </c>
      <c r="V283" s="15">
        <v>0</v>
      </c>
      <c r="W283" s="19" t="str">
        <v>16x38x25</v>
      </c>
      <c r="X283" s="19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1</v>
      </c>
      <c r="AG283" s="15">
        <v>0</v>
      </c>
      <c r="AH283" s="15" t="str">
        <v xml:space="preserve">BLOCCO PER SOLAIO - INTERPOSTO- PIGNATTA </v>
      </c>
      <c r="AI283" s="15" t="str">
        <v>FBM</v>
      </c>
      <c r="AJ283" s="15" t="str">
        <v>BLOCCO PER SOLAIO - INTERPOSTO</v>
      </c>
      <c r="AK283" s="15">
        <v>0</v>
      </c>
      <c r="AL283" s="15" t="str">
        <v>22x38x25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1</v>
      </c>
      <c r="AS283" s="17" t="str">
        <f t="shared" si="18"/>
        <v>ꞈ</v>
      </c>
      <c r="AT283" s="70" t="str">
        <v>ꞈ</v>
      </c>
      <c r="AU283" s="15">
        <v>0</v>
      </c>
      <c r="AV283" s="15" t="str">
        <v xml:space="preserve">TEVELLE - TAVELLONI - TAVELLINE </v>
      </c>
      <c r="AW283" s="15" t="str">
        <v>ESSE ELLE LAT.</v>
      </c>
      <c r="AX283" s="15" t="str">
        <v xml:space="preserve">TAVELLONI-TAGLIO OBLIQUO FIANCO MASCHIO FEMMINA DA CM 6 </v>
      </c>
      <c r="AY283" s="15">
        <v>0</v>
      </c>
      <c r="AZ283" s="15">
        <v>170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1</v>
      </c>
      <c r="BG283" s="17" t="str">
        <f t="shared" si="19"/>
        <v>ꞈ</v>
      </c>
      <c r="BH283" s="70" t="str">
        <v>ꞈ</v>
      </c>
    </row>
    <row r="284" spans="1:60" ht="14.25" customHeight="1" x14ac:dyDescent="0.25">
      <c r="A284" s="47"/>
      <c r="C284" s="19" t="s">
        <v>100</v>
      </c>
      <c r="D284" s="19" t="s">
        <v>77</v>
      </c>
      <c r="E284" s="19" t="s">
        <v>101</v>
      </c>
      <c r="G284" s="58" t="s">
        <v>152</v>
      </c>
      <c r="I284" s="34"/>
      <c r="K284" s="35"/>
      <c r="L284" s="57">
        <f t="shared" si="17"/>
        <v>0</v>
      </c>
      <c r="M284" s="14">
        <f t="shared" si="16"/>
        <v>1</v>
      </c>
      <c r="N284" s="13">
        <f>IF(OR(totale!$A$5="",C284=totale!$A$5),0,1)</f>
        <v>1</v>
      </c>
      <c r="O284" s="13">
        <f>IF(OR(totale!$C$5="",E284=totale!$C$5),0,1)</f>
        <v>0</v>
      </c>
      <c r="P284" s="13">
        <v>0</v>
      </c>
      <c r="Q284" s="97">
        <v>0</v>
      </c>
      <c r="R284" s="19">
        <v>0</v>
      </c>
      <c r="S284" s="19" t="str">
        <v xml:space="preserve">BLOCCO PER SOLAIO - INTERPOSTO- PIGNATTA </v>
      </c>
      <c r="T284" s="15" t="str">
        <v>FBM</v>
      </c>
      <c r="U284" s="15" t="str">
        <v>BLOCCO PER SOLAIO - INTERPOSTO</v>
      </c>
      <c r="V284" s="15">
        <v>0</v>
      </c>
      <c r="W284" s="19" t="str">
        <v>18x38x25</v>
      </c>
      <c r="X284" s="19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1</v>
      </c>
      <c r="AG284" s="15">
        <v>0</v>
      </c>
      <c r="AH284" s="15" t="str">
        <v xml:space="preserve">BLOCCO PER SOLAIO - INTERPOSTO- PIGNATTA </v>
      </c>
      <c r="AI284" s="15" t="str">
        <v>FBM</v>
      </c>
      <c r="AJ284" s="15" t="str">
        <v>BLOCCO PER SOLAIO - INTERPOSTO</v>
      </c>
      <c r="AK284" s="15">
        <v>0</v>
      </c>
      <c r="AL284" s="15" t="str">
        <v>25x38x25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1</v>
      </c>
      <c r="AS284" s="17" t="str">
        <f t="shared" si="18"/>
        <v>ꞈ</v>
      </c>
      <c r="AT284" s="70" t="str">
        <v>ꞈ</v>
      </c>
      <c r="AU284" s="15">
        <v>0</v>
      </c>
      <c r="AV284" s="15" t="str">
        <v xml:space="preserve">TEVELLE - TAVELLONI - TAVELLINE </v>
      </c>
      <c r="AW284" s="15" t="str">
        <v>FBM</v>
      </c>
      <c r="AX284" s="15" t="str">
        <v>TAVELLONI RIGATO TAGLIO OBLIQUO FIANCO RETTO DA CM 6</v>
      </c>
      <c r="AY284" s="15">
        <v>0</v>
      </c>
      <c r="AZ284" s="15">
        <v>170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1</v>
      </c>
      <c r="BG284" s="17" t="str">
        <f t="shared" si="19"/>
        <v>ꞈ</v>
      </c>
      <c r="BH284" s="70" t="str">
        <v>ꞈ</v>
      </c>
    </row>
    <row r="285" spans="1:60" ht="14.25" customHeight="1" x14ac:dyDescent="0.25">
      <c r="A285" s="47"/>
      <c r="C285" s="19" t="s">
        <v>100</v>
      </c>
      <c r="D285" s="19" t="s">
        <v>77</v>
      </c>
      <c r="E285" s="19" t="s">
        <v>101</v>
      </c>
      <c r="G285" s="58" t="s">
        <v>153</v>
      </c>
      <c r="I285" s="34"/>
      <c r="K285" s="35"/>
      <c r="L285" s="57">
        <f t="shared" si="17"/>
        <v>0</v>
      </c>
      <c r="M285" s="14">
        <f t="shared" si="16"/>
        <v>1</v>
      </c>
      <c r="N285" s="13">
        <f>IF(OR(totale!$A$5="",C285=totale!$A$5),0,1)</f>
        <v>1</v>
      </c>
      <c r="O285" s="13">
        <f>IF(OR(totale!$C$5="",E285=totale!$C$5),0,1)</f>
        <v>0</v>
      </c>
      <c r="P285" s="13">
        <v>0</v>
      </c>
      <c r="Q285" s="97">
        <v>0</v>
      </c>
      <c r="R285" s="19">
        <v>0</v>
      </c>
      <c r="S285" s="19" t="str">
        <v xml:space="preserve">BLOCCO PER SOLAIO - INTERPOSTO- PIGNATTA </v>
      </c>
      <c r="T285" s="15" t="str">
        <v>FBM</v>
      </c>
      <c r="U285" s="15" t="str">
        <v>BLOCCO PER SOLAIO - INTERPOSTO</v>
      </c>
      <c r="V285" s="15">
        <v>0</v>
      </c>
      <c r="W285" s="19" t="str">
        <v>20x38x25</v>
      </c>
      <c r="X285" s="19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1</v>
      </c>
      <c r="AG285" s="15">
        <v>0</v>
      </c>
      <c r="AH285" s="15" t="str">
        <v xml:space="preserve">BLOCCO PER SOLAIO - INTERPOSTO- PIGNATTA </v>
      </c>
      <c r="AI285" s="15" t="str">
        <v>FBM</v>
      </c>
      <c r="AJ285" s="15" t="str">
        <v>BLOCCO PER SOLAIO - INTERPOSTO</v>
      </c>
      <c r="AK285" s="15">
        <v>0</v>
      </c>
      <c r="AL285" s="15" t="str">
        <v>30x38x25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1</v>
      </c>
      <c r="AS285" s="17" t="str">
        <f t="shared" si="18"/>
        <v>ꞈ</v>
      </c>
      <c r="AT285" s="70" t="str">
        <v>ꞈ</v>
      </c>
      <c r="AU285" s="15">
        <v>0</v>
      </c>
      <c r="AV285" s="15" t="str">
        <v xml:space="preserve">TEVELLE - TAVELLONI - TAVELLINE </v>
      </c>
      <c r="AW285" s="15" t="str">
        <v>LATERCOM</v>
      </c>
      <c r="AX285" s="15" t="str">
        <v>TAVELLONI RIGATO TAGLIO OBLIQUO FIANCO RETTO DA CM 6</v>
      </c>
      <c r="AY285" s="15">
        <v>0</v>
      </c>
      <c r="AZ285" s="15">
        <v>170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1</v>
      </c>
      <c r="BG285" s="17" t="str">
        <f t="shared" si="19"/>
        <v>ꞈ</v>
      </c>
      <c r="BH285" s="70" t="str">
        <v>ꞈ</v>
      </c>
    </row>
    <row r="286" spans="1:60" ht="14.25" customHeight="1" x14ac:dyDescent="0.25">
      <c r="A286" s="47"/>
      <c r="C286" s="19" t="s">
        <v>100</v>
      </c>
      <c r="D286" s="19" t="s">
        <v>77</v>
      </c>
      <c r="E286" s="19" t="s">
        <v>101</v>
      </c>
      <c r="G286" s="58" t="s">
        <v>155</v>
      </c>
      <c r="I286" s="34"/>
      <c r="K286" s="35"/>
      <c r="L286" s="57">
        <f t="shared" si="17"/>
        <v>0</v>
      </c>
      <c r="M286" s="14">
        <f t="shared" si="16"/>
        <v>1</v>
      </c>
      <c r="N286" s="13">
        <f>IF(OR(totale!$A$5="",C286=totale!$A$5),0,1)</f>
        <v>1</v>
      </c>
      <c r="O286" s="13">
        <f>IF(OR(totale!$C$5="",E286=totale!$C$5),0,1)</f>
        <v>0</v>
      </c>
      <c r="P286" s="13">
        <v>0</v>
      </c>
      <c r="Q286" s="97">
        <v>0</v>
      </c>
      <c r="R286" s="19">
        <v>0</v>
      </c>
      <c r="S286" s="19" t="str">
        <v xml:space="preserve">BLOCCO PER SOLAIO - INTERPOSTO- PIGNATTA </v>
      </c>
      <c r="T286" s="15" t="str">
        <v>FBM</v>
      </c>
      <c r="U286" s="15" t="str">
        <v>BLOCCO PER SOLAIO - INTERPOSTO</v>
      </c>
      <c r="V286" s="15">
        <v>0</v>
      </c>
      <c r="W286" s="19" t="str">
        <v>22x38x25</v>
      </c>
      <c r="X286" s="19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1</v>
      </c>
      <c r="AG286" s="15">
        <v>0</v>
      </c>
      <c r="AH286" s="15" t="str">
        <v xml:space="preserve">BLOCCO PER SOLAIO - INTERPOSTO- PIGNATTA </v>
      </c>
      <c r="AI286" s="15" t="str">
        <v>LATERCOM</v>
      </c>
      <c r="AJ286" s="15" t="str">
        <v>BLOCCO PER SOLAIO - INTERPOSTO</v>
      </c>
      <c r="AK286" s="15">
        <v>0</v>
      </c>
      <c r="AL286" s="15" t="str">
        <v>12x38x25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1</v>
      </c>
      <c r="AS286" s="17" t="str">
        <f t="shared" si="18"/>
        <v>ꞈ</v>
      </c>
      <c r="AT286" s="70" t="str">
        <v>ꞈ</v>
      </c>
      <c r="AU286" s="15">
        <v>0</v>
      </c>
      <c r="AV286" s="15" t="str">
        <v xml:space="preserve">TEVELLE - TAVELLONI - TAVELLINE </v>
      </c>
      <c r="AW286" s="15" t="str">
        <v>LATERCOM</v>
      </c>
      <c r="AX286" s="15" t="str">
        <v xml:space="preserve">TAVELLONI-TAGLIO OBLIQUO FIANCO MASCHIO FEMMINA DA CM 6 </v>
      </c>
      <c r="AY286" s="15">
        <v>0</v>
      </c>
      <c r="AZ286" s="15">
        <v>170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1</v>
      </c>
      <c r="BG286" s="17" t="str">
        <f t="shared" si="19"/>
        <v>ꞈ</v>
      </c>
      <c r="BH286" s="70" t="str">
        <v>ꞈ</v>
      </c>
    </row>
    <row r="287" spans="1:60" ht="14.25" customHeight="1" x14ac:dyDescent="0.25">
      <c r="A287" s="47"/>
      <c r="C287" s="19" t="s">
        <v>103</v>
      </c>
      <c r="D287" s="19" t="s">
        <v>77</v>
      </c>
      <c r="E287" s="19" t="s">
        <v>75</v>
      </c>
      <c r="G287" s="58" t="s">
        <v>148</v>
      </c>
      <c r="I287" s="34"/>
      <c r="K287" s="35"/>
      <c r="L287" s="57">
        <f t="shared" si="17"/>
        <v>0</v>
      </c>
      <c r="M287" s="14">
        <f t="shared" si="16"/>
        <v>1</v>
      </c>
      <c r="N287" s="13">
        <f>IF(OR(totale!$A$5="",C287=totale!$A$5),0,1)</f>
        <v>1</v>
      </c>
      <c r="O287" s="13">
        <f>IF(OR(totale!$C$5="",E287=totale!$C$5),0,1)</f>
        <v>0</v>
      </c>
      <c r="P287" s="13">
        <v>0</v>
      </c>
      <c r="Q287" s="97">
        <v>0</v>
      </c>
      <c r="R287" s="19">
        <v>0</v>
      </c>
      <c r="S287" s="19" t="str">
        <v xml:space="preserve">BLOCCO PER SOLAIO - INTERPOSTO- PIGNATTA </v>
      </c>
      <c r="T287" s="15" t="str">
        <v>FBM</v>
      </c>
      <c r="U287" s="15" t="str">
        <v>BLOCCO PER SOLAIO - INTERPOSTO</v>
      </c>
      <c r="V287" s="15">
        <v>0</v>
      </c>
      <c r="W287" s="19" t="str">
        <v>25x38x25</v>
      </c>
      <c r="X287" s="19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1</v>
      </c>
      <c r="AG287" s="15">
        <v>0</v>
      </c>
      <c r="AH287" s="15" t="str">
        <v xml:space="preserve">BLOCCO PER SOLAIO - INTERPOSTO- PIGNATTA </v>
      </c>
      <c r="AI287" s="15" t="str">
        <v>LATERCOM</v>
      </c>
      <c r="AJ287" s="15" t="str">
        <v>BLOCCO PER SOLAIO - INTERPOSTO</v>
      </c>
      <c r="AK287" s="15">
        <v>0</v>
      </c>
      <c r="AL287" s="15" t="str">
        <v>16x38x25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1</v>
      </c>
      <c r="AS287" s="17" t="str">
        <f t="shared" si="18"/>
        <v>ꞈ</v>
      </c>
      <c r="AT287" s="70" t="str">
        <v>ꞈ</v>
      </c>
      <c r="AU287" s="15">
        <v>0</v>
      </c>
      <c r="AV287" s="15" t="str">
        <v xml:space="preserve">TEVELLE - TAVELLONI - TAVELLINE </v>
      </c>
      <c r="AW287" s="15" t="str">
        <v>LATERCOM</v>
      </c>
      <c r="AX287" s="15" t="str">
        <v xml:space="preserve">TAVELLONI RIGATO TAGLIO OBLIQUO DA CM 8 </v>
      </c>
      <c r="AY287" s="15">
        <v>0</v>
      </c>
      <c r="AZ287" s="15">
        <v>170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1</v>
      </c>
      <c r="BG287" s="17" t="str">
        <f t="shared" si="19"/>
        <v>ꞈ</v>
      </c>
      <c r="BH287" s="70" t="str">
        <v>ꞈ</v>
      </c>
    </row>
    <row r="288" spans="1:60" ht="14.25" customHeight="1" x14ac:dyDescent="0.25">
      <c r="A288" s="47"/>
      <c r="C288" s="19" t="s">
        <v>103</v>
      </c>
      <c r="D288" s="19" t="s">
        <v>77</v>
      </c>
      <c r="E288" s="19" t="s">
        <v>60</v>
      </c>
      <c r="G288" s="58" t="s">
        <v>148</v>
      </c>
      <c r="I288" s="34"/>
      <c r="K288" s="35"/>
      <c r="L288" s="57">
        <f t="shared" si="17"/>
        <v>0</v>
      </c>
      <c r="M288" s="14">
        <f t="shared" si="16"/>
        <v>1</v>
      </c>
      <c r="N288" s="13">
        <f>IF(OR(totale!$A$5="",C288=totale!$A$5),0,1)</f>
        <v>1</v>
      </c>
      <c r="O288" s="13">
        <f>IF(OR(totale!$C$5="",E288=totale!$C$5),0,1)</f>
        <v>0</v>
      </c>
      <c r="P288" s="13">
        <v>0</v>
      </c>
      <c r="Q288" s="97">
        <v>0</v>
      </c>
      <c r="R288" s="19">
        <v>0</v>
      </c>
      <c r="S288" s="19" t="str">
        <v xml:space="preserve">BLOCCO PER SOLAIO - INTERPOSTO- PIGNATTA </v>
      </c>
      <c r="T288" s="15" t="str">
        <v>FBM</v>
      </c>
      <c r="U288" s="15" t="str">
        <v>BLOCCO PER SOLAIO - INTERPOSTO</v>
      </c>
      <c r="V288" s="15">
        <v>0</v>
      </c>
      <c r="W288" s="19" t="str">
        <v>30x38x25</v>
      </c>
      <c r="X288" s="19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1</v>
      </c>
      <c r="AG288" s="15">
        <v>0</v>
      </c>
      <c r="AH288" s="15" t="str">
        <v xml:space="preserve">BLOCCO PER SOLAIO - INTERPOSTO- PIGNATTA </v>
      </c>
      <c r="AI288" s="15" t="str">
        <v>LATERCOM</v>
      </c>
      <c r="AJ288" s="15" t="str">
        <v>BLOCCO PER SOLAIO - INTERPOSTO</v>
      </c>
      <c r="AK288" s="15">
        <v>0</v>
      </c>
      <c r="AL288" s="15" t="str">
        <v>20x38x25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1</v>
      </c>
      <c r="AS288" s="17" t="str">
        <f t="shared" si="18"/>
        <v>ꞈ</v>
      </c>
      <c r="AT288" s="70" t="str">
        <v>ꞈ</v>
      </c>
      <c r="AU288" s="15">
        <v>0</v>
      </c>
      <c r="AV288" s="15" t="str">
        <v xml:space="preserve">TEVELLE - TAVELLONI - TAVELLINE </v>
      </c>
      <c r="AW288" s="15" t="str">
        <v>T2D</v>
      </c>
      <c r="AX288" s="15" t="str">
        <v>TAVELLONI RIGATO TAGLIO OBLIQUO FIANCO RETTO DA CM 6</v>
      </c>
      <c r="AY288" s="15">
        <v>0</v>
      </c>
      <c r="AZ288" s="15">
        <v>170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1</v>
      </c>
      <c r="BG288" s="17" t="str">
        <f t="shared" si="19"/>
        <v>ꞈ</v>
      </c>
      <c r="BH288" s="70" t="str">
        <v>ꞈ</v>
      </c>
    </row>
    <row r="289" spans="1:60" ht="14.25" customHeight="1" x14ac:dyDescent="0.25">
      <c r="A289" s="47"/>
      <c r="C289" s="19" t="s">
        <v>103</v>
      </c>
      <c r="D289" s="19" t="s">
        <v>77</v>
      </c>
      <c r="E289" s="19" t="s">
        <v>59</v>
      </c>
      <c r="G289" s="58" t="s">
        <v>148</v>
      </c>
      <c r="I289" s="34"/>
      <c r="K289" s="35"/>
      <c r="L289" s="57">
        <f t="shared" si="17"/>
        <v>0</v>
      </c>
      <c r="M289" s="14">
        <f t="shared" si="16"/>
        <v>1</v>
      </c>
      <c r="N289" s="13">
        <f>IF(OR(totale!$A$5="",C289=totale!$A$5),0,1)</f>
        <v>1</v>
      </c>
      <c r="O289" s="13">
        <f>IF(OR(totale!$C$5="",E289=totale!$C$5),0,1)</f>
        <v>0</v>
      </c>
      <c r="P289" s="13">
        <v>0</v>
      </c>
      <c r="Q289" s="97">
        <v>0</v>
      </c>
      <c r="R289" s="19">
        <v>0</v>
      </c>
      <c r="S289" s="19" t="str">
        <v xml:space="preserve">TEVELLE - TAVELLONI - TAVELLINE </v>
      </c>
      <c r="T289" s="15" t="str">
        <v>FBM</v>
      </c>
      <c r="U289" s="15" t="str">
        <v>TAVELLONI RIGATO TAGLIO OBLIQUO FIANCO RETTO DA CM 6</v>
      </c>
      <c r="V289" s="15">
        <v>0</v>
      </c>
      <c r="W289" s="19">
        <v>50</v>
      </c>
      <c r="X289" s="19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1</v>
      </c>
      <c r="AG289" s="15">
        <v>0</v>
      </c>
      <c r="AH289" s="15" t="str">
        <v xml:space="preserve">BLOCCO PER SOLAIO - INTERPOSTO- PIGNATTA </v>
      </c>
      <c r="AI289" s="15" t="str">
        <v>LATERCOM</v>
      </c>
      <c r="AJ289" s="15" t="str">
        <v>BLOCCO PER SOLAIO - INTERPOSTO</v>
      </c>
      <c r="AK289" s="15">
        <v>0</v>
      </c>
      <c r="AL289" s="15" t="str">
        <v>22x38x25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1</v>
      </c>
      <c r="AS289" s="17" t="str">
        <f t="shared" si="18"/>
        <v>ꞈ</v>
      </c>
      <c r="AT289" s="70" t="str">
        <v>ꞈ</v>
      </c>
      <c r="AU289" s="15">
        <v>0</v>
      </c>
      <c r="AV289" s="15" t="str">
        <v xml:space="preserve">TEVELLE - TAVELLONI - TAVELLINE </v>
      </c>
      <c r="AW289" s="15" t="str">
        <v>T2D</v>
      </c>
      <c r="AX289" s="15" t="str">
        <v xml:space="preserve">TAVELLONI-TAGLIO OBLIQUO FIANCO MASCHIO FEMMINA DA CM 6 </v>
      </c>
      <c r="AY289" s="15">
        <v>0</v>
      </c>
      <c r="AZ289" s="15">
        <v>170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1</v>
      </c>
      <c r="BG289" s="17" t="str">
        <f t="shared" si="19"/>
        <v>ꞈ</v>
      </c>
      <c r="BH289" s="70" t="str">
        <v>ꞈ</v>
      </c>
    </row>
    <row r="290" spans="1:60" ht="14.25" customHeight="1" x14ac:dyDescent="0.25">
      <c r="A290" s="47"/>
      <c r="C290" s="19" t="s">
        <v>103</v>
      </c>
      <c r="D290" s="19" t="s">
        <v>77</v>
      </c>
      <c r="E290" s="19" t="s">
        <v>34</v>
      </c>
      <c r="G290" s="58" t="s">
        <v>150</v>
      </c>
      <c r="I290" s="34"/>
      <c r="K290" s="35"/>
      <c r="L290" s="57">
        <f t="shared" si="17"/>
        <v>0</v>
      </c>
      <c r="M290" s="14">
        <f t="shared" si="16"/>
        <v>1</v>
      </c>
      <c r="N290" s="13">
        <f>IF(OR(totale!$A$5="",C290=totale!$A$5),0,1)</f>
        <v>1</v>
      </c>
      <c r="O290" s="13">
        <f>IF(OR(totale!$C$5="",E290=totale!$C$5),0,1)</f>
        <v>0</v>
      </c>
      <c r="P290" s="13">
        <v>0</v>
      </c>
      <c r="Q290" s="97">
        <v>0</v>
      </c>
      <c r="R290" s="19">
        <v>0</v>
      </c>
      <c r="S290" s="19" t="str">
        <v xml:space="preserve">TEVELLE - TAVELLONI - TAVELLINE </v>
      </c>
      <c r="T290" s="15" t="str">
        <v>FBM</v>
      </c>
      <c r="U290" s="15" t="str">
        <v>TAVELLONI RIGATO TAGLIO OBLIQUO FIANCO RETTO DA CM 6</v>
      </c>
      <c r="V290" s="15">
        <v>0</v>
      </c>
      <c r="W290" s="19">
        <v>60</v>
      </c>
      <c r="X290" s="19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1</v>
      </c>
      <c r="AG290" s="15">
        <v>0</v>
      </c>
      <c r="AH290" s="15" t="str">
        <v xml:space="preserve">BLOCCO PER SOLAIO - INTERPOSTO- PIGNATTA </v>
      </c>
      <c r="AI290" s="15" t="str">
        <v>LATERCOM</v>
      </c>
      <c r="AJ290" s="15" t="str">
        <v>BLOCCO PER SOLAIO - INTERPOSTO</v>
      </c>
      <c r="AK290" s="15">
        <v>0</v>
      </c>
      <c r="AL290" s="15" t="str">
        <v>24x38x25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1</v>
      </c>
      <c r="AS290" s="17" t="str">
        <f t="shared" si="18"/>
        <v>ꞈ</v>
      </c>
      <c r="AT290" s="70" t="str">
        <v>ꞈ</v>
      </c>
      <c r="AU290" s="15">
        <v>0</v>
      </c>
      <c r="AV290" s="15" t="str">
        <v xml:space="preserve">TEVELLE - TAVELLONI - TAVELLINE </v>
      </c>
      <c r="AW290" s="15" t="str">
        <v>WIENERBERGER</v>
      </c>
      <c r="AX290" s="15" t="str">
        <v>TAVELLONI RIGATO TAGLIO OBLIQUO FIANCO RETTO DA CM 6</v>
      </c>
      <c r="AY290" s="15">
        <v>0</v>
      </c>
      <c r="AZ290" s="15">
        <v>170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1</v>
      </c>
      <c r="BG290" s="17" t="str">
        <f t="shared" si="19"/>
        <v>ꞈ</v>
      </c>
      <c r="BH290" s="70" t="str">
        <v>ꞈ</v>
      </c>
    </row>
    <row r="291" spans="1:60" ht="14.25" customHeight="1" x14ac:dyDescent="0.25">
      <c r="A291" s="47"/>
      <c r="C291" s="19" t="s">
        <v>103</v>
      </c>
      <c r="D291" s="19" t="s">
        <v>77</v>
      </c>
      <c r="E291" s="19" t="s">
        <v>58</v>
      </c>
      <c r="G291" s="58" t="s">
        <v>152</v>
      </c>
      <c r="I291" s="34"/>
      <c r="K291" s="35"/>
      <c r="L291" s="57">
        <f t="shared" si="17"/>
        <v>0</v>
      </c>
      <c r="M291" s="14">
        <f t="shared" si="16"/>
        <v>1</v>
      </c>
      <c r="N291" s="13">
        <f>IF(OR(totale!$A$5="",C291=totale!$A$5),0,1)</f>
        <v>1</v>
      </c>
      <c r="O291" s="13">
        <f>IF(OR(totale!$C$5="",E291=totale!$C$5),0,1)</f>
        <v>0</v>
      </c>
      <c r="P291" s="13">
        <v>0</v>
      </c>
      <c r="Q291" s="97">
        <v>0</v>
      </c>
      <c r="R291" s="19">
        <v>0</v>
      </c>
      <c r="S291" s="19" t="str">
        <v xml:space="preserve">TEVELLE - TAVELLONI - TAVELLINE </v>
      </c>
      <c r="T291" s="15" t="str">
        <v>FBM</v>
      </c>
      <c r="U291" s="15" t="str">
        <v>TAVELLONI RIGATO TAGLIO OBLIQUO FIANCO RETTO DA CM 6</v>
      </c>
      <c r="V291" s="15">
        <v>0</v>
      </c>
      <c r="W291" s="19">
        <v>70</v>
      </c>
      <c r="X291" s="19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1</v>
      </c>
      <c r="AG291" s="15">
        <v>0</v>
      </c>
      <c r="AH291" s="15" t="str">
        <v xml:space="preserve">BLOCCO PER SOLAIO - INTERPOSTO- PIGNATTA </v>
      </c>
      <c r="AI291" s="15" t="str">
        <v>LATERCOM</v>
      </c>
      <c r="AJ291" s="15" t="str">
        <v>BLOCCO PER SOLAIO - INTERPOSTO</v>
      </c>
      <c r="AK291" s="15">
        <v>0</v>
      </c>
      <c r="AL291" s="15" t="str">
        <v>28x38x25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1</v>
      </c>
      <c r="AS291" s="17" t="str">
        <f t="shared" si="18"/>
        <v>ꞈ</v>
      </c>
      <c r="AT291" s="70" t="str">
        <v>ꞈ</v>
      </c>
      <c r="AU291" s="15">
        <v>0</v>
      </c>
      <c r="AV291" s="15" t="str">
        <v xml:space="preserve">TEVELLE - TAVELLONI - TAVELLINE </v>
      </c>
      <c r="AW291" s="15" t="str">
        <v>ZANROSSO</v>
      </c>
      <c r="AX291" s="15" t="str">
        <v xml:space="preserve">TAVELLONI-TAGLIO OBLIQUO FIANCO MASCHIO FEMMINA DA CM 6 </v>
      </c>
      <c r="AY291" s="15">
        <v>0</v>
      </c>
      <c r="AZ291" s="15">
        <v>170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1</v>
      </c>
      <c r="BG291" s="17" t="str">
        <f t="shared" si="19"/>
        <v>ꞈ</v>
      </c>
      <c r="BH291" s="70" t="str">
        <v>ꞈ</v>
      </c>
    </row>
    <row r="292" spans="1:60" ht="14.25" customHeight="1" x14ac:dyDescent="0.25">
      <c r="A292" s="47"/>
      <c r="C292" s="19" t="s">
        <v>103</v>
      </c>
      <c r="D292" s="19" t="s">
        <v>77</v>
      </c>
      <c r="E292" s="19" t="s">
        <v>33</v>
      </c>
      <c r="G292" s="58" t="s">
        <v>141</v>
      </c>
      <c r="I292" s="34"/>
      <c r="K292" s="35"/>
      <c r="L292" s="57">
        <f t="shared" si="17"/>
        <v>0</v>
      </c>
      <c r="M292" s="14">
        <f t="shared" si="16"/>
        <v>1</v>
      </c>
      <c r="N292" s="13">
        <f>IF(OR(totale!$A$5="",C292=totale!$A$5),0,1)</f>
        <v>1</v>
      </c>
      <c r="O292" s="13">
        <f>IF(OR(totale!$C$5="",E292=totale!$C$5),0,1)</f>
        <v>0</v>
      </c>
      <c r="P292" s="13">
        <v>0</v>
      </c>
      <c r="Q292" s="97">
        <v>0</v>
      </c>
      <c r="R292" s="19">
        <v>0</v>
      </c>
      <c r="S292" s="19" t="str">
        <v xml:space="preserve">TEVELLE - TAVELLONI - TAVELLINE </v>
      </c>
      <c r="T292" s="15" t="str">
        <v>FBM</v>
      </c>
      <c r="U292" s="15" t="str">
        <v>TAVELLONI RIGATO TAGLIO OBLIQUO FIANCO RETTO DA CM 6</v>
      </c>
      <c r="V292" s="15">
        <v>0</v>
      </c>
      <c r="W292" s="19">
        <v>80</v>
      </c>
      <c r="X292" s="19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1</v>
      </c>
      <c r="AG292" s="15">
        <v>0</v>
      </c>
      <c r="AH292" s="15" t="str">
        <v xml:space="preserve">BLOCCO PER SOLAIO - INTERPOSTO- PIGNATTA </v>
      </c>
      <c r="AI292" s="15" t="str">
        <v>LATERCOM</v>
      </c>
      <c r="AJ292" s="15" t="str">
        <v>BLOCCO PER SOLAIO - INTERPOSTO</v>
      </c>
      <c r="AK292" s="15">
        <v>0</v>
      </c>
      <c r="AL292" s="15" t="str">
        <v>12x48x24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1</v>
      </c>
      <c r="AS292" s="17" t="str">
        <f t="shared" si="18"/>
        <v>ꞈ</v>
      </c>
      <c r="AT292" s="70" t="str">
        <v>ꞈ</v>
      </c>
      <c r="AU292" s="15">
        <v>0</v>
      </c>
      <c r="AV292" s="15" t="str">
        <v xml:space="preserve">TEVELLE - TAVELLONI - TAVELLINE </v>
      </c>
      <c r="AW292" s="15" t="str">
        <v>DI MUZIO</v>
      </c>
      <c r="AX292" s="15" t="str">
        <v>TAVELLONI RIGATO TAGLIO OBLIQUO FIANCO RETTO DA CM 6</v>
      </c>
      <c r="AY292" s="15">
        <v>0</v>
      </c>
      <c r="AZ292" s="15">
        <v>170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1</v>
      </c>
      <c r="BG292" s="17" t="str">
        <f t="shared" si="19"/>
        <v>ꞈ</v>
      </c>
      <c r="BH292" s="70" t="str">
        <v>ꞈ</v>
      </c>
    </row>
    <row r="293" spans="1:60" ht="14.25" customHeight="1" x14ac:dyDescent="0.25">
      <c r="A293" s="47"/>
      <c r="C293" s="19" t="s">
        <v>103</v>
      </c>
      <c r="D293" s="19" t="s">
        <v>77</v>
      </c>
      <c r="E293" s="19" t="s">
        <v>87</v>
      </c>
      <c r="G293" s="58" t="s">
        <v>142</v>
      </c>
      <c r="I293" s="34"/>
      <c r="K293" s="35"/>
      <c r="L293" s="57">
        <f t="shared" si="17"/>
        <v>0</v>
      </c>
      <c r="M293" s="14">
        <f t="shared" si="16"/>
        <v>1</v>
      </c>
      <c r="N293" s="13">
        <f>IF(OR(totale!$A$5="",C293=totale!$A$5),0,1)</f>
        <v>1</v>
      </c>
      <c r="O293" s="13">
        <f>IF(OR(totale!$C$5="",E293=totale!$C$5),0,1)</f>
        <v>0</v>
      </c>
      <c r="P293" s="13">
        <v>0</v>
      </c>
      <c r="Q293" s="97">
        <v>0</v>
      </c>
      <c r="R293" s="19">
        <v>0</v>
      </c>
      <c r="S293" s="19" t="str">
        <v xml:space="preserve">TEVELLE - TAVELLONI - TAVELLINE </v>
      </c>
      <c r="T293" s="15" t="str">
        <v>FBM</v>
      </c>
      <c r="U293" s="15" t="str">
        <v>TAVELLONI RIGATO TAGLIO OBLIQUO FIANCO RETTO DA CM 6</v>
      </c>
      <c r="V293" s="15">
        <v>0</v>
      </c>
      <c r="W293" s="19">
        <v>90</v>
      </c>
      <c r="X293" s="19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1</v>
      </c>
      <c r="AG293" s="15">
        <v>0</v>
      </c>
      <c r="AH293" s="15" t="str">
        <v xml:space="preserve">BLOCCO PER SOLAIO - INTERPOSTO- PIGNATTA </v>
      </c>
      <c r="AI293" s="15" t="str">
        <v>LATERCOM</v>
      </c>
      <c r="AJ293" s="15" t="str">
        <v>BLOCCO PER SOLAIO - INTERPOSTO</v>
      </c>
      <c r="AK293" s="15">
        <v>0</v>
      </c>
      <c r="AL293" s="15" t="str">
        <v>16x48x24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1</v>
      </c>
      <c r="AS293" s="17" t="str">
        <f t="shared" si="18"/>
        <v>ꞈ</v>
      </c>
      <c r="AT293" s="70" t="str">
        <v>ꞈ</v>
      </c>
      <c r="AU293" s="15">
        <v>0</v>
      </c>
      <c r="AV293" s="15" t="str">
        <v xml:space="preserve">TEVELLE - TAVELLONI - TAVELLINE </v>
      </c>
      <c r="AW293" s="15" t="str">
        <v>DCB</v>
      </c>
      <c r="AX293" s="15" t="str">
        <v>TAVELLONIE-TAGLIO A GRADINO FIANCO MASCHIO FEMMINA   DA CM 6</v>
      </c>
      <c r="AY293" s="15">
        <v>0</v>
      </c>
      <c r="AZ293" s="15">
        <v>180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1</v>
      </c>
      <c r="BG293" s="17" t="str">
        <f t="shared" si="19"/>
        <v>ꞈ</v>
      </c>
      <c r="BH293" s="70" t="str">
        <v>ꞈ</v>
      </c>
    </row>
    <row r="294" spans="1:60" ht="14.25" customHeight="1" x14ac:dyDescent="0.25">
      <c r="A294" s="47"/>
      <c r="C294" s="19" t="s">
        <v>103</v>
      </c>
      <c r="D294" s="19" t="s">
        <v>77</v>
      </c>
      <c r="E294" s="19" t="s">
        <v>54</v>
      </c>
      <c r="G294" s="58" t="s">
        <v>194</v>
      </c>
      <c r="I294" s="34"/>
      <c r="K294" s="35"/>
      <c r="L294" s="57">
        <f t="shared" si="17"/>
        <v>0</v>
      </c>
      <c r="M294" s="14">
        <f t="shared" si="16"/>
        <v>1</v>
      </c>
      <c r="N294" s="13">
        <f>IF(OR(totale!$A$5="",C294=totale!$A$5),0,1)</f>
        <v>1</v>
      </c>
      <c r="O294" s="13">
        <f>IF(OR(totale!$C$5="",E294=totale!$C$5),0,1)</f>
        <v>0</v>
      </c>
      <c r="P294" s="13">
        <v>0</v>
      </c>
      <c r="Q294" s="97">
        <v>0</v>
      </c>
      <c r="R294" s="19">
        <v>0</v>
      </c>
      <c r="S294" s="19" t="str">
        <v xml:space="preserve">TEVELLE - TAVELLONI - TAVELLINE </v>
      </c>
      <c r="T294" s="15" t="str">
        <v>FBM</v>
      </c>
      <c r="U294" s="15" t="str">
        <v>TAVELLONI RIGATO TAGLIO OBLIQUO FIANCO RETTO DA CM 6</v>
      </c>
      <c r="V294" s="15">
        <v>0</v>
      </c>
      <c r="W294" s="19">
        <v>100</v>
      </c>
      <c r="X294" s="19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G294" s="15">
        <v>0</v>
      </c>
      <c r="AH294" s="15" t="str">
        <v xml:space="preserve">BLOCCO PER SOLAIO - INTERPOSTO- PIGNATTA </v>
      </c>
      <c r="AI294" s="15" t="str">
        <v>LATERCOM</v>
      </c>
      <c r="AJ294" s="15" t="str">
        <v>BLOCCO PER SOLAIO - INTERPOSTO</v>
      </c>
      <c r="AK294" s="15">
        <v>0</v>
      </c>
      <c r="AL294" s="15" t="str">
        <v>18x48x24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1</v>
      </c>
      <c r="AS294" s="17" t="str">
        <f t="shared" si="18"/>
        <v>ꞈ</v>
      </c>
      <c r="AT294" s="70" t="str">
        <v>ꞈ</v>
      </c>
      <c r="AU294" s="15">
        <v>0</v>
      </c>
      <c r="AV294" s="15" t="str">
        <v xml:space="preserve">TEVELLE - TAVELLONI - TAVELLINE </v>
      </c>
      <c r="AW294" s="15" t="str">
        <v>ESSE ELLE LAT.</v>
      </c>
      <c r="AX294" s="15" t="str">
        <v>TAVELLONI RIGATO TAGLIO OBLIQUO FIANCO RETTO DA CM 6</v>
      </c>
      <c r="AY294" s="15">
        <v>0</v>
      </c>
      <c r="AZ294" s="15">
        <v>180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1</v>
      </c>
      <c r="BG294" s="17" t="str">
        <f t="shared" si="19"/>
        <v>ꞈ</v>
      </c>
      <c r="BH294" s="70" t="str">
        <v>ꞈ</v>
      </c>
    </row>
    <row r="295" spans="1:60" ht="14.25" customHeight="1" x14ac:dyDescent="0.25">
      <c r="A295" s="47"/>
      <c r="C295" s="19" t="s">
        <v>103</v>
      </c>
      <c r="D295" s="19" t="s">
        <v>77</v>
      </c>
      <c r="E295" s="19" t="s">
        <v>32</v>
      </c>
      <c r="G295" s="58" t="s">
        <v>204</v>
      </c>
      <c r="I295" s="34"/>
      <c r="K295" s="35"/>
      <c r="L295" s="57">
        <f t="shared" si="17"/>
        <v>0</v>
      </c>
      <c r="M295" s="14">
        <f t="shared" si="16"/>
        <v>1</v>
      </c>
      <c r="N295" s="13">
        <f>IF(OR(totale!$A$5="",C295=totale!$A$5),0,1)</f>
        <v>1</v>
      </c>
      <c r="O295" s="13">
        <f>IF(OR(totale!$C$5="",E295=totale!$C$5),0,1)</f>
        <v>0</v>
      </c>
      <c r="P295" s="13">
        <v>0</v>
      </c>
      <c r="Q295" s="97">
        <v>0</v>
      </c>
      <c r="R295" s="19">
        <v>0</v>
      </c>
      <c r="S295" s="19" t="str">
        <v xml:space="preserve">TEVELLE - TAVELLONI - TAVELLINE </v>
      </c>
      <c r="T295" s="15" t="str">
        <v>FBM</v>
      </c>
      <c r="U295" s="15" t="str">
        <v>TAVELLONI RIGATO TAGLIO OBLIQUO FIANCO RETTO DA CM 6</v>
      </c>
      <c r="V295" s="15">
        <v>0</v>
      </c>
      <c r="W295" s="19">
        <v>110</v>
      </c>
      <c r="X295" s="19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1</v>
      </c>
      <c r="AG295" s="15">
        <v>0</v>
      </c>
      <c r="AH295" s="15" t="str">
        <v xml:space="preserve">BLOCCO PER SOLAIO - INTERPOSTO- PIGNATTA </v>
      </c>
      <c r="AI295" s="15" t="str">
        <v>LATERCOM</v>
      </c>
      <c r="AJ295" s="15" t="str">
        <v>BLOCCO PER SOLAIO - INTERPOSTO</v>
      </c>
      <c r="AK295" s="15">
        <v>0</v>
      </c>
      <c r="AL295" s="15" t="str">
        <v>20x48x24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1</v>
      </c>
      <c r="AS295" s="17" t="str">
        <f t="shared" si="18"/>
        <v>ꞈ</v>
      </c>
      <c r="AT295" s="70" t="str">
        <v>ꞈ</v>
      </c>
      <c r="AU295" s="15">
        <v>0</v>
      </c>
      <c r="AV295" s="15" t="str">
        <v xml:space="preserve">TEVELLE - TAVELLONI - TAVELLINE </v>
      </c>
      <c r="AW295" s="15" t="str">
        <v>ESSE ELLE LAT.</v>
      </c>
      <c r="AX295" s="15" t="str">
        <v xml:space="preserve">TAVELLONI-TAGLIO OBLIQUO FIANCO MASCHIO FEMMINA DA CM 6 </v>
      </c>
      <c r="AY295" s="15">
        <v>0</v>
      </c>
      <c r="AZ295" s="15">
        <v>180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1</v>
      </c>
      <c r="BG295" s="17" t="str">
        <f t="shared" si="19"/>
        <v>ꞈ</v>
      </c>
      <c r="BH295" s="70" t="str">
        <v>ꞈ</v>
      </c>
    </row>
    <row r="296" spans="1:60" ht="14.25" customHeight="1" x14ac:dyDescent="0.25">
      <c r="A296" s="47"/>
      <c r="C296" s="19" t="s">
        <v>103</v>
      </c>
      <c r="D296" s="19" t="s">
        <v>77</v>
      </c>
      <c r="E296" s="19" t="s">
        <v>31</v>
      </c>
      <c r="G296" s="58" t="s">
        <v>305</v>
      </c>
      <c r="I296" s="34"/>
      <c r="K296" s="35"/>
      <c r="L296" s="57">
        <f t="shared" si="17"/>
        <v>0</v>
      </c>
      <c r="M296" s="14">
        <f t="shared" si="16"/>
        <v>1</v>
      </c>
      <c r="N296" s="13">
        <f>IF(OR(totale!$A$5="",C296=totale!$A$5),0,1)</f>
        <v>1</v>
      </c>
      <c r="O296" s="13">
        <f>IF(OR(totale!$C$5="",E296=totale!$C$5),0,1)</f>
        <v>0</v>
      </c>
      <c r="P296" s="13">
        <v>0</v>
      </c>
      <c r="Q296" s="97">
        <v>0</v>
      </c>
      <c r="R296" s="19">
        <v>0</v>
      </c>
      <c r="S296" s="19" t="str">
        <v xml:space="preserve">TEVELLE - TAVELLONI - TAVELLINE </v>
      </c>
      <c r="T296" s="15" t="str">
        <v>FBM</v>
      </c>
      <c r="U296" s="15" t="str">
        <v>TAVELLONI RIGATO TAGLIO OBLIQUO FIANCO RETTO DA CM 6</v>
      </c>
      <c r="V296" s="15">
        <v>0</v>
      </c>
      <c r="W296" s="19">
        <v>120</v>
      </c>
      <c r="X296" s="19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1</v>
      </c>
      <c r="AG296" s="15">
        <v>0</v>
      </c>
      <c r="AH296" s="15" t="str">
        <v xml:space="preserve">BLOCCO PER SOLAIO - INTERPOSTO- PIGNATTA </v>
      </c>
      <c r="AI296" s="15" t="str">
        <v>LATERCOM</v>
      </c>
      <c r="AJ296" s="15" t="str">
        <v>BLOCCO PER SOLAIO - INTERPOSTO</v>
      </c>
      <c r="AK296" s="15">
        <v>0</v>
      </c>
      <c r="AL296" s="15" t="str">
        <v>24x48x24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1</v>
      </c>
      <c r="AS296" s="17" t="str">
        <f t="shared" si="18"/>
        <v>ꞈ</v>
      </c>
      <c r="AT296" s="70" t="str">
        <v>ꞈ</v>
      </c>
      <c r="AU296" s="15">
        <v>0</v>
      </c>
      <c r="AV296" s="15" t="str">
        <v xml:space="preserve">TEVELLE - TAVELLONI - TAVELLINE </v>
      </c>
      <c r="AW296" s="15" t="str">
        <v>FBM</v>
      </c>
      <c r="AX296" s="15" t="str">
        <v>TAVELLONI RIGATO TAGLIO OBLIQUO FIANCO RETTO DA CM 6</v>
      </c>
      <c r="AY296" s="15">
        <v>0</v>
      </c>
      <c r="AZ296" s="15">
        <v>180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1</v>
      </c>
      <c r="BG296" s="17" t="str">
        <f t="shared" si="19"/>
        <v>ꞈ</v>
      </c>
      <c r="BH296" s="70" t="str">
        <v>ꞈ</v>
      </c>
    </row>
    <row r="297" spans="1:60" ht="14.25" customHeight="1" x14ac:dyDescent="0.25">
      <c r="A297" s="47"/>
      <c r="C297" s="19" t="s">
        <v>103</v>
      </c>
      <c r="D297" s="19" t="s">
        <v>77</v>
      </c>
      <c r="E297" s="19" t="s">
        <v>30</v>
      </c>
      <c r="G297" s="58" t="s">
        <v>240</v>
      </c>
      <c r="I297" s="34"/>
      <c r="K297" s="35"/>
      <c r="L297" s="57">
        <f t="shared" si="17"/>
        <v>0</v>
      </c>
      <c r="M297" s="14">
        <f t="shared" si="16"/>
        <v>1</v>
      </c>
      <c r="N297" s="13">
        <f>IF(OR(totale!$A$5="",C297=totale!$A$5),0,1)</f>
        <v>1</v>
      </c>
      <c r="O297" s="13">
        <f>IF(OR(totale!$C$5="",E297=totale!$C$5),0,1)</f>
        <v>0</v>
      </c>
      <c r="P297" s="13">
        <v>0</v>
      </c>
      <c r="Q297" s="97">
        <v>0</v>
      </c>
      <c r="R297" s="19">
        <v>0</v>
      </c>
      <c r="S297" s="19" t="str">
        <v xml:space="preserve">TEVELLE - TAVELLONI - TAVELLINE </v>
      </c>
      <c r="T297" s="15" t="str">
        <v>FBM</v>
      </c>
      <c r="U297" s="15" t="str">
        <v>TAVELLONI RIGATO TAGLIO OBLIQUO FIANCO RETTO DA CM 6</v>
      </c>
      <c r="V297" s="15">
        <v>0</v>
      </c>
      <c r="W297" s="19">
        <v>130</v>
      </c>
      <c r="X297" s="19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1</v>
      </c>
      <c r="AG297" s="15">
        <v>0</v>
      </c>
      <c r="AH297" s="15" t="str">
        <v xml:space="preserve">BLOCCO PER SOLAIO - INTERPOSTO- PIGNATTA </v>
      </c>
      <c r="AI297" s="15" t="str">
        <v>LATERCOM</v>
      </c>
      <c r="AJ297" s="15" t="str">
        <v>BLOCCO PER SOLAIO - INTERPOSTO</v>
      </c>
      <c r="AK297" s="15">
        <v>0</v>
      </c>
      <c r="AL297" s="15" t="str">
        <v>16x45x30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1</v>
      </c>
      <c r="AS297" s="17" t="str">
        <f t="shared" si="18"/>
        <v>ꞈ</v>
      </c>
      <c r="AT297" s="70" t="str">
        <v>ꞈ</v>
      </c>
      <c r="AU297" s="15">
        <v>0</v>
      </c>
      <c r="AV297" s="15" t="str">
        <v xml:space="preserve">TEVELLE - TAVELLONI - TAVELLINE </v>
      </c>
      <c r="AW297" s="15" t="str">
        <v>FBM</v>
      </c>
      <c r="AX297" s="15" t="str">
        <v>TAVELLONI ARCHITRAVE TAGLIO DIRITTO - TRAMEZZONE -TRAMEZZA PER PORTA CM 8</v>
      </c>
      <c r="AY297" s="15">
        <v>0</v>
      </c>
      <c r="AZ297" s="15">
        <v>180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1</v>
      </c>
      <c r="BG297" s="17" t="str">
        <f t="shared" si="19"/>
        <v>ꞈ</v>
      </c>
      <c r="BH297" s="70" t="str">
        <v>ꞈ</v>
      </c>
    </row>
    <row r="298" spans="1:60" ht="14.25" customHeight="1" x14ac:dyDescent="0.25">
      <c r="A298" s="47"/>
      <c r="C298" s="19" t="s">
        <v>103</v>
      </c>
      <c r="D298" s="19" t="s">
        <v>77</v>
      </c>
      <c r="E298" s="19" t="s">
        <v>29</v>
      </c>
      <c r="G298" s="58" t="s">
        <v>292</v>
      </c>
      <c r="I298" s="34"/>
      <c r="K298" s="35"/>
      <c r="L298" s="57">
        <f t="shared" si="17"/>
        <v>0</v>
      </c>
      <c r="M298" s="14">
        <f t="shared" si="16"/>
        <v>1</v>
      </c>
      <c r="N298" s="13">
        <f>IF(OR(totale!$A$5="",C298=totale!$A$5),0,1)</f>
        <v>1</v>
      </c>
      <c r="O298" s="13">
        <f>IF(OR(totale!$C$5="",E298=totale!$C$5),0,1)</f>
        <v>0</v>
      </c>
      <c r="P298" s="13">
        <v>0</v>
      </c>
      <c r="Q298" s="97">
        <v>0</v>
      </c>
      <c r="R298" s="19">
        <v>0</v>
      </c>
      <c r="S298" s="19" t="str">
        <v xml:space="preserve">TEVELLE - TAVELLONI - TAVELLINE </v>
      </c>
      <c r="T298" s="15" t="str">
        <v>FBM</v>
      </c>
      <c r="U298" s="15" t="str">
        <v>TAVELLONI RIGATO TAGLIO OBLIQUO FIANCO RETTO DA CM 6</v>
      </c>
      <c r="V298" s="15">
        <v>0</v>
      </c>
      <c r="W298" s="19">
        <v>140</v>
      </c>
      <c r="X298" s="19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1</v>
      </c>
      <c r="AG298" s="15">
        <v>0</v>
      </c>
      <c r="AH298" s="15" t="str">
        <v xml:space="preserve">BLOCCO PER SOLAIO - INTERPOSTO- PIGNATTA </v>
      </c>
      <c r="AI298" s="15" t="str">
        <v>LATERCOM</v>
      </c>
      <c r="AJ298" s="15" t="str">
        <v>BLOCCO PER SOLAIO - INTERPOSTO</v>
      </c>
      <c r="AK298" s="15">
        <v>0</v>
      </c>
      <c r="AL298" s="15" t="str">
        <v>20x45x30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1</v>
      </c>
      <c r="AS298" s="17" t="str">
        <f t="shared" si="18"/>
        <v>ꞈ</v>
      </c>
      <c r="AT298" s="70" t="str">
        <v>ꞈ</v>
      </c>
      <c r="AU298" s="15">
        <v>0</v>
      </c>
      <c r="AV298" s="15" t="str">
        <v xml:space="preserve">TEVELLE - TAVELLONI - TAVELLINE </v>
      </c>
      <c r="AW298" s="15" t="str">
        <v>LATERCOM</v>
      </c>
      <c r="AX298" s="15" t="str">
        <v>TAVELLONI RIGATO TAGLIO OBLIQUO FIANCO RETTO DA CM 6</v>
      </c>
      <c r="AY298" s="15">
        <v>0</v>
      </c>
      <c r="AZ298" s="15">
        <v>180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1</v>
      </c>
      <c r="BG298" s="17" t="str">
        <f t="shared" si="19"/>
        <v>ꞈ</v>
      </c>
      <c r="BH298" s="70" t="str">
        <v>ꞈ</v>
      </c>
    </row>
    <row r="299" spans="1:60" ht="14.25" customHeight="1" x14ac:dyDescent="0.25">
      <c r="A299" s="47"/>
      <c r="C299" s="19" t="s">
        <v>104</v>
      </c>
      <c r="D299" s="19" t="s">
        <v>77</v>
      </c>
      <c r="E299" s="19" t="s">
        <v>28</v>
      </c>
      <c r="G299" s="58" t="s">
        <v>499</v>
      </c>
      <c r="I299" s="34"/>
      <c r="K299" s="35"/>
      <c r="L299" s="57">
        <f t="shared" si="17"/>
        <v>0</v>
      </c>
      <c r="M299" s="14">
        <f t="shared" ref="M299:M362" si="20">SUM(N299:Q299)</f>
        <v>1</v>
      </c>
      <c r="N299" s="13">
        <f>IF(OR(totale!$A$5="",C299=totale!$A$5),0,1)</f>
        <v>1</v>
      </c>
      <c r="O299" s="13">
        <f>IF(OR(totale!$C$5="",E299=totale!$C$5),0,1)</f>
        <v>0</v>
      </c>
      <c r="P299" s="13">
        <v>0</v>
      </c>
      <c r="Q299" s="97">
        <v>0</v>
      </c>
      <c r="R299" s="19">
        <v>0</v>
      </c>
      <c r="S299" s="19" t="str">
        <v xml:space="preserve">TEVELLE - TAVELLONI - TAVELLINE </v>
      </c>
      <c r="T299" s="15" t="str">
        <v>FBM</v>
      </c>
      <c r="U299" s="15" t="str">
        <v>TAVELLONI RIGATO TAGLIO OBLIQUO FIANCO RETTO DA CM 6</v>
      </c>
      <c r="V299" s="15">
        <v>0</v>
      </c>
      <c r="W299" s="19">
        <v>150</v>
      </c>
      <c r="X299" s="19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1</v>
      </c>
      <c r="AG299" s="15">
        <v>0</v>
      </c>
      <c r="AH299" s="15" t="str">
        <v xml:space="preserve">BLOCCO PER SOLAIO - INTERPOSTO- PIGNATTA </v>
      </c>
      <c r="AI299" s="15" t="str">
        <v>T2D</v>
      </c>
      <c r="AJ299" s="15" t="str">
        <v>BLOCCO PER SOLAIO - INTERPOSTO</v>
      </c>
      <c r="AK299" s="15">
        <v>0</v>
      </c>
      <c r="AL299" s="15" t="str">
        <v>12x42x25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1</v>
      </c>
      <c r="AS299" s="17" t="str">
        <f t="shared" si="18"/>
        <v>ꞈ</v>
      </c>
      <c r="AT299" s="70" t="str">
        <v>ꞈ</v>
      </c>
      <c r="AU299" s="15">
        <v>0</v>
      </c>
      <c r="AV299" s="15" t="str">
        <v xml:space="preserve">TEVELLE - TAVELLONI - TAVELLINE </v>
      </c>
      <c r="AW299" s="15" t="str">
        <v>LATERCOM</v>
      </c>
      <c r="AX299" s="15" t="str">
        <v xml:space="preserve">TAVELLONI-TAGLIO OBLIQUO FIANCO MASCHIO FEMMINA DA CM 6 </v>
      </c>
      <c r="AY299" s="15">
        <v>0</v>
      </c>
      <c r="AZ299" s="15">
        <v>180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1</v>
      </c>
      <c r="BG299" s="17" t="str">
        <f t="shared" si="19"/>
        <v>ꞈ</v>
      </c>
      <c r="BH299" s="70" t="str">
        <v>ꞈ</v>
      </c>
    </row>
    <row r="300" spans="1:60" ht="14.25" customHeight="1" x14ac:dyDescent="0.25">
      <c r="A300" s="47"/>
      <c r="C300" s="19" t="s">
        <v>104</v>
      </c>
      <c r="D300" s="19" t="s">
        <v>77</v>
      </c>
      <c r="E300" s="19" t="s">
        <v>28</v>
      </c>
      <c r="G300" s="58" t="s">
        <v>164</v>
      </c>
      <c r="I300" s="34"/>
      <c r="K300" s="35"/>
      <c r="L300" s="57">
        <f t="shared" si="17"/>
        <v>0</v>
      </c>
      <c r="M300" s="14">
        <f t="shared" si="20"/>
        <v>1</v>
      </c>
      <c r="N300" s="13">
        <f>IF(OR(totale!$A$5="",C300=totale!$A$5),0,1)</f>
        <v>1</v>
      </c>
      <c r="O300" s="13">
        <f>IF(OR(totale!$C$5="",E300=totale!$C$5),0,1)</f>
        <v>0</v>
      </c>
      <c r="P300" s="13">
        <v>0</v>
      </c>
      <c r="Q300" s="97">
        <v>0</v>
      </c>
      <c r="R300" s="19">
        <v>0</v>
      </c>
      <c r="S300" s="19" t="str">
        <v xml:space="preserve">TEVELLE - TAVELLONI - TAVELLINE </v>
      </c>
      <c r="T300" s="15" t="str">
        <v>FBM</v>
      </c>
      <c r="U300" s="15" t="str">
        <v>TAVELLONI RIGATO TAGLIO OBLIQUO FIANCO RETTO DA CM 6</v>
      </c>
      <c r="V300" s="15">
        <v>0</v>
      </c>
      <c r="W300" s="19">
        <v>160</v>
      </c>
      <c r="X300" s="19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1</v>
      </c>
      <c r="AG300" s="15">
        <v>0</v>
      </c>
      <c r="AH300" s="15" t="str">
        <v xml:space="preserve">BLOCCO PER SOLAIO - INTERPOSTO- PIGNATTA </v>
      </c>
      <c r="AI300" s="15" t="str">
        <v>T2D</v>
      </c>
      <c r="AJ300" s="15" t="str">
        <v>BLOCCO PER SOLAIO - INTERPOSTO</v>
      </c>
      <c r="AK300" s="15">
        <v>0</v>
      </c>
      <c r="AL300" s="15" t="str">
        <v>16x42x25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1</v>
      </c>
      <c r="AS300" s="17" t="str">
        <f t="shared" si="18"/>
        <v>ꞈ</v>
      </c>
      <c r="AT300" s="70" t="str">
        <v>ꞈ</v>
      </c>
      <c r="AU300" s="15">
        <v>0</v>
      </c>
      <c r="AV300" s="15" t="str">
        <v xml:space="preserve">TEVELLE - TAVELLONI - TAVELLINE </v>
      </c>
      <c r="AW300" s="15" t="str">
        <v>LATERCOM</v>
      </c>
      <c r="AX300" s="15" t="str">
        <v xml:space="preserve">TAVELLONI RIGATO TAGLIO OBLIQUO DA CM 8 </v>
      </c>
      <c r="AY300" s="15">
        <v>0</v>
      </c>
      <c r="AZ300" s="15">
        <v>180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1</v>
      </c>
      <c r="BG300" s="17" t="str">
        <f t="shared" si="19"/>
        <v>ꞈ</v>
      </c>
      <c r="BH300" s="70" t="str">
        <v>ꞈ</v>
      </c>
    </row>
    <row r="301" spans="1:60" ht="14.25" customHeight="1" x14ac:dyDescent="0.25">
      <c r="A301" s="47"/>
      <c r="C301" s="19" t="s">
        <v>104</v>
      </c>
      <c r="D301" s="19" t="s">
        <v>77</v>
      </c>
      <c r="E301" s="19" t="s">
        <v>28</v>
      </c>
      <c r="G301" s="58" t="s">
        <v>500</v>
      </c>
      <c r="I301" s="34"/>
      <c r="K301" s="35"/>
      <c r="L301" s="57">
        <f t="shared" si="17"/>
        <v>0</v>
      </c>
      <c r="M301" s="14">
        <f t="shared" si="20"/>
        <v>1</v>
      </c>
      <c r="N301" s="13">
        <f>IF(OR(totale!$A$5="",C301=totale!$A$5),0,1)</f>
        <v>1</v>
      </c>
      <c r="O301" s="13">
        <f>IF(OR(totale!$C$5="",E301=totale!$C$5),0,1)</f>
        <v>0</v>
      </c>
      <c r="P301" s="13">
        <v>0</v>
      </c>
      <c r="Q301" s="97">
        <v>0</v>
      </c>
      <c r="R301" s="19">
        <v>0</v>
      </c>
      <c r="S301" s="19" t="str">
        <v xml:space="preserve">TEVELLE - TAVELLONI - TAVELLINE </v>
      </c>
      <c r="T301" s="15" t="str">
        <v>FBM</v>
      </c>
      <c r="U301" s="15" t="str">
        <v>TAVELLONI RIGATO TAGLIO OBLIQUO FIANCO RETTO DA CM 6</v>
      </c>
      <c r="V301" s="15">
        <v>0</v>
      </c>
      <c r="W301" s="19">
        <v>170</v>
      </c>
      <c r="X301" s="19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1</v>
      </c>
      <c r="AG301" s="15">
        <v>0</v>
      </c>
      <c r="AH301" s="15" t="str">
        <v xml:space="preserve">BLOCCO PER SOLAIO - INTERPOSTO- PIGNATTA </v>
      </c>
      <c r="AI301" s="15" t="str">
        <v>T2D</v>
      </c>
      <c r="AJ301" s="15" t="str">
        <v>BLOCCO PER SOLAIO - INTERPOSTO</v>
      </c>
      <c r="AK301" s="15">
        <v>0</v>
      </c>
      <c r="AL301" s="15" t="str">
        <v>18x42x25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</v>
      </c>
      <c r="AS301" s="17" t="str">
        <f t="shared" si="18"/>
        <v>ꞈ</v>
      </c>
      <c r="AT301" s="70" t="str">
        <v>ꞈ</v>
      </c>
      <c r="AU301" s="15">
        <v>0</v>
      </c>
      <c r="AV301" s="15" t="str">
        <v xml:space="preserve">TEVELLE - TAVELLONI - TAVELLINE </v>
      </c>
      <c r="AW301" s="15" t="str">
        <v>T2D</v>
      </c>
      <c r="AX301" s="15" t="str">
        <v>TAVELLONI RIGATO TAGLIO OBLIQUO FIANCO RETTO DA CM 6</v>
      </c>
      <c r="AY301" s="15">
        <v>0</v>
      </c>
      <c r="AZ301" s="15">
        <v>180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1</v>
      </c>
      <c r="BG301" s="17" t="str">
        <f t="shared" si="19"/>
        <v>ꞈ</v>
      </c>
      <c r="BH301" s="70" t="str">
        <v>ꞈ</v>
      </c>
    </row>
    <row r="302" spans="1:60" ht="14.25" customHeight="1" x14ac:dyDescent="0.25">
      <c r="A302" s="47"/>
      <c r="C302" s="19" t="s">
        <v>104</v>
      </c>
      <c r="D302" s="19" t="s">
        <v>77</v>
      </c>
      <c r="E302" s="19" t="s">
        <v>28</v>
      </c>
      <c r="G302" s="58" t="s">
        <v>167</v>
      </c>
      <c r="I302" s="34"/>
      <c r="K302" s="35"/>
      <c r="L302" s="57">
        <f t="shared" si="17"/>
        <v>0</v>
      </c>
      <c r="M302" s="14">
        <f t="shared" si="20"/>
        <v>1</v>
      </c>
      <c r="N302" s="13">
        <f>IF(OR(totale!$A$5="",C302=totale!$A$5),0,1)</f>
        <v>1</v>
      </c>
      <c r="O302" s="13">
        <f>IF(OR(totale!$C$5="",E302=totale!$C$5),0,1)</f>
        <v>0</v>
      </c>
      <c r="P302" s="13">
        <v>0</v>
      </c>
      <c r="Q302" s="97">
        <v>0</v>
      </c>
      <c r="R302" s="19">
        <v>0</v>
      </c>
      <c r="S302" s="19" t="str">
        <v xml:space="preserve">TEVELLE - TAVELLONI - TAVELLINE </v>
      </c>
      <c r="T302" s="15" t="str">
        <v>FBM</v>
      </c>
      <c r="U302" s="15" t="str">
        <v>TAVELLONI RIGATO TAGLIO OBLIQUO FIANCO RETTO DA CM 6</v>
      </c>
      <c r="V302" s="15">
        <v>0</v>
      </c>
      <c r="W302" s="19">
        <v>180</v>
      </c>
      <c r="X302" s="19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1</v>
      </c>
      <c r="AG302" s="15">
        <v>0</v>
      </c>
      <c r="AH302" s="15" t="str">
        <v xml:space="preserve">BLOCCO PER SOLAIO - INTERPOSTO- PIGNATTA </v>
      </c>
      <c r="AI302" s="15" t="str">
        <v>T2D</v>
      </c>
      <c r="AJ302" s="15" t="str">
        <v>BLOCCO PER SOLAIO - INTERPOSTO</v>
      </c>
      <c r="AK302" s="15">
        <v>0</v>
      </c>
      <c r="AL302" s="15" t="str">
        <v>20x42x25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1</v>
      </c>
      <c r="AS302" s="17" t="str">
        <f t="shared" si="18"/>
        <v>ꞈ</v>
      </c>
      <c r="AT302" s="70" t="str">
        <v>ꞈ</v>
      </c>
      <c r="AU302" s="15">
        <v>0</v>
      </c>
      <c r="AV302" s="15" t="str">
        <v xml:space="preserve">TEVELLE - TAVELLONI - TAVELLINE </v>
      </c>
      <c r="AW302" s="15" t="str">
        <v>T2D</v>
      </c>
      <c r="AX302" s="15" t="str">
        <v xml:space="preserve">TAVELLONI-TAGLIO OBLIQUO FIANCO MASCHIO FEMMINA DA CM 6 </v>
      </c>
      <c r="AY302" s="15">
        <v>0</v>
      </c>
      <c r="AZ302" s="15">
        <v>180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1</v>
      </c>
      <c r="BG302" s="17" t="str">
        <f t="shared" si="19"/>
        <v>ꞈ</v>
      </c>
      <c r="BH302" s="70" t="str">
        <v>ꞈ</v>
      </c>
    </row>
    <row r="303" spans="1:60" ht="14.25" customHeight="1" x14ac:dyDescent="0.25">
      <c r="A303" s="47"/>
      <c r="C303" s="19" t="s">
        <v>106</v>
      </c>
      <c r="D303" s="19" t="s">
        <v>77</v>
      </c>
      <c r="E303" s="19" t="s">
        <v>27</v>
      </c>
      <c r="G303" s="58" t="s">
        <v>204</v>
      </c>
      <c r="I303" s="34"/>
      <c r="K303" s="35"/>
      <c r="L303" s="57">
        <f t="shared" si="17"/>
        <v>0</v>
      </c>
      <c r="M303" s="14">
        <f t="shared" si="20"/>
        <v>1</v>
      </c>
      <c r="N303" s="13">
        <f>IF(OR(totale!$A$5="",C303=totale!$A$5),0,1)</f>
        <v>1</v>
      </c>
      <c r="O303" s="13">
        <f>IF(OR(totale!$C$5="",E303=totale!$C$5),0,1)</f>
        <v>0</v>
      </c>
      <c r="P303" s="13">
        <v>0</v>
      </c>
      <c r="Q303" s="97">
        <v>0</v>
      </c>
      <c r="R303" s="19">
        <v>0</v>
      </c>
      <c r="S303" s="19" t="str">
        <v xml:space="preserve">TEVELLE - TAVELLONI - TAVELLINE </v>
      </c>
      <c r="T303" s="15" t="str">
        <v>FBM</v>
      </c>
      <c r="U303" s="15" t="str">
        <v>TAVELLONI RIGATO TAGLIO OBLIQUO FIANCO RETTO DA CM 6</v>
      </c>
      <c r="V303" s="15">
        <v>0</v>
      </c>
      <c r="W303" s="19">
        <v>200</v>
      </c>
      <c r="X303" s="19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1</v>
      </c>
      <c r="AG303" s="15">
        <v>0</v>
      </c>
      <c r="AH303" s="15" t="str">
        <v xml:space="preserve">BLOCCO PER SOLAIO - INTERPOSTO- PIGNATTA </v>
      </c>
      <c r="AI303" s="15" t="str">
        <v>T2D</v>
      </c>
      <c r="AJ303" s="15" t="str">
        <v>BLOCCO PER SOLAIO - INTERPOSTO</v>
      </c>
      <c r="AK303" s="15">
        <v>0</v>
      </c>
      <c r="AL303" s="15" t="str">
        <v>22x42x25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1</v>
      </c>
      <c r="AS303" s="17" t="str">
        <f t="shared" si="18"/>
        <v>ꞈ</v>
      </c>
      <c r="AT303" s="70" t="str">
        <v>ꞈ</v>
      </c>
      <c r="AU303" s="15">
        <v>0</v>
      </c>
      <c r="AV303" s="15" t="str">
        <v xml:space="preserve">TEVELLE - TAVELLONI - TAVELLINE </v>
      </c>
      <c r="AW303" s="15" t="str">
        <v>WIENERBERGER</v>
      </c>
      <c r="AX303" s="15" t="str">
        <v>TAVELLONI RIGATO TAGLIO OBLIQUO FIANCO RETTO DA CM 6</v>
      </c>
      <c r="AY303" s="15">
        <v>0</v>
      </c>
      <c r="AZ303" s="15">
        <v>180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1</v>
      </c>
      <c r="BG303" s="17" t="str">
        <f t="shared" si="19"/>
        <v>ꞈ</v>
      </c>
      <c r="BH303" s="70" t="str">
        <v>ꞈ</v>
      </c>
    </row>
    <row r="304" spans="1:60" ht="14.25" customHeight="1" x14ac:dyDescent="0.25">
      <c r="A304" s="47"/>
      <c r="C304" s="19" t="s">
        <v>106</v>
      </c>
      <c r="D304" s="19" t="s">
        <v>77</v>
      </c>
      <c r="E304" s="19" t="s">
        <v>27</v>
      </c>
      <c r="G304" s="58" t="s">
        <v>207</v>
      </c>
      <c r="I304" s="34"/>
      <c r="K304" s="35"/>
      <c r="L304" s="57">
        <f t="shared" si="17"/>
        <v>0</v>
      </c>
      <c r="M304" s="14">
        <f t="shared" si="20"/>
        <v>1</v>
      </c>
      <c r="N304" s="13">
        <f>IF(OR(totale!$A$5="",C304=totale!$A$5),0,1)</f>
        <v>1</v>
      </c>
      <c r="O304" s="13">
        <f>IF(OR(totale!$C$5="",E304=totale!$C$5),0,1)</f>
        <v>0</v>
      </c>
      <c r="P304" s="13">
        <v>0</v>
      </c>
      <c r="Q304" s="97">
        <v>0</v>
      </c>
      <c r="R304" s="19">
        <v>0</v>
      </c>
      <c r="S304" s="19" t="str">
        <v xml:space="preserve">TEVELLE - TAVELLONI - TAVELLINE </v>
      </c>
      <c r="T304" s="15" t="str">
        <v>FBM</v>
      </c>
      <c r="U304" s="15" t="str">
        <v>TAVELLONI ARCHITRAVE TAGLIO DIRITTO - TRAMEZZONE -TRAMEZZA PER PORTA CM 8</v>
      </c>
      <c r="V304" s="15">
        <v>0</v>
      </c>
      <c r="W304" s="19">
        <v>80</v>
      </c>
      <c r="X304" s="19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1</v>
      </c>
      <c r="AG304" s="15">
        <v>0</v>
      </c>
      <c r="AH304" s="15" t="str">
        <v xml:space="preserve">BLOCCO PER SOLAIO - INTERPOSTO- PIGNATTA </v>
      </c>
      <c r="AI304" s="15" t="str">
        <v>T2D</v>
      </c>
      <c r="AJ304" s="15" t="str">
        <v>BLOCCO PER SOLAIO - INTERPOSTO</v>
      </c>
      <c r="AK304" s="15">
        <v>0</v>
      </c>
      <c r="AL304" s="15" t="str">
        <v>25x42x25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1</v>
      </c>
      <c r="AS304" s="17" t="str">
        <f t="shared" si="18"/>
        <v>ꞈ</v>
      </c>
      <c r="AT304" s="70" t="str">
        <v>ꞈ</v>
      </c>
      <c r="AU304" s="15">
        <v>0</v>
      </c>
      <c r="AV304" s="15" t="str">
        <v xml:space="preserve">TEVELLE - TAVELLONI - TAVELLINE </v>
      </c>
      <c r="AW304" s="15" t="str">
        <v>WIENERBERGER</v>
      </c>
      <c r="AX304" s="15" t="str">
        <v xml:space="preserve">TAVELLONI RIGATO TAGLIO OBLIQUO DA CM 8 </v>
      </c>
      <c r="AY304" s="15">
        <v>0</v>
      </c>
      <c r="AZ304" s="15">
        <v>180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1</v>
      </c>
      <c r="BG304" s="17" t="str">
        <f t="shared" si="19"/>
        <v>ꞈ</v>
      </c>
      <c r="BH304" s="70" t="str">
        <v>ꞈ</v>
      </c>
    </row>
    <row r="305" spans="1:60" ht="14.25" customHeight="1" x14ac:dyDescent="0.25">
      <c r="A305" s="47"/>
      <c r="C305" s="19" t="s">
        <v>106</v>
      </c>
      <c r="D305" s="19" t="s">
        <v>77</v>
      </c>
      <c r="E305" s="19" t="s">
        <v>27</v>
      </c>
      <c r="G305" s="58" t="s">
        <v>300</v>
      </c>
      <c r="I305" s="34"/>
      <c r="K305" s="35"/>
      <c r="L305" s="57">
        <f t="shared" si="17"/>
        <v>0</v>
      </c>
      <c r="M305" s="14">
        <f t="shared" si="20"/>
        <v>1</v>
      </c>
      <c r="N305" s="13">
        <f>IF(OR(totale!$A$5="",C305=totale!$A$5),0,1)</f>
        <v>1</v>
      </c>
      <c r="O305" s="13">
        <f>IF(OR(totale!$C$5="",E305=totale!$C$5),0,1)</f>
        <v>0</v>
      </c>
      <c r="P305" s="13">
        <v>0</v>
      </c>
      <c r="Q305" s="97">
        <v>0</v>
      </c>
      <c r="R305" s="19">
        <v>0</v>
      </c>
      <c r="S305" s="19" t="str">
        <v xml:space="preserve">TEVELLE - TAVELLONI - TAVELLINE </v>
      </c>
      <c r="T305" s="15" t="str">
        <v>FBM</v>
      </c>
      <c r="U305" s="15" t="str">
        <v>TAVELLONI ARCHITRAVE TAGLIO DIRITTO - TRAMEZZONE -TRAMEZZA PER PORTA CM 8</v>
      </c>
      <c r="V305" s="15">
        <v>0</v>
      </c>
      <c r="W305" s="19">
        <v>90</v>
      </c>
      <c r="X305" s="19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1</v>
      </c>
      <c r="AG305" s="15">
        <v>0</v>
      </c>
      <c r="AH305" s="15" t="str">
        <v xml:space="preserve">BLOCCO PER SOLAIO - INTERPOSTO- PIGNATTA </v>
      </c>
      <c r="AI305" s="15" t="str">
        <v>T2D</v>
      </c>
      <c r="AJ305" s="15" t="str">
        <v>BLOCCO PER SOLAIO - INTERPOSTO</v>
      </c>
      <c r="AK305" s="15">
        <v>0</v>
      </c>
      <c r="AL305" s="15" t="str">
        <v>28x42x25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1</v>
      </c>
      <c r="AS305" s="17" t="str">
        <f t="shared" si="18"/>
        <v>ꞈ</v>
      </c>
      <c r="AT305" s="70" t="str">
        <v>ꞈ</v>
      </c>
      <c r="AU305" s="15">
        <v>0</v>
      </c>
      <c r="AV305" s="15" t="str">
        <v xml:space="preserve">TEVELLE - TAVELLONI - TAVELLINE </v>
      </c>
      <c r="AW305" s="15" t="str">
        <v>WIENERBERGER</v>
      </c>
      <c r="AX305" s="15" t="str">
        <v>TAVELLONI RIGATO TAGLIO OBLIQUO DA CM 10</v>
      </c>
      <c r="AY305" s="15">
        <v>0</v>
      </c>
      <c r="AZ305" s="15">
        <v>180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1</v>
      </c>
      <c r="BG305" s="17" t="str">
        <f t="shared" si="19"/>
        <v>ꞈ</v>
      </c>
      <c r="BH305" s="70" t="str">
        <v>ꞈ</v>
      </c>
    </row>
    <row r="306" spans="1:60" ht="14.25" customHeight="1" x14ac:dyDescent="0.25">
      <c r="A306" s="47"/>
      <c r="C306" s="19" t="s">
        <v>106</v>
      </c>
      <c r="D306" s="19" t="s">
        <v>77</v>
      </c>
      <c r="E306" s="19" t="s">
        <v>46</v>
      </c>
      <c r="G306" s="58" t="s">
        <v>308</v>
      </c>
      <c r="I306" s="34"/>
      <c r="K306" s="35"/>
      <c r="L306" s="57">
        <f t="shared" si="17"/>
        <v>0</v>
      </c>
      <c r="M306" s="14">
        <f t="shared" si="20"/>
        <v>1</v>
      </c>
      <c r="N306" s="13">
        <f>IF(OR(totale!$A$5="",C306=totale!$A$5),0,1)</f>
        <v>1</v>
      </c>
      <c r="O306" s="13">
        <f>IF(OR(totale!$C$5="",E306=totale!$C$5),0,1)</f>
        <v>0</v>
      </c>
      <c r="P306" s="13">
        <v>0</v>
      </c>
      <c r="Q306" s="97">
        <v>0</v>
      </c>
      <c r="R306" s="19">
        <v>0</v>
      </c>
      <c r="S306" s="19" t="str">
        <v xml:space="preserve">TEVELLE - TAVELLONI - TAVELLINE </v>
      </c>
      <c r="T306" s="15" t="str">
        <v>FBM</v>
      </c>
      <c r="U306" s="15" t="str">
        <v>TAVELLONI ARCHITRAVE TAGLIO DIRITTO - TRAMEZZONE -TRAMEZZA PER PORTA CM 8</v>
      </c>
      <c r="V306" s="15">
        <v>0</v>
      </c>
      <c r="W306" s="19">
        <v>100</v>
      </c>
      <c r="X306" s="19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1</v>
      </c>
      <c r="AG306" s="15">
        <v>0</v>
      </c>
      <c r="AH306" s="15" t="str">
        <v xml:space="preserve">BLOCCO PER SOLAIO - INTERPOSTO- PIGNATTA </v>
      </c>
      <c r="AI306" s="15" t="str">
        <v>T2D</v>
      </c>
      <c r="AJ306" s="15" t="str">
        <v>BLOCCO PER SOLAIO - INTERPOSTO</v>
      </c>
      <c r="AK306" s="15">
        <v>0</v>
      </c>
      <c r="AL306" s="15" t="str">
        <v>12x52x25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1</v>
      </c>
      <c r="AS306" s="17" t="str">
        <f t="shared" si="18"/>
        <v>ꞈ</v>
      </c>
      <c r="AT306" s="70" t="str">
        <v>ꞈ</v>
      </c>
      <c r="AU306" s="15">
        <v>0</v>
      </c>
      <c r="AV306" s="15" t="str">
        <v xml:space="preserve">TEVELLE - TAVELLONI - TAVELLINE </v>
      </c>
      <c r="AW306" s="15" t="str">
        <v>ZANROSSO</v>
      </c>
      <c r="AX306" s="15" t="str">
        <v xml:space="preserve">TAVELLONI-TAGLIO OBLIQUO FIANCO MASCHIO FEMMINA DA CM 6 </v>
      </c>
      <c r="AY306" s="15">
        <v>0</v>
      </c>
      <c r="AZ306" s="15">
        <v>180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1</v>
      </c>
      <c r="BG306" s="17" t="str">
        <f t="shared" si="19"/>
        <v>ꞈ</v>
      </c>
      <c r="BH306" s="70" t="str">
        <v>ꞈ</v>
      </c>
    </row>
    <row r="307" spans="1:60" ht="14.25" customHeight="1" x14ac:dyDescent="0.25">
      <c r="A307" s="47"/>
      <c r="C307" s="19" t="s">
        <v>106</v>
      </c>
      <c r="D307" s="19" t="s">
        <v>77</v>
      </c>
      <c r="E307" s="19" t="s">
        <v>26</v>
      </c>
      <c r="G307" s="58" t="s">
        <v>204</v>
      </c>
      <c r="I307" s="34"/>
      <c r="K307" s="35"/>
      <c r="L307" s="57">
        <f t="shared" si="17"/>
        <v>0</v>
      </c>
      <c r="M307" s="14">
        <f t="shared" si="20"/>
        <v>1</v>
      </c>
      <c r="N307" s="13">
        <f>IF(OR(totale!$A$5="",C307=totale!$A$5),0,1)</f>
        <v>1</v>
      </c>
      <c r="O307" s="13">
        <f>IF(OR(totale!$C$5="",E307=totale!$C$5),0,1)</f>
        <v>0</v>
      </c>
      <c r="P307" s="13">
        <v>0</v>
      </c>
      <c r="Q307" s="97">
        <v>0</v>
      </c>
      <c r="R307" s="19">
        <v>0</v>
      </c>
      <c r="S307" s="19" t="str">
        <v xml:space="preserve">TEVELLE - TAVELLONI - TAVELLINE </v>
      </c>
      <c r="T307" s="15" t="str">
        <v>FBM</v>
      </c>
      <c r="U307" s="15" t="str">
        <v>TAVELLONI ARCHITRAVE TAGLIO DIRITTO - TRAMEZZONE -TRAMEZZA PER PORTA CM 8</v>
      </c>
      <c r="V307" s="15">
        <v>0</v>
      </c>
      <c r="W307" s="19">
        <v>110</v>
      </c>
      <c r="X307" s="19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1</v>
      </c>
      <c r="AG307" s="15">
        <v>0</v>
      </c>
      <c r="AH307" s="15" t="str">
        <v xml:space="preserve">BLOCCO PER SOLAIO - INTERPOSTO- PIGNATTA </v>
      </c>
      <c r="AI307" s="15" t="str">
        <v>T2D</v>
      </c>
      <c r="AJ307" s="15" t="str">
        <v>BLOCCO PER SOLAIO - INTERPOSTO</v>
      </c>
      <c r="AK307" s="15">
        <v>0</v>
      </c>
      <c r="AL307" s="15" t="str">
        <v>16x52x25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1</v>
      </c>
      <c r="AS307" s="17" t="str">
        <f t="shared" si="18"/>
        <v>ꞈ</v>
      </c>
      <c r="AT307" s="70" t="str">
        <v>ꞈ</v>
      </c>
      <c r="AU307" s="15">
        <v>0</v>
      </c>
      <c r="AV307" s="15" t="str">
        <v xml:space="preserve">TEVELLE - TAVELLONI - TAVELLINE </v>
      </c>
      <c r="AW307" s="15" t="str">
        <v>DI MUZIO</v>
      </c>
      <c r="AX307" s="15" t="str">
        <v>TAVELLONI RIGATO TAGLIO OBLIQUO FIANCO RETTO DA CM 6</v>
      </c>
      <c r="AY307" s="15">
        <v>0</v>
      </c>
      <c r="AZ307" s="15">
        <v>180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1</v>
      </c>
      <c r="BG307" s="17" t="str">
        <f t="shared" si="19"/>
        <v>ꞈ</v>
      </c>
      <c r="BH307" s="70" t="str">
        <v>ꞈ</v>
      </c>
    </row>
    <row r="308" spans="1:60" ht="14.25" customHeight="1" x14ac:dyDescent="0.25">
      <c r="A308" s="47"/>
      <c r="C308" s="19" t="s">
        <v>106</v>
      </c>
      <c r="D308" s="19" t="s">
        <v>77</v>
      </c>
      <c r="E308" s="19" t="s">
        <v>26</v>
      </c>
      <c r="G308" s="58" t="s">
        <v>304</v>
      </c>
      <c r="I308" s="34"/>
      <c r="K308" s="35"/>
      <c r="L308" s="57">
        <f t="shared" si="17"/>
        <v>0</v>
      </c>
      <c r="M308" s="14">
        <f t="shared" si="20"/>
        <v>1</v>
      </c>
      <c r="N308" s="13">
        <f>IF(OR(totale!$A$5="",C308=totale!$A$5),0,1)</f>
        <v>1</v>
      </c>
      <c r="O308" s="13">
        <f>IF(OR(totale!$C$5="",E308=totale!$C$5),0,1)</f>
        <v>0</v>
      </c>
      <c r="P308" s="13">
        <v>0</v>
      </c>
      <c r="Q308" s="97">
        <v>0</v>
      </c>
      <c r="R308" s="19">
        <v>0</v>
      </c>
      <c r="S308" s="19" t="str">
        <v xml:space="preserve">TEVELLE - TAVELLONI - TAVELLINE </v>
      </c>
      <c r="T308" s="15" t="str">
        <v>FBM</v>
      </c>
      <c r="U308" s="15" t="str">
        <v>TAVELLONI ARCHITRAVE TAGLIO DIRITTO - TRAMEZZONE -TRAMEZZA PER PORTA CM 8</v>
      </c>
      <c r="V308" s="15">
        <v>0</v>
      </c>
      <c r="W308" s="19">
        <v>120</v>
      </c>
      <c r="X308" s="19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1</v>
      </c>
      <c r="AG308" s="15">
        <v>0</v>
      </c>
      <c r="AH308" s="15" t="str">
        <v xml:space="preserve">BLOCCO PER SOLAIO - INTERPOSTO- PIGNATTA </v>
      </c>
      <c r="AI308" s="15" t="str">
        <v>T2D</v>
      </c>
      <c r="AJ308" s="15" t="str">
        <v>BLOCCO PER SOLAIO - INTERPOSTO</v>
      </c>
      <c r="AK308" s="15">
        <v>0</v>
      </c>
      <c r="AL308" s="15" t="str">
        <v>18x52x25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1</v>
      </c>
      <c r="AS308" s="17" t="str">
        <f t="shared" si="18"/>
        <v>ꞈ</v>
      </c>
      <c r="AT308" s="70" t="str">
        <v>ꞈ</v>
      </c>
      <c r="AU308" s="15">
        <v>0</v>
      </c>
      <c r="AV308" s="15" t="str">
        <v xml:space="preserve">TEVELLE - TAVELLONI - TAVELLINE </v>
      </c>
      <c r="AW308" s="15" t="str">
        <v>DI MUZIO</v>
      </c>
      <c r="AX308" s="15" t="str">
        <v>TAVELLONI ARCHITRAVE TAGLIO DIRITTO - TRAMEZZONE -TRAMEZZA PER PORTA CM 8</v>
      </c>
      <c r="AY308" s="15">
        <v>0</v>
      </c>
      <c r="AZ308" s="15">
        <v>180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1</v>
      </c>
      <c r="BG308" s="17" t="str">
        <f t="shared" si="19"/>
        <v>ꞈ</v>
      </c>
      <c r="BH308" s="70" t="str">
        <v>ꞈ</v>
      </c>
    </row>
    <row r="309" spans="1:60" ht="14.25" customHeight="1" x14ac:dyDescent="0.25">
      <c r="A309" s="47"/>
      <c r="C309" s="19" t="s">
        <v>107</v>
      </c>
      <c r="D309" s="19" t="s">
        <v>77</v>
      </c>
      <c r="E309" s="19" t="s">
        <v>45</v>
      </c>
      <c r="G309" s="58" t="s">
        <v>252</v>
      </c>
      <c r="I309" s="34"/>
      <c r="K309" s="35"/>
      <c r="L309" s="57">
        <f t="shared" si="17"/>
        <v>0</v>
      </c>
      <c r="M309" s="14">
        <f t="shared" si="20"/>
        <v>1</v>
      </c>
      <c r="N309" s="13">
        <f>IF(OR(totale!$A$5="",C309=totale!$A$5),0,1)</f>
        <v>1</v>
      </c>
      <c r="O309" s="13">
        <f>IF(OR(totale!$C$5="",E309=totale!$C$5),0,1)</f>
        <v>0</v>
      </c>
      <c r="P309" s="13">
        <v>0</v>
      </c>
      <c r="Q309" s="97">
        <v>0</v>
      </c>
      <c r="R309" s="19">
        <v>0</v>
      </c>
      <c r="S309" s="19" t="str">
        <v xml:space="preserve">TEVELLE - TAVELLONI - TAVELLINE </v>
      </c>
      <c r="T309" s="15" t="str">
        <v>FBM</v>
      </c>
      <c r="U309" s="15" t="str">
        <v>TAVELLONI ARCHITRAVE TAGLIO DIRITTO - TRAMEZZONE -TRAMEZZA PER PORTA CM 8</v>
      </c>
      <c r="V309" s="15">
        <v>0</v>
      </c>
      <c r="W309" s="19">
        <v>130</v>
      </c>
      <c r="X309" s="19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1</v>
      </c>
      <c r="AG309" s="15">
        <v>0</v>
      </c>
      <c r="AH309" s="15" t="str">
        <v xml:space="preserve">BLOCCO PER SOLAIO - INTERPOSTO- PIGNATTA </v>
      </c>
      <c r="AI309" s="15" t="str">
        <v>T2D</v>
      </c>
      <c r="AJ309" s="15" t="str">
        <v>BLOCCO PER SOLAIO - INTERPOSTO</v>
      </c>
      <c r="AK309" s="15">
        <v>0</v>
      </c>
      <c r="AL309" s="15" t="str">
        <v>20x52x25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1</v>
      </c>
      <c r="AS309" s="17" t="str">
        <f t="shared" si="18"/>
        <v>ꞈ</v>
      </c>
      <c r="AT309" s="70" t="str">
        <v>ꞈ</v>
      </c>
      <c r="AU309" s="15">
        <v>0</v>
      </c>
      <c r="AV309" s="15" t="str">
        <v xml:space="preserve">TEVELLE - TAVELLONI - TAVELLINE </v>
      </c>
      <c r="AW309" s="15" t="str">
        <v>DCB</v>
      </c>
      <c r="AX309" s="15" t="str">
        <v>TAVELLONIE-TAGLIO A GRADINO FIANCO MASCHIO FEMMINA   DA CM 6</v>
      </c>
      <c r="AY309" s="15">
        <v>0</v>
      </c>
      <c r="AZ309" s="15">
        <v>200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1</v>
      </c>
      <c r="BG309" s="17" t="str">
        <f t="shared" si="19"/>
        <v>ꞈ</v>
      </c>
      <c r="BH309" s="70" t="str">
        <v>ꞈ</v>
      </c>
    </row>
    <row r="310" spans="1:60" ht="14.25" customHeight="1" x14ac:dyDescent="0.25">
      <c r="A310" s="47"/>
      <c r="C310" s="19" t="s">
        <v>107</v>
      </c>
      <c r="D310" s="19" t="s">
        <v>77</v>
      </c>
      <c r="E310" s="19" t="s">
        <v>45</v>
      </c>
      <c r="G310" s="58" t="s">
        <v>318</v>
      </c>
      <c r="I310" s="34"/>
      <c r="K310" s="35"/>
      <c r="L310" s="57">
        <f t="shared" si="17"/>
        <v>0</v>
      </c>
      <c r="M310" s="14">
        <f t="shared" si="20"/>
        <v>1</v>
      </c>
      <c r="N310" s="13">
        <f>IF(OR(totale!$A$5="",C310=totale!$A$5),0,1)</f>
        <v>1</v>
      </c>
      <c r="O310" s="13">
        <f>IF(OR(totale!$C$5="",E310=totale!$C$5),0,1)</f>
        <v>0</v>
      </c>
      <c r="P310" s="13">
        <v>0</v>
      </c>
      <c r="Q310" s="97">
        <v>0</v>
      </c>
      <c r="R310" s="19">
        <v>0</v>
      </c>
      <c r="S310" s="19" t="str">
        <v xml:space="preserve">TEVELLE - TAVELLONI - TAVELLINE </v>
      </c>
      <c r="T310" s="15" t="str">
        <v>FBM</v>
      </c>
      <c r="U310" s="15" t="str">
        <v>TAVELLONI ARCHITRAVE TAGLIO DIRITTO - TRAMEZZONE -TRAMEZZA PER PORTA CM 8</v>
      </c>
      <c r="V310" s="15">
        <v>0</v>
      </c>
      <c r="W310" s="19">
        <v>140</v>
      </c>
      <c r="X310" s="19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1</v>
      </c>
      <c r="AG310" s="15">
        <v>0</v>
      </c>
      <c r="AH310" s="15" t="str">
        <v xml:space="preserve">BLOCCO PER SOLAIO - INTERPOSTO- PIGNATTA </v>
      </c>
      <c r="AI310" s="15" t="str">
        <v>T2D</v>
      </c>
      <c r="AJ310" s="15" t="str">
        <v>BLOCCO PER SOLAIO - INTERPOSTO</v>
      </c>
      <c r="AK310" s="15">
        <v>0</v>
      </c>
      <c r="AL310" s="15" t="str">
        <v>25x52x25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1</v>
      </c>
      <c r="AS310" s="17" t="str">
        <f t="shared" si="18"/>
        <v>ꞈ</v>
      </c>
      <c r="AT310" s="70" t="str">
        <v>ꞈ</v>
      </c>
      <c r="AU310" s="15">
        <v>0</v>
      </c>
      <c r="AV310" s="15" t="str">
        <v xml:space="preserve">TEVELLE - TAVELLONI - TAVELLINE </v>
      </c>
      <c r="AW310" s="15" t="str">
        <v>ESSE ELLE LAT.</v>
      </c>
      <c r="AX310" s="15" t="str">
        <v>TAVELLONI RIGATO TAGLIO OBLIQUO FIANCO RETTO DA CM 6</v>
      </c>
      <c r="AY310" s="15">
        <v>0</v>
      </c>
      <c r="AZ310" s="15">
        <v>200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1</v>
      </c>
      <c r="BG310" s="17" t="str">
        <f t="shared" si="19"/>
        <v>ꞈ</v>
      </c>
      <c r="BH310" s="70" t="str">
        <v>ꞈ</v>
      </c>
    </row>
    <row r="311" spans="1:60" ht="14.25" customHeight="1" x14ac:dyDescent="0.25">
      <c r="A311" s="47"/>
      <c r="C311" s="19" t="s">
        <v>107</v>
      </c>
      <c r="D311" s="19" t="s">
        <v>77</v>
      </c>
      <c r="E311" s="19" t="s">
        <v>43</v>
      </c>
      <c r="G311" s="58" t="s">
        <v>190</v>
      </c>
      <c r="I311" s="34"/>
      <c r="K311" s="35"/>
      <c r="L311" s="57">
        <f t="shared" si="17"/>
        <v>0</v>
      </c>
      <c r="M311" s="14">
        <f t="shared" si="20"/>
        <v>1</v>
      </c>
      <c r="N311" s="13">
        <f>IF(OR(totale!$A$5="",C311=totale!$A$5),0,1)</f>
        <v>1</v>
      </c>
      <c r="O311" s="13">
        <f>IF(OR(totale!$C$5="",E311=totale!$C$5),0,1)</f>
        <v>0</v>
      </c>
      <c r="P311" s="13">
        <v>0</v>
      </c>
      <c r="Q311" s="97">
        <v>0</v>
      </c>
      <c r="R311" s="19">
        <v>0</v>
      </c>
      <c r="S311" s="19" t="str">
        <v xml:space="preserve">TEVELLE - TAVELLONI - TAVELLINE </v>
      </c>
      <c r="T311" s="15" t="str">
        <v>FBM</v>
      </c>
      <c r="U311" s="15" t="str">
        <v>TAVELLONI ARCHITRAVE TAGLIO DIRITTO - TRAMEZZONE -TRAMEZZA PER PORTA CM 8</v>
      </c>
      <c r="V311" s="15">
        <v>0</v>
      </c>
      <c r="W311" s="19">
        <v>150</v>
      </c>
      <c r="X311" s="19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1</v>
      </c>
      <c r="AG311" s="15">
        <v>0</v>
      </c>
      <c r="AH311" s="15" t="str">
        <v xml:space="preserve">BLOCCO PER SOLAIO - INTERPOSTO- PIGNATTA </v>
      </c>
      <c r="AI311" s="15" t="str">
        <v>WIENERBERGER</v>
      </c>
      <c r="AJ311" s="15" t="str">
        <v>BLOCCO PER SOLAIO - INTERPOSTO</v>
      </c>
      <c r="AK311" s="15">
        <v>0</v>
      </c>
      <c r="AL311" s="15" t="str">
        <v>12x42x25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1</v>
      </c>
      <c r="AS311" s="17" t="str">
        <f t="shared" si="18"/>
        <v>ꞈ</v>
      </c>
      <c r="AT311" s="70" t="str">
        <v>ꞈ</v>
      </c>
      <c r="AU311" s="15">
        <v>0</v>
      </c>
      <c r="AV311" s="15" t="str">
        <v xml:space="preserve">TEVELLE - TAVELLONI - TAVELLINE </v>
      </c>
      <c r="AW311" s="15" t="str">
        <v>ESSE ELLE LAT.</v>
      </c>
      <c r="AX311" s="15" t="str">
        <v xml:space="preserve">TAVELLONI-TAGLIO OBLIQUO FIANCO MASCHIO FEMMINA DA CM 6 </v>
      </c>
      <c r="AY311" s="15">
        <v>0</v>
      </c>
      <c r="AZ311" s="15">
        <v>200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1</v>
      </c>
      <c r="BG311" s="17" t="str">
        <f t="shared" si="19"/>
        <v>ꞈ</v>
      </c>
      <c r="BH311" s="70" t="str">
        <v>ꞈ</v>
      </c>
    </row>
    <row r="312" spans="1:60" ht="14.25" customHeight="1" x14ac:dyDescent="0.25">
      <c r="A312" s="47"/>
      <c r="C312" s="19" t="s">
        <v>107</v>
      </c>
      <c r="D312" s="19" t="s">
        <v>77</v>
      </c>
      <c r="E312" s="19" t="s">
        <v>43</v>
      </c>
      <c r="G312" s="58" t="s">
        <v>219</v>
      </c>
      <c r="I312" s="34"/>
      <c r="K312" s="35"/>
      <c r="L312" s="57">
        <f t="shared" si="17"/>
        <v>0</v>
      </c>
      <c r="M312" s="14">
        <f t="shared" si="20"/>
        <v>1</v>
      </c>
      <c r="N312" s="13">
        <f>IF(OR(totale!$A$5="",C312=totale!$A$5),0,1)</f>
        <v>1</v>
      </c>
      <c r="O312" s="13">
        <f>IF(OR(totale!$C$5="",E312=totale!$C$5),0,1)</f>
        <v>0</v>
      </c>
      <c r="P312" s="13">
        <v>0</v>
      </c>
      <c r="Q312" s="97">
        <v>0</v>
      </c>
      <c r="R312" s="19">
        <v>0</v>
      </c>
      <c r="S312" s="19" t="str">
        <v xml:space="preserve">TEVELLE - TAVELLONI - TAVELLINE </v>
      </c>
      <c r="T312" s="15" t="str">
        <v>FBM</v>
      </c>
      <c r="U312" s="15" t="str">
        <v>TAVELLONI ARCHITRAVE TAGLIO DIRITTO - TRAMEZZONE -TRAMEZZA PER PORTA CM 8</v>
      </c>
      <c r="V312" s="15">
        <v>0</v>
      </c>
      <c r="W312" s="19">
        <v>160</v>
      </c>
      <c r="X312" s="19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1</v>
      </c>
      <c r="AG312" s="15">
        <v>0</v>
      </c>
      <c r="AH312" s="15" t="str">
        <v xml:space="preserve">BLOCCO PER SOLAIO - INTERPOSTO- PIGNATTA </v>
      </c>
      <c r="AI312" s="15" t="str">
        <v>WIENERBERGER</v>
      </c>
      <c r="AJ312" s="15" t="str">
        <v>BLOCCO PER SOLAIO - INTERPOSTO</v>
      </c>
      <c r="AK312" s="15">
        <v>0</v>
      </c>
      <c r="AL312" s="15" t="str">
        <v>14x42x25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1</v>
      </c>
      <c r="AS312" s="17" t="str">
        <f t="shared" si="18"/>
        <v>ꞈ</v>
      </c>
      <c r="AT312" s="70" t="str">
        <v>ꞈ</v>
      </c>
      <c r="AU312" s="15">
        <v>0</v>
      </c>
      <c r="AV312" s="15" t="str">
        <v xml:space="preserve">TEVELLE - TAVELLONI - TAVELLINE </v>
      </c>
      <c r="AW312" s="15" t="str">
        <v>ESSE ELLE LAT.</v>
      </c>
      <c r="AX312" s="15" t="str">
        <v>TAVELLONI ARCHITRAVE TAGLIO DIRITTO - TRAMEZZONE -TRAMEZZA PER PORTA CM 8</v>
      </c>
      <c r="AY312" s="15">
        <v>0</v>
      </c>
      <c r="AZ312" s="15">
        <v>200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1</v>
      </c>
      <c r="BG312" s="17" t="str">
        <f t="shared" si="19"/>
        <v>ꞈ</v>
      </c>
      <c r="BH312" s="70" t="str">
        <v>ꞈ</v>
      </c>
    </row>
    <row r="313" spans="1:60" ht="14.25" customHeight="1" x14ac:dyDescent="0.25">
      <c r="A313" s="47"/>
      <c r="C313" s="19" t="s">
        <v>107</v>
      </c>
      <c r="D313" s="19" t="s">
        <v>77</v>
      </c>
      <c r="E313" s="19" t="s">
        <v>43</v>
      </c>
      <c r="G313" s="58" t="s">
        <v>277</v>
      </c>
      <c r="I313" s="34"/>
      <c r="K313" s="35"/>
      <c r="L313" s="57">
        <f t="shared" si="17"/>
        <v>0</v>
      </c>
      <c r="M313" s="14">
        <f t="shared" si="20"/>
        <v>1</v>
      </c>
      <c r="N313" s="13">
        <f>IF(OR(totale!$A$5="",C313=totale!$A$5),0,1)</f>
        <v>1</v>
      </c>
      <c r="O313" s="13">
        <f>IF(OR(totale!$C$5="",E313=totale!$C$5),0,1)</f>
        <v>0</v>
      </c>
      <c r="P313" s="13">
        <v>0</v>
      </c>
      <c r="Q313" s="97">
        <v>0</v>
      </c>
      <c r="R313" s="19">
        <v>0</v>
      </c>
      <c r="S313" s="19" t="str">
        <v xml:space="preserve">TEVELLE - TAVELLONI - TAVELLINE </v>
      </c>
      <c r="T313" s="15" t="str">
        <v>FBM</v>
      </c>
      <c r="U313" s="15" t="str">
        <v>TAVELLONI ARCHITRAVE TAGLIO DIRITTO - TRAMEZZONE -TRAMEZZA PER PORTA CM 8</v>
      </c>
      <c r="V313" s="15">
        <v>0</v>
      </c>
      <c r="W313" s="19">
        <v>180</v>
      </c>
      <c r="X313" s="19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1</v>
      </c>
      <c r="AG313" s="15">
        <v>0</v>
      </c>
      <c r="AH313" s="15" t="str">
        <v xml:space="preserve">BLOCCO PER SOLAIO - INTERPOSTO- PIGNATTA </v>
      </c>
      <c r="AI313" s="15" t="str">
        <v>WIENERBERGER</v>
      </c>
      <c r="AJ313" s="15" t="str">
        <v>BLOCCO PER SOLAIO - INTERPOSTO</v>
      </c>
      <c r="AK313" s="15">
        <v>0</v>
      </c>
      <c r="AL313" s="15" t="str">
        <v>16x42x25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1</v>
      </c>
      <c r="AS313" s="17" t="str">
        <f t="shared" si="18"/>
        <v>ꞈ</v>
      </c>
      <c r="AT313" s="70" t="str">
        <v>ꞈ</v>
      </c>
      <c r="AU313" s="15">
        <v>0</v>
      </c>
      <c r="AV313" s="15" t="str">
        <v xml:space="preserve">TEVELLE - TAVELLONI - TAVELLINE </v>
      </c>
      <c r="AW313" s="15" t="str">
        <v>FBM</v>
      </c>
      <c r="AX313" s="15" t="str">
        <v>TAVELLONI RIGATO TAGLIO OBLIQUO FIANCO RETTO DA CM 6</v>
      </c>
      <c r="AY313" s="15">
        <v>0</v>
      </c>
      <c r="AZ313" s="15">
        <v>200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1</v>
      </c>
      <c r="BG313" s="17" t="str">
        <f t="shared" si="19"/>
        <v>ꞈ</v>
      </c>
      <c r="BH313" s="70" t="str">
        <v>ꞈ</v>
      </c>
    </row>
    <row r="314" spans="1:60" ht="14.25" customHeight="1" x14ac:dyDescent="0.25">
      <c r="A314" s="47"/>
      <c r="C314" s="19" t="s">
        <v>107</v>
      </c>
      <c r="D314" s="19" t="s">
        <v>77</v>
      </c>
      <c r="E314" s="19" t="s">
        <v>43</v>
      </c>
      <c r="G314" s="58" t="s">
        <v>308</v>
      </c>
      <c r="I314" s="34"/>
      <c r="K314" s="35"/>
      <c r="L314" s="57">
        <f t="shared" si="17"/>
        <v>0</v>
      </c>
      <c r="M314" s="14">
        <f t="shared" si="20"/>
        <v>1</v>
      </c>
      <c r="N314" s="13">
        <f>IF(OR(totale!$A$5="",C314=totale!$A$5),0,1)</f>
        <v>1</v>
      </c>
      <c r="O314" s="13">
        <f>IF(OR(totale!$C$5="",E314=totale!$C$5),0,1)</f>
        <v>0</v>
      </c>
      <c r="P314" s="13">
        <v>0</v>
      </c>
      <c r="Q314" s="97">
        <v>0</v>
      </c>
      <c r="R314" s="19">
        <v>0</v>
      </c>
      <c r="S314" s="19" t="str">
        <v xml:space="preserve">TEVELLE - TAVELLONI - TAVELLINE </v>
      </c>
      <c r="T314" s="15" t="str">
        <v>FBM</v>
      </c>
      <c r="U314" s="15" t="str">
        <v>TAVELLONI ARCHITRAVE TAGLIO DIRITTO - TRAMEZZONE -TRAMEZZA PER PORTA CM 8</v>
      </c>
      <c r="V314" s="15">
        <v>0</v>
      </c>
      <c r="W314" s="19">
        <v>200</v>
      </c>
      <c r="X314" s="19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1</v>
      </c>
      <c r="AG314" s="15">
        <v>0</v>
      </c>
      <c r="AH314" s="15" t="str">
        <v xml:space="preserve">BLOCCO PER SOLAIO - INTERPOSTO- PIGNATTA </v>
      </c>
      <c r="AI314" s="15" t="str">
        <v>WIENERBERGER</v>
      </c>
      <c r="AJ314" s="15" t="str">
        <v>BLOCCO PER SOLAIO - INTERPOSTO</v>
      </c>
      <c r="AK314" s="15">
        <v>0</v>
      </c>
      <c r="AL314" s="15" t="str">
        <v>18x42x25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1</v>
      </c>
      <c r="AS314" s="17" t="str">
        <f t="shared" si="18"/>
        <v>ꞈ</v>
      </c>
      <c r="AT314" s="70" t="str">
        <v>ꞈ</v>
      </c>
      <c r="AU314" s="15">
        <v>0</v>
      </c>
      <c r="AV314" s="15" t="str">
        <v xml:space="preserve">TEVELLE - TAVELLONI - TAVELLINE </v>
      </c>
      <c r="AW314" s="15" t="str">
        <v>FBM</v>
      </c>
      <c r="AX314" s="15" t="str">
        <v>TAVELLONI ARCHITRAVE TAGLIO DIRITTO - TRAMEZZONE -TRAMEZZA PER PORTA CM 8</v>
      </c>
      <c r="AY314" s="15">
        <v>0</v>
      </c>
      <c r="AZ314" s="15">
        <v>200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1</v>
      </c>
      <c r="BG314" s="17" t="str">
        <f t="shared" si="19"/>
        <v>ꞈ</v>
      </c>
      <c r="BH314" s="70" t="str">
        <v>ꞈ</v>
      </c>
    </row>
    <row r="315" spans="1:60" ht="14.25" customHeight="1" x14ac:dyDescent="0.25">
      <c r="A315" s="47"/>
      <c r="C315" s="19" t="s">
        <v>107</v>
      </c>
      <c r="D315" s="19" t="s">
        <v>77</v>
      </c>
      <c r="E315" s="19" t="s">
        <v>43</v>
      </c>
      <c r="G315" s="58" t="s">
        <v>432</v>
      </c>
      <c r="I315" s="34"/>
      <c r="K315" s="35"/>
      <c r="L315" s="57">
        <f t="shared" si="17"/>
        <v>0</v>
      </c>
      <c r="M315" s="14">
        <f t="shared" si="20"/>
        <v>1</v>
      </c>
      <c r="N315" s="13">
        <f>IF(OR(totale!$A$5="",C315=totale!$A$5),0,1)</f>
        <v>1</v>
      </c>
      <c r="O315" s="13">
        <f>IF(OR(totale!$C$5="",E315=totale!$C$5),0,1)</f>
        <v>0</v>
      </c>
      <c r="P315" s="13">
        <v>0</v>
      </c>
      <c r="Q315" s="97">
        <v>0</v>
      </c>
      <c r="R315" s="19">
        <v>0</v>
      </c>
      <c r="S315" s="19" t="str">
        <v xml:space="preserve">TEVELLE - TAVELLONI - TAVELLINE </v>
      </c>
      <c r="T315" s="15" t="str">
        <v>FBM</v>
      </c>
      <c r="U315" s="15" t="str">
        <v>TAVELLONI LISCI TAGLIO DIRITTO DA CM 6</v>
      </c>
      <c r="V315" s="15">
        <v>0</v>
      </c>
      <c r="W315" s="19">
        <v>80</v>
      </c>
      <c r="X315" s="19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1</v>
      </c>
      <c r="AG315" s="15">
        <v>0</v>
      </c>
      <c r="AH315" s="15" t="str">
        <v xml:space="preserve">BLOCCO PER SOLAIO - INTERPOSTO- PIGNATTA </v>
      </c>
      <c r="AI315" s="15" t="str">
        <v>WIENERBERGER</v>
      </c>
      <c r="AJ315" s="15" t="str">
        <v>BLOCCO PER SOLAIO - INTERPOSTO</v>
      </c>
      <c r="AK315" s="15">
        <v>0</v>
      </c>
      <c r="AL315" s="15" t="str">
        <v>20x42x25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1</v>
      </c>
      <c r="AS315" s="17" t="str">
        <f t="shared" si="18"/>
        <v>ꞈ</v>
      </c>
      <c r="AT315" s="70" t="str">
        <v>ꞈ</v>
      </c>
      <c r="AU315" s="15">
        <v>0</v>
      </c>
      <c r="AV315" s="15" t="str">
        <v xml:space="preserve">TEVELLE - TAVELLONI - TAVELLINE </v>
      </c>
      <c r="AW315" s="15" t="str">
        <v>LATERCOM</v>
      </c>
      <c r="AX315" s="15" t="str">
        <v>TAVELLONI RIGATO TAGLIO OBLIQUO FIANCO RETTO DA CM 6</v>
      </c>
      <c r="AY315" s="15">
        <v>0</v>
      </c>
      <c r="AZ315" s="15">
        <v>200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1</v>
      </c>
      <c r="BG315" s="17" t="str">
        <f t="shared" si="19"/>
        <v>ꞈ</v>
      </c>
      <c r="BH315" s="70" t="str">
        <v>ꞈ</v>
      </c>
    </row>
    <row r="316" spans="1:60" ht="14.25" customHeight="1" x14ac:dyDescent="0.25">
      <c r="A316" s="47"/>
      <c r="C316" s="19" t="s">
        <v>107</v>
      </c>
      <c r="D316" s="19" t="s">
        <v>77</v>
      </c>
      <c r="E316" s="19" t="s">
        <v>43</v>
      </c>
      <c r="G316" s="58" t="s">
        <v>399</v>
      </c>
      <c r="I316" s="34"/>
      <c r="K316" s="35"/>
      <c r="L316" s="57">
        <f t="shared" si="17"/>
        <v>0</v>
      </c>
      <c r="M316" s="14">
        <f t="shared" si="20"/>
        <v>1</v>
      </c>
      <c r="N316" s="13">
        <f>IF(OR(totale!$A$5="",C316=totale!$A$5),0,1)</f>
        <v>1</v>
      </c>
      <c r="O316" s="13">
        <f>IF(OR(totale!$C$5="",E316=totale!$C$5),0,1)</f>
        <v>0</v>
      </c>
      <c r="P316" s="13">
        <v>0</v>
      </c>
      <c r="Q316" s="97">
        <v>0</v>
      </c>
      <c r="R316" s="19">
        <v>0</v>
      </c>
      <c r="S316" s="19" t="str">
        <v xml:space="preserve">TEVELLE - TAVELLONI - TAVELLINE </v>
      </c>
      <c r="T316" s="15" t="str">
        <v>FBM</v>
      </c>
      <c r="U316" s="15" t="str">
        <v xml:space="preserve">TAVELLA CAMPIGIANA </v>
      </c>
      <c r="V316" s="15">
        <v>0</v>
      </c>
      <c r="W316" s="19" t="str">
        <v>6x25x50</v>
      </c>
      <c r="X316" s="19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1</v>
      </c>
      <c r="AG316" s="15">
        <v>0</v>
      </c>
      <c r="AH316" s="15" t="str">
        <v xml:space="preserve">BLOCCO PER SOLAIO - INTERPOSTO- PIGNATTA </v>
      </c>
      <c r="AI316" s="15" t="str">
        <v>WIENERBERGER</v>
      </c>
      <c r="AJ316" s="15" t="str">
        <v>BLOCCO PER SOLAIO - INTERPOSTO</v>
      </c>
      <c r="AK316" s="15">
        <v>0</v>
      </c>
      <c r="AL316" s="15" t="str">
        <v>22x42x25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1</v>
      </c>
      <c r="AS316" s="17" t="str">
        <f t="shared" si="18"/>
        <v>ꞈ</v>
      </c>
      <c r="AT316" s="70" t="str">
        <v>ꞈ</v>
      </c>
      <c r="AU316" s="15">
        <v>0</v>
      </c>
      <c r="AV316" s="15" t="str">
        <v xml:space="preserve">TEVELLE - TAVELLONI - TAVELLINE </v>
      </c>
      <c r="AW316" s="15" t="str">
        <v>LATERCOM</v>
      </c>
      <c r="AX316" s="15" t="str">
        <v xml:space="preserve">TAVELLONI-TAGLIO OBLIQUO FIANCO MASCHIO FEMMINA DA CM 6 </v>
      </c>
      <c r="AY316" s="15">
        <v>0</v>
      </c>
      <c r="AZ316" s="15">
        <v>200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1</v>
      </c>
      <c r="BG316" s="17" t="str">
        <f t="shared" si="19"/>
        <v>ꞈ</v>
      </c>
      <c r="BH316" s="70" t="str">
        <v>ꞈ</v>
      </c>
    </row>
    <row r="317" spans="1:60" ht="14.25" customHeight="1" x14ac:dyDescent="0.25">
      <c r="A317" s="47"/>
      <c r="C317" s="19" t="s">
        <v>107</v>
      </c>
      <c r="D317" s="19" t="s">
        <v>77</v>
      </c>
      <c r="E317" s="19" t="s">
        <v>43</v>
      </c>
      <c r="G317" s="58" t="s">
        <v>351</v>
      </c>
      <c r="I317" s="34"/>
      <c r="K317" s="35"/>
      <c r="L317" s="57">
        <f t="shared" si="17"/>
        <v>0</v>
      </c>
      <c r="M317" s="14">
        <f t="shared" si="20"/>
        <v>1</v>
      </c>
      <c r="N317" s="13">
        <f>IF(OR(totale!$A$5="",C317=totale!$A$5),0,1)</f>
        <v>1</v>
      </c>
      <c r="O317" s="13">
        <f>IF(OR(totale!$C$5="",E317=totale!$C$5),0,1)</f>
        <v>0</v>
      </c>
      <c r="P317" s="13">
        <v>0</v>
      </c>
      <c r="Q317" s="97">
        <v>0</v>
      </c>
      <c r="R317" s="19">
        <v>0</v>
      </c>
      <c r="S317" s="19" t="str">
        <v xml:space="preserve">TEVELLE - TAVELLONI - TAVELLINE </v>
      </c>
      <c r="T317" s="15" t="str">
        <v>FBM</v>
      </c>
      <c r="U317" s="15" t="str">
        <v xml:space="preserve">TAVELLA LISCIA </v>
      </c>
      <c r="V317" s="15">
        <v>0</v>
      </c>
      <c r="W317" s="19" t="str">
        <v>3x25x50 ROSSA</v>
      </c>
      <c r="X317" s="19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1</v>
      </c>
      <c r="AG317" s="15">
        <v>0</v>
      </c>
      <c r="AH317" s="15" t="str">
        <v xml:space="preserve">BLOCCO PER SOLAIO - INTERPOSTO- PIGNATTA </v>
      </c>
      <c r="AI317" s="15" t="str">
        <v>WIENERBERGER</v>
      </c>
      <c r="AJ317" s="15" t="str">
        <v>BLOCCO PER SOLAIO - INTERPOSTO</v>
      </c>
      <c r="AK317" s="15">
        <v>0</v>
      </c>
      <c r="AL317" s="15" t="str">
        <v>24x42x25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1</v>
      </c>
      <c r="AS317" s="17" t="str">
        <f t="shared" si="18"/>
        <v>ꞈ</v>
      </c>
      <c r="AT317" s="70" t="str">
        <v>ꞈ</v>
      </c>
      <c r="AU317" s="15">
        <v>0</v>
      </c>
      <c r="AV317" s="15" t="str">
        <v xml:space="preserve">TEVELLE - TAVELLONI - TAVELLINE </v>
      </c>
      <c r="AW317" s="15" t="str">
        <v>LATERCOM</v>
      </c>
      <c r="AX317" s="15" t="str">
        <v>TAVELLONI ARCHITRAVE TAGLIO DIRITTO - TRAMEZZONE -TRAMEZZA PER PORTA CM 8</v>
      </c>
      <c r="AY317" s="15">
        <v>0</v>
      </c>
      <c r="AZ317" s="15">
        <v>200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1</v>
      </c>
      <c r="BG317" s="17" t="str">
        <f t="shared" si="19"/>
        <v>ꞈ</v>
      </c>
      <c r="BH317" s="70" t="str">
        <v>ꞈ</v>
      </c>
    </row>
    <row r="318" spans="1:60" ht="14.25" customHeight="1" x14ac:dyDescent="0.25">
      <c r="A318" s="47"/>
      <c r="C318" s="19" t="s">
        <v>107</v>
      </c>
      <c r="D318" s="19" t="s">
        <v>77</v>
      </c>
      <c r="E318" s="19" t="s">
        <v>43</v>
      </c>
      <c r="G318" s="58" t="s">
        <v>313</v>
      </c>
      <c r="I318" s="34"/>
      <c r="K318" s="35"/>
      <c r="L318" s="57">
        <f t="shared" si="17"/>
        <v>0</v>
      </c>
      <c r="M318" s="14">
        <f t="shared" si="20"/>
        <v>1</v>
      </c>
      <c r="N318" s="13">
        <f>IF(OR(totale!$A$5="",C318=totale!$A$5),0,1)</f>
        <v>1</v>
      </c>
      <c r="O318" s="13">
        <f>IF(OR(totale!$C$5="",E318=totale!$C$5),0,1)</f>
        <v>0</v>
      </c>
      <c r="P318" s="13">
        <v>0</v>
      </c>
      <c r="Q318" s="97">
        <v>0</v>
      </c>
      <c r="R318" s="19">
        <v>0</v>
      </c>
      <c r="S318" s="19" t="str">
        <v xml:space="preserve">TEVELLE - TAVELLONI - TAVELLINE </v>
      </c>
      <c r="T318" s="15" t="str">
        <v>FBM</v>
      </c>
      <c r="U318" s="15" t="str">
        <v xml:space="preserve">TAVELLA LISCIA </v>
      </c>
      <c r="V318" s="15">
        <v>0</v>
      </c>
      <c r="W318" s="19" t="str">
        <v>3x25x50 SIENA</v>
      </c>
      <c r="X318" s="19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1</v>
      </c>
      <c r="AG318" s="15">
        <v>0</v>
      </c>
      <c r="AH318" s="15" t="str">
        <v xml:space="preserve">BLOCCO PER SOLAIO - INTERPOSTO- PIGNATTA </v>
      </c>
      <c r="AI318" s="15" t="str">
        <v>WIENERBERGER</v>
      </c>
      <c r="AJ318" s="15" t="str">
        <v>BLOCCO PER SOLAIO - INTERPOSTO</v>
      </c>
      <c r="AK318" s="15">
        <v>0</v>
      </c>
      <c r="AL318" s="15" t="str">
        <v>26x42x25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1</v>
      </c>
      <c r="AS318" s="17" t="str">
        <f t="shared" si="18"/>
        <v>ꞈ</v>
      </c>
      <c r="AT318" s="70" t="str">
        <v>ꞈ</v>
      </c>
      <c r="AU318" s="15">
        <v>0</v>
      </c>
      <c r="AV318" s="15" t="str">
        <v xml:space="preserve">TEVELLE - TAVELLONI - TAVELLINE </v>
      </c>
      <c r="AW318" s="15" t="str">
        <v>LATERCOM</v>
      </c>
      <c r="AX318" s="15" t="str">
        <v xml:space="preserve">TAVELLONI RIGATO TAGLIO OBLIQUO DA CM 8 </v>
      </c>
      <c r="AY318" s="15">
        <v>0</v>
      </c>
      <c r="AZ318" s="15">
        <v>200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1</v>
      </c>
      <c r="BG318" s="17" t="str">
        <f t="shared" si="19"/>
        <v>ꞈ</v>
      </c>
      <c r="BH318" s="70" t="str">
        <v>ꞈ</v>
      </c>
    </row>
    <row r="319" spans="1:60" ht="14.25" customHeight="1" x14ac:dyDescent="0.25">
      <c r="A319" s="47"/>
      <c r="C319" s="19" t="s">
        <v>107</v>
      </c>
      <c r="D319" s="19" t="s">
        <v>77</v>
      </c>
      <c r="E319" s="19" t="s">
        <v>43</v>
      </c>
      <c r="G319" s="58" t="s">
        <v>249</v>
      </c>
      <c r="I319" s="34"/>
      <c r="K319" s="35"/>
      <c r="L319" s="57">
        <f t="shared" si="17"/>
        <v>0</v>
      </c>
      <c r="M319" s="14">
        <f t="shared" si="20"/>
        <v>1</v>
      </c>
      <c r="N319" s="13">
        <f>IF(OR(totale!$A$5="",C319=totale!$A$5),0,1)</f>
        <v>1</v>
      </c>
      <c r="O319" s="13">
        <f>IF(OR(totale!$C$5="",E319=totale!$C$5),0,1)</f>
        <v>0</v>
      </c>
      <c r="P319" s="13">
        <v>0</v>
      </c>
      <c r="Q319" s="97">
        <v>0</v>
      </c>
      <c r="R319" s="19">
        <v>0</v>
      </c>
      <c r="S319" s="19" t="str">
        <v xml:space="preserve">TEVELLE - TAVELLONI - TAVELLINE </v>
      </c>
      <c r="T319" s="15" t="str">
        <v>FBM</v>
      </c>
      <c r="U319" s="15" t="str">
        <v xml:space="preserve">PIANELLONE DA STALLA </v>
      </c>
      <c r="V319" s="15">
        <v>0</v>
      </c>
      <c r="W319" s="19" t="str">
        <v>6x25X50</v>
      </c>
      <c r="X319" s="19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1</v>
      </c>
      <c r="AG319" s="15">
        <v>0</v>
      </c>
      <c r="AH319" s="15" t="str">
        <v xml:space="preserve">BLOCCO PER SOLAIO - INTERPOSTO- PIGNATTA </v>
      </c>
      <c r="AI319" s="15" t="str">
        <v>WIENERBERGER</v>
      </c>
      <c r="AJ319" s="15" t="str">
        <v>BLOCCO PER SOLAIO - INTERPOSTO</v>
      </c>
      <c r="AK319" s="15">
        <v>0</v>
      </c>
      <c r="AL319" s="15" t="str">
        <v>30x42x25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1</v>
      </c>
      <c r="AS319" s="17" t="str">
        <f t="shared" si="18"/>
        <v>ꞈ</v>
      </c>
      <c r="AT319" s="70" t="str">
        <v>ꞈ</v>
      </c>
      <c r="AU319" s="15">
        <v>0</v>
      </c>
      <c r="AV319" s="15" t="str">
        <v xml:space="preserve">TEVELLE - TAVELLONI - TAVELLINE </v>
      </c>
      <c r="AW319" s="15" t="str">
        <v>T2D</v>
      </c>
      <c r="AX319" s="15" t="str">
        <v>TAVELLONI RIGATO TAGLIO OBLIQUO FIANCO RETTO DA CM 6</v>
      </c>
      <c r="AY319" s="15">
        <v>0</v>
      </c>
      <c r="AZ319" s="15">
        <v>200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1</v>
      </c>
      <c r="BG319" s="17" t="str">
        <f t="shared" si="19"/>
        <v>ꞈ</v>
      </c>
      <c r="BH319" s="70" t="str">
        <v>ꞈ</v>
      </c>
    </row>
    <row r="320" spans="1:60" ht="14.25" customHeight="1" x14ac:dyDescent="0.25">
      <c r="A320" s="47"/>
      <c r="C320" s="19" t="s">
        <v>107</v>
      </c>
      <c r="D320" s="19" t="s">
        <v>77</v>
      </c>
      <c r="E320" s="19" t="s">
        <v>25</v>
      </c>
      <c r="G320" s="58" t="s">
        <v>264</v>
      </c>
      <c r="I320" s="34"/>
      <c r="K320" s="35"/>
      <c r="L320" s="57">
        <f t="shared" si="17"/>
        <v>0</v>
      </c>
      <c r="M320" s="14">
        <f t="shared" si="20"/>
        <v>1</v>
      </c>
      <c r="N320" s="13">
        <f>IF(OR(totale!$A$5="",C320=totale!$A$5),0,1)</f>
        <v>1</v>
      </c>
      <c r="O320" s="13">
        <f>IF(OR(totale!$C$5="",E320=totale!$C$5),0,1)</f>
        <v>0</v>
      </c>
      <c r="P320" s="13">
        <v>0</v>
      </c>
      <c r="Q320" s="97">
        <v>0</v>
      </c>
      <c r="R320" s="19">
        <v>0</v>
      </c>
      <c r="S320" s="19" t="str">
        <v xml:space="preserve">TEVELLE - TAVELLONI - TAVELLINE </v>
      </c>
      <c r="T320" s="15" t="str">
        <v>FBM</v>
      </c>
      <c r="U320" s="15" t="str">
        <v xml:space="preserve">TAVELLA DIVISIBILE </v>
      </c>
      <c r="V320" s="15">
        <v>0</v>
      </c>
      <c r="W320" s="19" t="str">
        <v>3x25x40</v>
      </c>
      <c r="X320" s="19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1</v>
      </c>
      <c r="AG320" s="15">
        <v>0</v>
      </c>
      <c r="AH320" s="15" t="str">
        <v xml:space="preserve">BLOCCO PER SOLAIO - INTERPOSTO- PIGNATTA </v>
      </c>
      <c r="AI320" s="15" t="str">
        <v>DCB</v>
      </c>
      <c r="AJ320" s="15" t="str">
        <v>BLOCCO PER SOLAIO - PROVERA</v>
      </c>
      <c r="AK320" s="15">
        <v>0</v>
      </c>
      <c r="AL320" s="15" t="str">
        <v>16x40x25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1</v>
      </c>
      <c r="AS320" s="17" t="str">
        <f t="shared" si="18"/>
        <v>ꞈ</v>
      </c>
      <c r="AT320" s="70" t="str">
        <v>ꞈ</v>
      </c>
      <c r="AU320" s="15">
        <v>0</v>
      </c>
      <c r="AV320" s="15" t="str">
        <v xml:space="preserve">TEVELLE - TAVELLONI - TAVELLINE </v>
      </c>
      <c r="AW320" s="15" t="str">
        <v>T2D</v>
      </c>
      <c r="AX320" s="15" t="str">
        <v xml:space="preserve">TAVELLONI-TAGLIO OBLIQUO FIANCO MASCHIO FEMMINA DA CM 6 </v>
      </c>
      <c r="AY320" s="15">
        <v>0</v>
      </c>
      <c r="AZ320" s="15">
        <v>200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1</v>
      </c>
      <c r="BG320" s="17" t="str">
        <f t="shared" si="19"/>
        <v>ꞈ</v>
      </c>
      <c r="BH320" s="70" t="str">
        <v>ꞈ</v>
      </c>
    </row>
    <row r="321" spans="1:60" ht="14.25" customHeight="1" x14ac:dyDescent="0.25">
      <c r="A321" s="47"/>
      <c r="C321" s="19" t="s">
        <v>107</v>
      </c>
      <c r="D321" s="19" t="s">
        <v>77</v>
      </c>
      <c r="E321" s="19" t="s">
        <v>25</v>
      </c>
      <c r="G321" s="58" t="s">
        <v>256</v>
      </c>
      <c r="I321" s="34"/>
      <c r="K321" s="35"/>
      <c r="L321" s="57">
        <f t="shared" si="17"/>
        <v>0</v>
      </c>
      <c r="M321" s="14">
        <f t="shared" si="20"/>
        <v>1</v>
      </c>
      <c r="N321" s="13">
        <f>IF(OR(totale!$A$5="",C321=totale!$A$5),0,1)</f>
        <v>1</v>
      </c>
      <c r="O321" s="13">
        <f>IF(OR(totale!$C$5="",E321=totale!$C$5),0,1)</f>
        <v>0</v>
      </c>
      <c r="P321" s="13">
        <v>0</v>
      </c>
      <c r="Q321" s="97">
        <v>0</v>
      </c>
      <c r="R321" s="19">
        <v>0</v>
      </c>
      <c r="S321" s="19" t="str">
        <v xml:space="preserve">TEVELLE - TAVELLONI - TAVELLINE </v>
      </c>
      <c r="T321" s="15" t="str">
        <v>FBM</v>
      </c>
      <c r="U321" s="15" t="str">
        <v xml:space="preserve">TAVELLA TAGLIO RETTO FIANCO RETTO </v>
      </c>
      <c r="V321" s="15">
        <v>0</v>
      </c>
      <c r="W321" s="19" t="str">
        <v>3x25x40</v>
      </c>
      <c r="X321" s="19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1</v>
      </c>
      <c r="AG321" s="15">
        <v>0</v>
      </c>
      <c r="AH321" s="15" t="str">
        <v xml:space="preserve">BLOCCO PER SOLAIO - INTERPOSTO- PIGNATTA </v>
      </c>
      <c r="AI321" s="15" t="str">
        <v>DCB</v>
      </c>
      <c r="AJ321" s="15" t="str">
        <v>BLOCCO PER SOLAIO - PROVERA</v>
      </c>
      <c r="AK321" s="15">
        <v>0</v>
      </c>
      <c r="AL321" s="15" t="str">
        <v>18x40x25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1</v>
      </c>
      <c r="AS321" s="17" t="str">
        <f t="shared" si="18"/>
        <v>ꞈ</v>
      </c>
      <c r="AT321" s="70" t="str">
        <v>ꞈ</v>
      </c>
      <c r="AU321" s="15">
        <v>0</v>
      </c>
      <c r="AV321" s="15" t="str">
        <v xml:space="preserve">TEVELLE - TAVELLONI - TAVELLINE </v>
      </c>
      <c r="AW321" s="15" t="str">
        <v>WIENERBERGER</v>
      </c>
      <c r="AX321" s="15" t="str">
        <v>TAVELLONI RIGATO TAGLIO OBLIQUO FIANCO RETTO DA CM 6</v>
      </c>
      <c r="AY321" s="15">
        <v>0</v>
      </c>
      <c r="AZ321" s="15">
        <v>200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1</v>
      </c>
      <c r="BG321" s="17" t="str">
        <f t="shared" si="19"/>
        <v>ꞈ</v>
      </c>
      <c r="BH321" s="70" t="str">
        <v>ꞈ</v>
      </c>
    </row>
    <row r="322" spans="1:60" ht="14.25" customHeight="1" x14ac:dyDescent="0.25">
      <c r="A322" s="47"/>
      <c r="C322" s="19" t="s">
        <v>107</v>
      </c>
      <c r="D322" s="19" t="s">
        <v>77</v>
      </c>
      <c r="E322" s="19" t="s">
        <v>25</v>
      </c>
      <c r="G322" s="58" t="s">
        <v>304</v>
      </c>
      <c r="I322" s="34"/>
      <c r="K322" s="35"/>
      <c r="L322" s="57">
        <f t="shared" si="17"/>
        <v>0</v>
      </c>
      <c r="M322" s="14">
        <f t="shared" si="20"/>
        <v>1</v>
      </c>
      <c r="N322" s="13">
        <f>IF(OR(totale!$A$5="",C322=totale!$A$5),0,1)</f>
        <v>1</v>
      </c>
      <c r="O322" s="13">
        <f>IF(OR(totale!$C$5="",E322=totale!$C$5),0,1)</f>
        <v>0</v>
      </c>
      <c r="P322" s="13">
        <v>0</v>
      </c>
      <c r="Q322" s="97">
        <v>0</v>
      </c>
      <c r="R322" s="19">
        <v>0</v>
      </c>
      <c r="S322" s="19" t="str">
        <v>TRAMEZZATURA MATERIALE  LATERIZIO COMUNE</v>
      </c>
      <c r="T322" s="15" t="str">
        <v>IBL</v>
      </c>
      <c r="U322" s="15" t="str">
        <v xml:space="preserve">TRAMEZZA-FORATO-SCATOLA-FORATELLA LEGGERA  LATERIZIO NORMALE </v>
      </c>
      <c r="V322" s="15">
        <v>0</v>
      </c>
      <c r="W322" s="19" t="str">
        <v>8x25x25</v>
      </c>
      <c r="X322" s="19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1</v>
      </c>
      <c r="AG322" s="15">
        <v>0</v>
      </c>
      <c r="AH322" s="15" t="str">
        <v xml:space="preserve">BLOCCO PER SOLAIO - INTERPOSTO- PIGNATTA </v>
      </c>
      <c r="AI322" s="15" t="str">
        <v>DCB</v>
      </c>
      <c r="AJ322" s="15" t="str">
        <v>BLOCCO PER SOLAIO - PROVERA</v>
      </c>
      <c r="AK322" s="15">
        <v>0</v>
      </c>
      <c r="AL322" s="15" t="str">
        <v>20x40x25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1</v>
      </c>
      <c r="AS322" s="17" t="str">
        <f t="shared" si="18"/>
        <v>ꞈ</v>
      </c>
      <c r="AT322" s="70" t="str">
        <v>ꞈ</v>
      </c>
      <c r="AU322" s="15">
        <v>0</v>
      </c>
      <c r="AV322" s="15" t="str">
        <v xml:space="preserve">TEVELLE - TAVELLONI - TAVELLINE </v>
      </c>
      <c r="AW322" s="15" t="str">
        <v>WIENERBERGER</v>
      </c>
      <c r="AX322" s="15" t="str">
        <v xml:space="preserve">TAVELLONI RIGATO TAGLIO OBLIQUO DA CM 8 </v>
      </c>
      <c r="AY322" s="15">
        <v>0</v>
      </c>
      <c r="AZ322" s="15">
        <v>200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1</v>
      </c>
      <c r="BG322" s="17" t="str">
        <f t="shared" si="19"/>
        <v>ꞈ</v>
      </c>
      <c r="BH322" s="70" t="str">
        <v>ꞈ</v>
      </c>
    </row>
    <row r="323" spans="1:60" ht="14.25" customHeight="1" x14ac:dyDescent="0.25">
      <c r="A323" s="47"/>
      <c r="C323" s="19" t="s">
        <v>107</v>
      </c>
      <c r="D323" s="19" t="s">
        <v>77</v>
      </c>
      <c r="E323" s="19" t="s">
        <v>25</v>
      </c>
      <c r="G323" s="58" t="s">
        <v>316</v>
      </c>
      <c r="I323" s="34"/>
      <c r="K323" s="35"/>
      <c r="L323" s="57">
        <f t="shared" ref="L323:L386" si="21">K323*POWER(0.99475,J323)</f>
        <v>0</v>
      </c>
      <c r="M323" s="14">
        <f t="shared" si="20"/>
        <v>1</v>
      </c>
      <c r="N323" s="13">
        <f>IF(OR(totale!$A$5="",C323=totale!$A$5),0,1)</f>
        <v>1</v>
      </c>
      <c r="O323" s="13">
        <f>IF(OR(totale!$C$5="",E323=totale!$C$5),0,1)</f>
        <v>0</v>
      </c>
      <c r="P323" s="13">
        <v>0</v>
      </c>
      <c r="Q323" s="97">
        <v>0</v>
      </c>
      <c r="R323" s="19">
        <v>0</v>
      </c>
      <c r="S323" s="19" t="str">
        <v>TRAMEZZATURA MATERIALE  LATERIZIO COMUNE</v>
      </c>
      <c r="T323" s="15" t="str">
        <v>IBL</v>
      </c>
      <c r="U323" s="15" t="str">
        <v xml:space="preserve">TRAMEZZA-FORATO-SCATOLA-FORATELLA LEGGERA  LATERIZIO NORMALE </v>
      </c>
      <c r="V323" s="15">
        <v>0</v>
      </c>
      <c r="W323" s="19" t="str">
        <v>12x25x25</v>
      </c>
      <c r="X323" s="19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1</v>
      </c>
      <c r="AG323" s="15">
        <v>0</v>
      </c>
      <c r="AH323" s="15" t="str">
        <v xml:space="preserve">BLOCCO PER SOLAIO - INTERPOSTO- PIGNATTA </v>
      </c>
      <c r="AI323" s="15" t="str">
        <v>T2D</v>
      </c>
      <c r="AJ323" s="15" t="str">
        <v>BLOCCO PER SOLAIO - PROVERA</v>
      </c>
      <c r="AK323" s="15">
        <v>0</v>
      </c>
      <c r="AL323" s="15" t="str">
        <v>16x40x25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7" t="str">
        <f t="shared" si="18"/>
        <v>ꞈ</v>
      </c>
      <c r="AT323" s="70" t="str">
        <v>ꞈ</v>
      </c>
      <c r="AU323" s="15">
        <v>0</v>
      </c>
      <c r="AV323" s="15" t="str">
        <v xml:space="preserve">TEVELLE - TAVELLONI - TAVELLINE </v>
      </c>
      <c r="AW323" s="15" t="str">
        <v>WIENERBERGER</v>
      </c>
      <c r="AX323" s="15" t="str">
        <v>TAVELLONI RIGATO TAGLIO OBLIQUO DA CM 10</v>
      </c>
      <c r="AY323" s="15">
        <v>0</v>
      </c>
      <c r="AZ323" s="15">
        <v>200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1</v>
      </c>
      <c r="BG323" s="17" t="str">
        <f t="shared" si="19"/>
        <v>ꞈ</v>
      </c>
      <c r="BH323" s="70" t="str">
        <v>ꞈ</v>
      </c>
    </row>
    <row r="324" spans="1:60" ht="14.25" customHeight="1" x14ac:dyDescent="0.25">
      <c r="A324" s="47"/>
      <c r="C324" s="19" t="s">
        <v>107</v>
      </c>
      <c r="D324" s="19" t="s">
        <v>77</v>
      </c>
      <c r="E324" s="19" t="s">
        <v>71</v>
      </c>
      <c r="G324" s="58" t="s">
        <v>436</v>
      </c>
      <c r="I324" s="34"/>
      <c r="K324" s="35"/>
      <c r="L324" s="57">
        <f t="shared" si="21"/>
        <v>0</v>
      </c>
      <c r="M324" s="14">
        <f t="shared" si="20"/>
        <v>1</v>
      </c>
      <c r="N324" s="13">
        <f>IF(OR(totale!$A$5="",C324=totale!$A$5),0,1)</f>
        <v>1</v>
      </c>
      <c r="O324" s="13">
        <f>IF(OR(totale!$C$5="",E324=totale!$C$5),0,1)</f>
        <v>0</v>
      </c>
      <c r="P324" s="13">
        <v>0</v>
      </c>
      <c r="Q324" s="97">
        <v>0</v>
      </c>
      <c r="R324" s="19">
        <v>0</v>
      </c>
      <c r="S324" s="19" t="str">
        <v>MATERIALE IN LATERIZIO COMUNE</v>
      </c>
      <c r="T324" s="15" t="str">
        <v>IBL</v>
      </c>
      <c r="U324" s="15" t="str">
        <v xml:space="preserve">MATTONE TRE FORI </v>
      </c>
      <c r="V324" s="15">
        <v>0</v>
      </c>
      <c r="W324" s="19" t="str">
        <v>12x24x5,5</v>
      </c>
      <c r="X324" s="19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1</v>
      </c>
      <c r="AG324" s="15">
        <v>0</v>
      </c>
      <c r="AH324" s="15" t="str">
        <v xml:space="preserve">BLOCCO PER SOLAIO - INTERPOSTO- PIGNATTA </v>
      </c>
      <c r="AI324" s="15" t="str">
        <v>T2D</v>
      </c>
      <c r="AJ324" s="15" t="str">
        <v>BLOCCO PER SOLAIO - PROVERA</v>
      </c>
      <c r="AK324" s="15">
        <v>0</v>
      </c>
      <c r="AL324" s="15" t="str">
        <v>18x40x25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1</v>
      </c>
      <c r="AS324" s="17" t="str">
        <f t="shared" ref="AS324:AS387" si="22">IF(AND(AR324=0,AJ324&lt;&gt;AJ323),AJ324,"ꞈ")</f>
        <v>ꞈ</v>
      </c>
      <c r="AT324" s="70" t="str">
        <v>ꞈ</v>
      </c>
      <c r="AU324" s="15">
        <v>0</v>
      </c>
      <c r="AV324" s="15" t="str">
        <v xml:space="preserve">TEVELLE - TAVELLONI - TAVELLINE </v>
      </c>
      <c r="AW324" s="15" t="str">
        <v>DI MUZIO</v>
      </c>
      <c r="AX324" s="15" t="str">
        <v>TAVELLONI RIGATO TAGLIO OBLIQUO FIANCO RETTO DA CM 6</v>
      </c>
      <c r="AY324" s="15">
        <v>0</v>
      </c>
      <c r="AZ324" s="15">
        <v>200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1</v>
      </c>
      <c r="BG324" s="17" t="str">
        <f t="shared" ref="BG324:BG387" si="23">IF(AND(BF324=0,AZ324&lt;&gt;AZ323),AZ324,"ꞈ")</f>
        <v>ꞈ</v>
      </c>
      <c r="BH324" s="70" t="str">
        <v>ꞈ</v>
      </c>
    </row>
    <row r="325" spans="1:60" ht="14.25" customHeight="1" x14ac:dyDescent="0.25">
      <c r="A325" s="47"/>
      <c r="C325" s="19" t="s">
        <v>107</v>
      </c>
      <c r="D325" s="19" t="s">
        <v>77</v>
      </c>
      <c r="E325" s="19" t="s">
        <v>71</v>
      </c>
      <c r="G325" s="58" t="s">
        <v>403</v>
      </c>
      <c r="I325" s="34"/>
      <c r="K325" s="35"/>
      <c r="L325" s="57">
        <f t="shared" si="21"/>
        <v>0</v>
      </c>
      <c r="M325" s="14">
        <f t="shared" si="20"/>
        <v>1</v>
      </c>
      <c r="N325" s="13">
        <f>IF(OR(totale!$A$5="",C325=totale!$A$5),0,1)</f>
        <v>1</v>
      </c>
      <c r="O325" s="13">
        <f>IF(OR(totale!$C$5="",E325=totale!$C$5),0,1)</f>
        <v>0</v>
      </c>
      <c r="P325" s="13">
        <v>0</v>
      </c>
      <c r="Q325" s="97">
        <v>0</v>
      </c>
      <c r="R325" s="19">
        <v>0</v>
      </c>
      <c r="S325" s="19" t="str">
        <v>MATERIALE IN LATERIZIO COMUNE</v>
      </c>
      <c r="T325" s="15" t="str">
        <v>IBL</v>
      </c>
      <c r="U325" s="15" t="str">
        <v xml:space="preserve">MATTONE PIENO </v>
      </c>
      <c r="V325" s="15">
        <v>0</v>
      </c>
      <c r="W325" s="19" t="str">
        <v>12x24x5,5</v>
      </c>
      <c r="X325" s="19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1</v>
      </c>
      <c r="AG325" s="15">
        <v>0</v>
      </c>
      <c r="AH325" s="15" t="str">
        <v xml:space="preserve">BLOCCO PER SOLAIO - INTERPOSTO- PIGNATTA </v>
      </c>
      <c r="AI325" s="15" t="str">
        <v>T2D</v>
      </c>
      <c r="AJ325" s="15" t="str">
        <v>BLOCCO PER SOLAIO - PROVERA</v>
      </c>
      <c r="AK325" s="15">
        <v>0</v>
      </c>
      <c r="AL325" s="15" t="str">
        <v>20x40x25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1</v>
      </c>
      <c r="AS325" s="17" t="str">
        <f t="shared" si="22"/>
        <v>ꞈ</v>
      </c>
      <c r="AT325" s="70" t="str">
        <v>ꞈ</v>
      </c>
      <c r="AU325" s="15">
        <v>0</v>
      </c>
      <c r="AV325" s="15" t="str">
        <v xml:space="preserve">TEVELLE - TAVELLONI - TAVELLINE </v>
      </c>
      <c r="AW325" s="15" t="str">
        <v>DI MUZIO</v>
      </c>
      <c r="AX325" s="15" t="str">
        <v>TAVELLONI ARCHITRAVE TAGLIO DIRITTO - TRAMEZZONE -TRAMEZZA PER PORTA CM 8</v>
      </c>
      <c r="AY325" s="15">
        <v>0</v>
      </c>
      <c r="AZ325" s="15">
        <v>200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1</v>
      </c>
      <c r="BG325" s="17" t="str">
        <f t="shared" si="23"/>
        <v>ꞈ</v>
      </c>
      <c r="BH325" s="70" t="str">
        <v>ꞈ</v>
      </c>
    </row>
    <row r="326" spans="1:60" ht="14.25" customHeight="1" x14ac:dyDescent="0.25">
      <c r="A326" s="47"/>
      <c r="C326" s="19" t="s">
        <v>107</v>
      </c>
      <c r="D326" s="19" t="s">
        <v>77</v>
      </c>
      <c r="E326" s="19" t="s">
        <v>71</v>
      </c>
      <c r="G326" s="58" t="s">
        <v>357</v>
      </c>
      <c r="I326" s="34"/>
      <c r="K326" s="35"/>
      <c r="L326" s="57">
        <f t="shared" si="21"/>
        <v>0</v>
      </c>
      <c r="M326" s="14">
        <f t="shared" si="20"/>
        <v>1</v>
      </c>
      <c r="N326" s="13">
        <f>IF(OR(totale!$A$5="",C326=totale!$A$5),0,1)</f>
        <v>1</v>
      </c>
      <c r="O326" s="13">
        <f>IF(OR(totale!$C$5="",E326=totale!$C$5),0,1)</f>
        <v>0</v>
      </c>
      <c r="P326" s="13">
        <v>0</v>
      </c>
      <c r="Q326" s="97">
        <v>0</v>
      </c>
      <c r="R326" s="19">
        <v>0</v>
      </c>
      <c r="S326" s="19" t="str">
        <v>MATERIALE IN LATERIZIO COMUNE</v>
      </c>
      <c r="T326" s="15" t="str">
        <v>IBL</v>
      </c>
      <c r="U326" s="15" t="str">
        <v>MATTONE MULTIFORO- TRAFILATO</v>
      </c>
      <c r="V326" s="15">
        <v>0</v>
      </c>
      <c r="W326" s="19" t="str">
        <v>12x24x5,5</v>
      </c>
      <c r="X326" s="19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1</v>
      </c>
      <c r="AG326" s="15">
        <v>0</v>
      </c>
      <c r="AH326" s="15" t="str">
        <v>BLOCCO ALVEOLATO INCASTRO  FORI VERTICALI  45/50/55/60 %</v>
      </c>
      <c r="AI326" s="15" t="str">
        <v>LATERCOM</v>
      </c>
      <c r="AJ326" s="15" t="str">
        <v>BLOCCO PORTANTE ALVEOLATO FORI VERTICALI  P700- F.50% - F.55% incastro</v>
      </c>
      <c r="AK326" s="15">
        <v>0</v>
      </c>
      <c r="AL326" s="15" t="str">
        <v>17x50x19 F.55%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1</v>
      </c>
      <c r="AS326" s="17" t="str">
        <f t="shared" si="22"/>
        <v>ꞈ</v>
      </c>
      <c r="AT326" s="70" t="str">
        <v>ꞈ</v>
      </c>
      <c r="AU326" s="15">
        <v>0</v>
      </c>
      <c r="AV326" s="15" t="str">
        <v xml:space="preserve">TEVELLE - TAVELLONI - TAVELLINE </v>
      </c>
      <c r="AW326" s="15" t="str">
        <v>ESSE ELLE LAT.</v>
      </c>
      <c r="AX326" s="15" t="str">
        <v>TAVELLONI RIGATO TAGLIO OBLIQUO FIANCO RETTO DA CM 6</v>
      </c>
      <c r="AY326" s="15">
        <v>0</v>
      </c>
      <c r="AZ326" s="15">
        <v>220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1</v>
      </c>
      <c r="BG326" s="17" t="str">
        <f t="shared" si="23"/>
        <v>ꞈ</v>
      </c>
      <c r="BH326" s="70" t="str">
        <v>ꞈ</v>
      </c>
    </row>
    <row r="327" spans="1:60" ht="14.25" customHeight="1" x14ac:dyDescent="0.25">
      <c r="A327" s="47"/>
      <c r="C327" s="19" t="s">
        <v>107</v>
      </c>
      <c r="D327" s="19" t="s">
        <v>77</v>
      </c>
      <c r="E327" s="19" t="s">
        <v>71</v>
      </c>
      <c r="G327" s="58" t="s">
        <v>321</v>
      </c>
      <c r="I327" s="34"/>
      <c r="K327" s="35"/>
      <c r="L327" s="57">
        <f t="shared" si="21"/>
        <v>0</v>
      </c>
      <c r="M327" s="14">
        <f t="shared" si="20"/>
        <v>1</v>
      </c>
      <c r="N327" s="13">
        <f>IF(OR(totale!$A$5="",C327=totale!$A$5),0,1)</f>
        <v>1</v>
      </c>
      <c r="O327" s="13">
        <f>IF(OR(totale!$C$5="",E327=totale!$C$5),0,1)</f>
        <v>0</v>
      </c>
      <c r="P327" s="13">
        <v>0</v>
      </c>
      <c r="Q327" s="97">
        <v>0</v>
      </c>
      <c r="R327" s="19">
        <v>0</v>
      </c>
      <c r="S327" s="19" t="str">
        <v>MATERIALE IN LATERIZIO COMUNE</v>
      </c>
      <c r="T327" s="15" t="str">
        <v>IBL</v>
      </c>
      <c r="U327" s="15" t="str">
        <v xml:space="preserve">TRIPLO UNI </v>
      </c>
      <c r="V327" s="15">
        <v>0</v>
      </c>
      <c r="W327" s="19" t="str">
        <v>12x25x19</v>
      </c>
      <c r="X327" s="19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1</v>
      </c>
      <c r="AG327" s="15">
        <v>0</v>
      </c>
      <c r="AH327" s="15" t="str">
        <v>BLOCCO ALVEOLATO INCASTRO  FORI VERTICALI  45/50/55/60 %</v>
      </c>
      <c r="AI327" s="15" t="str">
        <v>LATERCOM</v>
      </c>
      <c r="AJ327" s="15" t="str">
        <v>BLOCCO PORTANTE ALVEOLATO FORI VERTICALI  P700- F.50% - F.55% incastro</v>
      </c>
      <c r="AK327" s="15">
        <v>0</v>
      </c>
      <c r="AL327" s="15" t="str">
        <v>20x50x19 F.55%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1</v>
      </c>
      <c r="AS327" s="17" t="str">
        <f t="shared" si="22"/>
        <v>ꞈ</v>
      </c>
      <c r="AT327" s="70" t="str">
        <v>ꞈ</v>
      </c>
      <c r="AU327" s="15">
        <v>0</v>
      </c>
      <c r="AV327" s="15" t="str">
        <v xml:space="preserve">TEVELLE - TAVELLONI - TAVELLINE </v>
      </c>
      <c r="AW327" s="15" t="str">
        <v>ESSE ELLE LAT.</v>
      </c>
      <c r="AX327" s="15" t="str">
        <v xml:space="preserve">TAVELLONI-TAGLIO OBLIQUO FIANCO MASCHIO FEMMINA DA CM 6 </v>
      </c>
      <c r="AY327" s="15">
        <v>0</v>
      </c>
      <c r="AZ327" s="15">
        <v>220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1</v>
      </c>
      <c r="BG327" s="17" t="str">
        <f t="shared" si="23"/>
        <v>ꞈ</v>
      </c>
      <c r="BH327" s="70" t="str">
        <v>ꞈ</v>
      </c>
    </row>
    <row r="328" spans="1:60" ht="14.25" customHeight="1" x14ac:dyDescent="0.25">
      <c r="A328" s="47"/>
      <c r="C328" s="19" t="s">
        <v>107</v>
      </c>
      <c r="D328" s="19" t="s">
        <v>77</v>
      </c>
      <c r="E328" s="19" t="s">
        <v>71</v>
      </c>
      <c r="G328" s="58" t="s">
        <v>267</v>
      </c>
      <c r="I328" s="34"/>
      <c r="K328" s="35"/>
      <c r="L328" s="57">
        <f t="shared" si="21"/>
        <v>0</v>
      </c>
      <c r="M328" s="14">
        <f t="shared" si="20"/>
        <v>1</v>
      </c>
      <c r="N328" s="13">
        <f>IF(OR(totale!$A$5="",C328=totale!$A$5),0,1)</f>
        <v>1</v>
      </c>
      <c r="O328" s="13">
        <f>IF(OR(totale!$C$5="",E328=totale!$C$5),0,1)</f>
        <v>0</v>
      </c>
      <c r="P328" s="13">
        <v>0</v>
      </c>
      <c r="Q328" s="97">
        <v>0</v>
      </c>
      <c r="R328" s="19">
        <v>0</v>
      </c>
      <c r="S328" s="19" t="str">
        <v>MATERIALE IN LATERIZIO COMUNE</v>
      </c>
      <c r="T328" s="15" t="str">
        <v>IBL</v>
      </c>
      <c r="U328" s="15" t="str">
        <v>DOPPIO UNI H.12</v>
      </c>
      <c r="V328" s="15">
        <v>0</v>
      </c>
      <c r="W328" s="19" t="str">
        <v>12x12x25</v>
      </c>
      <c r="X328" s="19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1</v>
      </c>
      <c r="AG328" s="15">
        <v>0</v>
      </c>
      <c r="AH328" s="15" t="str">
        <v>BLOCCO ALVEOLATO INCASTRO  FORI VERTICALI  45/50/55/60 %</v>
      </c>
      <c r="AI328" s="15" t="str">
        <v>LATERCOM</v>
      </c>
      <c r="AJ328" s="15" t="str">
        <v>BLOCCO PORTANTE ALVEOLATO FORI VERTICALI  P700- F.50% - F.55% incastro</v>
      </c>
      <c r="AK328" s="15">
        <v>0</v>
      </c>
      <c r="AL328" s="15" t="str">
        <v>25x50x19 F.55%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1</v>
      </c>
      <c r="AS328" s="17" t="str">
        <f t="shared" si="22"/>
        <v>ꞈ</v>
      </c>
      <c r="AT328" s="70" t="str">
        <v>ꞈ</v>
      </c>
      <c r="AU328" s="15">
        <v>0</v>
      </c>
      <c r="AV328" s="15" t="str">
        <v xml:space="preserve">TEVELLE - TAVELLONI - TAVELLINE </v>
      </c>
      <c r="AW328" s="15" t="str">
        <v>LATERCOM</v>
      </c>
      <c r="AX328" s="15" t="str">
        <v>TAVELLONI RIGATO TAGLIO OBLIQUO FIANCO RETTO DA CM 6</v>
      </c>
      <c r="AY328" s="15">
        <v>0</v>
      </c>
      <c r="AZ328" s="15">
        <v>220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1</v>
      </c>
      <c r="BG328" s="17" t="str">
        <f t="shared" si="23"/>
        <v>ꞈ</v>
      </c>
      <c r="BH328" s="70" t="str">
        <v>ꞈ</v>
      </c>
    </row>
    <row r="329" spans="1:60" ht="14.25" customHeight="1" x14ac:dyDescent="0.25">
      <c r="A329" s="47"/>
      <c r="C329" s="19" t="s">
        <v>109</v>
      </c>
      <c r="D329" s="19" t="s">
        <v>77</v>
      </c>
      <c r="E329" s="19" t="s">
        <v>24</v>
      </c>
      <c r="G329" s="58" t="s">
        <v>294</v>
      </c>
      <c r="I329" s="34"/>
      <c r="K329" s="35"/>
      <c r="L329" s="57">
        <f t="shared" si="21"/>
        <v>0</v>
      </c>
      <c r="M329" s="14">
        <f t="shared" si="20"/>
        <v>1</v>
      </c>
      <c r="N329" s="13">
        <f>IF(OR(totale!$A$5="",C329=totale!$A$5),0,1)</f>
        <v>1</v>
      </c>
      <c r="O329" s="13">
        <f>IF(OR(totale!$C$5="",E329=totale!$C$5),0,1)</f>
        <v>0</v>
      </c>
      <c r="P329" s="13">
        <v>0</v>
      </c>
      <c r="Q329" s="97">
        <v>0</v>
      </c>
      <c r="R329" s="19">
        <v>0</v>
      </c>
      <c r="S329" s="19" t="str">
        <v>MATERIALE IN LATERIZIO COMUNE</v>
      </c>
      <c r="T329" s="15" t="str">
        <v>IBL</v>
      </c>
      <c r="U329" s="15" t="str">
        <v>DOPPIO UNI H.15</v>
      </c>
      <c r="V329" s="15">
        <v>0</v>
      </c>
      <c r="W329" s="19" t="str">
        <v>12x15x25</v>
      </c>
      <c r="X329" s="19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G329" s="15">
        <v>0</v>
      </c>
      <c r="AH329" s="15" t="str">
        <v>BLOCCO ALVEOLATO INCASTRO  FORI VERTICALI  45/50/55/60 %</v>
      </c>
      <c r="AI329" s="15" t="str">
        <v>LATERCOM</v>
      </c>
      <c r="AJ329" s="15" t="str">
        <v>BLOCCO PORTANTE ALVEOLATO FORI VERTICALI  P700- F.50% - F.55% incastro</v>
      </c>
      <c r="AK329" s="15">
        <v>0</v>
      </c>
      <c r="AL329" s="15" t="str">
        <v>30x25x19 F.55%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1</v>
      </c>
      <c r="AS329" s="17" t="str">
        <f t="shared" si="22"/>
        <v>ꞈ</v>
      </c>
      <c r="AT329" s="70" t="str">
        <v>ꞈ</v>
      </c>
      <c r="AU329" s="15">
        <v>0</v>
      </c>
      <c r="AV329" s="15" t="str">
        <v xml:space="preserve">TEVELLE - TAVELLONI - TAVELLINE </v>
      </c>
      <c r="AW329" s="15" t="str">
        <v>LATERCOM</v>
      </c>
      <c r="AX329" s="15" t="str">
        <v xml:space="preserve">TAVELLONI-TAGLIO OBLIQUO FIANCO MASCHIO FEMMINA DA CM 6 </v>
      </c>
      <c r="AY329" s="15">
        <v>0</v>
      </c>
      <c r="AZ329" s="15">
        <v>220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1</v>
      </c>
      <c r="BG329" s="17" t="str">
        <f t="shared" si="23"/>
        <v>ꞈ</v>
      </c>
      <c r="BH329" s="70" t="str">
        <v>ꞈ</v>
      </c>
    </row>
    <row r="330" spans="1:60" ht="14.25" customHeight="1" x14ac:dyDescent="0.25">
      <c r="A330" s="47"/>
      <c r="C330" s="19" t="s">
        <v>109</v>
      </c>
      <c r="D330" s="19" t="s">
        <v>77</v>
      </c>
      <c r="E330" s="19" t="s">
        <v>24</v>
      </c>
      <c r="G330" s="58" t="s">
        <v>395</v>
      </c>
      <c r="I330" s="34"/>
      <c r="K330" s="35"/>
      <c r="L330" s="57">
        <f t="shared" si="21"/>
        <v>0</v>
      </c>
      <c r="M330" s="14">
        <f t="shared" si="20"/>
        <v>1</v>
      </c>
      <c r="N330" s="13">
        <f>IF(OR(totale!$A$5="",C330=totale!$A$5),0,1)</f>
        <v>1</v>
      </c>
      <c r="O330" s="13">
        <f>IF(OR(totale!$C$5="",E330=totale!$C$5),0,1)</f>
        <v>0</v>
      </c>
      <c r="P330" s="13">
        <v>0</v>
      </c>
      <c r="Q330" s="97">
        <v>0</v>
      </c>
      <c r="R330" s="19">
        <v>0</v>
      </c>
      <c r="S330" s="19" t="str">
        <v>MATERIALE IN LATERIZIO COMUNE</v>
      </c>
      <c r="T330" s="15" t="str">
        <v>IBL</v>
      </c>
      <c r="U330" s="15" t="str">
        <v xml:space="preserve">BIMATTONE BOLOGNESE </v>
      </c>
      <c r="V330" s="15">
        <v>0</v>
      </c>
      <c r="W330" s="19" t="str">
        <v>14x28x12</v>
      </c>
      <c r="X330" s="19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1</v>
      </c>
      <c r="AG330" s="15">
        <v>0</v>
      </c>
      <c r="AH330" s="15" t="str">
        <v>BLOCCO ALVEOLATO INCASTRO  FORI VERTICALI  45/50/55/60 %</v>
      </c>
      <c r="AI330" s="15" t="str">
        <v>LATERCOM</v>
      </c>
      <c r="AJ330" s="15" t="str">
        <v>BLOCCO PORTANTE ALVEOLATO FORI VERTICALI  P700- F.50% - F.55% incastro</v>
      </c>
      <c r="AK330" s="15">
        <v>0</v>
      </c>
      <c r="AL330" s="15" t="str">
        <v>45x25x24,5 F.55%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1</v>
      </c>
      <c r="AS330" s="17" t="str">
        <f t="shared" si="22"/>
        <v>ꞈ</v>
      </c>
      <c r="AT330" s="70" t="str">
        <v>ꞈ</v>
      </c>
      <c r="AU330" s="15">
        <v>0</v>
      </c>
      <c r="AV330" s="15" t="str">
        <v xml:space="preserve">TEVELLE - TAVELLONI - TAVELLINE </v>
      </c>
      <c r="AW330" s="15" t="str">
        <v>LATERCOM</v>
      </c>
      <c r="AX330" s="15" t="str">
        <v xml:space="preserve">TAVELLONI RIGATO TAGLIO OBLIQUO DA CM 8 </v>
      </c>
      <c r="AY330" s="15">
        <v>0</v>
      </c>
      <c r="AZ330" s="15">
        <v>220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1</v>
      </c>
      <c r="BG330" s="17" t="str">
        <f t="shared" si="23"/>
        <v>ꞈ</v>
      </c>
      <c r="BH330" s="70" t="str">
        <v>ꞈ</v>
      </c>
    </row>
    <row r="331" spans="1:60" ht="14.25" customHeight="1" x14ac:dyDescent="0.25">
      <c r="A331" s="47"/>
      <c r="C331" s="19" t="s">
        <v>109</v>
      </c>
      <c r="D331" s="19" t="s">
        <v>77</v>
      </c>
      <c r="E331" s="19" t="s">
        <v>24</v>
      </c>
      <c r="G331" s="58" t="s">
        <v>245</v>
      </c>
      <c r="I331" s="34"/>
      <c r="K331" s="35"/>
      <c r="L331" s="57">
        <f t="shared" si="21"/>
        <v>0</v>
      </c>
      <c r="M331" s="14">
        <f t="shared" si="20"/>
        <v>1</v>
      </c>
      <c r="N331" s="13">
        <f>IF(OR(totale!$A$5="",C331=totale!$A$5),0,1)</f>
        <v>1</v>
      </c>
      <c r="O331" s="13">
        <f>IF(OR(totale!$C$5="",E331=totale!$C$5),0,1)</f>
        <v>0</v>
      </c>
      <c r="P331" s="13">
        <v>0</v>
      </c>
      <c r="Q331" s="97">
        <v>0</v>
      </c>
      <c r="R331" s="19">
        <v>0</v>
      </c>
      <c r="S331" s="19" t="str">
        <v>MATERIALE IN LATERIZIO COMUNE</v>
      </c>
      <c r="T331" s="15" t="str">
        <v>IBL</v>
      </c>
      <c r="U331" s="15" t="str">
        <v>MATTONE BOLOGNESE 45%</v>
      </c>
      <c r="V331" s="15">
        <v>0</v>
      </c>
      <c r="W331" s="19" t="str">
        <v>14x28x5,5</v>
      </c>
      <c r="X331" s="19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1</v>
      </c>
      <c r="AG331" s="15">
        <v>0</v>
      </c>
      <c r="AH331" s="15" t="str">
        <v>BLOCCO ALVEOLATO INCASTRO  FORI VERTICALI  45/50/55/60 %</v>
      </c>
      <c r="AI331" s="15" t="str">
        <v>LATERCOM</v>
      </c>
      <c r="AJ331" s="15" t="str">
        <v>BLOCCO PORTANTE ALVEOLATO FORI VERTICALI  P700- F.50% - F.55% incastro</v>
      </c>
      <c r="AK331" s="15">
        <v>0</v>
      </c>
      <c r="AL331" s="15" t="str">
        <v>40x25x24,5 F.55%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1</v>
      </c>
      <c r="AS331" s="17" t="str">
        <f t="shared" si="22"/>
        <v>ꞈ</v>
      </c>
      <c r="AT331" s="70" t="str">
        <v>ꞈ</v>
      </c>
      <c r="AU331" s="15">
        <v>0</v>
      </c>
      <c r="AV331" s="15" t="str">
        <v xml:space="preserve">TEVELLE - TAVELLONI - TAVELLINE </v>
      </c>
      <c r="AW331" s="15" t="str">
        <v>T2D</v>
      </c>
      <c r="AX331" s="15" t="str">
        <v>TAVELLONI RIGATO TAGLIO OBLIQUO FIANCO RETTO DA CM 6</v>
      </c>
      <c r="AY331" s="15">
        <v>0</v>
      </c>
      <c r="AZ331" s="15">
        <v>220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1</v>
      </c>
      <c r="BG331" s="17" t="str">
        <f t="shared" si="23"/>
        <v>ꞈ</v>
      </c>
      <c r="BH331" s="70" t="str">
        <v>ꞈ</v>
      </c>
    </row>
    <row r="332" spans="1:60" ht="14.25" customHeight="1" x14ac:dyDescent="0.25">
      <c r="A332" s="47"/>
      <c r="C332" s="19" t="s">
        <v>109</v>
      </c>
      <c r="D332" s="19" t="s">
        <v>77</v>
      </c>
      <c r="E332" s="19" t="s">
        <v>70</v>
      </c>
      <c r="G332" s="58" t="s">
        <v>245</v>
      </c>
      <c r="I332" s="34"/>
      <c r="K332" s="35"/>
      <c r="L332" s="57">
        <f t="shared" si="21"/>
        <v>0</v>
      </c>
      <c r="M332" s="14">
        <f t="shared" si="20"/>
        <v>1</v>
      </c>
      <c r="N332" s="13">
        <f>IF(OR(totale!$A$5="",C332=totale!$A$5),0,1)</f>
        <v>1</v>
      </c>
      <c r="O332" s="13">
        <f>IF(OR(totale!$C$5="",E332=totale!$C$5),0,1)</f>
        <v>0</v>
      </c>
      <c r="P332" s="13">
        <v>0</v>
      </c>
      <c r="Q332" s="97">
        <v>0</v>
      </c>
      <c r="R332" s="19">
        <v>0</v>
      </c>
      <c r="S332" s="19" t="str">
        <v>MATERIALE IN LATERIZIO COMUNE</v>
      </c>
      <c r="T332" s="15" t="str">
        <v>IBL</v>
      </c>
      <c r="U332" s="15" t="str">
        <v>MATTONE BOLOGNESE 15%</v>
      </c>
      <c r="V332" s="15">
        <v>0</v>
      </c>
      <c r="W332" s="19" t="str">
        <v>14x28x5,5</v>
      </c>
      <c r="X332" s="19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1</v>
      </c>
      <c r="AG332" s="15">
        <v>0</v>
      </c>
      <c r="AH332" s="15" t="str">
        <v>BLOCCO ALVEOLATO INCASTRO  FORI VERTICALI  45/50/55/60 %</v>
      </c>
      <c r="AI332" s="15" t="str">
        <v>LATERCOM</v>
      </c>
      <c r="AJ332" s="15" t="str">
        <v>BLOCCO PORTANTE ALVEOLATO FORI VERTICALI  P700- F.50% - F.55% incastro</v>
      </c>
      <c r="AK332" s="15">
        <v>0</v>
      </c>
      <c r="AL332" s="15" t="str">
        <v>35x25x24,5 F.55%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1</v>
      </c>
      <c r="AS332" s="17" t="str">
        <f t="shared" si="22"/>
        <v>ꞈ</v>
      </c>
      <c r="AT332" s="70" t="str">
        <v>ꞈ</v>
      </c>
      <c r="AU332" s="15">
        <v>0</v>
      </c>
      <c r="AV332" s="15" t="str">
        <v xml:space="preserve">TEVELLE - TAVELLONI - TAVELLINE </v>
      </c>
      <c r="AW332" s="15" t="str">
        <v>T2D</v>
      </c>
      <c r="AX332" s="15" t="str">
        <v xml:space="preserve">TAVELLONI-TAGLIO OBLIQUO FIANCO MASCHIO FEMMINA DA CM 6 </v>
      </c>
      <c r="AY332" s="15">
        <v>0</v>
      </c>
      <c r="AZ332" s="15">
        <v>220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1</v>
      </c>
      <c r="BG332" s="17" t="str">
        <f t="shared" si="23"/>
        <v>ꞈ</v>
      </c>
      <c r="BH332" s="70" t="str">
        <v>ꞈ</v>
      </c>
    </row>
    <row r="333" spans="1:60" ht="14.25" customHeight="1" x14ac:dyDescent="0.25">
      <c r="A333" s="47"/>
      <c r="C333" s="19" t="s">
        <v>109</v>
      </c>
      <c r="D333" s="19" t="s">
        <v>77</v>
      </c>
      <c r="E333" s="19" t="s">
        <v>70</v>
      </c>
      <c r="G333" s="58" t="s">
        <v>502</v>
      </c>
      <c r="I333" s="34"/>
      <c r="K333" s="35"/>
      <c r="L333" s="57">
        <f t="shared" si="21"/>
        <v>0</v>
      </c>
      <c r="M333" s="14">
        <f t="shared" si="20"/>
        <v>1</v>
      </c>
      <c r="N333" s="13">
        <f>IF(OR(totale!$A$5="",C333=totale!$A$5),0,1)</f>
        <v>1</v>
      </c>
      <c r="O333" s="13">
        <f>IF(OR(totale!$C$5="",E333=totale!$C$5),0,1)</f>
        <v>0</v>
      </c>
      <c r="P333" s="13">
        <v>0</v>
      </c>
      <c r="Q333" s="97">
        <v>0</v>
      </c>
      <c r="R333" s="19">
        <v>0</v>
      </c>
      <c r="S333" s="19" t="str">
        <v>MATERIALE IN LATERIZIO COMUNE</v>
      </c>
      <c r="T333" s="15" t="str">
        <v>IBL</v>
      </c>
      <c r="U333" s="15" t="str">
        <v>MATTONE UNI FORATO 15%</v>
      </c>
      <c r="V333" s="15">
        <v>0</v>
      </c>
      <c r="W333" s="19" t="str">
        <v>12x25x5,5</v>
      </c>
      <c r="X333" s="19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1</v>
      </c>
      <c r="AG333" s="15">
        <v>0</v>
      </c>
      <c r="AH333" s="15" t="str">
        <v>BLOCCO ALVEOLATO INCASTRO  FORI VERTICALI  45/50/55/60 %</v>
      </c>
      <c r="AI333" s="15" t="str">
        <v>LATERCOM</v>
      </c>
      <c r="AJ333" s="15" t="str">
        <v>BLOCCO PORTANTE ALVEOLATO FORI VERTICALI  P700- F.50% - F.55% incastro</v>
      </c>
      <c r="AK333" s="15">
        <v>0</v>
      </c>
      <c r="AL333" s="15" t="str">
        <v>30x25x24,5 F.55%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1</v>
      </c>
      <c r="AS333" s="17" t="str">
        <f t="shared" si="22"/>
        <v>ꞈ</v>
      </c>
      <c r="AT333" s="70" t="str">
        <v>ꞈ</v>
      </c>
      <c r="AU333" s="15">
        <v>0</v>
      </c>
      <c r="AV333" s="15" t="str">
        <v xml:space="preserve">TEVELLE - TAVELLONI - TAVELLINE </v>
      </c>
      <c r="AW333" s="15" t="str">
        <v>WIENERBERGER</v>
      </c>
      <c r="AX333" s="15" t="str">
        <v>TAVELLONI RIGATO TAGLIO OBLIQUO FIANCO RETTO DA CM 6</v>
      </c>
      <c r="AY333" s="15">
        <v>0</v>
      </c>
      <c r="AZ333" s="15">
        <v>220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1</v>
      </c>
      <c r="BG333" s="17" t="str">
        <f t="shared" si="23"/>
        <v>ꞈ</v>
      </c>
      <c r="BH333" s="70" t="str">
        <v>ꞈ</v>
      </c>
    </row>
    <row r="334" spans="1:60" ht="14.25" customHeight="1" x14ac:dyDescent="0.25">
      <c r="A334" s="47"/>
      <c r="C334" s="19" t="s">
        <v>109</v>
      </c>
      <c r="D334" s="19" t="s">
        <v>77</v>
      </c>
      <c r="E334" s="19" t="s">
        <v>70</v>
      </c>
      <c r="G334" s="58" t="s">
        <v>396</v>
      </c>
      <c r="I334" s="34"/>
      <c r="K334" s="35"/>
      <c r="L334" s="57">
        <f t="shared" si="21"/>
        <v>0</v>
      </c>
      <c r="M334" s="14">
        <f t="shared" si="20"/>
        <v>1</v>
      </c>
      <c r="N334" s="13">
        <f>IF(OR(totale!$A$5="",C334=totale!$A$5),0,1)</f>
        <v>1</v>
      </c>
      <c r="O334" s="13">
        <f>IF(OR(totale!$C$5="",E334=totale!$C$5),0,1)</f>
        <v>0</v>
      </c>
      <c r="P334" s="13">
        <v>0</v>
      </c>
      <c r="Q334" s="97">
        <v>0</v>
      </c>
      <c r="R334" s="19">
        <v>0</v>
      </c>
      <c r="S334" s="19" t="str">
        <v>MATERIALE IN LATERIZIO COMUNE</v>
      </c>
      <c r="T334" s="15" t="str">
        <v>IBL</v>
      </c>
      <c r="U334" s="15" t="str">
        <v xml:space="preserve">MATTONE BOLOGNESE PIENO </v>
      </c>
      <c r="V334" s="15">
        <v>0</v>
      </c>
      <c r="W334" s="19" t="str">
        <v>14x28x5,5</v>
      </c>
      <c r="X334" s="19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1</v>
      </c>
      <c r="AG334" s="15">
        <v>0</v>
      </c>
      <c r="AH334" s="15" t="str">
        <v>BLOCCO ALVEOLATO INCASTRO  FORI VERTICALI  45/50/55/60 %</v>
      </c>
      <c r="AI334" s="15" t="str">
        <v>LATERCOM</v>
      </c>
      <c r="AJ334" s="15" t="str">
        <v>BLOCCO PORTANTE ALVEOLATO FORI VERTICALI  P700- F.50% - F.55% incastro</v>
      </c>
      <c r="AK334" s="15">
        <v>0</v>
      </c>
      <c r="AL334" s="15" t="str">
        <v>25x25x24,5 F.55%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1</v>
      </c>
      <c r="AS334" s="17" t="str">
        <f t="shared" si="22"/>
        <v>ꞈ</v>
      </c>
      <c r="AT334" s="70" t="str">
        <v>ꞈ</v>
      </c>
      <c r="AU334" s="15">
        <v>0</v>
      </c>
      <c r="AV334" s="15" t="str">
        <v xml:space="preserve">TEVELLE - TAVELLONI - TAVELLINE </v>
      </c>
      <c r="AW334" s="15" t="str">
        <v>WIENERBERGER</v>
      </c>
      <c r="AX334" s="15" t="str">
        <v xml:space="preserve">TAVELLONI RIGATO TAGLIO OBLIQUO DA CM 8 </v>
      </c>
      <c r="AY334" s="15">
        <v>0</v>
      </c>
      <c r="AZ334" s="15">
        <v>220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1</v>
      </c>
      <c r="BG334" s="17" t="str">
        <f t="shared" si="23"/>
        <v>ꞈ</v>
      </c>
      <c r="BH334" s="70" t="str">
        <v>ꞈ</v>
      </c>
    </row>
    <row r="335" spans="1:60" ht="14.25" customHeight="1" x14ac:dyDescent="0.25">
      <c r="A335" s="47"/>
      <c r="C335" s="19" t="s">
        <v>109</v>
      </c>
      <c r="D335" s="19" t="s">
        <v>77</v>
      </c>
      <c r="E335" s="19" t="s">
        <v>86</v>
      </c>
      <c r="G335" s="58" t="s">
        <v>502</v>
      </c>
      <c r="I335" s="34"/>
      <c r="K335" s="35"/>
      <c r="L335" s="57">
        <f t="shared" si="21"/>
        <v>0</v>
      </c>
      <c r="M335" s="14">
        <f t="shared" si="20"/>
        <v>1</v>
      </c>
      <c r="N335" s="13">
        <f>IF(OR(totale!$A$5="",C335=totale!$A$5),0,1)</f>
        <v>1</v>
      </c>
      <c r="O335" s="13">
        <f>IF(OR(totale!$C$5="",E335=totale!$C$5),0,1)</f>
        <v>0</v>
      </c>
      <c r="P335" s="13">
        <v>0</v>
      </c>
      <c r="Q335" s="97">
        <v>0</v>
      </c>
      <c r="R335" s="19">
        <v>0</v>
      </c>
      <c r="S335" s="19" t="str">
        <v xml:space="preserve">TRAMEZZATURA MATERIALE ALVEOLATO </v>
      </c>
      <c r="T335" s="15" t="str">
        <v>IBL</v>
      </c>
      <c r="U335" s="15" t="str">
        <v xml:space="preserve">TRAMEZZA - FORATO PORIZZATA/ALVEOLATA </v>
      </c>
      <c r="V335" s="15">
        <v>0</v>
      </c>
      <c r="W335" s="19" t="str">
        <v>8x50x19</v>
      </c>
      <c r="X335" s="19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1</v>
      </c>
      <c r="AG335" s="15">
        <v>0</v>
      </c>
      <c r="AH335" s="15" t="str">
        <v>BLOCCO ALVEOLATO INCASTRO  FORI VERTICALI  45/50/55/60 %</v>
      </c>
      <c r="AI335" s="15" t="str">
        <v>T2D</v>
      </c>
      <c r="AJ335" s="15" t="str">
        <v>BLOCCO PORTANTE ALVEOLATO FORI VERTICALI  P700- F.50% - F.55% incastro</v>
      </c>
      <c r="AK335" s="15">
        <v>0</v>
      </c>
      <c r="AL335" s="15" t="str">
        <v>19x50x19 F.50%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1</v>
      </c>
      <c r="AS335" s="17" t="str">
        <f t="shared" si="22"/>
        <v>ꞈ</v>
      </c>
      <c r="AT335" s="70" t="str">
        <v>ꞈ</v>
      </c>
      <c r="AU335" s="15">
        <v>0</v>
      </c>
      <c r="AV335" s="15" t="str">
        <v xml:space="preserve">TEVELLE - TAVELLONI - TAVELLINE </v>
      </c>
      <c r="AW335" s="15" t="str">
        <v>WIENERBERGER</v>
      </c>
      <c r="AX335" s="15" t="str">
        <v>TAVELLONI RIGATO TAGLIO OBLIQUO DA CM 10</v>
      </c>
      <c r="AY335" s="15">
        <v>0</v>
      </c>
      <c r="AZ335" s="15">
        <v>220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1</v>
      </c>
      <c r="BG335" s="17" t="str">
        <f t="shared" si="23"/>
        <v>ꞈ</v>
      </c>
      <c r="BH335" s="70" t="str">
        <v>ꞈ</v>
      </c>
    </row>
    <row r="336" spans="1:60" ht="14.25" customHeight="1" x14ac:dyDescent="0.25">
      <c r="A336" s="47"/>
      <c r="C336" s="19" t="s">
        <v>109</v>
      </c>
      <c r="D336" s="19" t="s">
        <v>77</v>
      </c>
      <c r="E336" s="19" t="s">
        <v>86</v>
      </c>
      <c r="G336" s="58" t="s">
        <v>245</v>
      </c>
      <c r="I336" s="34"/>
      <c r="K336" s="35"/>
      <c r="L336" s="57">
        <f t="shared" si="21"/>
        <v>0</v>
      </c>
      <c r="M336" s="14">
        <f t="shared" si="20"/>
        <v>1</v>
      </c>
      <c r="N336" s="13">
        <f>IF(OR(totale!$A$5="",C336=totale!$A$5),0,1)</f>
        <v>1</v>
      </c>
      <c r="O336" s="13">
        <f>IF(OR(totale!$C$5="",E336=totale!$C$5),0,1)</f>
        <v>0</v>
      </c>
      <c r="P336" s="13">
        <v>0</v>
      </c>
      <c r="Q336" s="97">
        <v>0</v>
      </c>
      <c r="R336" s="19">
        <v>0</v>
      </c>
      <c r="S336" s="19" t="str">
        <v xml:space="preserve">TRAMEZZATURA MATERIALE ALVEOLATO </v>
      </c>
      <c r="T336" s="15" t="str">
        <v>IBL</v>
      </c>
      <c r="U336" s="15" t="str">
        <v xml:space="preserve">TRAMEZZA - FORATO PORIZZATA/ALVEOLATA </v>
      </c>
      <c r="V336" s="15">
        <v>0</v>
      </c>
      <c r="W336" s="19" t="str">
        <v>12x50x19</v>
      </c>
      <c r="X336" s="19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1</v>
      </c>
      <c r="AG336" s="15">
        <v>0</v>
      </c>
      <c r="AH336" s="15" t="str">
        <v>BLOCCO ALVEOLATO INCASTRO  FORI VERTICALI  45/50/55/60 %</v>
      </c>
      <c r="AI336" s="15" t="str">
        <v>T2D</v>
      </c>
      <c r="AJ336" s="15" t="str">
        <v>BLOCCO PORTANTE ALVEOLATO FORI VERTICALI  P700- F.50% - F.55% incastro</v>
      </c>
      <c r="AK336" s="15">
        <v>0</v>
      </c>
      <c r="AL336" s="15" t="str">
        <v>25x30x19 F.50%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1</v>
      </c>
      <c r="AS336" s="17" t="str">
        <f t="shared" si="22"/>
        <v>ꞈ</v>
      </c>
      <c r="AT336" s="70" t="str">
        <v>ꞈ</v>
      </c>
      <c r="AU336" s="15">
        <v>0</v>
      </c>
      <c r="AV336" s="15" t="str">
        <v xml:space="preserve">TEVELLE - TAVELLONI - TAVELLINE </v>
      </c>
      <c r="AW336" s="15" t="str">
        <v>DI MUZIO</v>
      </c>
      <c r="AX336" s="15" t="str">
        <v>TAVELLONI RIGATO TAGLIO OBLIQUO FIANCO RETTO DA CM 6</v>
      </c>
      <c r="AY336" s="15">
        <v>0</v>
      </c>
      <c r="AZ336" s="15">
        <v>220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1</v>
      </c>
      <c r="BG336" s="17" t="str">
        <f t="shared" si="23"/>
        <v>ꞈ</v>
      </c>
      <c r="BH336" s="70" t="str">
        <v>ꞈ</v>
      </c>
    </row>
    <row r="337" spans="1:60" ht="14.25" customHeight="1" x14ac:dyDescent="0.25">
      <c r="A337" s="47"/>
      <c r="C337" s="19" t="s">
        <v>109</v>
      </c>
      <c r="D337" s="19" t="s">
        <v>77</v>
      </c>
      <c r="E337" s="19" t="s">
        <v>86</v>
      </c>
      <c r="G337" s="58" t="s">
        <v>396</v>
      </c>
      <c r="I337" s="34"/>
      <c r="K337" s="35"/>
      <c r="L337" s="57">
        <f t="shared" si="21"/>
        <v>0</v>
      </c>
      <c r="M337" s="14">
        <f t="shared" si="20"/>
        <v>1</v>
      </c>
      <c r="N337" s="13">
        <f>IF(OR(totale!$A$5="",C337=totale!$A$5),0,1)</f>
        <v>1</v>
      </c>
      <c r="O337" s="13">
        <f>IF(OR(totale!$C$5="",E337=totale!$C$5),0,1)</f>
        <v>0</v>
      </c>
      <c r="P337" s="13">
        <v>0</v>
      </c>
      <c r="Q337" s="97">
        <v>0</v>
      </c>
      <c r="R337" s="19">
        <v>0</v>
      </c>
      <c r="S337" s="19" t="str">
        <v xml:space="preserve">TRAMEZZATURA MATERIALE ALVEOLATO </v>
      </c>
      <c r="T337" s="15" t="str">
        <v>IBL</v>
      </c>
      <c r="U337" s="15" t="str">
        <v xml:space="preserve">TRAMEZZA - FORATO PORIZZATA/ALVEOLATA </v>
      </c>
      <c r="V337" s="15">
        <v>0</v>
      </c>
      <c r="W337" s="19" t="str">
        <v>8x50x25</v>
      </c>
      <c r="X337" s="19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1</v>
      </c>
      <c r="AG337" s="15">
        <v>0</v>
      </c>
      <c r="AH337" s="15" t="str">
        <v>BLOCCO ALVEOLATO INCASTRO  FORI VERTICALI  45/50/55/60 %</v>
      </c>
      <c r="AI337" s="15" t="str">
        <v>T2D</v>
      </c>
      <c r="AJ337" s="15" t="str">
        <v>BLOCCO PORTANTE ALVEOLATO FORI VERTICALI  P700- F.50% - F.55% incastro</v>
      </c>
      <c r="AK337" s="15">
        <v>0</v>
      </c>
      <c r="AL337" s="15" t="str">
        <v>25x50x19 F.55%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1</v>
      </c>
      <c r="AS337" s="17" t="str">
        <f t="shared" si="22"/>
        <v>ꞈ</v>
      </c>
      <c r="AT337" s="70" t="str">
        <v>ꞈ</v>
      </c>
      <c r="AU337" s="15">
        <v>0</v>
      </c>
      <c r="AV337" s="15" t="str">
        <v xml:space="preserve">TEVELLE - TAVELLONI - TAVELLINE </v>
      </c>
      <c r="AW337" s="15" t="str">
        <v>DI MUZIO</v>
      </c>
      <c r="AX337" s="15" t="str">
        <v>TAVELLONI ARCHITRAVE TAGLIO DIRITTO - TRAMEZZONE -TRAMEZZA PER PORTA CM 8</v>
      </c>
      <c r="AY337" s="15">
        <v>0</v>
      </c>
      <c r="AZ337" s="15">
        <v>220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1</v>
      </c>
      <c r="BG337" s="17" t="str">
        <f t="shared" si="23"/>
        <v>ꞈ</v>
      </c>
      <c r="BH337" s="70" t="str">
        <v>ꞈ</v>
      </c>
    </row>
    <row r="338" spans="1:60" ht="14.25" customHeight="1" x14ac:dyDescent="0.25">
      <c r="A338" s="47"/>
      <c r="C338" s="19" t="s">
        <v>120</v>
      </c>
      <c r="D338" s="19" t="s">
        <v>77</v>
      </c>
      <c r="E338" s="19" t="s">
        <v>23</v>
      </c>
      <c r="G338" s="58" t="s">
        <v>478</v>
      </c>
      <c r="I338" s="34"/>
      <c r="K338" s="35"/>
      <c r="L338" s="57">
        <f t="shared" si="21"/>
        <v>0</v>
      </c>
      <c r="M338" s="14">
        <f t="shared" si="20"/>
        <v>1</v>
      </c>
      <c r="N338" s="13">
        <f>IF(OR(totale!$A$5="",C338=totale!$A$5),0,1)</f>
        <v>1</v>
      </c>
      <c r="O338" s="13">
        <f>IF(OR(totale!$C$5="",E338=totale!$C$5),0,1)</f>
        <v>0</v>
      </c>
      <c r="P338" s="13">
        <v>0</v>
      </c>
      <c r="Q338" s="97">
        <v>0</v>
      </c>
      <c r="R338" s="19">
        <v>0</v>
      </c>
      <c r="S338" s="19" t="str">
        <v xml:space="preserve">TRAMEZZATURA MATERIALE ALVEOLATO </v>
      </c>
      <c r="T338" s="15" t="str">
        <v>IBL</v>
      </c>
      <c r="U338" s="15" t="str">
        <v xml:space="preserve">TRAMEZZA - FORATO PORIZZATA/ALVEOLATA </v>
      </c>
      <c r="V338" s="15">
        <v>0</v>
      </c>
      <c r="W338" s="19" t="str">
        <v>12x50x25</v>
      </c>
      <c r="X338" s="19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1</v>
      </c>
      <c r="AG338" s="15">
        <v>0</v>
      </c>
      <c r="AH338" s="15" t="str">
        <v>BLOCCO ALVEOLATO INCASTRO  FORI VERTICALI  45/50/55/60 %</v>
      </c>
      <c r="AI338" s="15" t="str">
        <v>T2D</v>
      </c>
      <c r="AJ338" s="15" t="str">
        <v>BLOCCO PORTANTE ALVEOLATO FORI VERTICALI  P700- F.50% - F.55% incastro</v>
      </c>
      <c r="AK338" s="15">
        <v>0</v>
      </c>
      <c r="AL338" s="15" t="str">
        <v>30x25x19 F.55%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1</v>
      </c>
      <c r="AS338" s="17" t="str">
        <f t="shared" si="22"/>
        <v>ꞈ</v>
      </c>
      <c r="AT338" s="70" t="str">
        <v>ꞈ</v>
      </c>
      <c r="AU338" s="15">
        <v>0</v>
      </c>
      <c r="AV338" s="15" t="str">
        <v>TRAMEZZATURA MATERIALE  LATERIZIO COMUNE</v>
      </c>
      <c r="AW338" s="15" t="str">
        <v>DI MUZIO</v>
      </c>
      <c r="AX338" s="15" t="str">
        <v xml:space="preserve">TRAMEZZA-FORATO-SCATOLA-FORATELLA LEGGERA  LATERIZIO NORMALE </v>
      </c>
      <c r="AY338" s="15">
        <v>0</v>
      </c>
      <c r="AZ338" s="15" t="str">
        <v>10x14X25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1</v>
      </c>
      <c r="BG338" s="17" t="str">
        <f t="shared" si="23"/>
        <v>ꞈ</v>
      </c>
      <c r="BH338" s="70" t="str">
        <v>ꞈ</v>
      </c>
    </row>
    <row r="339" spans="1:60" ht="14.25" customHeight="1" x14ac:dyDescent="0.25">
      <c r="A339" s="47"/>
      <c r="C339" s="19" t="s">
        <v>120</v>
      </c>
      <c r="D339" s="19" t="s">
        <v>77</v>
      </c>
      <c r="E339" s="19" t="s">
        <v>23</v>
      </c>
      <c r="G339" s="58" t="s">
        <v>166</v>
      </c>
      <c r="I339" s="34"/>
      <c r="K339" s="35"/>
      <c r="L339" s="57">
        <f t="shared" si="21"/>
        <v>0</v>
      </c>
      <c r="M339" s="14">
        <f t="shared" si="20"/>
        <v>1</v>
      </c>
      <c r="N339" s="13">
        <f>IF(OR(totale!$A$5="",C339=totale!$A$5),0,1)</f>
        <v>1</v>
      </c>
      <c r="O339" s="13">
        <f>IF(OR(totale!$C$5="",E339=totale!$C$5),0,1)</f>
        <v>0</v>
      </c>
      <c r="P339" s="13">
        <v>0</v>
      </c>
      <c r="Q339" s="97">
        <v>0</v>
      </c>
      <c r="R339" s="19">
        <v>0</v>
      </c>
      <c r="S339" s="19" t="str">
        <v>BLOCCO ALVEOLATO LISCIO FORI VERTICALI   45/50/55/60 %</v>
      </c>
      <c r="T339" s="15" t="str">
        <v>IBL</v>
      </c>
      <c r="U339" s="15" t="str">
        <v>BLOCCO PORTANTE ALVEOLATO FORI VERTICALI  P800 -  F.45% - F.50% liscio</v>
      </c>
      <c r="V339" s="15">
        <v>0</v>
      </c>
      <c r="W339" s="19" t="str">
        <v>20x25x19</v>
      </c>
      <c r="X339" s="19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1</v>
      </c>
      <c r="AG339" s="15">
        <v>0</v>
      </c>
      <c r="AH339" s="15" t="str">
        <v>BLOCCO ALVEOLATO INCASTRO  FORI VERTICALI  45/50/55/60 %</v>
      </c>
      <c r="AI339" s="15" t="str">
        <v>T2D</v>
      </c>
      <c r="AJ339" s="15" t="str">
        <v>BLOCCO PORTANTE ALVEOLATO FORI VERTICALI  P700- F.50% - F.55% incastro</v>
      </c>
      <c r="AK339" s="15">
        <v>0</v>
      </c>
      <c r="AL339" s="15" t="str">
        <v>30x50x19 F.55%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1</v>
      </c>
      <c r="AS339" s="17" t="str">
        <f t="shared" si="22"/>
        <v>ꞈ</v>
      </c>
      <c r="AT339" s="70" t="str">
        <v>ꞈ</v>
      </c>
      <c r="AU339" s="15">
        <v>0</v>
      </c>
      <c r="AV339" s="15" t="str">
        <v>TRAMEZZATURA MATERIALE  LATERIZIO COMUNE</v>
      </c>
      <c r="AW339" s="15" t="str">
        <v>DCB</v>
      </c>
      <c r="AX339" s="15" t="str">
        <v xml:space="preserve">TRAMEZZA-FORATO-SCATOLA-FORATELLA LEGGERA  LATERIZIO NORMALE </v>
      </c>
      <c r="AY339" s="15">
        <v>0</v>
      </c>
      <c r="AZ339" s="15" t="str">
        <v>10x14x28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1</v>
      </c>
      <c r="BG339" s="17" t="str">
        <f t="shared" si="23"/>
        <v>ꞈ</v>
      </c>
      <c r="BH339" s="70" t="str">
        <v>ꞈ</v>
      </c>
    </row>
    <row r="340" spans="1:60" ht="14.25" customHeight="1" x14ac:dyDescent="0.25">
      <c r="A340" s="47"/>
      <c r="C340" s="19" t="s">
        <v>120</v>
      </c>
      <c r="D340" s="19" t="s">
        <v>77</v>
      </c>
      <c r="E340" s="19" t="s">
        <v>22</v>
      </c>
      <c r="G340" s="58" t="s">
        <v>424</v>
      </c>
      <c r="I340" s="34"/>
      <c r="K340" s="35"/>
      <c r="L340" s="57">
        <f t="shared" si="21"/>
        <v>0</v>
      </c>
      <c r="M340" s="14">
        <f t="shared" si="20"/>
        <v>1</v>
      </c>
      <c r="N340" s="13">
        <f>IF(OR(totale!$A$5="",C340=totale!$A$5),0,1)</f>
        <v>1</v>
      </c>
      <c r="O340" s="13">
        <f>IF(OR(totale!$C$5="",E340=totale!$C$5),0,1)</f>
        <v>0</v>
      </c>
      <c r="P340" s="13">
        <v>0</v>
      </c>
      <c r="Q340" s="97">
        <v>0</v>
      </c>
      <c r="R340" s="19">
        <v>0</v>
      </c>
      <c r="S340" s="19" t="str">
        <v>BLOCCO ALVEOLATO LISCIO FORI VERTICALI   45/50/55/60 %</v>
      </c>
      <c r="T340" s="15" t="str">
        <v>IBL</v>
      </c>
      <c r="U340" s="15" t="str">
        <v>BLOCCO PORTANTE ALVEOLATO FORI VERTICALI  P800 -  F.45% - F.50% liscio</v>
      </c>
      <c r="V340" s="15">
        <v>0</v>
      </c>
      <c r="W340" s="19" t="str">
        <v>20x30x18/19</v>
      </c>
      <c r="X340" s="19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1</v>
      </c>
      <c r="AG340" s="15">
        <v>0</v>
      </c>
      <c r="AH340" s="15" t="str">
        <v>BLOCCO ALVEOLATO INCASTRO  FORI VERTICALI  45/50/55/60 %</v>
      </c>
      <c r="AI340" s="15" t="str">
        <v>T2D</v>
      </c>
      <c r="AJ340" s="15" t="str">
        <v>BLOCCO PORTANTE ALVEOLATO FORI VERTICALI  P700- F.50% - F.55% incastro</v>
      </c>
      <c r="AK340" s="15">
        <v>0</v>
      </c>
      <c r="AL340" s="15" t="str">
        <v>33x25x18/19 F.50%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1</v>
      </c>
      <c r="AS340" s="17" t="str">
        <f t="shared" si="22"/>
        <v>ꞈ</v>
      </c>
      <c r="AT340" s="70" t="str">
        <v>ꞈ</v>
      </c>
      <c r="AU340" s="15">
        <v>0</v>
      </c>
      <c r="AV340" s="15" t="str">
        <v>TRAMEZZATURA MATERIALE  LATERIZIO COMUNE</v>
      </c>
      <c r="AW340" s="15" t="str">
        <v>T2D</v>
      </c>
      <c r="AX340" s="15" t="str">
        <v xml:space="preserve">TRAMEZZA-FORATO-SCATOLA-FORATELLA LEGGERA  LATERIZIO NORMALE </v>
      </c>
      <c r="AY340" s="15">
        <v>0</v>
      </c>
      <c r="AZ340" s="15" t="str">
        <v>10x14x28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1</v>
      </c>
      <c r="BG340" s="17" t="str">
        <f t="shared" si="23"/>
        <v>ꞈ</v>
      </c>
      <c r="BH340" s="70" t="str">
        <v>ꞈ</v>
      </c>
    </row>
    <row r="341" spans="1:60" ht="14.25" customHeight="1" x14ac:dyDescent="0.25">
      <c r="A341" s="47"/>
      <c r="C341" s="19" t="s">
        <v>120</v>
      </c>
      <c r="D341" s="19" t="s">
        <v>77</v>
      </c>
      <c r="E341" s="19" t="s">
        <v>22</v>
      </c>
      <c r="G341" s="58" t="s">
        <v>392</v>
      </c>
      <c r="I341" s="34"/>
      <c r="K341" s="35"/>
      <c r="L341" s="57">
        <f t="shared" si="21"/>
        <v>0</v>
      </c>
      <c r="M341" s="14">
        <f t="shared" si="20"/>
        <v>1</v>
      </c>
      <c r="N341" s="13">
        <f>IF(OR(totale!$A$5="",C341=totale!$A$5),0,1)</f>
        <v>1</v>
      </c>
      <c r="O341" s="13">
        <f>IF(OR(totale!$C$5="",E341=totale!$C$5),0,1)</f>
        <v>0</v>
      </c>
      <c r="P341" s="13">
        <v>0</v>
      </c>
      <c r="Q341" s="97">
        <v>0</v>
      </c>
      <c r="R341" s="19">
        <v>0</v>
      </c>
      <c r="S341" s="19" t="str">
        <v>BLOCCO ALVEOLATO LISCIO FORI VERTICALI   45/50/55/60 %</v>
      </c>
      <c r="T341" s="15" t="str">
        <v>IBL</v>
      </c>
      <c r="U341" s="15" t="str">
        <v>BLOCCO PORTANTE ALVEOLATO FORI VERTICALI  P800 -  F.45% - F.50% liscio</v>
      </c>
      <c r="V341" s="15">
        <v>0</v>
      </c>
      <c r="W341" s="19" t="str">
        <v>30x25x18/19</v>
      </c>
      <c r="X341" s="19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1</v>
      </c>
      <c r="AG341" s="15">
        <v>0</v>
      </c>
      <c r="AH341" s="15" t="str">
        <v>BLOCCO ALVEOLATO INCASTRO  FORI VERTICALI  45/50/55/60 %</v>
      </c>
      <c r="AI341" s="15" t="str">
        <v>T2D</v>
      </c>
      <c r="AJ341" s="15" t="str">
        <v>BLOCCO PORTANTE ALVEOLATO FORI VERTICALI  P700- F.50% - F.55% incastro</v>
      </c>
      <c r="AK341" s="15">
        <v>0</v>
      </c>
      <c r="AL341" s="15" t="str">
        <v>38x25x18/19 F.50%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1</v>
      </c>
      <c r="AS341" s="17" t="str">
        <f t="shared" si="22"/>
        <v>ꞈ</v>
      </c>
      <c r="AT341" s="70" t="str">
        <v>ꞈ</v>
      </c>
      <c r="AU341" s="15">
        <v>0</v>
      </c>
      <c r="AV341" s="15" t="str">
        <v>LATERIZIO CON EPS GRAFFITE</v>
      </c>
      <c r="AW341" s="15" t="str">
        <v>LATERCOM</v>
      </c>
      <c r="AX341" s="15" t="str">
        <v>TRAMEZZA-FORATO-SCATOLA-FORATELLA ALVEOLATA CON EPS GRAFFITATO - NORMABLOCK</v>
      </c>
      <c r="AY341" s="15">
        <v>0</v>
      </c>
      <c r="AZ341" s="15" t="str">
        <v>10x24,5x47,5 alveolata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1</v>
      </c>
      <c r="BG341" s="17" t="str">
        <f t="shared" si="23"/>
        <v>ꞈ</v>
      </c>
      <c r="BH341" s="70" t="str">
        <v>ꞈ</v>
      </c>
    </row>
    <row r="342" spans="1:60" ht="14.25" customHeight="1" x14ac:dyDescent="0.25">
      <c r="A342" s="47"/>
      <c r="C342" s="33" t="s">
        <v>120</v>
      </c>
      <c r="D342" s="19" t="s">
        <v>77</v>
      </c>
      <c r="E342" s="19" t="s">
        <v>22</v>
      </c>
      <c r="G342" s="58" t="s">
        <v>340</v>
      </c>
      <c r="I342" s="34"/>
      <c r="K342" s="35"/>
      <c r="L342" s="57">
        <f t="shared" si="21"/>
        <v>0</v>
      </c>
      <c r="M342" s="14">
        <f t="shared" si="20"/>
        <v>1</v>
      </c>
      <c r="N342" s="13">
        <f>IF(OR(totale!$A$5="",C342=totale!$A$5),0,1)</f>
        <v>1</v>
      </c>
      <c r="O342" s="13">
        <f>IF(OR(totale!$C$5="",E342=totale!$C$5),0,1)</f>
        <v>0</v>
      </c>
      <c r="P342" s="13">
        <v>0</v>
      </c>
      <c r="Q342" s="97">
        <v>0</v>
      </c>
      <c r="R342" s="19">
        <v>0</v>
      </c>
      <c r="S342" s="19" t="str">
        <v>BLOCCO ALVEOLATO LISCIO FORI VERTICALI   45/50/55/60 %</v>
      </c>
      <c r="T342" s="15" t="str">
        <v>IBL</v>
      </c>
      <c r="U342" s="15" t="str">
        <v>BLOCCO TAMPONAMENTO ALVEOLATO FORI VERTICALI  P600- F.65% - F.60% liscio</v>
      </c>
      <c r="V342" s="15">
        <v>0</v>
      </c>
      <c r="W342" s="19" t="str">
        <v>30x25x18</v>
      </c>
      <c r="X342" s="19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1</v>
      </c>
      <c r="AG342" s="15">
        <v>0</v>
      </c>
      <c r="AH342" s="15" t="str">
        <v>BLOCCO ALVEOLATO INCASTRO  FORI VERTICALI  45/50/55/60 %</v>
      </c>
      <c r="AI342" s="15" t="str">
        <v>WIENERBERGER</v>
      </c>
      <c r="AJ342" s="15" t="str">
        <v>BLOCCO PORTANTE ALVEOLATO FORI VERTICALI  P700- F.50% - F.55% incastro</v>
      </c>
      <c r="AK342" s="15">
        <v>0</v>
      </c>
      <c r="AL342" s="15" t="str">
        <v>30x25x19 F.55%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1</v>
      </c>
      <c r="AS342" s="17" t="str">
        <f t="shared" si="22"/>
        <v>ꞈ</v>
      </c>
      <c r="AT342" s="70" t="str">
        <v>ꞈ</v>
      </c>
      <c r="AU342" s="15">
        <v>0</v>
      </c>
      <c r="AV342" s="15" t="str">
        <v>LATERIZIO CON EPS GRAFFITE</v>
      </c>
      <c r="AW342" s="15" t="str">
        <v>LATERCOM</v>
      </c>
      <c r="AX342" s="15" t="str">
        <v>TRAMEZZA-FORATO-SCATOLA-FORATELLA ALVEOLATA  CON EPS GRAFFITATO - NORMABLOCK -- CAM--</v>
      </c>
      <c r="AY342" s="15">
        <v>0</v>
      </c>
      <c r="AZ342" s="15" t="str">
        <v>10x24,5x47,5 alveolata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1</v>
      </c>
      <c r="BG342" s="17" t="str">
        <f t="shared" si="23"/>
        <v>ꞈ</v>
      </c>
      <c r="BH342" s="70" t="str">
        <v>ꞈ</v>
      </c>
    </row>
    <row r="343" spans="1:60" ht="14.25" customHeight="1" x14ac:dyDescent="0.25">
      <c r="A343" s="47"/>
      <c r="C343" s="33" t="s">
        <v>120</v>
      </c>
      <c r="D343" s="19" t="s">
        <v>77</v>
      </c>
      <c r="E343" s="19" t="s">
        <v>22</v>
      </c>
      <c r="G343" s="58" t="s">
        <v>296</v>
      </c>
      <c r="I343" s="34"/>
      <c r="K343" s="35"/>
      <c r="L343" s="57">
        <f t="shared" si="21"/>
        <v>0</v>
      </c>
      <c r="M343" s="14">
        <f t="shared" si="20"/>
        <v>1</v>
      </c>
      <c r="N343" s="13">
        <f>IF(OR(totale!$A$5="",C343=totale!$A$5),0,1)</f>
        <v>1</v>
      </c>
      <c r="O343" s="13">
        <f>IF(OR(totale!$C$5="",E343=totale!$C$5),0,1)</f>
        <v>0</v>
      </c>
      <c r="P343" s="13">
        <v>0</v>
      </c>
      <c r="Q343" s="97">
        <v>0</v>
      </c>
      <c r="R343" s="19">
        <v>0</v>
      </c>
      <c r="S343" s="19" t="str">
        <v>BLOCCO ALVEOLATO INCASTRO  FORI VERTICALI  45/50/55/60 %</v>
      </c>
      <c r="T343" s="15" t="str">
        <v>IBL</v>
      </c>
      <c r="U343" s="15" t="str">
        <v>BLOCCO TAMPONAMENTO ALVEOLATO FORI VERTICALI  P600 - F.60% incastro</v>
      </c>
      <c r="V343" s="15">
        <v>0</v>
      </c>
      <c r="W343" s="19" t="str">
        <v>30x25x25</v>
      </c>
      <c r="X343" s="19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1</v>
      </c>
      <c r="AG343" s="15">
        <v>0</v>
      </c>
      <c r="AH343" s="15" t="str">
        <v>BLOCCO ALVEOLATO INCASTRO  FORI VERTICALI  45/50/55/60 %</v>
      </c>
      <c r="AI343" s="15" t="str">
        <v>WIENERBERGER</v>
      </c>
      <c r="AJ343" s="15" t="str">
        <v>BLOCCO PORTANTE ALVEOLATO FORI VERTICALI  P700- F.50% - F.55% incastro</v>
      </c>
      <c r="AK343" s="15">
        <v>0</v>
      </c>
      <c r="AL343" s="15" t="str">
        <v>30x25x23,8 F.55%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1</v>
      </c>
      <c r="AS343" s="17" t="str">
        <f t="shared" si="22"/>
        <v>ꞈ</v>
      </c>
      <c r="AT343" s="70" t="str">
        <v>ꞈ</v>
      </c>
      <c r="AU343" s="15">
        <v>0</v>
      </c>
      <c r="AV343" s="15" t="str">
        <v>LATERIZIO CON EPS GRAFFITE</v>
      </c>
      <c r="AW343" s="15" t="str">
        <v>LATERCOM</v>
      </c>
      <c r="AX343" s="15" t="str">
        <v>TRAMEZZA-FORATO-SCATOLA-FORATELLA ALVEOLATA CON EPS GRAFFITATO - NORMABLOCK</v>
      </c>
      <c r="AY343" s="15">
        <v>0</v>
      </c>
      <c r="AZ343" s="15" t="str">
        <v>10x25x24,5 lat.normale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1</v>
      </c>
      <c r="BG343" s="17" t="str">
        <f t="shared" si="23"/>
        <v>ꞈ</v>
      </c>
      <c r="BH343" s="70" t="str">
        <v>ꞈ</v>
      </c>
    </row>
    <row r="344" spans="1:60" ht="14.25" customHeight="1" x14ac:dyDescent="0.25">
      <c r="A344" s="47"/>
      <c r="C344" s="33" t="s">
        <v>120</v>
      </c>
      <c r="D344" s="19" t="s">
        <v>77</v>
      </c>
      <c r="E344" s="19" t="s">
        <v>22</v>
      </c>
      <c r="G344" s="58" t="s">
        <v>244</v>
      </c>
      <c r="I344" s="34"/>
      <c r="K344" s="35"/>
      <c r="L344" s="57">
        <f t="shared" si="21"/>
        <v>0</v>
      </c>
      <c r="M344" s="14">
        <f t="shared" si="20"/>
        <v>1</v>
      </c>
      <c r="N344" s="13">
        <f>IF(OR(totale!$A$5="",C344=totale!$A$5),0,1)</f>
        <v>1</v>
      </c>
      <c r="O344" s="13">
        <f>IF(OR(totale!$C$5="",E344=totale!$C$5),0,1)</f>
        <v>0</v>
      </c>
      <c r="P344" s="13">
        <v>0</v>
      </c>
      <c r="Q344" s="97">
        <v>0</v>
      </c>
      <c r="R344" s="19">
        <v>0</v>
      </c>
      <c r="S344" s="19" t="str">
        <v>BLOCCO ALVEOLATO INCASTRO  FORI VERTICALI  45/50/55/60 %</v>
      </c>
      <c r="T344" s="15" t="str">
        <v>IBL</v>
      </c>
      <c r="U344" s="15" t="str">
        <v>BLOCCO PORTANTE ALVEOLATO FORI VERTICALI  P800- F.45%  incastro</v>
      </c>
      <c r="V344" s="15">
        <v>0</v>
      </c>
      <c r="W344" s="19" t="str">
        <v>25x30x24,5/25</v>
      </c>
      <c r="X344" s="19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1</v>
      </c>
      <c r="AG344" s="15">
        <v>0</v>
      </c>
      <c r="AH344" s="15" t="str">
        <v>BLOCCO ALVEOLATO INCASTRO  FORI VERTICALI  45/50/55/60 %</v>
      </c>
      <c r="AI344" s="15" t="str">
        <v>WIENERBERGER</v>
      </c>
      <c r="AJ344" s="15" t="str">
        <v>BLOCCO PORTANTE ALVEOLATO FORI VERTICALI  P700- F.50% - F.55% incastro</v>
      </c>
      <c r="AK344" s="15">
        <v>0</v>
      </c>
      <c r="AL344" s="15" t="str">
        <v>35x25x19 F.55%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1</v>
      </c>
      <c r="AS344" s="17" t="str">
        <f t="shared" si="22"/>
        <v>ꞈ</v>
      </c>
      <c r="AT344" s="70" t="str">
        <v>ꞈ</v>
      </c>
      <c r="AU344" s="15">
        <v>0</v>
      </c>
      <c r="AV344" s="15" t="str">
        <v>TRAMEZZATURA MATERIALE  LATERIZIO COMUNE</v>
      </c>
      <c r="AW344" s="15" t="str">
        <v>DCB</v>
      </c>
      <c r="AX344" s="15" t="str">
        <v xml:space="preserve">TRAMEZZA-FORATO-SCATOLA-FORATELLA LEGGERA  LATERIZIO NORMALE </v>
      </c>
      <c r="AY344" s="15">
        <v>0</v>
      </c>
      <c r="AZ344" s="15" t="str">
        <v>10x25x25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1</v>
      </c>
      <c r="BG344" s="17" t="str">
        <f t="shared" si="23"/>
        <v>ꞈ</v>
      </c>
      <c r="BH344" s="70" t="str">
        <v>ꞈ</v>
      </c>
    </row>
    <row r="345" spans="1:60" ht="14.25" customHeight="1" x14ac:dyDescent="0.25">
      <c r="A345" s="47"/>
      <c r="C345" s="33" t="s">
        <v>116</v>
      </c>
      <c r="D345" s="19" t="s">
        <v>77</v>
      </c>
      <c r="E345" s="19" t="s">
        <v>85</v>
      </c>
      <c r="G345" s="58" t="s">
        <v>469</v>
      </c>
      <c r="I345" s="34"/>
      <c r="K345" s="35"/>
      <c r="L345" s="57">
        <f t="shared" si="21"/>
        <v>0</v>
      </c>
      <c r="M345" s="14">
        <f t="shared" si="20"/>
        <v>1</v>
      </c>
      <c r="N345" s="13">
        <f>IF(OR(totale!$A$5="",C345=totale!$A$5),0,1)</f>
        <v>1</v>
      </c>
      <c r="O345" s="13">
        <f>IF(OR(totale!$C$5="",E345=totale!$C$5),0,1)</f>
        <v>0</v>
      </c>
      <c r="P345" s="13">
        <v>0</v>
      </c>
      <c r="Q345" s="97">
        <v>0</v>
      </c>
      <c r="R345" s="19">
        <v>0</v>
      </c>
      <c r="S345" s="19" t="str">
        <v>BLOCCO ALVEOLATO INCASTRO  FORI VERTICALI  45/50/55/60 %</v>
      </c>
      <c r="T345" s="15" t="str">
        <v>IBL</v>
      </c>
      <c r="U345" s="15" t="str">
        <v>BLOCCO PORTANTE ALVEOLATO FORI VERTICALI  P800- F.45%  incastro</v>
      </c>
      <c r="V345" s="15">
        <v>0</v>
      </c>
      <c r="W345" s="19" t="str">
        <v>25x30x19</v>
      </c>
      <c r="X345" s="19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1</v>
      </c>
      <c r="AG345" s="15">
        <v>0</v>
      </c>
      <c r="AH345" s="15" t="str">
        <v>BLOCCO ALVEOLATO INCASTRO  FORI VERTICALI  45/50/55/60 %</v>
      </c>
      <c r="AI345" s="15" t="str">
        <v>WIENERBERGER</v>
      </c>
      <c r="AJ345" s="15" t="str">
        <v>BLOCCO PORTANTE ALVEOLATO FORI VERTICALI  P700- F.50% - F.55% incastro</v>
      </c>
      <c r="AK345" s="15">
        <v>0</v>
      </c>
      <c r="AL345" s="15" t="str">
        <v>45x25x19 F.55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1</v>
      </c>
      <c r="AS345" s="17" t="str">
        <f t="shared" si="22"/>
        <v>ꞈ</v>
      </c>
      <c r="AT345" s="70" t="str">
        <v>ꞈ</v>
      </c>
      <c r="AU345" s="15">
        <v>0</v>
      </c>
      <c r="AV345" s="15" t="str">
        <v>TRAMEZZATURA MATERIALE  LATERIZIO COMUNE</v>
      </c>
      <c r="AW345" s="15" t="str">
        <v>DCB</v>
      </c>
      <c r="AX345" s="15" t="str">
        <v xml:space="preserve">TRAMEZZA-FORATO-SCATOLA-FORATELLA PESANTE LATERIZIO NORMALE </v>
      </c>
      <c r="AY345" s="15">
        <v>0</v>
      </c>
      <c r="AZ345" s="15" t="str">
        <v>10x25x25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1</v>
      </c>
      <c r="BG345" s="17" t="str">
        <f t="shared" si="23"/>
        <v>ꞈ</v>
      </c>
      <c r="BH345" s="70" t="str">
        <v>ꞈ</v>
      </c>
    </row>
    <row r="346" spans="1:60" ht="14.25" customHeight="1" x14ac:dyDescent="0.25">
      <c r="A346" s="47"/>
      <c r="C346" s="19" t="s">
        <v>116</v>
      </c>
      <c r="D346" s="19" t="s">
        <v>77</v>
      </c>
      <c r="E346" s="19" t="s">
        <v>85</v>
      </c>
      <c r="G346" s="58" t="s">
        <v>133</v>
      </c>
      <c r="I346" s="34"/>
      <c r="K346" s="35"/>
      <c r="L346" s="57">
        <f t="shared" si="21"/>
        <v>0</v>
      </c>
      <c r="M346" s="14">
        <f t="shared" si="20"/>
        <v>1</v>
      </c>
      <c r="N346" s="13">
        <f>IF(OR(totale!$A$5="",C346=totale!$A$5),0,1)</f>
        <v>1</v>
      </c>
      <c r="O346" s="13">
        <f>IF(OR(totale!$C$5="",E346=totale!$C$5),0,1)</f>
        <v>0</v>
      </c>
      <c r="P346" s="13">
        <v>0</v>
      </c>
      <c r="Q346" s="97">
        <v>0</v>
      </c>
      <c r="R346" s="19">
        <v>0</v>
      </c>
      <c r="S346" s="19" t="str">
        <v>BLOCCO ALVEOLATO INCASTRO  FORI VERTICALI  45/50/55/60 %</v>
      </c>
      <c r="T346" s="15" t="str">
        <v>IBL</v>
      </c>
      <c r="U346" s="15" t="str">
        <v>BLOCCO PORTANTE ALVEOLATO FORI VERTICALI  P800- F.45%  incastro</v>
      </c>
      <c r="V346" s="15">
        <v>0</v>
      </c>
      <c r="W346" s="19" t="str">
        <v>30x25x19</v>
      </c>
      <c r="X346" s="19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1</v>
      </c>
      <c r="AG346" s="15">
        <v>0</v>
      </c>
      <c r="AH346" s="15" t="str">
        <v>BLOCCO ALVEOLATO INCASTRO  FORI VERTICALI  45/50/55/60 %</v>
      </c>
      <c r="AI346" s="15" t="str">
        <v>WIENERBERGER</v>
      </c>
      <c r="AJ346" s="15" t="str">
        <v>BLOCCO PORTANTE ALVEOLATO FORI VERTICALI  P700- F.50% - F.55% incastro</v>
      </c>
      <c r="AK346" s="15">
        <v>0</v>
      </c>
      <c r="AL346" s="15" t="str">
        <v>44x25x19 F.55%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1</v>
      </c>
      <c r="AS346" s="17" t="str">
        <f t="shared" si="22"/>
        <v>ꞈ</v>
      </c>
      <c r="AT346" s="70" t="str">
        <v>ꞈ</v>
      </c>
      <c r="AU346" s="15">
        <v>0</v>
      </c>
      <c r="AV346" s="15" t="str">
        <v>TRAMEZZATURA MATERIALE  LATERIZIO COMUNE</v>
      </c>
      <c r="AW346" s="15" t="str">
        <v>FBM</v>
      </c>
      <c r="AX346" s="15" t="str">
        <v xml:space="preserve">TRAMEZZA-FORATO-SCATOLA-FORATELLA LEGGERA  LATERIZIO NORMALE </v>
      </c>
      <c r="AY346" s="15">
        <v>0</v>
      </c>
      <c r="AZ346" s="15" t="str">
        <v>10x25x25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1</v>
      </c>
      <c r="BG346" s="17" t="str">
        <f t="shared" si="23"/>
        <v>ꞈ</v>
      </c>
      <c r="BH346" s="70" t="str">
        <v>ꞈ</v>
      </c>
    </row>
    <row r="347" spans="1:60" ht="14.25" customHeight="1" x14ac:dyDescent="0.25">
      <c r="A347" s="47"/>
      <c r="C347" s="19" t="s">
        <v>116</v>
      </c>
      <c r="D347" s="19" t="s">
        <v>77</v>
      </c>
      <c r="E347" s="19" t="s">
        <v>85</v>
      </c>
      <c r="G347" s="58" t="s">
        <v>467</v>
      </c>
      <c r="I347" s="34"/>
      <c r="K347" s="35"/>
      <c r="L347" s="57">
        <f t="shared" si="21"/>
        <v>0</v>
      </c>
      <c r="M347" s="14">
        <f t="shared" si="20"/>
        <v>1</v>
      </c>
      <c r="N347" s="13">
        <f>IF(OR(totale!$A$5="",C347=totale!$A$5),0,1)</f>
        <v>1</v>
      </c>
      <c r="O347" s="13">
        <f>IF(OR(totale!$C$5="",E347=totale!$C$5),0,1)</f>
        <v>0</v>
      </c>
      <c r="P347" s="13">
        <v>0</v>
      </c>
      <c r="Q347" s="97">
        <v>0</v>
      </c>
      <c r="R347" s="19">
        <v>0</v>
      </c>
      <c r="S347" s="19" t="str">
        <v>BLOCCO ALVEOLATO INCASTRO  FORI VERTICALI  45/50/55/60 %</v>
      </c>
      <c r="T347" s="15" t="str">
        <v>IBL</v>
      </c>
      <c r="U347" s="15" t="str">
        <v>BLOCCO PORTANTE ALVEOLATO FORI VERTICALI  P800- F.45%  incastro</v>
      </c>
      <c r="V347" s="15">
        <v>0</v>
      </c>
      <c r="W347" s="19" t="str">
        <v>30x25x24,5/25</v>
      </c>
      <c r="X347" s="19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1</v>
      </c>
      <c r="AG347" s="15">
        <v>0</v>
      </c>
      <c r="AH347" s="15" t="str">
        <v>BLOCCO ALVEOLATO INCASTRO  FORI VERTICALI  45/50/55/60 %</v>
      </c>
      <c r="AI347" s="15" t="str">
        <v>WIENERBERGER</v>
      </c>
      <c r="AJ347" s="15" t="str">
        <v>BLOCCO PORTANTE ALVEOLATO FORI VERTICALI  P700- F.50% - F.55% incastro</v>
      </c>
      <c r="AK347" s="15">
        <v>0</v>
      </c>
      <c r="AL347" s="15" t="str">
        <v>40x25x19 F.55%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1</v>
      </c>
      <c r="AS347" s="17" t="str">
        <f t="shared" si="22"/>
        <v>ꞈ</v>
      </c>
      <c r="AT347" s="70" t="str">
        <v>ꞈ</v>
      </c>
      <c r="AU347" s="15">
        <v>0</v>
      </c>
      <c r="AV347" s="15" t="str">
        <v>TRAMEZZATURA MATERIALE  LATERIZIO COMUNE</v>
      </c>
      <c r="AW347" s="15" t="str">
        <v>T2D</v>
      </c>
      <c r="AX347" s="15" t="str">
        <v xml:space="preserve">TRAMEZZA-FORATO-SCATOLA-FORATELLA LEGGERA  LATERIZIO NORMALE </v>
      </c>
      <c r="AY347" s="15">
        <v>0</v>
      </c>
      <c r="AZ347" s="15" t="str">
        <v>10x25x25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1</v>
      </c>
      <c r="BG347" s="17" t="str">
        <f t="shared" si="23"/>
        <v>ꞈ</v>
      </c>
      <c r="BH347" s="70" t="str">
        <v>ꞈ</v>
      </c>
    </row>
    <row r="348" spans="1:60" ht="14.25" customHeight="1" x14ac:dyDescent="0.25">
      <c r="A348" s="47"/>
      <c r="C348" s="19" t="s">
        <v>116</v>
      </c>
      <c r="D348" s="19" t="s">
        <v>77</v>
      </c>
      <c r="E348" s="19" t="s">
        <v>85</v>
      </c>
      <c r="G348" s="58" t="s">
        <v>132</v>
      </c>
      <c r="I348" s="34"/>
      <c r="K348" s="35"/>
      <c r="L348" s="57">
        <f t="shared" si="21"/>
        <v>0</v>
      </c>
      <c r="M348" s="14">
        <f t="shared" si="20"/>
        <v>1</v>
      </c>
      <c r="N348" s="13">
        <f>IF(OR(totale!$A$5="",C348=totale!$A$5),0,1)</f>
        <v>1</v>
      </c>
      <c r="O348" s="13">
        <f>IF(OR(totale!$C$5="",E348=totale!$C$5),0,1)</f>
        <v>0</v>
      </c>
      <c r="P348" s="13">
        <v>0</v>
      </c>
      <c r="Q348" s="97">
        <v>0</v>
      </c>
      <c r="R348" s="19">
        <v>0</v>
      </c>
      <c r="S348" s="19" t="str">
        <v>TRAMEZZATURA MATERIALE  LATERIZIO COMUNE</v>
      </c>
      <c r="T348" s="15" t="str">
        <v>LATERCOM</v>
      </c>
      <c r="U348" s="15" t="str">
        <v xml:space="preserve">TRAMEZZA-FORATO-SCATOLA-FORATELLA LEGGERA  LATERIZIO NORMALE </v>
      </c>
      <c r="V348" s="15">
        <v>0</v>
      </c>
      <c r="W348" s="19" t="str">
        <v>4,5x15x30</v>
      </c>
      <c r="X348" s="19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1</v>
      </c>
      <c r="AG348" s="15">
        <v>0</v>
      </c>
      <c r="AH348" s="15" t="str">
        <v>BLOCCO ALVEOLATO INCASTRO  FORI VERTICALI  45/50/55/60 %</v>
      </c>
      <c r="AI348" s="15" t="str">
        <v>WIENERBERGER</v>
      </c>
      <c r="AJ348" s="15" t="str">
        <v>BLOCCO PORTANTE ALVEOLATO FORI VERTICALI  P700- F.50% - F.55% incastro</v>
      </c>
      <c r="AK348" s="15">
        <v>0</v>
      </c>
      <c r="AL348" s="15" t="str">
        <v>38x25x18/19 F.55%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1</v>
      </c>
      <c r="AS348" s="17" t="str">
        <f t="shared" si="22"/>
        <v>ꞈ</v>
      </c>
      <c r="AT348" s="70" t="str">
        <v>ꞈ</v>
      </c>
      <c r="AU348" s="15">
        <v>0</v>
      </c>
      <c r="AV348" s="15" t="str">
        <v>TRAMEZZATURA MATERIALE  LATERIZIO COMUNE</v>
      </c>
      <c r="AW348" s="15" t="str">
        <v>WIENERBERGER</v>
      </c>
      <c r="AX348" s="15" t="str">
        <v xml:space="preserve">TRAMEZZA-FORATO-SCATOLA-FORATELLA LEGGERA  LATERIZIO NORMALE </v>
      </c>
      <c r="AY348" s="15">
        <v>0</v>
      </c>
      <c r="AZ348" s="15" t="str">
        <v>10x25x25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1</v>
      </c>
      <c r="BG348" s="17" t="str">
        <f t="shared" si="23"/>
        <v>ꞈ</v>
      </c>
      <c r="BH348" s="70" t="str">
        <v>ꞈ</v>
      </c>
    </row>
    <row r="349" spans="1:60" ht="14.25" customHeight="1" x14ac:dyDescent="0.25">
      <c r="A349" s="47"/>
      <c r="C349" s="19" t="s">
        <v>116</v>
      </c>
      <c r="D349" s="19" t="s">
        <v>77</v>
      </c>
      <c r="E349" s="19" t="s">
        <v>84</v>
      </c>
      <c r="G349" s="58" t="s">
        <v>469</v>
      </c>
      <c r="I349" s="34"/>
      <c r="K349" s="35"/>
      <c r="L349" s="57">
        <f t="shared" si="21"/>
        <v>0</v>
      </c>
      <c r="M349" s="14">
        <f t="shared" si="20"/>
        <v>1</v>
      </c>
      <c r="N349" s="13">
        <f>IF(OR(totale!$A$5="",C349=totale!$A$5),0,1)</f>
        <v>1</v>
      </c>
      <c r="O349" s="13">
        <f>IF(OR(totale!$C$5="",E349=totale!$C$5),0,1)</f>
        <v>0</v>
      </c>
      <c r="P349" s="13">
        <v>0</v>
      </c>
      <c r="Q349" s="97">
        <v>0</v>
      </c>
      <c r="R349" s="19">
        <v>0</v>
      </c>
      <c r="S349" s="19" t="str">
        <v>TRAMEZZATURA MATERIALE  LATERIZIO COMUNE</v>
      </c>
      <c r="T349" s="15" t="str">
        <v>LATERCOM</v>
      </c>
      <c r="U349" s="15" t="str">
        <v xml:space="preserve">TRAMEZZA-FORATO-SCATOLA-FORATELLA LEGGERA  LATERIZIO NORMALE </v>
      </c>
      <c r="V349" s="15">
        <v>0</v>
      </c>
      <c r="W349" s="19" t="str">
        <v>6x15x30</v>
      </c>
      <c r="X349" s="19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1</v>
      </c>
      <c r="AG349" s="15">
        <v>0</v>
      </c>
      <c r="AH349" s="15" t="str">
        <v>BLOCCO ALVEOLATO INCASTRO  FORI VERTICALI  45/50/55/60 %</v>
      </c>
      <c r="AI349" s="15" t="str">
        <v>WIENERBERGER</v>
      </c>
      <c r="AJ349" s="15" t="str">
        <v>BLOCCO PORTANTE ALVEOLATO FORI VERTICALI  P700- F.50% - F.55% incastro</v>
      </c>
      <c r="AK349" s="15">
        <v>0</v>
      </c>
      <c r="AL349" s="15" t="str">
        <v>35x25x19 F.50%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1</v>
      </c>
      <c r="AS349" s="17" t="str">
        <f t="shared" si="22"/>
        <v>ꞈ</v>
      </c>
      <c r="AT349" s="70" t="str">
        <v>ꞈ</v>
      </c>
      <c r="AU349" s="15">
        <v>0</v>
      </c>
      <c r="AV349" s="15" t="str">
        <v>TRAMEZZATURA MATERIALE  LATERIZIO COMUNE</v>
      </c>
      <c r="AW349" s="15" t="str">
        <v>DI MUZIO</v>
      </c>
      <c r="AX349" s="15" t="str">
        <v xml:space="preserve">TRAMEZZA-FORATO-SCATOLA-FORATELLA LEGGERA  LATERIZIO NORMALE </v>
      </c>
      <c r="AY349" s="15">
        <v>0</v>
      </c>
      <c r="AZ349" s="15" t="str">
        <v>10x25x25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1</v>
      </c>
      <c r="BG349" s="17" t="str">
        <f t="shared" si="23"/>
        <v>ꞈ</v>
      </c>
      <c r="BH349" s="70" t="str">
        <v>ꞈ</v>
      </c>
    </row>
    <row r="350" spans="1:60" ht="14.25" customHeight="1" x14ac:dyDescent="0.25">
      <c r="A350" s="47"/>
      <c r="C350" s="19" t="s">
        <v>116</v>
      </c>
      <c r="D350" s="19" t="s">
        <v>77</v>
      </c>
      <c r="E350" s="19" t="s">
        <v>84</v>
      </c>
      <c r="G350" s="58" t="s">
        <v>151</v>
      </c>
      <c r="I350" s="34"/>
      <c r="K350" s="35"/>
      <c r="L350" s="57">
        <f t="shared" si="21"/>
        <v>0</v>
      </c>
      <c r="M350" s="14">
        <f t="shared" si="20"/>
        <v>1</v>
      </c>
      <c r="N350" s="13">
        <f>IF(OR(totale!$A$5="",C350=totale!$A$5),0,1)</f>
        <v>1</v>
      </c>
      <c r="O350" s="13">
        <f>IF(OR(totale!$C$5="",E350=totale!$C$5),0,1)</f>
        <v>0</v>
      </c>
      <c r="P350" s="13">
        <v>0</v>
      </c>
      <c r="Q350" s="97">
        <v>0</v>
      </c>
      <c r="R350" s="19">
        <v>0</v>
      </c>
      <c r="S350" s="19" t="str">
        <v>TRAMEZZATURA MATERIALE  LATERIZIO COMUNE</v>
      </c>
      <c r="T350" s="15" t="str">
        <v>LATERCOM</v>
      </c>
      <c r="U350" s="15" t="str">
        <v xml:space="preserve">TRAMEZZA-FORATO-SCATOLA-FORATELLA LEGGERA  LATERIZIO NORMALE </v>
      </c>
      <c r="V350" s="15">
        <v>0</v>
      </c>
      <c r="W350" s="19" t="str">
        <v>6x25x50</v>
      </c>
      <c r="X350" s="19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1</v>
      </c>
      <c r="AG350" s="15">
        <v>0</v>
      </c>
      <c r="AH350" s="15" t="str">
        <v>BLOCCO ALVEOLATO LISCIO FORI VERTICALI   45/50/55/60 %</v>
      </c>
      <c r="AI350" s="15" t="str">
        <v>DCB</v>
      </c>
      <c r="AJ350" s="15" t="str">
        <v>BLOCCO PORTANTE ALVEOLATO FORI VERTICALI  P700- F.50% - F.55% liscio</v>
      </c>
      <c r="AK350" s="15">
        <v>0</v>
      </c>
      <c r="AL350" s="15" t="str">
        <v>25x20x19 F.55%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1</v>
      </c>
      <c r="AS350" s="17" t="str">
        <f t="shared" si="22"/>
        <v>ꞈ</v>
      </c>
      <c r="AT350" s="70" t="str">
        <v>ꞈ</v>
      </c>
      <c r="AU350" s="15">
        <v>0</v>
      </c>
      <c r="AV350" s="15" t="str">
        <v>BLOCCO  ALVEOLATO DOPPIA POSA  55/60 %</v>
      </c>
      <c r="AW350" s="15" t="str">
        <v>DI MUZIO</v>
      </c>
      <c r="AX350" s="15" t="str">
        <v xml:space="preserve">BLOCCO BIO (FARINA DI LEGNO) TAMPONAMENTO DOPPIA POSA P.600 </v>
      </c>
      <c r="AY350" s="15">
        <v>0</v>
      </c>
      <c r="AZ350" s="15" t="str">
        <v>10x25x25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1</v>
      </c>
      <c r="BG350" s="17" t="str">
        <f t="shared" si="23"/>
        <v>ꞈ</v>
      </c>
      <c r="BH350" s="70" t="str">
        <v>ꞈ</v>
      </c>
    </row>
    <row r="351" spans="1:60" ht="14.25" customHeight="1" x14ac:dyDescent="0.25">
      <c r="A351" s="47"/>
      <c r="C351" s="19" t="s">
        <v>116</v>
      </c>
      <c r="D351" s="19" t="s">
        <v>77</v>
      </c>
      <c r="E351" s="19" t="s">
        <v>84</v>
      </c>
      <c r="G351" s="58" t="s">
        <v>467</v>
      </c>
      <c r="I351" s="34"/>
      <c r="K351" s="35"/>
      <c r="L351" s="57">
        <f t="shared" si="21"/>
        <v>0</v>
      </c>
      <c r="M351" s="14">
        <f t="shared" si="20"/>
        <v>1</v>
      </c>
      <c r="N351" s="13">
        <f>IF(OR(totale!$A$5="",C351=totale!$A$5),0,1)</f>
        <v>1</v>
      </c>
      <c r="O351" s="13">
        <f>IF(OR(totale!$C$5="",E351=totale!$C$5),0,1)</f>
        <v>0</v>
      </c>
      <c r="P351" s="13">
        <v>0</v>
      </c>
      <c r="Q351" s="97">
        <v>0</v>
      </c>
      <c r="R351" s="19">
        <v>0</v>
      </c>
      <c r="S351" s="19" t="str">
        <v>TRAMEZZATURA MATERIALE  LATERIZIO COMUNE</v>
      </c>
      <c r="T351" s="15" t="str">
        <v>LATERCOM</v>
      </c>
      <c r="U351" s="15" t="str">
        <v xml:space="preserve">TRAMEZZA-FORATO-SCATOLA-FORATELLA LEGGERA  LATERIZIO NORMALE </v>
      </c>
      <c r="V351" s="15">
        <v>0</v>
      </c>
      <c r="W351" s="19" t="str">
        <v>6x25x25</v>
      </c>
      <c r="X351" s="19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1</v>
      </c>
      <c r="AG351" s="15">
        <v>0</v>
      </c>
      <c r="AH351" s="15" t="str">
        <v>BLOCCO ALVEOLATO LISCIO FORI VERTICALI   45/50/55/60 %</v>
      </c>
      <c r="AI351" s="15" t="str">
        <v>LATERCOM</v>
      </c>
      <c r="AJ351" s="15" t="str">
        <v>BLOCCO PORTANTE ALVEOLATO FORI VERTICALI  P700- F.50% - F.55% liscio</v>
      </c>
      <c r="AK351" s="15">
        <v>0</v>
      </c>
      <c r="AL351" s="15" t="str">
        <v>30x25x19 F.55%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1</v>
      </c>
      <c r="AS351" s="17" t="str">
        <f t="shared" si="22"/>
        <v>ꞈ</v>
      </c>
      <c r="AT351" s="70" t="str">
        <v>ꞈ</v>
      </c>
      <c r="AU351" s="15">
        <v>0</v>
      </c>
      <c r="AV351" s="15" t="str">
        <v>TRAMEZZATURA MATERIALE  LATERIZIO COMUNE</v>
      </c>
      <c r="AW351" s="15" t="str">
        <v>WIENERBERGER</v>
      </c>
      <c r="AX351" s="15" t="str">
        <v xml:space="preserve">TRAMEZZA-FORATO-SCATOLA-FORATELLA LEGGERA  LATERIZIO NORMALE </v>
      </c>
      <c r="AY351" s="15">
        <v>0</v>
      </c>
      <c r="AZ351" s="15" t="str">
        <v>10x25x50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1</v>
      </c>
      <c r="BG351" s="17" t="str">
        <f t="shared" si="23"/>
        <v>ꞈ</v>
      </c>
      <c r="BH351" s="70" t="str">
        <v>ꞈ</v>
      </c>
    </row>
    <row r="352" spans="1:60" ht="14.25" customHeight="1" x14ac:dyDescent="0.25">
      <c r="A352" s="47"/>
      <c r="C352" s="19" t="s">
        <v>116</v>
      </c>
      <c r="D352" s="19" t="s">
        <v>77</v>
      </c>
      <c r="E352" s="19" t="s">
        <v>84</v>
      </c>
      <c r="G352" s="58" t="s">
        <v>132</v>
      </c>
      <c r="I352" s="34"/>
      <c r="K352" s="35"/>
      <c r="L352" s="57">
        <f t="shared" si="21"/>
        <v>0</v>
      </c>
      <c r="M352" s="14">
        <f t="shared" si="20"/>
        <v>1</v>
      </c>
      <c r="N352" s="13">
        <f>IF(OR(totale!$A$5="",C352=totale!$A$5),0,1)</f>
        <v>1</v>
      </c>
      <c r="O352" s="13">
        <f>IF(OR(totale!$C$5="",E352=totale!$C$5),0,1)</f>
        <v>0</v>
      </c>
      <c r="P352" s="13">
        <v>0</v>
      </c>
      <c r="Q352" s="97">
        <v>0</v>
      </c>
      <c r="R352" s="19">
        <v>0</v>
      </c>
      <c r="S352" s="19" t="str">
        <v>TRAMEZZATURA MATERIALE  LATERIZIO COMUNE</v>
      </c>
      <c r="T352" s="15" t="str">
        <v>LATERCOM</v>
      </c>
      <c r="U352" s="15" t="str">
        <v xml:space="preserve">TRAMEZZA-FORATO-SCATOLA-FORATELLA LEGGERA  LATERIZIO NORMALE </v>
      </c>
      <c r="V352" s="15">
        <v>0</v>
      </c>
      <c r="W352" s="19" t="str">
        <v>8x14x33</v>
      </c>
      <c r="X352" s="19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1</v>
      </c>
      <c r="AG352" s="15">
        <v>0</v>
      </c>
      <c r="AH352" s="15" t="str">
        <v>BLOCCO ALVEOLATO LISCIO FORI VERTICALI   45/50/55/60 %</v>
      </c>
      <c r="AI352" s="15" t="str">
        <v>T2D</v>
      </c>
      <c r="AJ352" s="15" t="str">
        <v>BLOCCO PORTANTE ALVEOLATO FORI VERTICALI  P700- F.50% - F.55% liscio</v>
      </c>
      <c r="AK352" s="15">
        <v>0</v>
      </c>
      <c r="AL352" s="15" t="str">
        <v>25x20x19 F.55%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1</v>
      </c>
      <c r="AS352" s="17" t="str">
        <f t="shared" si="22"/>
        <v>ꞈ</v>
      </c>
      <c r="AT352" s="70" t="str">
        <v>ꞈ</v>
      </c>
      <c r="AU352" s="15">
        <v>0</v>
      </c>
      <c r="AV352" s="15" t="str">
        <v>TRAMEZZATURA MATERIALE  LATERIZIO COMUNE</v>
      </c>
      <c r="AW352" s="15" t="str">
        <v>ZANROSSO</v>
      </c>
      <c r="AX352" s="15" t="str">
        <v xml:space="preserve">TRAMEZZA-FORATO-SCATOLA-FORATELLA LEGGERA  LATERIZIO NORMALE </v>
      </c>
      <c r="AY352" s="15">
        <v>0</v>
      </c>
      <c r="AZ352" s="15" t="str">
        <v>10x25x50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1</v>
      </c>
      <c r="BG352" s="17" t="str">
        <f t="shared" si="23"/>
        <v>ꞈ</v>
      </c>
      <c r="BH352" s="70" t="str">
        <v>ꞈ</v>
      </c>
    </row>
    <row r="353" spans="1:60" ht="14.25" customHeight="1" x14ac:dyDescent="0.25">
      <c r="A353" s="47"/>
      <c r="C353" s="19" t="s">
        <v>116</v>
      </c>
      <c r="D353" s="19" t="s">
        <v>77</v>
      </c>
      <c r="E353" s="19" t="s">
        <v>84</v>
      </c>
      <c r="G353" s="58" t="s">
        <v>147</v>
      </c>
      <c r="I353" s="34"/>
      <c r="K353" s="35"/>
      <c r="L353" s="57">
        <f t="shared" si="21"/>
        <v>0</v>
      </c>
      <c r="M353" s="14">
        <f t="shared" si="20"/>
        <v>1</v>
      </c>
      <c r="N353" s="13">
        <f>IF(OR(totale!$A$5="",C353=totale!$A$5),0,1)</f>
        <v>1</v>
      </c>
      <c r="O353" s="13">
        <f>IF(OR(totale!$C$5="",E353=totale!$C$5),0,1)</f>
        <v>0</v>
      </c>
      <c r="P353" s="13">
        <v>0</v>
      </c>
      <c r="Q353" s="97">
        <v>0</v>
      </c>
      <c r="R353" s="19">
        <v>0</v>
      </c>
      <c r="S353" s="19" t="str">
        <v>TRAMEZZATURA MATERIALE  LATERIZIO COMUNE</v>
      </c>
      <c r="T353" s="15" t="str">
        <v>LATERCOM</v>
      </c>
      <c r="U353" s="15" t="str">
        <v xml:space="preserve">TRAMEZZA-FORATO-SCATOLA-FORATELLA LEGGERA  LATERIZIO NORMALE </v>
      </c>
      <c r="V353" s="15">
        <v>0</v>
      </c>
      <c r="W353" s="19" t="str">
        <v>8x12x25</v>
      </c>
      <c r="X353" s="19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1</v>
      </c>
      <c r="AG353" s="15">
        <v>0</v>
      </c>
      <c r="AH353" s="15" t="str">
        <v>BLOCCO ALVEOLATO LISCIO FORI VERTICALI   45/50/55/60 %</v>
      </c>
      <c r="AI353" s="15" t="str">
        <v>T2D</v>
      </c>
      <c r="AJ353" s="15" t="str">
        <v>BLOCCO PORTANTE ALVEOLATO FORI VERTICALI  P700- F.50% - F.55% liscio</v>
      </c>
      <c r="AK353" s="15">
        <v>0</v>
      </c>
      <c r="AL353" s="15" t="str">
        <v>30x25x19 F.55%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1</v>
      </c>
      <c r="AS353" s="17" t="str">
        <f t="shared" si="22"/>
        <v>ꞈ</v>
      </c>
      <c r="AT353" s="70" t="str">
        <v>ꞈ</v>
      </c>
      <c r="AU353" s="15">
        <v>0</v>
      </c>
      <c r="AV353" s="15" t="str">
        <v xml:space="preserve">TRAMEZZATURA MATERIALE ALVEOLATO </v>
      </c>
      <c r="AW353" s="15" t="str">
        <v>T2D</v>
      </c>
      <c r="AX353" s="15" t="str">
        <v xml:space="preserve">TRAMEZZA - FORATO PORIZZATA/ALVEOLATA </v>
      </c>
      <c r="AY353" s="15">
        <v>0</v>
      </c>
      <c r="AZ353" s="15" t="str">
        <v>10x30x19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1</v>
      </c>
      <c r="BG353" s="17" t="str">
        <f t="shared" si="23"/>
        <v>ꞈ</v>
      </c>
      <c r="BH353" s="70" t="str">
        <v>ꞈ</v>
      </c>
    </row>
    <row r="354" spans="1:60" ht="14.25" customHeight="1" x14ac:dyDescent="0.25">
      <c r="A354" s="47"/>
      <c r="C354" s="19" t="s">
        <v>116</v>
      </c>
      <c r="D354" s="19" t="s">
        <v>77</v>
      </c>
      <c r="E354" s="19" t="s">
        <v>84</v>
      </c>
      <c r="G354" s="58" t="s">
        <v>178</v>
      </c>
      <c r="I354" s="34"/>
      <c r="K354" s="35"/>
      <c r="L354" s="57">
        <f t="shared" si="21"/>
        <v>0</v>
      </c>
      <c r="M354" s="14">
        <f t="shared" si="20"/>
        <v>1</v>
      </c>
      <c r="N354" s="13">
        <f>IF(OR(totale!$A$5="",C354=totale!$A$5),0,1)</f>
        <v>1</v>
      </c>
      <c r="O354" s="13">
        <f>IF(OR(totale!$C$5="",E354=totale!$C$5),0,1)</f>
        <v>0</v>
      </c>
      <c r="P354" s="13">
        <v>0</v>
      </c>
      <c r="Q354" s="97">
        <v>0</v>
      </c>
      <c r="R354" s="19">
        <v>0</v>
      </c>
      <c r="S354" s="19" t="str">
        <v>TRAMEZZATURA MATERIALE  LATERIZIO COMUNE</v>
      </c>
      <c r="T354" s="15" t="str">
        <v>LATERCOM</v>
      </c>
      <c r="U354" s="15" t="str">
        <v xml:space="preserve">TRAMEZZA-FORATO-SCATOLA-FORATELLA LEGGERA  LATERIZIO NORMALE </v>
      </c>
      <c r="V354" s="15">
        <v>0</v>
      </c>
      <c r="W354" s="19" t="str">
        <v>8x25x50</v>
      </c>
      <c r="X354" s="19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1</v>
      </c>
      <c r="AG354" s="15">
        <v>0</v>
      </c>
      <c r="AH354" s="15" t="str">
        <v>BLOCCO ALVEOLATO LISCIO FORI VERTICALI   45/50/55/60 %</v>
      </c>
      <c r="AI354" s="15" t="str">
        <v>T2D</v>
      </c>
      <c r="AJ354" s="15" t="str">
        <v>BLOCCO PORTANTE ALVEOLATO FORI VERTICALI  P700- F.50% - F.55% liscio</v>
      </c>
      <c r="AK354" s="15">
        <v>0</v>
      </c>
      <c r="AL354" s="15" t="str">
        <v>30x25x19 F.50%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1</v>
      </c>
      <c r="AS354" s="17" t="str">
        <f t="shared" si="22"/>
        <v>ꞈ</v>
      </c>
      <c r="AT354" s="70" t="str">
        <v>ꞈ</v>
      </c>
      <c r="AU354" s="15">
        <v>0</v>
      </c>
      <c r="AV354" s="15" t="str">
        <v xml:space="preserve">TRAMEZZATURA MATERIALE ALVEOLATO </v>
      </c>
      <c r="AW354" s="15" t="str">
        <v>WIENERBERGER</v>
      </c>
      <c r="AX354" s="15" t="str">
        <v xml:space="preserve">TRAMEZZA - FORATO PORIZZATA/ALVEOLATA </v>
      </c>
      <c r="AY354" s="15">
        <v>0</v>
      </c>
      <c r="AZ354" s="15" t="str">
        <v>10x30x19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1</v>
      </c>
      <c r="BG354" s="17" t="str">
        <f t="shared" si="23"/>
        <v>ꞈ</v>
      </c>
      <c r="BH354" s="70" t="str">
        <v>ꞈ</v>
      </c>
    </row>
    <row r="355" spans="1:60" ht="14.25" customHeight="1" x14ac:dyDescent="0.25">
      <c r="A355" s="47"/>
      <c r="C355" s="19" t="s">
        <v>116</v>
      </c>
      <c r="D355" s="19" t="s">
        <v>77</v>
      </c>
      <c r="E355" s="19" t="s">
        <v>83</v>
      </c>
      <c r="G355" s="58" t="s">
        <v>352</v>
      </c>
      <c r="I355" s="34"/>
      <c r="K355" s="35"/>
      <c r="L355" s="57">
        <f t="shared" si="21"/>
        <v>0</v>
      </c>
      <c r="M355" s="14">
        <f t="shared" si="20"/>
        <v>1</v>
      </c>
      <c r="N355" s="13">
        <f>IF(OR(totale!$A$5="",C355=totale!$A$5),0,1)</f>
        <v>1</v>
      </c>
      <c r="O355" s="13">
        <f>IF(OR(totale!$C$5="",E355=totale!$C$5),0,1)</f>
        <v>0</v>
      </c>
      <c r="P355" s="13">
        <v>0</v>
      </c>
      <c r="Q355" s="97">
        <v>0</v>
      </c>
      <c r="R355" s="19">
        <v>0</v>
      </c>
      <c r="S355" s="19" t="str">
        <v>TRAMEZZATURA MATERIALE  LATERIZIO COMUNE</v>
      </c>
      <c r="T355" s="15" t="str">
        <v>LATERCOM</v>
      </c>
      <c r="U355" s="15" t="str">
        <v xml:space="preserve">TRAMEZZA-FORATO-SCATOLA-FORATELLA LEGGERA  LATERIZIO NORMALE </v>
      </c>
      <c r="V355" s="15">
        <v>0</v>
      </c>
      <c r="W355" s="19" t="str">
        <v>8x25x25</v>
      </c>
      <c r="X355" s="19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1</v>
      </c>
      <c r="AG355" s="15">
        <v>0</v>
      </c>
      <c r="AH355" s="15" t="str">
        <v>BLOCCO ALVEOLATO LISCIO FORI VERTICALI   45/50/55/60 %</v>
      </c>
      <c r="AI355" s="15" t="str">
        <v>WIENERBERGER</v>
      </c>
      <c r="AJ355" s="15" t="str">
        <v>BLOCCO PORTANTE ALVEOLATO FORI VERTICALI  P700- F.50% - F.55% liscio</v>
      </c>
      <c r="AK355" s="15">
        <v>0</v>
      </c>
      <c r="AL355" s="15" t="str">
        <v>30x25x19 F.55%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1</v>
      </c>
      <c r="AS355" s="17" t="str">
        <f t="shared" si="22"/>
        <v>ꞈ</v>
      </c>
      <c r="AT355" s="70" t="str">
        <v>ꞈ</v>
      </c>
      <c r="AU355" s="15">
        <v>0</v>
      </c>
      <c r="AV355" s="15" t="str">
        <v xml:space="preserve">TRAMEZZATURA MATERIALE ALVEOLATO </v>
      </c>
      <c r="AW355" s="15" t="str">
        <v>T2D</v>
      </c>
      <c r="AX355" s="15" t="str">
        <v xml:space="preserve">TRAMEZZA - FORATO PORIZZATA/ALVEOLATA </v>
      </c>
      <c r="AY355" s="15">
        <v>0</v>
      </c>
      <c r="AZ355" s="15" t="str">
        <v>10x45x19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1</v>
      </c>
      <c r="BG355" s="17" t="str">
        <f t="shared" si="23"/>
        <v>ꞈ</v>
      </c>
      <c r="BH355" s="70" t="str">
        <v>ꞈ</v>
      </c>
    </row>
    <row r="356" spans="1:60" ht="14.25" customHeight="1" x14ac:dyDescent="0.25">
      <c r="A356" s="47"/>
      <c r="C356" s="19" t="s">
        <v>116</v>
      </c>
      <c r="D356" s="19" t="s">
        <v>77</v>
      </c>
      <c r="E356" s="19" t="s">
        <v>83</v>
      </c>
      <c r="G356" s="58" t="s">
        <v>400</v>
      </c>
      <c r="I356" s="34"/>
      <c r="K356" s="35"/>
      <c r="L356" s="57">
        <f t="shared" si="21"/>
        <v>0</v>
      </c>
      <c r="M356" s="14">
        <f t="shared" si="20"/>
        <v>1</v>
      </c>
      <c r="N356" s="13">
        <f>IF(OR(totale!$A$5="",C356=totale!$A$5),0,1)</f>
        <v>1</v>
      </c>
      <c r="O356" s="13">
        <f>IF(OR(totale!$C$5="",E356=totale!$C$5),0,1)</f>
        <v>0</v>
      </c>
      <c r="P356" s="13">
        <v>0</v>
      </c>
      <c r="Q356" s="97">
        <v>0</v>
      </c>
      <c r="R356" s="19">
        <v>0</v>
      </c>
      <c r="S356" s="19" t="str">
        <v>TRAMEZZATURA MATERIALE  LATERIZIO COMUNE</v>
      </c>
      <c r="T356" s="15" t="str">
        <v>LATERCOM</v>
      </c>
      <c r="U356" s="15" t="str">
        <v xml:space="preserve">TRAMEZZA-FORATO-SCATOLA-FORATELLA LEGGERA  LATERIZIO NORMALE </v>
      </c>
      <c r="V356" s="15">
        <v>0</v>
      </c>
      <c r="W356" s="19" t="str">
        <v>8x15x33</v>
      </c>
      <c r="X356" s="19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1</v>
      </c>
      <c r="AG356" s="15">
        <v>0</v>
      </c>
      <c r="AH356" s="15" t="str">
        <v>BLOCCO ALVEOLATO LISCIO FORI ORIZZONATALI  45/50/55/60 %</v>
      </c>
      <c r="AI356" s="15" t="str">
        <v>DI MUZIO</v>
      </c>
      <c r="AJ356" s="15" t="str">
        <v>BLOCCO PORTANTE ALVEOLATO FORI VERTICALI  P700- F.50% - F.55% liscio</v>
      </c>
      <c r="AK356" s="15">
        <v>0</v>
      </c>
      <c r="AL356" s="15" t="str">
        <v>30x25x19 F.55%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1</v>
      </c>
      <c r="AS356" s="17" t="str">
        <f t="shared" si="22"/>
        <v>ꞈ</v>
      </c>
      <c r="AT356" s="70" t="str">
        <v>ꞈ</v>
      </c>
      <c r="AU356" s="15">
        <v>0</v>
      </c>
      <c r="AV356" s="15" t="str">
        <v xml:space="preserve">TRAMEZZATURA MATERIALE ALVEOLATO </v>
      </c>
      <c r="AW356" s="15" t="str">
        <v>T2D</v>
      </c>
      <c r="AX356" s="15" t="str">
        <v xml:space="preserve">TRAMEZZA - FORATO PORIZZATA/ALVEOLATA </v>
      </c>
      <c r="AY356" s="15">
        <v>0</v>
      </c>
      <c r="AZ356" s="15" t="str">
        <v>10x50x19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1</v>
      </c>
      <c r="BG356" s="17" t="str">
        <f t="shared" si="23"/>
        <v>ꞈ</v>
      </c>
      <c r="BH356" s="70" t="str">
        <v>ꞈ</v>
      </c>
    </row>
    <row r="357" spans="1:60" ht="14.25" customHeight="1" x14ac:dyDescent="0.25">
      <c r="A357" s="47"/>
      <c r="C357" s="19" t="s">
        <v>116</v>
      </c>
      <c r="D357" s="19" t="s">
        <v>77</v>
      </c>
      <c r="E357" s="19" t="s">
        <v>83</v>
      </c>
      <c r="G357" s="58" t="s">
        <v>242</v>
      </c>
      <c r="I357" s="34"/>
      <c r="K357" s="35"/>
      <c r="L357" s="57">
        <f t="shared" si="21"/>
        <v>0</v>
      </c>
      <c r="M357" s="14">
        <f t="shared" si="20"/>
        <v>1</v>
      </c>
      <c r="N357" s="13">
        <f>IF(OR(totale!$A$5="",C357=totale!$A$5),0,1)</f>
        <v>1</v>
      </c>
      <c r="O357" s="13">
        <f>IF(OR(totale!$C$5="",E357=totale!$C$5),0,1)</f>
        <v>0</v>
      </c>
      <c r="P357" s="13">
        <v>0</v>
      </c>
      <c r="Q357" s="97">
        <v>0</v>
      </c>
      <c r="R357" s="19">
        <v>0</v>
      </c>
      <c r="S357" s="19" t="str">
        <v>TRAMEZZATURA MATERIALE  LATERIZIO COMUNE</v>
      </c>
      <c r="T357" s="15" t="str">
        <v>LATERCOM</v>
      </c>
      <c r="U357" s="15" t="str">
        <v xml:space="preserve">TRAMEZZA-FORATO-SCATOLA-FORATELLA LEGGERA  LATERIZIO NORMALE </v>
      </c>
      <c r="V357" s="15">
        <v>0</v>
      </c>
      <c r="W357" s="19" t="str">
        <v>8x25x33</v>
      </c>
      <c r="X357" s="19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1</v>
      </c>
      <c r="AG357" s="15">
        <v>0</v>
      </c>
      <c r="AH357" s="15" t="str">
        <v>BLOCCO ALVEOLATO LISCIO FORI ORIZZONATALI  45/50/55/60 %</v>
      </c>
      <c r="AI357" s="15" t="str">
        <v>DI MUZIO</v>
      </c>
      <c r="AJ357" s="15" t="str">
        <v>BLOCCO PORTANTE ALVEOLATO FORI VERTICALI  P700- F.50% - F.55% liscio</v>
      </c>
      <c r="AK357" s="15">
        <v>0</v>
      </c>
      <c r="AL357" s="15" t="str">
        <v>30x25x25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1</v>
      </c>
      <c r="AS357" s="17" t="str">
        <f t="shared" si="22"/>
        <v>ꞈ</v>
      </c>
      <c r="AT357" s="70" t="str">
        <v>ꞈ</v>
      </c>
      <c r="AU357" s="15">
        <v>0</v>
      </c>
      <c r="AV357" s="15" t="str">
        <v xml:space="preserve">TRAMEZZATURA MATERIALE ALVEOLATO </v>
      </c>
      <c r="AW357" s="15" t="str">
        <v>WIENERBERGER</v>
      </c>
      <c r="AX357" s="15" t="str">
        <v xml:space="preserve">TRAMEZZA - FORATO PORIZZATA/ALVEOLATA </v>
      </c>
      <c r="AY357" s="15">
        <v>0</v>
      </c>
      <c r="AZ357" s="15" t="str">
        <v>10x50x19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1</v>
      </c>
      <c r="BG357" s="17" t="str">
        <f t="shared" si="23"/>
        <v>ꞈ</v>
      </c>
      <c r="BH357" s="70" t="str">
        <v>ꞈ</v>
      </c>
    </row>
    <row r="358" spans="1:60" ht="14.25" customHeight="1" x14ac:dyDescent="0.25">
      <c r="A358" s="47"/>
      <c r="C358" s="19" t="s">
        <v>116</v>
      </c>
      <c r="D358" s="19" t="s">
        <v>77</v>
      </c>
      <c r="E358" s="19" t="s">
        <v>83</v>
      </c>
      <c r="G358" s="58" t="s">
        <v>334</v>
      </c>
      <c r="I358" s="34"/>
      <c r="K358" s="35"/>
      <c r="L358" s="57">
        <f t="shared" si="21"/>
        <v>0</v>
      </c>
      <c r="M358" s="14">
        <f t="shared" si="20"/>
        <v>1</v>
      </c>
      <c r="N358" s="13">
        <f>IF(OR(totale!$A$5="",C358=totale!$A$5),0,1)</f>
        <v>1</v>
      </c>
      <c r="O358" s="13">
        <f>IF(OR(totale!$C$5="",E358=totale!$C$5),0,1)</f>
        <v>0</v>
      </c>
      <c r="P358" s="13">
        <v>0</v>
      </c>
      <c r="Q358" s="97">
        <v>0</v>
      </c>
      <c r="R358" s="19">
        <v>0</v>
      </c>
      <c r="S358" s="19" t="str">
        <v>TRAMEZZATURA MATERIALE  LATERIZIO COMUNE</v>
      </c>
      <c r="T358" s="15" t="str">
        <v>LATERCOM</v>
      </c>
      <c r="U358" s="15" t="str">
        <v xml:space="preserve">TRAMEZZA-FORATO-SCATOLA-FORATELLA LEGGERA  LATERIZIO NORMALE </v>
      </c>
      <c r="V358" s="15">
        <v>0</v>
      </c>
      <c r="W358" s="19" t="str">
        <v>12x15x30</v>
      </c>
      <c r="X358" s="19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1</v>
      </c>
      <c r="AG358" s="15">
        <v>0</v>
      </c>
      <c r="AH358" s="15" t="str">
        <v>BLOCCO ALVEOLATO LISCIO FORI VERTICALI   45/50/55/60 %</v>
      </c>
      <c r="AI358" s="15" t="str">
        <v>DCB</v>
      </c>
      <c r="AJ358" s="15" t="str">
        <v>BLOCCO PORTANTE ALVEOLATO FORI VERTICALI  P800 -  F.45% - F.50% liscio</v>
      </c>
      <c r="AK358" s="15">
        <v>0</v>
      </c>
      <c r="AL358" s="15" t="str">
        <v>20x25x19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1</v>
      </c>
      <c r="AS358" s="17" t="str">
        <f t="shared" si="22"/>
        <v>ꞈ</v>
      </c>
      <c r="AT358" s="70" t="str">
        <v>ꞈ</v>
      </c>
      <c r="AU358" s="15">
        <v>0</v>
      </c>
      <c r="AV358" s="15" t="str">
        <v xml:space="preserve">TRAMEZZATURA MATERIALE ALVEOLATO </v>
      </c>
      <c r="AW358" s="15" t="str">
        <v>ZANROSSO</v>
      </c>
      <c r="AX358" s="15" t="str">
        <v xml:space="preserve">TRAMEZZA - FORATO PORIZZATA/ALVEOLATA </v>
      </c>
      <c r="AY358" s="15">
        <v>0</v>
      </c>
      <c r="AZ358" s="15" t="str">
        <v>10x50x19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1</v>
      </c>
      <c r="BG358" s="17" t="str">
        <f t="shared" si="23"/>
        <v>ꞈ</v>
      </c>
      <c r="BH358" s="70" t="str">
        <v>ꞈ</v>
      </c>
    </row>
    <row r="359" spans="1:60" ht="14.25" customHeight="1" x14ac:dyDescent="0.25">
      <c r="A359" s="47"/>
      <c r="C359" s="19" t="s">
        <v>116</v>
      </c>
      <c r="D359" s="19" t="s">
        <v>77</v>
      </c>
      <c r="E359" s="19" t="s">
        <v>83</v>
      </c>
      <c r="G359" s="58" t="s">
        <v>338</v>
      </c>
      <c r="I359" s="34"/>
      <c r="K359" s="35"/>
      <c r="L359" s="57">
        <f t="shared" si="21"/>
        <v>0</v>
      </c>
      <c r="M359" s="14">
        <f t="shared" si="20"/>
        <v>1</v>
      </c>
      <c r="N359" s="13">
        <f>IF(OR(totale!$A$5="",C359=totale!$A$5),0,1)</f>
        <v>1</v>
      </c>
      <c r="O359" s="13">
        <f>IF(OR(totale!$C$5="",E359=totale!$C$5),0,1)</f>
        <v>0</v>
      </c>
      <c r="P359" s="13">
        <v>0</v>
      </c>
      <c r="Q359" s="97">
        <v>0</v>
      </c>
      <c r="R359" s="19">
        <v>0</v>
      </c>
      <c r="S359" s="19" t="str">
        <v>TRAMEZZATURA MATERIALE  LATERIZIO COMUNE</v>
      </c>
      <c r="T359" s="15" t="str">
        <v>LATERCOM</v>
      </c>
      <c r="U359" s="15" t="str">
        <v xml:space="preserve">TRAMEZZA-FORATO-SCATOLA-FORATELLA LEGGERA  LATERIZIO NORMALE </v>
      </c>
      <c r="V359" s="15">
        <v>0</v>
      </c>
      <c r="W359" s="19" t="str">
        <v>12x25x25</v>
      </c>
      <c r="X359" s="19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1</v>
      </c>
      <c r="AG359" s="15">
        <v>0</v>
      </c>
      <c r="AH359" s="15" t="str">
        <v>BLOCCO ALVEOLATO LISCIO FORI VERTICALI   45/50/55/60 %</v>
      </c>
      <c r="AI359" s="15" t="str">
        <v>DCB</v>
      </c>
      <c r="AJ359" s="15" t="str">
        <v>BLOCCO PORTANTE ALVEOLATO FORI VERTICALI  P800 -  F.45% - F.50% liscio</v>
      </c>
      <c r="AK359" s="15">
        <v>0</v>
      </c>
      <c r="AL359" s="15" t="str">
        <v>30x25x18/19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1</v>
      </c>
      <c r="AS359" s="17" t="str">
        <f t="shared" si="22"/>
        <v>ꞈ</v>
      </c>
      <c r="AT359" s="70" t="str">
        <v>ꞈ</v>
      </c>
      <c r="AU359" s="15">
        <v>0</v>
      </c>
      <c r="AV359" s="15" t="str">
        <v xml:space="preserve">LATERIZIO RETTIFICATO PLANARE </v>
      </c>
      <c r="AW359" s="15" t="str">
        <v>WIENERBERGER</v>
      </c>
      <c r="AX359" s="15" t="str">
        <v>TRAMEZZA - FORATO PORIZZATA/ALVEOLATA RETTIFICATA - PLAN</v>
      </c>
      <c r="AY359" s="15">
        <v>0</v>
      </c>
      <c r="AZ359" s="15" t="str">
        <v>10x50x19,9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1</v>
      </c>
      <c r="BG359" s="17" t="str">
        <f t="shared" si="23"/>
        <v>ꞈ</v>
      </c>
      <c r="BH359" s="70" t="str">
        <v>ꞈ</v>
      </c>
    </row>
    <row r="360" spans="1:60" ht="14.25" customHeight="1" x14ac:dyDescent="0.25">
      <c r="A360" s="47"/>
      <c r="C360" s="19" t="s">
        <v>116</v>
      </c>
      <c r="D360" s="19" t="s">
        <v>77</v>
      </c>
      <c r="E360" s="19" t="s">
        <v>83</v>
      </c>
      <c r="G360" s="58" t="s">
        <v>388</v>
      </c>
      <c r="I360" s="34"/>
      <c r="K360" s="35"/>
      <c r="L360" s="57">
        <f t="shared" si="21"/>
        <v>0</v>
      </c>
      <c r="M360" s="14">
        <f t="shared" si="20"/>
        <v>1</v>
      </c>
      <c r="N360" s="13">
        <f>IF(OR(totale!$A$5="",C360=totale!$A$5),0,1)</f>
        <v>1</v>
      </c>
      <c r="O360" s="13">
        <f>IF(OR(totale!$C$5="",E360=totale!$C$5),0,1)</f>
        <v>0</v>
      </c>
      <c r="P360" s="13">
        <v>0</v>
      </c>
      <c r="Q360" s="97">
        <v>0</v>
      </c>
      <c r="R360" s="19">
        <v>0</v>
      </c>
      <c r="S360" s="19" t="str">
        <v>TRAMEZZATURA MATERIALE  LATERIZIO COMUNE</v>
      </c>
      <c r="T360" s="15" t="str">
        <v>LATERCOM</v>
      </c>
      <c r="U360" s="15" t="str">
        <v xml:space="preserve">TRAMEZZA-FORATO-SCATOLA-FORATELLA LEGGERA  LATERIZIO NORMALE </v>
      </c>
      <c r="V360" s="15">
        <v>0</v>
      </c>
      <c r="W360" s="19" t="str">
        <v>12x25x33</v>
      </c>
      <c r="X360" s="19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1</v>
      </c>
      <c r="AG360" s="15">
        <v>0</v>
      </c>
      <c r="AH360" s="15" t="str">
        <v>BLOCCO ALVEOLATO LISCIO FORI VERTICALI   45/50/55/60 %</v>
      </c>
      <c r="AI360" s="15" t="str">
        <v>DCB</v>
      </c>
      <c r="AJ360" s="15" t="str">
        <v>BLOCCO PORTANTE ALVEOLATO FORI VERTICALI  P800 -  F.45% - F.50% liscio</v>
      </c>
      <c r="AK360" s="15">
        <v>0</v>
      </c>
      <c r="AL360" s="15" t="str">
        <v>30x25x25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1</v>
      </c>
      <c r="AS360" s="17" t="str">
        <f t="shared" si="22"/>
        <v>ꞈ</v>
      </c>
      <c r="AT360" s="70" t="str">
        <v>ꞈ</v>
      </c>
      <c r="AU360" s="15">
        <v>0</v>
      </c>
      <c r="AV360" s="15" t="str">
        <v xml:space="preserve">TRAMEZZATURA MATERIALE ALVEOLATO </v>
      </c>
      <c r="AW360" s="15" t="str">
        <v>T2D</v>
      </c>
      <c r="AX360" s="15" t="str">
        <v xml:space="preserve">TRAMEZZA - FORATO PORIZZATA/ALVEOLATA </v>
      </c>
      <c r="AY360" s="15">
        <v>0</v>
      </c>
      <c r="AZ360" s="15" t="str">
        <v>10x50x24,5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1</v>
      </c>
      <c r="BG360" s="17" t="str">
        <f t="shared" si="23"/>
        <v>ꞈ</v>
      </c>
      <c r="BH360" s="70" t="str">
        <v>ꞈ</v>
      </c>
    </row>
    <row r="361" spans="1:60" ht="14.25" customHeight="1" x14ac:dyDescent="0.25">
      <c r="A361" s="47"/>
      <c r="C361" s="19" t="s">
        <v>116</v>
      </c>
      <c r="D361" s="19" t="s">
        <v>77</v>
      </c>
      <c r="E361" s="19" t="s">
        <v>83</v>
      </c>
      <c r="G361" s="58" t="s">
        <v>422</v>
      </c>
      <c r="I361" s="34"/>
      <c r="K361" s="35"/>
      <c r="L361" s="57">
        <f t="shared" si="21"/>
        <v>0</v>
      </c>
      <c r="M361" s="14">
        <f t="shared" si="20"/>
        <v>1</v>
      </c>
      <c r="N361" s="13">
        <f>IF(OR(totale!$A$5="",C361=totale!$A$5),0,1)</f>
        <v>1</v>
      </c>
      <c r="O361" s="13">
        <f>IF(OR(totale!$C$5="",E361=totale!$C$5),0,1)</f>
        <v>0</v>
      </c>
      <c r="P361" s="13">
        <v>0</v>
      </c>
      <c r="Q361" s="97">
        <v>0</v>
      </c>
      <c r="R361" s="19">
        <v>0</v>
      </c>
      <c r="S361" s="19" t="str">
        <v>TRAMEZZATURA MATERIALE  LATERIZIO COMUNE</v>
      </c>
      <c r="T361" s="15" t="str">
        <v>LATERCOM</v>
      </c>
      <c r="U361" s="15" t="str">
        <v xml:space="preserve">TRAMEZZA-FORATO-SCATOLA-FORATELLA LEGGERA  LATERIZIO NORMALE </v>
      </c>
      <c r="V361" s="15">
        <v>0</v>
      </c>
      <c r="W361" s="19" t="str">
        <v>12x25x50</v>
      </c>
      <c r="X361" s="19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1</v>
      </c>
      <c r="AG361" s="15">
        <v>0</v>
      </c>
      <c r="AH361" s="15" t="str">
        <v>BLOCCO ALVEOLATO LISCIO FORI VERTICALI   45/50/55/60 %</v>
      </c>
      <c r="AI361" s="15" t="str">
        <v>DCB</v>
      </c>
      <c r="AJ361" s="15" t="str">
        <v>BLOCCO PORTANTE ALVEOLATO FORI VERTICALI  P800 -  F.45% - F.50% liscio</v>
      </c>
      <c r="AK361" s="15">
        <v>0</v>
      </c>
      <c r="AL361" s="15" t="str">
        <v xml:space="preserve">35x25x18/19 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1</v>
      </c>
      <c r="AS361" s="17" t="str">
        <f t="shared" si="22"/>
        <v>ꞈ</v>
      </c>
      <c r="AT361" s="70" t="str">
        <v>ꞈ</v>
      </c>
      <c r="AU361" s="15">
        <v>0</v>
      </c>
      <c r="AV361" s="15" t="str">
        <v xml:space="preserve">TRAMEZZATURA MATERIALE ALVEOLATO </v>
      </c>
      <c r="AW361" s="15" t="str">
        <v>ZANROSSO</v>
      </c>
      <c r="AX361" s="15" t="str">
        <v xml:space="preserve">TRAMEZZA - FORATO PORIZZATA/ALVEOLATA </v>
      </c>
      <c r="AY361" s="15">
        <v>0</v>
      </c>
      <c r="AZ361" s="15" t="str">
        <v>10x50x24,5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1</v>
      </c>
      <c r="BG361" s="17" t="str">
        <f t="shared" si="23"/>
        <v>ꞈ</v>
      </c>
      <c r="BH361" s="70" t="str">
        <v>ꞈ</v>
      </c>
    </row>
    <row r="362" spans="1:60" ht="14.25" customHeight="1" x14ac:dyDescent="0.25">
      <c r="A362" s="47"/>
      <c r="C362" s="19" t="s">
        <v>116</v>
      </c>
      <c r="D362" s="19" t="s">
        <v>77</v>
      </c>
      <c r="E362" s="19" t="s">
        <v>121</v>
      </c>
      <c r="G362" s="58" t="s">
        <v>349</v>
      </c>
      <c r="I362" s="34"/>
      <c r="K362" s="35"/>
      <c r="L362" s="57">
        <f t="shared" si="21"/>
        <v>0</v>
      </c>
      <c r="M362" s="14">
        <f t="shared" si="20"/>
        <v>1</v>
      </c>
      <c r="N362" s="13">
        <f>IF(OR(totale!$A$5="",C362=totale!$A$5),0,1)</f>
        <v>1</v>
      </c>
      <c r="O362" s="13">
        <f>IF(OR(totale!$C$5="",E362=totale!$C$5),0,1)</f>
        <v>0</v>
      </c>
      <c r="P362" s="13">
        <v>0</v>
      </c>
      <c r="Q362" s="97">
        <v>0</v>
      </c>
      <c r="R362" s="19">
        <v>0</v>
      </c>
      <c r="S362" s="19" t="str">
        <v>MATERIALE IN LATERIZIO COMUNE</v>
      </c>
      <c r="T362" s="15" t="str">
        <v>LATERCOM</v>
      </c>
      <c r="U362" s="15" t="str">
        <v xml:space="preserve">MATTONE TRE FORI </v>
      </c>
      <c r="V362" s="15">
        <v>0</v>
      </c>
      <c r="W362" s="19" t="str">
        <v>12x24x5,5</v>
      </c>
      <c r="X362" s="19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1</v>
      </c>
      <c r="AG362" s="15">
        <v>0</v>
      </c>
      <c r="AH362" s="15" t="str">
        <v>BLOCCO ALVEOLATO LISCIO FORI VERTICALI   45/50/55/60 %</v>
      </c>
      <c r="AI362" s="15" t="str">
        <v>DCB</v>
      </c>
      <c r="AJ362" s="15" t="str">
        <v>BLOCCO PORTANTE ALVEOLATO FORI VERTICALI  P800 -  F.45% - F.50% liscio</v>
      </c>
      <c r="AK362" s="15">
        <v>0</v>
      </c>
      <c r="AL362" s="15" t="str">
        <v>40x25x18/19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1</v>
      </c>
      <c r="AS362" s="17" t="str">
        <f t="shared" si="22"/>
        <v>ꞈ</v>
      </c>
      <c r="AT362" s="70" t="str">
        <v>ꞈ</v>
      </c>
      <c r="AU362" s="15">
        <v>0</v>
      </c>
      <c r="AV362" s="15" t="str">
        <v xml:space="preserve">TRAMEZZATURA MATERIALE ALVEOLATO </v>
      </c>
      <c r="AW362" s="15" t="str">
        <v>T2D</v>
      </c>
      <c r="AX362" s="15" t="str">
        <v xml:space="preserve">TRAMEZZA - FORATO PORIZZATA/ALVEOLATA </v>
      </c>
      <c r="AY362" s="15">
        <v>0</v>
      </c>
      <c r="AZ362" s="15" t="str">
        <v>10x50x25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1</v>
      </c>
      <c r="BG362" s="17" t="str">
        <f t="shared" si="23"/>
        <v>ꞈ</v>
      </c>
      <c r="BH362" s="70" t="str">
        <v>ꞈ</v>
      </c>
    </row>
    <row r="363" spans="1:60" ht="14.25" customHeight="1" x14ac:dyDescent="0.25">
      <c r="A363" s="47"/>
      <c r="C363" s="19" t="s">
        <v>116</v>
      </c>
      <c r="D363" s="19" t="s">
        <v>77</v>
      </c>
      <c r="E363" s="19" t="s">
        <v>121</v>
      </c>
      <c r="G363" s="58" t="s">
        <v>398</v>
      </c>
      <c r="I363" s="34"/>
      <c r="K363" s="35"/>
      <c r="L363" s="57">
        <f t="shared" si="21"/>
        <v>0</v>
      </c>
      <c r="M363" s="14">
        <f t="shared" ref="M363:M426" si="24">SUM(N363:Q363)</f>
        <v>1</v>
      </c>
      <c r="N363" s="13">
        <f>IF(OR(totale!$A$5="",C363=totale!$A$5),0,1)</f>
        <v>1</v>
      </c>
      <c r="O363" s="13">
        <f>IF(OR(totale!$C$5="",E363=totale!$C$5),0,1)</f>
        <v>0</v>
      </c>
      <c r="P363" s="13">
        <v>0</v>
      </c>
      <c r="Q363" s="97">
        <v>0</v>
      </c>
      <c r="R363" s="19">
        <v>0</v>
      </c>
      <c r="S363" s="19" t="str">
        <v>MATERIALE IN LATERIZIO COMUNE</v>
      </c>
      <c r="T363" s="15" t="str">
        <v>LATERCOM</v>
      </c>
      <c r="U363" s="15" t="str">
        <v xml:space="preserve">MATTONE PIENO </v>
      </c>
      <c r="V363" s="15">
        <v>0</v>
      </c>
      <c r="W363" s="19" t="str">
        <v>12x24x5,5</v>
      </c>
      <c r="X363" s="19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1</v>
      </c>
      <c r="AG363" s="15">
        <v>0</v>
      </c>
      <c r="AH363" s="15" t="str">
        <v>BLOCCO ALVEOLATO LISCIO FORI VERTICALI   45/50/55/60 %</v>
      </c>
      <c r="AI363" s="15" t="str">
        <v>DCB</v>
      </c>
      <c r="AJ363" s="15" t="str">
        <v>BLOCCO PORTANTE ALVEOLATO FORI VERTICALI  P800 -  F.45% - F.50% liscio</v>
      </c>
      <c r="AK363" s="15">
        <v>0</v>
      </c>
      <c r="AL363" s="15" t="str">
        <v>45x30x18/19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1</v>
      </c>
      <c r="AS363" s="17" t="str">
        <f t="shared" si="22"/>
        <v>ꞈ</v>
      </c>
      <c r="AT363" s="70" t="str">
        <v>ꞈ</v>
      </c>
      <c r="AU363" s="15">
        <v>0</v>
      </c>
      <c r="AV363" s="15" t="str">
        <v>MATERIALE IN LATERIZIO COMUNE</v>
      </c>
      <c r="AW363" s="15" t="str">
        <v>T2D</v>
      </c>
      <c r="AX363" s="15" t="str">
        <v xml:space="preserve">9 FORI </v>
      </c>
      <c r="AY363" s="15">
        <v>0</v>
      </c>
      <c r="AZ363" s="15" t="str">
        <v>11x23x11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1</v>
      </c>
      <c r="BG363" s="17" t="str">
        <f t="shared" si="23"/>
        <v>ꞈ</v>
      </c>
      <c r="BH363" s="70" t="str">
        <v>ꞈ</v>
      </c>
    </row>
    <row r="364" spans="1:60" ht="14.25" customHeight="1" x14ac:dyDescent="0.25">
      <c r="A364" s="47"/>
      <c r="C364" s="19" t="s">
        <v>116</v>
      </c>
      <c r="D364" s="19" t="s">
        <v>77</v>
      </c>
      <c r="E364" s="19" t="s">
        <v>121</v>
      </c>
      <c r="G364" s="58" t="s">
        <v>431</v>
      </c>
      <c r="I364" s="34"/>
      <c r="K364" s="35"/>
      <c r="L364" s="57">
        <f t="shared" si="21"/>
        <v>0</v>
      </c>
      <c r="M364" s="14">
        <f t="shared" si="24"/>
        <v>1</v>
      </c>
      <c r="N364" s="13">
        <f>IF(OR(totale!$A$5="",C364=totale!$A$5),0,1)</f>
        <v>1</v>
      </c>
      <c r="O364" s="13">
        <f>IF(OR(totale!$C$5="",E364=totale!$C$5),0,1)</f>
        <v>0</v>
      </c>
      <c r="P364" s="13">
        <v>0</v>
      </c>
      <c r="Q364" s="97">
        <v>0</v>
      </c>
      <c r="R364" s="19">
        <v>0</v>
      </c>
      <c r="S364" s="19" t="str">
        <v>MATERIALE IN LATERIZIO COMUNE</v>
      </c>
      <c r="T364" s="15" t="str">
        <v>LATERCOM</v>
      </c>
      <c r="U364" s="15" t="str">
        <v>MATTONE MULTIFORO- TRAFILATO</v>
      </c>
      <c r="V364" s="15">
        <v>0</v>
      </c>
      <c r="W364" s="19" t="str">
        <v>12x24x5,5</v>
      </c>
      <c r="X364" s="19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1</v>
      </c>
      <c r="AG364" s="15">
        <v>0</v>
      </c>
      <c r="AH364" s="15" t="str">
        <v>BLOCCO ALVEOLATO LISCIO FORI VERTICALI   45/50/55/60 %</v>
      </c>
      <c r="AI364" s="15" t="str">
        <v>DCB</v>
      </c>
      <c r="AJ364" s="15" t="str">
        <v>BLOCCO PORTANTE ALVEOLATO FORI VERTICALI  P800 -  F.45% - F.50% liscio</v>
      </c>
      <c r="AK364" s="15">
        <v>0</v>
      </c>
      <c r="AL364" s="15" t="str">
        <v>45x32x18/19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1</v>
      </c>
      <c r="AS364" s="17" t="str">
        <f t="shared" si="22"/>
        <v>ꞈ</v>
      </c>
      <c r="AT364" s="70" t="str">
        <v>ꞈ</v>
      </c>
      <c r="AU364" s="15">
        <v>0</v>
      </c>
      <c r="AV364" s="15" t="str">
        <v>MATERIALE IN LATERIZIO COMUNE</v>
      </c>
      <c r="AW364" s="15" t="str">
        <v>T2D</v>
      </c>
      <c r="AX364" s="15" t="str">
        <v>9 FORI PESANTE</v>
      </c>
      <c r="AY364" s="15">
        <v>0</v>
      </c>
      <c r="AZ364" s="15" t="str">
        <v>11x23x11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1</v>
      </c>
      <c r="BG364" s="17" t="str">
        <f t="shared" si="23"/>
        <v>ꞈ</v>
      </c>
      <c r="BH364" s="70" t="str">
        <v>ꞈ</v>
      </c>
    </row>
    <row r="365" spans="1:60" ht="14.25" customHeight="1" x14ac:dyDescent="0.25">
      <c r="A365" s="47"/>
      <c r="C365" s="19" t="s">
        <v>116</v>
      </c>
      <c r="D365" s="19" t="s">
        <v>77</v>
      </c>
      <c r="E365" s="19" t="s">
        <v>82</v>
      </c>
      <c r="G365" s="58" t="s">
        <v>390</v>
      </c>
      <c r="I365" s="34"/>
      <c r="K365" s="35"/>
      <c r="L365" s="57">
        <f t="shared" si="21"/>
        <v>0</v>
      </c>
      <c r="M365" s="14">
        <f t="shared" si="24"/>
        <v>1</v>
      </c>
      <c r="N365" s="13">
        <f>IF(OR(totale!$A$5="",C365=totale!$A$5),0,1)</f>
        <v>1</v>
      </c>
      <c r="O365" s="13">
        <f>IF(OR(totale!$C$5="",E365=totale!$C$5),0,1)</f>
        <v>0</v>
      </c>
      <c r="P365" s="13">
        <v>0</v>
      </c>
      <c r="Q365" s="97">
        <v>0</v>
      </c>
      <c r="R365" s="19">
        <v>0</v>
      </c>
      <c r="S365" s="19" t="str">
        <v>MATERIALE IN LATERIZIO COMUNE</v>
      </c>
      <c r="T365" s="15" t="str">
        <v>LATERCOM</v>
      </c>
      <c r="U365" s="15" t="str">
        <v xml:space="preserve">TRIPLO UNI </v>
      </c>
      <c r="V365" s="15">
        <v>0</v>
      </c>
      <c r="W365" s="19" t="str">
        <v>12x25x19</v>
      </c>
      <c r="X365" s="19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1</v>
      </c>
      <c r="AG365" s="15">
        <v>0</v>
      </c>
      <c r="AH365" s="15" t="str">
        <v>BLOCCO ALVEOLATO LISCIO FORI VERTICALI   45/50/55/60 %</v>
      </c>
      <c r="AI365" s="15" t="str">
        <v>FBM</v>
      </c>
      <c r="AJ365" s="15" t="str">
        <v>BLOCCO PORTANTE ALVEOLATO FORI VERTICALI  P800 -  F.45% - F.50% liscio</v>
      </c>
      <c r="AK365" s="15">
        <v>0</v>
      </c>
      <c r="AL365" s="15" t="str">
        <v>20x30x18/19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1</v>
      </c>
      <c r="AS365" s="17" t="str">
        <f t="shared" si="22"/>
        <v>ꞈ</v>
      </c>
      <c r="AT365" s="70" t="str">
        <v>ꞈ</v>
      </c>
      <c r="AU365" s="15">
        <v>0</v>
      </c>
      <c r="AV365" s="15" t="str">
        <v>MATERIALE IN LATERIZIO COMUNE</v>
      </c>
      <c r="AW365" s="15" t="str">
        <v>WIENERBERGER</v>
      </c>
      <c r="AX365" s="15" t="str">
        <v>9 FORI PESANTE</v>
      </c>
      <c r="AY365" s="15">
        <v>0</v>
      </c>
      <c r="AZ365" s="15" t="str">
        <v>11x23x11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1</v>
      </c>
      <c r="BG365" s="17" t="str">
        <f t="shared" si="23"/>
        <v>ꞈ</v>
      </c>
      <c r="BH365" s="70" t="str">
        <v>ꞈ</v>
      </c>
    </row>
    <row r="366" spans="1:60" ht="14.25" customHeight="1" x14ac:dyDescent="0.25">
      <c r="A366" s="47"/>
      <c r="C366" s="19" t="s">
        <v>116</v>
      </c>
      <c r="D366" s="19" t="s">
        <v>77</v>
      </c>
      <c r="E366" s="19" t="s">
        <v>82</v>
      </c>
      <c r="G366" s="58" t="s">
        <v>293</v>
      </c>
      <c r="I366" s="34"/>
      <c r="K366" s="35"/>
      <c r="L366" s="57">
        <f t="shared" si="21"/>
        <v>0</v>
      </c>
      <c r="M366" s="14">
        <f t="shared" si="24"/>
        <v>1</v>
      </c>
      <c r="N366" s="13">
        <f>IF(OR(totale!$A$5="",C366=totale!$A$5),0,1)</f>
        <v>1</v>
      </c>
      <c r="O366" s="13">
        <f>IF(OR(totale!$C$5="",E366=totale!$C$5),0,1)</f>
        <v>0</v>
      </c>
      <c r="P366" s="13">
        <v>0</v>
      </c>
      <c r="Q366" s="97">
        <v>0</v>
      </c>
      <c r="R366" s="19">
        <v>0</v>
      </c>
      <c r="S366" s="19" t="str">
        <v>MATERIALE IN LATERIZIO COMUNE</v>
      </c>
      <c r="T366" s="15" t="str">
        <v>LATERCOM</v>
      </c>
      <c r="U366" s="15" t="str">
        <v>QUADRI UNI -DOPPIO DOPPIO UNI</v>
      </c>
      <c r="V366" s="15">
        <v>0</v>
      </c>
      <c r="W366" s="19" t="str">
        <v>12x25x25</v>
      </c>
      <c r="X366" s="19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1</v>
      </c>
      <c r="AG366" s="15">
        <v>0</v>
      </c>
      <c r="AH366" s="15" t="str">
        <v>BLOCCO ALVEOLATO LISCIO FORI VERTICALI   45/50/55/60 %</v>
      </c>
      <c r="AI366" s="15" t="str">
        <v>FBM</v>
      </c>
      <c r="AJ366" s="15" t="str">
        <v>BLOCCO PORTANTE ALVEOLATO FORI VERTICALI  P800 -  F.45% - F.50% liscio</v>
      </c>
      <c r="AK366" s="15">
        <v>0</v>
      </c>
      <c r="AL366" s="15" t="str">
        <v>30x25x18/19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1</v>
      </c>
      <c r="AS366" s="17" t="str">
        <f t="shared" si="22"/>
        <v>ꞈ</v>
      </c>
      <c r="AT366" s="70" t="str">
        <v>ꞈ</v>
      </c>
      <c r="AU366" s="15">
        <v>0</v>
      </c>
      <c r="AV366" s="15" t="str">
        <v>BLOCCO  ALVEOLATO DOPPIA POSA  55/60 %</v>
      </c>
      <c r="AW366" s="15" t="str">
        <v>DI MUZIO</v>
      </c>
      <c r="AX366" s="15" t="str">
        <v xml:space="preserve">BLOCCO BIO (FARINA DI LEGNO) TAMPONAMENTO DOPPIA POSA P.600 </v>
      </c>
      <c r="AY366" s="15">
        <v>0</v>
      </c>
      <c r="AZ366" s="15" t="str">
        <v>12,5x25x25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1</v>
      </c>
      <c r="BG366" s="17" t="str">
        <f t="shared" si="23"/>
        <v>ꞈ</v>
      </c>
      <c r="BH366" s="70" t="str">
        <v>ꞈ</v>
      </c>
    </row>
    <row r="367" spans="1:60" ht="14.25" customHeight="1" x14ac:dyDescent="0.25">
      <c r="A367" s="47"/>
      <c r="C367" s="19" t="s">
        <v>116</v>
      </c>
      <c r="D367" s="19" t="s">
        <v>77</v>
      </c>
      <c r="E367" s="19" t="s">
        <v>82</v>
      </c>
      <c r="G367" s="58" t="s">
        <v>306</v>
      </c>
      <c r="I367" s="34"/>
      <c r="K367" s="35"/>
      <c r="L367" s="57">
        <f t="shared" si="21"/>
        <v>0</v>
      </c>
      <c r="M367" s="14">
        <f t="shared" si="24"/>
        <v>1</v>
      </c>
      <c r="N367" s="13">
        <f>IF(OR(totale!$A$5="",C367=totale!$A$5),0,1)</f>
        <v>1</v>
      </c>
      <c r="O367" s="13">
        <f>IF(OR(totale!$C$5="",E367=totale!$C$5),0,1)</f>
        <v>0</v>
      </c>
      <c r="P367" s="13">
        <v>0</v>
      </c>
      <c r="Q367" s="97">
        <v>0</v>
      </c>
      <c r="R367" s="19">
        <v>0</v>
      </c>
      <c r="S367" s="19" t="str">
        <v>MATERIALE IN LATERIZIO COMUNE</v>
      </c>
      <c r="T367" s="15" t="str">
        <v>LATERCOM</v>
      </c>
      <c r="U367" s="15" t="str">
        <v>DOPPIO UNI H.12</v>
      </c>
      <c r="V367" s="15">
        <v>0</v>
      </c>
      <c r="W367" s="19" t="str">
        <v>12x12x25</v>
      </c>
      <c r="X367" s="19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1</v>
      </c>
      <c r="AG367" s="15">
        <v>0</v>
      </c>
      <c r="AH367" s="15" t="str">
        <v>BLOCCO ALVEOLATO LISCIO FORI VERTICALI   45/50/55/60 %</v>
      </c>
      <c r="AI367" s="15" t="str">
        <v>FBM</v>
      </c>
      <c r="AJ367" s="15" t="str">
        <v>BLOCCO PORTANTE ALVEOLATO FORI VERTICALI  P800 -  F.45% - F.50% liscio</v>
      </c>
      <c r="AK367" s="15">
        <v>0</v>
      </c>
      <c r="AL367" s="15" t="str">
        <v>30x45x18/19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1</v>
      </c>
      <c r="AS367" s="17" t="str">
        <f t="shared" si="22"/>
        <v>ꞈ</v>
      </c>
      <c r="AT367" s="70" t="str">
        <v>ꞈ</v>
      </c>
      <c r="AU367" s="15">
        <v>0</v>
      </c>
      <c r="AV367" s="15" t="str">
        <v xml:space="preserve">TRAMEZZATURA MATERIALE ALVEOLATO </v>
      </c>
      <c r="AW367" s="15" t="str">
        <v>T2D</v>
      </c>
      <c r="AX367" s="15" t="str">
        <v xml:space="preserve">TRAMEZZA - FORATO PORIZZATA/ALVEOLATA </v>
      </c>
      <c r="AY367" s="15">
        <v>0</v>
      </c>
      <c r="AZ367" s="15" t="str">
        <v>12,5x30x19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1</v>
      </c>
      <c r="BG367" s="17" t="str">
        <f t="shared" si="23"/>
        <v>ꞈ</v>
      </c>
      <c r="BH367" s="70" t="str">
        <v>ꞈ</v>
      </c>
    </row>
    <row r="368" spans="1:60" ht="14.25" customHeight="1" x14ac:dyDescent="0.25">
      <c r="A368" s="47"/>
      <c r="C368" s="19" t="s">
        <v>116</v>
      </c>
      <c r="D368" s="19" t="s">
        <v>77</v>
      </c>
      <c r="E368" s="19" t="s">
        <v>82</v>
      </c>
      <c r="G368" s="58" t="s">
        <v>145</v>
      </c>
      <c r="I368" s="34"/>
      <c r="K368" s="35"/>
      <c r="L368" s="57">
        <f t="shared" si="21"/>
        <v>0</v>
      </c>
      <c r="M368" s="14">
        <f t="shared" si="24"/>
        <v>1</v>
      </c>
      <c r="N368" s="13">
        <f>IF(OR(totale!$A$5="",C368=totale!$A$5),0,1)</f>
        <v>1</v>
      </c>
      <c r="O368" s="13">
        <f>IF(OR(totale!$C$5="",E368=totale!$C$5),0,1)</f>
        <v>0</v>
      </c>
      <c r="P368" s="13">
        <v>0</v>
      </c>
      <c r="Q368" s="97">
        <v>0</v>
      </c>
      <c r="R368" s="19">
        <v>0</v>
      </c>
      <c r="S368" s="19" t="str">
        <v>MATERIALE IN LATERIZIO COMUNE</v>
      </c>
      <c r="T368" s="15" t="str">
        <v>LATERCOM</v>
      </c>
      <c r="U368" s="15" t="str">
        <v>DOPPIO UNI H.15</v>
      </c>
      <c r="V368" s="15">
        <v>0</v>
      </c>
      <c r="W368" s="19" t="str">
        <v>12x15x25</v>
      </c>
      <c r="X368" s="19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1</v>
      </c>
      <c r="AG368" s="15">
        <v>0</v>
      </c>
      <c r="AH368" s="15" t="str">
        <v>BLOCCO ALVEOLATO LISCIO FORI VERTICALI   45/50/55/60 %</v>
      </c>
      <c r="AI368" s="15" t="str">
        <v>FBM</v>
      </c>
      <c r="AJ368" s="15" t="str">
        <v>BLOCCO PORTANTE ALVEOLATO FORI VERTICALI  P800 -  F.45% - F.50% liscio</v>
      </c>
      <c r="AK368" s="15">
        <v>0</v>
      </c>
      <c r="AL368" s="15" t="str">
        <v xml:space="preserve">41x25x18/19 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1</v>
      </c>
      <c r="AS368" s="17" t="str">
        <f t="shared" si="22"/>
        <v>ꞈ</v>
      </c>
      <c r="AT368" s="70" t="str">
        <v>ꞈ</v>
      </c>
      <c r="AU368" s="15">
        <v>0</v>
      </c>
      <c r="AV368" s="15" t="str">
        <v xml:space="preserve">TRAMEZZATURA MATERIALE ALVEOLATO </v>
      </c>
      <c r="AW368" s="15" t="str">
        <v>WIENERBERGER</v>
      </c>
      <c r="AX368" s="15" t="str">
        <v xml:space="preserve">TRAMEZZA - FORATO PORIZZATA/ALVEOLATA </v>
      </c>
      <c r="AY368" s="15">
        <v>0</v>
      </c>
      <c r="AZ368" s="15" t="str">
        <v>12,5x30x19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1</v>
      </c>
      <c r="BG368" s="17" t="str">
        <f t="shared" si="23"/>
        <v>ꞈ</v>
      </c>
      <c r="BH368" s="70" t="str">
        <v>ꞈ</v>
      </c>
    </row>
    <row r="369" spans="1:60" ht="14.25" customHeight="1" x14ac:dyDescent="0.25">
      <c r="A369" s="47"/>
      <c r="C369" s="19" t="s">
        <v>116</v>
      </c>
      <c r="D369" s="19" t="s">
        <v>77</v>
      </c>
      <c r="E369" s="19" t="s">
        <v>82</v>
      </c>
      <c r="G369" s="58" t="s">
        <v>144</v>
      </c>
      <c r="I369" s="34"/>
      <c r="K369" s="35"/>
      <c r="L369" s="57">
        <f t="shared" si="21"/>
        <v>0</v>
      </c>
      <c r="M369" s="14">
        <f t="shared" si="24"/>
        <v>1</v>
      </c>
      <c r="N369" s="13">
        <f>IF(OR(totale!$A$5="",C369=totale!$A$5),0,1)</f>
        <v>1</v>
      </c>
      <c r="O369" s="13">
        <f>IF(OR(totale!$C$5="",E369=totale!$C$5),0,1)</f>
        <v>0</v>
      </c>
      <c r="P369" s="13">
        <v>0</v>
      </c>
      <c r="Q369" s="97">
        <v>0</v>
      </c>
      <c r="R369" s="19">
        <v>0</v>
      </c>
      <c r="S369" s="19" t="str">
        <v>MATERIALE IN LATERIZIO COMUNE</v>
      </c>
      <c r="T369" s="15" t="str">
        <v>LATERCOM</v>
      </c>
      <c r="U369" s="15" t="str">
        <v xml:space="preserve">BLOCCO SVIZZERRO </v>
      </c>
      <c r="V369" s="15">
        <v>0</v>
      </c>
      <c r="W369" s="19" t="str">
        <v>18x25x13</v>
      </c>
      <c r="X369" s="19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G369" s="15">
        <v>0</v>
      </c>
      <c r="AH369" s="15" t="str">
        <v>BLOCCO ALVEOLATO LISCIO FORI VERTICALI   45/50/55/60 %</v>
      </c>
      <c r="AI369" s="15" t="str">
        <v>FBM</v>
      </c>
      <c r="AJ369" s="15" t="str">
        <v>BLOCCO PORTANTE ALVEOLATO FORI VERTICALI  P800 -  F.45% - F.50% liscio</v>
      </c>
      <c r="AK369" s="15">
        <v>0</v>
      </c>
      <c r="AL369" s="15" t="str">
        <v xml:space="preserve">42x25x18/19 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1</v>
      </c>
      <c r="AS369" s="17" t="str">
        <f t="shared" si="22"/>
        <v>ꞈ</v>
      </c>
      <c r="AT369" s="70" t="str">
        <v>ꞈ</v>
      </c>
      <c r="AU369" s="15">
        <v>0</v>
      </c>
      <c r="AV369" s="15" t="str">
        <v>MATERIALE IN LATERIZIO COMUNE</v>
      </c>
      <c r="AW369" s="15" t="str">
        <v>DCB</v>
      </c>
      <c r="AX369" s="15" t="str">
        <v>DOPPIO UNI H.12</v>
      </c>
      <c r="AY369" s="15">
        <v>0</v>
      </c>
      <c r="AZ369" s="15" t="str">
        <v>12x12x25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1</v>
      </c>
      <c r="BG369" s="17" t="str">
        <f t="shared" si="23"/>
        <v>ꞈ</v>
      </c>
      <c r="BH369" s="70" t="str">
        <v>ꞈ</v>
      </c>
    </row>
    <row r="370" spans="1:60" ht="14.25" customHeight="1" x14ac:dyDescent="0.25">
      <c r="A370" s="47"/>
      <c r="C370" s="19" t="s">
        <v>116</v>
      </c>
      <c r="D370" s="19" t="s">
        <v>77</v>
      </c>
      <c r="E370" s="19" t="s">
        <v>82</v>
      </c>
      <c r="G370" s="58" t="s">
        <v>146</v>
      </c>
      <c r="I370" s="34"/>
      <c r="K370" s="35"/>
      <c r="L370" s="57">
        <f t="shared" si="21"/>
        <v>0</v>
      </c>
      <c r="M370" s="14">
        <f t="shared" si="24"/>
        <v>1</v>
      </c>
      <c r="N370" s="13">
        <f>IF(OR(totale!$A$5="",C370=totale!$A$5),0,1)</f>
        <v>1</v>
      </c>
      <c r="O370" s="13">
        <f>IF(OR(totale!$C$5="",E370=totale!$C$5),0,1)</f>
        <v>0</v>
      </c>
      <c r="P370" s="13">
        <v>0</v>
      </c>
      <c r="Q370" s="97">
        <v>0</v>
      </c>
      <c r="R370" s="19">
        <v>0</v>
      </c>
      <c r="S370" s="19" t="str">
        <v>MATERIALE IN LATERIZIO COMUNE</v>
      </c>
      <c r="T370" s="15" t="str">
        <v>LATERCOM</v>
      </c>
      <c r="U370" s="15" t="str">
        <v xml:space="preserve">BLOCCO MODULARE - VALIGIA F.45% </v>
      </c>
      <c r="V370" s="15">
        <v>0</v>
      </c>
      <c r="W370" s="19" t="str">
        <v>20x25x19</v>
      </c>
      <c r="X370" s="19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1</v>
      </c>
      <c r="AG370" s="15">
        <v>0</v>
      </c>
      <c r="AH370" s="15" t="str">
        <v>BLOCCO ALVEOLATO LISCIO FORI VERTICALI   45/50/55/60 %</v>
      </c>
      <c r="AI370" s="15" t="str">
        <v>FBM</v>
      </c>
      <c r="AJ370" s="15" t="str">
        <v>BLOCCO PORTANTE ALVEOLATO FORI VERTICALI  P800 -  F.45% - F.50% liscio</v>
      </c>
      <c r="AK370" s="15">
        <v>0</v>
      </c>
      <c r="AL370" s="15" t="str">
        <v>42x25x18/19  con tasca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1</v>
      </c>
      <c r="AS370" s="17" t="str">
        <f t="shared" si="22"/>
        <v>ꞈ</v>
      </c>
      <c r="AT370" s="70" t="str">
        <v>ꞈ</v>
      </c>
      <c r="AU370" s="15">
        <v>0</v>
      </c>
      <c r="AV370" s="15" t="str">
        <v>MATERIALE IN LATERIZIO COMUNE</v>
      </c>
      <c r="AW370" s="15" t="str">
        <v>FBM</v>
      </c>
      <c r="AX370" s="15" t="str">
        <v>DOPPIO UNI H.12</v>
      </c>
      <c r="AY370" s="15">
        <v>0</v>
      </c>
      <c r="AZ370" s="15" t="str">
        <v>12x12x25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1</v>
      </c>
      <c r="BG370" s="17" t="str">
        <f t="shared" si="23"/>
        <v>ꞈ</v>
      </c>
      <c r="BH370" s="70" t="str">
        <v>ꞈ</v>
      </c>
    </row>
    <row r="371" spans="1:60" ht="14.25" customHeight="1" x14ac:dyDescent="0.25">
      <c r="A371" s="47"/>
      <c r="C371" s="19" t="s">
        <v>116</v>
      </c>
      <c r="D371" s="19" t="s">
        <v>77</v>
      </c>
      <c r="E371" s="19" t="s">
        <v>82</v>
      </c>
      <c r="G371" s="58" t="s">
        <v>423</v>
      </c>
      <c r="I371" s="34"/>
      <c r="K371" s="35"/>
      <c r="L371" s="57">
        <f t="shared" si="21"/>
        <v>0</v>
      </c>
      <c r="M371" s="14">
        <f t="shared" si="24"/>
        <v>1</v>
      </c>
      <c r="N371" s="13">
        <f>IF(OR(totale!$A$5="",C371=totale!$A$5),0,1)</f>
        <v>1</v>
      </c>
      <c r="O371" s="13">
        <f>IF(OR(totale!$C$5="",E371=totale!$C$5),0,1)</f>
        <v>0</v>
      </c>
      <c r="P371" s="13">
        <v>0</v>
      </c>
      <c r="Q371" s="97">
        <v>0</v>
      </c>
      <c r="R371" s="19">
        <v>0</v>
      </c>
      <c r="S371" s="19" t="str">
        <v>MATERIALE IN LATERIZIO COMUNE</v>
      </c>
      <c r="T371" s="15" t="str">
        <v>LATERCOM</v>
      </c>
      <c r="U371" s="15" t="str">
        <v xml:space="preserve">BLOCCO UNIVERSALE F.45% </v>
      </c>
      <c r="V371" s="15">
        <v>0</v>
      </c>
      <c r="W371" s="19" t="str">
        <v xml:space="preserve">30x25x19 </v>
      </c>
      <c r="X371" s="19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1</v>
      </c>
      <c r="AG371" s="15">
        <v>0</v>
      </c>
      <c r="AH371" s="15" t="str">
        <v>BLOCCO ALVEOLATO LISCIO FORI VERTICALI   45/50/55/60 %</v>
      </c>
      <c r="AI371" s="15" t="str">
        <v>IBL</v>
      </c>
      <c r="AJ371" s="15" t="str">
        <v>BLOCCO PORTANTE ALVEOLATO FORI VERTICALI  P800 -  F.45% - F.50% liscio</v>
      </c>
      <c r="AK371" s="15">
        <v>0</v>
      </c>
      <c r="AL371" s="15" t="str">
        <v>20x25x19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1</v>
      </c>
      <c r="AS371" s="17" t="str">
        <f t="shared" si="22"/>
        <v>ꞈ</v>
      </c>
      <c r="AT371" s="70" t="str">
        <v>ꞈ</v>
      </c>
      <c r="AU371" s="15">
        <v>0</v>
      </c>
      <c r="AV371" s="15" t="str">
        <v>MATERIALE IN LATERIZIO COMUNE</v>
      </c>
      <c r="AW371" s="15" t="str">
        <v>IBL</v>
      </c>
      <c r="AX371" s="15" t="str">
        <v>DOPPIO UNI H.12</v>
      </c>
      <c r="AY371" s="15">
        <v>0</v>
      </c>
      <c r="AZ371" s="15" t="str">
        <v>12x12x25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1</v>
      </c>
      <c r="BG371" s="17" t="str">
        <f t="shared" si="23"/>
        <v>ꞈ</v>
      </c>
      <c r="BH371" s="70" t="str">
        <v>ꞈ</v>
      </c>
    </row>
    <row r="372" spans="1:60" ht="14.25" customHeight="1" x14ac:dyDescent="0.25">
      <c r="A372" s="47"/>
      <c r="C372" s="19" t="s">
        <v>116</v>
      </c>
      <c r="D372" s="19" t="s">
        <v>77</v>
      </c>
      <c r="E372" s="19" t="s">
        <v>82</v>
      </c>
      <c r="G372" s="58" t="s">
        <v>389</v>
      </c>
      <c r="I372" s="34"/>
      <c r="K372" s="35"/>
      <c r="L372" s="57">
        <f t="shared" si="21"/>
        <v>0</v>
      </c>
      <c r="M372" s="14">
        <f t="shared" si="24"/>
        <v>1</v>
      </c>
      <c r="N372" s="13">
        <f>IF(OR(totale!$A$5="",C372=totale!$A$5),0,1)</f>
        <v>1</v>
      </c>
      <c r="O372" s="13">
        <f>IF(OR(totale!$C$5="",E372=totale!$C$5),0,1)</f>
        <v>0</v>
      </c>
      <c r="P372" s="13">
        <v>0</v>
      </c>
      <c r="Q372" s="97">
        <v>0</v>
      </c>
      <c r="R372" s="19">
        <v>0</v>
      </c>
      <c r="S372" s="19" t="str">
        <v>MATERIALE IN LATERIZIO COMUNE</v>
      </c>
      <c r="T372" s="15" t="str">
        <v>LATERCOM</v>
      </c>
      <c r="U372" s="15" t="str">
        <v>BLOCCO INCASTRO F.45% INC.25</v>
      </c>
      <c r="V372" s="15">
        <v>0</v>
      </c>
      <c r="W372" s="19" t="str">
        <v>25x19x30</v>
      </c>
      <c r="X372" s="19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1</v>
      </c>
      <c r="AG372" s="15">
        <v>0</v>
      </c>
      <c r="AH372" s="15" t="str">
        <v>BLOCCO ALVEOLATO LISCIO FORI VERTICALI   45/50/55/60 %</v>
      </c>
      <c r="AI372" s="15" t="str">
        <v>IBL</v>
      </c>
      <c r="AJ372" s="15" t="str">
        <v>BLOCCO PORTANTE ALVEOLATO FORI VERTICALI  P800 -  F.45% - F.50% liscio</v>
      </c>
      <c r="AK372" s="15">
        <v>0</v>
      </c>
      <c r="AL372" s="15" t="str">
        <v>20x30x18/19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1</v>
      </c>
      <c r="AS372" s="17" t="str">
        <f t="shared" si="22"/>
        <v>ꞈ</v>
      </c>
      <c r="AT372" s="70" t="str">
        <v>ꞈ</v>
      </c>
      <c r="AU372" s="15">
        <v>0</v>
      </c>
      <c r="AV372" s="15" t="str">
        <v>MATERIALE IN LATERIZIO COMUNE</v>
      </c>
      <c r="AW372" s="15" t="str">
        <v>LATERCOM</v>
      </c>
      <c r="AX372" s="15" t="str">
        <v>DOPPIO UNI H.12</v>
      </c>
      <c r="AY372" s="15">
        <v>0</v>
      </c>
      <c r="AZ372" s="15" t="str">
        <v>12x12x25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1</v>
      </c>
      <c r="BG372" s="17" t="str">
        <f t="shared" si="23"/>
        <v>ꞈ</v>
      </c>
      <c r="BH372" s="70" t="str">
        <v>ꞈ</v>
      </c>
    </row>
    <row r="373" spans="1:60" ht="14.25" customHeight="1" x14ac:dyDescent="0.25">
      <c r="A373" s="47"/>
      <c r="C373" s="19" t="s">
        <v>116</v>
      </c>
      <c r="D373" s="19" t="s">
        <v>77</v>
      </c>
      <c r="E373" s="19" t="s">
        <v>82</v>
      </c>
      <c r="G373" s="58" t="s">
        <v>339</v>
      </c>
      <c r="I373" s="34"/>
      <c r="K373" s="35"/>
      <c r="L373" s="57">
        <f t="shared" si="21"/>
        <v>0</v>
      </c>
      <c r="M373" s="14">
        <f t="shared" si="24"/>
        <v>1</v>
      </c>
      <c r="N373" s="13">
        <f>IF(OR(totale!$A$5="",C373=totale!$A$5),0,1)</f>
        <v>1</v>
      </c>
      <c r="O373" s="13">
        <f>IF(OR(totale!$C$5="",E373=totale!$C$5),0,1)</f>
        <v>0</v>
      </c>
      <c r="P373" s="13">
        <v>0</v>
      </c>
      <c r="Q373" s="97">
        <v>0</v>
      </c>
      <c r="R373" s="19">
        <v>0</v>
      </c>
      <c r="S373" s="19" t="str">
        <v>MATERIALE IN LATERIZIO COMUNE</v>
      </c>
      <c r="T373" s="15" t="str">
        <v>LATERCOM</v>
      </c>
      <c r="U373" s="15" t="str">
        <v>BLOCCO INCASTRO F.45% INC.30</v>
      </c>
      <c r="V373" s="15">
        <v>0</v>
      </c>
      <c r="W373" s="19" t="str">
        <v>30x19x25</v>
      </c>
      <c r="X373" s="19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1</v>
      </c>
      <c r="AG373" s="15">
        <v>0</v>
      </c>
      <c r="AH373" s="15" t="str">
        <v>BLOCCO ALVEOLATO LISCIO FORI VERTICALI   45/50/55/60 %</v>
      </c>
      <c r="AI373" s="15" t="str">
        <v>IBL</v>
      </c>
      <c r="AJ373" s="15" t="str">
        <v>BLOCCO PORTANTE ALVEOLATO FORI VERTICALI  P800 -  F.45% - F.50% liscio</v>
      </c>
      <c r="AK373" s="15">
        <v>0</v>
      </c>
      <c r="AL373" s="15" t="str">
        <v>30x25x18/19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1</v>
      </c>
      <c r="AS373" s="17" t="str">
        <f t="shared" si="22"/>
        <v>ꞈ</v>
      </c>
      <c r="AT373" s="70" t="str">
        <v>ꞈ</v>
      </c>
      <c r="AU373" s="15">
        <v>0</v>
      </c>
      <c r="AV373" s="15" t="str">
        <v>MATERIALE IN LATERIZIO COMUNE</v>
      </c>
      <c r="AW373" s="15" t="str">
        <v>WIENERBERGER</v>
      </c>
      <c r="AX373" s="15" t="str">
        <v>DOPPIO UNI H.12</v>
      </c>
      <c r="AY373" s="15">
        <v>0</v>
      </c>
      <c r="AZ373" s="15" t="str">
        <v>12x12x25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1</v>
      </c>
      <c r="BG373" s="17" t="str">
        <f t="shared" si="23"/>
        <v>ꞈ</v>
      </c>
      <c r="BH373" s="70" t="str">
        <v>ꞈ</v>
      </c>
    </row>
    <row r="374" spans="1:60" ht="14.25" customHeight="1" x14ac:dyDescent="0.25">
      <c r="A374" s="47"/>
      <c r="C374" s="19" t="s">
        <v>116</v>
      </c>
      <c r="D374" s="19" t="s">
        <v>77</v>
      </c>
      <c r="E374" s="19" t="s">
        <v>82</v>
      </c>
      <c r="G374" s="58" t="s">
        <v>335</v>
      </c>
      <c r="I374" s="34"/>
      <c r="K374" s="35"/>
      <c r="L374" s="57">
        <f t="shared" si="21"/>
        <v>0</v>
      </c>
      <c r="M374" s="14">
        <f t="shared" si="24"/>
        <v>1</v>
      </c>
      <c r="N374" s="13">
        <f>IF(OR(totale!$A$5="",C374=totale!$A$5),0,1)</f>
        <v>1</v>
      </c>
      <c r="O374" s="13">
        <f>IF(OR(totale!$C$5="",E374=totale!$C$5),0,1)</f>
        <v>0</v>
      </c>
      <c r="P374" s="13">
        <v>0</v>
      </c>
      <c r="Q374" s="97">
        <v>0</v>
      </c>
      <c r="R374" s="19">
        <v>0</v>
      </c>
      <c r="S374" s="19" t="str">
        <v xml:space="preserve">TRAMEZZATURA MATERIALE ALVEOLATO </v>
      </c>
      <c r="T374" s="15" t="str">
        <v>LATERCOM</v>
      </c>
      <c r="U374" s="15" t="str">
        <v xml:space="preserve">TRAMEZZA - FORATO PORIZZATA/ALVEOLATA </v>
      </c>
      <c r="V374" s="15">
        <v>0</v>
      </c>
      <c r="W374" s="19" t="str">
        <v>8x50x19</v>
      </c>
      <c r="X374" s="19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1</v>
      </c>
      <c r="AG374" s="15">
        <v>0</v>
      </c>
      <c r="AH374" s="15" t="str">
        <v>BLOCCO ALVEOLATO LISCIO FORI VERTICALI   45/50/55/60 %</v>
      </c>
      <c r="AI374" s="15" t="str">
        <v>LATERCOM</v>
      </c>
      <c r="AJ374" s="15" t="str">
        <v>BLOCCO PORTANTE ALVEOLATO FORI VERTICALI  P800 -  F.45% - F.50% liscio</v>
      </c>
      <c r="AK374" s="15">
        <v>0</v>
      </c>
      <c r="AL374" s="15" t="str">
        <v>20x25x19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1</v>
      </c>
      <c r="AS374" s="17" t="str">
        <f t="shared" si="22"/>
        <v>ꞈ</v>
      </c>
      <c r="AT374" s="70" t="str">
        <v>ꞈ</v>
      </c>
      <c r="AU374" s="15">
        <v>0</v>
      </c>
      <c r="AV374" s="15" t="str">
        <v>MATERIALE IN LATERIZIO COMUNE</v>
      </c>
      <c r="AW374" s="15" t="str">
        <v>ZANROSSO</v>
      </c>
      <c r="AX374" s="15" t="str">
        <v>DOPPIO UNI H.12</v>
      </c>
      <c r="AY374" s="15">
        <v>0</v>
      </c>
      <c r="AZ374" s="15" t="str">
        <v>12x12x25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1</v>
      </c>
      <c r="BG374" s="17" t="str">
        <f t="shared" si="23"/>
        <v>ꞈ</v>
      </c>
      <c r="BH374" s="70" t="str">
        <v>ꞈ</v>
      </c>
    </row>
    <row r="375" spans="1:60" ht="14.25" customHeight="1" x14ac:dyDescent="0.25">
      <c r="A375" s="47"/>
      <c r="C375" s="19" t="s">
        <v>116</v>
      </c>
      <c r="D375" s="19" t="s">
        <v>77</v>
      </c>
      <c r="E375" s="19" t="s">
        <v>82</v>
      </c>
      <c r="G375" s="58" t="s">
        <v>434</v>
      </c>
      <c r="I375" s="34"/>
      <c r="K375" s="35"/>
      <c r="L375" s="57">
        <f t="shared" si="21"/>
        <v>0</v>
      </c>
      <c r="M375" s="14">
        <f t="shared" si="24"/>
        <v>1</v>
      </c>
      <c r="N375" s="13">
        <f>IF(OR(totale!$A$5="",C375=totale!$A$5),0,1)</f>
        <v>1</v>
      </c>
      <c r="O375" s="13">
        <f>IF(OR(totale!$C$5="",E375=totale!$C$5),0,1)</f>
        <v>0</v>
      </c>
      <c r="P375" s="13">
        <v>0</v>
      </c>
      <c r="Q375" s="97">
        <v>0</v>
      </c>
      <c r="R375" s="19">
        <v>0</v>
      </c>
      <c r="S375" s="19" t="str">
        <v xml:space="preserve">TRAMEZZATURA MATERIALE ALVEOLATO </v>
      </c>
      <c r="T375" s="15" t="str">
        <v>LATERCOM</v>
      </c>
      <c r="U375" s="15" t="str">
        <v xml:space="preserve">TRAMEZZA - FORATO PORIZZATA/ALVEOLATA </v>
      </c>
      <c r="V375" s="15">
        <v>0</v>
      </c>
      <c r="W375" s="19" t="str">
        <v>12x50x19</v>
      </c>
      <c r="X375" s="19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1</v>
      </c>
      <c r="AG375" s="15">
        <v>0</v>
      </c>
      <c r="AH375" s="15" t="str">
        <v>BLOCCO ALVEOLATO LISCIO FORI VERTICALI   45/50/55/60 %</v>
      </c>
      <c r="AI375" s="15" t="str">
        <v>LATERCOM</v>
      </c>
      <c r="AJ375" s="15" t="str">
        <v>BLOCCO PORTANTE ALVEOLATO FORI VERTICALI  P800 -  F.45% - F.50% liscio</v>
      </c>
      <c r="AK375" s="15">
        <v>0</v>
      </c>
      <c r="AL375" s="15" t="str">
        <v>20x30x18/19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1</v>
      </c>
      <c r="AS375" s="17" t="str">
        <f t="shared" si="22"/>
        <v>ꞈ</v>
      </c>
      <c r="AT375" s="70" t="str">
        <v>ꞈ</v>
      </c>
      <c r="AU375" s="15">
        <v>0</v>
      </c>
      <c r="AV375" s="15" t="str">
        <v>MATERIALE IN LATERIZIO COMUNE</v>
      </c>
      <c r="AW375" s="15" t="str">
        <v>DI MUZIO</v>
      </c>
      <c r="AX375" s="15" t="str">
        <v>DOPPIO UNI H.12</v>
      </c>
      <c r="AY375" s="15">
        <v>0</v>
      </c>
      <c r="AZ375" s="15" t="str">
        <v>12x12x25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1</v>
      </c>
      <c r="BG375" s="17" t="str">
        <f t="shared" si="23"/>
        <v>ꞈ</v>
      </c>
      <c r="BH375" s="70" t="str">
        <v>ꞈ</v>
      </c>
    </row>
    <row r="376" spans="1:60" ht="14.25" customHeight="1" x14ac:dyDescent="0.25">
      <c r="A376" s="47"/>
      <c r="C376" s="19" t="s">
        <v>116</v>
      </c>
      <c r="D376" s="19" t="s">
        <v>77</v>
      </c>
      <c r="E376" s="19" t="s">
        <v>82</v>
      </c>
      <c r="G376" s="58" t="s">
        <v>401</v>
      </c>
      <c r="I376" s="34"/>
      <c r="K376" s="35"/>
      <c r="L376" s="57">
        <f t="shared" si="21"/>
        <v>0</v>
      </c>
      <c r="M376" s="14">
        <f t="shared" si="24"/>
        <v>1</v>
      </c>
      <c r="N376" s="13">
        <f>IF(OR(totale!$A$5="",C376=totale!$A$5),0,1)</f>
        <v>1</v>
      </c>
      <c r="O376" s="13">
        <f>IF(OR(totale!$C$5="",E376=totale!$C$5),0,1)</f>
        <v>0</v>
      </c>
      <c r="P376" s="13">
        <v>0</v>
      </c>
      <c r="Q376" s="97">
        <v>0</v>
      </c>
      <c r="R376" s="19">
        <v>0</v>
      </c>
      <c r="S376" s="19" t="str">
        <v xml:space="preserve">TRAMEZZATURA MATERIALE ALVEOLATO </v>
      </c>
      <c r="T376" s="15" t="str">
        <v>LATERCOM</v>
      </c>
      <c r="U376" s="15" t="str">
        <v xml:space="preserve">TRAMEZZA - FORATO PORIZZATA/ALVEOLATA </v>
      </c>
      <c r="V376" s="15">
        <v>0</v>
      </c>
      <c r="W376" s="19" t="str">
        <v>8x50x24,5</v>
      </c>
      <c r="X376" s="19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1</v>
      </c>
      <c r="AG376" s="15">
        <v>0</v>
      </c>
      <c r="AH376" s="15" t="str">
        <v>BLOCCO ALVEOLATO LISCIO FORI VERTICALI   45/50/55/60 %</v>
      </c>
      <c r="AI376" s="15" t="str">
        <v>LATERCOM</v>
      </c>
      <c r="AJ376" s="15" t="str">
        <v>BLOCCO PORTANTE ALVEOLATO FORI VERTICALI  P800 -  F.45% - F.50% liscio</v>
      </c>
      <c r="AK376" s="15">
        <v>0</v>
      </c>
      <c r="AL376" s="15" t="str">
        <v>30x25x18/19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1</v>
      </c>
      <c r="AS376" s="17" t="str">
        <f t="shared" si="22"/>
        <v>ꞈ</v>
      </c>
      <c r="AT376" s="70" t="str">
        <v>ꞈ</v>
      </c>
      <c r="AU376" s="15">
        <v>0</v>
      </c>
      <c r="AV376" s="15" t="str">
        <v>MATERIALE IN LATERIZIO COMUNE</v>
      </c>
      <c r="AW376" s="15" t="str">
        <v>IBL</v>
      </c>
      <c r="AX376" s="15" t="str">
        <v>DOPPIO UNI H.15</v>
      </c>
      <c r="AY376" s="15">
        <v>0</v>
      </c>
      <c r="AZ376" s="15" t="str">
        <v>12x15x25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1</v>
      </c>
      <c r="BG376" s="17" t="str">
        <f t="shared" si="23"/>
        <v>ꞈ</v>
      </c>
      <c r="BH376" s="70" t="str">
        <v>ꞈ</v>
      </c>
    </row>
    <row r="377" spans="1:60" ht="14.25" customHeight="1" x14ac:dyDescent="0.25">
      <c r="A377" s="47"/>
      <c r="C377" s="19" t="s">
        <v>116</v>
      </c>
      <c r="D377" s="19" t="s">
        <v>77</v>
      </c>
      <c r="E377" s="19" t="s">
        <v>82</v>
      </c>
      <c r="G377" s="58" t="s">
        <v>353</v>
      </c>
      <c r="I377" s="34"/>
      <c r="K377" s="35"/>
      <c r="L377" s="57">
        <f t="shared" si="21"/>
        <v>0</v>
      </c>
      <c r="M377" s="14">
        <f t="shared" si="24"/>
        <v>1</v>
      </c>
      <c r="N377" s="13">
        <f>IF(OR(totale!$A$5="",C377=totale!$A$5),0,1)</f>
        <v>1</v>
      </c>
      <c r="O377" s="13">
        <f>IF(OR(totale!$C$5="",E377=totale!$C$5),0,1)</f>
        <v>0</v>
      </c>
      <c r="P377" s="13">
        <v>0</v>
      </c>
      <c r="Q377" s="97">
        <v>0</v>
      </c>
      <c r="R377" s="19">
        <v>0</v>
      </c>
      <c r="S377" s="19" t="str">
        <v xml:space="preserve">TRAMEZZATURA MATERIALE ALVEOLATO </v>
      </c>
      <c r="T377" s="15" t="str">
        <v>LATERCOM</v>
      </c>
      <c r="U377" s="15" t="str">
        <v xml:space="preserve">TRAMEZZA - FORATO PORIZZATA/ALVEOLATA </v>
      </c>
      <c r="V377" s="15">
        <v>0</v>
      </c>
      <c r="W377" s="19" t="str">
        <v>12x50x24,5</v>
      </c>
      <c r="X377" s="19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1</v>
      </c>
      <c r="AG377" s="15">
        <v>0</v>
      </c>
      <c r="AH377" s="15" t="str">
        <v>BLOCCO ALVEOLATO LISCIO FORI VERTICALI   45/50/55/60 %</v>
      </c>
      <c r="AI377" s="15" t="str">
        <v>T2D</v>
      </c>
      <c r="AJ377" s="15" t="str">
        <v>BLOCCO PORTANTE ALVEOLATO FORI VERTICALI  P800 -  F.45% - F.50% liscio</v>
      </c>
      <c r="AK377" s="15">
        <v>0</v>
      </c>
      <c r="AL377" s="15" t="str">
        <v>12x30x19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1</v>
      </c>
      <c r="AS377" s="17" t="str">
        <f t="shared" si="22"/>
        <v>ꞈ</v>
      </c>
      <c r="AT377" s="70" t="str">
        <v>ꞈ</v>
      </c>
      <c r="AU377" s="15">
        <v>0</v>
      </c>
      <c r="AV377" s="15" t="str">
        <v>MATERIALE IN LATERIZIO COMUNE</v>
      </c>
      <c r="AW377" s="15" t="str">
        <v>LATERCOM</v>
      </c>
      <c r="AX377" s="15" t="str">
        <v>DOPPIO UNI H.15</v>
      </c>
      <c r="AY377" s="15">
        <v>0</v>
      </c>
      <c r="AZ377" s="15" t="str">
        <v>12x15x25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1</v>
      </c>
      <c r="BG377" s="17" t="str">
        <f t="shared" si="23"/>
        <v>ꞈ</v>
      </c>
      <c r="BH377" s="70" t="str">
        <v>ꞈ</v>
      </c>
    </row>
    <row r="378" spans="1:60" ht="14.25" customHeight="1" x14ac:dyDescent="0.25">
      <c r="A378" s="47"/>
      <c r="C378" s="19" t="s">
        <v>116</v>
      </c>
      <c r="D378" s="19" t="s">
        <v>77</v>
      </c>
      <c r="E378" s="19" t="s">
        <v>82</v>
      </c>
      <c r="G378" s="58" t="s">
        <v>315</v>
      </c>
      <c r="I378" s="34"/>
      <c r="K378" s="35"/>
      <c r="L378" s="57">
        <f t="shared" si="21"/>
        <v>0</v>
      </c>
      <c r="M378" s="14">
        <f t="shared" si="24"/>
        <v>1</v>
      </c>
      <c r="N378" s="13">
        <f>IF(OR(totale!$A$5="",C378=totale!$A$5),0,1)</f>
        <v>1</v>
      </c>
      <c r="O378" s="13">
        <f>IF(OR(totale!$C$5="",E378=totale!$C$5),0,1)</f>
        <v>0</v>
      </c>
      <c r="P378" s="13">
        <v>0</v>
      </c>
      <c r="Q378" s="97">
        <v>0</v>
      </c>
      <c r="R378" s="19">
        <v>0</v>
      </c>
      <c r="S378" s="19" t="str">
        <v>BLOCCO ALVEOLATO LISCIO FORI VERTICALI   45/50/55/60 %</v>
      </c>
      <c r="T378" s="15" t="str">
        <v>LATERCOM</v>
      </c>
      <c r="U378" s="15" t="str">
        <v>BLOCCO PORTANTE ALVEOLATO FORI VERTICALI  P800 -  F.45% - F.50% liscio</v>
      </c>
      <c r="V378" s="15">
        <v>0</v>
      </c>
      <c r="W378" s="19" t="str">
        <v>20x25x19</v>
      </c>
      <c r="X378" s="19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1</v>
      </c>
      <c r="AG378" s="15">
        <v>0</v>
      </c>
      <c r="AH378" s="15" t="str">
        <v>BLOCCO ALVEOLATO LISCIO FORI VERTICALI   45/50/55/60 %</v>
      </c>
      <c r="AI378" s="15" t="str">
        <v>T2D</v>
      </c>
      <c r="AJ378" s="15" t="str">
        <v>BLOCCO PORTANTE ALVEOLATO FORI VERTICALI  P800 -  F.45% - F.50% liscio</v>
      </c>
      <c r="AK378" s="15">
        <v>0</v>
      </c>
      <c r="AL378" s="15" t="str">
        <v>14x30x19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1</v>
      </c>
      <c r="AS378" s="17" t="str">
        <f t="shared" si="22"/>
        <v>ꞈ</v>
      </c>
      <c r="AT378" s="70" t="str">
        <v>ꞈ</v>
      </c>
      <c r="AU378" s="15">
        <v>0</v>
      </c>
      <c r="AV378" s="15" t="str">
        <v>TRAMEZZATURA MATERIALE  LATERIZIO COMUNE</v>
      </c>
      <c r="AW378" s="15" t="str">
        <v>LATERCOM</v>
      </c>
      <c r="AX378" s="15" t="str">
        <v xml:space="preserve">TRAMEZZA-FORATO-SCATOLA-FORATELLA LEGGERA  LATERIZIO NORMALE </v>
      </c>
      <c r="AY378" s="15">
        <v>0</v>
      </c>
      <c r="AZ378" s="15" t="str">
        <v>12x15x30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1</v>
      </c>
      <c r="BG378" s="17" t="str">
        <f t="shared" si="23"/>
        <v>ꞈ</v>
      </c>
      <c r="BH378" s="70" t="str">
        <v>ꞈ</v>
      </c>
    </row>
    <row r="379" spans="1:60" ht="14.25" customHeight="1" x14ac:dyDescent="0.25">
      <c r="A379" s="47"/>
      <c r="C379" s="19" t="s">
        <v>116</v>
      </c>
      <c r="D379" s="19" t="s">
        <v>77</v>
      </c>
      <c r="E379" s="19" t="s">
        <v>82</v>
      </c>
      <c r="G379" s="58" t="s">
        <v>243</v>
      </c>
      <c r="I379" s="34"/>
      <c r="K379" s="35"/>
      <c r="L379" s="57">
        <f t="shared" si="21"/>
        <v>0</v>
      </c>
      <c r="M379" s="14">
        <f t="shared" si="24"/>
        <v>1</v>
      </c>
      <c r="N379" s="13">
        <f>IF(OR(totale!$A$5="",C379=totale!$A$5),0,1)</f>
        <v>1</v>
      </c>
      <c r="O379" s="13">
        <f>IF(OR(totale!$C$5="",E379=totale!$C$5),0,1)</f>
        <v>0</v>
      </c>
      <c r="P379" s="13">
        <v>0</v>
      </c>
      <c r="Q379" s="97">
        <v>0</v>
      </c>
      <c r="R379" s="19">
        <v>0</v>
      </c>
      <c r="S379" s="19" t="str">
        <v>BLOCCO ALVEOLATO LISCIO FORI VERTICALI   45/50/55/60 %</v>
      </c>
      <c r="T379" s="15" t="str">
        <v>LATERCOM</v>
      </c>
      <c r="U379" s="15" t="str">
        <v>BLOCCO PORTANTE ALVEOLATO FORI VERTICALI  P800 -  F.45% - F.50% liscio</v>
      </c>
      <c r="V379" s="15">
        <v>0</v>
      </c>
      <c r="W379" s="19" t="str">
        <v>20x30x18/19</v>
      </c>
      <c r="X379" s="19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1</v>
      </c>
      <c r="AG379" s="15">
        <v>0</v>
      </c>
      <c r="AH379" s="15" t="str">
        <v>BLOCCO ALVEOLATO LISCIO FORI VERTICALI   45/50/55/60 %</v>
      </c>
      <c r="AI379" s="15" t="str">
        <v>T2D</v>
      </c>
      <c r="AJ379" s="15" t="str">
        <v>BLOCCO PORTANTE ALVEOLATO FORI VERTICALI  P800 -  F.45% - F.50% liscio</v>
      </c>
      <c r="AK379" s="15">
        <v>0</v>
      </c>
      <c r="AL379" s="15" t="str">
        <v>20x25x19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1</v>
      </c>
      <c r="AS379" s="17" t="str">
        <f t="shared" si="22"/>
        <v>ꞈ</v>
      </c>
      <c r="AT379" s="70" t="str">
        <v>ꞈ</v>
      </c>
      <c r="AU379" s="15">
        <v>0</v>
      </c>
      <c r="AV379" s="15" t="str">
        <v>TRAMEZZATURA MATERIALE  LATERIZIO COMUNE</v>
      </c>
      <c r="AW379" s="15" t="str">
        <v>T2D</v>
      </c>
      <c r="AX379" s="15" t="str">
        <v xml:space="preserve">TRAMEZZA-FORATO-SCATOLA-FORATELLA LEGGERA  LATERIZIO NORMALE </v>
      </c>
      <c r="AY379" s="15">
        <v>0</v>
      </c>
      <c r="AZ379" s="15" t="str">
        <v>12x15x30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1</v>
      </c>
      <c r="BG379" s="17" t="str">
        <f t="shared" si="23"/>
        <v>ꞈ</v>
      </c>
      <c r="BH379" s="70" t="str">
        <v>ꞈ</v>
      </c>
    </row>
    <row r="380" spans="1:60" ht="14.25" customHeight="1" x14ac:dyDescent="0.25">
      <c r="A380" s="47"/>
      <c r="C380" s="19" t="s">
        <v>116</v>
      </c>
      <c r="D380" s="19" t="s">
        <v>77</v>
      </c>
      <c r="E380" s="19" t="s">
        <v>81</v>
      </c>
      <c r="G380" s="58" t="s">
        <v>145</v>
      </c>
      <c r="I380" s="34"/>
      <c r="K380" s="35"/>
      <c r="L380" s="57">
        <f t="shared" si="21"/>
        <v>0</v>
      </c>
      <c r="M380" s="14">
        <f t="shared" si="24"/>
        <v>1</v>
      </c>
      <c r="N380" s="13">
        <f>IF(OR(totale!$A$5="",C380=totale!$A$5),0,1)</f>
        <v>1</v>
      </c>
      <c r="O380" s="13">
        <f>IF(OR(totale!$C$5="",E380=totale!$C$5),0,1)</f>
        <v>0</v>
      </c>
      <c r="P380" s="13">
        <v>0</v>
      </c>
      <c r="Q380" s="97">
        <v>0</v>
      </c>
      <c r="R380" s="19">
        <v>0</v>
      </c>
      <c r="S380" s="19" t="str">
        <v>BLOCCO ALVEOLATO LISCIO FORI VERTICALI   45/50/55/60 %</v>
      </c>
      <c r="T380" s="15" t="str">
        <v>LATERCOM</v>
      </c>
      <c r="U380" s="15" t="str">
        <v>BLOCCO PORTANTE ALVEOLATO FORI VERTICALI  P800 -  F.45% - F.50% liscio</v>
      </c>
      <c r="V380" s="15">
        <v>0</v>
      </c>
      <c r="W380" s="19" t="str">
        <v>30x25x18/19</v>
      </c>
      <c r="X380" s="19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1</v>
      </c>
      <c r="AG380" s="15">
        <v>0</v>
      </c>
      <c r="AH380" s="15" t="str">
        <v>BLOCCO ALVEOLATO LISCIO FORI VERTICALI   45/50/55/60 %</v>
      </c>
      <c r="AI380" s="15" t="str">
        <v>T2D</v>
      </c>
      <c r="AJ380" s="15" t="str">
        <v>BLOCCO PORTANTE ALVEOLATO FORI VERTICALI  P800 -  F.45% - F.50% liscio</v>
      </c>
      <c r="AK380" s="15">
        <v>0</v>
      </c>
      <c r="AL380" s="15" t="str">
        <v>20x30x18/19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1</v>
      </c>
      <c r="AS380" s="17" t="str">
        <f t="shared" si="22"/>
        <v>ꞈ</v>
      </c>
      <c r="AT380" s="70" t="str">
        <v>ꞈ</v>
      </c>
      <c r="AU380" s="15">
        <v>0</v>
      </c>
      <c r="AV380" s="15" t="str">
        <v>TRAMEZZATURA MATERIALE  LATERIZIO COMUNE</v>
      </c>
      <c r="AW380" s="15" t="str">
        <v>WIENERBERGER</v>
      </c>
      <c r="AX380" s="15" t="str">
        <v xml:space="preserve">TRAMEZZA-FORATO-SCATOLA-FORATELLA LEGGERA  LATERIZIO NORMALE </v>
      </c>
      <c r="AY380" s="15">
        <v>0</v>
      </c>
      <c r="AZ380" s="15" t="str">
        <v>12x15x30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1</v>
      </c>
      <c r="BG380" s="17" t="str">
        <f t="shared" si="23"/>
        <v>ꞈ</v>
      </c>
      <c r="BH380" s="70" t="str">
        <v>ꞈ</v>
      </c>
    </row>
    <row r="381" spans="1:60" ht="14.25" customHeight="1" x14ac:dyDescent="0.25">
      <c r="A381" s="47"/>
      <c r="C381" s="19" t="s">
        <v>116</v>
      </c>
      <c r="D381" s="19" t="s">
        <v>77</v>
      </c>
      <c r="E381" s="19" t="s">
        <v>81</v>
      </c>
      <c r="G381" s="58" t="s">
        <v>144</v>
      </c>
      <c r="I381" s="34"/>
      <c r="K381" s="35"/>
      <c r="L381" s="57">
        <f t="shared" si="21"/>
        <v>0</v>
      </c>
      <c r="M381" s="14">
        <f t="shared" si="24"/>
        <v>1</v>
      </c>
      <c r="N381" s="13">
        <f>IF(OR(totale!$A$5="",C381=totale!$A$5),0,1)</f>
        <v>1</v>
      </c>
      <c r="O381" s="13">
        <f>IF(OR(totale!$C$5="",E381=totale!$C$5),0,1)</f>
        <v>0</v>
      </c>
      <c r="P381" s="13">
        <v>0</v>
      </c>
      <c r="Q381" s="97">
        <v>0</v>
      </c>
      <c r="R381" s="19">
        <v>0</v>
      </c>
      <c r="S381" s="19" t="str">
        <v>BLOCCO ALVEOLATO LISCIO FORI VERTICALI   45/50/55/60 %</v>
      </c>
      <c r="T381" s="15" t="str">
        <v>LATERCOM</v>
      </c>
      <c r="U381" s="15" t="str">
        <v>BLOCCO PORTANTE ALVEOLATO FORI VERTICALI  P700- F.50% - F.55% liscio</v>
      </c>
      <c r="V381" s="15">
        <v>0</v>
      </c>
      <c r="W381" s="19" t="str">
        <v>30x25x19 F.55%</v>
      </c>
      <c r="X381" s="19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1</v>
      </c>
      <c r="AG381" s="15">
        <v>0</v>
      </c>
      <c r="AH381" s="15" t="str">
        <v>BLOCCO ALVEOLATO LISCIO FORI VERTICALI   45/50/55/60 %</v>
      </c>
      <c r="AI381" s="15" t="str">
        <v>T2D</v>
      </c>
      <c r="AJ381" s="15" t="str">
        <v>BLOCCO PORTANTE ALVEOLATO FORI VERTICALI  P800 -  F.45% - F.50% liscio</v>
      </c>
      <c r="AK381" s="15">
        <v>0</v>
      </c>
      <c r="AL381" s="15" t="str">
        <v>30x25x18/19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1</v>
      </c>
      <c r="AS381" s="17" t="str">
        <f t="shared" si="22"/>
        <v>ꞈ</v>
      </c>
      <c r="AT381" s="70" t="str">
        <v>ꞈ</v>
      </c>
      <c r="AU381" s="15">
        <v>0</v>
      </c>
      <c r="AV381" s="15" t="str">
        <v>LATERIZIO CON EPS GRAFFITE</v>
      </c>
      <c r="AW381" s="15" t="str">
        <v>LATERCOM</v>
      </c>
      <c r="AX381" s="15" t="str">
        <v>BLOCCCO ALVEOLATO CON EPS  GRAFFITATO- NORMABLOCK PIU' - CON FASCIA ISOLANTE</v>
      </c>
      <c r="AY381" s="15">
        <v>0</v>
      </c>
      <c r="AZ381" s="15" t="str">
        <v>12x19x25 F.45% liscio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1</v>
      </c>
      <c r="BG381" s="17" t="str">
        <f t="shared" si="23"/>
        <v>ꞈ</v>
      </c>
      <c r="BH381" s="70" t="str">
        <v>ꞈ</v>
      </c>
    </row>
    <row r="382" spans="1:60" ht="14.25" customHeight="1" x14ac:dyDescent="0.25">
      <c r="A382" s="47"/>
      <c r="C382" s="19" t="s">
        <v>116</v>
      </c>
      <c r="D382" s="19" t="s">
        <v>77</v>
      </c>
      <c r="E382" s="19" t="s">
        <v>81</v>
      </c>
      <c r="G382" s="58" t="s">
        <v>146</v>
      </c>
      <c r="I382" s="34"/>
      <c r="K382" s="35"/>
      <c r="L382" s="57">
        <f t="shared" si="21"/>
        <v>0</v>
      </c>
      <c r="M382" s="14">
        <f t="shared" si="24"/>
        <v>1</v>
      </c>
      <c r="N382" s="13">
        <f>IF(OR(totale!$A$5="",C382=totale!$A$5),0,1)</f>
        <v>1</v>
      </c>
      <c r="O382" s="13">
        <f>IF(OR(totale!$C$5="",E382=totale!$C$5),0,1)</f>
        <v>0</v>
      </c>
      <c r="P382" s="13">
        <v>0</v>
      </c>
      <c r="Q382" s="97">
        <v>0</v>
      </c>
      <c r="R382" s="19">
        <v>0</v>
      </c>
      <c r="S382" s="19" t="str">
        <v>BLOCCO ALVEOLATO LISCIO FORI VERTICALI   45/50/55/60 %</v>
      </c>
      <c r="T382" s="15" t="str">
        <v>LATERCOM</v>
      </c>
      <c r="U382" s="15" t="str">
        <v>BLOCCO TAMPONAMENTO ALVEOLATO FORI VERTICALI  P600- F.65% - F.60% liscio</v>
      </c>
      <c r="V382" s="15">
        <v>0</v>
      </c>
      <c r="W382" s="19" t="str">
        <v>20x25x19</v>
      </c>
      <c r="X382" s="19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1</v>
      </c>
      <c r="AG382" s="15">
        <v>0</v>
      </c>
      <c r="AH382" s="15" t="str">
        <v>BLOCCO ALVEOLATO LISCIO FORI VERTICALI   45/50/55/60 %</v>
      </c>
      <c r="AI382" s="15" t="str">
        <v>T2D</v>
      </c>
      <c r="AJ382" s="15" t="str">
        <v>BLOCCO PORTANTE ALVEOLATO FORI VERTICALI  P800 -  F.45% - F.50% liscio</v>
      </c>
      <c r="AK382" s="15">
        <v>0</v>
      </c>
      <c r="AL382" s="15" t="str">
        <v>30x25x25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1</v>
      </c>
      <c r="AS382" s="17" t="str">
        <f t="shared" si="22"/>
        <v>ꞈ</v>
      </c>
      <c r="AT382" s="70" t="str">
        <v>ꞈ</v>
      </c>
      <c r="AU382" s="15">
        <v>0</v>
      </c>
      <c r="AV382" s="15" t="str">
        <v>LATERIZIO CON EPS GRAFFITE</v>
      </c>
      <c r="AW382" s="15" t="str">
        <v>LATERCOM</v>
      </c>
      <c r="AX382" s="15" t="str">
        <v xml:space="preserve">BLOCCCO ALVEOLATO CON EPS  GRAFFITATO- NORMABLOCK PIU' - CON FASCIA ISOLANTE-- CAM </v>
      </c>
      <c r="AY382" s="15">
        <v>0</v>
      </c>
      <c r="AZ382" s="15" t="str">
        <v>12x19x25 F.45% liscio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1</v>
      </c>
      <c r="BG382" s="17" t="str">
        <f t="shared" si="23"/>
        <v>ꞈ</v>
      </c>
      <c r="BH382" s="70" t="str">
        <v>ꞈ</v>
      </c>
    </row>
    <row r="383" spans="1:60" ht="14.25" customHeight="1" x14ac:dyDescent="0.25">
      <c r="A383" s="47"/>
      <c r="C383" s="19" t="s">
        <v>116</v>
      </c>
      <c r="D383" s="19" t="s">
        <v>77</v>
      </c>
      <c r="E383" s="19" t="s">
        <v>81</v>
      </c>
      <c r="G383" s="58" t="s">
        <v>390</v>
      </c>
      <c r="I383" s="34"/>
      <c r="K383" s="35"/>
      <c r="L383" s="57">
        <f t="shared" si="21"/>
        <v>0</v>
      </c>
      <c r="M383" s="14">
        <f t="shared" si="24"/>
        <v>1</v>
      </c>
      <c r="N383" s="13">
        <f>IF(OR(totale!$A$5="",C383=totale!$A$5),0,1)</f>
        <v>1</v>
      </c>
      <c r="O383" s="13">
        <f>IF(OR(totale!$C$5="",E383=totale!$C$5),0,1)</f>
        <v>0</v>
      </c>
      <c r="P383" s="13">
        <v>0</v>
      </c>
      <c r="Q383" s="97">
        <v>0</v>
      </c>
      <c r="R383" s="19">
        <v>0</v>
      </c>
      <c r="S383" s="19" t="str">
        <v>BLOCCO ALVEOLATO LISCIO FORI VERTICALI   45/50/55/60 %</v>
      </c>
      <c r="T383" s="15" t="str">
        <v>LATERCOM</v>
      </c>
      <c r="U383" s="15" t="str">
        <v>BLOCCO TAMPONAMENTO ALVEOLATO FORI VERTICALI  P600- F.65% - F.60% liscio</v>
      </c>
      <c r="V383" s="15">
        <v>0</v>
      </c>
      <c r="W383" s="19" t="str">
        <v>30x25x19</v>
      </c>
      <c r="X383" s="19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1</v>
      </c>
      <c r="AG383" s="15">
        <v>0</v>
      </c>
      <c r="AH383" s="15" t="str">
        <v>BLOCCO ALVEOLATO LISCIO FORI VERTICALI   45/50/55/60 %</v>
      </c>
      <c r="AI383" s="15" t="str">
        <v>T2D</v>
      </c>
      <c r="AJ383" s="15" t="str">
        <v>BLOCCO PORTANTE ALVEOLATO FORI VERTICALI  P800 -  F.45% - F.50% liscio</v>
      </c>
      <c r="AK383" s="15">
        <v>0</v>
      </c>
      <c r="AL383" s="15" t="str">
        <v>30x45x18/19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1</v>
      </c>
      <c r="AS383" s="17" t="str">
        <f t="shared" si="22"/>
        <v>ꞈ</v>
      </c>
      <c r="AT383" s="70" t="str">
        <v>ꞈ</v>
      </c>
      <c r="AU383" s="15">
        <v>0</v>
      </c>
      <c r="AV383" s="15" t="str">
        <v>LATERIZIO CON EPS GRAFFITE</v>
      </c>
      <c r="AW383" s="15" t="str">
        <v>LATERCOM</v>
      </c>
      <c r="AX383" s="15" t="str">
        <v>BLOCCCO ALVEOLATO CON EPS  GRAFFITATO- NORMABLOCK PIU' - CON FASCIA ISOLANTE</v>
      </c>
      <c r="AY383" s="15">
        <v>0</v>
      </c>
      <c r="AZ383" s="15" t="str">
        <v>12x19x30 F.45% liscio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1</v>
      </c>
      <c r="BG383" s="17" t="str">
        <f t="shared" si="23"/>
        <v>ꞈ</v>
      </c>
      <c r="BH383" s="70" t="str">
        <v>ꞈ</v>
      </c>
    </row>
    <row r="384" spans="1:60" ht="14.25" customHeight="1" x14ac:dyDescent="0.25">
      <c r="A384" s="47"/>
      <c r="C384" s="19" t="s">
        <v>116</v>
      </c>
      <c r="D384" s="19" t="s">
        <v>77</v>
      </c>
      <c r="E384" s="19" t="s">
        <v>81</v>
      </c>
      <c r="G384" s="58" t="s">
        <v>423</v>
      </c>
      <c r="I384" s="34"/>
      <c r="K384" s="35"/>
      <c r="L384" s="57">
        <f t="shared" si="21"/>
        <v>0</v>
      </c>
      <c r="M384" s="14">
        <f t="shared" si="24"/>
        <v>1</v>
      </c>
      <c r="N384" s="13">
        <f>IF(OR(totale!$A$5="",C384=totale!$A$5),0,1)</f>
        <v>1</v>
      </c>
      <c r="O384" s="13">
        <f>IF(OR(totale!$C$5="",E384=totale!$C$5),0,1)</f>
        <v>0</v>
      </c>
      <c r="P384" s="13">
        <v>0</v>
      </c>
      <c r="Q384" s="97">
        <v>0</v>
      </c>
      <c r="R384" s="19">
        <v>0</v>
      </c>
      <c r="S384" s="19" t="str">
        <v>BLOCCO ALVEOLATO INCASTRO  FORI VERTICALI  45/50/55/60 %</v>
      </c>
      <c r="T384" s="15" t="str">
        <v>LATERCOM</v>
      </c>
      <c r="U384" s="15" t="str">
        <v>BLOCCO TAMPONAMENTO ALVEOLATO FORI VERTICALI  P600 - F.60% incastro</v>
      </c>
      <c r="V384" s="15">
        <v>0</v>
      </c>
      <c r="W384" s="19" t="str">
        <v>25x25x30</v>
      </c>
      <c r="X384" s="19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1</v>
      </c>
      <c r="AG384" s="15">
        <v>0</v>
      </c>
      <c r="AH384" s="15" t="str">
        <v>BLOCCO ALVEOLATO LISCIO FORI VERTICALI   45/50/55/60 %</v>
      </c>
      <c r="AI384" s="15" t="str">
        <v>T2D</v>
      </c>
      <c r="AJ384" s="15" t="str">
        <v>BLOCCO PORTANTE ALVEOLATO FORI VERTICALI  P800 -  F.45% - F.50% liscio</v>
      </c>
      <c r="AK384" s="15">
        <v>0</v>
      </c>
      <c r="AL384" s="15" t="str">
        <v>35x25x19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1</v>
      </c>
      <c r="AS384" s="17" t="str">
        <f t="shared" si="22"/>
        <v>ꞈ</v>
      </c>
      <c r="AT384" s="70" t="str">
        <v>ꞈ</v>
      </c>
      <c r="AU384" s="15">
        <v>0</v>
      </c>
      <c r="AV384" s="15" t="str">
        <v>LATERIZIO CON EPS GRAFFITE</v>
      </c>
      <c r="AW384" s="15" t="str">
        <v>LATERCOM</v>
      </c>
      <c r="AX384" s="15" t="str">
        <v xml:space="preserve">BLOCCCO ALVEOLATO CON EPS  GRAFFITATO- NORMABLOCK PIU' - CON FASCIA ISOLANTE-- CAM </v>
      </c>
      <c r="AY384" s="15">
        <v>0</v>
      </c>
      <c r="AZ384" s="15" t="str">
        <v>12x19x30 F.45% liscio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1</v>
      </c>
      <c r="BG384" s="17" t="str">
        <f t="shared" si="23"/>
        <v>ꞈ</v>
      </c>
      <c r="BH384" s="70" t="str">
        <v>ꞈ</v>
      </c>
    </row>
    <row r="385" spans="1:60" ht="14.25" customHeight="1" x14ac:dyDescent="0.25">
      <c r="A385" s="47"/>
      <c r="C385" s="19" t="s">
        <v>116</v>
      </c>
      <c r="D385" s="19" t="s">
        <v>77</v>
      </c>
      <c r="E385" s="19" t="s">
        <v>81</v>
      </c>
      <c r="G385" s="58" t="s">
        <v>389</v>
      </c>
      <c r="I385" s="34"/>
      <c r="K385" s="35"/>
      <c r="L385" s="57">
        <f t="shared" si="21"/>
        <v>0</v>
      </c>
      <c r="M385" s="14">
        <f t="shared" si="24"/>
        <v>1</v>
      </c>
      <c r="N385" s="13">
        <f>IF(OR(totale!$A$5="",C385=totale!$A$5),0,1)</f>
        <v>1</v>
      </c>
      <c r="O385" s="13">
        <f>IF(OR(totale!$C$5="",E385=totale!$C$5),0,1)</f>
        <v>0</v>
      </c>
      <c r="P385" s="13">
        <v>0</v>
      </c>
      <c r="Q385" s="97">
        <v>0</v>
      </c>
      <c r="R385" s="19">
        <v>0</v>
      </c>
      <c r="S385" s="19" t="str">
        <v>BLOCCO ALVEOLATO INCASTRO  FORI VERTICALI  45/50/55/60 %</v>
      </c>
      <c r="T385" s="15" t="str">
        <v>LATERCOM</v>
      </c>
      <c r="U385" s="15" t="str">
        <v>BLOCCO TAMPONAMENTO ALVEOLATO FORI VERTICALI  P600 - F.60% incastro</v>
      </c>
      <c r="V385" s="15">
        <v>0</v>
      </c>
      <c r="W385" s="19" t="str">
        <v>30x25x25</v>
      </c>
      <c r="X385" s="19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1</v>
      </c>
      <c r="AG385" s="15">
        <v>0</v>
      </c>
      <c r="AH385" s="15" t="str">
        <v>BLOCCO ALVEOLATO LISCIO FORI VERTICALI   45/50/55/60 %</v>
      </c>
      <c r="AI385" s="15" t="str">
        <v>T2D</v>
      </c>
      <c r="AJ385" s="15" t="str">
        <v>BLOCCO PORTANTE ALVEOLATO FORI VERTICALI  P800 -  F.45% - F.50% liscio</v>
      </c>
      <c r="AK385" s="15">
        <v>0</v>
      </c>
      <c r="AL385" s="15" t="str">
        <v>38x25x19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1</v>
      </c>
      <c r="AS385" s="17" t="str">
        <f t="shared" si="22"/>
        <v>ꞈ</v>
      </c>
      <c r="AT385" s="70" t="str">
        <v>ꞈ</v>
      </c>
      <c r="AU385" s="15">
        <v>0</v>
      </c>
      <c r="AV385" s="15" t="str">
        <v>LATERIZIO CON EPS GRAFFITE</v>
      </c>
      <c r="AW385" s="15" t="str">
        <v>LATERCOM</v>
      </c>
      <c r="AX385" s="15" t="str">
        <v>BLOCCCO ALVEOLATO CON EPS  GRAFFITATO- NORMABLOCK PIU' - CON FASCIA ISOLANTE</v>
      </c>
      <c r="AY385" s="15">
        <v>0</v>
      </c>
      <c r="AZ385" s="15" t="str">
        <v>12x24,5x30 F.45% liscio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1</v>
      </c>
      <c r="BG385" s="17" t="str">
        <f t="shared" si="23"/>
        <v>ꞈ</v>
      </c>
      <c r="BH385" s="70" t="str">
        <v>ꞈ</v>
      </c>
    </row>
    <row r="386" spans="1:60" ht="14.25" customHeight="1" x14ac:dyDescent="0.25">
      <c r="A386" s="47"/>
      <c r="C386" s="19" t="s">
        <v>116</v>
      </c>
      <c r="D386" s="19" t="s">
        <v>77</v>
      </c>
      <c r="E386" s="19" t="s">
        <v>81</v>
      </c>
      <c r="G386" s="58" t="s">
        <v>339</v>
      </c>
      <c r="I386" s="34"/>
      <c r="K386" s="35"/>
      <c r="L386" s="57">
        <f t="shared" si="21"/>
        <v>0</v>
      </c>
      <c r="M386" s="14">
        <f t="shared" si="24"/>
        <v>1</v>
      </c>
      <c r="N386" s="13">
        <f>IF(OR(totale!$A$5="",C386=totale!$A$5),0,1)</f>
        <v>1</v>
      </c>
      <c r="O386" s="13">
        <f>IF(OR(totale!$C$5="",E386=totale!$C$5),0,1)</f>
        <v>0</v>
      </c>
      <c r="P386" s="13">
        <v>0</v>
      </c>
      <c r="Q386" s="97">
        <v>0</v>
      </c>
      <c r="R386" s="19">
        <v>0</v>
      </c>
      <c r="S386" s="19" t="str">
        <v>BLOCCO ALVEOLATO INCASTRO  FORI VERTICALI  45/50/55/60 %</v>
      </c>
      <c r="T386" s="15" t="str">
        <v>LATERCOM</v>
      </c>
      <c r="U386" s="15" t="str">
        <v>BLOCCO PORTANTE ALVEOLATO FORI VERTICALI  P700- F.50% - F.55% incastro</v>
      </c>
      <c r="V386" s="15">
        <v>0</v>
      </c>
      <c r="W386" s="19" t="str">
        <v>17x50x19 F.55%</v>
      </c>
      <c r="X386" s="19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1</v>
      </c>
      <c r="AG386" s="15">
        <v>0</v>
      </c>
      <c r="AH386" s="15" t="str">
        <v>BLOCCO ALVEOLATO LISCIO FORI VERTICALI   45/50/55/60 %</v>
      </c>
      <c r="AI386" s="15" t="str">
        <v>T2D</v>
      </c>
      <c r="AJ386" s="15" t="str">
        <v>BLOCCO PORTANTE ALVEOLATO FORI VERTICALI  P800 -  F.45% - F.50% liscio</v>
      </c>
      <c r="AK386" s="15">
        <v>0</v>
      </c>
      <c r="AL386" s="15" t="str">
        <v xml:space="preserve">35x25x18/19 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1</v>
      </c>
      <c r="AS386" s="17" t="str">
        <f t="shared" si="22"/>
        <v>ꞈ</v>
      </c>
      <c r="AT386" s="70" t="str">
        <v>ꞈ</v>
      </c>
      <c r="AU386" s="15">
        <v>0</v>
      </c>
      <c r="AV386" s="15" t="str">
        <v>LATERIZIO CON EPS GRAFFITE</v>
      </c>
      <c r="AW386" s="15" t="str">
        <v>LATERCOM</v>
      </c>
      <c r="AX386" s="15" t="str">
        <v xml:space="preserve">BLOCCCO ALVEOLATO CON EPS  GRAFFITATO- NORMABLOCK PIU' - CON FASCIA ISOLANTE-- CAM </v>
      </c>
      <c r="AY386" s="15">
        <v>0</v>
      </c>
      <c r="AZ386" s="15" t="str">
        <v>12x24,5x30 F.45% liscio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1</v>
      </c>
      <c r="BG386" s="17" t="str">
        <f t="shared" si="23"/>
        <v>ꞈ</v>
      </c>
      <c r="BH386" s="70" t="str">
        <v>ꞈ</v>
      </c>
    </row>
    <row r="387" spans="1:60" ht="14.25" customHeight="1" x14ac:dyDescent="0.25">
      <c r="A387" s="47"/>
      <c r="C387" s="19" t="s">
        <v>116</v>
      </c>
      <c r="D387" s="19" t="s">
        <v>77</v>
      </c>
      <c r="E387" s="19" t="s">
        <v>81</v>
      </c>
      <c r="G387" s="58" t="s">
        <v>293</v>
      </c>
      <c r="I387" s="34"/>
      <c r="K387" s="35"/>
      <c r="L387" s="57">
        <f t="shared" ref="L387:L450" si="25">K387*POWER(0.99475,J387)</f>
        <v>0</v>
      </c>
      <c r="M387" s="14">
        <f t="shared" si="24"/>
        <v>1</v>
      </c>
      <c r="N387" s="13">
        <f>IF(OR(totale!$A$5="",C387=totale!$A$5),0,1)</f>
        <v>1</v>
      </c>
      <c r="O387" s="13">
        <f>IF(OR(totale!$C$5="",E387=totale!$C$5),0,1)</f>
        <v>0</v>
      </c>
      <c r="P387" s="13">
        <v>0</v>
      </c>
      <c r="Q387" s="97">
        <v>0</v>
      </c>
      <c r="R387" s="19">
        <v>0</v>
      </c>
      <c r="S387" s="19" t="str">
        <v>BLOCCO ALVEOLATO INCASTRO  FORI VERTICALI  45/50/55/60 %</v>
      </c>
      <c r="T387" s="15" t="str">
        <v>LATERCOM</v>
      </c>
      <c r="U387" s="15" t="str">
        <v>BLOCCO PORTANTE ALVEOLATO FORI VERTICALI  P700- F.50% - F.55% incastro</v>
      </c>
      <c r="V387" s="15">
        <v>0</v>
      </c>
      <c r="W387" s="19" t="str">
        <v>20x50x19 F.55%</v>
      </c>
      <c r="X387" s="19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1</v>
      </c>
      <c r="AG387" s="15">
        <v>0</v>
      </c>
      <c r="AH387" s="15" t="str">
        <v>BLOCCO ALVEOLATO LISCIO FORI VERTICALI   45/50/55/60 %</v>
      </c>
      <c r="AI387" s="15" t="str">
        <v>T2D</v>
      </c>
      <c r="AJ387" s="15" t="str">
        <v>BLOCCO PORTANTE ALVEOLATO FORI VERTICALI  P800 -  F.45% - F.50% liscio</v>
      </c>
      <c r="AK387" s="15">
        <v>0</v>
      </c>
      <c r="AL387" s="15" t="str">
        <v xml:space="preserve">38x25x18/19 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1</v>
      </c>
      <c r="AS387" s="17" t="str">
        <f t="shared" si="22"/>
        <v>ꞈ</v>
      </c>
      <c r="AT387" s="70" t="str">
        <v>ꞈ</v>
      </c>
      <c r="AU387" s="15">
        <v>0</v>
      </c>
      <c r="AV387" s="15" t="str">
        <v>LATERIZIO CON EPS GRAFFITE</v>
      </c>
      <c r="AW387" s="15" t="str">
        <v>LATERCOM</v>
      </c>
      <c r="AX387" s="15" t="str">
        <v>TRAMEZZA-FORATO-SCATOLA-FORATELLA ALVEOLATA  CON EPS GRAFFITATO - NORMABLOCK -- CAM--</v>
      </c>
      <c r="AY387" s="15">
        <v>0</v>
      </c>
      <c r="AZ387" s="15" t="str">
        <v>12x24,5x47,5 alveolata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1</v>
      </c>
      <c r="BG387" s="17" t="str">
        <f t="shared" si="23"/>
        <v>ꞈ</v>
      </c>
      <c r="BH387" s="70" t="str">
        <v>ꞈ</v>
      </c>
    </row>
    <row r="388" spans="1:60" ht="14.25" customHeight="1" x14ac:dyDescent="0.25">
      <c r="A388" s="47"/>
      <c r="C388" s="19" t="s">
        <v>116</v>
      </c>
      <c r="D388" s="19" t="s">
        <v>77</v>
      </c>
      <c r="E388" s="19" t="s">
        <v>81</v>
      </c>
      <c r="G388" s="58" t="s">
        <v>306</v>
      </c>
      <c r="I388" s="34"/>
      <c r="K388" s="35"/>
      <c r="L388" s="57">
        <f t="shared" si="25"/>
        <v>0</v>
      </c>
      <c r="M388" s="14">
        <f t="shared" si="24"/>
        <v>1</v>
      </c>
      <c r="N388" s="13">
        <f>IF(OR(totale!$A$5="",C388=totale!$A$5),0,1)</f>
        <v>1</v>
      </c>
      <c r="O388" s="13">
        <f>IF(OR(totale!$C$5="",E388=totale!$C$5),0,1)</f>
        <v>0</v>
      </c>
      <c r="P388" s="13">
        <v>0</v>
      </c>
      <c r="Q388" s="97">
        <v>0</v>
      </c>
      <c r="R388" s="19">
        <v>0</v>
      </c>
      <c r="S388" s="19" t="str">
        <v>BLOCCO ALVEOLATO INCASTRO  FORI VERTICALI  45/50/55/60 %</v>
      </c>
      <c r="T388" s="15" t="str">
        <v>LATERCOM</v>
      </c>
      <c r="U388" s="15" t="str">
        <v>BLOCCO PORTANTE ALVEOLATO FORI VERTICALI  P700- F.50% - F.55% incastro</v>
      </c>
      <c r="V388" s="15">
        <v>0</v>
      </c>
      <c r="W388" s="19" t="str">
        <v>25x50x19 F.55%</v>
      </c>
      <c r="X388" s="19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1</v>
      </c>
      <c r="AG388" s="15">
        <v>0</v>
      </c>
      <c r="AH388" s="15" t="str">
        <v>BLOCCO ALVEOLATO LISCIO FORI VERTICALI   45/50/55/60 %</v>
      </c>
      <c r="AI388" s="15" t="str">
        <v>T2D</v>
      </c>
      <c r="AJ388" s="15" t="str">
        <v>BLOCCO PORTANTE ALVEOLATO FORI VERTICALI  P800 -  F.45% - F.50% liscio</v>
      </c>
      <c r="AK388" s="15">
        <v>0</v>
      </c>
      <c r="AL388" s="15" t="str">
        <v xml:space="preserve">41x25x18/19 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1</v>
      </c>
      <c r="AS388" s="17" t="str">
        <f t="shared" ref="AS388:AS451" si="26">IF(AND(AR388=0,AJ388&lt;&gt;AJ387),AJ388,"ꞈ")</f>
        <v>ꞈ</v>
      </c>
      <c r="AT388" s="70" t="str">
        <v>ꞈ</v>
      </c>
      <c r="AU388" s="15">
        <v>0</v>
      </c>
      <c r="AV388" s="15" t="str">
        <v>MATERIALE IN LATERIZIO COMUNE</v>
      </c>
      <c r="AW388" s="15" t="str">
        <v>DCB</v>
      </c>
      <c r="AX388" s="15" t="str">
        <v xml:space="preserve">MATTONE PIENO </v>
      </c>
      <c r="AY388" s="15">
        <v>0</v>
      </c>
      <c r="AZ388" s="15" t="str">
        <v>12x24x5,5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1</v>
      </c>
      <c r="BG388" s="17" t="str">
        <f t="shared" ref="BG388:BG451" si="27">IF(AND(BF388=0,AZ388&lt;&gt;AZ387),AZ388,"ꞈ")</f>
        <v>ꞈ</v>
      </c>
      <c r="BH388" s="70" t="str">
        <v>ꞈ</v>
      </c>
    </row>
    <row r="389" spans="1:60" ht="14.25" customHeight="1" x14ac:dyDescent="0.25">
      <c r="A389" s="47"/>
      <c r="C389" s="19" t="s">
        <v>116</v>
      </c>
      <c r="D389" s="19" t="s">
        <v>77</v>
      </c>
      <c r="E389" s="19" t="s">
        <v>81</v>
      </c>
      <c r="G389" s="58" t="s">
        <v>243</v>
      </c>
      <c r="I389" s="34"/>
      <c r="K389" s="35"/>
      <c r="L389" s="57">
        <f t="shared" si="25"/>
        <v>0</v>
      </c>
      <c r="M389" s="14">
        <f t="shared" si="24"/>
        <v>1</v>
      </c>
      <c r="N389" s="13">
        <f>IF(OR(totale!$A$5="",C389=totale!$A$5),0,1)</f>
        <v>1</v>
      </c>
      <c r="O389" s="13">
        <f>IF(OR(totale!$C$5="",E389=totale!$C$5),0,1)</f>
        <v>0</v>
      </c>
      <c r="P389" s="13">
        <v>0</v>
      </c>
      <c r="Q389" s="97">
        <v>0</v>
      </c>
      <c r="R389" s="19">
        <v>0</v>
      </c>
      <c r="S389" s="19" t="str">
        <v>BLOCCO ALVEOLATO INCASTRO  FORI VERTICALI  45/50/55/60 %</v>
      </c>
      <c r="T389" s="15" t="str">
        <v>LATERCOM</v>
      </c>
      <c r="U389" s="15" t="str">
        <v>BLOCCO PORTANTE ALVEOLATO FORI VERTICALI  P700- F.50% - F.55% incastro</v>
      </c>
      <c r="V389" s="15">
        <v>0</v>
      </c>
      <c r="W389" s="19" t="str">
        <v>30x25x19 F.55%</v>
      </c>
      <c r="X389" s="19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1</v>
      </c>
      <c r="AG389" s="15">
        <v>0</v>
      </c>
      <c r="AH389" s="15" t="str">
        <v>BLOCCO ALVEOLATO LISCIO FORI VERTICALI   45/50/55/60 %</v>
      </c>
      <c r="AI389" s="15" t="str">
        <v>WIENERBERGER</v>
      </c>
      <c r="AJ389" s="15" t="str">
        <v>BLOCCO PORTANTE ALVEOLATO FORI VERTICALI  P800 -  F.45% - F.50% liscio</v>
      </c>
      <c r="AK389" s="15">
        <v>0</v>
      </c>
      <c r="AL389" s="15" t="str">
        <v>20x25x19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1</v>
      </c>
      <c r="AS389" s="17" t="str">
        <f t="shared" si="26"/>
        <v>ꞈ</v>
      </c>
      <c r="AT389" s="70" t="str">
        <v>ꞈ</v>
      </c>
      <c r="AU389" s="15">
        <v>0</v>
      </c>
      <c r="AV389" s="15" t="str">
        <v>MATERIALE IN LATERIZIO COMUNE</v>
      </c>
      <c r="AW389" s="15" t="str">
        <v>FBM</v>
      </c>
      <c r="AX389" s="15" t="str">
        <v xml:space="preserve">MATTONE PIENO </v>
      </c>
      <c r="AY389" s="15">
        <v>0</v>
      </c>
      <c r="AZ389" s="15" t="str">
        <v>12x24x5,5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1</v>
      </c>
      <c r="BG389" s="17" t="str">
        <f t="shared" si="27"/>
        <v>ꞈ</v>
      </c>
      <c r="BH389" s="70" t="str">
        <v>ꞈ</v>
      </c>
    </row>
    <row r="390" spans="1:60" ht="14.25" customHeight="1" x14ac:dyDescent="0.25">
      <c r="A390" s="47"/>
      <c r="C390" s="19" t="s">
        <v>116</v>
      </c>
      <c r="D390" s="19" t="s">
        <v>77</v>
      </c>
      <c r="E390" s="19" t="s">
        <v>81</v>
      </c>
      <c r="G390" s="58" t="s">
        <v>335</v>
      </c>
      <c r="I390" s="34"/>
      <c r="K390" s="35"/>
      <c r="L390" s="57">
        <f t="shared" si="25"/>
        <v>0</v>
      </c>
      <c r="M390" s="14">
        <f t="shared" si="24"/>
        <v>1</v>
      </c>
      <c r="N390" s="13">
        <f>IF(OR(totale!$A$5="",C390=totale!$A$5),0,1)</f>
        <v>1</v>
      </c>
      <c r="O390" s="13">
        <f>IF(OR(totale!$C$5="",E390=totale!$C$5),0,1)</f>
        <v>0</v>
      </c>
      <c r="P390" s="13">
        <v>0</v>
      </c>
      <c r="Q390" s="97">
        <v>0</v>
      </c>
      <c r="R390" s="19">
        <v>0</v>
      </c>
      <c r="S390" s="19" t="str">
        <v>BLOCCO ALVEOLATO INCASTRO  FORI VERTICALI  45/50/55/60 %</v>
      </c>
      <c r="T390" s="15" t="str">
        <v>LATERCOM</v>
      </c>
      <c r="U390" s="15" t="str">
        <v>BLOCCO PORTANTE ALVEOLATO FORI VERTICALI  P700- F.50% - F.55% incastro</v>
      </c>
      <c r="V390" s="15">
        <v>0</v>
      </c>
      <c r="W390" s="19" t="str">
        <v>45x25x24,5 F.55%</v>
      </c>
      <c r="X390" s="19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1</v>
      </c>
      <c r="AG390" s="15">
        <v>0</v>
      </c>
      <c r="AH390" s="15" t="str">
        <v>BLOCCO ALVEOLATO LISCIO FORI VERTICALI   45/50/55/60 %</v>
      </c>
      <c r="AI390" s="15" t="str">
        <v>WIENERBERGER</v>
      </c>
      <c r="AJ390" s="15" t="str">
        <v>BLOCCO PORTANTE ALVEOLATO FORI VERTICALI  P800 -  F.45% - F.50% liscio</v>
      </c>
      <c r="AK390" s="15">
        <v>0</v>
      </c>
      <c r="AL390" s="15" t="str">
        <v>20x30x18/19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1</v>
      </c>
      <c r="AS390" s="17" t="str">
        <f t="shared" si="26"/>
        <v>ꞈ</v>
      </c>
      <c r="AT390" s="70" t="str">
        <v>ꞈ</v>
      </c>
      <c r="AU390" s="15">
        <v>0</v>
      </c>
      <c r="AV390" s="15" t="str">
        <v>MATERIALE IN LATERIZIO COMUNE</v>
      </c>
      <c r="AW390" s="15" t="str">
        <v>FBM</v>
      </c>
      <c r="AX390" s="15" t="str">
        <v>MATTONE MULTIFORO- TRAFILATO</v>
      </c>
      <c r="AY390" s="15">
        <v>0</v>
      </c>
      <c r="AZ390" s="15" t="str">
        <v>12x24x5,5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1</v>
      </c>
      <c r="BG390" s="17" t="str">
        <f t="shared" si="27"/>
        <v>ꞈ</v>
      </c>
      <c r="BH390" s="70" t="str">
        <v>ꞈ</v>
      </c>
    </row>
    <row r="391" spans="1:60" ht="14.25" customHeight="1" x14ac:dyDescent="0.25">
      <c r="A391" s="47"/>
      <c r="C391" s="19" t="s">
        <v>116</v>
      </c>
      <c r="D391" s="19" t="s">
        <v>77</v>
      </c>
      <c r="E391" s="19" t="s">
        <v>81</v>
      </c>
      <c r="G391" s="58" t="s">
        <v>400</v>
      </c>
      <c r="I391" s="34"/>
      <c r="K391" s="35"/>
      <c r="L391" s="57">
        <f t="shared" si="25"/>
        <v>0</v>
      </c>
      <c r="M391" s="14">
        <f t="shared" si="24"/>
        <v>1</v>
      </c>
      <c r="N391" s="13">
        <f>IF(OR(totale!$A$5="",C391=totale!$A$5),0,1)</f>
        <v>1</v>
      </c>
      <c r="O391" s="13">
        <f>IF(OR(totale!$C$5="",E391=totale!$C$5),0,1)</f>
        <v>0</v>
      </c>
      <c r="P391" s="13">
        <v>0</v>
      </c>
      <c r="Q391" s="97">
        <v>0</v>
      </c>
      <c r="R391" s="19">
        <v>0</v>
      </c>
      <c r="S391" s="19" t="str">
        <v>BLOCCO ALVEOLATO INCASTRO  FORI VERTICALI  45/50/55/60 %</v>
      </c>
      <c r="T391" s="15" t="str">
        <v>LATERCOM</v>
      </c>
      <c r="U391" s="15" t="str">
        <v>BLOCCO PORTANTE ALVEOLATO FORI VERTICALI  P700- F.50% - F.55% incastro</v>
      </c>
      <c r="V391" s="15">
        <v>0</v>
      </c>
      <c r="W391" s="19" t="str">
        <v>40x25x24,5 F.55%</v>
      </c>
      <c r="X391" s="19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1</v>
      </c>
      <c r="AG391" s="15">
        <v>0</v>
      </c>
      <c r="AH391" s="15" t="str">
        <v>BLOCCO ALVEOLATO LISCIO FORI VERTICALI   45/50/55/60 %</v>
      </c>
      <c r="AI391" s="15" t="str">
        <v>WIENERBERGER</v>
      </c>
      <c r="AJ391" s="15" t="str">
        <v>BLOCCO PORTANTE ALVEOLATO FORI VERTICALI  P800 -  F.45% - F.50% liscio</v>
      </c>
      <c r="AK391" s="15">
        <v>0</v>
      </c>
      <c r="AL391" s="15" t="str">
        <v xml:space="preserve">25x30x23,8 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1</v>
      </c>
      <c r="AS391" s="17" t="str">
        <f t="shared" si="26"/>
        <v>ꞈ</v>
      </c>
      <c r="AT391" s="70" t="str">
        <v>ꞈ</v>
      </c>
      <c r="AU391" s="15">
        <v>0</v>
      </c>
      <c r="AV391" s="15" t="str">
        <v>MATERIALE IN LATERIZIO COMUNE</v>
      </c>
      <c r="AW391" s="15" t="str">
        <v>IBL</v>
      </c>
      <c r="AX391" s="15" t="str">
        <v xml:space="preserve">MATTONE TRE FORI </v>
      </c>
      <c r="AY391" s="15">
        <v>0</v>
      </c>
      <c r="AZ391" s="15" t="str">
        <v>12x24x5,5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1</v>
      </c>
      <c r="BG391" s="17" t="str">
        <f t="shared" si="27"/>
        <v>ꞈ</v>
      </c>
      <c r="BH391" s="70" t="str">
        <v>ꞈ</v>
      </c>
    </row>
    <row r="392" spans="1:60" ht="14.25" customHeight="1" x14ac:dyDescent="0.25">
      <c r="A392" s="47"/>
      <c r="C392" s="19" t="s">
        <v>116</v>
      </c>
      <c r="D392" s="19" t="s">
        <v>77</v>
      </c>
      <c r="E392" s="19" t="s">
        <v>81</v>
      </c>
      <c r="G392" s="58" t="s">
        <v>433</v>
      </c>
      <c r="I392" s="34"/>
      <c r="K392" s="35"/>
      <c r="L392" s="57">
        <f t="shared" si="25"/>
        <v>0</v>
      </c>
      <c r="M392" s="14">
        <f t="shared" si="24"/>
        <v>1</v>
      </c>
      <c r="N392" s="13">
        <f>IF(OR(totale!$A$5="",C392=totale!$A$5),0,1)</f>
        <v>1</v>
      </c>
      <c r="O392" s="13">
        <f>IF(OR(totale!$C$5="",E392=totale!$C$5),0,1)</f>
        <v>0</v>
      </c>
      <c r="P392" s="13">
        <v>0</v>
      </c>
      <c r="Q392" s="97">
        <v>0</v>
      </c>
      <c r="R392" s="19">
        <v>0</v>
      </c>
      <c r="S392" s="19" t="str">
        <v>BLOCCO ALVEOLATO INCASTRO  FORI VERTICALI  45/50/55/60 %</v>
      </c>
      <c r="T392" s="15" t="str">
        <v>LATERCOM</v>
      </c>
      <c r="U392" s="15" t="str">
        <v>BLOCCO PORTANTE ALVEOLATO FORI VERTICALI  P700- F.50% - F.55% incastro</v>
      </c>
      <c r="V392" s="15">
        <v>0</v>
      </c>
      <c r="W392" s="19" t="str">
        <v>35x25x24,5 F.55%</v>
      </c>
      <c r="X392" s="19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1</v>
      </c>
      <c r="AG392" s="15">
        <v>0</v>
      </c>
      <c r="AH392" s="15" t="str">
        <v>BLOCCO ALVEOLATO LISCIO FORI VERTICALI   45/50/55/60 %</v>
      </c>
      <c r="AI392" s="15" t="str">
        <v>WIENERBERGER</v>
      </c>
      <c r="AJ392" s="15" t="str">
        <v>BLOCCO PORTANTE ALVEOLATO FORI VERTICALI  P800 -  F.45% - F.50% liscio</v>
      </c>
      <c r="AK392" s="15">
        <v>0</v>
      </c>
      <c r="AL392" s="15" t="str">
        <v>30x25x18/19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1</v>
      </c>
      <c r="AS392" s="17" t="str">
        <f t="shared" si="26"/>
        <v>ꞈ</v>
      </c>
      <c r="AT392" s="70" t="str">
        <v>ꞈ</v>
      </c>
      <c r="AU392" s="15">
        <v>0</v>
      </c>
      <c r="AV392" s="15" t="str">
        <v>MATERIALE IN LATERIZIO COMUNE</v>
      </c>
      <c r="AW392" s="15" t="str">
        <v>IBL</v>
      </c>
      <c r="AX392" s="15" t="str">
        <v xml:space="preserve">MATTONE PIENO </v>
      </c>
      <c r="AY392" s="15">
        <v>0</v>
      </c>
      <c r="AZ392" s="15" t="str">
        <v>12x24x5,5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1</v>
      </c>
      <c r="BG392" s="17" t="str">
        <f t="shared" si="27"/>
        <v>ꞈ</v>
      </c>
      <c r="BH392" s="70" t="str">
        <v>ꞈ</v>
      </c>
    </row>
    <row r="393" spans="1:60" ht="14.25" customHeight="1" x14ac:dyDescent="0.25">
      <c r="A393" s="47"/>
      <c r="C393" s="19" t="s">
        <v>116</v>
      </c>
      <c r="D393" s="19" t="s">
        <v>77</v>
      </c>
      <c r="E393" s="19" t="s">
        <v>81</v>
      </c>
      <c r="G393" s="58" t="s">
        <v>352</v>
      </c>
      <c r="I393" s="34"/>
      <c r="K393" s="35"/>
      <c r="L393" s="57">
        <f t="shared" si="25"/>
        <v>0</v>
      </c>
      <c r="M393" s="14">
        <f t="shared" si="24"/>
        <v>1</v>
      </c>
      <c r="N393" s="13">
        <f>IF(OR(totale!$A$5="",C393=totale!$A$5),0,1)</f>
        <v>1</v>
      </c>
      <c r="O393" s="13">
        <f>IF(OR(totale!$C$5="",E393=totale!$C$5),0,1)</f>
        <v>0</v>
      </c>
      <c r="P393" s="13">
        <v>0</v>
      </c>
      <c r="Q393" s="97">
        <v>0</v>
      </c>
      <c r="R393" s="19">
        <v>0</v>
      </c>
      <c r="S393" s="19" t="str">
        <v>BLOCCO ALVEOLATO INCASTRO  FORI VERTICALI  45/50/55/60 %</v>
      </c>
      <c r="T393" s="15" t="str">
        <v>LATERCOM</v>
      </c>
      <c r="U393" s="15" t="str">
        <v>BLOCCO PORTANTE ALVEOLATO FORI VERTICALI  P700- F.50% - F.55% incastro</v>
      </c>
      <c r="V393" s="15">
        <v>0</v>
      </c>
      <c r="W393" s="19" t="str">
        <v>30x25x24,5 F.55%</v>
      </c>
      <c r="X393" s="19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1</v>
      </c>
      <c r="AG393" s="15">
        <v>0</v>
      </c>
      <c r="AH393" s="15" t="str">
        <v>BLOCCO ALVEOLATO LISCIO FORI VERTICALI   45/50/55/60 %</v>
      </c>
      <c r="AI393" s="15" t="str">
        <v>WIENERBERGER</v>
      </c>
      <c r="AJ393" s="15" t="str">
        <v>BLOCCO PORTANTE ALVEOLATO FORI VERTICALI  P800 -  F.45% - F.50% liscio</v>
      </c>
      <c r="AK393" s="15">
        <v>0</v>
      </c>
      <c r="AL393" s="15" t="str">
        <v xml:space="preserve">30X25X23,8 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1</v>
      </c>
      <c r="AS393" s="17" t="str">
        <f t="shared" si="26"/>
        <v>ꞈ</v>
      </c>
      <c r="AT393" s="70" t="str">
        <v>ꞈ</v>
      </c>
      <c r="AU393" s="15">
        <v>0</v>
      </c>
      <c r="AV393" s="15" t="str">
        <v>MATERIALE IN LATERIZIO COMUNE</v>
      </c>
      <c r="AW393" s="15" t="str">
        <v>IBL</v>
      </c>
      <c r="AX393" s="15" t="str">
        <v>MATTONE MULTIFORO- TRAFILATO</v>
      </c>
      <c r="AY393" s="15">
        <v>0</v>
      </c>
      <c r="AZ393" s="15" t="str">
        <v>12x24x5,5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1</v>
      </c>
      <c r="BG393" s="17" t="str">
        <f t="shared" si="27"/>
        <v>ꞈ</v>
      </c>
      <c r="BH393" s="70" t="str">
        <v>ꞈ</v>
      </c>
    </row>
    <row r="394" spans="1:60" ht="14.25" customHeight="1" x14ac:dyDescent="0.25">
      <c r="A394" s="47"/>
      <c r="C394" s="19" t="s">
        <v>116</v>
      </c>
      <c r="D394" s="19" t="s">
        <v>77</v>
      </c>
      <c r="E394" s="19" t="s">
        <v>81</v>
      </c>
      <c r="G394" s="58" t="s">
        <v>314</v>
      </c>
      <c r="I394" s="34"/>
      <c r="K394" s="35"/>
      <c r="L394" s="57">
        <f t="shared" si="25"/>
        <v>0</v>
      </c>
      <c r="M394" s="14">
        <f t="shared" si="24"/>
        <v>1</v>
      </c>
      <c r="N394" s="13">
        <f>IF(OR(totale!$A$5="",C394=totale!$A$5),0,1)</f>
        <v>1</v>
      </c>
      <c r="O394" s="13">
        <f>IF(OR(totale!$C$5="",E394=totale!$C$5),0,1)</f>
        <v>0</v>
      </c>
      <c r="P394" s="13">
        <v>0</v>
      </c>
      <c r="Q394" s="97">
        <v>0</v>
      </c>
      <c r="R394" s="19">
        <v>0</v>
      </c>
      <c r="S394" s="19" t="str">
        <v>BLOCCO ALVEOLATO INCASTRO  FORI VERTICALI  45/50/55/60 %</v>
      </c>
      <c r="T394" s="15" t="str">
        <v>LATERCOM</v>
      </c>
      <c r="U394" s="15" t="str">
        <v>BLOCCO PORTANTE ALVEOLATO FORI VERTICALI  P700- F.50% - F.55% incastro</v>
      </c>
      <c r="V394" s="15">
        <v>0</v>
      </c>
      <c r="W394" s="19" t="str">
        <v>25x25x24,5 F.55%</v>
      </c>
      <c r="X394" s="19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1</v>
      </c>
      <c r="AG394" s="15">
        <v>0</v>
      </c>
      <c r="AH394" s="15" t="str">
        <v>BLOCCO ALVEOLATO LISCIO FORI VERTICALI   45/50/55/60 %</v>
      </c>
      <c r="AI394" s="15" t="str">
        <v>WIENERBERGER</v>
      </c>
      <c r="AJ394" s="15" t="str">
        <v>BLOCCO PORTANTE ALVEOLATO FORI VERTICALI  P800 -  F.45% - F.50% liscio</v>
      </c>
      <c r="AK394" s="15">
        <v>0</v>
      </c>
      <c r="AL394" s="15" t="str">
        <v>35x25x19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1</v>
      </c>
      <c r="AS394" s="17" t="str">
        <f t="shared" si="26"/>
        <v>ꞈ</v>
      </c>
      <c r="AT394" s="70" t="str">
        <v>ꞈ</v>
      </c>
      <c r="AU394" s="15">
        <v>0</v>
      </c>
      <c r="AV394" s="15" t="str">
        <v>MATERIALE IN LATERIZIO COMUNE</v>
      </c>
      <c r="AW394" s="15" t="str">
        <v>LATERCOM</v>
      </c>
      <c r="AX394" s="15" t="str">
        <v xml:space="preserve">MATTONE TRE FORI </v>
      </c>
      <c r="AY394" s="15">
        <v>0</v>
      </c>
      <c r="AZ394" s="15" t="str">
        <v>12x24x5,5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1</v>
      </c>
      <c r="BG394" s="17" t="str">
        <f t="shared" si="27"/>
        <v>ꞈ</v>
      </c>
      <c r="BH394" s="70" t="str">
        <v>ꞈ</v>
      </c>
    </row>
    <row r="395" spans="1:60" ht="14.25" customHeight="1" x14ac:dyDescent="0.25">
      <c r="A395" s="47"/>
      <c r="C395" s="19" t="s">
        <v>116</v>
      </c>
      <c r="D395" s="19" t="s">
        <v>77</v>
      </c>
      <c r="E395" s="19" t="s">
        <v>80</v>
      </c>
      <c r="G395" s="58" t="s">
        <v>208</v>
      </c>
      <c r="I395" s="34"/>
      <c r="K395" s="35"/>
      <c r="L395" s="57">
        <f t="shared" si="25"/>
        <v>0</v>
      </c>
      <c r="M395" s="14">
        <f t="shared" si="24"/>
        <v>1</v>
      </c>
      <c r="N395" s="13">
        <f>IF(OR(totale!$A$5="",C395=totale!$A$5),0,1)</f>
        <v>1</v>
      </c>
      <c r="O395" s="13">
        <f>IF(OR(totale!$C$5="",E395=totale!$C$5),0,1)</f>
        <v>0</v>
      </c>
      <c r="P395" s="13">
        <v>0</v>
      </c>
      <c r="Q395" s="97">
        <v>0</v>
      </c>
      <c r="R395" s="19">
        <v>0</v>
      </c>
      <c r="S395" s="19" t="str">
        <v>BLOCCO ALVEOLATO INCASTRO  FORI VERTICALI  45/50/55/60 %</v>
      </c>
      <c r="T395" s="15" t="str">
        <v>LATERCOM</v>
      </c>
      <c r="U395" s="15" t="str">
        <v>BLOCCO PORTANTE ALVEOLATO FORI VERTICALI  P800- F.45%  incastro</v>
      </c>
      <c r="V395" s="15">
        <v>0</v>
      </c>
      <c r="W395" s="19" t="str">
        <v>25x30x24,5/25</v>
      </c>
      <c r="X395" s="19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1</v>
      </c>
      <c r="AG395" s="15">
        <v>0</v>
      </c>
      <c r="AH395" s="15" t="str">
        <v>BLOCCO ALVEOLATO LISCIO FORI VERTICALI   45/50/55/60 %</v>
      </c>
      <c r="AI395" s="15" t="str">
        <v>WIENERBERGER</v>
      </c>
      <c r="AJ395" s="15" t="str">
        <v>BLOCCO PORTANTE ALVEOLATO FORI VERTICALI  P800 -  F.45% - F.50% liscio</v>
      </c>
      <c r="AK395" s="15">
        <v>0</v>
      </c>
      <c r="AL395" s="15" t="str">
        <v>45x30x18/19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1</v>
      </c>
      <c r="AS395" s="17" t="str">
        <f t="shared" si="26"/>
        <v>ꞈ</v>
      </c>
      <c r="AT395" s="70" t="str">
        <v>ꞈ</v>
      </c>
      <c r="AU395" s="15">
        <v>0</v>
      </c>
      <c r="AV395" s="15" t="str">
        <v>MATERIALE IN LATERIZIO COMUNE</v>
      </c>
      <c r="AW395" s="15" t="str">
        <v>LATERCOM</v>
      </c>
      <c r="AX395" s="15" t="str">
        <v xml:space="preserve">MATTONE PIENO </v>
      </c>
      <c r="AY395" s="15">
        <v>0</v>
      </c>
      <c r="AZ395" s="15" t="str">
        <v>12x24x5,5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1</v>
      </c>
      <c r="BG395" s="17" t="str">
        <f t="shared" si="27"/>
        <v>ꞈ</v>
      </c>
      <c r="BH395" s="70" t="str">
        <v>ꞈ</v>
      </c>
    </row>
    <row r="396" spans="1:60" ht="14.25" customHeight="1" x14ac:dyDescent="0.25">
      <c r="A396" s="47"/>
      <c r="C396" s="19" t="s">
        <v>116</v>
      </c>
      <c r="D396" s="19" t="s">
        <v>77</v>
      </c>
      <c r="E396" s="19" t="s">
        <v>80</v>
      </c>
      <c r="G396" s="58" t="s">
        <v>255</v>
      </c>
      <c r="I396" s="34"/>
      <c r="K396" s="35"/>
      <c r="L396" s="57">
        <f t="shared" si="25"/>
        <v>0</v>
      </c>
      <c r="M396" s="14">
        <f t="shared" si="24"/>
        <v>1</v>
      </c>
      <c r="N396" s="13">
        <f>IF(OR(totale!$A$5="",C396=totale!$A$5),0,1)</f>
        <v>1</v>
      </c>
      <c r="O396" s="13">
        <f>IF(OR(totale!$C$5="",E396=totale!$C$5),0,1)</f>
        <v>0</v>
      </c>
      <c r="P396" s="13">
        <v>0</v>
      </c>
      <c r="Q396" s="97">
        <v>0</v>
      </c>
      <c r="R396" s="19">
        <v>0</v>
      </c>
      <c r="S396" s="19" t="str">
        <v>BLOCCO ALVEOLATO INCASTRO  FORI VERTICALI  45/50/55/60 %</v>
      </c>
      <c r="T396" s="15" t="str">
        <v>LATERCOM</v>
      </c>
      <c r="U396" s="15" t="str">
        <v>BLOCCO PORTANTE ALVEOLATO FORI VERTICALI  P800- F.45%  incastro</v>
      </c>
      <c r="V396" s="15">
        <v>0</v>
      </c>
      <c r="W396" s="19" t="str">
        <v>25x30x19</v>
      </c>
      <c r="X396" s="19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1</v>
      </c>
      <c r="AG396" s="15">
        <v>0</v>
      </c>
      <c r="AH396" s="15" t="str">
        <v>BLOCCO ALVEOLATO LISCIO FORI VERTICALI   45/50/55/60 %</v>
      </c>
      <c r="AI396" s="15" t="str">
        <v>ZANROSSO</v>
      </c>
      <c r="AJ396" s="15" t="str">
        <v>BLOCCO PORTANTE ALVEOLATO FORI VERTICALI  P800 -  F.45% - F.50% liscio</v>
      </c>
      <c r="AK396" s="15">
        <v>0</v>
      </c>
      <c r="AL396" s="15" t="str">
        <v>30x25x18/19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1</v>
      </c>
      <c r="AS396" s="17" t="str">
        <f t="shared" si="26"/>
        <v>ꞈ</v>
      </c>
      <c r="AT396" s="70" t="str">
        <v>ꞈ</v>
      </c>
      <c r="AU396" s="15">
        <v>0</v>
      </c>
      <c r="AV396" s="15" t="str">
        <v>MATERIALE IN LATERIZIO COMUNE</v>
      </c>
      <c r="AW396" s="15" t="str">
        <v>LATERCOM</v>
      </c>
      <c r="AX396" s="15" t="str">
        <v>MATTONE MULTIFORO- TRAFILATO</v>
      </c>
      <c r="AY396" s="15">
        <v>0</v>
      </c>
      <c r="AZ396" s="15" t="str">
        <v>12x24x5,5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1</v>
      </c>
      <c r="BG396" s="17" t="str">
        <f t="shared" si="27"/>
        <v>ꞈ</v>
      </c>
      <c r="BH396" s="70" t="str">
        <v>ꞈ</v>
      </c>
    </row>
    <row r="397" spans="1:60" ht="14.25" customHeight="1" x14ac:dyDescent="0.25">
      <c r="A397" s="47"/>
      <c r="C397" s="19" t="s">
        <v>116</v>
      </c>
      <c r="D397" s="19" t="s">
        <v>77</v>
      </c>
      <c r="E397" s="19" t="s">
        <v>80</v>
      </c>
      <c r="G397" s="58" t="s">
        <v>263</v>
      </c>
      <c r="I397" s="34"/>
      <c r="K397" s="35"/>
      <c r="L397" s="57">
        <f t="shared" si="25"/>
        <v>0</v>
      </c>
      <c r="M397" s="14">
        <f t="shared" si="24"/>
        <v>1</v>
      </c>
      <c r="N397" s="13">
        <f>IF(OR(totale!$A$5="",C397=totale!$A$5),0,1)</f>
        <v>1</v>
      </c>
      <c r="O397" s="13">
        <f>IF(OR(totale!$C$5="",E397=totale!$C$5),0,1)</f>
        <v>0</v>
      </c>
      <c r="P397" s="13">
        <v>0</v>
      </c>
      <c r="Q397" s="97">
        <v>0</v>
      </c>
      <c r="R397" s="19">
        <v>0</v>
      </c>
      <c r="S397" s="19" t="str">
        <v>BLOCCO ALVEOLATO INCASTRO  FORI VERTICALI  45/50/55/60 %</v>
      </c>
      <c r="T397" s="15" t="str">
        <v>LATERCOM</v>
      </c>
      <c r="U397" s="15" t="str">
        <v>BLOCCO PORTANTE ALVEOLATO FORI VERTICALI  P800- F.45%  incastro</v>
      </c>
      <c r="V397" s="15">
        <v>0</v>
      </c>
      <c r="W397" s="19" t="str">
        <v>30x25x19</v>
      </c>
      <c r="X397" s="19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1</v>
      </c>
      <c r="AG397" s="15">
        <v>0</v>
      </c>
      <c r="AH397" s="15" t="str">
        <v>BLOCCO ALVEOLATO LISCIO FORI ORIZZONATALI  45/50/55/60 %</v>
      </c>
      <c r="AI397" s="15" t="str">
        <v>DI MUZIO</v>
      </c>
      <c r="AJ397" s="15" t="str">
        <v>BLOCCO PORTANTE ALVEOLATO FORI VERTICALI  P800 -  F.45% - F.50% liscio</v>
      </c>
      <c r="AK397" s="15">
        <v>0</v>
      </c>
      <c r="AL397" s="15" t="str">
        <v>14x30x19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1</v>
      </c>
      <c r="AS397" s="17" t="str">
        <f t="shared" si="26"/>
        <v>ꞈ</v>
      </c>
      <c r="AT397" s="70" t="str">
        <v>ꞈ</v>
      </c>
      <c r="AU397" s="15">
        <v>0</v>
      </c>
      <c r="AV397" s="15" t="str">
        <v>MATERIALE IN LATERIZIO COMUNE</v>
      </c>
      <c r="AW397" s="15" t="str">
        <v>T2D</v>
      </c>
      <c r="AX397" s="15" t="str">
        <v xml:space="preserve">MATTONE TRE FORI </v>
      </c>
      <c r="AY397" s="15">
        <v>0</v>
      </c>
      <c r="AZ397" s="15" t="str">
        <v>12x24x5,5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1</v>
      </c>
      <c r="BG397" s="17" t="str">
        <f t="shared" si="27"/>
        <v>ꞈ</v>
      </c>
      <c r="BH397" s="70" t="str">
        <v>ꞈ</v>
      </c>
    </row>
    <row r="398" spans="1:60" ht="14.25" customHeight="1" x14ac:dyDescent="0.25">
      <c r="A398" s="47"/>
      <c r="C398" s="19" t="s">
        <v>116</v>
      </c>
      <c r="D398" s="19" t="s">
        <v>77</v>
      </c>
      <c r="E398" s="19" t="s">
        <v>80</v>
      </c>
      <c r="G398" s="58" t="s">
        <v>391</v>
      </c>
      <c r="I398" s="34"/>
      <c r="K398" s="35"/>
      <c r="L398" s="57">
        <f t="shared" si="25"/>
        <v>0</v>
      </c>
      <c r="M398" s="14">
        <f t="shared" si="24"/>
        <v>1</v>
      </c>
      <c r="N398" s="13">
        <f>IF(OR(totale!$A$5="",C398=totale!$A$5),0,1)</f>
        <v>1</v>
      </c>
      <c r="O398" s="13">
        <f>IF(OR(totale!$C$5="",E398=totale!$C$5),0,1)</f>
        <v>0</v>
      </c>
      <c r="P398" s="13">
        <v>0</v>
      </c>
      <c r="Q398" s="97">
        <v>0</v>
      </c>
      <c r="R398" s="19">
        <v>0</v>
      </c>
      <c r="S398" s="19" t="str">
        <v>BLOCCO ALVEOLATO INCASTRO  FORI VERTICALI  45/50/55/60 %</v>
      </c>
      <c r="T398" s="15" t="str">
        <v>LATERCOM</v>
      </c>
      <c r="U398" s="15" t="str">
        <v>BLOCCO PORTANTE ALVEOLATO FORI VERTICALI  P800- F.45%  incastro</v>
      </c>
      <c r="V398" s="15">
        <v>0</v>
      </c>
      <c r="W398" s="19" t="str">
        <v>30x25x24,5/25</v>
      </c>
      <c r="X398" s="19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1</v>
      </c>
      <c r="AG398" s="15">
        <v>0</v>
      </c>
      <c r="AH398" s="15" t="str">
        <v>BLOCCO ALVEOLATO LISCIO FORI ORIZZONATALI  45/50/55/60 %</v>
      </c>
      <c r="AI398" s="15" t="str">
        <v>DI MUZIO</v>
      </c>
      <c r="AJ398" s="15" t="str">
        <v>BLOCCO PORTANTE ALVEOLATO FORI VERTICALI  P800 -  F.45% - F.50% liscio</v>
      </c>
      <c r="AK398" s="15">
        <v>0</v>
      </c>
      <c r="AL398" s="15" t="str">
        <v>14x30x25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1</v>
      </c>
      <c r="AS398" s="17" t="str">
        <f t="shared" si="26"/>
        <v>ꞈ</v>
      </c>
      <c r="AT398" s="70" t="str">
        <v>ꞈ</v>
      </c>
      <c r="AU398" s="15">
        <v>0</v>
      </c>
      <c r="AV398" s="15" t="str">
        <v>MATERIALE IN LATERIZIO COMUNE</v>
      </c>
      <c r="AW398" s="15" t="str">
        <v>T2D</v>
      </c>
      <c r="AX398" s="15" t="str">
        <v xml:space="preserve">MATTONE PIENO </v>
      </c>
      <c r="AY398" s="15">
        <v>0</v>
      </c>
      <c r="AZ398" s="15" t="str">
        <v>12x24x5,5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1</v>
      </c>
      <c r="BG398" s="17" t="str">
        <f t="shared" si="27"/>
        <v>ꞈ</v>
      </c>
      <c r="BH398" s="70" t="str">
        <v>ꞈ</v>
      </c>
    </row>
    <row r="399" spans="1:60" ht="14.25" customHeight="1" x14ac:dyDescent="0.25">
      <c r="A399" s="47"/>
      <c r="C399" s="19" t="s">
        <v>110</v>
      </c>
      <c r="D399" s="19" t="s">
        <v>77</v>
      </c>
      <c r="E399" s="19" t="s">
        <v>39</v>
      </c>
      <c r="G399" s="58" t="s">
        <v>159</v>
      </c>
      <c r="I399" s="34"/>
      <c r="K399" s="35"/>
      <c r="L399" s="57">
        <f t="shared" si="25"/>
        <v>0</v>
      </c>
      <c r="M399" s="14">
        <f t="shared" si="24"/>
        <v>1</v>
      </c>
      <c r="N399" s="13">
        <f>IF(OR(totale!$A$5="",C399=totale!$A$5),0,1)</f>
        <v>1</v>
      </c>
      <c r="O399" s="13">
        <f>IF(OR(totale!$C$5="",E399=totale!$C$5),0,1)</f>
        <v>0</v>
      </c>
      <c r="P399" s="13">
        <v>0</v>
      </c>
      <c r="Q399" s="97">
        <v>0</v>
      </c>
      <c r="R399" s="19">
        <v>0</v>
      </c>
      <c r="S399" s="19" t="str">
        <v>BLOCCO ALVEOLATO INCASTRO  FORI VERTICALI  45/50/55/60 %</v>
      </c>
      <c r="T399" s="15" t="str">
        <v>LATERCOM</v>
      </c>
      <c r="U399" s="15" t="str">
        <v xml:space="preserve">BLOCCO SISMICO/ PORTANTE ALVEOLATO INCASTRO SETTI SOTTILI </v>
      </c>
      <c r="V399" s="15">
        <v>0</v>
      </c>
      <c r="W399" s="19" t="str">
        <v>45x25x25 F.55%</v>
      </c>
      <c r="X399" s="19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1</v>
      </c>
      <c r="AG399" s="15">
        <v>0</v>
      </c>
      <c r="AH399" s="15" t="str">
        <v>BLOCCO ALVEOLATO LISCIO FORI ORIZZONATALI  45/50/55/60 %</v>
      </c>
      <c r="AI399" s="15" t="str">
        <v>DI MUZIO</v>
      </c>
      <c r="AJ399" s="15" t="str">
        <v>BLOCCO PORTANTE ALVEOLATO FORI VERTICALI  P800 -  F.45% - F.50% liscio</v>
      </c>
      <c r="AK399" s="15">
        <v>0</v>
      </c>
      <c r="AL399" s="15" t="str">
        <v>30x25x18/19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1</v>
      </c>
      <c r="AS399" s="17" t="str">
        <f t="shared" si="26"/>
        <v>ꞈ</v>
      </c>
      <c r="AT399" s="70" t="str">
        <v>ꞈ</v>
      </c>
      <c r="AU399" s="15">
        <v>0</v>
      </c>
      <c r="AV399" s="15" t="str">
        <v>MATERIALE IN LATERIZIO COMUNE</v>
      </c>
      <c r="AW399" s="15" t="str">
        <v>T2D</v>
      </c>
      <c r="AX399" s="15" t="str">
        <v>MATTONE MULTIFORO- TRAFILATO</v>
      </c>
      <c r="AY399" s="15">
        <v>0</v>
      </c>
      <c r="AZ399" s="15" t="str">
        <v>12x24x5,5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1</v>
      </c>
      <c r="BG399" s="17" t="str">
        <f t="shared" si="27"/>
        <v>ꞈ</v>
      </c>
      <c r="BH399" s="70" t="str">
        <v>ꞈ</v>
      </c>
    </row>
    <row r="400" spans="1:60" ht="14.25" customHeight="1" x14ac:dyDescent="0.25">
      <c r="A400" s="47"/>
      <c r="C400" s="19" t="s">
        <v>110</v>
      </c>
      <c r="D400" s="19" t="s">
        <v>77</v>
      </c>
      <c r="E400" s="19" t="s">
        <v>39</v>
      </c>
      <c r="G400" s="58" t="s">
        <v>182</v>
      </c>
      <c r="I400" s="34"/>
      <c r="K400" s="35"/>
      <c r="L400" s="57">
        <f t="shared" si="25"/>
        <v>0</v>
      </c>
      <c r="M400" s="14">
        <f t="shared" si="24"/>
        <v>1</v>
      </c>
      <c r="N400" s="13">
        <f>IF(OR(totale!$A$5="",C400=totale!$A$5),0,1)</f>
        <v>1</v>
      </c>
      <c r="O400" s="13">
        <f>IF(OR(totale!$C$5="",E400=totale!$C$5),0,1)</f>
        <v>0</v>
      </c>
      <c r="P400" s="13">
        <v>0</v>
      </c>
      <c r="Q400" s="97">
        <v>0</v>
      </c>
      <c r="R400" s="19">
        <v>0</v>
      </c>
      <c r="S400" s="19" t="str">
        <v>BLOCCO ALVEOLATO INCASTRO  FORI VERTICALI  45/50/55/60 %</v>
      </c>
      <c r="T400" s="15" t="str">
        <v>LATERCOM</v>
      </c>
      <c r="U400" s="15" t="str">
        <v xml:space="preserve">BLOCCO SISMICO/ PORTANTE ALVEOLATO INCASTRO SETTI SOTTILI </v>
      </c>
      <c r="V400" s="15">
        <v>0</v>
      </c>
      <c r="W400" s="19" t="str">
        <v>40x25x25 F.55%</v>
      </c>
      <c r="X400" s="19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1</v>
      </c>
      <c r="AG400" s="15">
        <v>0</v>
      </c>
      <c r="AH400" s="15" t="str">
        <v>BLOCCO ALVEOLATO LISCIO FORI ORIZZONATALI  45/50/55/60 %</v>
      </c>
      <c r="AI400" s="15" t="str">
        <v>DI MUZIO</v>
      </c>
      <c r="AJ400" s="15" t="str">
        <v>BLOCCO PORTANTE ALVEOLATO FORI VERTICALI  P800 -  F.45% - F.50% liscio</v>
      </c>
      <c r="AK400" s="15">
        <v>0</v>
      </c>
      <c r="AL400" s="15" t="str">
        <v>30x25x25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1</v>
      </c>
      <c r="AS400" s="17" t="str">
        <f t="shared" si="26"/>
        <v>ꞈ</v>
      </c>
      <c r="AT400" s="70" t="str">
        <v>ꞈ</v>
      </c>
      <c r="AU400" s="15">
        <v>0</v>
      </c>
      <c r="AV400" s="15" t="str">
        <v>MATERIALE IN LATERIZIO COMUNE</v>
      </c>
      <c r="AW400" s="15" t="str">
        <v>WIENERBERGER</v>
      </c>
      <c r="AX400" s="15" t="str">
        <v xml:space="preserve">MATTONE PIENO </v>
      </c>
      <c r="AY400" s="15">
        <v>0</v>
      </c>
      <c r="AZ400" s="15" t="str">
        <v>12x24x5,5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1</v>
      </c>
      <c r="BG400" s="17" t="str">
        <f t="shared" si="27"/>
        <v>ꞈ</v>
      </c>
      <c r="BH400" s="70" t="str">
        <v>ꞈ</v>
      </c>
    </row>
    <row r="401" spans="1:60" ht="14.25" customHeight="1" x14ac:dyDescent="0.25">
      <c r="A401" s="47"/>
      <c r="C401" s="19" t="s">
        <v>110</v>
      </c>
      <c r="D401" s="19" t="s">
        <v>77</v>
      </c>
      <c r="E401" s="19" t="s">
        <v>39</v>
      </c>
      <c r="G401" s="58" t="s">
        <v>213</v>
      </c>
      <c r="I401" s="34"/>
      <c r="K401" s="35"/>
      <c r="L401" s="57">
        <f t="shared" si="25"/>
        <v>0</v>
      </c>
      <c r="M401" s="14">
        <f t="shared" si="24"/>
        <v>1</v>
      </c>
      <c r="N401" s="13">
        <f>IF(OR(totale!$A$5="",C401=totale!$A$5),0,1)</f>
        <v>1</v>
      </c>
      <c r="O401" s="13">
        <f>IF(OR(totale!$C$5="",E401=totale!$C$5),0,1)</f>
        <v>0</v>
      </c>
      <c r="P401" s="13">
        <v>0</v>
      </c>
      <c r="Q401" s="97">
        <v>0</v>
      </c>
      <c r="R401" s="19">
        <v>0</v>
      </c>
      <c r="S401" s="19" t="str">
        <v>BLOCCO ALVEOLATO INCASTRO  FORI VERTICALI  45/50/55/60 %</v>
      </c>
      <c r="T401" s="15" t="str">
        <v>LATERCOM</v>
      </c>
      <c r="U401" s="15" t="str">
        <v xml:space="preserve">BLOCCO SISMICO/ PORTANTE ALVEOLATO INCASTRO SETTI SOTTILI </v>
      </c>
      <c r="V401" s="15">
        <v>0</v>
      </c>
      <c r="W401" s="19" t="str">
        <v>35x25x25 F.55%</v>
      </c>
      <c r="X401" s="19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1</v>
      </c>
      <c r="AG401" s="15">
        <v>0</v>
      </c>
      <c r="AH401" s="15" t="str">
        <v>BLOCCO ALVEOLATO LISCIO FORI ORIZZONATALI  45/50/55/60 %</v>
      </c>
      <c r="AI401" s="15" t="str">
        <v>DI MUZIO</v>
      </c>
      <c r="AJ401" s="15" t="str">
        <v>BLOCCO PORTANTE ALVEOLATO FORI VERTICALI  P800 -  F.45% - F.50% liscio</v>
      </c>
      <c r="AK401" s="15">
        <v>0</v>
      </c>
      <c r="AL401" s="15" t="str">
        <v xml:space="preserve">35x25x18/19 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1</v>
      </c>
      <c r="AS401" s="17" t="str">
        <f t="shared" si="26"/>
        <v>ꞈ</v>
      </c>
      <c r="AT401" s="70" t="str">
        <v>ꞈ</v>
      </c>
      <c r="AU401" s="15">
        <v>0</v>
      </c>
      <c r="AV401" s="15" t="str">
        <v>MATERIALE IN LATERIZIO COMUNE</v>
      </c>
      <c r="AW401" s="15" t="str">
        <v>WIENERBERGER</v>
      </c>
      <c r="AX401" s="15" t="str">
        <v>MATTONE MULTIFORO- TRAFILATO</v>
      </c>
      <c r="AY401" s="15">
        <v>0</v>
      </c>
      <c r="AZ401" s="15" t="str">
        <v>12x24x5,5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1</v>
      </c>
      <c r="BG401" s="17" t="str">
        <f t="shared" si="27"/>
        <v>ꞈ</v>
      </c>
      <c r="BH401" s="70" t="str">
        <v>ꞈ</v>
      </c>
    </row>
    <row r="402" spans="1:60" ht="14.25" customHeight="1" x14ac:dyDescent="0.25">
      <c r="A402" s="47"/>
      <c r="C402" s="19" t="s">
        <v>110</v>
      </c>
      <c r="D402" s="19" t="s">
        <v>77</v>
      </c>
      <c r="E402" s="19" t="s">
        <v>39</v>
      </c>
      <c r="G402" s="58" t="s">
        <v>228</v>
      </c>
      <c r="I402" s="34"/>
      <c r="K402" s="35"/>
      <c r="L402" s="57">
        <f t="shared" si="25"/>
        <v>0</v>
      </c>
      <c r="M402" s="14">
        <f t="shared" si="24"/>
        <v>1</v>
      </c>
      <c r="N402" s="13">
        <f>IF(OR(totale!$A$5="",C402=totale!$A$5),0,1)</f>
        <v>1</v>
      </c>
      <c r="O402" s="13">
        <f>IF(OR(totale!$C$5="",E402=totale!$C$5),0,1)</f>
        <v>0</v>
      </c>
      <c r="P402" s="13">
        <v>0</v>
      </c>
      <c r="Q402" s="97">
        <v>0</v>
      </c>
      <c r="R402" s="19">
        <v>0</v>
      </c>
      <c r="S402" s="19" t="str">
        <v>BLOCCO ALVEOLATO INCASTRO  FORI VERTICALI  45/50/55/60 %</v>
      </c>
      <c r="T402" s="15" t="str">
        <v>LATERCOM</v>
      </c>
      <c r="U402" s="15" t="str">
        <v xml:space="preserve">BLOCCO SISMICO/ PORTANTE ALVEOLATO INCASTRO SETTI SOTTILI </v>
      </c>
      <c r="V402" s="15">
        <v>0</v>
      </c>
      <c r="W402" s="19" t="str">
        <v>30x25x25 F.55%</v>
      </c>
      <c r="X402" s="19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1</v>
      </c>
      <c r="AG402" s="15">
        <v>0</v>
      </c>
      <c r="AH402" s="15" t="str">
        <v>BLOCCO ALVEOLATO LISCIO FORI ORIZZONATALI  45/50/55/60 %</v>
      </c>
      <c r="AI402" s="15" t="str">
        <v>DI MUZIO</v>
      </c>
      <c r="AJ402" s="15" t="str">
        <v>BLOCCO PORTANTE ALVEOLATO FORI VERTICALI  P800 -  F.45% - F.50% liscio</v>
      </c>
      <c r="AK402" s="15">
        <v>0</v>
      </c>
      <c r="AL402" s="15" t="str">
        <v xml:space="preserve">41x25x18/19 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1</v>
      </c>
      <c r="AS402" s="17" t="str">
        <f t="shared" si="26"/>
        <v>ꞈ</v>
      </c>
      <c r="AT402" s="70" t="str">
        <v>ꞈ</v>
      </c>
      <c r="AU402" s="15">
        <v>0</v>
      </c>
      <c r="AV402" s="15" t="str">
        <v>MATERIALE IN LATERIZIO COMUNE</v>
      </c>
      <c r="AW402" s="15" t="str">
        <v>DI MUZIO</v>
      </c>
      <c r="AX402" s="15" t="str">
        <v xml:space="preserve">MATTONE PIENO </v>
      </c>
      <c r="AY402" s="15">
        <v>0</v>
      </c>
      <c r="AZ402" s="15" t="str">
        <v>12x24x5,5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1</v>
      </c>
      <c r="BG402" s="17" t="str">
        <f t="shared" si="27"/>
        <v>ꞈ</v>
      </c>
      <c r="BH402" s="70" t="str">
        <v>ꞈ</v>
      </c>
    </row>
    <row r="403" spans="1:60" ht="14.25" customHeight="1" x14ac:dyDescent="0.25">
      <c r="A403" s="47"/>
      <c r="C403" s="19" t="s">
        <v>110</v>
      </c>
      <c r="D403" s="19" t="s">
        <v>77</v>
      </c>
      <c r="E403" s="19" t="s">
        <v>39</v>
      </c>
      <c r="G403" s="58" t="s">
        <v>235</v>
      </c>
      <c r="I403" s="34"/>
      <c r="K403" s="35"/>
      <c r="L403" s="57">
        <f t="shared" si="25"/>
        <v>0</v>
      </c>
      <c r="M403" s="14">
        <f t="shared" si="24"/>
        <v>1</v>
      </c>
      <c r="N403" s="13">
        <f>IF(OR(totale!$A$5="",C403=totale!$A$5),0,1)</f>
        <v>1</v>
      </c>
      <c r="O403" s="13">
        <f>IF(OR(totale!$C$5="",E403=totale!$C$5),0,1)</f>
        <v>0</v>
      </c>
      <c r="P403" s="13">
        <v>0</v>
      </c>
      <c r="Q403" s="97">
        <v>0</v>
      </c>
      <c r="R403" s="19">
        <v>0</v>
      </c>
      <c r="S403" s="19" t="str">
        <v>BLOCCO ALVEOLATO INCASTRO  FORI VERTICALI  45/50/55/60 %</v>
      </c>
      <c r="T403" s="15" t="str">
        <v>LATERCOM</v>
      </c>
      <c r="U403" s="15" t="str">
        <v xml:space="preserve">BLOCCO SISMICO/ PORTANTE ALVEOLATO INCASTRO SETTI SOTTILI </v>
      </c>
      <c r="V403" s="15">
        <v>0</v>
      </c>
      <c r="W403" s="19" t="str">
        <v>25x30x25 F.55%</v>
      </c>
      <c r="X403" s="19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1</v>
      </c>
      <c r="AG403" s="15">
        <v>0</v>
      </c>
      <c r="AH403" s="15" t="str">
        <v>BLOCCO ALVEOLATO LISCIO FORI ORIZZONATALI  45/50/55/60 %</v>
      </c>
      <c r="AI403" s="15" t="str">
        <v>DI MUZIO</v>
      </c>
      <c r="AJ403" s="15" t="str">
        <v>BLOCCO PORTANTE ALVEOLATO FORI VERTICALI  P800 -  F.45% - F.50% liscio</v>
      </c>
      <c r="AK403" s="15">
        <v>0</v>
      </c>
      <c r="AL403" s="15" t="str">
        <v>45x30x18/19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1</v>
      </c>
      <c r="AS403" s="17" t="str">
        <f t="shared" si="26"/>
        <v>ꞈ</v>
      </c>
      <c r="AT403" s="70" t="str">
        <v>ꞈ</v>
      </c>
      <c r="AU403" s="15">
        <v>0</v>
      </c>
      <c r="AV403" s="15" t="str">
        <v>LATERIZIO CON EPS GRAFFITE</v>
      </c>
      <c r="AW403" s="15" t="str">
        <v>FBM</v>
      </c>
      <c r="AX403" s="15" t="str">
        <v>TRAMEZZA-FORATO-SCATOLA-FORATELLA ALVEOLATA CON EPS GRAFFITATO - NORMABLOCK</v>
      </c>
      <c r="AY403" s="15">
        <v>0</v>
      </c>
      <c r="AZ403" s="15" t="str">
        <v>12x25x18 lat.normale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1</v>
      </c>
      <c r="BG403" s="17" t="str">
        <f t="shared" si="27"/>
        <v>ꞈ</v>
      </c>
      <c r="BH403" s="70" t="str">
        <v>ꞈ</v>
      </c>
    </row>
    <row r="404" spans="1:60" ht="14.25" customHeight="1" x14ac:dyDescent="0.25">
      <c r="A404" s="47"/>
      <c r="C404" s="19" t="s">
        <v>110</v>
      </c>
      <c r="D404" s="19" t="s">
        <v>77</v>
      </c>
      <c r="E404" s="19" t="s">
        <v>39</v>
      </c>
      <c r="G404" s="58" t="s">
        <v>280</v>
      </c>
      <c r="I404" s="34"/>
      <c r="K404" s="35"/>
      <c r="L404" s="57">
        <f t="shared" si="25"/>
        <v>0</v>
      </c>
      <c r="M404" s="14">
        <f t="shared" si="24"/>
        <v>1</v>
      </c>
      <c r="N404" s="13">
        <f>IF(OR(totale!$A$5="",C404=totale!$A$5),0,1)</f>
        <v>1</v>
      </c>
      <c r="O404" s="13">
        <f>IF(OR(totale!$C$5="",E404=totale!$C$5),0,1)</f>
        <v>0</v>
      </c>
      <c r="P404" s="13">
        <v>0</v>
      </c>
      <c r="Q404" s="97">
        <v>0</v>
      </c>
      <c r="R404" s="19">
        <v>0</v>
      </c>
      <c r="S404" s="19" t="str">
        <v>BLOCCO ALVEOLATO MURATURA ARMATA</v>
      </c>
      <c r="T404" s="15" t="str">
        <v>LATERCOM</v>
      </c>
      <c r="U404" s="15" t="str">
        <v xml:space="preserve">BLOCCCO PER MURATURA ARMATA ALVEOLATO LISCIO </v>
      </c>
      <c r="V404" s="15">
        <v>0</v>
      </c>
      <c r="W404" s="19" t="str">
        <v>30x21x19 F.45%</v>
      </c>
      <c r="X404" s="19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1</v>
      </c>
      <c r="AG404" s="15">
        <v>0</v>
      </c>
      <c r="AH404" s="15" t="str">
        <v>BLOCCO ALVEOLATO INCASTRO  FORI VERTICALI  45/50/55/60 %</v>
      </c>
      <c r="AI404" s="15" t="str">
        <v>DCB</v>
      </c>
      <c r="AJ404" s="15" t="str">
        <v>BLOCCO PORTANTE ALVEOLATO FORI VERTICALI  P800- F.45%  incastro</v>
      </c>
      <c r="AK404" s="15">
        <v>0</v>
      </c>
      <c r="AL404" s="15" t="str">
        <v>25x30x24,5/25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1</v>
      </c>
      <c r="AS404" s="17" t="str">
        <f t="shared" si="26"/>
        <v>ꞈ</v>
      </c>
      <c r="AT404" s="70" t="str">
        <v>ꞈ</v>
      </c>
      <c r="AU404" s="15">
        <v>0</v>
      </c>
      <c r="AV404" s="15" t="str">
        <v>MATERIALE IN LATERIZIO COMUNE</v>
      </c>
      <c r="AW404" s="15" t="str">
        <v>FBM</v>
      </c>
      <c r="AX404" s="15" t="str">
        <v xml:space="preserve">TRIPLO UNI </v>
      </c>
      <c r="AY404" s="15">
        <v>0</v>
      </c>
      <c r="AZ404" s="15" t="str">
        <v>12x25x19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1</v>
      </c>
      <c r="BG404" s="17" t="str">
        <f t="shared" si="27"/>
        <v>ꞈ</v>
      </c>
      <c r="BH404" s="70" t="str">
        <v>ꞈ</v>
      </c>
    </row>
    <row r="405" spans="1:60" ht="14.25" customHeight="1" x14ac:dyDescent="0.25">
      <c r="A405" s="47"/>
      <c r="C405" s="19" t="s">
        <v>110</v>
      </c>
      <c r="D405" s="19" t="s">
        <v>77</v>
      </c>
      <c r="E405" s="19" t="s">
        <v>39</v>
      </c>
      <c r="G405" s="58" t="s">
        <v>163</v>
      </c>
      <c r="I405" s="34"/>
      <c r="K405" s="35"/>
      <c r="L405" s="57">
        <f t="shared" si="25"/>
        <v>0</v>
      </c>
      <c r="M405" s="14">
        <f t="shared" si="24"/>
        <v>1</v>
      </c>
      <c r="N405" s="13">
        <f>IF(OR(totale!$A$5="",C405=totale!$A$5),0,1)</f>
        <v>1</v>
      </c>
      <c r="O405" s="13">
        <f>IF(OR(totale!$C$5="",E405=totale!$C$5),0,1)</f>
        <v>0</v>
      </c>
      <c r="P405" s="13">
        <v>0</v>
      </c>
      <c r="Q405" s="97">
        <v>0</v>
      </c>
      <c r="R405" s="19">
        <v>0</v>
      </c>
      <c r="S405" s="19" t="str">
        <v>BLOCCO ALVEOLATO MURATURA ARMATA</v>
      </c>
      <c r="T405" s="15" t="str">
        <v>LATERCOM</v>
      </c>
      <c r="U405" s="15" t="str">
        <v xml:space="preserve">BLOCCCO PER MURATURA ARMATA ALVEOLATO LISCIO </v>
      </c>
      <c r="V405" s="15">
        <v>0</v>
      </c>
      <c r="W405" s="19" t="str">
        <v>40x25x19 F.45%</v>
      </c>
      <c r="X405" s="19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G405" s="15">
        <v>0</v>
      </c>
      <c r="AH405" s="15" t="str">
        <v>BLOCCO ALVEOLATO INCASTRO  FORI VERTICALI  45/50/55/60 %</v>
      </c>
      <c r="AI405" s="15" t="str">
        <v>DCB</v>
      </c>
      <c r="AJ405" s="15" t="str">
        <v>BLOCCO PORTANTE ALVEOLATO FORI VERTICALI  P800- F.45%  incastro</v>
      </c>
      <c r="AK405" s="15">
        <v>0</v>
      </c>
      <c r="AL405" s="15" t="str">
        <v>25x30x19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1</v>
      </c>
      <c r="AS405" s="17" t="str">
        <f t="shared" si="26"/>
        <v>ꞈ</v>
      </c>
      <c r="AT405" s="70" t="str">
        <v>ꞈ</v>
      </c>
      <c r="AU405" s="15">
        <v>0</v>
      </c>
      <c r="AV405" s="15" t="str">
        <v>MATERIALE IN LATERIZIO COMUNE</v>
      </c>
      <c r="AW405" s="15" t="str">
        <v>IBL</v>
      </c>
      <c r="AX405" s="15" t="str">
        <v xml:space="preserve">TRIPLO UNI </v>
      </c>
      <c r="AY405" s="15">
        <v>0</v>
      </c>
      <c r="AZ405" s="15" t="str">
        <v>12x25x19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1</v>
      </c>
      <c r="BG405" s="17" t="str">
        <f t="shared" si="27"/>
        <v>ꞈ</v>
      </c>
      <c r="BH405" s="70" t="str">
        <v>ꞈ</v>
      </c>
    </row>
    <row r="406" spans="1:60" ht="14.25" customHeight="1" x14ac:dyDescent="0.25">
      <c r="A406" s="47"/>
      <c r="C406" s="19" t="s">
        <v>110</v>
      </c>
      <c r="D406" s="19" t="s">
        <v>77</v>
      </c>
      <c r="E406" s="19" t="s">
        <v>39</v>
      </c>
      <c r="G406" s="58" t="s">
        <v>185</v>
      </c>
      <c r="I406" s="34"/>
      <c r="K406" s="35"/>
      <c r="L406" s="57">
        <f t="shared" si="25"/>
        <v>0</v>
      </c>
      <c r="M406" s="14">
        <f t="shared" si="24"/>
        <v>1</v>
      </c>
      <c r="N406" s="13">
        <f>IF(OR(totale!$A$5="",C406=totale!$A$5),0,1)</f>
        <v>1</v>
      </c>
      <c r="O406" s="13">
        <f>IF(OR(totale!$C$5="",E406=totale!$C$5),0,1)</f>
        <v>0</v>
      </c>
      <c r="P406" s="13">
        <v>0</v>
      </c>
      <c r="Q406" s="97">
        <v>0</v>
      </c>
      <c r="R406" s="19">
        <v>0</v>
      </c>
      <c r="S406" s="19" t="str">
        <v>BLOCCO ALVEOLATO MURATURA ARMATA</v>
      </c>
      <c r="T406" s="15" t="str">
        <v>LATERCOM</v>
      </c>
      <c r="U406" s="15" t="str">
        <v xml:space="preserve">BLOCCCO PER MURATURA ARMATA ALVEOLATO LISCIO </v>
      </c>
      <c r="V406" s="15">
        <v>0</v>
      </c>
      <c r="W406" s="19" t="str">
        <v>25x25x19 F.45%</v>
      </c>
      <c r="X406" s="19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1</v>
      </c>
      <c r="AG406" s="15">
        <v>0</v>
      </c>
      <c r="AH406" s="15" t="str">
        <v>BLOCCO ALVEOLATO INCASTRO  FORI VERTICALI  45/50/55/60 %</v>
      </c>
      <c r="AI406" s="15" t="str">
        <v>DCB</v>
      </c>
      <c r="AJ406" s="15" t="str">
        <v>BLOCCO PORTANTE ALVEOLATO FORI VERTICALI  P800- F.45%  incastro</v>
      </c>
      <c r="AK406" s="15">
        <v>0</v>
      </c>
      <c r="AL406" s="15" t="str">
        <v>30x25x19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1</v>
      </c>
      <c r="AS406" s="17" t="str">
        <f t="shared" si="26"/>
        <v>ꞈ</v>
      </c>
      <c r="AT406" s="70" t="str">
        <v>ꞈ</v>
      </c>
      <c r="AU406" s="15">
        <v>0</v>
      </c>
      <c r="AV406" s="15" t="str">
        <v>MATERIALE IN LATERIZIO COMUNE</v>
      </c>
      <c r="AW406" s="15" t="str">
        <v>LATERCOM</v>
      </c>
      <c r="AX406" s="15" t="str">
        <v xml:space="preserve">TRIPLO UNI </v>
      </c>
      <c r="AY406" s="15">
        <v>0</v>
      </c>
      <c r="AZ406" s="15" t="str">
        <v>12x25x19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1</v>
      </c>
      <c r="BG406" s="17" t="str">
        <f t="shared" si="27"/>
        <v>ꞈ</v>
      </c>
      <c r="BH406" s="70" t="str">
        <v>ꞈ</v>
      </c>
    </row>
    <row r="407" spans="1:60" ht="14.25" customHeight="1" x14ac:dyDescent="0.25">
      <c r="A407" s="47"/>
      <c r="C407" s="19" t="s">
        <v>110</v>
      </c>
      <c r="D407" s="19" t="s">
        <v>77</v>
      </c>
      <c r="E407" s="19" t="s">
        <v>39</v>
      </c>
      <c r="G407" s="58" t="s">
        <v>198</v>
      </c>
      <c r="I407" s="34"/>
      <c r="K407" s="35"/>
      <c r="L407" s="57">
        <f t="shared" si="25"/>
        <v>0</v>
      </c>
      <c r="M407" s="14">
        <f t="shared" si="24"/>
        <v>1</v>
      </c>
      <c r="N407" s="13">
        <f>IF(OR(totale!$A$5="",C407=totale!$A$5),0,1)</f>
        <v>1</v>
      </c>
      <c r="O407" s="13">
        <f>IF(OR(totale!$C$5="",E407=totale!$C$5),0,1)</f>
        <v>0</v>
      </c>
      <c r="P407" s="13">
        <v>0</v>
      </c>
      <c r="Q407" s="97">
        <v>0</v>
      </c>
      <c r="R407" s="19">
        <v>0</v>
      </c>
      <c r="S407" s="19" t="str">
        <v>BLOCCO ALVEOLATO MURATURA ARMATA</v>
      </c>
      <c r="T407" s="15" t="str">
        <v>LATERCOM</v>
      </c>
      <c r="U407" s="15" t="str">
        <v>BLOCCCO PER MURATURA ARMATA ALVEOLATO CON EPS  GRAFFITATO- NORMABLOCK</v>
      </c>
      <c r="V407" s="15">
        <v>0</v>
      </c>
      <c r="W407" s="19" t="str">
        <v>25x25x19 F.45%</v>
      </c>
      <c r="X407" s="19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1</v>
      </c>
      <c r="AG407" s="15">
        <v>0</v>
      </c>
      <c r="AH407" s="15" t="str">
        <v>BLOCCO ALVEOLATO INCASTRO  FORI VERTICALI  45/50/55/60 %</v>
      </c>
      <c r="AI407" s="15" t="str">
        <v>DCB</v>
      </c>
      <c r="AJ407" s="15" t="str">
        <v>BLOCCO PORTANTE ALVEOLATO FORI VERTICALI  P800- F.45%  incastro</v>
      </c>
      <c r="AK407" s="15">
        <v>0</v>
      </c>
      <c r="AL407" s="15" t="str">
        <v>30x25x24,5/25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1</v>
      </c>
      <c r="AS407" s="17" t="str">
        <f t="shared" si="26"/>
        <v>ꞈ</v>
      </c>
      <c r="AT407" s="70" t="str">
        <v>ꞈ</v>
      </c>
      <c r="AU407" s="15">
        <v>0</v>
      </c>
      <c r="AV407" s="15" t="str">
        <v>MATERIALE IN LATERIZIO COMUNE</v>
      </c>
      <c r="AW407" s="15" t="str">
        <v>T2D</v>
      </c>
      <c r="AX407" s="15" t="str">
        <v xml:space="preserve">TRIPLO UNI </v>
      </c>
      <c r="AY407" s="15">
        <v>0</v>
      </c>
      <c r="AZ407" s="15" t="str">
        <v>12x25x19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1</v>
      </c>
      <c r="BG407" s="17" t="str">
        <f t="shared" si="27"/>
        <v>ꞈ</v>
      </c>
      <c r="BH407" s="70" t="str">
        <v>ꞈ</v>
      </c>
    </row>
    <row r="408" spans="1:60" ht="14.25" customHeight="1" x14ac:dyDescent="0.25">
      <c r="A408" s="47"/>
      <c r="C408" s="19" t="s">
        <v>110</v>
      </c>
      <c r="D408" s="19" t="s">
        <v>77</v>
      </c>
      <c r="E408" s="19" t="s">
        <v>39</v>
      </c>
      <c r="G408" s="58" t="s">
        <v>217</v>
      </c>
      <c r="I408" s="34"/>
      <c r="K408" s="35"/>
      <c r="L408" s="57">
        <f t="shared" si="25"/>
        <v>0</v>
      </c>
      <c r="M408" s="14">
        <f t="shared" si="24"/>
        <v>1</v>
      </c>
      <c r="N408" s="13">
        <f>IF(OR(totale!$A$5="",C408=totale!$A$5),0,1)</f>
        <v>1</v>
      </c>
      <c r="O408" s="13">
        <f>IF(OR(totale!$C$5="",E408=totale!$C$5),0,1)</f>
        <v>0</v>
      </c>
      <c r="P408" s="13">
        <v>0</v>
      </c>
      <c r="Q408" s="97">
        <v>0</v>
      </c>
      <c r="R408" s="19">
        <v>0</v>
      </c>
      <c r="S408" s="19" t="str">
        <v>BLOCCO ALVEOLATO MURATURA ARMATA</v>
      </c>
      <c r="T408" s="15" t="str">
        <v>LATERCOM</v>
      </c>
      <c r="U408" s="15" t="str">
        <v>BLOCCCO PER MURATURA ARMATA ALVEOLATO CON EPS  GRAFFITATO- NORMABLOCK</v>
      </c>
      <c r="V408" s="15">
        <v>0</v>
      </c>
      <c r="W408" s="19" t="str">
        <v>30x21x19 f.45%</v>
      </c>
      <c r="X408" s="19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1</v>
      </c>
      <c r="AG408" s="15">
        <v>0</v>
      </c>
      <c r="AH408" s="15" t="str">
        <v>BLOCCO ALVEOLATO INCASTRO  FORI VERTICALI  45/50/55/60 %</v>
      </c>
      <c r="AI408" s="15" t="str">
        <v>IBL</v>
      </c>
      <c r="AJ408" s="15" t="str">
        <v>BLOCCO PORTANTE ALVEOLATO FORI VERTICALI  P800- F.45%  incastro</v>
      </c>
      <c r="AK408" s="15">
        <v>0</v>
      </c>
      <c r="AL408" s="15" t="str">
        <v>25x30x24,5/25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1</v>
      </c>
      <c r="AS408" s="17" t="str">
        <f t="shared" si="26"/>
        <v>ꞈ</v>
      </c>
      <c r="AT408" s="70" t="str">
        <v>ꞈ</v>
      </c>
      <c r="AU408" s="15">
        <v>0</v>
      </c>
      <c r="AV408" s="15" t="str">
        <v>MATERIALE IN LATERIZIO COMUNE</v>
      </c>
      <c r="AW408" s="15" t="str">
        <v>WIENERBERGER</v>
      </c>
      <c r="AX408" s="15" t="str">
        <v xml:space="preserve">TRIPLO UNI </v>
      </c>
      <c r="AY408" s="15">
        <v>0</v>
      </c>
      <c r="AZ408" s="15" t="str">
        <v>12x25x19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1</v>
      </c>
      <c r="BG408" s="17" t="str">
        <f t="shared" si="27"/>
        <v>ꞈ</v>
      </c>
      <c r="BH408" s="70" t="str">
        <v>ꞈ</v>
      </c>
    </row>
    <row r="409" spans="1:60" ht="14.25" customHeight="1" x14ac:dyDescent="0.25">
      <c r="A409" s="47"/>
      <c r="C409" s="19" t="s">
        <v>110</v>
      </c>
      <c r="D409" s="19" t="s">
        <v>77</v>
      </c>
      <c r="E409" s="19" t="s">
        <v>39</v>
      </c>
      <c r="G409" s="58" t="s">
        <v>238</v>
      </c>
      <c r="I409" s="34"/>
      <c r="K409" s="35"/>
      <c r="L409" s="57">
        <f t="shared" si="25"/>
        <v>0</v>
      </c>
      <c r="M409" s="14">
        <f t="shared" si="24"/>
        <v>1</v>
      </c>
      <c r="N409" s="13">
        <f>IF(OR(totale!$A$5="",C409=totale!$A$5),0,1)</f>
        <v>1</v>
      </c>
      <c r="O409" s="13">
        <f>IF(OR(totale!$C$5="",E409=totale!$C$5),0,1)</f>
        <v>0</v>
      </c>
      <c r="P409" s="13">
        <v>0</v>
      </c>
      <c r="Q409" s="97">
        <v>0</v>
      </c>
      <c r="R409" s="19">
        <v>0</v>
      </c>
      <c r="S409" s="19" t="str">
        <v>BLOCCO ALVEOLATO MURATURA ARMATA</v>
      </c>
      <c r="T409" s="15" t="str">
        <v>LATERCOM</v>
      </c>
      <c r="U409" s="15" t="str">
        <v>BLOCCCO PER MURATURA ARMATA ALVEOLATO CON EPS  GRAFFITATO- NORMABLOCK</v>
      </c>
      <c r="V409" s="15">
        <v>0</v>
      </c>
      <c r="W409" s="19" t="str">
        <v xml:space="preserve">40x25x19 F.45% </v>
      </c>
      <c r="X409" s="19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1</v>
      </c>
      <c r="AG409" s="15">
        <v>0</v>
      </c>
      <c r="AH409" s="15" t="str">
        <v>BLOCCO ALVEOLATO INCASTRO  FORI VERTICALI  45/50/55/60 %</v>
      </c>
      <c r="AI409" s="15" t="str">
        <v>IBL</v>
      </c>
      <c r="AJ409" s="15" t="str">
        <v>BLOCCO PORTANTE ALVEOLATO FORI VERTICALI  P800- F.45%  incastro</v>
      </c>
      <c r="AK409" s="15">
        <v>0</v>
      </c>
      <c r="AL409" s="15" t="str">
        <v>25x30x19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1</v>
      </c>
      <c r="AS409" s="17" t="str">
        <f t="shared" si="26"/>
        <v>ꞈ</v>
      </c>
      <c r="AT409" s="70" t="str">
        <v>ꞈ</v>
      </c>
      <c r="AU409" s="15">
        <v>0</v>
      </c>
      <c r="AV409" s="15" t="str">
        <v>MATERIALE IN LATERIZIO COMUNE</v>
      </c>
      <c r="AW409" s="15" t="str">
        <v>ZANROSSO</v>
      </c>
      <c r="AX409" s="15" t="str">
        <v xml:space="preserve">TRIPLO UNI </v>
      </c>
      <c r="AY409" s="15">
        <v>0</v>
      </c>
      <c r="AZ409" s="15" t="str">
        <v>12x25x19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1</v>
      </c>
      <c r="BG409" s="17" t="str">
        <f t="shared" si="27"/>
        <v>ꞈ</v>
      </c>
      <c r="BH409" s="70" t="str">
        <v>ꞈ</v>
      </c>
    </row>
    <row r="410" spans="1:60" ht="14.25" customHeight="1" x14ac:dyDescent="0.25">
      <c r="A410" s="47"/>
      <c r="C410" s="19" t="s">
        <v>110</v>
      </c>
      <c r="D410" s="19" t="s">
        <v>77</v>
      </c>
      <c r="E410" s="19" t="s">
        <v>39</v>
      </c>
      <c r="G410" s="58" t="s">
        <v>79</v>
      </c>
      <c r="I410" s="34"/>
      <c r="K410" s="35"/>
      <c r="L410" s="57">
        <f t="shared" si="25"/>
        <v>0</v>
      </c>
      <c r="M410" s="14">
        <f t="shared" si="24"/>
        <v>1</v>
      </c>
      <c r="N410" s="13">
        <f>IF(OR(totale!$A$5="",C410=totale!$A$5),0,1)</f>
        <v>1</v>
      </c>
      <c r="O410" s="13">
        <f>IF(OR(totale!$C$5="",E410=totale!$C$5),0,1)</f>
        <v>0</v>
      </c>
      <c r="P410" s="13">
        <v>0</v>
      </c>
      <c r="Q410" s="97">
        <v>0</v>
      </c>
      <c r="R410" s="19">
        <v>0</v>
      </c>
      <c r="S410" s="19" t="str">
        <v>BLOCCO ALVEOLATO MURATURA ARMATA</v>
      </c>
      <c r="T410" s="15" t="str">
        <v>LATERCOM</v>
      </c>
      <c r="U410" s="15" t="str">
        <v>BLOCCCO PER MURATURA ARMATA ALVEOLATO CON EPS  GRAFFITATO- NORMABLOCK -- CAM--</v>
      </c>
      <c r="V410" s="15">
        <v>0</v>
      </c>
      <c r="W410" s="19" t="str">
        <v>30x21x19 f.45%</v>
      </c>
      <c r="X410" s="19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1</v>
      </c>
      <c r="AG410" s="15">
        <v>0</v>
      </c>
      <c r="AH410" s="15" t="str">
        <v>BLOCCO ALVEOLATO INCASTRO  FORI VERTICALI  45/50/55/60 %</v>
      </c>
      <c r="AI410" s="15" t="str">
        <v>IBL</v>
      </c>
      <c r="AJ410" s="15" t="str">
        <v>BLOCCO PORTANTE ALVEOLATO FORI VERTICALI  P800- F.45%  incastro</v>
      </c>
      <c r="AK410" s="15">
        <v>0</v>
      </c>
      <c r="AL410" s="15" t="str">
        <v>30x25x19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1</v>
      </c>
      <c r="AS410" s="17" t="str">
        <f t="shared" si="26"/>
        <v>ꞈ</v>
      </c>
      <c r="AT410" s="70" t="str">
        <v>ꞈ</v>
      </c>
      <c r="AU410" s="15">
        <v>0</v>
      </c>
      <c r="AV410" s="15" t="str">
        <v>MATERIALE IN LATERIZIO COMUNE</v>
      </c>
      <c r="AW410" s="15" t="str">
        <v>DI MUZIO</v>
      </c>
      <c r="AX410" s="15" t="str">
        <v xml:space="preserve">TRIPLO UNI </v>
      </c>
      <c r="AY410" s="15">
        <v>0</v>
      </c>
      <c r="AZ410" s="15" t="str">
        <v>12x25x19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1</v>
      </c>
      <c r="BG410" s="17" t="str">
        <f t="shared" si="27"/>
        <v>ꞈ</v>
      </c>
      <c r="BH410" s="70" t="str">
        <v>ꞈ</v>
      </c>
    </row>
    <row r="411" spans="1:60" ht="14.25" customHeight="1" x14ac:dyDescent="0.25">
      <c r="A411" s="47"/>
      <c r="C411" s="19" t="s">
        <v>110</v>
      </c>
      <c r="D411" s="19" t="s">
        <v>77</v>
      </c>
      <c r="E411" s="19" t="s">
        <v>39</v>
      </c>
      <c r="G411" s="58" t="s">
        <v>78</v>
      </c>
      <c r="I411" s="34"/>
      <c r="K411" s="35"/>
      <c r="L411" s="57">
        <f t="shared" si="25"/>
        <v>0</v>
      </c>
      <c r="M411" s="14">
        <f t="shared" si="24"/>
        <v>1</v>
      </c>
      <c r="N411" s="13">
        <f>IF(OR(totale!$A$5="",C411=totale!$A$5),0,1)</f>
        <v>1</v>
      </c>
      <c r="O411" s="13">
        <f>IF(OR(totale!$C$5="",E411=totale!$C$5),0,1)</f>
        <v>0</v>
      </c>
      <c r="P411" s="13">
        <v>0</v>
      </c>
      <c r="Q411" s="97">
        <v>0</v>
      </c>
      <c r="R411" s="19">
        <v>0</v>
      </c>
      <c r="S411" s="19" t="str">
        <v>BLOCCO ALVEOLATO MURATURA ARMATA</v>
      </c>
      <c r="T411" s="15" t="str">
        <v>LATERCOM</v>
      </c>
      <c r="U411" s="15" t="str">
        <v>BLOCCCO PER MURATURA ARMATA ALVEOLATO CON EPS  GRAFFITATO- NORMABLOCK -- CAM--</v>
      </c>
      <c r="V411" s="15">
        <v>0</v>
      </c>
      <c r="W411" s="19" t="str">
        <v>25x25x19 F.45%</v>
      </c>
      <c r="X411" s="19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1</v>
      </c>
      <c r="AG411" s="15">
        <v>0</v>
      </c>
      <c r="AH411" s="15" t="str">
        <v>BLOCCO ALVEOLATO INCASTRO  FORI VERTICALI  45/50/55/60 %</v>
      </c>
      <c r="AI411" s="15" t="str">
        <v>IBL</v>
      </c>
      <c r="AJ411" s="15" t="str">
        <v>BLOCCO PORTANTE ALVEOLATO FORI VERTICALI  P800- F.45%  incastro</v>
      </c>
      <c r="AK411" s="15">
        <v>0</v>
      </c>
      <c r="AL411" s="15" t="str">
        <v>30x25x24,5/25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1</v>
      </c>
      <c r="AS411" s="17" t="str">
        <f t="shared" si="26"/>
        <v>ꞈ</v>
      </c>
      <c r="AT411" s="70" t="str">
        <v>ꞈ</v>
      </c>
      <c r="AU411" s="15">
        <v>0</v>
      </c>
      <c r="AV411" s="15" t="str">
        <v>LATERIZIO CON EPS GRAFFITE</v>
      </c>
      <c r="AW411" s="15" t="str">
        <v>LATERCOM</v>
      </c>
      <c r="AX411" s="15" t="str">
        <v>TRAMEZZA-FORATO-SCATOLA-FORATELLA ALVEOLATA  CON EPS GRAFFITATO - NORMABLOCK -- CAM--</v>
      </c>
      <c r="AY411" s="15">
        <v>0</v>
      </c>
      <c r="AZ411" s="15" t="str">
        <v>12x25x24,5 lat.normale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1</v>
      </c>
      <c r="BG411" s="17" t="str">
        <f t="shared" si="27"/>
        <v>ꞈ</v>
      </c>
      <c r="BH411" s="70" t="str">
        <v>ꞈ</v>
      </c>
    </row>
    <row r="412" spans="1:60" ht="14.25" customHeight="1" x14ac:dyDescent="0.25">
      <c r="A412" s="47"/>
      <c r="C412" s="19" t="s">
        <v>110</v>
      </c>
      <c r="D412" s="19" t="s">
        <v>77</v>
      </c>
      <c r="E412" s="19" t="s">
        <v>65</v>
      </c>
      <c r="G412" s="58" t="s">
        <v>160</v>
      </c>
      <c r="I412" s="34"/>
      <c r="K412" s="35"/>
      <c r="L412" s="57">
        <f t="shared" si="25"/>
        <v>0</v>
      </c>
      <c r="M412" s="14">
        <f t="shared" si="24"/>
        <v>1</v>
      </c>
      <c r="N412" s="13">
        <f>IF(OR(totale!$A$5="",C412=totale!$A$5),0,1)</f>
        <v>1</v>
      </c>
      <c r="O412" s="13">
        <f>IF(OR(totale!$C$5="",E412=totale!$C$5),0,1)</f>
        <v>0</v>
      </c>
      <c r="P412" s="13">
        <v>0</v>
      </c>
      <c r="Q412" s="97">
        <v>0</v>
      </c>
      <c r="R412" s="19">
        <v>0</v>
      </c>
      <c r="S412" s="19" t="str">
        <v>BLOCCO ALVEOLATO MURATURA ARMATA</v>
      </c>
      <c r="T412" s="15" t="str">
        <v>LATERCOM</v>
      </c>
      <c r="U412" s="15" t="str">
        <v>BLOCCCO PER MURATURA ARMATA ALVEOLATO CON EPS  GRAFFITATO- NORMABLOCK -- CAM--</v>
      </c>
      <c r="V412" s="15">
        <v>0</v>
      </c>
      <c r="W412" s="19" t="str">
        <v xml:space="preserve">40x25x19 F.45% </v>
      </c>
      <c r="X412" s="19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1</v>
      </c>
      <c r="AG412" s="15">
        <v>0</v>
      </c>
      <c r="AH412" s="15" t="str">
        <v>BLOCCO ALVEOLATO INCASTRO  FORI VERTICALI  45/50/55/60 %</v>
      </c>
      <c r="AI412" s="15" t="str">
        <v>LATERCOM</v>
      </c>
      <c r="AJ412" s="15" t="str">
        <v>BLOCCO PORTANTE ALVEOLATO FORI VERTICALI  P800- F.45%  incastro</v>
      </c>
      <c r="AK412" s="15">
        <v>0</v>
      </c>
      <c r="AL412" s="15" t="str">
        <v>25x30x24,5/25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1</v>
      </c>
      <c r="AS412" s="17" t="str">
        <f t="shared" si="26"/>
        <v>ꞈ</v>
      </c>
      <c r="AT412" s="70" t="str">
        <v>ꞈ</v>
      </c>
      <c r="AU412" s="15">
        <v>0</v>
      </c>
      <c r="AV412" s="15" t="str">
        <v>TRAMEZZATURA MATERIALE  LATERIZIO COMUNE</v>
      </c>
      <c r="AW412" s="15" t="str">
        <v>DCB</v>
      </c>
      <c r="AX412" s="15" t="str">
        <v xml:space="preserve">TRAMEZZA-FORATO-SCATOLA-FORATELLA LEGGERA  LATERIZIO NORMALE </v>
      </c>
      <c r="AY412" s="15">
        <v>0</v>
      </c>
      <c r="AZ412" s="15" t="str">
        <v>12x25x25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1</v>
      </c>
      <c r="BG412" s="17" t="str">
        <f t="shared" si="27"/>
        <v>ꞈ</v>
      </c>
      <c r="BH412" s="70" t="str">
        <v>ꞈ</v>
      </c>
    </row>
    <row r="413" spans="1:60" ht="14.25" customHeight="1" x14ac:dyDescent="0.25">
      <c r="A413" s="47"/>
      <c r="C413" s="19" t="s">
        <v>110</v>
      </c>
      <c r="D413" s="19" t="s">
        <v>77</v>
      </c>
      <c r="E413" s="19" t="s">
        <v>65</v>
      </c>
      <c r="G413" s="58" t="s">
        <v>214</v>
      </c>
      <c r="I413" s="34"/>
      <c r="K413" s="35"/>
      <c r="L413" s="57">
        <f t="shared" si="25"/>
        <v>0</v>
      </c>
      <c r="M413" s="14">
        <f t="shared" si="24"/>
        <v>1</v>
      </c>
      <c r="N413" s="13">
        <f>IF(OR(totale!$A$5="",C413=totale!$A$5),0,1)</f>
        <v>1</v>
      </c>
      <c r="O413" s="13">
        <f>IF(OR(totale!$C$5="",E413=totale!$C$5),0,1)</f>
        <v>0</v>
      </c>
      <c r="P413" s="13">
        <v>0</v>
      </c>
      <c r="Q413" s="97">
        <v>0</v>
      </c>
      <c r="R413" s="19">
        <v>0</v>
      </c>
      <c r="S413" s="19" t="str">
        <v xml:space="preserve">LATERIZIO RETTIFICATO PLANARE </v>
      </c>
      <c r="T413" s="15" t="str">
        <v>LATERCOM</v>
      </c>
      <c r="U413" s="15" t="str">
        <v>TRAMEZZA - FORATO PORIZZATA/ALVEOLATA RETTIFICATA - PLAN</v>
      </c>
      <c r="V413" s="15">
        <v>0</v>
      </c>
      <c r="W413" s="19" t="str">
        <v>8x50x23,8</v>
      </c>
      <c r="X413" s="19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1</v>
      </c>
      <c r="AG413" s="15">
        <v>0</v>
      </c>
      <c r="AH413" s="15" t="str">
        <v>BLOCCO ALVEOLATO INCASTRO  FORI VERTICALI  45/50/55/60 %</v>
      </c>
      <c r="AI413" s="15" t="str">
        <v>LATERCOM</v>
      </c>
      <c r="AJ413" s="15" t="str">
        <v>BLOCCO PORTANTE ALVEOLATO FORI VERTICALI  P800- F.45%  incastro</v>
      </c>
      <c r="AK413" s="15">
        <v>0</v>
      </c>
      <c r="AL413" s="15" t="str">
        <v>25x30x19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1</v>
      </c>
      <c r="AS413" s="17" t="str">
        <f t="shared" si="26"/>
        <v>ꞈ</v>
      </c>
      <c r="AT413" s="70" t="str">
        <v>ꞈ</v>
      </c>
      <c r="AU413" s="15">
        <v>0</v>
      </c>
      <c r="AV413" s="15" t="str">
        <v>MATERIALE IN LATERIZIO COMUNE</v>
      </c>
      <c r="AW413" s="15" t="str">
        <v>DCB</v>
      </c>
      <c r="AX413" s="15" t="str">
        <v>QUADRI UNI -DOPPIO DOPPIO UNI</v>
      </c>
      <c r="AY413" s="15">
        <v>0</v>
      </c>
      <c r="AZ413" s="15" t="str">
        <v>12x25x25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1</v>
      </c>
      <c r="BG413" s="17" t="str">
        <f t="shared" si="27"/>
        <v>ꞈ</v>
      </c>
      <c r="BH413" s="70" t="str">
        <v>ꞈ</v>
      </c>
    </row>
    <row r="414" spans="1:60" ht="14.25" customHeight="1" x14ac:dyDescent="0.25">
      <c r="A414" s="47"/>
      <c r="C414" s="19" t="s">
        <v>110</v>
      </c>
      <c r="D414" s="19" t="s">
        <v>77</v>
      </c>
      <c r="E414" s="19" t="s">
        <v>65</v>
      </c>
      <c r="G414" s="58" t="s">
        <v>236</v>
      </c>
      <c r="I414" s="34"/>
      <c r="K414" s="35"/>
      <c r="L414" s="57">
        <f t="shared" si="25"/>
        <v>0</v>
      </c>
      <c r="M414" s="14">
        <f t="shared" si="24"/>
        <v>1</v>
      </c>
      <c r="N414" s="13">
        <f>IF(OR(totale!$A$5="",C414=totale!$A$5),0,1)</f>
        <v>1</v>
      </c>
      <c r="O414" s="13">
        <f>IF(OR(totale!$C$5="",E414=totale!$C$5),0,1)</f>
        <v>0</v>
      </c>
      <c r="P414" s="13">
        <v>0</v>
      </c>
      <c r="Q414" s="97">
        <v>0</v>
      </c>
      <c r="R414" s="19">
        <v>0</v>
      </c>
      <c r="S414" s="19" t="str">
        <v xml:space="preserve">LATERIZIO RETTIFICATO PLANARE </v>
      </c>
      <c r="T414" s="15" t="str">
        <v>LATERCOM</v>
      </c>
      <c r="U414" s="15" t="str">
        <v>TRAMEZZA - FORATO PORIZZATA/ALVEOLATA RETTIFICATA - PLAN</v>
      </c>
      <c r="V414" s="15">
        <v>0</v>
      </c>
      <c r="W414" s="19" t="str">
        <v>12x50x23,8</v>
      </c>
      <c r="X414" s="19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1</v>
      </c>
      <c r="AG414" s="15">
        <v>0</v>
      </c>
      <c r="AH414" s="15" t="str">
        <v>BLOCCO ALVEOLATO INCASTRO  FORI VERTICALI  45/50/55/60 %</v>
      </c>
      <c r="AI414" s="15" t="str">
        <v>LATERCOM</v>
      </c>
      <c r="AJ414" s="15" t="str">
        <v>BLOCCO PORTANTE ALVEOLATO FORI VERTICALI  P800- F.45%  incastro</v>
      </c>
      <c r="AK414" s="15">
        <v>0</v>
      </c>
      <c r="AL414" s="15" t="str">
        <v>30x25x19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1</v>
      </c>
      <c r="AS414" s="17" t="str">
        <f t="shared" si="26"/>
        <v>ꞈ</v>
      </c>
      <c r="AT414" s="70" t="str">
        <v>ꞈ</v>
      </c>
      <c r="AU414" s="15">
        <v>0</v>
      </c>
      <c r="AV414" s="15" t="str">
        <v>BLOCCO ALVEOLATO LISCIO FORI ORIZZONATALI  45/50/55/60 %</v>
      </c>
      <c r="AW414" s="15" t="str">
        <v>DCB</v>
      </c>
      <c r="AX414" s="15" t="str">
        <v>BLOCCO TAMPONAMENTO ALVEOLATO FORI ORIZZONTALI P600- F.65% - F.60%</v>
      </c>
      <c r="AY414" s="15">
        <v>0</v>
      </c>
      <c r="AZ414" s="15" t="str">
        <v>12x25x25</v>
      </c>
      <c r="BA414" s="15">
        <v>0</v>
      </c>
      <c r="BB414" s="15">
        <v>0</v>
      </c>
      <c r="BC414" s="15">
        <v>0</v>
      </c>
      <c r="BD414" s="15">
        <v>0</v>
      </c>
      <c r="BE414" s="15">
        <v>0</v>
      </c>
      <c r="BF414" s="15">
        <v>1</v>
      </c>
      <c r="BG414" s="17" t="str">
        <f t="shared" si="27"/>
        <v>ꞈ</v>
      </c>
      <c r="BH414" s="70" t="str">
        <v>ꞈ</v>
      </c>
    </row>
    <row r="415" spans="1:60" ht="14.25" customHeight="1" x14ac:dyDescent="0.25">
      <c r="A415" s="47"/>
      <c r="C415" s="19" t="s">
        <v>111</v>
      </c>
      <c r="D415" s="19" t="s">
        <v>77</v>
      </c>
      <c r="E415" s="19" t="s">
        <v>36</v>
      </c>
      <c r="G415" s="58">
        <v>50</v>
      </c>
      <c r="I415" s="34"/>
      <c r="K415" s="35"/>
      <c r="L415" s="57">
        <f t="shared" si="25"/>
        <v>0</v>
      </c>
      <c r="M415" s="14">
        <f t="shared" si="24"/>
        <v>1</v>
      </c>
      <c r="N415" s="13">
        <f>IF(OR(totale!$A$5="",C415=totale!$A$5),0,1)</f>
        <v>1</v>
      </c>
      <c r="O415" s="13">
        <f>IF(OR(totale!$C$5="",E415=totale!$C$5),0,1)</f>
        <v>0</v>
      </c>
      <c r="P415" s="13">
        <v>0</v>
      </c>
      <c r="Q415" s="97">
        <v>0</v>
      </c>
      <c r="R415" s="19">
        <v>0</v>
      </c>
      <c r="S415" s="19" t="str">
        <v xml:space="preserve">LATERIZIO RETTIFICATO PLANARE </v>
      </c>
      <c r="T415" s="15" t="str">
        <v>LATERCOM</v>
      </c>
      <c r="U415" s="15" t="str">
        <v>BLOCCO ALVEOLATO RETTIFICATO - BLOCCO PLANANARE  F.55% - 45%</v>
      </c>
      <c r="V415" s="15">
        <v>0</v>
      </c>
      <c r="W415" s="19" t="str">
        <v>45x23x23,5</v>
      </c>
      <c r="X415" s="19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1</v>
      </c>
      <c r="AG415" s="15">
        <v>0</v>
      </c>
      <c r="AH415" s="15" t="str">
        <v>BLOCCO ALVEOLATO INCASTRO  FORI VERTICALI  45/50/55/60 %</v>
      </c>
      <c r="AI415" s="15" t="str">
        <v>LATERCOM</v>
      </c>
      <c r="AJ415" s="15" t="str">
        <v>BLOCCO PORTANTE ALVEOLATO FORI VERTICALI  P800- F.45%  incastro</v>
      </c>
      <c r="AK415" s="15">
        <v>0</v>
      </c>
      <c r="AL415" s="15" t="str">
        <v>30x25x24,5/25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1</v>
      </c>
      <c r="AS415" s="17" t="str">
        <f t="shared" si="26"/>
        <v>ꞈ</v>
      </c>
      <c r="AT415" s="70" t="str">
        <v>ꞈ</v>
      </c>
      <c r="AU415" s="15">
        <v>0</v>
      </c>
      <c r="AV415" s="15" t="str">
        <v>TRAMEZZATURA MATERIALE  LATERIZIO COMUNE</v>
      </c>
      <c r="AW415" s="15" t="str">
        <v>FBM</v>
      </c>
      <c r="AX415" s="15" t="str">
        <v xml:space="preserve">TRAMEZZA-FORATO-SCATOLA-FORATELLA LEGGERA  LATERIZIO NORMALE </v>
      </c>
      <c r="AY415" s="15">
        <v>0</v>
      </c>
      <c r="AZ415" s="15" t="str">
        <v>12x25x25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1</v>
      </c>
      <c r="BG415" s="17" t="str">
        <f t="shared" si="27"/>
        <v>ꞈ</v>
      </c>
      <c r="BH415" s="70" t="str">
        <v>ꞈ</v>
      </c>
    </row>
    <row r="416" spans="1:60" ht="14.25" customHeight="1" x14ac:dyDescent="0.25">
      <c r="A416" s="47"/>
      <c r="C416" s="19" t="s">
        <v>111</v>
      </c>
      <c r="D416" s="19" t="s">
        <v>77</v>
      </c>
      <c r="E416" s="19" t="s">
        <v>36</v>
      </c>
      <c r="G416" s="58">
        <v>60</v>
      </c>
      <c r="I416" s="34"/>
      <c r="K416" s="35"/>
      <c r="L416" s="57">
        <f t="shared" si="25"/>
        <v>0</v>
      </c>
      <c r="M416" s="14">
        <f t="shared" si="24"/>
        <v>1</v>
      </c>
      <c r="N416" s="13">
        <f>IF(OR(totale!$A$5="",C416=totale!$A$5),0,1)</f>
        <v>1</v>
      </c>
      <c r="O416" s="13">
        <f>IF(OR(totale!$C$5="",E416=totale!$C$5),0,1)</f>
        <v>0</v>
      </c>
      <c r="P416" s="13">
        <v>0</v>
      </c>
      <c r="Q416" s="97">
        <v>0</v>
      </c>
      <c r="R416" s="19">
        <v>0</v>
      </c>
      <c r="S416" s="19" t="str">
        <v xml:space="preserve">LATERIZIO RETTIFICATO PLANARE </v>
      </c>
      <c r="T416" s="15" t="str">
        <v>LATERCOM</v>
      </c>
      <c r="U416" s="15" t="str">
        <v>BLOCCO ALVEOLATO RETTIFICATO - BLOCCO PLANANARE  F.55% - 45%</v>
      </c>
      <c r="V416" s="15">
        <v>0</v>
      </c>
      <c r="W416" s="19" t="str">
        <v>40x23x23,5</v>
      </c>
      <c r="X416" s="19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1</v>
      </c>
      <c r="AG416" s="15">
        <v>0</v>
      </c>
      <c r="AH416" s="15" t="str">
        <v>BLOCCO ALVEOLATO INCASTRO  FORI VERTICALI  45/50/55/60 %</v>
      </c>
      <c r="AI416" s="15" t="str">
        <v>T2D</v>
      </c>
      <c r="AJ416" s="15" t="str">
        <v>BLOCCO PORTANTE ALVEOLATO FORI VERTICALI  P800- F.45%  incastro</v>
      </c>
      <c r="AK416" s="15">
        <v>0</v>
      </c>
      <c r="AL416" s="15" t="str">
        <v>25x30x24,5/25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1</v>
      </c>
      <c r="AS416" s="17" t="str">
        <f t="shared" si="26"/>
        <v>ꞈ</v>
      </c>
      <c r="AT416" s="70" t="str">
        <v>ꞈ</v>
      </c>
      <c r="AU416" s="15">
        <v>0</v>
      </c>
      <c r="AV416" s="15" t="str">
        <v>TRAMEZZATURA MATERIALE  LATERIZIO COMUNE</v>
      </c>
      <c r="AW416" s="15" t="str">
        <v>FBM</v>
      </c>
      <c r="AX416" s="15" t="str">
        <v xml:space="preserve">TRAMEZZA-FORATO-SCATOLA-FORATELLA PESANTE LATERIZIO NORMALE </v>
      </c>
      <c r="AY416" s="15">
        <v>0</v>
      </c>
      <c r="AZ416" s="15" t="str">
        <v>12x25x25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1</v>
      </c>
      <c r="BG416" s="17" t="str">
        <f t="shared" si="27"/>
        <v>ꞈ</v>
      </c>
      <c r="BH416" s="70" t="str">
        <v>ꞈ</v>
      </c>
    </row>
    <row r="417" spans="1:60" ht="14.25" customHeight="1" x14ac:dyDescent="0.25">
      <c r="A417" s="47"/>
      <c r="C417" s="19" t="s">
        <v>111</v>
      </c>
      <c r="D417" s="19" t="s">
        <v>77</v>
      </c>
      <c r="E417" s="19" t="s">
        <v>36</v>
      </c>
      <c r="G417" s="58">
        <v>70</v>
      </c>
      <c r="I417" s="34"/>
      <c r="K417" s="35"/>
      <c r="L417" s="57">
        <f t="shared" si="25"/>
        <v>0</v>
      </c>
      <c r="M417" s="14">
        <f t="shared" si="24"/>
        <v>1</v>
      </c>
      <c r="N417" s="13">
        <f>IF(OR(totale!$A$5="",C417=totale!$A$5),0,1)</f>
        <v>1</v>
      </c>
      <c r="O417" s="13">
        <f>IF(OR(totale!$C$5="",E417=totale!$C$5),0,1)</f>
        <v>0</v>
      </c>
      <c r="P417" s="13">
        <v>0</v>
      </c>
      <c r="Q417" s="97">
        <v>0</v>
      </c>
      <c r="R417" s="19">
        <v>0</v>
      </c>
      <c r="S417" s="19" t="str">
        <v xml:space="preserve">LATERIZIO RETTIFICATO PLANARE </v>
      </c>
      <c r="T417" s="15" t="str">
        <v>LATERCOM</v>
      </c>
      <c r="U417" s="15" t="str">
        <v>BLOCCO ALVEOLATO RETTIFICATO - BLOCCO PLANANARE  F.55% - 45%</v>
      </c>
      <c r="V417" s="15">
        <v>0</v>
      </c>
      <c r="W417" s="19" t="str">
        <v>35x23x23,5</v>
      </c>
      <c r="X417" s="19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1</v>
      </c>
      <c r="AG417" s="15">
        <v>0</v>
      </c>
      <c r="AH417" s="15" t="str">
        <v>BLOCCO ALVEOLATO INCASTRO  FORI VERTICALI  45/50/55/60 %</v>
      </c>
      <c r="AI417" s="15" t="str">
        <v>T2D</v>
      </c>
      <c r="AJ417" s="15" t="str">
        <v>BLOCCO PORTANTE ALVEOLATO FORI VERTICALI  P800- F.45%  incastro</v>
      </c>
      <c r="AK417" s="15">
        <v>0</v>
      </c>
      <c r="AL417" s="15" t="str">
        <v>25x50x19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1</v>
      </c>
      <c r="AS417" s="17" t="str">
        <f t="shared" si="26"/>
        <v>ꞈ</v>
      </c>
      <c r="AT417" s="70" t="str">
        <v>ꞈ</v>
      </c>
      <c r="AU417" s="15">
        <v>0</v>
      </c>
      <c r="AV417" s="15" t="str">
        <v>TRAMEZZATURA MATERIALE  LATERIZIO COMUNE</v>
      </c>
      <c r="AW417" s="15" t="str">
        <v>IBL</v>
      </c>
      <c r="AX417" s="15" t="str">
        <v xml:space="preserve">TRAMEZZA-FORATO-SCATOLA-FORATELLA LEGGERA  LATERIZIO NORMALE </v>
      </c>
      <c r="AY417" s="15">
        <v>0</v>
      </c>
      <c r="AZ417" s="15" t="str">
        <v>12x25x25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1</v>
      </c>
      <c r="BG417" s="17" t="str">
        <f t="shared" si="27"/>
        <v>ꞈ</v>
      </c>
      <c r="BH417" s="70" t="str">
        <v>ꞈ</v>
      </c>
    </row>
    <row r="418" spans="1:60" ht="14.25" customHeight="1" x14ac:dyDescent="0.25">
      <c r="A418" s="47"/>
      <c r="C418" s="19" t="s">
        <v>111</v>
      </c>
      <c r="D418" s="19" t="s">
        <v>77</v>
      </c>
      <c r="E418" s="19" t="s">
        <v>36</v>
      </c>
      <c r="G418" s="58">
        <v>80</v>
      </c>
      <c r="I418" s="34"/>
      <c r="K418" s="35"/>
      <c r="L418" s="57">
        <f t="shared" si="25"/>
        <v>0</v>
      </c>
      <c r="M418" s="14">
        <f t="shared" si="24"/>
        <v>1</v>
      </c>
      <c r="N418" s="13">
        <f>IF(OR(totale!$A$5="",C418=totale!$A$5),0,1)</f>
        <v>1</v>
      </c>
      <c r="O418" s="13">
        <f>IF(OR(totale!$C$5="",E418=totale!$C$5),0,1)</f>
        <v>0</v>
      </c>
      <c r="P418" s="13">
        <v>0</v>
      </c>
      <c r="Q418" s="97">
        <v>0</v>
      </c>
      <c r="R418" s="19">
        <v>0</v>
      </c>
      <c r="S418" s="19" t="str">
        <v xml:space="preserve">LATERIZIO RETTIFICATO PLANARE </v>
      </c>
      <c r="T418" s="15" t="str">
        <v>LATERCOM</v>
      </c>
      <c r="U418" s="15" t="str">
        <v>BLOCCO ALVEOLATO RETTIFICATO - BLOCCO PLANANARE  F.55% - 45%</v>
      </c>
      <c r="V418" s="15">
        <v>0</v>
      </c>
      <c r="W418" s="19" t="str">
        <v>30x23x23,5</v>
      </c>
      <c r="X418" s="19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1</v>
      </c>
      <c r="AG418" s="15">
        <v>0</v>
      </c>
      <c r="AH418" s="15" t="str">
        <v>BLOCCO ALVEOLATO INCASTRO  FORI VERTICALI  45/50/55/60 %</v>
      </c>
      <c r="AI418" s="15" t="str">
        <v>T2D</v>
      </c>
      <c r="AJ418" s="15" t="str">
        <v>BLOCCO PORTANTE ALVEOLATO FORI VERTICALI  P800- F.45%  incastro</v>
      </c>
      <c r="AK418" s="15">
        <v>0</v>
      </c>
      <c r="AL418" s="15" t="str">
        <v>25x30x19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1</v>
      </c>
      <c r="AS418" s="17" t="str">
        <f t="shared" si="26"/>
        <v>ꞈ</v>
      </c>
      <c r="AT418" s="70" t="str">
        <v>ꞈ</v>
      </c>
      <c r="AU418" s="15">
        <v>0</v>
      </c>
      <c r="AV418" s="15" t="str">
        <v>TRAMEZZATURA MATERIALE  LATERIZIO COMUNE</v>
      </c>
      <c r="AW418" s="15" t="str">
        <v>LATERCOM</v>
      </c>
      <c r="AX418" s="15" t="str">
        <v xml:space="preserve">TRAMEZZA-FORATO-SCATOLA-FORATELLA LEGGERA  LATERIZIO NORMALE </v>
      </c>
      <c r="AY418" s="15">
        <v>0</v>
      </c>
      <c r="AZ418" s="15" t="str">
        <v>12x25x25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1</v>
      </c>
      <c r="BG418" s="17" t="str">
        <f t="shared" si="27"/>
        <v>ꞈ</v>
      </c>
      <c r="BH418" s="70" t="str">
        <v>ꞈ</v>
      </c>
    </row>
    <row r="419" spans="1:60" ht="14.25" customHeight="1" x14ac:dyDescent="0.25">
      <c r="A419" s="47"/>
      <c r="C419" s="19" t="s">
        <v>111</v>
      </c>
      <c r="D419" s="19" t="s">
        <v>77</v>
      </c>
      <c r="E419" s="19" t="s">
        <v>36</v>
      </c>
      <c r="G419" s="58">
        <v>90</v>
      </c>
      <c r="I419" s="34"/>
      <c r="K419" s="35"/>
      <c r="L419" s="57">
        <f t="shared" si="25"/>
        <v>0</v>
      </c>
      <c r="M419" s="14">
        <f t="shared" si="24"/>
        <v>1</v>
      </c>
      <c r="N419" s="13">
        <f>IF(OR(totale!$A$5="",C419=totale!$A$5),0,1)</f>
        <v>1</v>
      </c>
      <c r="O419" s="13">
        <f>IF(OR(totale!$C$5="",E419=totale!$C$5),0,1)</f>
        <v>0</v>
      </c>
      <c r="P419" s="13">
        <v>0</v>
      </c>
      <c r="Q419" s="97">
        <v>0</v>
      </c>
      <c r="R419" s="19">
        <v>0</v>
      </c>
      <c r="S419" s="19" t="str">
        <v xml:space="preserve">LATERIZIO RETTIFICATO PLANARE </v>
      </c>
      <c r="T419" s="15" t="str">
        <v>LATERCOM</v>
      </c>
      <c r="U419" s="15" t="str">
        <v>BLOCCO ALVEOLATO RETTIFICATO - BLOCCO PLANANARE  F.55% - 45%</v>
      </c>
      <c r="V419" s="15">
        <v>0</v>
      </c>
      <c r="W419" s="19" t="str">
        <v>25x23x23,5</v>
      </c>
      <c r="X419" s="19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1</v>
      </c>
      <c r="AG419" s="15">
        <v>0</v>
      </c>
      <c r="AH419" s="15" t="str">
        <v>BLOCCO ALVEOLATO INCASTRO  FORI VERTICALI  45/50/55/60 %</v>
      </c>
      <c r="AI419" s="15" t="str">
        <v>T2D</v>
      </c>
      <c r="AJ419" s="15" t="str">
        <v>BLOCCO PORTANTE ALVEOLATO FORI VERTICALI  P800- F.45%  incastro</v>
      </c>
      <c r="AK419" s="15">
        <v>0</v>
      </c>
      <c r="AL419" s="15" t="str">
        <v>30x25x19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1</v>
      </c>
      <c r="AS419" s="17" t="str">
        <f t="shared" si="26"/>
        <v>ꞈ</v>
      </c>
      <c r="AT419" s="70" t="str">
        <v>ꞈ</v>
      </c>
      <c r="AU419" s="15">
        <v>0</v>
      </c>
      <c r="AV419" s="15" t="str">
        <v>MATERIALE IN LATERIZIO COMUNE</v>
      </c>
      <c r="AW419" s="15" t="str">
        <v>LATERCOM</v>
      </c>
      <c r="AX419" s="15" t="str">
        <v>QUADRI UNI -DOPPIO DOPPIO UNI</v>
      </c>
      <c r="AY419" s="15">
        <v>0</v>
      </c>
      <c r="AZ419" s="15" t="str">
        <v>12x25x25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1</v>
      </c>
      <c r="BG419" s="17" t="str">
        <f t="shared" si="27"/>
        <v>ꞈ</v>
      </c>
      <c r="BH419" s="70" t="str">
        <v>ꞈ</v>
      </c>
    </row>
    <row r="420" spans="1:60" ht="14.25" customHeight="1" x14ac:dyDescent="0.25">
      <c r="A420" s="47"/>
      <c r="C420" s="19" t="s">
        <v>111</v>
      </c>
      <c r="D420" s="19" t="s">
        <v>77</v>
      </c>
      <c r="E420" s="19" t="s">
        <v>36</v>
      </c>
      <c r="G420" s="58">
        <v>100</v>
      </c>
      <c r="I420" s="34"/>
      <c r="K420" s="35"/>
      <c r="L420" s="57">
        <f t="shared" si="25"/>
        <v>0</v>
      </c>
      <c r="M420" s="14">
        <f t="shared" si="24"/>
        <v>1</v>
      </c>
      <c r="N420" s="13">
        <f>IF(OR(totale!$A$5="",C420=totale!$A$5),0,1)</f>
        <v>1</v>
      </c>
      <c r="O420" s="13">
        <f>IF(OR(totale!$C$5="",E420=totale!$C$5),0,1)</f>
        <v>0</v>
      </c>
      <c r="P420" s="13">
        <v>0</v>
      </c>
      <c r="Q420" s="97">
        <v>0</v>
      </c>
      <c r="R420" s="19">
        <v>0</v>
      </c>
      <c r="S420" s="19" t="str">
        <v>LATERIZIO CON EPS GRAFFITE</v>
      </c>
      <c r="T420" s="15" t="str">
        <v>LATERCOM</v>
      </c>
      <c r="U420" s="15" t="str">
        <v>TRAMEZZA-FORATO-SCATOLA-FORATELLA ALVEOLATA CON EPS GRAFFITATO - NORMABLOCK</v>
      </c>
      <c r="V420" s="15">
        <v>0</v>
      </c>
      <c r="W420" s="19" t="str">
        <v>8x25x24,5 lat.normale</v>
      </c>
      <c r="X420" s="19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1</v>
      </c>
      <c r="AG420" s="15">
        <v>0</v>
      </c>
      <c r="AH420" s="15" t="str">
        <v>BLOCCO ALVEOLATO INCASTRO  FORI VERTICALI  45/50/55/60 %</v>
      </c>
      <c r="AI420" s="15" t="str">
        <v>T2D</v>
      </c>
      <c r="AJ420" s="15" t="str">
        <v>BLOCCO PORTANTE ALVEOLATO FORI VERTICALI  P800- F.45%  incastro</v>
      </c>
      <c r="AK420" s="15">
        <v>0</v>
      </c>
      <c r="AL420" s="15" t="str">
        <v>30x25x24,5/25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1</v>
      </c>
      <c r="AS420" s="17" t="str">
        <f t="shared" si="26"/>
        <v>ꞈ</v>
      </c>
      <c r="AT420" s="70" t="str">
        <v>ꞈ</v>
      </c>
      <c r="AU420" s="15">
        <v>0</v>
      </c>
      <c r="AV420" s="15" t="str">
        <v>TRAMEZZATURA MATERIALE  LATERIZIO COMUNE</v>
      </c>
      <c r="AW420" s="15" t="str">
        <v>T2D</v>
      </c>
      <c r="AX420" s="15" t="str">
        <v xml:space="preserve">TRAMEZZA-FORATO-SCATOLA-FORATELLA LEGGERA  LATERIZIO NORMALE </v>
      </c>
      <c r="AY420" s="15">
        <v>0</v>
      </c>
      <c r="AZ420" s="15" t="str">
        <v>12x25x25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1</v>
      </c>
      <c r="BG420" s="17" t="str">
        <f t="shared" si="27"/>
        <v>ꞈ</v>
      </c>
      <c r="BH420" s="70" t="str">
        <v>ꞈ</v>
      </c>
    </row>
    <row r="421" spans="1:60" ht="14.25" customHeight="1" x14ac:dyDescent="0.25">
      <c r="A421" s="47"/>
      <c r="C421" s="19" t="s">
        <v>111</v>
      </c>
      <c r="D421" s="19" t="s">
        <v>77</v>
      </c>
      <c r="E421" s="19" t="s">
        <v>36</v>
      </c>
      <c r="G421" s="58">
        <v>110</v>
      </c>
      <c r="I421" s="34"/>
      <c r="K421" s="35"/>
      <c r="L421" s="57">
        <f t="shared" si="25"/>
        <v>0</v>
      </c>
      <c r="M421" s="14">
        <f t="shared" si="24"/>
        <v>1</v>
      </c>
      <c r="N421" s="13">
        <f>IF(OR(totale!$A$5="",C421=totale!$A$5),0,1)</f>
        <v>1</v>
      </c>
      <c r="O421" s="13">
        <f>IF(OR(totale!$C$5="",E421=totale!$C$5),0,1)</f>
        <v>0</v>
      </c>
      <c r="P421" s="13">
        <v>0</v>
      </c>
      <c r="Q421" s="97">
        <v>0</v>
      </c>
      <c r="R421" s="19">
        <v>0</v>
      </c>
      <c r="S421" s="19" t="str">
        <v>LATERIZIO CON EPS GRAFFITE</v>
      </c>
      <c r="T421" s="15" t="str">
        <v>LATERCOM</v>
      </c>
      <c r="U421" s="15" t="str">
        <v>TRAMEZZA-FORATO-SCATOLA-FORATELLA ALVEOLATA CON EPS GRAFFITATO - NORMABLOCK</v>
      </c>
      <c r="V421" s="15">
        <v>0</v>
      </c>
      <c r="W421" s="19" t="str">
        <v>10x25x24,5 lat.normale</v>
      </c>
      <c r="X421" s="19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1</v>
      </c>
      <c r="AG421" s="15">
        <v>0</v>
      </c>
      <c r="AH421" s="15" t="str">
        <v>BLOCCO ALVEOLATO INCASTRO  FORI VERTICALI  45/50/55/60 %</v>
      </c>
      <c r="AI421" s="15" t="str">
        <v>T2D</v>
      </c>
      <c r="AJ421" s="15" t="str">
        <v>BLOCCO PORTANTE ALVEOLATO FORI VERTICALI  P800- F.45%  incastro</v>
      </c>
      <c r="AK421" s="15">
        <v>0</v>
      </c>
      <c r="AL421" s="15" t="str">
        <v>30x50x19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1</v>
      </c>
      <c r="AS421" s="17" t="str">
        <f t="shared" si="26"/>
        <v>ꞈ</v>
      </c>
      <c r="AT421" s="70" t="str">
        <v>ꞈ</v>
      </c>
      <c r="AU421" s="15">
        <v>0</v>
      </c>
      <c r="AV421" s="15" t="str">
        <v>MATERIALE IN LATERIZIO COMUNE</v>
      </c>
      <c r="AW421" s="15" t="str">
        <v>T2D</v>
      </c>
      <c r="AX421" s="15" t="str">
        <v>QUADRI UNI -DOPPIO DOPPIO UNI</v>
      </c>
      <c r="AY421" s="15">
        <v>0</v>
      </c>
      <c r="AZ421" s="15" t="str">
        <v>12x25x25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1</v>
      </c>
      <c r="BG421" s="17" t="str">
        <f t="shared" si="27"/>
        <v>ꞈ</v>
      </c>
      <c r="BH421" s="70" t="str">
        <v>ꞈ</v>
      </c>
    </row>
    <row r="422" spans="1:60" ht="14.25" customHeight="1" x14ac:dyDescent="0.25">
      <c r="A422" s="47"/>
      <c r="C422" s="19" t="s">
        <v>111</v>
      </c>
      <c r="D422" s="19" t="s">
        <v>77</v>
      </c>
      <c r="E422" s="19" t="s">
        <v>36</v>
      </c>
      <c r="G422" s="58">
        <v>120</v>
      </c>
      <c r="I422" s="34"/>
      <c r="K422" s="35"/>
      <c r="L422" s="57">
        <f t="shared" si="25"/>
        <v>0</v>
      </c>
      <c r="M422" s="14">
        <f t="shared" si="24"/>
        <v>1</v>
      </c>
      <c r="N422" s="13">
        <f>IF(OR(totale!$A$5="",C422=totale!$A$5),0,1)</f>
        <v>1</v>
      </c>
      <c r="O422" s="13">
        <f>IF(OR(totale!$C$5="",E422=totale!$C$5),0,1)</f>
        <v>0</v>
      </c>
      <c r="P422" s="13">
        <v>0</v>
      </c>
      <c r="Q422" s="97">
        <v>0</v>
      </c>
      <c r="R422" s="19">
        <v>0</v>
      </c>
      <c r="S422" s="19" t="str">
        <v>LATERIZIO CON EPS GRAFFITE</v>
      </c>
      <c r="T422" s="15" t="str">
        <v>LATERCOM</v>
      </c>
      <c r="U422" s="15" t="str">
        <v>TRAMEZZA-FORATO-SCATOLA-FORATELLA ALVEOLATA CON EPS GRAFFITATO - NORMABLOCK</v>
      </c>
      <c r="V422" s="15">
        <v>0</v>
      </c>
      <c r="W422" s="19" t="str">
        <v>8x24,5x47,5 alveolata</v>
      </c>
      <c r="X422" s="19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1</v>
      </c>
      <c r="AG422" s="15">
        <v>0</v>
      </c>
      <c r="AH422" s="15" t="str">
        <v>BLOCCO ALVEOLATO INCASTRO  FORI VERTICALI  45/50/55/60 %</v>
      </c>
      <c r="AI422" s="15" t="str">
        <v>WIENERBERGER</v>
      </c>
      <c r="AJ422" s="15" t="str">
        <v>BLOCCO PORTANTE ALVEOLATO FORI VERTICALI  P800- F.45%  incastro</v>
      </c>
      <c r="AK422" s="15">
        <v>0</v>
      </c>
      <c r="AL422" s="15" t="str">
        <v>25x30x19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1</v>
      </c>
      <c r="AS422" s="17" t="str">
        <f t="shared" si="26"/>
        <v>ꞈ</v>
      </c>
      <c r="AT422" s="70" t="str">
        <v>ꞈ</v>
      </c>
      <c r="AU422" s="15">
        <v>0</v>
      </c>
      <c r="AV422" s="15" t="str">
        <v>BLOCCO ALVEOLATO LISCIO FORI ORIZZONATALI  45/50/55/60 %</v>
      </c>
      <c r="AW422" s="15" t="str">
        <v>T2D</v>
      </c>
      <c r="AX422" s="15" t="str">
        <v>BLOCCO TAMPONAMENTO ALVEOLATO FORI ORIZZONTALI P600- F.65% - F.60%</v>
      </c>
      <c r="AY422" s="15">
        <v>0</v>
      </c>
      <c r="AZ422" s="15" t="str">
        <v>12x25x25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1</v>
      </c>
      <c r="BG422" s="17" t="str">
        <f t="shared" si="27"/>
        <v>ꞈ</v>
      </c>
      <c r="BH422" s="70" t="str">
        <v>ꞈ</v>
      </c>
    </row>
    <row r="423" spans="1:60" ht="14.25" customHeight="1" x14ac:dyDescent="0.25">
      <c r="A423" s="47"/>
      <c r="C423" s="19" t="s">
        <v>111</v>
      </c>
      <c r="D423" s="19" t="s">
        <v>77</v>
      </c>
      <c r="E423" s="19" t="s">
        <v>36</v>
      </c>
      <c r="G423" s="58">
        <v>130</v>
      </c>
      <c r="I423" s="34"/>
      <c r="K423" s="35"/>
      <c r="L423" s="57">
        <f t="shared" si="25"/>
        <v>0</v>
      </c>
      <c r="M423" s="14">
        <f t="shared" si="24"/>
        <v>1</v>
      </c>
      <c r="N423" s="13">
        <f>IF(OR(totale!$A$5="",C423=totale!$A$5),0,1)</f>
        <v>1</v>
      </c>
      <c r="O423" s="13">
        <f>IF(OR(totale!$C$5="",E423=totale!$C$5),0,1)</f>
        <v>0</v>
      </c>
      <c r="P423" s="13">
        <v>0</v>
      </c>
      <c r="Q423" s="97">
        <v>0</v>
      </c>
      <c r="R423" s="19">
        <v>0</v>
      </c>
      <c r="S423" s="19" t="str">
        <v>LATERIZIO CON EPS GRAFFITE</v>
      </c>
      <c r="T423" s="15" t="str">
        <v>LATERCOM</v>
      </c>
      <c r="U423" s="15" t="str">
        <v>TRAMEZZA-FORATO-SCATOLA-FORATELLA ALVEOLATA CON EPS GRAFFITATO - NORMABLOCK</v>
      </c>
      <c r="V423" s="15">
        <v>0</v>
      </c>
      <c r="W423" s="19" t="str">
        <v>10x24,5x47,5 alveolata</v>
      </c>
      <c r="X423" s="19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1</v>
      </c>
      <c r="AG423" s="15">
        <v>0</v>
      </c>
      <c r="AH423" s="15" t="str">
        <v>BLOCCO ALVEOLATO INCASTRO  FORI VERTICALI  45/50/55/60 %</v>
      </c>
      <c r="AI423" s="15" t="str">
        <v>WIENERBERGER</v>
      </c>
      <c r="AJ423" s="15" t="str">
        <v>BLOCCO PORTANTE ALVEOLATO FORI VERTICALI  P800- F.45%  incastro</v>
      </c>
      <c r="AK423" s="15">
        <v>0</v>
      </c>
      <c r="AL423" s="15" t="str">
        <v>30x25x19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1</v>
      </c>
      <c r="AS423" s="17" t="str">
        <f t="shared" si="26"/>
        <v>ꞈ</v>
      </c>
      <c r="AT423" s="70" t="str">
        <v>ꞈ</v>
      </c>
      <c r="AU423" s="15">
        <v>0</v>
      </c>
      <c r="AV423" s="15" t="str">
        <v>TRAMEZZATURA MATERIALE  LATERIZIO COMUNE</v>
      </c>
      <c r="AW423" s="15" t="str">
        <v>WIENERBERGER</v>
      </c>
      <c r="AX423" s="15" t="str">
        <v xml:space="preserve">TRAMEZZA-FORATO-SCATOLA-FORATELLA LEGGERA  LATERIZIO NORMALE </v>
      </c>
      <c r="AY423" s="15">
        <v>0</v>
      </c>
      <c r="AZ423" s="15" t="str">
        <v>12x25x25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1</v>
      </c>
      <c r="BG423" s="17" t="str">
        <f t="shared" si="27"/>
        <v>ꞈ</v>
      </c>
      <c r="BH423" s="70" t="str">
        <v>ꞈ</v>
      </c>
    </row>
    <row r="424" spans="1:60" ht="14.25" customHeight="1" x14ac:dyDescent="0.25">
      <c r="A424" s="47"/>
      <c r="C424" s="19" t="s">
        <v>111</v>
      </c>
      <c r="D424" s="19" t="s">
        <v>77</v>
      </c>
      <c r="E424" s="19" t="s">
        <v>36</v>
      </c>
      <c r="G424" s="58">
        <v>140</v>
      </c>
      <c r="I424" s="34"/>
      <c r="K424" s="35"/>
      <c r="L424" s="57">
        <f t="shared" si="25"/>
        <v>0</v>
      </c>
      <c r="M424" s="14">
        <f t="shared" si="24"/>
        <v>1</v>
      </c>
      <c r="N424" s="13">
        <f>IF(OR(totale!$A$5="",C424=totale!$A$5),0,1)</f>
        <v>1</v>
      </c>
      <c r="O424" s="13">
        <f>IF(OR(totale!$C$5="",E424=totale!$C$5),0,1)</f>
        <v>0</v>
      </c>
      <c r="P424" s="13">
        <v>0</v>
      </c>
      <c r="Q424" s="97">
        <v>0</v>
      </c>
      <c r="R424" s="19">
        <v>0</v>
      </c>
      <c r="S424" s="19" t="str">
        <v>LATERIZIO CON EPS GRAFFITE</v>
      </c>
      <c r="T424" s="15" t="str">
        <v>LATERCOM</v>
      </c>
      <c r="U424" s="15" t="str">
        <v>TRAMEZZA-FORATO-SCATOLA-FORATELLA ALVEOLATA  CON EPS GRAFFITATO - NORMABLOCK -- CAM--</v>
      </c>
      <c r="V424" s="15">
        <v>0</v>
      </c>
      <c r="W424" s="19" t="str">
        <v>8x25x24,5 lat.normale</v>
      </c>
      <c r="X424" s="19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1</v>
      </c>
      <c r="AG424" s="15">
        <v>0</v>
      </c>
      <c r="AH424" s="15" t="str">
        <v>BLOCCO ALVEOLATO INCASTRO  FORI VERTICALI  45/50/55/60 %</v>
      </c>
      <c r="AI424" s="15" t="str">
        <v>WIENERBERGER</v>
      </c>
      <c r="AJ424" s="15" t="str">
        <v>BLOCCO PORTANTE ALVEOLATO FORI VERTICALI  P800- F.45%  incastro</v>
      </c>
      <c r="AK424" s="15">
        <v>0</v>
      </c>
      <c r="AL424" s="15" t="str">
        <v>25x30x23,8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1</v>
      </c>
      <c r="AS424" s="17" t="str">
        <f t="shared" si="26"/>
        <v>ꞈ</v>
      </c>
      <c r="AT424" s="70" t="str">
        <v>ꞈ</v>
      </c>
      <c r="AU424" s="15">
        <v>0</v>
      </c>
      <c r="AV424" s="15" t="str">
        <v>MATERIALE IN LATERIZIO COMUNE</v>
      </c>
      <c r="AW424" s="15" t="str">
        <v>WIENERBERGER</v>
      </c>
      <c r="AX424" s="15" t="str">
        <v>QUADRI UNI -DOPPIO DOPPIO UNI</v>
      </c>
      <c r="AY424" s="15">
        <v>0</v>
      </c>
      <c r="AZ424" s="15" t="str">
        <v>12x25x25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1</v>
      </c>
      <c r="BG424" s="17" t="str">
        <f t="shared" si="27"/>
        <v>ꞈ</v>
      </c>
      <c r="BH424" s="70" t="str">
        <v>ꞈ</v>
      </c>
    </row>
    <row r="425" spans="1:60" ht="14.25" customHeight="1" x14ac:dyDescent="0.25">
      <c r="A425" s="47"/>
      <c r="C425" s="19" t="s">
        <v>111</v>
      </c>
      <c r="D425" s="19" t="s">
        <v>77</v>
      </c>
      <c r="E425" s="19" t="s">
        <v>36</v>
      </c>
      <c r="G425" s="58">
        <v>150</v>
      </c>
      <c r="I425" s="34"/>
      <c r="K425" s="35"/>
      <c r="L425" s="57">
        <f t="shared" si="25"/>
        <v>0</v>
      </c>
      <c r="M425" s="14">
        <f t="shared" si="24"/>
        <v>1</v>
      </c>
      <c r="N425" s="13">
        <f>IF(OR(totale!$A$5="",C425=totale!$A$5),0,1)</f>
        <v>1</v>
      </c>
      <c r="O425" s="13">
        <f>IF(OR(totale!$C$5="",E425=totale!$C$5),0,1)</f>
        <v>0</v>
      </c>
      <c r="P425" s="13">
        <v>0</v>
      </c>
      <c r="Q425" s="97">
        <v>0</v>
      </c>
      <c r="R425" s="19">
        <v>0</v>
      </c>
      <c r="S425" s="19" t="str">
        <v>LATERIZIO CON EPS GRAFFITE</v>
      </c>
      <c r="T425" s="15" t="str">
        <v>LATERCOM</v>
      </c>
      <c r="U425" s="15" t="str">
        <v>TRAMEZZA-FORATO-SCATOLA-FORATELLA ALVEOLATA  CON EPS GRAFFITATO - NORMABLOCK -- CAM--</v>
      </c>
      <c r="V425" s="15">
        <v>0</v>
      </c>
      <c r="W425" s="19" t="str">
        <v>12x25x24,5 lat.normale</v>
      </c>
      <c r="X425" s="19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1</v>
      </c>
      <c r="AG425" s="15">
        <v>0</v>
      </c>
      <c r="AH425" s="15" t="str">
        <v>BLOCCO ALVEOLATO INCASTRO  FORI VERTICALI  45/50/55/60 %</v>
      </c>
      <c r="AI425" s="15" t="str">
        <v>WIENERBERGER</v>
      </c>
      <c r="AJ425" s="15" t="str">
        <v>BLOCCO PORTANTE ALVEOLATO FORI VERTICALI  P800- F.45%  incastro</v>
      </c>
      <c r="AK425" s="15">
        <v>0</v>
      </c>
      <c r="AL425" s="15" t="str">
        <v>25x33x19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1</v>
      </c>
      <c r="AS425" s="17" t="str">
        <f t="shared" si="26"/>
        <v>ꞈ</v>
      </c>
      <c r="AT425" s="70" t="str">
        <v>ꞈ</v>
      </c>
      <c r="AU425" s="15">
        <v>0</v>
      </c>
      <c r="AV425" s="15" t="str">
        <v>TRAMEZZATURA MATERIALE  LATERIZIO COMUNE</v>
      </c>
      <c r="AW425" s="15" t="str">
        <v>DI MUZIO</v>
      </c>
      <c r="AX425" s="15" t="str">
        <v xml:space="preserve">TRAMEZZA-FORATO-SCATOLA-FORATELLA LEGGERA  LATERIZIO NORMALE </v>
      </c>
      <c r="AY425" s="15">
        <v>0</v>
      </c>
      <c r="AZ425" s="15" t="str">
        <v>12x25x25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1</v>
      </c>
      <c r="BG425" s="17" t="str">
        <f t="shared" si="27"/>
        <v>ꞈ</v>
      </c>
      <c r="BH425" s="70" t="str">
        <v>ꞈ</v>
      </c>
    </row>
    <row r="426" spans="1:60" ht="14.25" customHeight="1" x14ac:dyDescent="0.25">
      <c r="A426" s="47"/>
      <c r="C426" s="19" t="s">
        <v>111</v>
      </c>
      <c r="D426" s="19" t="s">
        <v>77</v>
      </c>
      <c r="E426" s="19" t="s">
        <v>36</v>
      </c>
      <c r="G426" s="58">
        <v>160</v>
      </c>
      <c r="I426" s="34"/>
      <c r="K426" s="35"/>
      <c r="L426" s="57">
        <f t="shared" si="25"/>
        <v>0</v>
      </c>
      <c r="M426" s="14">
        <f t="shared" si="24"/>
        <v>1</v>
      </c>
      <c r="N426" s="13">
        <f>IF(OR(totale!$A$5="",C426=totale!$A$5),0,1)</f>
        <v>1</v>
      </c>
      <c r="O426" s="13">
        <f>IF(OR(totale!$C$5="",E426=totale!$C$5),0,1)</f>
        <v>0</v>
      </c>
      <c r="P426" s="13">
        <v>0</v>
      </c>
      <c r="Q426" s="97">
        <v>0</v>
      </c>
      <c r="R426" s="19">
        <v>0</v>
      </c>
      <c r="S426" s="19" t="str">
        <v>LATERIZIO CON EPS GRAFFITE</v>
      </c>
      <c r="T426" s="15" t="str">
        <v>LATERCOM</v>
      </c>
      <c r="U426" s="15" t="str">
        <v>TRAMEZZA-FORATO-SCATOLA-FORATELLA ALVEOLATA  CON EPS GRAFFITATO - NORMABLOCK -- CAM--</v>
      </c>
      <c r="V426" s="15">
        <v>0</v>
      </c>
      <c r="W426" s="19" t="str">
        <v>8x24,5x47,5 alveolata</v>
      </c>
      <c r="X426" s="19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1</v>
      </c>
      <c r="AG426" s="15">
        <v>0</v>
      </c>
      <c r="AH426" s="15" t="str">
        <v>BLOCCO ALVEOLATO INCASTRO  FORI VERTICALI  45/50/55/60 %</v>
      </c>
      <c r="AI426" s="15" t="str">
        <v>WIENERBERGER</v>
      </c>
      <c r="AJ426" s="15" t="str">
        <v>BLOCCO PORTANTE ALVEOLATO FORI VERTICALI  P800- F.45%  incastro</v>
      </c>
      <c r="AK426" s="15">
        <v>0</v>
      </c>
      <c r="AL426" s="15" t="str">
        <v>25x33x23,8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1</v>
      </c>
      <c r="AS426" s="17" t="str">
        <f t="shared" si="26"/>
        <v>ꞈ</v>
      </c>
      <c r="AT426" s="70" t="str">
        <v>ꞈ</v>
      </c>
      <c r="AU426" s="15">
        <v>0</v>
      </c>
      <c r="AV426" s="15" t="str">
        <v>MATERIALE IN LATERIZIO COMUNE</v>
      </c>
      <c r="AW426" s="15" t="str">
        <v>DI MUZIO</v>
      </c>
      <c r="AX426" s="15" t="str">
        <v>QUADRI UNI -DOPPIO DOPPIO UNI</v>
      </c>
      <c r="AY426" s="15">
        <v>0</v>
      </c>
      <c r="AZ426" s="15" t="str">
        <v>12x25x25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1</v>
      </c>
      <c r="BG426" s="17" t="str">
        <f t="shared" si="27"/>
        <v>ꞈ</v>
      </c>
      <c r="BH426" s="70" t="str">
        <v>ꞈ</v>
      </c>
    </row>
    <row r="427" spans="1:60" ht="14.25" customHeight="1" x14ac:dyDescent="0.25">
      <c r="A427" s="47"/>
      <c r="C427" s="19" t="s">
        <v>111</v>
      </c>
      <c r="D427" s="19" t="s">
        <v>77</v>
      </c>
      <c r="E427" s="19" t="s">
        <v>36</v>
      </c>
      <c r="G427" s="58">
        <v>170</v>
      </c>
      <c r="I427" s="34"/>
      <c r="K427" s="35"/>
      <c r="L427" s="57">
        <f t="shared" si="25"/>
        <v>0</v>
      </c>
      <c r="M427" s="14">
        <f t="shared" ref="M427:M490" si="28">SUM(N427:Q427)</f>
        <v>1</v>
      </c>
      <c r="N427" s="13">
        <f>IF(OR(totale!$A$5="",C427=totale!$A$5),0,1)</f>
        <v>1</v>
      </c>
      <c r="O427" s="13">
        <f>IF(OR(totale!$C$5="",E427=totale!$C$5),0,1)</f>
        <v>0</v>
      </c>
      <c r="P427" s="13">
        <v>0</v>
      </c>
      <c r="Q427" s="97">
        <v>0</v>
      </c>
      <c r="R427" s="19">
        <v>0</v>
      </c>
      <c r="S427" s="19" t="str">
        <v>LATERIZIO CON EPS GRAFFITE</v>
      </c>
      <c r="T427" s="15" t="str">
        <v>LATERCOM</v>
      </c>
      <c r="U427" s="15" t="str">
        <v>TRAMEZZA-FORATO-SCATOLA-FORATELLA ALVEOLATA  CON EPS GRAFFITATO - NORMABLOCK -- CAM--</v>
      </c>
      <c r="V427" s="15">
        <v>0</v>
      </c>
      <c r="W427" s="19" t="str">
        <v>10x24,5x47,5 alveolata</v>
      </c>
      <c r="X427" s="19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1</v>
      </c>
      <c r="AG427" s="15">
        <v>0</v>
      </c>
      <c r="AH427" s="15" t="str">
        <v>BLOCCO ALVEOLATO INCASTRO  FORI VERTICALI  45/50/55/60 %</v>
      </c>
      <c r="AI427" s="15" t="str">
        <v>WIENERBERGER</v>
      </c>
      <c r="AJ427" s="15" t="str">
        <v>BLOCCO PORTANTE ALVEOLATO FORI VERTICALI  P800- F.45%  incastro</v>
      </c>
      <c r="AK427" s="15">
        <v>0</v>
      </c>
      <c r="AL427" s="15" t="str">
        <v>30x24x19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7" t="str">
        <f t="shared" si="26"/>
        <v>ꞈ</v>
      </c>
      <c r="AT427" s="70" t="str">
        <v>ꞈ</v>
      </c>
      <c r="AU427" s="15">
        <v>0</v>
      </c>
      <c r="AV427" s="15" t="str">
        <v>TRAMEZZATURA MATERIALE  LATERIZIO COMUNE</v>
      </c>
      <c r="AW427" s="15" t="str">
        <v>LATERCOM</v>
      </c>
      <c r="AX427" s="15" t="str">
        <v xml:space="preserve">TRAMEZZA-FORATO-SCATOLA-FORATELLA LEGGERA  LATERIZIO NORMALE </v>
      </c>
      <c r="AY427" s="15">
        <v>0</v>
      </c>
      <c r="AZ427" s="15" t="str">
        <v>12x25x33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1</v>
      </c>
      <c r="BG427" s="17" t="str">
        <f t="shared" si="27"/>
        <v>ꞈ</v>
      </c>
      <c r="BH427" s="70" t="str">
        <v>ꞈ</v>
      </c>
    </row>
    <row r="428" spans="1:60" ht="14.25" customHeight="1" x14ac:dyDescent="0.25">
      <c r="A428" s="47"/>
      <c r="C428" s="19" t="s">
        <v>111</v>
      </c>
      <c r="D428" s="19" t="s">
        <v>77</v>
      </c>
      <c r="E428" s="19" t="s">
        <v>36</v>
      </c>
      <c r="G428" s="58">
        <v>180</v>
      </c>
      <c r="I428" s="34"/>
      <c r="K428" s="35"/>
      <c r="L428" s="57">
        <f t="shared" si="25"/>
        <v>0</v>
      </c>
      <c r="M428" s="14">
        <f t="shared" si="28"/>
        <v>1</v>
      </c>
      <c r="N428" s="13">
        <f>IF(OR(totale!$A$5="",C428=totale!$A$5),0,1)</f>
        <v>1</v>
      </c>
      <c r="O428" s="13">
        <f>IF(OR(totale!$C$5="",E428=totale!$C$5),0,1)</f>
        <v>0</v>
      </c>
      <c r="P428" s="13">
        <v>0</v>
      </c>
      <c r="Q428" s="97">
        <v>0</v>
      </c>
      <c r="R428" s="19">
        <v>0</v>
      </c>
      <c r="S428" s="19" t="str">
        <v>LATERIZIO CON EPS GRAFFITE</v>
      </c>
      <c r="T428" s="15" t="str">
        <v>LATERCOM</v>
      </c>
      <c r="U428" s="15" t="str">
        <v>TRAMEZZA-FORATO-SCATOLA-FORATELLA ALVEOLATA  CON EPS GRAFFITATO - NORMABLOCK -- CAM--</v>
      </c>
      <c r="V428" s="15">
        <v>0</v>
      </c>
      <c r="W428" s="19" t="str">
        <v>12x24,5x47,5 alveolata</v>
      </c>
      <c r="X428" s="19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1</v>
      </c>
      <c r="AG428" s="15">
        <v>0</v>
      </c>
      <c r="AH428" s="15" t="str">
        <v>BLOCCO ALVEOLATO INCASTRO  FORI VERTICALI  45/50/55/60 %</v>
      </c>
      <c r="AI428" s="15" t="str">
        <v>WIENERBERGER</v>
      </c>
      <c r="AJ428" s="15" t="str">
        <v>BLOCCO PORTANTE ALVEOLATO FORI VERTICALI  P800- F.45%  incastro</v>
      </c>
      <c r="AK428" s="15">
        <v>0</v>
      </c>
      <c r="AL428" s="15" t="str">
        <v>30x25x23,8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1</v>
      </c>
      <c r="AS428" s="17" t="str">
        <f t="shared" si="26"/>
        <v>ꞈ</v>
      </c>
      <c r="AT428" s="70" t="str">
        <v>ꞈ</v>
      </c>
      <c r="AU428" s="15">
        <v>0</v>
      </c>
      <c r="AV428" s="15" t="str">
        <v>TRAMEZZATURA MATERIALE  LATERIZIO COMUNE</v>
      </c>
      <c r="AW428" s="15" t="str">
        <v>WIENERBERGER</v>
      </c>
      <c r="AX428" s="15" t="str">
        <v xml:space="preserve">TRAMEZZA-FORATO-SCATOLA-FORATELLA LEGGERA  LATERIZIO NORMALE </v>
      </c>
      <c r="AY428" s="15">
        <v>0</v>
      </c>
      <c r="AZ428" s="15" t="str">
        <v>12x25x33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1</v>
      </c>
      <c r="BG428" s="17" t="str">
        <f t="shared" si="27"/>
        <v>ꞈ</v>
      </c>
      <c r="BH428" s="70" t="str">
        <v>ꞈ</v>
      </c>
    </row>
    <row r="429" spans="1:60" ht="14.25" customHeight="1" x14ac:dyDescent="0.25">
      <c r="A429" s="47"/>
      <c r="C429" s="19" t="s">
        <v>111</v>
      </c>
      <c r="D429" s="19" t="s">
        <v>77</v>
      </c>
      <c r="E429" s="19" t="s">
        <v>36</v>
      </c>
      <c r="G429" s="58">
        <v>200</v>
      </c>
      <c r="I429" s="34"/>
      <c r="K429" s="35"/>
      <c r="L429" s="57">
        <f t="shared" si="25"/>
        <v>0</v>
      </c>
      <c r="M429" s="14">
        <f t="shared" si="28"/>
        <v>1</v>
      </c>
      <c r="N429" s="13">
        <f>IF(OR(totale!$A$5="",C429=totale!$A$5),0,1)</f>
        <v>1</v>
      </c>
      <c r="O429" s="13">
        <f>IF(OR(totale!$C$5="",E429=totale!$C$5),0,1)</f>
        <v>0</v>
      </c>
      <c r="P429" s="13">
        <v>0</v>
      </c>
      <c r="Q429" s="97">
        <v>0</v>
      </c>
      <c r="R429" s="19">
        <v>0</v>
      </c>
      <c r="S429" s="19" t="str">
        <v>LATERIZIO CON EPS GRAFFITE</v>
      </c>
      <c r="T429" s="15" t="str">
        <v>LATERCOM</v>
      </c>
      <c r="U429" s="15" t="str">
        <v>TRAMEZZA-FORATO-SCATOLA-FORATELLA ALVEOLATA  CON EPS GRAFFITATO - NORMABLOCK -- CAM--</v>
      </c>
      <c r="V429" s="15">
        <v>0</v>
      </c>
      <c r="W429" s="19" t="str">
        <v>15x24,5x47,5 alveolata</v>
      </c>
      <c r="X429" s="19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1</v>
      </c>
      <c r="AG429" s="15">
        <v>0</v>
      </c>
      <c r="AH429" s="15" t="str">
        <v>BLOCCO ALVEOLATO INCASTRO  FORI VERTICALI  45/50/55/60 %</v>
      </c>
      <c r="AI429" s="15" t="str">
        <v>WIENERBERGER</v>
      </c>
      <c r="AJ429" s="15" t="str">
        <v>BLOCCO PORTANTE ALVEOLATO FORI VERTICALI  P800- F.45%  incastro</v>
      </c>
      <c r="AK429" s="15">
        <v>0</v>
      </c>
      <c r="AL429" s="15" t="str">
        <v>30x33x19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1</v>
      </c>
      <c r="AS429" s="17" t="str">
        <f t="shared" si="26"/>
        <v>ꞈ</v>
      </c>
      <c r="AT429" s="70" t="str">
        <v>ꞈ</v>
      </c>
      <c r="AU429" s="15">
        <v>0</v>
      </c>
      <c r="AV429" s="15" t="str">
        <v>MATERIALE IN LATERIZIO COMUNE</v>
      </c>
      <c r="AW429" s="15" t="str">
        <v>DCB</v>
      </c>
      <c r="AX429" s="15" t="str">
        <v>MATTONE UNI FORATO 15%</v>
      </c>
      <c r="AY429" s="15">
        <v>0</v>
      </c>
      <c r="AZ429" s="15" t="str">
        <v>12x25x5,5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1</v>
      </c>
      <c r="BG429" s="17" t="str">
        <f t="shared" si="27"/>
        <v>ꞈ</v>
      </c>
      <c r="BH429" s="70" t="str">
        <v>ꞈ</v>
      </c>
    </row>
    <row r="430" spans="1:60" ht="14.25" customHeight="1" x14ac:dyDescent="0.25">
      <c r="A430" s="47"/>
      <c r="C430" s="19" t="s">
        <v>111</v>
      </c>
      <c r="D430" s="19" t="s">
        <v>77</v>
      </c>
      <c r="E430" s="19" t="s">
        <v>36</v>
      </c>
      <c r="G430" s="58">
        <v>220</v>
      </c>
      <c r="I430" s="34"/>
      <c r="K430" s="35"/>
      <c r="L430" s="57">
        <f t="shared" si="25"/>
        <v>0</v>
      </c>
      <c r="M430" s="14">
        <f t="shared" si="28"/>
        <v>1</v>
      </c>
      <c r="N430" s="13">
        <f>IF(OR(totale!$A$5="",C430=totale!$A$5),0,1)</f>
        <v>1</v>
      </c>
      <c r="O430" s="13">
        <f>IF(OR(totale!$C$5="",E430=totale!$C$5),0,1)</f>
        <v>0</v>
      </c>
      <c r="P430" s="13">
        <v>0</v>
      </c>
      <c r="Q430" s="97">
        <v>0</v>
      </c>
      <c r="R430" s="19">
        <v>0</v>
      </c>
      <c r="S430" s="19" t="str">
        <v>LATERIZIO CON EPS GRAFFITE</v>
      </c>
      <c r="T430" s="15" t="str">
        <v>LATERCOM</v>
      </c>
      <c r="U430" s="15" t="str">
        <v>BLOCCCO ALVEOLATO CON EPS  GRAFFITATO- NORMABLOCK  incastro</v>
      </c>
      <c r="V430" s="15">
        <v>0</v>
      </c>
      <c r="W430" s="19" t="str">
        <v>35x25x24,5 F.60%</v>
      </c>
      <c r="X430" s="19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1</v>
      </c>
      <c r="AG430" s="15">
        <v>0</v>
      </c>
      <c r="AH430" s="15" t="str">
        <v>BLOCCO ALVEOLATO INCASTRO  FORI VERTICALI  45/50/55/60 %</v>
      </c>
      <c r="AI430" s="15" t="str">
        <v>WIENERBERGER</v>
      </c>
      <c r="AJ430" s="15" t="str">
        <v>BLOCCO PORTANTE ALVEOLATO FORI VERTICALI  P800- F.45%  incastro</v>
      </c>
      <c r="AK430" s="15">
        <v>0</v>
      </c>
      <c r="AL430" s="15" t="str">
        <v>35x25x19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1</v>
      </c>
      <c r="AS430" s="17" t="str">
        <f t="shared" si="26"/>
        <v>ꞈ</v>
      </c>
      <c r="AT430" s="70" t="str">
        <v>ꞈ</v>
      </c>
      <c r="AU430" s="15">
        <v>0</v>
      </c>
      <c r="AV430" s="15" t="str">
        <v>MATERIALE IN LATERIZIO COMUNE</v>
      </c>
      <c r="AW430" s="15" t="str">
        <v>FBM</v>
      </c>
      <c r="AX430" s="15" t="str">
        <v>MATTONE UNI FORATO 15%</v>
      </c>
      <c r="AY430" s="15">
        <v>0</v>
      </c>
      <c r="AZ430" s="15" t="str">
        <v>12x25x5,5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1</v>
      </c>
      <c r="BG430" s="17" t="str">
        <f t="shared" si="27"/>
        <v>ꞈ</v>
      </c>
      <c r="BH430" s="70" t="str">
        <v>ꞈ</v>
      </c>
    </row>
    <row r="431" spans="1:60" ht="14.25" customHeight="1" x14ac:dyDescent="0.25">
      <c r="A431" s="47"/>
      <c r="C431" s="19" t="s">
        <v>111</v>
      </c>
      <c r="D431" s="19" t="s">
        <v>77</v>
      </c>
      <c r="E431" s="19" t="s">
        <v>113</v>
      </c>
      <c r="G431" s="58">
        <v>50</v>
      </c>
      <c r="I431" s="34"/>
      <c r="K431" s="35"/>
      <c r="L431" s="57">
        <f t="shared" si="25"/>
        <v>0</v>
      </c>
      <c r="M431" s="14">
        <f t="shared" si="28"/>
        <v>1</v>
      </c>
      <c r="N431" s="13">
        <f>IF(OR(totale!$A$5="",C431=totale!$A$5),0,1)</f>
        <v>1</v>
      </c>
      <c r="O431" s="13">
        <f>IF(OR(totale!$C$5="",E431=totale!$C$5),0,1)</f>
        <v>0</v>
      </c>
      <c r="P431" s="13">
        <v>0</v>
      </c>
      <c r="Q431" s="97">
        <v>0</v>
      </c>
      <c r="R431" s="19">
        <v>0</v>
      </c>
      <c r="S431" s="19" t="str">
        <v>LATERIZIO CON EPS GRAFFITE</v>
      </c>
      <c r="T431" s="15" t="str">
        <v>LATERCOM</v>
      </c>
      <c r="U431" s="15" t="str">
        <v>BLOCCCO ALVEOLATO CON EPS  GRAFFITATO- NORMABLOCK  incastro</v>
      </c>
      <c r="V431" s="15">
        <v>0</v>
      </c>
      <c r="W431" s="19" t="str">
        <v>40x25x24,5 F.60%</v>
      </c>
      <c r="X431" s="19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1</v>
      </c>
      <c r="AG431" s="15">
        <v>0</v>
      </c>
      <c r="AH431" s="15" t="str">
        <v>BLOCCO ALVEOLATO INCASTRO  FORI VERTICALI  45/50/55/60 %</v>
      </c>
      <c r="AI431" s="15" t="str">
        <v>WIENERBERGER</v>
      </c>
      <c r="AJ431" s="15" t="str">
        <v>BLOCCO PORTANTE ALVEOLATO FORI VERTICALI  P800- F.45%  incastro</v>
      </c>
      <c r="AK431" s="15">
        <v>0</v>
      </c>
      <c r="AL431" s="15" t="str">
        <v xml:space="preserve">41x24x19 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1</v>
      </c>
      <c r="AS431" s="17" t="str">
        <f t="shared" si="26"/>
        <v>ꞈ</v>
      </c>
      <c r="AT431" s="70" t="str">
        <v>ꞈ</v>
      </c>
      <c r="AU431" s="15">
        <v>0</v>
      </c>
      <c r="AV431" s="15" t="str">
        <v>MATERIALE IN LATERIZIO COMUNE</v>
      </c>
      <c r="AW431" s="15" t="str">
        <v>IBL</v>
      </c>
      <c r="AX431" s="15" t="str">
        <v>MATTONE UNI FORATO 15%</v>
      </c>
      <c r="AY431" s="15">
        <v>0</v>
      </c>
      <c r="AZ431" s="15" t="str">
        <v>12x25x5,5</v>
      </c>
      <c r="BA431" s="15">
        <v>0</v>
      </c>
      <c r="BB431" s="15">
        <v>0</v>
      </c>
      <c r="BC431" s="15">
        <v>0</v>
      </c>
      <c r="BD431" s="15">
        <v>0</v>
      </c>
      <c r="BE431" s="15">
        <v>0</v>
      </c>
      <c r="BF431" s="15">
        <v>1</v>
      </c>
      <c r="BG431" s="17" t="str">
        <f t="shared" si="27"/>
        <v>ꞈ</v>
      </c>
      <c r="BH431" s="70" t="str">
        <v>ꞈ</v>
      </c>
    </row>
    <row r="432" spans="1:60" ht="14.25" customHeight="1" x14ac:dyDescent="0.25">
      <c r="A432" s="47"/>
      <c r="C432" s="19" t="s">
        <v>111</v>
      </c>
      <c r="D432" s="19" t="s">
        <v>77</v>
      </c>
      <c r="E432" s="19" t="s">
        <v>113</v>
      </c>
      <c r="G432" s="58">
        <v>60</v>
      </c>
      <c r="I432" s="34"/>
      <c r="K432" s="35"/>
      <c r="L432" s="57">
        <f t="shared" si="25"/>
        <v>0</v>
      </c>
      <c r="M432" s="14">
        <f t="shared" si="28"/>
        <v>1</v>
      </c>
      <c r="N432" s="13">
        <f>IF(OR(totale!$A$5="",C432=totale!$A$5),0,1)</f>
        <v>1</v>
      </c>
      <c r="O432" s="13">
        <f>IF(OR(totale!$C$5="",E432=totale!$C$5),0,1)</f>
        <v>0</v>
      </c>
      <c r="P432" s="13">
        <v>0</v>
      </c>
      <c r="Q432" s="97">
        <v>0</v>
      </c>
      <c r="R432" s="19">
        <v>0</v>
      </c>
      <c r="S432" s="19" t="str">
        <v>LATERIZIO CON EPS GRAFFITE</v>
      </c>
      <c r="T432" s="15" t="str">
        <v>LATERCOM</v>
      </c>
      <c r="U432" s="15" t="str">
        <v>BLOCCCO ALVEOLATO CON EPS  GRAFFITATO- NORMABLOCK  incastro</v>
      </c>
      <c r="V432" s="15">
        <v>0</v>
      </c>
      <c r="W432" s="19" t="str">
        <v>25x23,5x19 F.55%</v>
      </c>
      <c r="X432" s="19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1</v>
      </c>
      <c r="AG432" s="15">
        <v>0</v>
      </c>
      <c r="AH432" s="15" t="str">
        <v>BLOCCO ALVEOLATO INCASTRO  FORI VERTICALI  45/50/55/60 %</v>
      </c>
      <c r="AI432" s="15" t="str">
        <v>WIENERBERGER</v>
      </c>
      <c r="AJ432" s="15" t="str">
        <v>BLOCCO PORTANTE ALVEOLATO FORI VERTICALI  P800- F.45%  incastro</v>
      </c>
      <c r="AK432" s="15">
        <v>0</v>
      </c>
      <c r="AL432" s="15" t="str">
        <v xml:space="preserve">44x25x19 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1</v>
      </c>
      <c r="AS432" s="17" t="str">
        <f t="shared" si="26"/>
        <v>ꞈ</v>
      </c>
      <c r="AT432" s="70" t="str">
        <v>ꞈ</v>
      </c>
      <c r="AU432" s="15">
        <v>0</v>
      </c>
      <c r="AV432" s="15" t="str">
        <v>MATERIALE IN LATERIZIO COMUNE</v>
      </c>
      <c r="AW432" s="15" t="str">
        <v>WIENERBERGER</v>
      </c>
      <c r="AX432" s="15" t="str">
        <v>MATTONE UNI FORATO 15%</v>
      </c>
      <c r="AY432" s="15">
        <v>0</v>
      </c>
      <c r="AZ432" s="15" t="str">
        <v>12x25x5,5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1</v>
      </c>
      <c r="BG432" s="17" t="str">
        <f t="shared" si="27"/>
        <v>ꞈ</v>
      </c>
      <c r="BH432" s="70" t="str">
        <v>ꞈ</v>
      </c>
    </row>
    <row r="433" spans="1:60" ht="14.25" customHeight="1" x14ac:dyDescent="0.25">
      <c r="A433" s="47"/>
      <c r="C433" s="19" t="s">
        <v>111</v>
      </c>
      <c r="D433" s="19" t="s">
        <v>77</v>
      </c>
      <c r="E433" s="19" t="s">
        <v>113</v>
      </c>
      <c r="G433" s="58">
        <v>70</v>
      </c>
      <c r="I433" s="34"/>
      <c r="K433" s="35"/>
      <c r="L433" s="57">
        <f t="shared" si="25"/>
        <v>0</v>
      </c>
      <c r="M433" s="14">
        <f t="shared" si="28"/>
        <v>1</v>
      </c>
      <c r="N433" s="13">
        <f>IF(OR(totale!$A$5="",C433=totale!$A$5),0,1)</f>
        <v>1</v>
      </c>
      <c r="O433" s="13">
        <f>IF(OR(totale!$C$5="",E433=totale!$C$5),0,1)</f>
        <v>0</v>
      </c>
      <c r="P433" s="13">
        <v>0</v>
      </c>
      <c r="Q433" s="97">
        <v>0</v>
      </c>
      <c r="R433" s="19">
        <v>0</v>
      </c>
      <c r="S433" s="19" t="str">
        <v>LATERIZIO CON EPS GRAFFITE</v>
      </c>
      <c r="T433" s="15" t="str">
        <v>LATERCOM</v>
      </c>
      <c r="U433" s="15" t="str">
        <v>BLOCCCO ALVEOLATO CON EPS  GRAFFITATO- NORMABLOCK  incastro</v>
      </c>
      <c r="V433" s="15">
        <v>0</v>
      </c>
      <c r="W433" s="19" t="str">
        <v>31x23,5x19 F.55%</v>
      </c>
      <c r="X433" s="19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1</v>
      </c>
      <c r="AG433" s="15">
        <v>0</v>
      </c>
      <c r="AH433" s="15" t="str">
        <v>BLOCCO ALVEOLATO INCASTRO  FORI VERTICALI  45/50/55/60 %</v>
      </c>
      <c r="AI433" s="15" t="str">
        <v>WIENERBERGER</v>
      </c>
      <c r="AJ433" s="15" t="str">
        <v>BLOCCO PORTANTE ALVEOLATO FORI VERTICALI  P800- F.45%  incastro</v>
      </c>
      <c r="AK433" s="15">
        <v>0</v>
      </c>
      <c r="AL433" s="15" t="str">
        <v xml:space="preserve">45x25x19 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1</v>
      </c>
      <c r="AS433" s="17" t="str">
        <f t="shared" si="26"/>
        <v>ꞈ</v>
      </c>
      <c r="AT433" s="70" t="str">
        <v>ꞈ</v>
      </c>
      <c r="AU433" s="15">
        <v>0</v>
      </c>
      <c r="AV433" s="15" t="str">
        <v>TRAMEZZATURA MATERIALE  LATERIZIO COMUNE</v>
      </c>
      <c r="AW433" s="15" t="str">
        <v>LATERCOM</v>
      </c>
      <c r="AX433" s="15" t="str">
        <v xml:space="preserve">TRAMEZZA-FORATO-SCATOLA-FORATELLA LEGGERA  LATERIZIO NORMALE </v>
      </c>
      <c r="AY433" s="15">
        <v>0</v>
      </c>
      <c r="AZ433" s="15" t="str">
        <v>12x25x50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1</v>
      </c>
      <c r="BG433" s="17" t="str">
        <f t="shared" si="27"/>
        <v>ꞈ</v>
      </c>
      <c r="BH433" s="70" t="str">
        <v>ꞈ</v>
      </c>
    </row>
    <row r="434" spans="1:60" ht="14.25" customHeight="1" x14ac:dyDescent="0.25">
      <c r="A434" s="47"/>
      <c r="C434" s="19" t="s">
        <v>111</v>
      </c>
      <c r="D434" s="19" t="s">
        <v>77</v>
      </c>
      <c r="E434" s="19" t="s">
        <v>113</v>
      </c>
      <c r="G434" s="58">
        <v>80</v>
      </c>
      <c r="I434" s="34"/>
      <c r="K434" s="35"/>
      <c r="L434" s="57">
        <f t="shared" si="25"/>
        <v>0</v>
      </c>
      <c r="M434" s="14">
        <f t="shared" si="28"/>
        <v>1</v>
      </c>
      <c r="N434" s="13">
        <f>IF(OR(totale!$A$5="",C434=totale!$A$5),0,1)</f>
        <v>1</v>
      </c>
      <c r="O434" s="13">
        <f>IF(OR(totale!$C$5="",E434=totale!$C$5),0,1)</f>
        <v>0</v>
      </c>
      <c r="P434" s="13">
        <v>0</v>
      </c>
      <c r="Q434" s="97">
        <v>0</v>
      </c>
      <c r="R434" s="19">
        <v>0</v>
      </c>
      <c r="S434" s="19" t="str">
        <v>LATERIZIO CON EPS GRAFFITE</v>
      </c>
      <c r="T434" s="15" t="str">
        <v>LATERCOM</v>
      </c>
      <c r="U434" s="15" t="str">
        <v>BLOCCCO ALVEOLATO CON EPS  GRAFFITATO- NORMABLOCK  incastro</v>
      </c>
      <c r="V434" s="15">
        <v>0</v>
      </c>
      <c r="W434" s="19" t="str">
        <v>35x23,5x19 F.55%</v>
      </c>
      <c r="X434" s="19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1</v>
      </c>
      <c r="AG434" s="15">
        <v>0</v>
      </c>
      <c r="AH434" s="15" t="str">
        <v>BLOCCO ALVEOLATO INCASTRO  FORI VERTICALI  45/50/55/60 %</v>
      </c>
      <c r="AI434" s="15" t="str">
        <v>WIENERBERGER</v>
      </c>
      <c r="AJ434" s="15" t="str">
        <v>BLOCCO PORTANTE ALVEOLATO FORI VERTICALI  P800- F.45%  incastro</v>
      </c>
      <c r="AK434" s="15">
        <v>0</v>
      </c>
      <c r="AL434" s="15" t="str">
        <v>38x25x19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1</v>
      </c>
      <c r="AS434" s="17" t="str">
        <f t="shared" si="26"/>
        <v>ꞈ</v>
      </c>
      <c r="AT434" s="70" t="str">
        <v>ꞈ</v>
      </c>
      <c r="AU434" s="15">
        <v>0</v>
      </c>
      <c r="AV434" s="15" t="str">
        <v>TRAMEZZATURA MATERIALE  LATERIZIO COMUNE</v>
      </c>
      <c r="AW434" s="15" t="str">
        <v>T2D</v>
      </c>
      <c r="AX434" s="15" t="str">
        <v xml:space="preserve">TRAMEZZA-FORATO-SCATOLA-FORATELLA LEGGERA  LATERIZIO NORMALE </v>
      </c>
      <c r="AY434" s="15">
        <v>0</v>
      </c>
      <c r="AZ434" s="15" t="str">
        <v>12x25x50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1</v>
      </c>
      <c r="BG434" s="17" t="str">
        <f t="shared" si="27"/>
        <v>ꞈ</v>
      </c>
      <c r="BH434" s="70" t="str">
        <v>ꞈ</v>
      </c>
    </row>
    <row r="435" spans="1:60" ht="14.25" customHeight="1" x14ac:dyDescent="0.25">
      <c r="A435" s="47"/>
      <c r="C435" s="19" t="s">
        <v>111</v>
      </c>
      <c r="D435" s="19" t="s">
        <v>77</v>
      </c>
      <c r="E435" s="19" t="s">
        <v>113</v>
      </c>
      <c r="G435" s="58">
        <v>90</v>
      </c>
      <c r="I435" s="34"/>
      <c r="K435" s="35"/>
      <c r="L435" s="57">
        <f t="shared" si="25"/>
        <v>0</v>
      </c>
      <c r="M435" s="14">
        <f t="shared" si="28"/>
        <v>1</v>
      </c>
      <c r="N435" s="13">
        <f>IF(OR(totale!$A$5="",C435=totale!$A$5),0,1)</f>
        <v>1</v>
      </c>
      <c r="O435" s="13">
        <f>IF(OR(totale!$C$5="",E435=totale!$C$5),0,1)</f>
        <v>0</v>
      </c>
      <c r="P435" s="13">
        <v>0</v>
      </c>
      <c r="Q435" s="97">
        <v>0</v>
      </c>
      <c r="R435" s="19">
        <v>0</v>
      </c>
      <c r="S435" s="19" t="str">
        <v>LATERIZIO CON EPS GRAFFITE</v>
      </c>
      <c r="T435" s="15" t="str">
        <v>LATERCOM</v>
      </c>
      <c r="U435" s="15" t="str">
        <v>BLOCCCO ALVEOLATO CON EPS  GRAFFITATO- NORMABLOCK  incastro</v>
      </c>
      <c r="V435" s="15">
        <v>0</v>
      </c>
      <c r="W435" s="19" t="str">
        <v>40x23,5x19 F.55%</v>
      </c>
      <c r="X435" s="19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1</v>
      </c>
      <c r="AG435" s="15">
        <v>0</v>
      </c>
      <c r="AH435" s="15" t="str">
        <v>BLOCCO ALVEOLATO INCASTRO  FORI VERTICALI  45/50/55/60 %</v>
      </c>
      <c r="AI435" s="15" t="str">
        <v>ZANROSSO</v>
      </c>
      <c r="AJ435" s="15" t="str">
        <v>BLOCCO PORTANTE ALVEOLATO FORI VERTICALI  P800- F.45%  incastro</v>
      </c>
      <c r="AK435" s="15">
        <v>0</v>
      </c>
      <c r="AL435" s="15" t="str">
        <v>25x30x24,5/25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1</v>
      </c>
      <c r="AS435" s="17" t="str">
        <f t="shared" si="26"/>
        <v>ꞈ</v>
      </c>
      <c r="AT435" s="70" t="str">
        <v>ꞈ</v>
      </c>
      <c r="AU435" s="15">
        <v>0</v>
      </c>
      <c r="AV435" s="15" t="str">
        <v>TRAMEZZATURA MATERIALE  LATERIZIO COMUNE</v>
      </c>
      <c r="AW435" s="15" t="str">
        <v>WIENERBERGER</v>
      </c>
      <c r="AX435" s="15" t="str">
        <v xml:space="preserve">TRAMEZZA-FORATO-SCATOLA-FORATELLA LEGGERA  LATERIZIO NORMALE </v>
      </c>
      <c r="AY435" s="15">
        <v>0</v>
      </c>
      <c r="AZ435" s="15" t="str">
        <v>12x25x50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1</v>
      </c>
      <c r="BG435" s="17" t="str">
        <f t="shared" si="27"/>
        <v>ꞈ</v>
      </c>
      <c r="BH435" s="70" t="str">
        <v>ꞈ</v>
      </c>
    </row>
    <row r="436" spans="1:60" ht="14.25" customHeight="1" x14ac:dyDescent="0.25">
      <c r="A436" s="47"/>
      <c r="C436" s="19" t="s">
        <v>111</v>
      </c>
      <c r="D436" s="19" t="s">
        <v>77</v>
      </c>
      <c r="E436" s="19" t="s">
        <v>113</v>
      </c>
      <c r="G436" s="58">
        <v>100</v>
      </c>
      <c r="I436" s="34"/>
      <c r="K436" s="35"/>
      <c r="L436" s="57">
        <f t="shared" si="25"/>
        <v>0</v>
      </c>
      <c r="M436" s="14">
        <f t="shared" si="28"/>
        <v>1</v>
      </c>
      <c r="N436" s="13">
        <f>IF(OR(totale!$A$5="",C436=totale!$A$5),0,1)</f>
        <v>1</v>
      </c>
      <c r="O436" s="13">
        <f>IF(OR(totale!$C$5="",E436=totale!$C$5),0,1)</f>
        <v>0</v>
      </c>
      <c r="P436" s="13">
        <v>0</v>
      </c>
      <c r="Q436" s="97">
        <v>0</v>
      </c>
      <c r="R436" s="19">
        <v>0</v>
      </c>
      <c r="S436" s="19" t="str">
        <v>LATERIZIO CON EPS GRAFFITE</v>
      </c>
      <c r="T436" s="15" t="str">
        <v>LATERCOM</v>
      </c>
      <c r="U436" s="15" t="str">
        <v>BLOCCCO ALVEOLATO CON EPS  GRAFFITATO- NORMABLOCK  incastro</v>
      </c>
      <c r="V436" s="15">
        <v>0</v>
      </c>
      <c r="W436" s="19" t="str">
        <v>45x23,5x19 F.55%</v>
      </c>
      <c r="X436" s="19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1</v>
      </c>
      <c r="AG436" s="15">
        <v>0</v>
      </c>
      <c r="AH436" s="15" t="str">
        <v>BLOCCO ALVEOLATO INCASTRO  FORI VERTICALI  45/50/55/60 %</v>
      </c>
      <c r="AI436" s="15" t="str">
        <v>ZANROSSO</v>
      </c>
      <c r="AJ436" s="15" t="str">
        <v>BLOCCO PORTANTE ALVEOLATO FORI VERTICALI  P800- F.45%  incastro</v>
      </c>
      <c r="AK436" s="15">
        <v>0</v>
      </c>
      <c r="AL436" s="15" t="str">
        <v>30x25x24,5/25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1</v>
      </c>
      <c r="AS436" s="17" t="str">
        <f t="shared" si="26"/>
        <v>ꞈ</v>
      </c>
      <c r="AT436" s="70" t="str">
        <v>ꞈ</v>
      </c>
      <c r="AU436" s="15">
        <v>0</v>
      </c>
      <c r="AV436" s="15" t="str">
        <v>TRAMEZZATURA MATERIALE  LATERIZIO COMUNE</v>
      </c>
      <c r="AW436" s="15" t="str">
        <v>ZANROSSO</v>
      </c>
      <c r="AX436" s="15" t="str">
        <v xml:space="preserve">TRAMEZZA-FORATO-SCATOLA-FORATELLA LEGGERA  LATERIZIO NORMALE </v>
      </c>
      <c r="AY436" s="15">
        <v>0</v>
      </c>
      <c r="AZ436" s="15" t="str">
        <v>12x25x50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1</v>
      </c>
      <c r="BG436" s="17" t="str">
        <f t="shared" si="27"/>
        <v>ꞈ</v>
      </c>
      <c r="BH436" s="70" t="str">
        <v>ꞈ</v>
      </c>
    </row>
    <row r="437" spans="1:60" ht="14.25" customHeight="1" x14ac:dyDescent="0.25">
      <c r="A437" s="47"/>
      <c r="C437" s="19" t="s">
        <v>111</v>
      </c>
      <c r="D437" s="19" t="s">
        <v>77</v>
      </c>
      <c r="E437" s="19" t="s">
        <v>113</v>
      </c>
      <c r="G437" s="58">
        <v>110</v>
      </c>
      <c r="I437" s="34"/>
      <c r="K437" s="35"/>
      <c r="L437" s="57">
        <f t="shared" si="25"/>
        <v>0</v>
      </c>
      <c r="M437" s="14">
        <f t="shared" si="28"/>
        <v>1</v>
      </c>
      <c r="N437" s="13">
        <f>IF(OR(totale!$A$5="",C437=totale!$A$5),0,1)</f>
        <v>1</v>
      </c>
      <c r="O437" s="13">
        <f>IF(OR(totale!$C$5="",E437=totale!$C$5),0,1)</f>
        <v>0</v>
      </c>
      <c r="P437" s="13">
        <v>0</v>
      </c>
      <c r="Q437" s="97">
        <v>0</v>
      </c>
      <c r="R437" s="19">
        <v>0</v>
      </c>
      <c r="S437" s="19" t="str">
        <v>LATERIZIO CON EPS GRAFFITE</v>
      </c>
      <c r="T437" s="15" t="str">
        <v>LATERCOM</v>
      </c>
      <c r="U437" s="15" t="str">
        <v>BLOCCCO ALVEOLATO CON EPS  GRAFFITATO- NORMABLOCK RETTIFICATO incastro</v>
      </c>
      <c r="V437" s="15">
        <v>0</v>
      </c>
      <c r="W437" s="19" t="str">
        <v>35x25x23,5 F.55%</v>
      </c>
      <c r="X437" s="19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1</v>
      </c>
      <c r="AG437" s="15">
        <v>0</v>
      </c>
      <c r="AH437" s="15" t="str">
        <v>BLOCCO ALVEOLATO INCASTRO  FORI VERTICALI  45/50/55/60 %</v>
      </c>
      <c r="AI437" s="15" t="str">
        <v>DI MUZIO</v>
      </c>
      <c r="AJ437" s="15" t="str">
        <v>BLOCCO PORTANTE ALVEOLATO FORI VERTICALI  P800- F.45%  incastro</v>
      </c>
      <c r="AK437" s="15">
        <v>0</v>
      </c>
      <c r="AL437" s="15" t="str">
        <v>25x30x19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1</v>
      </c>
      <c r="AS437" s="17" t="str">
        <f t="shared" si="26"/>
        <v>ꞈ</v>
      </c>
      <c r="AT437" s="70" t="str">
        <v>ꞈ</v>
      </c>
      <c r="AU437" s="15">
        <v>0</v>
      </c>
      <c r="AV437" s="15" t="str">
        <v>LATERIZIO CON EPS GRAFFITE</v>
      </c>
      <c r="AW437" s="15" t="str">
        <v>FBM</v>
      </c>
      <c r="AX437" s="15" t="str">
        <v>TRAMEZZA-FORATO-SCATOLA-FORATELLA ALVEOLATA CON EPS GRAFFITATO - NORMABLOCK</v>
      </c>
      <c r="AY437" s="15">
        <v>0</v>
      </c>
      <c r="AZ437" s="15" t="str">
        <v>12x25x50 alveolata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1</v>
      </c>
      <c r="BG437" s="17" t="str">
        <f t="shared" si="27"/>
        <v>ꞈ</v>
      </c>
      <c r="BH437" s="70" t="str">
        <v>ꞈ</v>
      </c>
    </row>
    <row r="438" spans="1:60" ht="14.25" customHeight="1" x14ac:dyDescent="0.25">
      <c r="A438" s="47"/>
      <c r="C438" s="19" t="s">
        <v>111</v>
      </c>
      <c r="D438" s="19" t="s">
        <v>77</v>
      </c>
      <c r="E438" s="19" t="s">
        <v>113</v>
      </c>
      <c r="G438" s="58">
        <v>120</v>
      </c>
      <c r="I438" s="34"/>
      <c r="K438" s="35"/>
      <c r="L438" s="57">
        <f t="shared" si="25"/>
        <v>0</v>
      </c>
      <c r="M438" s="14">
        <f t="shared" si="28"/>
        <v>1</v>
      </c>
      <c r="N438" s="13">
        <f>IF(OR(totale!$A$5="",C438=totale!$A$5),0,1)</f>
        <v>1</v>
      </c>
      <c r="O438" s="13">
        <f>IF(OR(totale!$C$5="",E438=totale!$C$5),0,1)</f>
        <v>0</v>
      </c>
      <c r="P438" s="13">
        <v>0</v>
      </c>
      <c r="Q438" s="97">
        <v>0</v>
      </c>
      <c r="R438" s="19">
        <v>0</v>
      </c>
      <c r="S438" s="19" t="str">
        <v>LATERIZIO CON EPS GRAFFITE</v>
      </c>
      <c r="T438" s="15" t="str">
        <v>LATERCOM</v>
      </c>
      <c r="U438" s="15" t="str">
        <v>BLOCCCO ALVEOLATO CON EPS  GRAFFITATO- NORMABLOCK RETTIFICATO incastro</v>
      </c>
      <c r="V438" s="15">
        <v>0</v>
      </c>
      <c r="W438" s="19" t="str">
        <v>40x25x23,5 F.55%</v>
      </c>
      <c r="X438" s="19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1</v>
      </c>
      <c r="AG438" s="15">
        <v>0</v>
      </c>
      <c r="AH438" s="15" t="str">
        <v>BLOCCO ALVEOLATO INCASTRO  FORI VERTICALI  45/50/55/60 %</v>
      </c>
      <c r="AI438" s="15" t="str">
        <v>DCB</v>
      </c>
      <c r="AJ438" s="15" t="str">
        <v xml:space="preserve">BLOCCO SISMICO/ PORTANTE ALVEOLATO INCASTRO SETTI SOTTILI </v>
      </c>
      <c r="AK438" s="15">
        <v>0</v>
      </c>
      <c r="AL438" s="15" t="str">
        <v>45x25x25 F.59%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1</v>
      </c>
      <c r="AS438" s="17" t="str">
        <f t="shared" si="26"/>
        <v>ꞈ</v>
      </c>
      <c r="AT438" s="70" t="str">
        <v>ꞈ</v>
      </c>
      <c r="AU438" s="15">
        <v>0</v>
      </c>
      <c r="AV438" s="15" t="str">
        <v>BLOCCO ALVEOLATO LISCIO FORI VERTICALI   45/50/55/60 %</v>
      </c>
      <c r="AW438" s="15" t="str">
        <v>T2D</v>
      </c>
      <c r="AX438" s="15" t="str">
        <v>BLOCCO PORTANTE ALVEOLATO FORI VERTICALI  P800 -  F.45% - F.50% liscio</v>
      </c>
      <c r="AY438" s="15">
        <v>0</v>
      </c>
      <c r="AZ438" s="15" t="str">
        <v>12x30x19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1</v>
      </c>
      <c r="BG438" s="17" t="str">
        <f t="shared" si="27"/>
        <v>ꞈ</v>
      </c>
      <c r="BH438" s="70" t="str">
        <v>ꞈ</v>
      </c>
    </row>
    <row r="439" spans="1:60" ht="14.25" customHeight="1" x14ac:dyDescent="0.25">
      <c r="A439" s="47"/>
      <c r="C439" s="19" t="s">
        <v>111</v>
      </c>
      <c r="D439" s="19" t="s">
        <v>77</v>
      </c>
      <c r="E439" s="19" t="s">
        <v>113</v>
      </c>
      <c r="G439" s="58">
        <v>130</v>
      </c>
      <c r="I439" s="34"/>
      <c r="K439" s="35"/>
      <c r="L439" s="57">
        <f t="shared" si="25"/>
        <v>0</v>
      </c>
      <c r="M439" s="14">
        <f t="shared" si="28"/>
        <v>1</v>
      </c>
      <c r="N439" s="13">
        <f>IF(OR(totale!$A$5="",C439=totale!$A$5),0,1)</f>
        <v>1</v>
      </c>
      <c r="O439" s="13">
        <f>IF(OR(totale!$C$5="",E439=totale!$C$5),0,1)</f>
        <v>0</v>
      </c>
      <c r="P439" s="13">
        <v>0</v>
      </c>
      <c r="Q439" s="97">
        <v>0</v>
      </c>
      <c r="R439" s="19">
        <v>0</v>
      </c>
      <c r="S439" s="19" t="str">
        <v>LATERIZIO CON EPS GRAFFITE</v>
      </c>
      <c r="T439" s="15" t="str">
        <v>LATERCOM</v>
      </c>
      <c r="U439" s="15" t="str">
        <v>BLOCCCO ALVEOLATO CON EPS  GRAFFITATO- NORMABLOCK RETTIFICATO incastro</v>
      </c>
      <c r="V439" s="15">
        <v>0</v>
      </c>
      <c r="W439" s="19" t="str">
        <v>45x25x23,5 F.55%</v>
      </c>
      <c r="X439" s="19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1</v>
      </c>
      <c r="AG439" s="15">
        <v>0</v>
      </c>
      <c r="AH439" s="15" t="str">
        <v>BLOCCO ALVEOLATO INCASTRO  FORI VERTICALI  45/50/55/60 %</v>
      </c>
      <c r="AI439" s="15" t="str">
        <v>DCB</v>
      </c>
      <c r="AJ439" s="15" t="str">
        <v xml:space="preserve">BLOCCO SISMICO/ PORTANTE ALVEOLATO INCASTRO SETTI SOTTILI </v>
      </c>
      <c r="AK439" s="15">
        <v>0</v>
      </c>
      <c r="AL439" s="15" t="str">
        <v>50x25x18/19 F.59%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7" t="str">
        <f t="shared" si="26"/>
        <v>ꞈ</v>
      </c>
      <c r="AT439" s="70" t="str">
        <v>ꞈ</v>
      </c>
      <c r="AU439" s="15">
        <v>0</v>
      </c>
      <c r="AV439" s="15" t="str">
        <v>BLOCCO ALVEOLATO LISCIO FORI VERTICALI   45/50/55/60 %</v>
      </c>
      <c r="AW439" s="15" t="str">
        <v>T2D</v>
      </c>
      <c r="AX439" s="15" t="str">
        <v>BLOCCO TAMPONAMENTO ALVEOLATO FORI VERTICALI  P600- F.65% - F.60% liscio</v>
      </c>
      <c r="AY439" s="15">
        <v>0</v>
      </c>
      <c r="AZ439" s="15" t="str">
        <v>12x30x19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1</v>
      </c>
      <c r="BG439" s="17" t="str">
        <f t="shared" si="27"/>
        <v>ꞈ</v>
      </c>
      <c r="BH439" s="70" t="str">
        <v>ꞈ</v>
      </c>
    </row>
    <row r="440" spans="1:60" ht="14.25" customHeight="1" x14ac:dyDescent="0.25">
      <c r="A440" s="47"/>
      <c r="C440" s="19" t="s">
        <v>111</v>
      </c>
      <c r="D440" s="19" t="s">
        <v>77</v>
      </c>
      <c r="E440" s="19" t="s">
        <v>113</v>
      </c>
      <c r="G440" s="58">
        <v>140</v>
      </c>
      <c r="I440" s="34"/>
      <c r="K440" s="35"/>
      <c r="L440" s="57">
        <f t="shared" si="25"/>
        <v>0</v>
      </c>
      <c r="M440" s="14">
        <f t="shared" si="28"/>
        <v>1</v>
      </c>
      <c r="N440" s="13">
        <f>IF(OR(totale!$A$5="",C440=totale!$A$5),0,1)</f>
        <v>1</v>
      </c>
      <c r="O440" s="13">
        <f>IF(OR(totale!$C$5="",E440=totale!$C$5),0,1)</f>
        <v>0</v>
      </c>
      <c r="P440" s="13">
        <v>0</v>
      </c>
      <c r="Q440" s="97">
        <v>0</v>
      </c>
      <c r="R440" s="19">
        <v>0</v>
      </c>
      <c r="S440" s="19" t="str">
        <v>LATERIZIO CON EPS GRAFFITE</v>
      </c>
      <c r="T440" s="15" t="str">
        <v>LATERCOM</v>
      </c>
      <c r="U440" s="15" t="str">
        <v>BLOCCCO ALVEOLATO CON EPS  GRAFFITATO- NORMABLOCK PIU' - CON FASCIA ISOLANTE</v>
      </c>
      <c r="V440" s="15">
        <v>0</v>
      </c>
      <c r="W440" s="19" t="str">
        <v xml:space="preserve">40x23x19 F.45% liscio </v>
      </c>
      <c r="X440" s="19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1</v>
      </c>
      <c r="AG440" s="15">
        <v>0</v>
      </c>
      <c r="AH440" s="15" t="str">
        <v>BLOCCO ALVEOLATO INCASTRO  FORI VERTICALI  45/50/55/60 %</v>
      </c>
      <c r="AI440" s="15" t="str">
        <v>DCB</v>
      </c>
      <c r="AJ440" s="15" t="str">
        <v xml:space="preserve">BLOCCO SISMICO/ PORTANTE ALVEOLATO INCASTRO SETTI SOTTILI </v>
      </c>
      <c r="AK440" s="15">
        <v>0</v>
      </c>
      <c r="AL440" s="15" t="str">
        <v>50x25x25 F.59%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1</v>
      </c>
      <c r="AS440" s="17" t="str">
        <f t="shared" si="26"/>
        <v>ꞈ</v>
      </c>
      <c r="AT440" s="70" t="str">
        <v>ꞈ</v>
      </c>
      <c r="AU440" s="15">
        <v>0</v>
      </c>
      <c r="AV440" s="15" t="str">
        <v xml:space="preserve">TRAMEZZATURA MATERIALE ALVEOLATO </v>
      </c>
      <c r="AW440" s="15" t="str">
        <v>DI MUZIO</v>
      </c>
      <c r="AX440" s="15" t="str">
        <v xml:space="preserve">TRAMEZZA - FORATO PORIZZATA/ALVEOLATA </v>
      </c>
      <c r="AY440" s="15">
        <v>0</v>
      </c>
      <c r="AZ440" s="15" t="str">
        <v>12x33x19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1</v>
      </c>
      <c r="BG440" s="17" t="str">
        <f t="shared" si="27"/>
        <v>ꞈ</v>
      </c>
      <c r="BH440" s="70" t="str">
        <v>ꞈ</v>
      </c>
    </row>
    <row r="441" spans="1:60" ht="14.25" customHeight="1" x14ac:dyDescent="0.25">
      <c r="A441" s="47"/>
      <c r="C441" s="19" t="s">
        <v>111</v>
      </c>
      <c r="D441" s="19" t="s">
        <v>77</v>
      </c>
      <c r="E441" s="19" t="s">
        <v>113</v>
      </c>
      <c r="G441" s="58">
        <v>150</v>
      </c>
      <c r="I441" s="34"/>
      <c r="K441" s="35"/>
      <c r="L441" s="57">
        <f t="shared" si="25"/>
        <v>0</v>
      </c>
      <c r="M441" s="14">
        <f t="shared" si="28"/>
        <v>1</v>
      </c>
      <c r="N441" s="13">
        <f>IF(OR(totale!$A$5="",C441=totale!$A$5),0,1)</f>
        <v>1</v>
      </c>
      <c r="O441" s="13">
        <f>IF(OR(totale!$C$5="",E441=totale!$C$5),0,1)</f>
        <v>0</v>
      </c>
      <c r="P441" s="13">
        <v>0</v>
      </c>
      <c r="Q441" s="97">
        <v>0</v>
      </c>
      <c r="R441" s="19">
        <v>0</v>
      </c>
      <c r="S441" s="19" t="str">
        <v>LATERIZIO CON EPS GRAFFITE</v>
      </c>
      <c r="T441" s="15" t="str">
        <v>LATERCOM</v>
      </c>
      <c r="U441" s="15" t="str">
        <v>BLOCCCO ALVEOLATO CON EPS  GRAFFITATO- NORMABLOCK PIU' - CON FASCIA ISOLANTE</v>
      </c>
      <c r="V441" s="15">
        <v>0</v>
      </c>
      <c r="W441" s="19" t="str">
        <v>30x20x19 F.45% liscio</v>
      </c>
      <c r="X441" s="19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1</v>
      </c>
      <c r="AG441" s="15">
        <v>0</v>
      </c>
      <c r="AH441" s="15" t="str">
        <v>BLOCCO ALVEOLATO INCASTRO  FORI VERTICALI  45/50/55/60 %</v>
      </c>
      <c r="AI441" s="15" t="str">
        <v>LATERCOM</v>
      </c>
      <c r="AJ441" s="15" t="str">
        <v xml:space="preserve">BLOCCO SISMICO/ PORTANTE ALVEOLATO INCASTRO SETTI SOTTILI </v>
      </c>
      <c r="AK441" s="15">
        <v>0</v>
      </c>
      <c r="AL441" s="15" t="str">
        <v>45x25x25 F.55%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1</v>
      </c>
      <c r="AS441" s="17" t="str">
        <f t="shared" si="26"/>
        <v>ꞈ</v>
      </c>
      <c r="AT441" s="70" t="str">
        <v>ꞈ</v>
      </c>
      <c r="AU441" s="15">
        <v>0</v>
      </c>
      <c r="AV441" s="15" t="str">
        <v xml:space="preserve">BLOCCO PER SOLAIO - INTERPOSTO- PIGNATTA </v>
      </c>
      <c r="AW441" s="15" t="str">
        <v>FBM</v>
      </c>
      <c r="AX441" s="15" t="str">
        <v>BLOCCO PER SOLAIO - INTERPOSTO</v>
      </c>
      <c r="AY441" s="15">
        <v>0</v>
      </c>
      <c r="AZ441" s="15" t="str">
        <v>12x38x25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1</v>
      </c>
      <c r="BG441" s="17" t="str">
        <f t="shared" si="27"/>
        <v>ꞈ</v>
      </c>
      <c r="BH441" s="70" t="str">
        <v>ꞈ</v>
      </c>
    </row>
    <row r="442" spans="1:60" ht="14.25" customHeight="1" x14ac:dyDescent="0.25">
      <c r="A442" s="47"/>
      <c r="C442" s="19" t="s">
        <v>111</v>
      </c>
      <c r="D442" s="19" t="s">
        <v>77</v>
      </c>
      <c r="E442" s="19" t="s">
        <v>113</v>
      </c>
      <c r="G442" s="58">
        <v>160</v>
      </c>
      <c r="I442" s="34"/>
      <c r="K442" s="35"/>
      <c r="L442" s="57">
        <f t="shared" si="25"/>
        <v>0</v>
      </c>
      <c r="M442" s="14">
        <f t="shared" si="28"/>
        <v>1</v>
      </c>
      <c r="N442" s="13">
        <f>IF(OR(totale!$A$5="",C442=totale!$A$5),0,1)</f>
        <v>1</v>
      </c>
      <c r="O442" s="13">
        <f>IF(OR(totale!$C$5="",E442=totale!$C$5),0,1)</f>
        <v>0</v>
      </c>
      <c r="P442" s="13">
        <v>0</v>
      </c>
      <c r="Q442" s="97">
        <v>0</v>
      </c>
      <c r="R442" s="19">
        <v>0</v>
      </c>
      <c r="S442" s="19" t="str">
        <v>LATERIZIO CON EPS GRAFFITE</v>
      </c>
      <c r="T442" s="15" t="str">
        <v>LATERCOM</v>
      </c>
      <c r="U442" s="15" t="str">
        <v>BLOCCCO ALVEOLATO CON EPS  GRAFFITATO- NORMABLOCK PIU' - CON FASCIA ISOLANTE</v>
      </c>
      <c r="V442" s="15">
        <v>0</v>
      </c>
      <c r="W442" s="19" t="str">
        <v>30x25x19 F.45% liscio</v>
      </c>
      <c r="X442" s="19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1</v>
      </c>
      <c r="AG442" s="15">
        <v>0</v>
      </c>
      <c r="AH442" s="15" t="str">
        <v>BLOCCO ALVEOLATO INCASTRO  FORI VERTICALI  45/50/55/60 %</v>
      </c>
      <c r="AI442" s="15" t="str">
        <v>LATERCOM</v>
      </c>
      <c r="AJ442" s="15" t="str">
        <v xml:space="preserve">BLOCCO SISMICO/ PORTANTE ALVEOLATO INCASTRO SETTI SOTTILI </v>
      </c>
      <c r="AK442" s="15">
        <v>0</v>
      </c>
      <c r="AL442" s="15" t="str">
        <v>40x25x25 F.55%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1</v>
      </c>
      <c r="AS442" s="17" t="str">
        <f t="shared" si="26"/>
        <v>ꞈ</v>
      </c>
      <c r="AT442" s="70" t="str">
        <v>ꞈ</v>
      </c>
      <c r="AU442" s="15">
        <v>0</v>
      </c>
      <c r="AV442" s="15" t="str">
        <v xml:space="preserve">BLOCCO PER SOLAIO - INTERPOSTO- PIGNATTA </v>
      </c>
      <c r="AW442" s="15" t="str">
        <v>LATERCOM</v>
      </c>
      <c r="AX442" s="15" t="str">
        <v>BLOCCO PER SOLAIO - INTERPOSTO</v>
      </c>
      <c r="AY442" s="15">
        <v>0</v>
      </c>
      <c r="AZ442" s="15" t="str">
        <v>12x38x25</v>
      </c>
      <c r="BA442" s="15">
        <v>0</v>
      </c>
      <c r="BB442" s="15">
        <v>0</v>
      </c>
      <c r="BC442" s="15">
        <v>0</v>
      </c>
      <c r="BD442" s="15">
        <v>0</v>
      </c>
      <c r="BE442" s="15">
        <v>0</v>
      </c>
      <c r="BF442" s="15">
        <v>1</v>
      </c>
      <c r="BG442" s="17" t="str">
        <f t="shared" si="27"/>
        <v>ꞈ</v>
      </c>
      <c r="BH442" s="70" t="str">
        <v>ꞈ</v>
      </c>
    </row>
    <row r="443" spans="1:60" ht="14.25" customHeight="1" x14ac:dyDescent="0.25">
      <c r="A443" s="47"/>
      <c r="C443" s="19" t="s">
        <v>111</v>
      </c>
      <c r="D443" s="19" t="s">
        <v>77</v>
      </c>
      <c r="E443" s="19" t="s">
        <v>113</v>
      </c>
      <c r="G443" s="58">
        <v>170</v>
      </c>
      <c r="I443" s="34"/>
      <c r="K443" s="35"/>
      <c r="L443" s="57">
        <f t="shared" si="25"/>
        <v>0</v>
      </c>
      <c r="M443" s="14">
        <f t="shared" si="28"/>
        <v>1</v>
      </c>
      <c r="N443" s="13">
        <f>IF(OR(totale!$A$5="",C443=totale!$A$5),0,1)</f>
        <v>1</v>
      </c>
      <c r="O443" s="13">
        <f>IF(OR(totale!$C$5="",E443=totale!$C$5),0,1)</f>
        <v>0</v>
      </c>
      <c r="P443" s="13">
        <v>0</v>
      </c>
      <c r="Q443" s="97">
        <v>0</v>
      </c>
      <c r="R443" s="19">
        <v>0</v>
      </c>
      <c r="S443" s="19" t="str">
        <v>LATERIZIO CON EPS GRAFFITE</v>
      </c>
      <c r="T443" s="15" t="str">
        <v>LATERCOM</v>
      </c>
      <c r="U443" s="15" t="str">
        <v>BLOCCCO ALVEOLATO CON EPS  GRAFFITATO- NORMABLOCK PIU' - CON FASCIA ISOLANTE</v>
      </c>
      <c r="V443" s="15">
        <v>0</v>
      </c>
      <c r="W443" s="19" t="str">
        <v>12x19x30 F.45% liscio</v>
      </c>
      <c r="X443" s="19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1</v>
      </c>
      <c r="AG443" s="15">
        <v>0</v>
      </c>
      <c r="AH443" s="15" t="str">
        <v>BLOCCO ALVEOLATO INCASTRO  FORI VERTICALI  45/50/55/60 %</v>
      </c>
      <c r="AI443" s="15" t="str">
        <v>LATERCOM</v>
      </c>
      <c r="AJ443" s="15" t="str">
        <v xml:space="preserve">BLOCCO SISMICO/ PORTANTE ALVEOLATO INCASTRO SETTI SOTTILI </v>
      </c>
      <c r="AK443" s="15">
        <v>0</v>
      </c>
      <c r="AL443" s="15" t="str">
        <v>35x25x25 F.55%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1</v>
      </c>
      <c r="AS443" s="17" t="str">
        <f t="shared" si="26"/>
        <v>ꞈ</v>
      </c>
      <c r="AT443" s="70" t="str">
        <v>ꞈ</v>
      </c>
      <c r="AU443" s="15">
        <v>0</v>
      </c>
      <c r="AV443" s="15" t="str">
        <v xml:space="preserve">BLOCCO PER SOLAIO - INTERPOSTO- PIGNATTA </v>
      </c>
      <c r="AW443" s="15" t="str">
        <v>LATERCOM</v>
      </c>
      <c r="AX443" s="15" t="str">
        <v xml:space="preserve">BLOCCO PER SOLAI - PANNELLI </v>
      </c>
      <c r="AY443" s="15">
        <v>0</v>
      </c>
      <c r="AZ443" s="15" t="str">
        <v>12x40x25</v>
      </c>
      <c r="BA443" s="15">
        <v>0</v>
      </c>
      <c r="BB443" s="15">
        <v>0</v>
      </c>
      <c r="BC443" s="15">
        <v>0</v>
      </c>
      <c r="BD443" s="15">
        <v>0</v>
      </c>
      <c r="BE443" s="15">
        <v>0</v>
      </c>
      <c r="BF443" s="15">
        <v>1</v>
      </c>
      <c r="BG443" s="17" t="str">
        <f t="shared" si="27"/>
        <v>ꞈ</v>
      </c>
      <c r="BH443" s="70" t="str">
        <v>ꞈ</v>
      </c>
    </row>
    <row r="444" spans="1:60" ht="14.25" customHeight="1" x14ac:dyDescent="0.25">
      <c r="A444" s="47"/>
      <c r="C444" s="19" t="s">
        <v>111</v>
      </c>
      <c r="D444" s="19" t="s">
        <v>77</v>
      </c>
      <c r="E444" s="19" t="s">
        <v>113</v>
      </c>
      <c r="G444" s="58">
        <v>180</v>
      </c>
      <c r="I444" s="34"/>
      <c r="K444" s="35"/>
      <c r="L444" s="57">
        <f t="shared" si="25"/>
        <v>0</v>
      </c>
      <c r="M444" s="14">
        <f t="shared" si="28"/>
        <v>1</v>
      </c>
      <c r="N444" s="13">
        <f>IF(OR(totale!$A$5="",C444=totale!$A$5),0,1)</f>
        <v>1</v>
      </c>
      <c r="O444" s="13">
        <f>IF(OR(totale!$C$5="",E444=totale!$C$5),0,1)</f>
        <v>0</v>
      </c>
      <c r="P444" s="13">
        <v>0</v>
      </c>
      <c r="Q444" s="97">
        <v>0</v>
      </c>
      <c r="R444" s="19">
        <v>0</v>
      </c>
      <c r="S444" s="19" t="str">
        <v>LATERIZIO CON EPS GRAFFITE</v>
      </c>
      <c r="T444" s="15" t="str">
        <v>LATERCOM</v>
      </c>
      <c r="U444" s="15" t="str">
        <v>BLOCCCO ALVEOLATO CON EPS  GRAFFITATO- NORMABLOCK PIU' - CON FASCIA ISOLANTE</v>
      </c>
      <c r="V444" s="15">
        <v>0</v>
      </c>
      <c r="W444" s="19" t="str">
        <v>12x19x25 F.45% liscio</v>
      </c>
      <c r="X444" s="19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1</v>
      </c>
      <c r="AG444" s="15">
        <v>0</v>
      </c>
      <c r="AH444" s="15" t="str">
        <v>BLOCCO ALVEOLATO INCASTRO  FORI VERTICALI  45/50/55/60 %</v>
      </c>
      <c r="AI444" s="15" t="str">
        <v>LATERCOM</v>
      </c>
      <c r="AJ444" s="15" t="str">
        <v xml:space="preserve">BLOCCO SISMICO/ PORTANTE ALVEOLATO INCASTRO SETTI SOTTILI </v>
      </c>
      <c r="AK444" s="15">
        <v>0</v>
      </c>
      <c r="AL444" s="15" t="str">
        <v>30x25x25 F.55%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1</v>
      </c>
      <c r="AS444" s="17" t="str">
        <f t="shared" si="26"/>
        <v>ꞈ</v>
      </c>
      <c r="AT444" s="70" t="str">
        <v>ꞈ</v>
      </c>
      <c r="AU444" s="15">
        <v>0</v>
      </c>
      <c r="AV444" s="15" t="str">
        <v xml:space="preserve">BLOCCO PER SOLAIO - INTERPOSTO- PIGNATTA </v>
      </c>
      <c r="AW444" s="15" t="str">
        <v>DCB</v>
      </c>
      <c r="AX444" s="15" t="str">
        <v>BLOCCO PER SOLAIO - INTERPOSTO</v>
      </c>
      <c r="AY444" s="15">
        <v>0</v>
      </c>
      <c r="AZ444" s="15" t="str">
        <v>12x42x25</v>
      </c>
      <c r="BA444" s="15">
        <v>0</v>
      </c>
      <c r="BB444" s="15">
        <v>0</v>
      </c>
      <c r="BC444" s="15">
        <v>0</v>
      </c>
      <c r="BD444" s="15">
        <v>0</v>
      </c>
      <c r="BE444" s="15">
        <v>0</v>
      </c>
      <c r="BF444" s="15">
        <v>1</v>
      </c>
      <c r="BG444" s="17" t="str">
        <f t="shared" si="27"/>
        <v>ꞈ</v>
      </c>
      <c r="BH444" s="70" t="str">
        <v>ꞈ</v>
      </c>
    </row>
    <row r="445" spans="1:60" ht="14.25" customHeight="1" x14ac:dyDescent="0.25">
      <c r="A445" s="47"/>
      <c r="C445" s="19" t="s">
        <v>111</v>
      </c>
      <c r="D445" s="19" t="s">
        <v>77</v>
      </c>
      <c r="E445" s="19" t="s">
        <v>113</v>
      </c>
      <c r="G445" s="58">
        <v>200</v>
      </c>
      <c r="I445" s="34"/>
      <c r="K445" s="35"/>
      <c r="L445" s="57">
        <f t="shared" si="25"/>
        <v>0</v>
      </c>
      <c r="M445" s="14">
        <f t="shared" si="28"/>
        <v>1</v>
      </c>
      <c r="N445" s="13">
        <f>IF(OR(totale!$A$5="",C445=totale!$A$5),0,1)</f>
        <v>1</v>
      </c>
      <c r="O445" s="13">
        <f>IF(OR(totale!$C$5="",E445=totale!$C$5),0,1)</f>
        <v>0</v>
      </c>
      <c r="P445" s="13">
        <v>0</v>
      </c>
      <c r="Q445" s="97">
        <v>0</v>
      </c>
      <c r="R445" s="19">
        <v>0</v>
      </c>
      <c r="S445" s="19" t="str">
        <v>LATERIZIO CON EPS GRAFFITE</v>
      </c>
      <c r="T445" s="15" t="str">
        <v>LATERCOM</v>
      </c>
      <c r="U445" s="15" t="str">
        <v>BLOCCCO ALVEOLATO CON EPS  GRAFFITATO- NORMABLOCK PIU' - CON FASCIA ISOLANTE</v>
      </c>
      <c r="V445" s="15">
        <v>0</v>
      </c>
      <c r="W445" s="19" t="str">
        <v>12x24,5x30 F.45% liscio</v>
      </c>
      <c r="X445" s="19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1</v>
      </c>
      <c r="AG445" s="15">
        <v>0</v>
      </c>
      <c r="AH445" s="15" t="str">
        <v>BLOCCO ALVEOLATO INCASTRO  FORI VERTICALI  45/50/55/60 %</v>
      </c>
      <c r="AI445" s="15" t="str">
        <v>LATERCOM</v>
      </c>
      <c r="AJ445" s="15" t="str">
        <v xml:space="preserve">BLOCCO SISMICO/ PORTANTE ALVEOLATO INCASTRO SETTI SOTTILI </v>
      </c>
      <c r="AK445" s="15">
        <v>0</v>
      </c>
      <c r="AL445" s="15" t="str">
        <v>25x30x25 F.55%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1</v>
      </c>
      <c r="AS445" s="17" t="str">
        <f t="shared" si="26"/>
        <v>ꞈ</v>
      </c>
      <c r="AT445" s="70" t="str">
        <v>ꞈ</v>
      </c>
      <c r="AU445" s="15">
        <v>0</v>
      </c>
      <c r="AV445" s="15" t="str">
        <v xml:space="preserve">BLOCCO PER SOLAIO - INTERPOSTO- PIGNATTA </v>
      </c>
      <c r="AW445" s="15" t="str">
        <v>T2D</v>
      </c>
      <c r="AX445" s="15" t="str">
        <v>BLOCCO PER SOLAIO - INTERPOSTO</v>
      </c>
      <c r="AY445" s="15">
        <v>0</v>
      </c>
      <c r="AZ445" s="15" t="str">
        <v>12x42x25</v>
      </c>
      <c r="BA445" s="15">
        <v>0</v>
      </c>
      <c r="BB445" s="15">
        <v>0</v>
      </c>
      <c r="BC445" s="15">
        <v>0</v>
      </c>
      <c r="BD445" s="15">
        <v>0</v>
      </c>
      <c r="BE445" s="15">
        <v>0</v>
      </c>
      <c r="BF445" s="15">
        <v>1</v>
      </c>
      <c r="BG445" s="17" t="str">
        <f t="shared" si="27"/>
        <v>ꞈ</v>
      </c>
      <c r="BH445" s="70" t="str">
        <v>ꞈ</v>
      </c>
    </row>
    <row r="446" spans="1:60" ht="14.25" customHeight="1" x14ac:dyDescent="0.25">
      <c r="A446" s="47"/>
      <c r="C446" s="19" t="s">
        <v>111</v>
      </c>
      <c r="D446" s="19" t="s">
        <v>77</v>
      </c>
      <c r="E446" s="19" t="s">
        <v>113</v>
      </c>
      <c r="G446" s="58">
        <v>220</v>
      </c>
      <c r="I446" s="34"/>
      <c r="K446" s="35"/>
      <c r="L446" s="57">
        <f t="shared" si="25"/>
        <v>0</v>
      </c>
      <c r="M446" s="14">
        <f t="shared" si="28"/>
        <v>1</v>
      </c>
      <c r="N446" s="13">
        <f>IF(OR(totale!$A$5="",C446=totale!$A$5),0,1)</f>
        <v>1</v>
      </c>
      <c r="O446" s="13">
        <f>IF(OR(totale!$C$5="",E446=totale!$C$5),0,1)</f>
        <v>0</v>
      </c>
      <c r="P446" s="13">
        <v>0</v>
      </c>
      <c r="Q446" s="97">
        <v>0</v>
      </c>
      <c r="R446" s="19">
        <v>0</v>
      </c>
      <c r="S446" s="19" t="str">
        <v>LATERIZIO CON EPS GRAFFITE</v>
      </c>
      <c r="T446" s="15" t="str">
        <v>LATERCOM</v>
      </c>
      <c r="U446" s="15" t="str">
        <v>BLOCCCO ALVEOLATO CON EPS  GRAFFITATO- NORMABLOCK PIU' - CON FASCIA ISOLANTE</v>
      </c>
      <c r="V446" s="15">
        <v>0</v>
      </c>
      <c r="W446" s="19" t="str">
        <v>45x23,5x24,5 F.55% incastro</v>
      </c>
      <c r="X446" s="19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1</v>
      </c>
      <c r="AG446" s="15">
        <v>0</v>
      </c>
      <c r="AH446" s="15" t="str">
        <v>BLOCCO ALVEOLATO INCASTRO  FORI VERTICALI  45/50/55/60 %</v>
      </c>
      <c r="AI446" s="15" t="str">
        <v>T2D</v>
      </c>
      <c r="AJ446" s="15" t="str">
        <v xml:space="preserve">BLOCCO SISMICO/ PORTANTE ALVEOLATO INCASTRO SETTI SOTTILI </v>
      </c>
      <c r="AK446" s="15">
        <v>0</v>
      </c>
      <c r="AL446" s="15" t="str">
        <v>25x30x18/19 F.55%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1</v>
      </c>
      <c r="AS446" s="17" t="str">
        <f t="shared" si="26"/>
        <v>ꞈ</v>
      </c>
      <c r="AT446" s="70" t="str">
        <v>ꞈ</v>
      </c>
      <c r="AU446" s="15">
        <v>0</v>
      </c>
      <c r="AV446" s="15" t="str">
        <v xml:space="preserve">BLOCCO PER SOLAIO - INTERPOSTO- PIGNATTA </v>
      </c>
      <c r="AW446" s="15" t="str">
        <v>WIENERBERGER</v>
      </c>
      <c r="AX446" s="15" t="str">
        <v>BLOCCO PER SOLAIO - INTERPOSTO</v>
      </c>
      <c r="AY446" s="15">
        <v>0</v>
      </c>
      <c r="AZ446" s="15" t="str">
        <v>12x42x25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1</v>
      </c>
      <c r="BG446" s="17" t="str">
        <f t="shared" si="27"/>
        <v>ꞈ</v>
      </c>
      <c r="BH446" s="70" t="str">
        <v>ꞈ</v>
      </c>
    </row>
    <row r="447" spans="1:60" ht="14.25" customHeight="1" x14ac:dyDescent="0.25">
      <c r="A447" s="47"/>
      <c r="C447" s="19" t="s">
        <v>111</v>
      </c>
      <c r="D447" s="19" t="s">
        <v>77</v>
      </c>
      <c r="E447" s="19" t="s">
        <v>114</v>
      </c>
      <c r="G447" s="58">
        <v>120</v>
      </c>
      <c r="I447" s="34"/>
      <c r="K447" s="35"/>
      <c r="L447" s="57">
        <f t="shared" si="25"/>
        <v>0</v>
      </c>
      <c r="M447" s="14">
        <f t="shared" si="28"/>
        <v>1</v>
      </c>
      <c r="N447" s="13">
        <f>IF(OR(totale!$A$5="",C447=totale!$A$5),0,1)</f>
        <v>1</v>
      </c>
      <c r="O447" s="13">
        <f>IF(OR(totale!$C$5="",E447=totale!$C$5),0,1)</f>
        <v>0</v>
      </c>
      <c r="P447" s="13">
        <v>0</v>
      </c>
      <c r="Q447" s="97">
        <v>0</v>
      </c>
      <c r="R447" s="19">
        <v>0</v>
      </c>
      <c r="S447" s="19" t="str">
        <v>LATERIZIO CON EPS GRAFFITE</v>
      </c>
      <c r="T447" s="15" t="str">
        <v>LATERCOM</v>
      </c>
      <c r="U447" s="15" t="str">
        <v>BLOCCCO ALVEOLATO CON EPS  GRAFFITATO- NORMABLOCK PIU' - CON FASCIA ISOLANTE</v>
      </c>
      <c r="V447" s="15">
        <v>0</v>
      </c>
      <c r="W447" s="19" t="str">
        <v>40x23,5x24,5 F.55% incastro</v>
      </c>
      <c r="X447" s="19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1</v>
      </c>
      <c r="AG447" s="15">
        <v>0</v>
      </c>
      <c r="AH447" s="15" t="str">
        <v>BLOCCO ALVEOLATO INCASTRO  FORI VERTICALI  45/50/55/60 %</v>
      </c>
      <c r="AI447" s="15" t="str">
        <v>T2D</v>
      </c>
      <c r="AJ447" s="15" t="str">
        <v xml:space="preserve">BLOCCO SISMICO/ PORTANTE ALVEOLATO INCASTRO SETTI SOTTILI </v>
      </c>
      <c r="AK447" s="15">
        <v>0</v>
      </c>
      <c r="AL447" s="15" t="str">
        <v>30x25X18/19 F.50%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1</v>
      </c>
      <c r="AS447" s="17" t="str">
        <f t="shared" si="26"/>
        <v>ꞈ</v>
      </c>
      <c r="AT447" s="70" t="str">
        <v>ꞈ</v>
      </c>
      <c r="AU447" s="15">
        <v>0</v>
      </c>
      <c r="AV447" s="15" t="str">
        <v xml:space="preserve">TRAMEZZATURA MATERIALE ALVEOLATO </v>
      </c>
      <c r="AW447" s="15" t="str">
        <v>T2D</v>
      </c>
      <c r="AX447" s="15" t="str">
        <v xml:space="preserve">TRAMEZZA - FORATO PORIZZATA/ALVEOLATA </v>
      </c>
      <c r="AY447" s="15">
        <v>0</v>
      </c>
      <c r="AZ447" s="15" t="str">
        <v>12x45x19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1</v>
      </c>
      <c r="BG447" s="17" t="str">
        <f t="shared" si="27"/>
        <v>ꞈ</v>
      </c>
      <c r="BH447" s="70" t="str">
        <v>ꞈ</v>
      </c>
    </row>
    <row r="448" spans="1:60" ht="14.25" customHeight="1" x14ac:dyDescent="0.25">
      <c r="A448" s="47"/>
      <c r="C448" s="19" t="s">
        <v>111</v>
      </c>
      <c r="D448" s="19" t="s">
        <v>77</v>
      </c>
      <c r="E448" s="19" t="s">
        <v>114</v>
      </c>
      <c r="G448" s="58">
        <v>140</v>
      </c>
      <c r="I448" s="34"/>
      <c r="K448" s="35"/>
      <c r="L448" s="57">
        <f t="shared" si="25"/>
        <v>0</v>
      </c>
      <c r="M448" s="14">
        <f t="shared" si="28"/>
        <v>1</v>
      </c>
      <c r="N448" s="13">
        <f>IF(OR(totale!$A$5="",C448=totale!$A$5),0,1)</f>
        <v>1</v>
      </c>
      <c r="O448" s="13">
        <f>IF(OR(totale!$C$5="",E448=totale!$C$5),0,1)</f>
        <v>0</v>
      </c>
      <c r="P448" s="13">
        <v>0</v>
      </c>
      <c r="Q448" s="97">
        <v>0</v>
      </c>
      <c r="R448" s="19">
        <v>0</v>
      </c>
      <c r="S448" s="19" t="str">
        <v>LATERIZIO CON EPS GRAFFITE</v>
      </c>
      <c r="T448" s="15" t="str">
        <v>LATERCOM</v>
      </c>
      <c r="U448" s="15" t="str">
        <v>BLOCCCO ALVEOLATO CON EPS  GRAFFITATO- NORMABLOCK PIU' - CON FASCIA ISOLANTE</v>
      </c>
      <c r="V448" s="15">
        <v>0</v>
      </c>
      <c r="W448" s="19" t="str">
        <v>35x23,5x24,5 F.55% incastro</v>
      </c>
      <c r="X448" s="19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1</v>
      </c>
      <c r="AG448" s="15">
        <v>0</v>
      </c>
      <c r="AH448" s="15" t="str">
        <v>BLOCCO ALVEOLATO INCASTRO  FORI VERTICALI  45/50/55/60 %</v>
      </c>
      <c r="AI448" s="15" t="str">
        <v>T2D</v>
      </c>
      <c r="AJ448" s="15" t="str">
        <v xml:space="preserve">BLOCCO SISMICO/ PORTANTE ALVEOLATO INCASTRO SETTI SOTTILI </v>
      </c>
      <c r="AK448" s="15">
        <v>0</v>
      </c>
      <c r="AL448" s="15" t="str">
        <v>35x25x18/19 F.52%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1</v>
      </c>
      <c r="AS448" s="17" t="str">
        <f t="shared" si="26"/>
        <v>ꞈ</v>
      </c>
      <c r="AT448" s="70" t="str">
        <v>ꞈ</v>
      </c>
      <c r="AU448" s="15">
        <v>0</v>
      </c>
      <c r="AV448" s="15" t="str">
        <v xml:space="preserve">BLOCCO PER SOLAIO - INTERPOSTO- PIGNATTA </v>
      </c>
      <c r="AW448" s="15" t="str">
        <v>LATERCOM</v>
      </c>
      <c r="AX448" s="15" t="str">
        <v>BLOCCO PER SOLAIO - INTERPOSTO</v>
      </c>
      <c r="AY448" s="15">
        <v>0</v>
      </c>
      <c r="AZ448" s="15" t="str">
        <v>12x48x24</v>
      </c>
      <c r="BA448" s="15">
        <v>0</v>
      </c>
      <c r="BB448" s="15">
        <v>0</v>
      </c>
      <c r="BC448" s="15">
        <v>0</v>
      </c>
      <c r="BD448" s="15">
        <v>0</v>
      </c>
      <c r="BE448" s="15">
        <v>0</v>
      </c>
      <c r="BF448" s="15">
        <v>1</v>
      </c>
      <c r="BG448" s="17" t="str">
        <f t="shared" si="27"/>
        <v>ꞈ</v>
      </c>
      <c r="BH448" s="70" t="str">
        <v>ꞈ</v>
      </c>
    </row>
    <row r="449" spans="1:60" ht="14.25" customHeight="1" x14ac:dyDescent="0.25">
      <c r="A449" s="47"/>
      <c r="C449" s="19" t="s">
        <v>111</v>
      </c>
      <c r="D449" s="19" t="s">
        <v>77</v>
      </c>
      <c r="E449" s="19" t="s">
        <v>114</v>
      </c>
      <c r="G449" s="58">
        <v>200</v>
      </c>
      <c r="I449" s="34"/>
      <c r="K449" s="35"/>
      <c r="L449" s="57">
        <f t="shared" si="25"/>
        <v>0</v>
      </c>
      <c r="M449" s="14">
        <f t="shared" si="28"/>
        <v>1</v>
      </c>
      <c r="N449" s="13">
        <f>IF(OR(totale!$A$5="",C449=totale!$A$5),0,1)</f>
        <v>1</v>
      </c>
      <c r="O449" s="13">
        <f>IF(OR(totale!$C$5="",E449=totale!$C$5),0,1)</f>
        <v>0</v>
      </c>
      <c r="P449" s="13">
        <v>0</v>
      </c>
      <c r="Q449" s="97">
        <v>0</v>
      </c>
      <c r="R449" s="19">
        <v>0</v>
      </c>
      <c r="S449" s="19" t="str">
        <v>LATERIZIO CON EPS GRAFFITE</v>
      </c>
      <c r="T449" s="15" t="str">
        <v>LATERCOM</v>
      </c>
      <c r="U449" s="15" t="str">
        <v>BLOCCCO ALVEOLATO CON EPS  GRAFFITATO- NORMABLOCK PIU' - CON FASCIA ISOLANTE</v>
      </c>
      <c r="V449" s="15">
        <v>0</v>
      </c>
      <c r="W449" s="19" t="str">
        <v>31x23,5x19 f.55% incastro</v>
      </c>
      <c r="X449" s="19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1</v>
      </c>
      <c r="AG449" s="15">
        <v>0</v>
      </c>
      <c r="AH449" s="15" t="str">
        <v>BLOCCO ALVEOLATO INCASTRO  FORI VERTICALI  45/50/55/60 %</v>
      </c>
      <c r="AI449" s="15" t="str">
        <v>T2D</v>
      </c>
      <c r="AJ449" s="15" t="str">
        <v xml:space="preserve">BLOCCO SISMICO/ PORTANTE ALVEOLATO INCASTRO SETTI SOTTILI </v>
      </c>
      <c r="AK449" s="15">
        <v>0</v>
      </c>
      <c r="AL449" s="15" t="str">
        <v>38x25X18/19 F.52%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7" t="str">
        <f t="shared" si="26"/>
        <v>ꞈ</v>
      </c>
      <c r="AT449" s="70" t="str">
        <v>ꞈ</v>
      </c>
      <c r="AU449" s="15">
        <v>0</v>
      </c>
      <c r="AV449" s="15" t="str">
        <v xml:space="preserve">TRAMEZZATURA MATERIALE ALVEOLATO </v>
      </c>
      <c r="AW449" s="15" t="str">
        <v>IBL</v>
      </c>
      <c r="AX449" s="15" t="str">
        <v xml:space="preserve">TRAMEZZA - FORATO PORIZZATA/ALVEOLATA </v>
      </c>
      <c r="AY449" s="15">
        <v>0</v>
      </c>
      <c r="AZ449" s="15" t="str">
        <v>12x50x19</v>
      </c>
      <c r="BA449" s="15">
        <v>0</v>
      </c>
      <c r="BB449" s="15">
        <v>0</v>
      </c>
      <c r="BC449" s="15">
        <v>0</v>
      </c>
      <c r="BD449" s="15">
        <v>0</v>
      </c>
      <c r="BE449" s="15">
        <v>0</v>
      </c>
      <c r="BF449" s="15">
        <v>1</v>
      </c>
      <c r="BG449" s="17" t="str">
        <f t="shared" si="27"/>
        <v>ꞈ</v>
      </c>
      <c r="BH449" s="70" t="str">
        <v>ꞈ</v>
      </c>
    </row>
    <row r="450" spans="1:60" ht="14.25" customHeight="1" x14ac:dyDescent="0.25">
      <c r="A450" s="47"/>
      <c r="C450" s="19" t="s">
        <v>111</v>
      </c>
      <c r="D450" s="19" t="s">
        <v>77</v>
      </c>
      <c r="E450" s="19" t="s">
        <v>115</v>
      </c>
      <c r="G450" s="58" t="s">
        <v>287</v>
      </c>
      <c r="I450" s="34"/>
      <c r="K450" s="35"/>
      <c r="L450" s="57">
        <f t="shared" si="25"/>
        <v>0</v>
      </c>
      <c r="M450" s="14">
        <f t="shared" si="28"/>
        <v>1</v>
      </c>
      <c r="N450" s="13">
        <f>IF(OR(totale!$A$5="",C450=totale!$A$5),0,1)</f>
        <v>1</v>
      </c>
      <c r="O450" s="13">
        <f>IF(OR(totale!$C$5="",E450=totale!$C$5),0,1)</f>
        <v>0</v>
      </c>
      <c r="P450" s="13">
        <v>0</v>
      </c>
      <c r="Q450" s="97">
        <v>0</v>
      </c>
      <c r="R450" s="19">
        <v>0</v>
      </c>
      <c r="S450" s="19" t="str">
        <v>LATERIZIO CON EPS GRAFFITE</v>
      </c>
      <c r="T450" s="15" t="str">
        <v>LATERCOM</v>
      </c>
      <c r="U450" s="15" t="str">
        <v>BLOCCCO ALVEOLATO CON EPS  GRAFFITATO- NORMABLOCK PIU' - CON FASCIA ISOLANTE</v>
      </c>
      <c r="V450" s="15">
        <v>0</v>
      </c>
      <c r="W450" s="19" t="str">
        <v>45x25x24,5 f.60% incastro</v>
      </c>
      <c r="X450" s="19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1</v>
      </c>
      <c r="AG450" s="15">
        <v>0</v>
      </c>
      <c r="AH450" s="15" t="str">
        <v>BLOCCO ALVEOLATO INCASTRO  FORI VERTICALI  45/50/55/60 %</v>
      </c>
      <c r="AI450" s="15" t="str">
        <v>T2D</v>
      </c>
      <c r="AJ450" s="15" t="str">
        <v xml:space="preserve">BLOCCO SISMICO/ PORTANTE ALVEOLATO INCASTRO SETTI SOTTILI </v>
      </c>
      <c r="AK450" s="15">
        <v>0</v>
      </c>
      <c r="AL450" s="15" t="str">
        <v>41x25x18/19 F.50%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1</v>
      </c>
      <c r="AS450" s="17" t="str">
        <f t="shared" si="26"/>
        <v>ꞈ</v>
      </c>
      <c r="AT450" s="70" t="str">
        <v>ꞈ</v>
      </c>
      <c r="AU450" s="15">
        <v>0</v>
      </c>
      <c r="AV450" s="15" t="str">
        <v xml:space="preserve">TRAMEZZATURA MATERIALE ALVEOLATO </v>
      </c>
      <c r="AW450" s="15" t="str">
        <v>LATERCOM</v>
      </c>
      <c r="AX450" s="15" t="str">
        <v xml:space="preserve">TRAMEZZA - FORATO PORIZZATA/ALVEOLATA </v>
      </c>
      <c r="AY450" s="15">
        <v>0</v>
      </c>
      <c r="AZ450" s="15" t="str">
        <v>12x50x19</v>
      </c>
      <c r="BA450" s="15">
        <v>0</v>
      </c>
      <c r="BB450" s="15">
        <v>0</v>
      </c>
      <c r="BC450" s="15">
        <v>0</v>
      </c>
      <c r="BD450" s="15">
        <v>0</v>
      </c>
      <c r="BE450" s="15">
        <v>0</v>
      </c>
      <c r="BF450" s="15">
        <v>1</v>
      </c>
      <c r="BG450" s="17" t="str">
        <f t="shared" si="27"/>
        <v>ꞈ</v>
      </c>
      <c r="BH450" s="70" t="str">
        <v>ꞈ</v>
      </c>
    </row>
    <row r="451" spans="1:60" ht="14.25" customHeight="1" x14ac:dyDescent="0.25">
      <c r="A451" s="47"/>
      <c r="C451" s="19" t="s">
        <v>111</v>
      </c>
      <c r="D451" s="19" t="s">
        <v>77</v>
      </c>
      <c r="E451" s="19" t="s">
        <v>115</v>
      </c>
      <c r="G451" s="58" t="s">
        <v>288</v>
      </c>
      <c r="I451" s="34"/>
      <c r="K451" s="35"/>
      <c r="L451" s="57">
        <f t="shared" ref="L451:L514" si="29">K451*POWER(0.99475,J451)</f>
        <v>0</v>
      </c>
      <c r="M451" s="14">
        <f t="shared" si="28"/>
        <v>1</v>
      </c>
      <c r="N451" s="13">
        <f>IF(OR(totale!$A$5="",C451=totale!$A$5),0,1)</f>
        <v>1</v>
      </c>
      <c r="O451" s="13">
        <f>IF(OR(totale!$C$5="",E451=totale!$C$5),0,1)</f>
        <v>0</v>
      </c>
      <c r="P451" s="13">
        <v>0</v>
      </c>
      <c r="Q451" s="97">
        <v>0</v>
      </c>
      <c r="R451" s="19">
        <v>0</v>
      </c>
      <c r="S451" s="19" t="str">
        <v>LATERIZIO CON EPS GRAFFITE</v>
      </c>
      <c r="T451" s="15" t="str">
        <v>LATERCOM</v>
      </c>
      <c r="U451" s="15" t="str">
        <v>BLOCCCO ALVEOLATO CON EPS  GRAFFITATO- NORMABLOCK PIU' - CON FASCIA ISOLANTE</v>
      </c>
      <c r="V451" s="15">
        <v>0</v>
      </c>
      <c r="W451" s="19" t="str">
        <v>40x25x24,5 f.60% incastro</v>
      </c>
      <c r="X451" s="19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1</v>
      </c>
      <c r="AG451" s="15">
        <v>0</v>
      </c>
      <c r="AH451" s="15" t="str">
        <v>BLOCCO ALVEOLATO INCASTRO  FORI VERTICALI  45/50/55/60 %</v>
      </c>
      <c r="AI451" s="15" t="str">
        <v>T2D</v>
      </c>
      <c r="AJ451" s="15" t="str">
        <v xml:space="preserve">BLOCCO SISMICO/ PORTANTE ALVEOLATO INCASTRO SETTI SOTTILI </v>
      </c>
      <c r="AK451" s="15">
        <v>0</v>
      </c>
      <c r="AL451" s="15" t="str">
        <v>45x25x18/19 F.50%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1</v>
      </c>
      <c r="AS451" s="17" t="str">
        <f t="shared" si="26"/>
        <v>ꞈ</v>
      </c>
      <c r="AT451" s="70" t="str">
        <v>ꞈ</v>
      </c>
      <c r="AU451" s="15">
        <v>0</v>
      </c>
      <c r="AV451" s="15" t="str">
        <v xml:space="preserve">TRAMEZZATURA MATERIALE ALVEOLATO </v>
      </c>
      <c r="AW451" s="15" t="str">
        <v>T2D</v>
      </c>
      <c r="AX451" s="15" t="str">
        <v xml:space="preserve">TRAMEZZA - FORATO PORIZZATA/ALVEOLATA </v>
      </c>
      <c r="AY451" s="15">
        <v>0</v>
      </c>
      <c r="AZ451" s="15" t="str">
        <v>12x50x19</v>
      </c>
      <c r="BA451" s="15">
        <v>0</v>
      </c>
      <c r="BB451" s="15">
        <v>0</v>
      </c>
      <c r="BC451" s="15">
        <v>0</v>
      </c>
      <c r="BD451" s="15">
        <v>0</v>
      </c>
      <c r="BE451" s="15">
        <v>0</v>
      </c>
      <c r="BF451" s="15">
        <v>1</v>
      </c>
      <c r="BG451" s="17" t="str">
        <f t="shared" si="27"/>
        <v>ꞈ</v>
      </c>
      <c r="BH451" s="70" t="str">
        <v>ꞈ</v>
      </c>
    </row>
    <row r="452" spans="1:60" ht="14.25" customHeight="1" x14ac:dyDescent="0.25">
      <c r="A452" s="47"/>
      <c r="C452" s="19" t="s">
        <v>111</v>
      </c>
      <c r="D452" s="19" t="s">
        <v>77</v>
      </c>
      <c r="E452" s="19" t="s">
        <v>115</v>
      </c>
      <c r="G452" s="58" t="s">
        <v>291</v>
      </c>
      <c r="I452" s="34"/>
      <c r="K452" s="35"/>
      <c r="L452" s="57">
        <f t="shared" si="29"/>
        <v>0</v>
      </c>
      <c r="M452" s="14">
        <f t="shared" si="28"/>
        <v>1</v>
      </c>
      <c r="N452" s="13">
        <f>IF(OR(totale!$A$5="",C452=totale!$A$5),0,1)</f>
        <v>1</v>
      </c>
      <c r="O452" s="13">
        <f>IF(OR(totale!$C$5="",E452=totale!$C$5),0,1)</f>
        <v>0</v>
      </c>
      <c r="P452" s="13">
        <v>0</v>
      </c>
      <c r="Q452" s="97">
        <v>0</v>
      </c>
      <c r="R452" s="19">
        <v>0</v>
      </c>
      <c r="S452" s="19" t="str">
        <v>LATERIZIO CON EPS GRAFFITE</v>
      </c>
      <c r="T452" s="15" t="str">
        <v>LATERCOM</v>
      </c>
      <c r="U452" s="15" t="str">
        <v>BLOCCCO ALVEOLATO CON EPS  GRAFFITATO- NORMABLOCK PIU' - CON FASCIA ISOLANTE</v>
      </c>
      <c r="V452" s="15">
        <v>0</v>
      </c>
      <c r="W452" s="19" t="str">
        <v>35x25x24,5 f.60% incastro</v>
      </c>
      <c r="X452" s="19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1</v>
      </c>
      <c r="AG452" s="15">
        <v>0</v>
      </c>
      <c r="AH452" s="15" t="str">
        <v>BLOCCO ALVEOLATO INCASTRO  FORI VERTICALI  45/50/55/60 %</v>
      </c>
      <c r="AI452" s="15" t="str">
        <v>T2D</v>
      </c>
      <c r="AJ452" s="15" t="str">
        <v xml:space="preserve">BLOCCO SISMICO/ PORTANTE ALVEOLATO INCASTRO SETTI SOTTILI </v>
      </c>
      <c r="AK452" s="15">
        <v>0</v>
      </c>
      <c r="AL452" s="15" t="str">
        <v>50x25x18/19 F.55%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1</v>
      </c>
      <c r="AS452" s="17" t="str">
        <f t="shared" ref="AS452:AS515" si="30">IF(AND(AR452=0,AJ452&lt;&gt;AJ451),AJ452,"ꞈ")</f>
        <v>ꞈ</v>
      </c>
      <c r="AT452" s="70" t="str">
        <v>ꞈ</v>
      </c>
      <c r="AU452" s="15">
        <v>0</v>
      </c>
      <c r="AV452" s="15" t="str">
        <v xml:space="preserve">TRAMEZZATURA MATERIALE ALVEOLATO </v>
      </c>
      <c r="AW452" s="15" t="str">
        <v>WIENERBERGER</v>
      </c>
      <c r="AX452" s="15" t="str">
        <v xml:space="preserve">TRAMEZZA - FORATO PORIZZATA/ALVEOLATA </v>
      </c>
      <c r="AY452" s="15">
        <v>0</v>
      </c>
      <c r="AZ452" s="15" t="str">
        <v>12x50x19</v>
      </c>
      <c r="BA452" s="15">
        <v>0</v>
      </c>
      <c r="BB452" s="15">
        <v>0</v>
      </c>
      <c r="BC452" s="15">
        <v>0</v>
      </c>
      <c r="BD452" s="15">
        <v>0</v>
      </c>
      <c r="BE452" s="15">
        <v>0</v>
      </c>
      <c r="BF452" s="15">
        <v>1</v>
      </c>
      <c r="BG452" s="17" t="str">
        <f t="shared" ref="BG452:BG515" si="31">IF(AND(BF452=0,AZ452&lt;&gt;AZ451),AZ452,"ꞈ")</f>
        <v>ꞈ</v>
      </c>
      <c r="BH452" s="70" t="str">
        <v>ꞈ</v>
      </c>
    </row>
    <row r="453" spans="1:60" ht="14.25" customHeight="1" x14ac:dyDescent="0.25">
      <c r="A453" s="47"/>
      <c r="C453" s="19" t="s">
        <v>111</v>
      </c>
      <c r="D453" s="19" t="s">
        <v>77</v>
      </c>
      <c r="E453" s="19" t="s">
        <v>115</v>
      </c>
      <c r="G453" s="58" t="s">
        <v>382</v>
      </c>
      <c r="I453" s="34"/>
      <c r="K453" s="35"/>
      <c r="L453" s="57">
        <f t="shared" si="29"/>
        <v>0</v>
      </c>
      <c r="M453" s="14">
        <f t="shared" si="28"/>
        <v>1</v>
      </c>
      <c r="N453" s="13">
        <f>IF(OR(totale!$A$5="",C453=totale!$A$5),0,1)</f>
        <v>1</v>
      </c>
      <c r="O453" s="13">
        <f>IF(OR(totale!$C$5="",E453=totale!$C$5),0,1)</f>
        <v>0</v>
      </c>
      <c r="P453" s="13">
        <v>0</v>
      </c>
      <c r="Q453" s="97">
        <v>0</v>
      </c>
      <c r="R453" s="19">
        <v>0</v>
      </c>
      <c r="S453" s="19" t="str">
        <v>LATERIZIO CON EPS GRAFFITE</v>
      </c>
      <c r="T453" s="15" t="str">
        <v>LATERCOM</v>
      </c>
      <c r="U453" s="15" t="str">
        <v>BLOCCCO ALVEOLATO CON EPS  GRAFFITATO- NORMABLOCK PIU' - CON FASCIA ISOLANTE</v>
      </c>
      <c r="V453" s="15">
        <v>0</v>
      </c>
      <c r="W453" s="19" t="str">
        <v>30x25x24,5 f.60% incastro</v>
      </c>
      <c r="X453" s="19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1</v>
      </c>
      <c r="AG453" s="15">
        <v>0</v>
      </c>
      <c r="AH453" s="15" t="str">
        <v>MATERIALE IN LATERIZIO COMUNE</v>
      </c>
      <c r="AI453" s="15" t="str">
        <v>LATERCOM</v>
      </c>
      <c r="AJ453" s="15" t="str">
        <v xml:space="preserve">BLOCCO SVIZZERRO </v>
      </c>
      <c r="AK453" s="15">
        <v>0</v>
      </c>
      <c r="AL453" s="15" t="str">
        <v>18x25x13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1</v>
      </c>
      <c r="AS453" s="17" t="str">
        <f t="shared" si="30"/>
        <v>ꞈ</v>
      </c>
      <c r="AT453" s="70" t="str">
        <v>ꞈ</v>
      </c>
      <c r="AU453" s="15">
        <v>0</v>
      </c>
      <c r="AV453" s="15" t="str">
        <v xml:space="preserve">TRAMEZZATURA MATERIALE ALVEOLATO </v>
      </c>
      <c r="AW453" s="15" t="str">
        <v>ZANROSSO</v>
      </c>
      <c r="AX453" s="15" t="str">
        <v xml:space="preserve">TRAMEZZA - FORATO PORIZZATA/ALVEOLATA </v>
      </c>
      <c r="AY453" s="15">
        <v>0</v>
      </c>
      <c r="AZ453" s="15" t="str">
        <v>12x50x19</v>
      </c>
      <c r="BA453" s="15">
        <v>0</v>
      </c>
      <c r="BB453" s="15">
        <v>0</v>
      </c>
      <c r="BC453" s="15">
        <v>0</v>
      </c>
      <c r="BD453" s="15">
        <v>0</v>
      </c>
      <c r="BE453" s="15">
        <v>0</v>
      </c>
      <c r="BF453" s="15">
        <v>1</v>
      </c>
      <c r="BG453" s="17" t="str">
        <f t="shared" si="31"/>
        <v>ꞈ</v>
      </c>
      <c r="BH453" s="70" t="str">
        <v>ꞈ</v>
      </c>
    </row>
    <row r="454" spans="1:60" ht="14.25" customHeight="1" x14ac:dyDescent="0.25">
      <c r="A454" s="47"/>
      <c r="C454" s="19" t="s">
        <v>111</v>
      </c>
      <c r="D454" s="19" t="s">
        <v>77</v>
      </c>
      <c r="E454" s="19" t="s">
        <v>21</v>
      </c>
      <c r="G454" s="58" t="s">
        <v>287</v>
      </c>
      <c r="I454" s="34"/>
      <c r="K454" s="35"/>
      <c r="L454" s="57">
        <f t="shared" si="29"/>
        <v>0</v>
      </c>
      <c r="M454" s="14">
        <f t="shared" si="28"/>
        <v>1</v>
      </c>
      <c r="N454" s="13">
        <f>IF(OR(totale!$A$5="",C454=totale!$A$5),0,1)</f>
        <v>1</v>
      </c>
      <c r="O454" s="13">
        <f>IF(OR(totale!$C$5="",E454=totale!$C$5),0,1)</f>
        <v>0</v>
      </c>
      <c r="P454" s="13">
        <v>0</v>
      </c>
      <c r="Q454" s="97">
        <v>0</v>
      </c>
      <c r="R454" s="19">
        <v>0</v>
      </c>
      <c r="S454" s="19" t="str">
        <v>LATERIZIO CON EPS GRAFFITE</v>
      </c>
      <c r="T454" s="15" t="str">
        <v>LATERCOM</v>
      </c>
      <c r="U454" s="15" t="str">
        <v>BLOCCCO ALVEOLATO CON EPS  GRAFFITATO- NORMABLOCK PIU' - CON FASCIA ISOLANTE</v>
      </c>
      <c r="V454" s="15">
        <v>0</v>
      </c>
      <c r="W454" s="19" t="str">
        <v xml:space="preserve">25x23,5x19 F.55% incastro </v>
      </c>
      <c r="X454" s="19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1</v>
      </c>
      <c r="AG454" s="15">
        <v>0</v>
      </c>
      <c r="AH454" s="15" t="str">
        <v>MATERIALE IN LATERIZIO COMUNE</v>
      </c>
      <c r="AI454" s="15" t="str">
        <v>T2D</v>
      </c>
      <c r="AJ454" s="15" t="str">
        <v xml:space="preserve">BLOCCO SVIZZERRO </v>
      </c>
      <c r="AK454" s="15">
        <v>0</v>
      </c>
      <c r="AL454" s="15" t="str">
        <v>18x25x13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1</v>
      </c>
      <c r="AS454" s="17" t="str">
        <f t="shared" si="30"/>
        <v>ꞈ</v>
      </c>
      <c r="AT454" s="70" t="str">
        <v>ꞈ</v>
      </c>
      <c r="AU454" s="15">
        <v>0</v>
      </c>
      <c r="AV454" s="15" t="str">
        <v xml:space="preserve">LATERIZIO RETTIFICATO PLANARE </v>
      </c>
      <c r="AW454" s="15" t="str">
        <v>WIENERBERGER</v>
      </c>
      <c r="AX454" s="15" t="str">
        <v>TRAMEZZA - FORATO PORIZZATA/ALVEOLATA RETTIFICATA - PLAN</v>
      </c>
      <c r="AY454" s="15">
        <v>0</v>
      </c>
      <c r="AZ454" s="15" t="str">
        <v>12x50x19,9</v>
      </c>
      <c r="BA454" s="15">
        <v>0</v>
      </c>
      <c r="BB454" s="15">
        <v>0</v>
      </c>
      <c r="BC454" s="15">
        <v>0</v>
      </c>
      <c r="BD454" s="15">
        <v>0</v>
      </c>
      <c r="BE454" s="15">
        <v>0</v>
      </c>
      <c r="BF454" s="15">
        <v>1</v>
      </c>
      <c r="BG454" s="17" t="str">
        <f t="shared" si="31"/>
        <v>ꞈ</v>
      </c>
      <c r="BH454" s="70" t="str">
        <v>ꞈ</v>
      </c>
    </row>
    <row r="455" spans="1:60" ht="14.25" customHeight="1" x14ac:dyDescent="0.25">
      <c r="A455" s="47"/>
      <c r="C455" s="19" t="s">
        <v>111</v>
      </c>
      <c r="D455" s="19" t="s">
        <v>77</v>
      </c>
      <c r="E455" s="19" t="s">
        <v>21</v>
      </c>
      <c r="G455" s="58" t="s">
        <v>288</v>
      </c>
      <c r="I455" s="34"/>
      <c r="K455" s="35"/>
      <c r="L455" s="57">
        <f t="shared" si="29"/>
        <v>0</v>
      </c>
      <c r="M455" s="14">
        <f t="shared" si="28"/>
        <v>1</v>
      </c>
      <c r="N455" s="13">
        <f>IF(OR(totale!$A$5="",C455=totale!$A$5),0,1)</f>
        <v>1</v>
      </c>
      <c r="O455" s="13">
        <f>IF(OR(totale!$C$5="",E455=totale!$C$5),0,1)</f>
        <v>0</v>
      </c>
      <c r="P455" s="13">
        <v>0</v>
      </c>
      <c r="Q455" s="97">
        <v>0</v>
      </c>
      <c r="R455" s="19">
        <v>0</v>
      </c>
      <c r="S455" s="19" t="str">
        <v>LATERIZIO CON EPS GRAFFITE</v>
      </c>
      <c r="T455" s="15" t="str">
        <v>LATERCOM</v>
      </c>
      <c r="U455" s="15" t="str">
        <v xml:space="preserve">BLOCCCO ALVEOLATO CON EPS  GRAFFITATO- NORMABLOCK PIU' - CON FASCIA ISOLANTE-- CAM </v>
      </c>
      <c r="V455" s="15">
        <v>0</v>
      </c>
      <c r="W455" s="19" t="str">
        <v>12x19x30 F.45% liscio</v>
      </c>
      <c r="X455" s="19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1</v>
      </c>
      <c r="AG455" s="15">
        <v>0</v>
      </c>
      <c r="AH455" s="15" t="str">
        <v>MATERIALE IN LATERIZIO COMUNE</v>
      </c>
      <c r="AI455" s="15" t="str">
        <v>WIENERBERGER</v>
      </c>
      <c r="AJ455" s="15" t="str">
        <v xml:space="preserve">BLOCCO SVIZZERRO </v>
      </c>
      <c r="AK455" s="15">
        <v>0</v>
      </c>
      <c r="AL455" s="15" t="str">
        <v>18x25x13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1</v>
      </c>
      <c r="AS455" s="17" t="str">
        <f t="shared" si="30"/>
        <v>ꞈ</v>
      </c>
      <c r="AT455" s="70" t="str">
        <v>ꞈ</v>
      </c>
      <c r="AU455" s="15">
        <v>0</v>
      </c>
      <c r="AV455" s="15" t="str">
        <v xml:space="preserve">LATERIZIO RETTIFICATO PLANARE </v>
      </c>
      <c r="AW455" s="15" t="str">
        <v>LATERCOM</v>
      </c>
      <c r="AX455" s="15" t="str">
        <v>TRAMEZZA - FORATO PORIZZATA/ALVEOLATA RETTIFICATA - PLAN</v>
      </c>
      <c r="AY455" s="15">
        <v>0</v>
      </c>
      <c r="AZ455" s="15" t="str">
        <v>12x50x23,8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1</v>
      </c>
      <c r="BG455" s="17" t="str">
        <f t="shared" si="31"/>
        <v>ꞈ</v>
      </c>
      <c r="BH455" s="70" t="str">
        <v>ꞈ</v>
      </c>
    </row>
    <row r="456" spans="1:60" ht="14.25" customHeight="1" x14ac:dyDescent="0.25">
      <c r="A456" s="47"/>
      <c r="C456" s="19" t="s">
        <v>111</v>
      </c>
      <c r="D456" s="19" t="s">
        <v>77</v>
      </c>
      <c r="E456" s="19" t="s">
        <v>21</v>
      </c>
      <c r="G456" s="58" t="s">
        <v>291</v>
      </c>
      <c r="I456" s="34"/>
      <c r="K456" s="35"/>
      <c r="L456" s="57">
        <f t="shared" si="29"/>
        <v>0</v>
      </c>
      <c r="M456" s="14">
        <f t="shared" si="28"/>
        <v>1</v>
      </c>
      <c r="N456" s="13">
        <f>IF(OR(totale!$A$5="",C456=totale!$A$5),0,1)</f>
        <v>1</v>
      </c>
      <c r="O456" s="13">
        <f>IF(OR(totale!$C$5="",E456=totale!$C$5),0,1)</f>
        <v>0</v>
      </c>
      <c r="P456" s="13">
        <v>0</v>
      </c>
      <c r="Q456" s="97">
        <v>0</v>
      </c>
      <c r="R456" s="19">
        <v>0</v>
      </c>
      <c r="S456" s="19" t="str">
        <v>LATERIZIO CON EPS GRAFFITE</v>
      </c>
      <c r="T456" s="15" t="str">
        <v>LATERCOM</v>
      </c>
      <c r="U456" s="15" t="str">
        <v xml:space="preserve">BLOCCCO ALVEOLATO CON EPS  GRAFFITATO- NORMABLOCK PIU' - CON FASCIA ISOLANTE-- CAM </v>
      </c>
      <c r="V456" s="15">
        <v>0</v>
      </c>
      <c r="W456" s="19" t="str">
        <v>12x19x25 F.45% liscio</v>
      </c>
      <c r="X456" s="19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1</v>
      </c>
      <c r="AG456" s="15">
        <v>0</v>
      </c>
      <c r="AH456" s="15" t="str">
        <v>BLOCCO ALVEOLATO LISCIO FORI ORIZZONATALI  45/50/55/60 %</v>
      </c>
      <c r="AI456" s="15" t="str">
        <v>DCB</v>
      </c>
      <c r="AJ456" s="15" t="str">
        <v>BLOCCO TAMPONAMENTO ALVEOLATO FORI ORIZZONTALI P600- F.65% - F.60%</v>
      </c>
      <c r="AK456" s="15">
        <v>0</v>
      </c>
      <c r="AL456" s="15" t="str">
        <v>12x25x25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1</v>
      </c>
      <c r="AS456" s="17" t="str">
        <f t="shared" si="30"/>
        <v>ꞈ</v>
      </c>
      <c r="AT456" s="70" t="str">
        <v>ꞈ</v>
      </c>
      <c r="AU456" s="15">
        <v>0</v>
      </c>
      <c r="AV456" s="15" t="str">
        <v xml:space="preserve">TRAMEZZATURA MATERIALE ALVEOLATO </v>
      </c>
      <c r="AW456" s="15" t="str">
        <v>WIENERBERGER</v>
      </c>
      <c r="AX456" s="15" t="str">
        <v xml:space="preserve">TRAMEZZA - FORATO PORIZZATA/ALVEOLATA </v>
      </c>
      <c r="AY456" s="15">
        <v>0</v>
      </c>
      <c r="AZ456" s="15" t="str">
        <v>12x50x23,8</v>
      </c>
      <c r="BA456" s="15">
        <v>0</v>
      </c>
      <c r="BB456" s="15">
        <v>0</v>
      </c>
      <c r="BC456" s="15">
        <v>0</v>
      </c>
      <c r="BD456" s="15">
        <v>0</v>
      </c>
      <c r="BE456" s="15">
        <v>0</v>
      </c>
      <c r="BF456" s="15">
        <v>1</v>
      </c>
      <c r="BG456" s="17" t="str">
        <f t="shared" si="31"/>
        <v>ꞈ</v>
      </c>
      <c r="BH456" s="70" t="str">
        <v>ꞈ</v>
      </c>
    </row>
    <row r="457" spans="1:60" ht="14.25" customHeight="1" x14ac:dyDescent="0.25">
      <c r="A457" s="47"/>
      <c r="C457" s="19" t="s">
        <v>111</v>
      </c>
      <c r="D457" s="19" t="s">
        <v>77</v>
      </c>
      <c r="E457" s="19" t="s">
        <v>21</v>
      </c>
      <c r="G457" s="58" t="s">
        <v>382</v>
      </c>
      <c r="I457" s="34"/>
      <c r="K457" s="35"/>
      <c r="L457" s="57">
        <f t="shared" si="29"/>
        <v>0</v>
      </c>
      <c r="M457" s="14">
        <f t="shared" si="28"/>
        <v>1</v>
      </c>
      <c r="N457" s="13">
        <f>IF(OR(totale!$A$5="",C457=totale!$A$5),0,1)</f>
        <v>1</v>
      </c>
      <c r="O457" s="13">
        <f>IF(OR(totale!$C$5="",E457=totale!$C$5),0,1)</f>
        <v>0</v>
      </c>
      <c r="P457" s="13">
        <v>0</v>
      </c>
      <c r="Q457" s="97">
        <v>0</v>
      </c>
      <c r="R457" s="19">
        <v>0</v>
      </c>
      <c r="S457" s="19" t="str">
        <v>LATERIZIO CON EPS GRAFFITE</v>
      </c>
      <c r="T457" s="15" t="str">
        <v>LATERCOM</v>
      </c>
      <c r="U457" s="15" t="str">
        <v xml:space="preserve">BLOCCCO ALVEOLATO CON EPS  GRAFFITATO- NORMABLOCK PIU' - CON FASCIA ISOLANTE-- CAM </v>
      </c>
      <c r="V457" s="15">
        <v>0</v>
      </c>
      <c r="W457" s="19" t="str">
        <v>12x24,5x30 F.45% liscio</v>
      </c>
      <c r="X457" s="19">
        <v>0</v>
      </c>
      <c r="Y457" s="15">
        <v>0</v>
      </c>
      <c r="Z457" s="15">
        <v>0</v>
      </c>
      <c r="AA457" s="15">
        <v>0</v>
      </c>
      <c r="AB457" s="15">
        <v>0</v>
      </c>
      <c r="AC457" s="15">
        <v>1</v>
      </c>
      <c r="AG457" s="15">
        <v>0</v>
      </c>
      <c r="AH457" s="15" t="str">
        <v>BLOCCO ALVEOLATO LISCIO FORI ORIZZONATALI  45/50/55/60 %</v>
      </c>
      <c r="AI457" s="15" t="str">
        <v>DCB</v>
      </c>
      <c r="AJ457" s="15" t="str">
        <v>BLOCCO TAMPONAMENTO ALVEOLATO FORI ORIZZONTALI P600- F.65% - F.60%</v>
      </c>
      <c r="AK457" s="15">
        <v>0</v>
      </c>
      <c r="AL457" s="15" t="str">
        <v>15x25x25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1</v>
      </c>
      <c r="AS457" s="17" t="str">
        <f t="shared" si="30"/>
        <v>ꞈ</v>
      </c>
      <c r="AT457" s="70" t="str">
        <v>ꞈ</v>
      </c>
      <c r="AU457" s="15">
        <v>0</v>
      </c>
      <c r="AV457" s="15" t="str">
        <v xml:space="preserve">TRAMEZZATURA MATERIALE ALVEOLATO </v>
      </c>
      <c r="AW457" s="15" t="str">
        <v>WIENERBERGER</v>
      </c>
      <c r="AX457" s="15" t="str">
        <v xml:space="preserve">TRAMEZZA - FORATO PORIZZATA/ALVEOLATA </v>
      </c>
      <c r="AY457" s="15">
        <v>0</v>
      </c>
      <c r="AZ457" s="15" t="str">
        <v>12x50x23,8</v>
      </c>
      <c r="BA457" s="15">
        <v>0</v>
      </c>
      <c r="BB457" s="15">
        <v>0</v>
      </c>
      <c r="BC457" s="15">
        <v>0</v>
      </c>
      <c r="BD457" s="15">
        <v>0</v>
      </c>
      <c r="BE457" s="15">
        <v>0</v>
      </c>
      <c r="BF457" s="15">
        <v>1</v>
      </c>
      <c r="BG457" s="17" t="str">
        <f t="shared" si="31"/>
        <v>ꞈ</v>
      </c>
      <c r="BH457" s="70" t="str">
        <v>ꞈ</v>
      </c>
    </row>
    <row r="458" spans="1:60" ht="14.25" customHeight="1" x14ac:dyDescent="0.25">
      <c r="A458" s="47"/>
      <c r="C458" s="19" t="s">
        <v>111</v>
      </c>
      <c r="D458" s="19" t="s">
        <v>77</v>
      </c>
      <c r="E458" s="19" t="s">
        <v>21</v>
      </c>
      <c r="G458" s="58" t="s">
        <v>383</v>
      </c>
      <c r="I458" s="34"/>
      <c r="K458" s="35"/>
      <c r="L458" s="57">
        <f t="shared" si="29"/>
        <v>0</v>
      </c>
      <c r="M458" s="14">
        <f t="shared" si="28"/>
        <v>1</v>
      </c>
      <c r="N458" s="13">
        <f>IF(OR(totale!$A$5="",C458=totale!$A$5),0,1)</f>
        <v>1</v>
      </c>
      <c r="O458" s="13">
        <f>IF(OR(totale!$C$5="",E458=totale!$C$5),0,1)</f>
        <v>0</v>
      </c>
      <c r="P458" s="13">
        <v>0</v>
      </c>
      <c r="Q458" s="97">
        <v>0</v>
      </c>
      <c r="R458" s="19">
        <v>0</v>
      </c>
      <c r="S458" s="19" t="str">
        <v>LATERIZIO CON EPS GRAFFITE</v>
      </c>
      <c r="T458" s="15" t="str">
        <v>LATERCOM</v>
      </c>
      <c r="U458" s="15" t="str">
        <v xml:space="preserve">BLOCCCO ALVEOLATO CON EPS  GRAFFITATO- NORMABLOCK PIU' - CON FASCIA ISOLANTE-- CAM </v>
      </c>
      <c r="V458" s="15">
        <v>0</v>
      </c>
      <c r="W458" s="19" t="str">
        <v xml:space="preserve">40x23x19 F.45% liscio </v>
      </c>
      <c r="X458" s="19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1</v>
      </c>
      <c r="AG458" s="15">
        <v>0</v>
      </c>
      <c r="AH458" s="15" t="str">
        <v>BLOCCO ALVEOLATO LISCIO FORI ORIZZONATALI  45/50/55/60 %</v>
      </c>
      <c r="AI458" s="15" t="str">
        <v>DCB</v>
      </c>
      <c r="AJ458" s="15" t="str">
        <v>BLOCCO TAMPONAMENTO ALVEOLATO FORI ORIZZONTALI P600- F.65% - F.60%</v>
      </c>
      <c r="AK458" s="15">
        <v>0</v>
      </c>
      <c r="AL458" s="15" t="str">
        <v>20x25x25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1</v>
      </c>
      <c r="AS458" s="17" t="str">
        <f t="shared" si="30"/>
        <v>ꞈ</v>
      </c>
      <c r="AT458" s="70" t="str">
        <v>ꞈ</v>
      </c>
      <c r="AU458" s="15">
        <v>0</v>
      </c>
      <c r="AV458" s="15" t="str">
        <v xml:space="preserve">LATERIZIO RETTIFICATO PLANARE </v>
      </c>
      <c r="AW458" s="15" t="str">
        <v>ZANROSSO</v>
      </c>
      <c r="AX458" s="15" t="str">
        <v>TRAMEZZA - FORATO PORIZZATA/ALVEOLATA RETTIFICATA - PLAN</v>
      </c>
      <c r="AY458" s="15">
        <v>0</v>
      </c>
      <c r="AZ458" s="15" t="str">
        <v>12x50x23,8</v>
      </c>
      <c r="BA458" s="15">
        <v>0</v>
      </c>
      <c r="BB458" s="15">
        <v>0</v>
      </c>
      <c r="BC458" s="15">
        <v>0</v>
      </c>
      <c r="BD458" s="15">
        <v>0</v>
      </c>
      <c r="BE458" s="15">
        <v>0</v>
      </c>
      <c r="BF458" s="15">
        <v>1</v>
      </c>
      <c r="BG458" s="17" t="str">
        <f t="shared" si="31"/>
        <v>ꞈ</v>
      </c>
      <c r="BH458" s="70" t="str">
        <v>ꞈ</v>
      </c>
    </row>
    <row r="459" spans="1:60" ht="14.25" customHeight="1" x14ac:dyDescent="0.25">
      <c r="A459" s="47"/>
      <c r="C459" s="19" t="s">
        <v>111</v>
      </c>
      <c r="D459" s="19" t="s">
        <v>77</v>
      </c>
      <c r="E459" s="19" t="s">
        <v>21</v>
      </c>
      <c r="G459" s="58" t="s">
        <v>384</v>
      </c>
      <c r="I459" s="34"/>
      <c r="K459" s="35"/>
      <c r="L459" s="57">
        <f t="shared" si="29"/>
        <v>0</v>
      </c>
      <c r="M459" s="14">
        <f t="shared" si="28"/>
        <v>1</v>
      </c>
      <c r="N459" s="13">
        <f>IF(OR(totale!$A$5="",C459=totale!$A$5),0,1)</f>
        <v>1</v>
      </c>
      <c r="O459" s="13">
        <f>IF(OR(totale!$C$5="",E459=totale!$C$5),0,1)</f>
        <v>0</v>
      </c>
      <c r="P459" s="13">
        <v>0</v>
      </c>
      <c r="Q459" s="97">
        <v>0</v>
      </c>
      <c r="R459" s="19">
        <v>0</v>
      </c>
      <c r="S459" s="19" t="str">
        <v>LATERIZIO CON EPS GRAFFITE</v>
      </c>
      <c r="T459" s="15" t="str">
        <v>LATERCOM</v>
      </c>
      <c r="U459" s="15" t="str">
        <v xml:space="preserve">BLOCCCO ALVEOLATO CON EPS  GRAFFITATO- NORMABLOCK PIU' - CON FASCIA ISOLANTE-- CAM </v>
      </c>
      <c r="V459" s="15">
        <v>0</v>
      </c>
      <c r="W459" s="19" t="str">
        <v>45x23,5x24,5 F.55% incastro</v>
      </c>
      <c r="X459" s="19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1</v>
      </c>
      <c r="AG459" s="15">
        <v>0</v>
      </c>
      <c r="AH459" s="15" t="str">
        <v>BLOCCO ALVEOLATO LISCIO FORI ORIZZONATALI  45/50/55/60 %</v>
      </c>
      <c r="AI459" s="15" t="str">
        <v>DCB</v>
      </c>
      <c r="AJ459" s="15" t="str">
        <v>BLOCCO TAMPONAMENTO ALVEOLATO FORI ORIZZONTALI P600- F.65% - F.60%</v>
      </c>
      <c r="AK459" s="15">
        <v>0</v>
      </c>
      <c r="AL459" s="15" t="str">
        <v>25x25x25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1</v>
      </c>
      <c r="AS459" s="17" t="str">
        <f t="shared" si="30"/>
        <v>ꞈ</v>
      </c>
      <c r="AT459" s="70" t="str">
        <v>ꞈ</v>
      </c>
      <c r="AU459" s="15">
        <v>0</v>
      </c>
      <c r="AV459" s="15" t="str">
        <v xml:space="preserve">TRAMEZZATURA MATERIALE ALVEOLATO </v>
      </c>
      <c r="AW459" s="15" t="str">
        <v>LATERCOM</v>
      </c>
      <c r="AX459" s="15" t="str">
        <v xml:space="preserve">TRAMEZZA - FORATO PORIZZATA/ALVEOLATA </v>
      </c>
      <c r="AY459" s="15">
        <v>0</v>
      </c>
      <c r="AZ459" s="15" t="str">
        <v>12x50x24,5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1</v>
      </c>
      <c r="BG459" s="17" t="str">
        <f t="shared" si="31"/>
        <v>ꞈ</v>
      </c>
      <c r="BH459" s="70" t="str">
        <v>ꞈ</v>
      </c>
    </row>
    <row r="460" spans="1:60" ht="14.25" customHeight="1" x14ac:dyDescent="0.25">
      <c r="A460" s="47"/>
      <c r="C460" s="19" t="s">
        <v>111</v>
      </c>
      <c r="D460" s="19" t="s">
        <v>77</v>
      </c>
      <c r="E460" s="19" t="s">
        <v>21</v>
      </c>
      <c r="G460" s="58" t="s">
        <v>385</v>
      </c>
      <c r="I460" s="34"/>
      <c r="K460" s="35"/>
      <c r="L460" s="57">
        <f t="shared" si="29"/>
        <v>0</v>
      </c>
      <c r="M460" s="14">
        <f t="shared" si="28"/>
        <v>1</v>
      </c>
      <c r="N460" s="13">
        <f>IF(OR(totale!$A$5="",C460=totale!$A$5),0,1)</f>
        <v>1</v>
      </c>
      <c r="O460" s="13">
        <f>IF(OR(totale!$C$5="",E460=totale!$C$5),0,1)</f>
        <v>0</v>
      </c>
      <c r="P460" s="13">
        <v>0</v>
      </c>
      <c r="Q460" s="97">
        <v>0</v>
      </c>
      <c r="R460" s="19">
        <v>0</v>
      </c>
      <c r="S460" s="19" t="str">
        <v>LATERIZIO CON EPS GRAFFITE</v>
      </c>
      <c r="T460" s="15" t="str">
        <v>LATERCOM</v>
      </c>
      <c r="U460" s="15" t="str">
        <v xml:space="preserve">BLOCCCO ALVEOLATO CON EPS  GRAFFITATO- NORMABLOCK PIU' - CON FASCIA ISOLANTE-- CAM </v>
      </c>
      <c r="V460" s="15">
        <v>0</v>
      </c>
      <c r="W460" s="19" t="str">
        <v>40x23,5x24,5 F.55% incastro</v>
      </c>
      <c r="X460" s="19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1</v>
      </c>
      <c r="AG460" s="15">
        <v>0</v>
      </c>
      <c r="AH460" s="15" t="str">
        <v>BLOCCO ALVEOLATO LISCIO FORI ORIZZONATALI  45/50/55/60 %</v>
      </c>
      <c r="AI460" s="15" t="str">
        <v>DCB</v>
      </c>
      <c r="AJ460" s="15" t="str">
        <v>BLOCCO TAMPONAMENTO ALVEOLATO FORI ORIZZONTALI P600- F.65% - F.60%</v>
      </c>
      <c r="AK460" s="15">
        <v>0</v>
      </c>
      <c r="AL460" s="15" t="str">
        <v>30x25x25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1</v>
      </c>
      <c r="AS460" s="17" t="str">
        <f t="shared" si="30"/>
        <v>ꞈ</v>
      </c>
      <c r="AT460" s="70" t="str">
        <v>ꞈ</v>
      </c>
      <c r="AU460" s="15">
        <v>0</v>
      </c>
      <c r="AV460" s="15" t="str">
        <v xml:space="preserve">TRAMEZZATURA MATERIALE ALVEOLATO </v>
      </c>
      <c r="AW460" s="15" t="str">
        <v>T2D</v>
      </c>
      <c r="AX460" s="15" t="str">
        <v xml:space="preserve">TRAMEZZA - FORATO PORIZZATA/ALVEOLATA </v>
      </c>
      <c r="AY460" s="15">
        <v>0</v>
      </c>
      <c r="AZ460" s="15" t="str">
        <v>12x50x24,5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1</v>
      </c>
      <c r="BG460" s="17" t="str">
        <f t="shared" si="31"/>
        <v>ꞈ</v>
      </c>
      <c r="BH460" s="70" t="str">
        <v>ꞈ</v>
      </c>
    </row>
    <row r="461" spans="1:60" ht="14.25" customHeight="1" x14ac:dyDescent="0.25">
      <c r="A461" s="47"/>
      <c r="C461" s="19" t="s">
        <v>111</v>
      </c>
      <c r="D461" s="19" t="s">
        <v>77</v>
      </c>
      <c r="E461" s="19" t="s">
        <v>21</v>
      </c>
      <c r="G461" s="58" t="s">
        <v>386</v>
      </c>
      <c r="I461" s="34"/>
      <c r="K461" s="35"/>
      <c r="L461" s="57">
        <f t="shared" si="29"/>
        <v>0</v>
      </c>
      <c r="M461" s="14">
        <f t="shared" si="28"/>
        <v>1</v>
      </c>
      <c r="N461" s="13">
        <f>IF(OR(totale!$A$5="",C461=totale!$A$5),0,1)</f>
        <v>1</v>
      </c>
      <c r="O461" s="13">
        <f>IF(OR(totale!$C$5="",E461=totale!$C$5),0,1)</f>
        <v>0</v>
      </c>
      <c r="P461" s="13">
        <v>0</v>
      </c>
      <c r="Q461" s="97">
        <v>0</v>
      </c>
      <c r="R461" s="19">
        <v>0</v>
      </c>
      <c r="S461" s="19" t="str">
        <v>LATERIZIO CON EPS GRAFFITE</v>
      </c>
      <c r="T461" s="15" t="str">
        <v>LATERCOM</v>
      </c>
      <c r="U461" s="15" t="str">
        <v xml:space="preserve">BLOCCCO ALVEOLATO CON EPS  GRAFFITATO- NORMABLOCK PIU' - CON FASCIA ISOLANTE-- CAM </v>
      </c>
      <c r="V461" s="15">
        <v>0</v>
      </c>
      <c r="W461" s="19" t="str">
        <v>35x23,5x24,5 F.55% incastro</v>
      </c>
      <c r="X461" s="19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1</v>
      </c>
      <c r="AG461" s="15">
        <v>0</v>
      </c>
      <c r="AH461" s="15" t="str">
        <v>BLOCCO ALVEOLATO LISCIO FORI ORIZZONATALI  45/50/55/60 %</v>
      </c>
      <c r="AI461" s="15" t="str">
        <v>DCB</v>
      </c>
      <c r="AJ461" s="15" t="str">
        <v>BLOCCO TAMPONAMENTO ALVEOLATO FORI ORIZZONTALI P600- F.65% - F.60%</v>
      </c>
      <c r="AK461" s="15">
        <v>0</v>
      </c>
      <c r="AL461" s="15" t="str">
        <v>35x25x25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1</v>
      </c>
      <c r="AS461" s="17" t="str">
        <f t="shared" si="30"/>
        <v>ꞈ</v>
      </c>
      <c r="AT461" s="70" t="str">
        <v>ꞈ</v>
      </c>
      <c r="AU461" s="15">
        <v>0</v>
      </c>
      <c r="AV461" s="15" t="str">
        <v xml:space="preserve">TRAMEZZATURA MATERIALE ALVEOLATO </v>
      </c>
      <c r="AW461" s="15" t="str">
        <v>ZANROSSO</v>
      </c>
      <c r="AX461" s="15" t="str">
        <v xml:space="preserve">TRAMEZZA - FORATO PORIZZATA/ALVEOLATA </v>
      </c>
      <c r="AY461" s="15">
        <v>0</v>
      </c>
      <c r="AZ461" s="15" t="str">
        <v>12x50x24,5</v>
      </c>
      <c r="BA461" s="15">
        <v>0</v>
      </c>
      <c r="BB461" s="15">
        <v>0</v>
      </c>
      <c r="BC461" s="15">
        <v>0</v>
      </c>
      <c r="BD461" s="15">
        <v>0</v>
      </c>
      <c r="BE461" s="15">
        <v>0</v>
      </c>
      <c r="BF461" s="15">
        <v>1</v>
      </c>
      <c r="BG461" s="17" t="str">
        <f t="shared" si="31"/>
        <v>ꞈ</v>
      </c>
      <c r="BH461" s="70" t="str">
        <v>ꞈ</v>
      </c>
    </row>
    <row r="462" spans="1:60" ht="14.25" customHeight="1" x14ac:dyDescent="0.25">
      <c r="A462" s="47"/>
      <c r="C462" s="19" t="s">
        <v>111</v>
      </c>
      <c r="D462" s="19" t="s">
        <v>77</v>
      </c>
      <c r="E462" s="19" t="s">
        <v>21</v>
      </c>
      <c r="G462" s="58" t="s">
        <v>380</v>
      </c>
      <c r="I462" s="34"/>
      <c r="K462" s="35"/>
      <c r="L462" s="57">
        <f t="shared" si="29"/>
        <v>0</v>
      </c>
      <c r="M462" s="14">
        <f t="shared" si="28"/>
        <v>1</v>
      </c>
      <c r="N462" s="13">
        <f>IF(OR(totale!$A$5="",C462=totale!$A$5),0,1)</f>
        <v>1</v>
      </c>
      <c r="O462" s="13">
        <f>IF(OR(totale!$C$5="",E462=totale!$C$5),0,1)</f>
        <v>0</v>
      </c>
      <c r="P462" s="13">
        <v>0</v>
      </c>
      <c r="Q462" s="97">
        <v>0</v>
      </c>
      <c r="R462" s="19">
        <v>0</v>
      </c>
      <c r="S462" s="19" t="str">
        <v>LATERIZIO CON EPS GRAFFITE</v>
      </c>
      <c r="T462" s="15" t="str">
        <v>LATERCOM</v>
      </c>
      <c r="U462" s="15" t="str">
        <v xml:space="preserve">BLOCCCO ALVEOLATO CON EPS  GRAFFITATO- NORMABLOCK PIU' - CON FASCIA ISOLANTE-- CAM </v>
      </c>
      <c r="V462" s="15">
        <v>0</v>
      </c>
      <c r="W462" s="19" t="str">
        <v>30x20x19 F.45% liscio</v>
      </c>
      <c r="X462" s="19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1</v>
      </c>
      <c r="AG462" s="15">
        <v>0</v>
      </c>
      <c r="AH462" s="15" t="str">
        <v>BLOCCO ALVEOLATO LISCIO FORI ORIZZONATALI  45/50/55/60 %</v>
      </c>
      <c r="AI462" s="15" t="str">
        <v>FBM</v>
      </c>
      <c r="AJ462" s="15" t="str">
        <v>BLOCCO TAMPONAMENTO ALVEOLATO FORI ORIZZONTALI P600- F.65% - F.60%</v>
      </c>
      <c r="AK462" s="15">
        <v>0</v>
      </c>
      <c r="AL462" s="15" t="str">
        <v>20x25x25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1</v>
      </c>
      <c r="AS462" s="17" t="str">
        <f t="shared" si="30"/>
        <v>ꞈ</v>
      </c>
      <c r="AT462" s="70" t="str">
        <v>ꞈ</v>
      </c>
      <c r="AU462" s="15">
        <v>0</v>
      </c>
      <c r="AV462" s="15" t="str">
        <v xml:space="preserve">LATERIZIO RETTIFICATO PLANARE </v>
      </c>
      <c r="AW462" s="15" t="str">
        <v>WIENERBERGER</v>
      </c>
      <c r="AX462" s="15" t="str">
        <v>TRAMEZZA - FORATO PORIZZATA/ALVEOLATA RETTIFICATA - PLAN</v>
      </c>
      <c r="AY462" s="15">
        <v>0</v>
      </c>
      <c r="AZ462" s="15" t="str">
        <v>12x50x24,9</v>
      </c>
      <c r="BA462" s="15">
        <v>0</v>
      </c>
      <c r="BB462" s="15">
        <v>0</v>
      </c>
      <c r="BC462" s="15">
        <v>0</v>
      </c>
      <c r="BD462" s="15">
        <v>0</v>
      </c>
      <c r="BE462" s="15">
        <v>0</v>
      </c>
      <c r="BF462" s="15">
        <v>1</v>
      </c>
      <c r="BG462" s="17" t="str">
        <f t="shared" si="31"/>
        <v>ꞈ</v>
      </c>
      <c r="BH462" s="70" t="str">
        <v>ꞈ</v>
      </c>
    </row>
    <row r="463" spans="1:60" ht="14.25" customHeight="1" x14ac:dyDescent="0.25">
      <c r="A463" s="47"/>
      <c r="C463" s="19" t="s">
        <v>111</v>
      </c>
      <c r="D463" s="19" t="s">
        <v>77</v>
      </c>
      <c r="E463" s="19" t="s">
        <v>21</v>
      </c>
      <c r="G463" s="58" t="s">
        <v>381</v>
      </c>
      <c r="I463" s="34"/>
      <c r="K463" s="35"/>
      <c r="L463" s="57">
        <f t="shared" si="29"/>
        <v>0</v>
      </c>
      <c r="M463" s="14">
        <f t="shared" si="28"/>
        <v>1</v>
      </c>
      <c r="N463" s="13">
        <f>IF(OR(totale!$A$5="",C463=totale!$A$5),0,1)</f>
        <v>1</v>
      </c>
      <c r="O463" s="13">
        <f>IF(OR(totale!$C$5="",E463=totale!$C$5),0,1)</f>
        <v>0</v>
      </c>
      <c r="P463" s="13">
        <v>0</v>
      </c>
      <c r="Q463" s="97">
        <v>0</v>
      </c>
      <c r="R463" s="19">
        <v>0</v>
      </c>
      <c r="S463" s="19" t="str">
        <v>LATERIZIO CON EPS GRAFFITE</v>
      </c>
      <c r="T463" s="15" t="str">
        <v>LATERCOM</v>
      </c>
      <c r="U463" s="15" t="str">
        <v xml:space="preserve">BLOCCCO ALVEOLATO CON EPS  GRAFFITATO- NORMABLOCK PIU' - CON FASCIA ISOLANTE-- CAM </v>
      </c>
      <c r="V463" s="15">
        <v>0</v>
      </c>
      <c r="W463" s="19" t="str">
        <v>30x25x19 F.45% liscio</v>
      </c>
      <c r="X463" s="19">
        <v>0</v>
      </c>
      <c r="Y463" s="15">
        <v>0</v>
      </c>
      <c r="Z463" s="15">
        <v>0</v>
      </c>
      <c r="AA463" s="15">
        <v>0</v>
      </c>
      <c r="AB463" s="15">
        <v>0</v>
      </c>
      <c r="AC463" s="15">
        <v>1</v>
      </c>
      <c r="AG463" s="15">
        <v>0</v>
      </c>
      <c r="AH463" s="15" t="str">
        <v>BLOCCO ALVEOLATO LISCIO FORI ORIZZONATALI  45/50/55/60 %</v>
      </c>
      <c r="AI463" s="15" t="str">
        <v>FBM</v>
      </c>
      <c r="AJ463" s="15" t="str">
        <v>BLOCCO TAMPONAMENTO ALVEOLATO FORI ORIZZONTALI P600- F.65% - F.60%</v>
      </c>
      <c r="AK463" s="15">
        <v>0</v>
      </c>
      <c r="AL463" s="15" t="str">
        <v>25x25x25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1</v>
      </c>
      <c r="AS463" s="17" t="str">
        <f t="shared" si="30"/>
        <v>ꞈ</v>
      </c>
      <c r="AT463" s="70" t="str">
        <v>ꞈ</v>
      </c>
      <c r="AU463" s="15">
        <v>0</v>
      </c>
      <c r="AV463" s="15" t="str">
        <v xml:space="preserve">LATERIZIO RETTIFICATO PLANARE CON LANA DI ROCCIA </v>
      </c>
      <c r="AW463" s="15" t="str">
        <v>WIENERBERGER</v>
      </c>
      <c r="AX463" s="15" t="str">
        <v>LATERIZIO PORIZZATO/ALVEOLATO RETTIFICATO - PLAN CON LANA DI ROCCI A</v>
      </c>
      <c r="AY463" s="15">
        <v>0</v>
      </c>
      <c r="AZ463" s="15" t="str">
        <v>12x50x24,9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1</v>
      </c>
      <c r="BG463" s="17" t="str">
        <f t="shared" si="31"/>
        <v>ꞈ</v>
      </c>
      <c r="BH463" s="70" t="str">
        <v>ꞈ</v>
      </c>
    </row>
    <row r="464" spans="1:60" ht="14.25" customHeight="1" x14ac:dyDescent="0.25">
      <c r="A464" s="47"/>
      <c r="C464" s="19" t="s">
        <v>111</v>
      </c>
      <c r="D464" s="19" t="s">
        <v>77</v>
      </c>
      <c r="E464" s="19" t="s">
        <v>21</v>
      </c>
      <c r="G464" s="58" t="s">
        <v>448</v>
      </c>
      <c r="I464" s="34"/>
      <c r="K464" s="35"/>
      <c r="L464" s="57">
        <f t="shared" si="29"/>
        <v>0</v>
      </c>
      <c r="M464" s="14">
        <f t="shared" si="28"/>
        <v>1</v>
      </c>
      <c r="N464" s="13">
        <f>IF(OR(totale!$A$5="",C464=totale!$A$5),0,1)</f>
        <v>1</v>
      </c>
      <c r="O464" s="13">
        <f>IF(OR(totale!$C$5="",E464=totale!$C$5),0,1)</f>
        <v>0</v>
      </c>
      <c r="P464" s="13">
        <v>0</v>
      </c>
      <c r="Q464" s="97">
        <v>0</v>
      </c>
      <c r="R464" s="19">
        <v>0</v>
      </c>
      <c r="S464" s="19" t="str">
        <v>LATERIZIO CON EPS GRAFFITE</v>
      </c>
      <c r="T464" s="15" t="str">
        <v>LATERCOM</v>
      </c>
      <c r="U464" s="15" t="str">
        <v xml:space="preserve">BLOCCCO ALVEOLATO CON EPS  GRAFFITATO- NORMABLOCK PIU' - CON FASCIA ISOLANTE-- CAM </v>
      </c>
      <c r="V464" s="15">
        <v>0</v>
      </c>
      <c r="W464" s="19" t="str">
        <v xml:space="preserve">25x23,5x19 F.55% incastro </v>
      </c>
      <c r="X464" s="19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1</v>
      </c>
      <c r="AG464" s="15">
        <v>0</v>
      </c>
      <c r="AH464" s="15" t="str">
        <v>BLOCCO ALVEOLATO LISCIO FORI ORIZZONATALI  45/50/55/60 %</v>
      </c>
      <c r="AI464" s="15" t="str">
        <v>FBM</v>
      </c>
      <c r="AJ464" s="15" t="str">
        <v>BLOCCO TAMPONAMENTO ALVEOLATO FORI ORIZZONTALI P600- F.65% - F.60%</v>
      </c>
      <c r="AK464" s="15">
        <v>0</v>
      </c>
      <c r="AL464" s="15" t="str">
        <v>30x25x25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1</v>
      </c>
      <c r="AS464" s="17" t="str">
        <f t="shared" si="30"/>
        <v>ꞈ</v>
      </c>
      <c r="AT464" s="70" t="str">
        <v>ꞈ</v>
      </c>
      <c r="AU464" s="15">
        <v>0</v>
      </c>
      <c r="AV464" s="15" t="str">
        <v xml:space="preserve">TRAMEZZATURA MATERIALE ALVEOLATO </v>
      </c>
      <c r="AW464" s="15" t="str">
        <v>DCB</v>
      </c>
      <c r="AX464" s="15" t="str">
        <v xml:space="preserve">TRAMEZZA - FORATO PORIZZATA/ALVEOLATA </v>
      </c>
      <c r="AY464" s="15">
        <v>0</v>
      </c>
      <c r="AZ464" s="15" t="str">
        <v>12x50x25</v>
      </c>
      <c r="BA464" s="15">
        <v>0</v>
      </c>
      <c r="BB464" s="15">
        <v>0</v>
      </c>
      <c r="BC464" s="15">
        <v>0</v>
      </c>
      <c r="BD464" s="15">
        <v>0</v>
      </c>
      <c r="BE464" s="15">
        <v>0</v>
      </c>
      <c r="BF464" s="15">
        <v>1</v>
      </c>
      <c r="BG464" s="17" t="str">
        <f t="shared" si="31"/>
        <v>ꞈ</v>
      </c>
      <c r="BH464" s="70" t="str">
        <v>ꞈ</v>
      </c>
    </row>
    <row r="465" spans="1:60" ht="14.25" customHeight="1" x14ac:dyDescent="0.25">
      <c r="A465" s="47"/>
      <c r="C465" s="19" t="s">
        <v>111</v>
      </c>
      <c r="D465" s="19" t="s">
        <v>77</v>
      </c>
      <c r="E465" s="19" t="s">
        <v>122</v>
      </c>
      <c r="G465" s="58">
        <v>80</v>
      </c>
      <c r="I465" s="34"/>
      <c r="K465" s="35"/>
      <c r="L465" s="57">
        <f t="shared" si="29"/>
        <v>0</v>
      </c>
      <c r="M465" s="14">
        <f t="shared" si="28"/>
        <v>1</v>
      </c>
      <c r="N465" s="13">
        <f>IF(OR(totale!$A$5="",C465=totale!$A$5),0,1)</f>
        <v>1</v>
      </c>
      <c r="O465" s="13">
        <f>IF(OR(totale!$C$5="",E465=totale!$C$5),0,1)</f>
        <v>0</v>
      </c>
      <c r="P465" s="13">
        <v>0</v>
      </c>
      <c r="Q465" s="97">
        <v>0</v>
      </c>
      <c r="R465" s="19">
        <v>0</v>
      </c>
      <c r="S465" s="19" t="str">
        <v>LATERIZIO CON EPS GRAFFITE</v>
      </c>
      <c r="T465" s="15" t="str">
        <v>LATERCOM</v>
      </c>
      <c r="U465" s="15" t="str">
        <v xml:space="preserve">BLOCCCO ALVEOLATO CON EPS  GRAFFITATO- NORMABLOCK PIU' - CON FASCIA ISOLANTE-- CAM </v>
      </c>
      <c r="V465" s="15">
        <v>0</v>
      </c>
      <c r="W465" s="19" t="str">
        <v>31x23,5x19 f.55% incastro</v>
      </c>
      <c r="X465" s="19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1</v>
      </c>
      <c r="AG465" s="15">
        <v>0</v>
      </c>
      <c r="AH465" s="15" t="str">
        <v>BLOCCO ALVEOLATO LISCIO FORI ORIZZONATALI  45/50/55/60 %</v>
      </c>
      <c r="AI465" s="15" t="str">
        <v>FBM</v>
      </c>
      <c r="AJ465" s="15" t="str">
        <v>BLOCCO TAMPONAMENTO ALVEOLATO FORI ORIZZONTALI P600- F.65% - F.60%</v>
      </c>
      <c r="AK465" s="15">
        <v>0</v>
      </c>
      <c r="AL465" s="15" t="str">
        <v>35x25x25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1</v>
      </c>
      <c r="AS465" s="17" t="str">
        <f t="shared" si="30"/>
        <v>ꞈ</v>
      </c>
      <c r="AT465" s="70" t="str">
        <v>ꞈ</v>
      </c>
      <c r="AU465" s="15">
        <v>0</v>
      </c>
      <c r="AV465" s="15" t="str">
        <v xml:space="preserve">TRAMEZZATURA MATERIALE ALVEOLATO </v>
      </c>
      <c r="AW465" s="15" t="str">
        <v>FBM</v>
      </c>
      <c r="AX465" s="15" t="str">
        <v xml:space="preserve">TRAMEZZA - FORATO PORIZZATA/ALVEOLATA </v>
      </c>
      <c r="AY465" s="15">
        <v>0</v>
      </c>
      <c r="AZ465" s="15" t="str">
        <v>12x50x25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1</v>
      </c>
      <c r="BG465" s="17" t="str">
        <f t="shared" si="31"/>
        <v>ꞈ</v>
      </c>
      <c r="BH465" s="70" t="str">
        <v>ꞈ</v>
      </c>
    </row>
    <row r="466" spans="1:60" ht="14.25" customHeight="1" x14ac:dyDescent="0.25">
      <c r="A466" s="47"/>
      <c r="C466" s="19" t="s">
        <v>111</v>
      </c>
      <c r="D466" s="19" t="s">
        <v>77</v>
      </c>
      <c r="E466" s="19" t="s">
        <v>122</v>
      </c>
      <c r="G466" s="58">
        <v>90</v>
      </c>
      <c r="I466" s="34"/>
      <c r="K466" s="35"/>
      <c r="L466" s="57">
        <f t="shared" si="29"/>
        <v>0</v>
      </c>
      <c r="M466" s="14">
        <f t="shared" si="28"/>
        <v>1</v>
      </c>
      <c r="N466" s="13">
        <f>IF(OR(totale!$A$5="",C466=totale!$A$5),0,1)</f>
        <v>1</v>
      </c>
      <c r="O466" s="13">
        <f>IF(OR(totale!$C$5="",E466=totale!$C$5),0,1)</f>
        <v>0</v>
      </c>
      <c r="P466" s="13">
        <v>0</v>
      </c>
      <c r="Q466" s="97">
        <v>0</v>
      </c>
      <c r="R466" s="19">
        <v>0</v>
      </c>
      <c r="S466" s="19" t="str">
        <v>LATERIZIO CON EPS GRAFFITE</v>
      </c>
      <c r="T466" s="15" t="str">
        <v>LATERCOM</v>
      </c>
      <c r="U466" s="15" t="str">
        <v xml:space="preserve">BLOCCCO ALVEOLATO CON EPS  GRAFFITATO- NORMABLOCK PIU' - CON FASCIA ISOLANTE-- CAM </v>
      </c>
      <c r="V466" s="15">
        <v>0</v>
      </c>
      <c r="W466" s="19" t="str">
        <v>40x25x24,5 F.60%</v>
      </c>
      <c r="X466" s="19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1</v>
      </c>
      <c r="AG466" s="15">
        <v>0</v>
      </c>
      <c r="AH466" s="15" t="str">
        <v>BLOCCO ALVEOLATO LISCIO FORI ORIZZONATALI  45/50/55/60 %</v>
      </c>
      <c r="AI466" s="15" t="str">
        <v>T2D</v>
      </c>
      <c r="AJ466" s="15" t="str">
        <v>BLOCCO TAMPONAMENTO ALVEOLATO FORI ORIZZONTALI P600- F.65% - F.60%</v>
      </c>
      <c r="AK466" s="15">
        <v>0</v>
      </c>
      <c r="AL466" s="15" t="str">
        <v>12x25x25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1</v>
      </c>
      <c r="AS466" s="17" t="str">
        <f t="shared" si="30"/>
        <v>ꞈ</v>
      </c>
      <c r="AT466" s="70" t="str">
        <v>ꞈ</v>
      </c>
      <c r="AU466" s="15">
        <v>0</v>
      </c>
      <c r="AV466" s="15" t="str">
        <v xml:space="preserve">TRAMEZZATURA MATERIALE ALVEOLATO </v>
      </c>
      <c r="AW466" s="15" t="str">
        <v>IBL</v>
      </c>
      <c r="AX466" s="15" t="str">
        <v xml:space="preserve">TRAMEZZA - FORATO PORIZZATA/ALVEOLATA </v>
      </c>
      <c r="AY466" s="15">
        <v>0</v>
      </c>
      <c r="AZ466" s="15" t="str">
        <v>12x50x25</v>
      </c>
      <c r="BA466" s="15">
        <v>0</v>
      </c>
      <c r="BB466" s="15">
        <v>0</v>
      </c>
      <c r="BC466" s="15">
        <v>0</v>
      </c>
      <c r="BD466" s="15">
        <v>0</v>
      </c>
      <c r="BE466" s="15">
        <v>0</v>
      </c>
      <c r="BF466" s="15">
        <v>1</v>
      </c>
      <c r="BG466" s="17" t="str">
        <f t="shared" si="31"/>
        <v>ꞈ</v>
      </c>
      <c r="BH466" s="70" t="str">
        <v>ꞈ</v>
      </c>
    </row>
    <row r="467" spans="1:60" ht="14.25" customHeight="1" x14ac:dyDescent="0.25">
      <c r="A467" s="47"/>
      <c r="C467" s="19" t="s">
        <v>111</v>
      </c>
      <c r="D467" s="19" t="s">
        <v>77</v>
      </c>
      <c r="E467" s="19" t="s">
        <v>122</v>
      </c>
      <c r="G467" s="58">
        <v>100</v>
      </c>
      <c r="I467" s="34"/>
      <c r="K467" s="35"/>
      <c r="L467" s="57">
        <f t="shared" si="29"/>
        <v>0</v>
      </c>
      <c r="M467" s="14">
        <f t="shared" si="28"/>
        <v>1</v>
      </c>
      <c r="N467" s="13">
        <f>IF(OR(totale!$A$5="",C467=totale!$A$5),0,1)</f>
        <v>1</v>
      </c>
      <c r="O467" s="13">
        <f>IF(OR(totale!$C$5="",E467=totale!$C$5),0,1)</f>
        <v>0</v>
      </c>
      <c r="P467" s="13">
        <v>0</v>
      </c>
      <c r="Q467" s="97">
        <v>0</v>
      </c>
      <c r="R467" s="19">
        <v>0</v>
      </c>
      <c r="S467" s="19" t="str">
        <v>LATERIZIO CON EPS GRAFFITE</v>
      </c>
      <c r="T467" s="15" t="str">
        <v>LATERCOM</v>
      </c>
      <c r="U467" s="15" t="str">
        <v xml:space="preserve">BLOCCCO ALVEOLATO CON EPS  GRAFFITATO- NORMABLOCK PIU' - CON FASCIA ISOLANTE-- CAM </v>
      </c>
      <c r="V467" s="15">
        <v>0</v>
      </c>
      <c r="W467" s="19" t="str">
        <v>45x25x24,5 F.60%</v>
      </c>
      <c r="X467" s="19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1</v>
      </c>
      <c r="AG467" s="15">
        <v>0</v>
      </c>
      <c r="AH467" s="15" t="str">
        <v>BLOCCO ALVEOLATO LISCIO FORI ORIZZONATALI  45/50/55/60 %</v>
      </c>
      <c r="AI467" s="15" t="str">
        <v>T2D</v>
      </c>
      <c r="AJ467" s="15" t="str">
        <v>BLOCCO TAMPONAMENTO ALVEOLATO FORI ORIZZONTALI P600- F.65% - F.60%</v>
      </c>
      <c r="AK467" s="15">
        <v>0</v>
      </c>
      <c r="AL467" s="15" t="str">
        <v>15x25x25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1</v>
      </c>
      <c r="AS467" s="17" t="str">
        <f t="shared" si="30"/>
        <v>ꞈ</v>
      </c>
      <c r="AT467" s="70" t="str">
        <v>ꞈ</v>
      </c>
      <c r="AU467" s="15">
        <v>0</v>
      </c>
      <c r="AV467" s="15" t="str">
        <v xml:space="preserve">TRAMEZZATURA MATERIALE ALVEOLATO </v>
      </c>
      <c r="AW467" s="15" t="str">
        <v>T2D</v>
      </c>
      <c r="AX467" s="15" t="str">
        <v xml:space="preserve">TRAMEZZA - FORATO PORIZZATA/ALVEOLATA </v>
      </c>
      <c r="AY467" s="15">
        <v>0</v>
      </c>
      <c r="AZ467" s="15" t="str">
        <v>12x50x25</v>
      </c>
      <c r="BA467" s="15">
        <v>0</v>
      </c>
      <c r="BB467" s="15">
        <v>0</v>
      </c>
      <c r="BC467" s="15">
        <v>0</v>
      </c>
      <c r="BD467" s="15">
        <v>0</v>
      </c>
      <c r="BE467" s="15">
        <v>0</v>
      </c>
      <c r="BF467" s="15">
        <v>1</v>
      </c>
      <c r="BG467" s="17" t="str">
        <f t="shared" si="31"/>
        <v>ꞈ</v>
      </c>
      <c r="BH467" s="70" t="str">
        <v>ꞈ</v>
      </c>
    </row>
    <row r="468" spans="1:60" ht="14.25" customHeight="1" x14ac:dyDescent="0.25">
      <c r="A468" s="47"/>
      <c r="C468" s="19" t="s">
        <v>111</v>
      </c>
      <c r="D468" s="19" t="s">
        <v>77</v>
      </c>
      <c r="E468" s="19" t="s">
        <v>122</v>
      </c>
      <c r="G468" s="58">
        <v>110</v>
      </c>
      <c r="I468" s="34"/>
      <c r="K468" s="35"/>
      <c r="L468" s="57">
        <f t="shared" si="29"/>
        <v>0</v>
      </c>
      <c r="M468" s="14">
        <f t="shared" si="28"/>
        <v>1</v>
      </c>
      <c r="N468" s="13">
        <f>IF(OR(totale!$A$5="",C468=totale!$A$5),0,1)</f>
        <v>1</v>
      </c>
      <c r="O468" s="13">
        <f>IF(OR(totale!$C$5="",E468=totale!$C$5),0,1)</f>
        <v>0</v>
      </c>
      <c r="P468" s="13">
        <v>0</v>
      </c>
      <c r="Q468" s="97">
        <v>0</v>
      </c>
      <c r="R468" s="19">
        <v>0</v>
      </c>
      <c r="S468" s="19" t="str">
        <v>LATERIZIO CON EPS GRAFFITE</v>
      </c>
      <c r="T468" s="15" t="str">
        <v>LATERCOM</v>
      </c>
      <c r="U468" s="15" t="str">
        <v xml:space="preserve">BLOCCCO ALVEOLATO CON EPS  GRAFFITATO- NORMABLOCK PIU' - CON FASCIA ISOLANTE-- CAM </v>
      </c>
      <c r="V468" s="15">
        <v>0</v>
      </c>
      <c r="W468" s="19" t="str">
        <v>35x25x24,5 F.60%</v>
      </c>
      <c r="X468" s="19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1</v>
      </c>
      <c r="AG468" s="15">
        <v>0</v>
      </c>
      <c r="AH468" s="15" t="str">
        <v>BLOCCO ALVEOLATO LISCIO FORI ORIZZONATALI  45/50/55/60 %</v>
      </c>
      <c r="AI468" s="15" t="str">
        <v>T2D</v>
      </c>
      <c r="AJ468" s="15" t="str">
        <v>BLOCCO TAMPONAMENTO ALVEOLATO FORI ORIZZONTALI P600- F.65% - F.60%</v>
      </c>
      <c r="AK468" s="15">
        <v>0</v>
      </c>
      <c r="AL468" s="15" t="str">
        <v>20x25x25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1</v>
      </c>
      <c r="AS468" s="17" t="str">
        <f t="shared" si="30"/>
        <v>ꞈ</v>
      </c>
      <c r="AT468" s="70" t="str">
        <v>ꞈ</v>
      </c>
      <c r="AU468" s="15">
        <v>0</v>
      </c>
      <c r="AV468" s="15" t="str">
        <v xml:space="preserve">BLOCCO PER SOLAIO - INTERPOSTO- PIGNATTA </v>
      </c>
      <c r="AW468" s="15" t="str">
        <v>T2D</v>
      </c>
      <c r="AX468" s="15" t="str">
        <v xml:space="preserve">BLOCCO PER SOLAI - GETTO IN OPERA - VOLTERRANEA </v>
      </c>
      <c r="AY468" s="15">
        <v>0</v>
      </c>
      <c r="AZ468" s="15" t="str">
        <v>12x50x25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1</v>
      </c>
      <c r="BG468" s="17" t="str">
        <f t="shared" si="31"/>
        <v>ꞈ</v>
      </c>
      <c r="BH468" s="70" t="str">
        <v>ꞈ</v>
      </c>
    </row>
    <row r="469" spans="1:60" ht="14.25" customHeight="1" x14ac:dyDescent="0.25">
      <c r="A469" s="47"/>
      <c r="C469" s="19" t="s">
        <v>111</v>
      </c>
      <c r="D469" s="19" t="s">
        <v>77</v>
      </c>
      <c r="E469" s="19" t="s">
        <v>122</v>
      </c>
      <c r="G469" s="58">
        <v>120</v>
      </c>
      <c r="I469" s="34"/>
      <c r="K469" s="35"/>
      <c r="L469" s="57">
        <f t="shared" si="29"/>
        <v>0</v>
      </c>
      <c r="M469" s="14">
        <f t="shared" si="28"/>
        <v>1</v>
      </c>
      <c r="N469" s="13">
        <f>IF(OR(totale!$A$5="",C469=totale!$A$5),0,1)</f>
        <v>1</v>
      </c>
      <c r="O469" s="13">
        <f>IF(OR(totale!$C$5="",E469=totale!$C$5),0,1)</f>
        <v>0</v>
      </c>
      <c r="P469" s="13">
        <v>0</v>
      </c>
      <c r="Q469" s="97">
        <v>0</v>
      </c>
      <c r="R469" s="19">
        <v>0</v>
      </c>
      <c r="S469" s="19" t="str">
        <v>LATERIZIO CON EPS GRAFFITE</v>
      </c>
      <c r="T469" s="15" t="str">
        <v>LATERCOM</v>
      </c>
      <c r="U469" s="15" t="str">
        <v xml:space="preserve">BLOCCCO ALVEOLATO CON EPS  GRAFFITATO- NORMABLOCK PIU' - CON FASCIA ISOLANTE-- CAM </v>
      </c>
      <c r="V469" s="15">
        <v>0</v>
      </c>
      <c r="W469" s="19" t="str">
        <v>30x25x24,5 F.60%</v>
      </c>
      <c r="X469" s="19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1</v>
      </c>
      <c r="AG469" s="15">
        <v>0</v>
      </c>
      <c r="AH469" s="15" t="str">
        <v>BLOCCO ALVEOLATO LISCIO FORI ORIZZONATALI  45/50/55/60 %</v>
      </c>
      <c r="AI469" s="15" t="str">
        <v>T2D</v>
      </c>
      <c r="AJ469" s="15" t="str">
        <v>BLOCCO TAMPONAMENTO ALVEOLATO FORI ORIZZONTALI P600- F.65% - F.60%</v>
      </c>
      <c r="AK469" s="15">
        <v>0</v>
      </c>
      <c r="AL469" s="15" t="str">
        <v>25x25x25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1</v>
      </c>
      <c r="AS469" s="17" t="str">
        <f t="shared" si="30"/>
        <v>ꞈ</v>
      </c>
      <c r="AT469" s="70" t="str">
        <v>ꞈ</v>
      </c>
      <c r="AU469" s="15">
        <v>0</v>
      </c>
      <c r="AV469" s="15" t="str">
        <v xml:space="preserve">BLOCCO PER SOLAIO - INTERPOSTO- PIGNATTA </v>
      </c>
      <c r="AW469" s="15" t="str">
        <v>DCB</v>
      </c>
      <c r="AX469" s="15" t="str">
        <v>BLOCCO PER SOLAIO - INTERPOSTO</v>
      </c>
      <c r="AY469" s="15">
        <v>0</v>
      </c>
      <c r="AZ469" s="15" t="str">
        <v>12x52x25</v>
      </c>
      <c r="BA469" s="15">
        <v>0</v>
      </c>
      <c r="BB469" s="15">
        <v>0</v>
      </c>
      <c r="BC469" s="15">
        <v>0</v>
      </c>
      <c r="BD469" s="15">
        <v>0</v>
      </c>
      <c r="BE469" s="15">
        <v>0</v>
      </c>
      <c r="BF469" s="15">
        <v>1</v>
      </c>
      <c r="BG469" s="17" t="str">
        <f t="shared" si="31"/>
        <v>ꞈ</v>
      </c>
      <c r="BH469" s="70" t="str">
        <v>ꞈ</v>
      </c>
    </row>
    <row r="470" spans="1:60" ht="14.25" customHeight="1" x14ac:dyDescent="0.25">
      <c r="A470" s="47"/>
      <c r="C470" s="19" t="s">
        <v>111</v>
      </c>
      <c r="D470" s="19" t="s">
        <v>77</v>
      </c>
      <c r="E470" s="19" t="s">
        <v>122</v>
      </c>
      <c r="G470" s="58">
        <v>130</v>
      </c>
      <c r="I470" s="34"/>
      <c r="K470" s="35"/>
      <c r="L470" s="57">
        <f t="shared" si="29"/>
        <v>0</v>
      </c>
      <c r="M470" s="14">
        <f t="shared" si="28"/>
        <v>1</v>
      </c>
      <c r="N470" s="13">
        <f>IF(OR(totale!$A$5="",C470=totale!$A$5),0,1)</f>
        <v>1</v>
      </c>
      <c r="O470" s="13">
        <f>IF(OR(totale!$C$5="",E470=totale!$C$5),0,1)</f>
        <v>0</v>
      </c>
      <c r="P470" s="13">
        <v>0</v>
      </c>
      <c r="Q470" s="97">
        <v>0</v>
      </c>
      <c r="R470" s="19">
        <v>0</v>
      </c>
      <c r="S470" s="19" t="str">
        <v>LATERIZIO CON EPS GRAFFITE</v>
      </c>
      <c r="T470" s="15" t="str">
        <v>LATERCOM</v>
      </c>
      <c r="U470" s="15" t="str">
        <v>BLOCCCO PORTANTE  ALVEOLATO CON EPS  GRAFFITATO - NORMABLOCK F.45%</v>
      </c>
      <c r="V470" s="15">
        <v>0</v>
      </c>
      <c r="W470" s="19" t="str">
        <v>20x30x18/19  liscio</v>
      </c>
      <c r="X470" s="19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G470" s="15">
        <v>0</v>
      </c>
      <c r="AH470" s="15" t="str">
        <v>BLOCCO ALVEOLATO LISCIO FORI ORIZZONATALI  45/50/55/60 %</v>
      </c>
      <c r="AI470" s="15" t="str">
        <v>T2D</v>
      </c>
      <c r="AJ470" s="15" t="str">
        <v>BLOCCO TAMPONAMENTO ALVEOLATO FORI ORIZZONTALI P600- F.65% - F.60%</v>
      </c>
      <c r="AK470" s="15">
        <v>0</v>
      </c>
      <c r="AL470" s="15" t="str">
        <v>30x25x25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1</v>
      </c>
      <c r="AS470" s="17" t="str">
        <f t="shared" si="30"/>
        <v>ꞈ</v>
      </c>
      <c r="AT470" s="70" t="str">
        <v>ꞈ</v>
      </c>
      <c r="AU470" s="15">
        <v>0</v>
      </c>
      <c r="AV470" s="15" t="str">
        <v xml:space="preserve">BLOCCO PER SOLAIO - INTERPOSTO- PIGNATTA </v>
      </c>
      <c r="AW470" s="15" t="str">
        <v>T2D</v>
      </c>
      <c r="AX470" s="15" t="str">
        <v>BLOCCO PER SOLAIO - INTERPOSTO</v>
      </c>
      <c r="AY470" s="15">
        <v>0</v>
      </c>
      <c r="AZ470" s="15" t="str">
        <v>12x52x25</v>
      </c>
      <c r="BA470" s="15">
        <v>0</v>
      </c>
      <c r="BB470" s="15">
        <v>0</v>
      </c>
      <c r="BC470" s="15">
        <v>0</v>
      </c>
      <c r="BD470" s="15">
        <v>0</v>
      </c>
      <c r="BE470" s="15">
        <v>0</v>
      </c>
      <c r="BF470" s="15">
        <v>1</v>
      </c>
      <c r="BG470" s="17" t="str">
        <f t="shared" si="31"/>
        <v>ꞈ</v>
      </c>
      <c r="BH470" s="70" t="str">
        <v>ꞈ</v>
      </c>
    </row>
    <row r="471" spans="1:60" ht="14.25" customHeight="1" x14ac:dyDescent="0.25">
      <c r="A471" s="47"/>
      <c r="C471" s="19" t="s">
        <v>111</v>
      </c>
      <c r="D471" s="19" t="s">
        <v>77</v>
      </c>
      <c r="E471" s="19" t="s">
        <v>122</v>
      </c>
      <c r="G471" s="58">
        <v>140</v>
      </c>
      <c r="I471" s="34"/>
      <c r="K471" s="35"/>
      <c r="L471" s="57">
        <f t="shared" si="29"/>
        <v>0</v>
      </c>
      <c r="M471" s="14">
        <f t="shared" si="28"/>
        <v>1</v>
      </c>
      <c r="N471" s="13">
        <f>IF(OR(totale!$A$5="",C471=totale!$A$5),0,1)</f>
        <v>1</v>
      </c>
      <c r="O471" s="13">
        <f>IF(OR(totale!$C$5="",E471=totale!$C$5),0,1)</f>
        <v>0</v>
      </c>
      <c r="P471" s="13">
        <v>0</v>
      </c>
      <c r="Q471" s="97">
        <v>0</v>
      </c>
      <c r="R471" s="19">
        <v>0</v>
      </c>
      <c r="S471" s="19" t="str">
        <v>LATERIZIO CON EPS GRAFFITE</v>
      </c>
      <c r="T471" s="15" t="str">
        <v>LATERCOM</v>
      </c>
      <c r="U471" s="15" t="str">
        <v>BLOCCCO PORTANTE  ALVEOLATO CON EPS  GRAFFITATO - NORMABLOCK F.45%</v>
      </c>
      <c r="V471" s="15">
        <v>0</v>
      </c>
      <c r="W471" s="19" t="str">
        <v xml:space="preserve">25x30x18/19 liscio </v>
      </c>
      <c r="X471" s="19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1</v>
      </c>
      <c r="AG471" s="15">
        <v>0</v>
      </c>
      <c r="AH471" s="15" t="str">
        <v>BLOCCO ALVEOLATO LISCIO FORI ORIZZONATALI  45/50/55/60 %</v>
      </c>
      <c r="AI471" s="15" t="str">
        <v>T2D</v>
      </c>
      <c r="AJ471" s="15" t="str">
        <v>BLOCCO TAMPONAMENTO ALVEOLATO FORI ORIZZONTALI P600- F.65% - F.60%</v>
      </c>
      <c r="AK471" s="15">
        <v>0</v>
      </c>
      <c r="AL471" s="15" t="str">
        <v>35x25x25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1</v>
      </c>
      <c r="AS471" s="17" t="str">
        <f t="shared" si="30"/>
        <v>ꞈ</v>
      </c>
      <c r="AT471" s="70" t="str">
        <v>ꞈ</v>
      </c>
      <c r="AU471" s="15">
        <v>0</v>
      </c>
      <c r="AV471" s="15" t="str">
        <v>TRAMEZZATURA MATERIALE  LATERIZIO COMUNE</v>
      </c>
      <c r="AW471" s="15" t="str">
        <v>DCB</v>
      </c>
      <c r="AX471" s="15" t="str">
        <v xml:space="preserve">TRAMEZZA-FORATO-SCATOLA-FORATELLA LEGGERA  LATERIZIO NORMALE </v>
      </c>
      <c r="AY471" s="15">
        <v>0</v>
      </c>
      <c r="AZ471" s="15" t="str">
        <v>14x25x25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1</v>
      </c>
      <c r="BG471" s="17" t="str">
        <f t="shared" si="31"/>
        <v>ꞈ</v>
      </c>
      <c r="BH471" s="70" t="str">
        <v>ꞈ</v>
      </c>
    </row>
    <row r="472" spans="1:60" ht="14.25" customHeight="1" x14ac:dyDescent="0.25">
      <c r="A472" s="47"/>
      <c r="C472" s="19" t="s">
        <v>111</v>
      </c>
      <c r="D472" s="19" t="s">
        <v>77</v>
      </c>
      <c r="E472" s="19" t="s">
        <v>122</v>
      </c>
      <c r="G472" s="58">
        <v>150</v>
      </c>
      <c r="I472" s="34"/>
      <c r="K472" s="35"/>
      <c r="L472" s="57">
        <f t="shared" si="29"/>
        <v>0</v>
      </c>
      <c r="M472" s="14">
        <f t="shared" si="28"/>
        <v>1</v>
      </c>
      <c r="N472" s="13">
        <f>IF(OR(totale!$A$5="",C472=totale!$A$5),0,1)</f>
        <v>1</v>
      </c>
      <c r="O472" s="13">
        <f>IF(OR(totale!$C$5="",E472=totale!$C$5),0,1)</f>
        <v>0</v>
      </c>
      <c r="P472" s="13">
        <v>0</v>
      </c>
      <c r="Q472" s="97">
        <v>0</v>
      </c>
      <c r="R472" s="19">
        <v>0</v>
      </c>
      <c r="S472" s="19" t="str">
        <v>LATERIZIO CON EPS GRAFFITE</v>
      </c>
      <c r="T472" s="15" t="str">
        <v>LATERCOM</v>
      </c>
      <c r="U472" s="15" t="str">
        <v>BLOCCCO PORTANTE  ALVEOLATO CON EPS  GRAFFITATO - NORMABLOCK F.45%</v>
      </c>
      <c r="V472" s="15">
        <v>0</v>
      </c>
      <c r="W472" s="19" t="str">
        <v>25x30x24,5 liscio</v>
      </c>
      <c r="X472" s="19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1</v>
      </c>
      <c r="AG472" s="15">
        <v>0</v>
      </c>
      <c r="AH472" s="15" t="str">
        <v>BLOCCO ALVEOLATO INCASTRO  FORI VERTICALI  45/50/55/60 %</v>
      </c>
      <c r="AI472" s="15" t="str">
        <v>FBM</v>
      </c>
      <c r="AJ472" s="15" t="str">
        <v>BLOCCO TAMPONAMENTO ALVEOLATO FORI VERTICALI  P600 - F.60% incastro</v>
      </c>
      <c r="AK472" s="15">
        <v>0</v>
      </c>
      <c r="AL472" s="15" t="str">
        <v>30x25x18/19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1</v>
      </c>
      <c r="AS472" s="17" t="str">
        <f t="shared" si="30"/>
        <v>ꞈ</v>
      </c>
      <c r="AT472" s="70" t="str">
        <v>ꞈ</v>
      </c>
      <c r="AU472" s="15">
        <v>0</v>
      </c>
      <c r="AV472" s="15" t="str">
        <v>TRAMEZZATURA MATERIALE  LATERIZIO COMUNE</v>
      </c>
      <c r="AW472" s="15" t="str">
        <v>T2D</v>
      </c>
      <c r="AX472" s="15" t="str">
        <v xml:space="preserve">TRAMEZZA-FORATO-SCATOLA-FORATELLA LEGGERA  LATERIZIO NORMALE </v>
      </c>
      <c r="AY472" s="15">
        <v>0</v>
      </c>
      <c r="AZ472" s="15" t="str">
        <v>14x25x25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1</v>
      </c>
      <c r="BG472" s="17" t="str">
        <f t="shared" si="31"/>
        <v>ꞈ</v>
      </c>
      <c r="BH472" s="70" t="str">
        <v>ꞈ</v>
      </c>
    </row>
    <row r="473" spans="1:60" ht="14.25" customHeight="1" x14ac:dyDescent="0.25">
      <c r="A473" s="47"/>
      <c r="C473" s="19" t="s">
        <v>111</v>
      </c>
      <c r="D473" s="19" t="s">
        <v>77</v>
      </c>
      <c r="E473" s="19" t="s">
        <v>122</v>
      </c>
      <c r="G473" s="58">
        <v>160</v>
      </c>
      <c r="I473" s="34"/>
      <c r="K473" s="35"/>
      <c r="L473" s="57">
        <f t="shared" si="29"/>
        <v>0</v>
      </c>
      <c r="M473" s="14">
        <f t="shared" si="28"/>
        <v>1</v>
      </c>
      <c r="N473" s="13">
        <f>IF(OR(totale!$A$5="",C473=totale!$A$5),0,1)</f>
        <v>1</v>
      </c>
      <c r="O473" s="13">
        <f>IF(OR(totale!$C$5="",E473=totale!$C$5),0,1)</f>
        <v>0</v>
      </c>
      <c r="P473" s="13">
        <v>0</v>
      </c>
      <c r="Q473" s="97">
        <v>0</v>
      </c>
      <c r="R473" s="19">
        <v>0</v>
      </c>
      <c r="S473" s="19" t="str">
        <v>LATERIZIO CON EPS GRAFFITE</v>
      </c>
      <c r="T473" s="15" t="str">
        <v>LATERCOM</v>
      </c>
      <c r="U473" s="15" t="str">
        <v>BLOCCCO PORTANTE  ALVEOLATO CON EPS  GRAFFITATO - NORMABLOCK F.45%</v>
      </c>
      <c r="V473" s="15">
        <v>0</v>
      </c>
      <c r="W473" s="19" t="str">
        <v xml:space="preserve">40x23x19 liscio </v>
      </c>
      <c r="X473" s="19">
        <v>0</v>
      </c>
      <c r="Y473" s="15">
        <v>0</v>
      </c>
      <c r="Z473" s="15">
        <v>0</v>
      </c>
      <c r="AA473" s="15">
        <v>0</v>
      </c>
      <c r="AB473" s="15">
        <v>0</v>
      </c>
      <c r="AC473" s="15">
        <v>1</v>
      </c>
      <c r="AG473" s="15">
        <v>0</v>
      </c>
      <c r="AH473" s="15" t="str">
        <v>BLOCCO ALVEOLATO INCASTRO  FORI VERTICALI  45/50/55/60 %</v>
      </c>
      <c r="AI473" s="15" t="str">
        <v>FBM</v>
      </c>
      <c r="AJ473" s="15" t="str">
        <v>BLOCCO TAMPONAMENTO ALVEOLATO FORI VERTICALI  P600 - F.60% incastro</v>
      </c>
      <c r="AK473" s="15">
        <v>0</v>
      </c>
      <c r="AL473" s="15" t="str">
        <v>35x30x18/19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1</v>
      </c>
      <c r="AS473" s="17" t="str">
        <f t="shared" si="30"/>
        <v>ꞈ</v>
      </c>
      <c r="AT473" s="70" t="str">
        <v>ꞈ</v>
      </c>
      <c r="AU473" s="15">
        <v>0</v>
      </c>
      <c r="AV473" s="15" t="str">
        <v>TRAMEZZATURA MATERIALE  LATERIZIO COMUNE</v>
      </c>
      <c r="AW473" s="15" t="str">
        <v>WIENERBERGER</v>
      </c>
      <c r="AX473" s="15" t="str">
        <v xml:space="preserve">TRAMEZZA-FORATO-SCATOLA-FORATELLA LEGGERA  LATERIZIO NORMALE </v>
      </c>
      <c r="AY473" s="15">
        <v>0</v>
      </c>
      <c r="AZ473" s="15" t="str">
        <v>14x25x25</v>
      </c>
      <c r="BA473" s="15">
        <v>0</v>
      </c>
      <c r="BB473" s="15">
        <v>0</v>
      </c>
      <c r="BC473" s="15">
        <v>0</v>
      </c>
      <c r="BD473" s="15">
        <v>0</v>
      </c>
      <c r="BE473" s="15">
        <v>0</v>
      </c>
      <c r="BF473" s="15">
        <v>1</v>
      </c>
      <c r="BG473" s="17" t="str">
        <f t="shared" si="31"/>
        <v>ꞈ</v>
      </c>
      <c r="BH473" s="70" t="str">
        <v>ꞈ</v>
      </c>
    </row>
    <row r="474" spans="1:60" ht="14.25" customHeight="1" x14ac:dyDescent="0.25">
      <c r="A474" s="47"/>
      <c r="C474" s="19" t="s">
        <v>111</v>
      </c>
      <c r="D474" s="19" t="s">
        <v>77</v>
      </c>
      <c r="E474" s="19" t="s">
        <v>122</v>
      </c>
      <c r="G474" s="58">
        <v>170</v>
      </c>
      <c r="I474" s="34"/>
      <c r="K474" s="35"/>
      <c r="L474" s="57">
        <f t="shared" si="29"/>
        <v>0</v>
      </c>
      <c r="M474" s="14">
        <f t="shared" si="28"/>
        <v>1</v>
      </c>
      <c r="N474" s="13">
        <f>IF(OR(totale!$A$5="",C474=totale!$A$5),0,1)</f>
        <v>1</v>
      </c>
      <c r="O474" s="13">
        <f>IF(OR(totale!$C$5="",E474=totale!$C$5),0,1)</f>
        <v>0</v>
      </c>
      <c r="P474" s="13">
        <v>0</v>
      </c>
      <c r="Q474" s="97">
        <v>0</v>
      </c>
      <c r="R474" s="19">
        <v>0</v>
      </c>
      <c r="S474" s="19" t="str">
        <v xml:space="preserve">BLOCCO PER SOLAIO - INTERPOSTO- PIGNATTA </v>
      </c>
      <c r="T474" s="15" t="str">
        <v>LATERCOM</v>
      </c>
      <c r="U474" s="15" t="str">
        <v>BLOCCO PER SOLAIO - INTERPOSTO</v>
      </c>
      <c r="V474" s="15">
        <v>0</v>
      </c>
      <c r="W474" s="19" t="str">
        <v>12x38x25</v>
      </c>
      <c r="X474" s="19">
        <v>0</v>
      </c>
      <c r="Y474" s="15">
        <v>0</v>
      </c>
      <c r="Z474" s="15">
        <v>0</v>
      </c>
      <c r="AA474" s="15">
        <v>0</v>
      </c>
      <c r="AB474" s="15">
        <v>0</v>
      </c>
      <c r="AC474" s="15">
        <v>1</v>
      </c>
      <c r="AG474" s="15">
        <v>0</v>
      </c>
      <c r="AH474" s="15" t="str">
        <v>BLOCCO ALVEOLATO INCASTRO  FORI VERTICALI  45/50/55/60 %</v>
      </c>
      <c r="AI474" s="15" t="str">
        <v>FBM</v>
      </c>
      <c r="AJ474" s="15" t="str">
        <v>BLOCCO TAMPONAMENTO ALVEOLATO FORI VERTICALI  P600 - F.60% incastro</v>
      </c>
      <c r="AK474" s="15">
        <v>0</v>
      </c>
      <c r="AL474" s="15" t="str">
        <v>38x30x18/19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1</v>
      </c>
      <c r="AS474" s="17" t="str">
        <f t="shared" si="30"/>
        <v>ꞈ</v>
      </c>
      <c r="AT474" s="70" t="str">
        <v>ꞈ</v>
      </c>
      <c r="AU474" s="15">
        <v>0</v>
      </c>
      <c r="AV474" s="15" t="str">
        <v>MATERIALE IN LATERIZIO COMUNE</v>
      </c>
      <c r="AW474" s="15" t="str">
        <v>IBL</v>
      </c>
      <c r="AX474" s="15" t="str">
        <v xml:space="preserve">BIMATTONE BOLOGNESE </v>
      </c>
      <c r="AY474" s="15">
        <v>0</v>
      </c>
      <c r="AZ474" s="15" t="str">
        <v>14x28x12</v>
      </c>
      <c r="BA474" s="15">
        <v>0</v>
      </c>
      <c r="BB474" s="15">
        <v>0</v>
      </c>
      <c r="BC474" s="15">
        <v>0</v>
      </c>
      <c r="BD474" s="15">
        <v>0</v>
      </c>
      <c r="BE474" s="15">
        <v>0</v>
      </c>
      <c r="BF474" s="15">
        <v>1</v>
      </c>
      <c r="BG474" s="17" t="str">
        <f t="shared" si="31"/>
        <v>ꞈ</v>
      </c>
      <c r="BH474" s="70" t="str">
        <v>ꞈ</v>
      </c>
    </row>
    <row r="475" spans="1:60" ht="14.25" customHeight="1" x14ac:dyDescent="0.25">
      <c r="A475" s="47"/>
      <c r="C475" s="19" t="s">
        <v>111</v>
      </c>
      <c r="D475" s="19" t="s">
        <v>77</v>
      </c>
      <c r="E475" s="19" t="s">
        <v>122</v>
      </c>
      <c r="G475" s="58">
        <v>180</v>
      </c>
      <c r="I475" s="34"/>
      <c r="K475" s="35"/>
      <c r="L475" s="57">
        <f t="shared" si="29"/>
        <v>0</v>
      </c>
      <c r="M475" s="14">
        <f t="shared" si="28"/>
        <v>1</v>
      </c>
      <c r="N475" s="13">
        <f>IF(OR(totale!$A$5="",C475=totale!$A$5),0,1)</f>
        <v>1</v>
      </c>
      <c r="O475" s="13">
        <f>IF(OR(totale!$C$5="",E475=totale!$C$5),0,1)</f>
        <v>0</v>
      </c>
      <c r="P475" s="13">
        <v>0</v>
      </c>
      <c r="Q475" s="97">
        <v>0</v>
      </c>
      <c r="R475" s="19">
        <v>0</v>
      </c>
      <c r="S475" s="19" t="str">
        <v xml:space="preserve">BLOCCO PER SOLAIO - INTERPOSTO- PIGNATTA </v>
      </c>
      <c r="T475" s="15" t="str">
        <v>LATERCOM</v>
      </c>
      <c r="U475" s="15" t="str">
        <v>BLOCCO PER SOLAIO - INTERPOSTO</v>
      </c>
      <c r="V475" s="15">
        <v>0</v>
      </c>
      <c r="W475" s="19" t="str">
        <v>16x38x25</v>
      </c>
      <c r="X475" s="19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1</v>
      </c>
      <c r="AG475" s="15">
        <v>0</v>
      </c>
      <c r="AH475" s="15" t="str">
        <v>BLOCCO ALVEOLATO INCASTRO  FORI VERTICALI  45/50/55/60 %</v>
      </c>
      <c r="AI475" s="15" t="str">
        <v>FBM</v>
      </c>
      <c r="AJ475" s="15" t="str">
        <v>BLOCCO TAMPONAMENTO ALVEOLATO FORI VERTICALI  P600 - F.60% incastro</v>
      </c>
      <c r="AK475" s="15">
        <v>0</v>
      </c>
      <c r="AL475" s="15" t="str">
        <v>42x30x18/19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1</v>
      </c>
      <c r="AS475" s="17" t="str">
        <f t="shared" si="30"/>
        <v>ꞈ</v>
      </c>
      <c r="AT475" s="70" t="str">
        <v>ꞈ</v>
      </c>
      <c r="AU475" s="15">
        <v>0</v>
      </c>
      <c r="AV475" s="15" t="str">
        <v>MATERIALE IN LATERIZIO COMUNE</v>
      </c>
      <c r="AW475" s="15" t="str">
        <v>WIENERBERGER</v>
      </c>
      <c r="AX475" s="15" t="str">
        <v xml:space="preserve">BIMATTONE BOLOGNESE </v>
      </c>
      <c r="AY475" s="15">
        <v>0</v>
      </c>
      <c r="AZ475" s="15" t="str">
        <v>14x28x12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1</v>
      </c>
      <c r="BG475" s="17" t="str">
        <f t="shared" si="31"/>
        <v>ꞈ</v>
      </c>
      <c r="BH475" s="70" t="str">
        <v>ꞈ</v>
      </c>
    </row>
    <row r="476" spans="1:60" ht="14.25" customHeight="1" x14ac:dyDescent="0.25">
      <c r="A476" s="47"/>
      <c r="C476" s="19" t="s">
        <v>111</v>
      </c>
      <c r="D476" s="19" t="s">
        <v>77</v>
      </c>
      <c r="E476" s="19" t="s">
        <v>122</v>
      </c>
      <c r="G476" s="58">
        <v>200</v>
      </c>
      <c r="I476" s="34"/>
      <c r="K476" s="35"/>
      <c r="L476" s="57">
        <f t="shared" si="29"/>
        <v>0</v>
      </c>
      <c r="M476" s="14">
        <f t="shared" si="28"/>
        <v>1</v>
      </c>
      <c r="N476" s="13">
        <f>IF(OR(totale!$A$5="",C476=totale!$A$5),0,1)</f>
        <v>1</v>
      </c>
      <c r="O476" s="13">
        <f>IF(OR(totale!$C$5="",E476=totale!$C$5),0,1)</f>
        <v>0</v>
      </c>
      <c r="P476" s="13">
        <v>0</v>
      </c>
      <c r="Q476" s="97">
        <v>0</v>
      </c>
      <c r="R476" s="19">
        <v>0</v>
      </c>
      <c r="S476" s="19" t="str">
        <v xml:space="preserve">BLOCCO PER SOLAIO - INTERPOSTO- PIGNATTA </v>
      </c>
      <c r="T476" s="15" t="str">
        <v>LATERCOM</v>
      </c>
      <c r="U476" s="15" t="str">
        <v>BLOCCO PER SOLAIO - INTERPOSTO</v>
      </c>
      <c r="V476" s="15">
        <v>0</v>
      </c>
      <c r="W476" s="19" t="str">
        <v>20x38x25</v>
      </c>
      <c r="X476" s="19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1</v>
      </c>
      <c r="AG476" s="15">
        <v>0</v>
      </c>
      <c r="AH476" s="15" t="str">
        <v>BLOCCO ALVEOLATO INCASTRO  FORI VERTICALI  45/50/55/60 %</v>
      </c>
      <c r="AI476" s="15" t="str">
        <v>IBL</v>
      </c>
      <c r="AJ476" s="15" t="str">
        <v>BLOCCO TAMPONAMENTO ALVEOLATO FORI VERTICALI  P600 - F.60% incastro</v>
      </c>
      <c r="AK476" s="15">
        <v>0</v>
      </c>
      <c r="AL476" s="15" t="str">
        <v>30x25x25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1</v>
      </c>
      <c r="AS476" s="17" t="str">
        <f t="shared" si="30"/>
        <v>ꞈ</v>
      </c>
      <c r="AT476" s="70" t="str">
        <v>ꞈ</v>
      </c>
      <c r="AU476" s="15">
        <v>0</v>
      </c>
      <c r="AV476" s="15" t="str">
        <v>MATERIALE IN LATERIZIO COMUNE</v>
      </c>
      <c r="AW476" s="15" t="str">
        <v>IBL</v>
      </c>
      <c r="AX476" s="15" t="str">
        <v>MATTONE BOLOGNESE 45%</v>
      </c>
      <c r="AY476" s="15">
        <v>0</v>
      </c>
      <c r="AZ476" s="15" t="str">
        <v>14x28x5,5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1</v>
      </c>
      <c r="BG476" s="17" t="str">
        <f t="shared" si="31"/>
        <v>ꞈ</v>
      </c>
      <c r="BH476" s="70" t="str">
        <v>ꞈ</v>
      </c>
    </row>
    <row r="477" spans="1:60" ht="14.25" customHeight="1" x14ac:dyDescent="0.25">
      <c r="A477" s="47"/>
      <c r="C477" s="19" t="s">
        <v>111</v>
      </c>
      <c r="D477" s="19" t="s">
        <v>77</v>
      </c>
      <c r="E477" s="19" t="s">
        <v>122</v>
      </c>
      <c r="G477" s="58">
        <v>220</v>
      </c>
      <c r="I477" s="34"/>
      <c r="K477" s="35"/>
      <c r="L477" s="57">
        <f t="shared" si="29"/>
        <v>0</v>
      </c>
      <c r="M477" s="14">
        <f t="shared" si="28"/>
        <v>1</v>
      </c>
      <c r="N477" s="13">
        <f>IF(OR(totale!$A$5="",C477=totale!$A$5),0,1)</f>
        <v>1</v>
      </c>
      <c r="O477" s="13">
        <f>IF(OR(totale!$C$5="",E477=totale!$C$5),0,1)</f>
        <v>0</v>
      </c>
      <c r="P477" s="13">
        <v>0</v>
      </c>
      <c r="Q477" s="97">
        <v>0</v>
      </c>
      <c r="R477" s="19">
        <v>0</v>
      </c>
      <c r="S477" s="19" t="str">
        <v xml:space="preserve">BLOCCO PER SOLAIO - INTERPOSTO- PIGNATTA </v>
      </c>
      <c r="T477" s="15" t="str">
        <v>LATERCOM</v>
      </c>
      <c r="U477" s="15" t="str">
        <v>BLOCCO PER SOLAIO - INTERPOSTO</v>
      </c>
      <c r="V477" s="15">
        <v>0</v>
      </c>
      <c r="W477" s="19" t="str">
        <v>22x38x25</v>
      </c>
      <c r="X477" s="19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1</v>
      </c>
      <c r="AG477" s="15">
        <v>0</v>
      </c>
      <c r="AH477" s="15" t="str">
        <v>BLOCCO ALVEOLATO INCASTRO  FORI VERTICALI  45/50/55/60 %</v>
      </c>
      <c r="AI477" s="15" t="str">
        <v>LATERCOM</v>
      </c>
      <c r="AJ477" s="15" t="str">
        <v>BLOCCO TAMPONAMENTO ALVEOLATO FORI VERTICALI  P600 - F.60% incastro</v>
      </c>
      <c r="AK477" s="15">
        <v>0</v>
      </c>
      <c r="AL477" s="15" t="str">
        <v>25x25x30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1</v>
      </c>
      <c r="AS477" s="17" t="str">
        <f t="shared" si="30"/>
        <v>ꞈ</v>
      </c>
      <c r="AT477" s="70" t="str">
        <v>ꞈ</v>
      </c>
      <c r="AU477" s="15">
        <v>0</v>
      </c>
      <c r="AV477" s="15" t="str">
        <v>MATERIALE IN LATERIZIO COMUNE</v>
      </c>
      <c r="AW477" s="15" t="str">
        <v>IBL</v>
      </c>
      <c r="AX477" s="15" t="str">
        <v>MATTONE BOLOGNESE 15%</v>
      </c>
      <c r="AY477" s="15">
        <v>0</v>
      </c>
      <c r="AZ477" s="15" t="str">
        <v>14x28x5,5</v>
      </c>
      <c r="BA477" s="15">
        <v>0</v>
      </c>
      <c r="BB477" s="15">
        <v>0</v>
      </c>
      <c r="BC477" s="15">
        <v>0</v>
      </c>
      <c r="BD477" s="15">
        <v>0</v>
      </c>
      <c r="BE477" s="15">
        <v>0</v>
      </c>
      <c r="BF477" s="15">
        <v>1</v>
      </c>
      <c r="BG477" s="17" t="str">
        <f t="shared" si="31"/>
        <v>ꞈ</v>
      </c>
      <c r="BH477" s="70" t="str">
        <v>ꞈ</v>
      </c>
    </row>
    <row r="478" spans="1:60" ht="14.25" customHeight="1" x14ac:dyDescent="0.25">
      <c r="A478" s="47"/>
      <c r="C478" s="19" t="s">
        <v>100</v>
      </c>
      <c r="D478" s="19" t="s">
        <v>64</v>
      </c>
      <c r="E478" s="19" t="s">
        <v>101</v>
      </c>
      <c r="G478" s="58" t="s">
        <v>444</v>
      </c>
      <c r="I478" s="34"/>
      <c r="K478" s="35"/>
      <c r="L478" s="57">
        <f t="shared" si="29"/>
        <v>0</v>
      </c>
      <c r="M478" s="14">
        <f t="shared" si="28"/>
        <v>1</v>
      </c>
      <c r="N478" s="13">
        <f>IF(OR(totale!$A$5="",C478=totale!$A$5),0,1)</f>
        <v>1</v>
      </c>
      <c r="O478" s="13">
        <f>IF(OR(totale!$C$5="",E478=totale!$C$5),0,1)</f>
        <v>0</v>
      </c>
      <c r="P478" s="13">
        <v>0</v>
      </c>
      <c r="Q478" s="97">
        <v>0</v>
      </c>
      <c r="R478" s="19">
        <v>0</v>
      </c>
      <c r="S478" s="19" t="str">
        <v xml:space="preserve">BLOCCO PER SOLAIO - INTERPOSTO- PIGNATTA </v>
      </c>
      <c r="T478" s="15" t="str">
        <v>LATERCOM</v>
      </c>
      <c r="U478" s="15" t="str">
        <v>BLOCCO PER SOLAIO - INTERPOSTO</v>
      </c>
      <c r="V478" s="15">
        <v>0</v>
      </c>
      <c r="W478" s="19" t="str">
        <v>24x38x25</v>
      </c>
      <c r="X478" s="19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1</v>
      </c>
      <c r="AG478" s="15">
        <v>0</v>
      </c>
      <c r="AH478" s="15" t="str">
        <v>BLOCCO ALVEOLATO INCASTRO  FORI VERTICALI  45/50/55/60 %</v>
      </c>
      <c r="AI478" s="15" t="str">
        <v>LATERCOM</v>
      </c>
      <c r="AJ478" s="15" t="str">
        <v>BLOCCO TAMPONAMENTO ALVEOLATO FORI VERTICALI  P600 - F.60% incastro</v>
      </c>
      <c r="AK478" s="15">
        <v>0</v>
      </c>
      <c r="AL478" s="15" t="str">
        <v>30x25x25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1</v>
      </c>
      <c r="AS478" s="17" t="str">
        <f t="shared" si="30"/>
        <v>ꞈ</v>
      </c>
      <c r="AT478" s="70" t="str">
        <v>ꞈ</v>
      </c>
      <c r="AU478" s="15">
        <v>0</v>
      </c>
      <c r="AV478" s="15" t="str">
        <v>MATERIALE IN LATERIZIO COMUNE</v>
      </c>
      <c r="AW478" s="15" t="str">
        <v>IBL</v>
      </c>
      <c r="AX478" s="15" t="str">
        <v xml:space="preserve">MATTONE BOLOGNESE PIENO </v>
      </c>
      <c r="AY478" s="15">
        <v>0</v>
      </c>
      <c r="AZ478" s="15" t="str">
        <v>14x28x5,5</v>
      </c>
      <c r="BA478" s="15">
        <v>0</v>
      </c>
      <c r="BB478" s="15">
        <v>0</v>
      </c>
      <c r="BC478" s="15">
        <v>0</v>
      </c>
      <c r="BD478" s="15">
        <v>0</v>
      </c>
      <c r="BE478" s="15">
        <v>0</v>
      </c>
      <c r="BF478" s="15">
        <v>1</v>
      </c>
      <c r="BG478" s="17" t="str">
        <f t="shared" si="31"/>
        <v>ꞈ</v>
      </c>
      <c r="BH478" s="70" t="str">
        <v>ꞈ</v>
      </c>
    </row>
    <row r="479" spans="1:60" ht="14.25" customHeight="1" x14ac:dyDescent="0.25">
      <c r="A479" s="47"/>
      <c r="C479" s="19" t="s">
        <v>100</v>
      </c>
      <c r="D479" s="19" t="s">
        <v>64</v>
      </c>
      <c r="E479" s="19" t="s">
        <v>101</v>
      </c>
      <c r="G479" s="58" t="s">
        <v>454</v>
      </c>
      <c r="I479" s="34"/>
      <c r="K479" s="35"/>
      <c r="L479" s="57">
        <f t="shared" si="29"/>
        <v>0</v>
      </c>
      <c r="M479" s="14">
        <f t="shared" si="28"/>
        <v>1</v>
      </c>
      <c r="N479" s="13">
        <f>IF(OR(totale!$A$5="",C479=totale!$A$5),0,1)</f>
        <v>1</v>
      </c>
      <c r="O479" s="13">
        <f>IF(OR(totale!$C$5="",E479=totale!$C$5),0,1)</f>
        <v>0</v>
      </c>
      <c r="P479" s="13">
        <v>0</v>
      </c>
      <c r="Q479" s="97">
        <v>0</v>
      </c>
      <c r="R479" s="19">
        <v>0</v>
      </c>
      <c r="S479" s="19" t="str">
        <v xml:space="preserve">BLOCCO PER SOLAIO - INTERPOSTO- PIGNATTA </v>
      </c>
      <c r="T479" s="15" t="str">
        <v>LATERCOM</v>
      </c>
      <c r="U479" s="15" t="str">
        <v>BLOCCO PER SOLAIO - INTERPOSTO</v>
      </c>
      <c r="V479" s="15">
        <v>0</v>
      </c>
      <c r="W479" s="19" t="str">
        <v>28x38x25</v>
      </c>
      <c r="X479" s="19">
        <v>0</v>
      </c>
      <c r="Y479" s="15">
        <v>0</v>
      </c>
      <c r="Z479" s="15">
        <v>0</v>
      </c>
      <c r="AA479" s="15">
        <v>0</v>
      </c>
      <c r="AB479" s="15">
        <v>0</v>
      </c>
      <c r="AC479" s="15">
        <v>1</v>
      </c>
      <c r="AG479" s="15">
        <v>0</v>
      </c>
      <c r="AH479" s="15" t="str">
        <v>BLOCCO ALVEOLATO INCASTRO  FORI VERTICALI  45/50/55/60 %</v>
      </c>
      <c r="AI479" s="15" t="str">
        <v>T2D</v>
      </c>
      <c r="AJ479" s="15" t="str">
        <v>BLOCCO TAMPONAMENTO ALVEOLATO FORI VERTICALI  P600 - F.60% incastro</v>
      </c>
      <c r="AK479" s="15">
        <v>0</v>
      </c>
      <c r="AL479" s="15" t="str">
        <v>25x30x19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1</v>
      </c>
      <c r="AS479" s="17" t="str">
        <f t="shared" si="30"/>
        <v>ꞈ</v>
      </c>
      <c r="AT479" s="70" t="str">
        <v>ꞈ</v>
      </c>
      <c r="AU479" s="15">
        <v>0</v>
      </c>
      <c r="AV479" s="15" t="str">
        <v>MATERIALE IN LATERIZIO COMUNE</v>
      </c>
      <c r="AW479" s="15" t="str">
        <v>WIENERBERGER</v>
      </c>
      <c r="AX479" s="15" t="str">
        <v>MATTONE BOLOGNESE 45%</v>
      </c>
      <c r="AY479" s="15">
        <v>0</v>
      </c>
      <c r="AZ479" s="15" t="str">
        <v>14x28x5,5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1</v>
      </c>
      <c r="BG479" s="17" t="str">
        <f t="shared" si="31"/>
        <v>ꞈ</v>
      </c>
      <c r="BH479" s="70" t="str">
        <v>ꞈ</v>
      </c>
    </row>
    <row r="480" spans="1:60" ht="14.25" customHeight="1" x14ac:dyDescent="0.25">
      <c r="A480" s="47"/>
      <c r="C480" s="19" t="s">
        <v>100</v>
      </c>
      <c r="D480" s="19" t="s">
        <v>64</v>
      </c>
      <c r="E480" s="19" t="s">
        <v>101</v>
      </c>
      <c r="G480" s="58" t="s">
        <v>456</v>
      </c>
      <c r="I480" s="34"/>
      <c r="K480" s="35"/>
      <c r="L480" s="57">
        <f t="shared" si="29"/>
        <v>0</v>
      </c>
      <c r="M480" s="14">
        <f t="shared" si="28"/>
        <v>1</v>
      </c>
      <c r="N480" s="13">
        <f>IF(OR(totale!$A$5="",C480=totale!$A$5),0,1)</f>
        <v>1</v>
      </c>
      <c r="O480" s="13">
        <f>IF(OR(totale!$C$5="",E480=totale!$C$5),0,1)</f>
        <v>0</v>
      </c>
      <c r="P480" s="13">
        <v>0</v>
      </c>
      <c r="Q480" s="97">
        <v>0</v>
      </c>
      <c r="R480" s="19">
        <v>0</v>
      </c>
      <c r="S480" s="19" t="str">
        <v xml:space="preserve">BLOCCO PER SOLAIO - INTERPOSTO- PIGNATTA </v>
      </c>
      <c r="T480" s="15" t="str">
        <v>LATERCOM</v>
      </c>
      <c r="U480" s="15" t="str">
        <v>BLOCCO PER SOLAIO - INTERPOSTO</v>
      </c>
      <c r="V480" s="15">
        <v>0</v>
      </c>
      <c r="W480" s="19" t="str">
        <v>12x48x24</v>
      </c>
      <c r="X480" s="19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1</v>
      </c>
      <c r="AG480" s="15">
        <v>0</v>
      </c>
      <c r="AH480" s="15" t="str">
        <v>BLOCCO ALVEOLATO INCASTRO  FORI VERTICALI  45/50/55/60 %</v>
      </c>
      <c r="AI480" s="15" t="str">
        <v>T2D</v>
      </c>
      <c r="AJ480" s="15" t="str">
        <v>BLOCCO TAMPONAMENTO ALVEOLATO FORI VERTICALI  P600 - F.60% incastro</v>
      </c>
      <c r="AK480" s="15">
        <v>0</v>
      </c>
      <c r="AL480" s="15" t="str">
        <v>25x30x24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1</v>
      </c>
      <c r="AS480" s="17" t="str">
        <f t="shared" si="30"/>
        <v>ꞈ</v>
      </c>
      <c r="AT480" s="70" t="str">
        <v>ꞈ</v>
      </c>
      <c r="AU480" s="15">
        <v>0</v>
      </c>
      <c r="AV480" s="15" t="str">
        <v>MATERIALE IN LATERIZIO COMUNE</v>
      </c>
      <c r="AW480" s="15" t="str">
        <v>WIENERBERGER</v>
      </c>
      <c r="AX480" s="15" t="str">
        <v>MATTONE BOLOGNESE 15%</v>
      </c>
      <c r="AY480" s="15">
        <v>0</v>
      </c>
      <c r="AZ480" s="15" t="str">
        <v>14x28x5,5</v>
      </c>
      <c r="BA480" s="15">
        <v>0</v>
      </c>
      <c r="BB480" s="15">
        <v>0</v>
      </c>
      <c r="BC480" s="15">
        <v>0</v>
      </c>
      <c r="BD480" s="15">
        <v>0</v>
      </c>
      <c r="BE480" s="15">
        <v>0</v>
      </c>
      <c r="BF480" s="15">
        <v>1</v>
      </c>
      <c r="BG480" s="17" t="str">
        <f t="shared" si="31"/>
        <v>ꞈ</v>
      </c>
      <c r="BH480" s="70" t="str">
        <v>ꞈ</v>
      </c>
    </row>
    <row r="481" spans="1:60" ht="14.25" customHeight="1" x14ac:dyDescent="0.25">
      <c r="A481" s="47"/>
      <c r="C481" s="19" t="s">
        <v>100</v>
      </c>
      <c r="D481" s="19" t="s">
        <v>64</v>
      </c>
      <c r="E481" s="19" t="s">
        <v>101</v>
      </c>
      <c r="G481" s="58" t="s">
        <v>455</v>
      </c>
      <c r="I481" s="34"/>
      <c r="K481" s="35"/>
      <c r="L481" s="57">
        <f t="shared" si="29"/>
        <v>0</v>
      </c>
      <c r="M481" s="14">
        <f t="shared" si="28"/>
        <v>1</v>
      </c>
      <c r="N481" s="13">
        <f>IF(OR(totale!$A$5="",C481=totale!$A$5),0,1)</f>
        <v>1</v>
      </c>
      <c r="O481" s="13">
        <f>IF(OR(totale!$C$5="",E481=totale!$C$5),0,1)</f>
        <v>0</v>
      </c>
      <c r="P481" s="13">
        <v>0</v>
      </c>
      <c r="Q481" s="97">
        <v>0</v>
      </c>
      <c r="R481" s="19">
        <v>0</v>
      </c>
      <c r="S481" s="19" t="str">
        <v xml:space="preserve">BLOCCO PER SOLAIO - INTERPOSTO- PIGNATTA </v>
      </c>
      <c r="T481" s="15" t="str">
        <v>LATERCOM</v>
      </c>
      <c r="U481" s="15" t="str">
        <v>BLOCCO PER SOLAIO - INTERPOSTO</v>
      </c>
      <c r="V481" s="15">
        <v>0</v>
      </c>
      <c r="W481" s="19" t="str">
        <v>16x48x24</v>
      </c>
      <c r="X481" s="19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1</v>
      </c>
      <c r="AG481" s="15">
        <v>0</v>
      </c>
      <c r="AH481" s="15" t="str">
        <v>BLOCCO ALVEOLATO INCASTRO  FORI VERTICALI  45/50/55/60 %</v>
      </c>
      <c r="AI481" s="15" t="str">
        <v>T2D</v>
      </c>
      <c r="AJ481" s="15" t="str">
        <v>BLOCCO TAMPONAMENTO ALVEOLATO FORI VERTICALI  P600 - F.60% incastro</v>
      </c>
      <c r="AK481" s="15">
        <v>0</v>
      </c>
      <c r="AL481" s="15" t="str">
        <v>30x25x19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1</v>
      </c>
      <c r="AS481" s="17" t="str">
        <f t="shared" si="30"/>
        <v>ꞈ</v>
      </c>
      <c r="AT481" s="70" t="str">
        <v>ꞈ</v>
      </c>
      <c r="AU481" s="15">
        <v>0</v>
      </c>
      <c r="AV481" s="15" t="str">
        <v>BLOCCO ALVEOLATO LISCIO FORI VERTICALI   45/50/55/60 %</v>
      </c>
      <c r="AW481" s="15" t="str">
        <v>T2D</v>
      </c>
      <c r="AX481" s="15" t="str">
        <v>BLOCCO PORTANTE ALVEOLATO FORI VERTICALI  P800 -  F.45% - F.50% liscio</v>
      </c>
      <c r="AY481" s="15">
        <v>0</v>
      </c>
      <c r="AZ481" s="15" t="str">
        <v>14x30x19</v>
      </c>
      <c r="BA481" s="15">
        <v>0</v>
      </c>
      <c r="BB481" s="15">
        <v>0</v>
      </c>
      <c r="BC481" s="15">
        <v>0</v>
      </c>
      <c r="BD481" s="15">
        <v>0</v>
      </c>
      <c r="BE481" s="15">
        <v>0</v>
      </c>
      <c r="BF481" s="15">
        <v>1</v>
      </c>
      <c r="BG481" s="17" t="str">
        <f t="shared" si="31"/>
        <v>ꞈ</v>
      </c>
      <c r="BH481" s="70" t="str">
        <v>ꞈ</v>
      </c>
    </row>
    <row r="482" spans="1:60" ht="14.25" customHeight="1" x14ac:dyDescent="0.25">
      <c r="A482" s="47"/>
      <c r="C482" s="19" t="s">
        <v>100</v>
      </c>
      <c r="D482" s="19" t="s">
        <v>64</v>
      </c>
      <c r="E482" s="19" t="s">
        <v>101</v>
      </c>
      <c r="G482" s="58" t="s">
        <v>462</v>
      </c>
      <c r="I482" s="34"/>
      <c r="K482" s="35"/>
      <c r="L482" s="57">
        <f t="shared" si="29"/>
        <v>0</v>
      </c>
      <c r="M482" s="14">
        <f t="shared" si="28"/>
        <v>1</v>
      </c>
      <c r="N482" s="13">
        <f>IF(OR(totale!$A$5="",C482=totale!$A$5),0,1)</f>
        <v>1</v>
      </c>
      <c r="O482" s="13">
        <f>IF(OR(totale!$C$5="",E482=totale!$C$5),0,1)</f>
        <v>0</v>
      </c>
      <c r="P482" s="13">
        <v>0</v>
      </c>
      <c r="Q482" s="97">
        <v>0</v>
      </c>
      <c r="R482" s="19">
        <v>0</v>
      </c>
      <c r="S482" s="19" t="str">
        <v xml:space="preserve">BLOCCO PER SOLAIO - INTERPOSTO- PIGNATTA </v>
      </c>
      <c r="T482" s="15" t="str">
        <v>LATERCOM</v>
      </c>
      <c r="U482" s="15" t="str">
        <v>BLOCCO PER SOLAIO - INTERPOSTO</v>
      </c>
      <c r="V482" s="15">
        <v>0</v>
      </c>
      <c r="W482" s="19" t="str">
        <v>18x48x24</v>
      </c>
      <c r="X482" s="19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1</v>
      </c>
      <c r="AG482" s="15">
        <v>0</v>
      </c>
      <c r="AH482" s="15" t="str">
        <v>BLOCCO ALVEOLATO INCASTRO  FORI VERTICALI  45/50/55/60 %</v>
      </c>
      <c r="AI482" s="15" t="str">
        <v>T2D</v>
      </c>
      <c r="AJ482" s="15" t="str">
        <v>BLOCCO TAMPONAMENTO ALVEOLATO FORI VERTICALI  P600 - F.60% incastro</v>
      </c>
      <c r="AK482" s="15">
        <v>0</v>
      </c>
      <c r="AL482" s="15" t="str">
        <v>30x25x25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1</v>
      </c>
      <c r="AS482" s="17" t="str">
        <f t="shared" si="30"/>
        <v>ꞈ</v>
      </c>
      <c r="AT482" s="70" t="str">
        <v>ꞈ</v>
      </c>
      <c r="AU482" s="15">
        <v>0</v>
      </c>
      <c r="AV482" s="15" t="str">
        <v>BLOCCO ALVEOLATO LISCIO FORI ORIZZONATALI  45/50/55/60 %</v>
      </c>
      <c r="AW482" s="15" t="str">
        <v>DI MUZIO</v>
      </c>
      <c r="AX482" s="15" t="str">
        <v>BLOCCO PORTANTE ALVEOLATO FORI VERTICALI  P800 -  F.45% - F.50% liscio</v>
      </c>
      <c r="AY482" s="15">
        <v>0</v>
      </c>
      <c r="AZ482" s="15" t="str">
        <v>14x30x19</v>
      </c>
      <c r="BA482" s="15">
        <v>0</v>
      </c>
      <c r="BB482" s="15">
        <v>0</v>
      </c>
      <c r="BC482" s="15">
        <v>0</v>
      </c>
      <c r="BD482" s="15">
        <v>0</v>
      </c>
      <c r="BE482" s="15">
        <v>0</v>
      </c>
      <c r="BF482" s="15">
        <v>1</v>
      </c>
      <c r="BG482" s="17" t="str">
        <f t="shared" si="31"/>
        <v>ꞈ</v>
      </c>
      <c r="BH482" s="70" t="str">
        <v>ꞈ</v>
      </c>
    </row>
    <row r="483" spans="1:60" ht="14.25" customHeight="1" x14ac:dyDescent="0.25">
      <c r="A483" s="47"/>
      <c r="C483" s="19" t="s">
        <v>100</v>
      </c>
      <c r="D483" s="19" t="s">
        <v>64</v>
      </c>
      <c r="E483" s="19" t="s">
        <v>101</v>
      </c>
      <c r="G483" s="58" t="s">
        <v>458</v>
      </c>
      <c r="I483" s="34"/>
      <c r="K483" s="35"/>
      <c r="L483" s="57">
        <f t="shared" si="29"/>
        <v>0</v>
      </c>
      <c r="M483" s="14">
        <f t="shared" si="28"/>
        <v>1</v>
      </c>
      <c r="N483" s="13">
        <f>IF(OR(totale!$A$5="",C483=totale!$A$5),0,1)</f>
        <v>1</v>
      </c>
      <c r="O483" s="13">
        <f>IF(OR(totale!$C$5="",E483=totale!$C$5),0,1)</f>
        <v>0</v>
      </c>
      <c r="P483" s="13">
        <v>0</v>
      </c>
      <c r="Q483" s="97">
        <v>0</v>
      </c>
      <c r="R483" s="19">
        <v>0</v>
      </c>
      <c r="S483" s="19" t="str">
        <v xml:space="preserve">BLOCCO PER SOLAIO - INTERPOSTO- PIGNATTA </v>
      </c>
      <c r="T483" s="15" t="str">
        <v>LATERCOM</v>
      </c>
      <c r="U483" s="15" t="str">
        <v>BLOCCO PER SOLAIO - INTERPOSTO</v>
      </c>
      <c r="V483" s="15">
        <v>0</v>
      </c>
      <c r="W483" s="19" t="str">
        <v>20x48x24</v>
      </c>
      <c r="X483" s="19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1</v>
      </c>
      <c r="AG483" s="15">
        <v>0</v>
      </c>
      <c r="AH483" s="15" t="str">
        <v>BLOCCO ALVEOLATO INCASTRO  FORI VERTICALI  45/50/55/60 %</v>
      </c>
      <c r="AI483" s="15" t="str">
        <v>T2D</v>
      </c>
      <c r="AJ483" s="15" t="str">
        <v>BLOCCO TAMPONAMENTO ALVEOLATO FORI VERTICALI  P600 - F.60% incastro</v>
      </c>
      <c r="AK483" s="15">
        <v>0</v>
      </c>
      <c r="AL483" s="15" t="str">
        <v>30x25x24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1</v>
      </c>
      <c r="AS483" s="17" t="str">
        <f t="shared" si="30"/>
        <v>ꞈ</v>
      </c>
      <c r="AT483" s="70" t="str">
        <v>ꞈ</v>
      </c>
      <c r="AU483" s="15">
        <v>0</v>
      </c>
      <c r="AV483" s="15" t="str">
        <v>BLOCCO ALVEOLATO LISCIO FORI ORIZZONATALI  45/50/55/60 %</v>
      </c>
      <c r="AW483" s="15" t="str">
        <v>DI MUZIO</v>
      </c>
      <c r="AX483" s="15" t="str">
        <v>BLOCCO PORTANTE ALVEOLATO FORI VERTICALI  P800 -  F.45% - F.50% liscio</v>
      </c>
      <c r="AY483" s="15">
        <v>0</v>
      </c>
      <c r="AZ483" s="15" t="str">
        <v>14x30x25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1</v>
      </c>
      <c r="BG483" s="17" t="str">
        <f t="shared" si="31"/>
        <v>ꞈ</v>
      </c>
      <c r="BH483" s="70" t="str">
        <v>ꞈ</v>
      </c>
    </row>
    <row r="484" spans="1:60" ht="14.25" customHeight="1" x14ac:dyDescent="0.25">
      <c r="A484" s="47"/>
      <c r="C484" s="19" t="s">
        <v>100</v>
      </c>
      <c r="D484" s="19" t="s">
        <v>64</v>
      </c>
      <c r="E484" s="19" t="s">
        <v>101</v>
      </c>
      <c r="G484" s="58" t="s">
        <v>471</v>
      </c>
      <c r="I484" s="34"/>
      <c r="K484" s="35"/>
      <c r="L484" s="57">
        <f t="shared" si="29"/>
        <v>0</v>
      </c>
      <c r="M484" s="14">
        <f t="shared" si="28"/>
        <v>1</v>
      </c>
      <c r="N484" s="13">
        <f>IF(OR(totale!$A$5="",C484=totale!$A$5),0,1)</f>
        <v>1</v>
      </c>
      <c r="O484" s="13">
        <f>IF(OR(totale!$C$5="",E484=totale!$C$5),0,1)</f>
        <v>0</v>
      </c>
      <c r="P484" s="13">
        <v>0</v>
      </c>
      <c r="Q484" s="97">
        <v>0</v>
      </c>
      <c r="R484" s="19">
        <v>0</v>
      </c>
      <c r="S484" s="19" t="str">
        <v xml:space="preserve">BLOCCO PER SOLAIO - INTERPOSTO- PIGNATTA </v>
      </c>
      <c r="T484" s="15" t="str">
        <v>LATERCOM</v>
      </c>
      <c r="U484" s="15" t="str">
        <v>BLOCCO PER SOLAIO - INTERPOSTO</v>
      </c>
      <c r="V484" s="15">
        <v>0</v>
      </c>
      <c r="W484" s="19" t="str">
        <v>24x48x24</v>
      </c>
      <c r="X484" s="19">
        <v>0</v>
      </c>
      <c r="Y484" s="15">
        <v>0</v>
      </c>
      <c r="Z484" s="15">
        <v>0</v>
      </c>
      <c r="AA484" s="15">
        <v>0</v>
      </c>
      <c r="AB484" s="15">
        <v>0</v>
      </c>
      <c r="AC484" s="15">
        <v>1</v>
      </c>
      <c r="AG484" s="15">
        <v>0</v>
      </c>
      <c r="AH484" s="15" t="str">
        <v>BLOCCO ALVEOLATO INCASTRO  FORI VERTICALI  45/50/55/60 %</v>
      </c>
      <c r="AI484" s="15" t="str">
        <v>T2D</v>
      </c>
      <c r="AJ484" s="15" t="str">
        <v>BLOCCO TAMPONAMENTO ALVEOLATO FORI VERTICALI  P600 - F.60% incastro</v>
      </c>
      <c r="AK484" s="15">
        <v>0</v>
      </c>
      <c r="AL484" s="15" t="str">
        <v>30x25x18/19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1</v>
      </c>
      <c r="AS484" s="17" t="str">
        <f t="shared" si="30"/>
        <v>ꞈ</v>
      </c>
      <c r="AT484" s="70" t="str">
        <v>ꞈ</v>
      </c>
      <c r="AU484" s="15">
        <v>0</v>
      </c>
      <c r="AV484" s="15" t="str">
        <v xml:space="preserve">BLOCCO PER SOLAIO - INTERPOSTO- PIGNATTA </v>
      </c>
      <c r="AW484" s="15" t="str">
        <v>DCB</v>
      </c>
      <c r="AX484" s="15" t="str">
        <v>BLOCCO PER SOLAIO - INTERPOSTO</v>
      </c>
      <c r="AY484" s="15">
        <v>0</v>
      </c>
      <c r="AZ484" s="15" t="str">
        <v>14x42x25</v>
      </c>
      <c r="BA484" s="15">
        <v>0</v>
      </c>
      <c r="BB484" s="15">
        <v>0</v>
      </c>
      <c r="BC484" s="15">
        <v>0</v>
      </c>
      <c r="BD484" s="15">
        <v>0</v>
      </c>
      <c r="BE484" s="15">
        <v>0</v>
      </c>
      <c r="BF484" s="15">
        <v>1</v>
      </c>
      <c r="BG484" s="17" t="str">
        <f t="shared" si="31"/>
        <v>ꞈ</v>
      </c>
      <c r="BH484" s="70" t="str">
        <v>ꞈ</v>
      </c>
    </row>
    <row r="485" spans="1:60" ht="14.25" customHeight="1" x14ac:dyDescent="0.25">
      <c r="A485" s="47"/>
      <c r="C485" s="19" t="s">
        <v>100</v>
      </c>
      <c r="D485" s="19" t="s">
        <v>64</v>
      </c>
      <c r="E485" s="19" t="s">
        <v>101</v>
      </c>
      <c r="G485" s="58" t="s">
        <v>460</v>
      </c>
      <c r="I485" s="34"/>
      <c r="K485" s="35"/>
      <c r="L485" s="57">
        <f t="shared" si="29"/>
        <v>0</v>
      </c>
      <c r="M485" s="14">
        <f t="shared" si="28"/>
        <v>1</v>
      </c>
      <c r="N485" s="13">
        <f>IF(OR(totale!$A$5="",C485=totale!$A$5),0,1)</f>
        <v>1</v>
      </c>
      <c r="O485" s="13">
        <f>IF(OR(totale!$C$5="",E485=totale!$C$5),0,1)</f>
        <v>0</v>
      </c>
      <c r="P485" s="13">
        <v>0</v>
      </c>
      <c r="Q485" s="97">
        <v>0</v>
      </c>
      <c r="R485" s="19">
        <v>0</v>
      </c>
      <c r="S485" s="19" t="str">
        <v xml:space="preserve">BLOCCO PER SOLAIO - INTERPOSTO- PIGNATTA </v>
      </c>
      <c r="T485" s="15" t="str">
        <v>LATERCOM</v>
      </c>
      <c r="U485" s="15" t="str">
        <v>BLOCCO PER SOLAIO - INTERPOSTO</v>
      </c>
      <c r="V485" s="15">
        <v>0</v>
      </c>
      <c r="W485" s="19" t="str">
        <v>16x45x30</v>
      </c>
      <c r="X485" s="19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1</v>
      </c>
      <c r="AG485" s="15">
        <v>0</v>
      </c>
      <c r="AH485" s="15" t="str">
        <v>BLOCCO ALVEOLATO INCASTRO  FORI VERTICALI  45/50/55/60 %</v>
      </c>
      <c r="AI485" s="15" t="str">
        <v>T2D</v>
      </c>
      <c r="AJ485" s="15" t="str">
        <v>BLOCCO TAMPONAMENTO ALVEOLATO FORI VERTICALI  P600 - F.60% incastro</v>
      </c>
      <c r="AK485" s="15">
        <v>0</v>
      </c>
      <c r="AL485" s="15" t="str">
        <v>35x30x18/19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1</v>
      </c>
      <c r="AS485" s="17" t="str">
        <f t="shared" si="30"/>
        <v>ꞈ</v>
      </c>
      <c r="AT485" s="70" t="str">
        <v>ꞈ</v>
      </c>
      <c r="AU485" s="15">
        <v>0</v>
      </c>
      <c r="AV485" s="15" t="str">
        <v xml:space="preserve">BLOCCO PER SOLAIO - INTERPOSTO- PIGNATTA </v>
      </c>
      <c r="AW485" s="15" t="str">
        <v>WIENERBERGER</v>
      </c>
      <c r="AX485" s="15" t="str">
        <v>BLOCCO PER SOLAIO - INTERPOSTO</v>
      </c>
      <c r="AY485" s="15">
        <v>0</v>
      </c>
      <c r="AZ485" s="15" t="str">
        <v>14x42x25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1</v>
      </c>
      <c r="BG485" s="17" t="str">
        <f t="shared" si="31"/>
        <v>ꞈ</v>
      </c>
      <c r="BH485" s="70" t="str">
        <v>ꞈ</v>
      </c>
    </row>
    <row r="486" spans="1:60" ht="14.25" customHeight="1" x14ac:dyDescent="0.25">
      <c r="A486" s="47"/>
      <c r="C486" s="19" t="s">
        <v>100</v>
      </c>
      <c r="D486" s="19" t="s">
        <v>64</v>
      </c>
      <c r="E486" s="19" t="s">
        <v>101</v>
      </c>
      <c r="G486" s="58" t="s">
        <v>463</v>
      </c>
      <c r="I486" s="34"/>
      <c r="K486" s="35"/>
      <c r="L486" s="57">
        <f t="shared" si="29"/>
        <v>0</v>
      </c>
      <c r="M486" s="14">
        <f t="shared" si="28"/>
        <v>1</v>
      </c>
      <c r="N486" s="13">
        <f>IF(OR(totale!$A$5="",C486=totale!$A$5),0,1)</f>
        <v>1</v>
      </c>
      <c r="O486" s="13">
        <f>IF(OR(totale!$C$5="",E486=totale!$C$5),0,1)</f>
        <v>0</v>
      </c>
      <c r="P486" s="13">
        <v>0</v>
      </c>
      <c r="Q486" s="97">
        <v>0</v>
      </c>
      <c r="R486" s="19">
        <v>0</v>
      </c>
      <c r="S486" s="19" t="str">
        <v xml:space="preserve">BLOCCO PER SOLAIO - INTERPOSTO- PIGNATTA </v>
      </c>
      <c r="T486" s="15" t="str">
        <v>LATERCOM</v>
      </c>
      <c r="U486" s="15" t="str">
        <v>BLOCCO PER SOLAIO - INTERPOSTO</v>
      </c>
      <c r="V486" s="15">
        <v>0</v>
      </c>
      <c r="W486" s="19" t="str">
        <v>20x45x30</v>
      </c>
      <c r="X486" s="19">
        <v>0</v>
      </c>
      <c r="Y486" s="15">
        <v>0</v>
      </c>
      <c r="Z486" s="15">
        <v>0</v>
      </c>
      <c r="AA486" s="15">
        <v>0</v>
      </c>
      <c r="AB486" s="15">
        <v>0</v>
      </c>
      <c r="AC486" s="15">
        <v>1</v>
      </c>
      <c r="AG486" s="15">
        <v>0</v>
      </c>
      <c r="AH486" s="15" t="str">
        <v>BLOCCO ALVEOLATO INCASTRO  FORI VERTICALI  45/50/55/60 %</v>
      </c>
      <c r="AI486" s="15" t="str">
        <v>T2D</v>
      </c>
      <c r="AJ486" s="15" t="str">
        <v>BLOCCO TAMPONAMENTO ALVEOLATO FORI VERTICALI  P600 - F.60% incastro</v>
      </c>
      <c r="AK486" s="15">
        <v>0</v>
      </c>
      <c r="AL486" s="15" t="str">
        <v>38x30x18/19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1</v>
      </c>
      <c r="AS486" s="17" t="str">
        <f t="shared" si="30"/>
        <v>ꞈ</v>
      </c>
      <c r="AT486" s="70" t="str">
        <v>ꞈ</v>
      </c>
      <c r="AU486" s="15">
        <v>0</v>
      </c>
      <c r="AV486" s="15" t="str">
        <v>LATERIZIO CON EPS GRAFFITE</v>
      </c>
      <c r="AW486" s="15" t="str">
        <v>LATERCOM</v>
      </c>
      <c r="AX486" s="15" t="str">
        <v>TRAMEZZA-FORATO-SCATOLA-FORATELLA ALVEOLATA  CON EPS GRAFFITATO - NORMABLOCK -- CAM--</v>
      </c>
      <c r="AY486" s="15">
        <v>0</v>
      </c>
      <c r="AZ486" s="15" t="str">
        <v>15x24,5x47,5 alveolata</v>
      </c>
      <c r="BA486" s="15">
        <v>0</v>
      </c>
      <c r="BB486" s="15">
        <v>0</v>
      </c>
      <c r="BC486" s="15">
        <v>0</v>
      </c>
      <c r="BD486" s="15">
        <v>0</v>
      </c>
      <c r="BE486" s="15">
        <v>0</v>
      </c>
      <c r="BF486" s="15">
        <v>1</v>
      </c>
      <c r="BG486" s="17" t="str">
        <f t="shared" si="31"/>
        <v>ꞈ</v>
      </c>
      <c r="BH486" s="70" t="str">
        <v>ꞈ</v>
      </c>
    </row>
    <row r="487" spans="1:60" ht="14.25" customHeight="1" x14ac:dyDescent="0.25">
      <c r="A487" s="47"/>
      <c r="C487" s="19" t="s">
        <v>100</v>
      </c>
      <c r="D487" s="19" t="s">
        <v>64</v>
      </c>
      <c r="E487" s="19" t="s">
        <v>101</v>
      </c>
      <c r="G487" s="58" t="s">
        <v>61</v>
      </c>
      <c r="I487" s="34"/>
      <c r="K487" s="35"/>
      <c r="L487" s="57">
        <f t="shared" si="29"/>
        <v>0</v>
      </c>
      <c r="M487" s="14">
        <f t="shared" si="28"/>
        <v>1</v>
      </c>
      <c r="N487" s="13">
        <f>IF(OR(totale!$A$5="",C487=totale!$A$5),0,1)</f>
        <v>1</v>
      </c>
      <c r="O487" s="13">
        <f>IF(OR(totale!$C$5="",E487=totale!$C$5),0,1)</f>
        <v>0</v>
      </c>
      <c r="P487" s="13">
        <v>0</v>
      </c>
      <c r="Q487" s="97">
        <v>0</v>
      </c>
      <c r="R487" s="19">
        <v>0</v>
      </c>
      <c r="S487" s="19" t="str">
        <v xml:space="preserve">BLOCCO PER SOLAIO - INTERPOSTO- PIGNATTA </v>
      </c>
      <c r="T487" s="15" t="str">
        <v>LATERCOM</v>
      </c>
      <c r="U487" s="15" t="str">
        <v xml:space="preserve">BLOCCO PER SOLAI - PANNELLI </v>
      </c>
      <c r="V487" s="15">
        <v>0</v>
      </c>
      <c r="W487" s="19" t="str">
        <v>12x40x25</v>
      </c>
      <c r="X487" s="19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1</v>
      </c>
      <c r="AG487" s="15">
        <v>0</v>
      </c>
      <c r="AH487" s="15" t="str">
        <v>BLOCCO ALVEOLATO INCASTRO  FORI VERTICALI  45/50/55/60 %</v>
      </c>
      <c r="AI487" s="15" t="str">
        <v>T2D</v>
      </c>
      <c r="AJ487" s="15" t="str">
        <v>BLOCCO TAMPONAMENTO ALVEOLATO FORI VERTICALI  P600 - F.60% incastro</v>
      </c>
      <c r="AK487" s="15">
        <v>0</v>
      </c>
      <c r="AL487" s="15" t="str">
        <v>42x30x18/19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1</v>
      </c>
      <c r="AS487" s="17" t="str">
        <f t="shared" si="30"/>
        <v>ꞈ</v>
      </c>
      <c r="AT487" s="70" t="str">
        <v>ꞈ</v>
      </c>
      <c r="AU487" s="15">
        <v>0</v>
      </c>
      <c r="AV487" s="15" t="str">
        <v>BLOCCO ALVEOLATO LISCIO FORI ORIZZONATALI  45/50/55/60 %</v>
      </c>
      <c r="AW487" s="15" t="str">
        <v>DCB</v>
      </c>
      <c r="AX487" s="15" t="str">
        <v>BLOCCO TAMPONAMENTO ALVEOLATO FORI ORIZZONTALI P600- F.65% - F.60%</v>
      </c>
      <c r="AY487" s="15">
        <v>0</v>
      </c>
      <c r="AZ487" s="15" t="str">
        <v>15x25x25</v>
      </c>
      <c r="BA487" s="15">
        <v>0</v>
      </c>
      <c r="BB487" s="15">
        <v>0</v>
      </c>
      <c r="BC487" s="15">
        <v>0</v>
      </c>
      <c r="BD487" s="15">
        <v>0</v>
      </c>
      <c r="BE487" s="15">
        <v>0</v>
      </c>
      <c r="BF487" s="15">
        <v>1</v>
      </c>
      <c r="BG487" s="17" t="str">
        <f t="shared" si="31"/>
        <v>ꞈ</v>
      </c>
      <c r="BH487" s="70" t="str">
        <v>ꞈ</v>
      </c>
    </row>
    <row r="488" spans="1:60" ht="14.25" customHeight="1" x14ac:dyDescent="0.25">
      <c r="A488" s="47"/>
      <c r="C488" s="19" t="s">
        <v>100</v>
      </c>
      <c r="D488" s="19" t="s">
        <v>64</v>
      </c>
      <c r="E488" s="19" t="s">
        <v>101</v>
      </c>
      <c r="G488" s="58" t="s">
        <v>76</v>
      </c>
      <c r="I488" s="34"/>
      <c r="K488" s="35"/>
      <c r="L488" s="57">
        <f t="shared" si="29"/>
        <v>0</v>
      </c>
      <c r="M488" s="14">
        <f t="shared" si="28"/>
        <v>1</v>
      </c>
      <c r="N488" s="13">
        <f>IF(OR(totale!$A$5="",C488=totale!$A$5),0,1)</f>
        <v>1</v>
      </c>
      <c r="O488" s="13">
        <f>IF(OR(totale!$C$5="",E488=totale!$C$5),0,1)</f>
        <v>0</v>
      </c>
      <c r="P488" s="13">
        <v>0</v>
      </c>
      <c r="Q488" s="97">
        <v>0</v>
      </c>
      <c r="R488" s="19">
        <v>0</v>
      </c>
      <c r="S488" s="19" t="str">
        <v xml:space="preserve">BLOCCO PER SOLAIO - INTERPOSTO- PIGNATTA </v>
      </c>
      <c r="T488" s="15" t="str">
        <v>LATERCOM</v>
      </c>
      <c r="U488" s="15" t="str">
        <v xml:space="preserve">BLOCCO PER SOLAI - PANNELLI </v>
      </c>
      <c r="V488" s="15">
        <v>0</v>
      </c>
      <c r="W488" s="19" t="str">
        <v>20x40x25</v>
      </c>
      <c r="X488" s="19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1</v>
      </c>
      <c r="AG488" s="15">
        <v>0</v>
      </c>
      <c r="AH488" s="15" t="str">
        <v>BLOCCO ALVEOLATO INCASTRO  FORI VERTICALI  45/50/55/60 %</v>
      </c>
      <c r="AI488" s="15" t="str">
        <v>WIENERBERGER</v>
      </c>
      <c r="AJ488" s="15" t="str">
        <v>BLOCCO TAMPONAMENTO ALVEOLATO FORI VERTICALI  P600 - F.60% incastro</v>
      </c>
      <c r="AK488" s="15">
        <v>0</v>
      </c>
      <c r="AL488" s="15" t="str">
        <v>30x25x19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1</v>
      </c>
      <c r="AS488" s="17" t="str">
        <f t="shared" si="30"/>
        <v>ꞈ</v>
      </c>
      <c r="AT488" s="70" t="str">
        <v>ꞈ</v>
      </c>
      <c r="AU488" s="15">
        <v>0</v>
      </c>
      <c r="AV488" s="15" t="str">
        <v>TRAMEZZATURA MATERIALE  LATERIZIO COMUNE</v>
      </c>
      <c r="AW488" s="15" t="str">
        <v>FBM</v>
      </c>
      <c r="AX488" s="15" t="str">
        <v xml:space="preserve">TRAMEZZA-FORATO-SCATOLA-FORATELLA LEGGERA  LATERIZIO NORMALE </v>
      </c>
      <c r="AY488" s="15">
        <v>0</v>
      </c>
      <c r="AZ488" s="15" t="str">
        <v>15x25x25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1</v>
      </c>
      <c r="BG488" s="17" t="str">
        <f t="shared" si="31"/>
        <v>ꞈ</v>
      </c>
      <c r="BH488" s="70" t="str">
        <v>ꞈ</v>
      </c>
    </row>
    <row r="489" spans="1:60" ht="14.25" customHeight="1" x14ac:dyDescent="0.25">
      <c r="A489" s="47"/>
      <c r="C489" s="19" t="s">
        <v>100</v>
      </c>
      <c r="D489" s="19" t="s">
        <v>64</v>
      </c>
      <c r="E489" s="19" t="s">
        <v>101</v>
      </c>
      <c r="G489" s="58" t="s">
        <v>130</v>
      </c>
      <c r="I489" s="34"/>
      <c r="K489" s="35"/>
      <c r="L489" s="57">
        <f t="shared" si="29"/>
        <v>0</v>
      </c>
      <c r="M489" s="14">
        <f t="shared" si="28"/>
        <v>1</v>
      </c>
      <c r="N489" s="13">
        <f>IF(OR(totale!$A$5="",C489=totale!$A$5),0,1)</f>
        <v>1</v>
      </c>
      <c r="O489" s="13">
        <f>IF(OR(totale!$C$5="",E489=totale!$C$5),0,1)</f>
        <v>0</v>
      </c>
      <c r="P489" s="13">
        <v>0</v>
      </c>
      <c r="Q489" s="97">
        <v>0</v>
      </c>
      <c r="R489" s="19">
        <v>0</v>
      </c>
      <c r="S489" s="19" t="str">
        <v xml:space="preserve">BLOCCO PER SOLAIO - INTERPOSTO- PIGNATTA </v>
      </c>
      <c r="T489" s="15" t="str">
        <v>LATERCOM</v>
      </c>
      <c r="U489" s="15" t="str">
        <v xml:space="preserve">BLOCCO PER SOLAI - PANNELLI </v>
      </c>
      <c r="V489" s="15">
        <v>0</v>
      </c>
      <c r="W489" s="19" t="str">
        <v>24x40x25</v>
      </c>
      <c r="X489" s="19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1</v>
      </c>
      <c r="AG489" s="15">
        <v>0</v>
      </c>
      <c r="AH489" s="15" t="str">
        <v>BLOCCO ALVEOLATO INCASTRO  FORI VERTICALI  45/50/55/60 %</v>
      </c>
      <c r="AI489" s="15" t="str">
        <v>WIENERBERGER</v>
      </c>
      <c r="AJ489" s="15" t="str">
        <v>BLOCCO TAMPONAMENTO ALVEOLATO FORI VERTICALI  P600 - F.60% incastro</v>
      </c>
      <c r="AK489" s="15">
        <v>0</v>
      </c>
      <c r="AL489" s="15" t="str">
        <v xml:space="preserve">32x25X23,8 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1</v>
      </c>
      <c r="AS489" s="17" t="str">
        <f t="shared" si="30"/>
        <v>ꞈ</v>
      </c>
      <c r="AT489" s="70" t="str">
        <v>ꞈ</v>
      </c>
      <c r="AU489" s="15">
        <v>0</v>
      </c>
      <c r="AV489" s="15" t="str">
        <v>TRAMEZZATURA MATERIALE  LATERIZIO COMUNE</v>
      </c>
      <c r="AW489" s="15" t="str">
        <v>FBM</v>
      </c>
      <c r="AX489" s="15" t="str">
        <v xml:space="preserve">TRAMEZZA-FORATO-SCATOLA-FORATELLA PESANTE LATERIZIO NORMALE </v>
      </c>
      <c r="AY489" s="15">
        <v>0</v>
      </c>
      <c r="AZ489" s="15" t="str">
        <v>15x25x25</v>
      </c>
      <c r="BA489" s="15">
        <v>0</v>
      </c>
      <c r="BB489" s="15">
        <v>0</v>
      </c>
      <c r="BC489" s="15">
        <v>0</v>
      </c>
      <c r="BD489" s="15">
        <v>0</v>
      </c>
      <c r="BE489" s="15">
        <v>0</v>
      </c>
      <c r="BF489" s="15">
        <v>1</v>
      </c>
      <c r="BG489" s="17" t="str">
        <f t="shared" si="31"/>
        <v>ꞈ</v>
      </c>
      <c r="BH489" s="70" t="str">
        <v>ꞈ</v>
      </c>
    </row>
    <row r="490" spans="1:60" ht="14.25" customHeight="1" x14ac:dyDescent="0.25">
      <c r="A490" s="47"/>
      <c r="C490" s="19" t="s">
        <v>100</v>
      </c>
      <c r="D490" s="19" t="s">
        <v>64</v>
      </c>
      <c r="E490" s="19" t="s">
        <v>101</v>
      </c>
      <c r="G490" s="58" t="s">
        <v>143</v>
      </c>
      <c r="I490" s="34"/>
      <c r="K490" s="35"/>
      <c r="L490" s="57">
        <f t="shared" si="29"/>
        <v>0</v>
      </c>
      <c r="M490" s="14">
        <f t="shared" si="28"/>
        <v>1</v>
      </c>
      <c r="N490" s="13">
        <f>IF(OR(totale!$A$5="",C490=totale!$A$5),0,1)</f>
        <v>1</v>
      </c>
      <c r="O490" s="13">
        <f>IF(OR(totale!$C$5="",E490=totale!$C$5),0,1)</f>
        <v>0</v>
      </c>
      <c r="P490" s="13">
        <v>0</v>
      </c>
      <c r="Q490" s="97">
        <v>0</v>
      </c>
      <c r="R490" s="19">
        <v>0</v>
      </c>
      <c r="S490" s="19" t="str">
        <v xml:space="preserve">TEVELLE - TAVELLONI - TAVELLINE </v>
      </c>
      <c r="T490" s="15" t="str">
        <v>LATERCOM</v>
      </c>
      <c r="U490" s="15" t="str">
        <v>TAVELLONI RIGATO TAGLIO OBLIQUO FIANCO RETTO DA CM 6</v>
      </c>
      <c r="V490" s="15">
        <v>0</v>
      </c>
      <c r="W490" s="19">
        <v>50</v>
      </c>
      <c r="X490" s="19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1</v>
      </c>
      <c r="AG490" s="15">
        <v>0</v>
      </c>
      <c r="AH490" s="15" t="str">
        <v>BLOCCO ALVEOLATO INCASTRO  FORI VERTICALI  45/50/55/60 %</v>
      </c>
      <c r="AI490" s="15" t="str">
        <v>WIENERBERGER</v>
      </c>
      <c r="AJ490" s="15" t="str">
        <v>BLOCCO TAMPONAMENTO ALVEOLATO FORI VERTICALI  P600 - F.60% incastro</v>
      </c>
      <c r="AK490" s="15">
        <v>0</v>
      </c>
      <c r="AL490" s="15" t="str">
        <v>20x33x19 F.60%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1</v>
      </c>
      <c r="AS490" s="17" t="str">
        <f t="shared" si="30"/>
        <v>ꞈ</v>
      </c>
      <c r="AT490" s="70" t="str">
        <v>ꞈ</v>
      </c>
      <c r="AU490" s="15">
        <v>0</v>
      </c>
      <c r="AV490" s="15" t="str">
        <v>BLOCCO ALVEOLATO LISCIO FORI ORIZZONATALI  45/50/55/60 %</v>
      </c>
      <c r="AW490" s="15" t="str">
        <v>T2D</v>
      </c>
      <c r="AX490" s="15" t="str">
        <v>BLOCCO TAMPONAMENTO ALVEOLATO FORI ORIZZONTALI P600- F.65% - F.60%</v>
      </c>
      <c r="AY490" s="15">
        <v>0</v>
      </c>
      <c r="AZ490" s="15" t="str">
        <v>15x25x25</v>
      </c>
      <c r="BA490" s="15">
        <v>0</v>
      </c>
      <c r="BB490" s="15">
        <v>0</v>
      </c>
      <c r="BC490" s="15">
        <v>0</v>
      </c>
      <c r="BD490" s="15">
        <v>0</v>
      </c>
      <c r="BE490" s="15">
        <v>0</v>
      </c>
      <c r="BF490" s="15">
        <v>1</v>
      </c>
      <c r="BG490" s="17" t="str">
        <f t="shared" si="31"/>
        <v>ꞈ</v>
      </c>
      <c r="BH490" s="70" t="str">
        <v>ꞈ</v>
      </c>
    </row>
    <row r="491" spans="1:60" ht="14.25" customHeight="1" x14ac:dyDescent="0.25">
      <c r="A491" s="47"/>
      <c r="C491" s="19" t="s">
        <v>100</v>
      </c>
      <c r="D491" s="19" t="s">
        <v>64</v>
      </c>
      <c r="E491" s="19" t="s">
        <v>101</v>
      </c>
      <c r="G491" s="58" t="s">
        <v>152</v>
      </c>
      <c r="I491" s="34"/>
      <c r="K491" s="35"/>
      <c r="L491" s="57">
        <f t="shared" si="29"/>
        <v>0</v>
      </c>
      <c r="M491" s="14">
        <f t="shared" ref="M491:M554" si="32">SUM(N491:Q491)</f>
        <v>1</v>
      </c>
      <c r="N491" s="13">
        <f>IF(OR(totale!$A$5="",C491=totale!$A$5),0,1)</f>
        <v>1</v>
      </c>
      <c r="O491" s="13">
        <f>IF(OR(totale!$C$5="",E491=totale!$C$5),0,1)</f>
        <v>0</v>
      </c>
      <c r="P491" s="13">
        <v>0</v>
      </c>
      <c r="Q491" s="97">
        <v>0</v>
      </c>
      <c r="R491" s="19">
        <v>0</v>
      </c>
      <c r="S491" s="19" t="str">
        <v xml:space="preserve">TEVELLE - TAVELLONI - TAVELLINE </v>
      </c>
      <c r="T491" s="15" t="str">
        <v>LATERCOM</v>
      </c>
      <c r="U491" s="15" t="str">
        <v>TAVELLONI RIGATO TAGLIO OBLIQUO FIANCO RETTO DA CM 6</v>
      </c>
      <c r="V491" s="15">
        <v>0</v>
      </c>
      <c r="W491" s="19">
        <v>60</v>
      </c>
      <c r="X491" s="19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1</v>
      </c>
      <c r="AG491" s="15">
        <v>0</v>
      </c>
      <c r="AH491" s="15" t="str">
        <v>BLOCCO ALVEOLATO LISCIO FORI VERTICALI   45/50/55/60 %</v>
      </c>
      <c r="AI491" s="15" t="str">
        <v>DCB</v>
      </c>
      <c r="AJ491" s="15" t="str">
        <v>BLOCCO TAMPONAMENTO ALVEOLATO FORI VERTICALI  P600- F.65% - F.60% liscio</v>
      </c>
      <c r="AK491" s="15">
        <v>0</v>
      </c>
      <c r="AL491" s="15" t="str">
        <v>20x30x19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1</v>
      </c>
      <c r="AS491" s="17" t="str">
        <f t="shared" si="30"/>
        <v>ꞈ</v>
      </c>
      <c r="AT491" s="70" t="str">
        <v>ꞈ</v>
      </c>
      <c r="AU491" s="15">
        <v>0</v>
      </c>
      <c r="AV491" s="15" t="str">
        <v>TRAMEZZATURA MATERIALE  LATERIZIO COMUNE</v>
      </c>
      <c r="AW491" s="15" t="str">
        <v>WIENERBERGER</v>
      </c>
      <c r="AX491" s="15" t="str">
        <v xml:space="preserve">TRAMEZZA-FORATO-SCATOLA-FORATELLA PESANTE LATERIZIO NORMALE </v>
      </c>
      <c r="AY491" s="15">
        <v>0</v>
      </c>
      <c r="AZ491" s="15" t="str">
        <v>15x25x25</v>
      </c>
      <c r="BA491" s="15">
        <v>0</v>
      </c>
      <c r="BB491" s="15">
        <v>0</v>
      </c>
      <c r="BC491" s="15">
        <v>0</v>
      </c>
      <c r="BD491" s="15">
        <v>0</v>
      </c>
      <c r="BE491" s="15">
        <v>0</v>
      </c>
      <c r="BF491" s="15">
        <v>1</v>
      </c>
      <c r="BG491" s="17" t="str">
        <f t="shared" si="31"/>
        <v>ꞈ</v>
      </c>
      <c r="BH491" s="70" t="str">
        <v>ꞈ</v>
      </c>
    </row>
    <row r="492" spans="1:60" ht="14.25" customHeight="1" x14ac:dyDescent="0.25">
      <c r="A492" s="47"/>
      <c r="C492" s="19" t="s">
        <v>100</v>
      </c>
      <c r="D492" s="19" t="s">
        <v>64</v>
      </c>
      <c r="E492" s="19" t="s">
        <v>101</v>
      </c>
      <c r="G492" s="58" t="s">
        <v>155</v>
      </c>
      <c r="I492" s="34"/>
      <c r="K492" s="35"/>
      <c r="L492" s="57">
        <f t="shared" si="29"/>
        <v>0</v>
      </c>
      <c r="M492" s="14">
        <f t="shared" si="32"/>
        <v>1</v>
      </c>
      <c r="N492" s="13">
        <f>IF(OR(totale!$A$5="",C492=totale!$A$5),0,1)</f>
        <v>1</v>
      </c>
      <c r="O492" s="13">
        <f>IF(OR(totale!$C$5="",E492=totale!$C$5),0,1)</f>
        <v>0</v>
      </c>
      <c r="P492" s="13">
        <v>0</v>
      </c>
      <c r="Q492" s="97">
        <v>0</v>
      </c>
      <c r="R492" s="19">
        <v>0</v>
      </c>
      <c r="S492" s="19" t="str">
        <v xml:space="preserve">TEVELLE - TAVELLONI - TAVELLINE </v>
      </c>
      <c r="T492" s="15" t="str">
        <v>LATERCOM</v>
      </c>
      <c r="U492" s="15" t="str">
        <v>TAVELLONI RIGATO TAGLIO OBLIQUO FIANCO RETTO DA CM 6</v>
      </c>
      <c r="V492" s="15">
        <v>0</v>
      </c>
      <c r="W492" s="19">
        <v>70</v>
      </c>
      <c r="X492" s="19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G492" s="15">
        <v>0</v>
      </c>
      <c r="AH492" s="15" t="str">
        <v>BLOCCO ALVEOLATO LISCIO FORI VERTICALI   45/50/55/60 %</v>
      </c>
      <c r="AI492" s="15" t="str">
        <v>FBM</v>
      </c>
      <c r="AJ492" s="15" t="str">
        <v>BLOCCO TAMPONAMENTO ALVEOLATO FORI VERTICALI  P600- F.65% - F.60% liscio</v>
      </c>
      <c r="AK492" s="15">
        <v>0</v>
      </c>
      <c r="AL492" s="15" t="str">
        <v>38x30x18/19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1</v>
      </c>
      <c r="AS492" s="17" t="str">
        <f t="shared" si="30"/>
        <v>ꞈ</v>
      </c>
      <c r="AT492" s="70" t="str">
        <v>ꞈ</v>
      </c>
      <c r="AU492" s="15">
        <v>0</v>
      </c>
      <c r="AV492" s="15" t="str">
        <v>BLOCCO  ALVEOLATO DOPPIA POSA  55/60 %</v>
      </c>
      <c r="AW492" s="15" t="str">
        <v>DI MUZIO</v>
      </c>
      <c r="AX492" s="15" t="str">
        <v xml:space="preserve">BLOCCO BIO (FARINA DI LEGNO) TAMPONAMENTO DOPPIA POSA P.600 </v>
      </c>
      <c r="AY492" s="15">
        <v>0</v>
      </c>
      <c r="AZ492" s="15" t="str">
        <v>15x25x25</v>
      </c>
      <c r="BA492" s="15">
        <v>0</v>
      </c>
      <c r="BB492" s="15">
        <v>0</v>
      </c>
      <c r="BC492" s="15">
        <v>0</v>
      </c>
      <c r="BD492" s="15">
        <v>0</v>
      </c>
      <c r="BE492" s="15">
        <v>0</v>
      </c>
      <c r="BF492" s="15">
        <v>1</v>
      </c>
      <c r="BG492" s="17" t="str">
        <f t="shared" si="31"/>
        <v>ꞈ</v>
      </c>
      <c r="BH492" s="70" t="str">
        <v>ꞈ</v>
      </c>
    </row>
    <row r="493" spans="1:60" ht="14.25" customHeight="1" x14ac:dyDescent="0.25">
      <c r="A493" s="47"/>
      <c r="C493" s="19" t="s">
        <v>100</v>
      </c>
      <c r="D493" s="19" t="s">
        <v>64</v>
      </c>
      <c r="E493" s="19" t="s">
        <v>101</v>
      </c>
      <c r="G493" s="58" t="s">
        <v>173</v>
      </c>
      <c r="I493" s="34"/>
      <c r="K493" s="35"/>
      <c r="L493" s="57">
        <f t="shared" si="29"/>
        <v>0</v>
      </c>
      <c r="M493" s="14">
        <f t="shared" si="32"/>
        <v>1</v>
      </c>
      <c r="N493" s="13">
        <f>IF(OR(totale!$A$5="",C493=totale!$A$5),0,1)</f>
        <v>1</v>
      </c>
      <c r="O493" s="13">
        <f>IF(OR(totale!$C$5="",E493=totale!$C$5),0,1)</f>
        <v>0</v>
      </c>
      <c r="P493" s="13">
        <v>0</v>
      </c>
      <c r="Q493" s="97">
        <v>0</v>
      </c>
      <c r="R493" s="19">
        <v>0</v>
      </c>
      <c r="S493" s="19" t="str">
        <v xml:space="preserve">TEVELLE - TAVELLONI - TAVELLINE </v>
      </c>
      <c r="T493" s="15" t="str">
        <v>LATERCOM</v>
      </c>
      <c r="U493" s="15" t="str">
        <v>TAVELLONI RIGATO TAGLIO OBLIQUO FIANCO RETTO DA CM 6</v>
      </c>
      <c r="V493" s="15">
        <v>0</v>
      </c>
      <c r="W493" s="19">
        <v>80</v>
      </c>
      <c r="X493" s="19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1</v>
      </c>
      <c r="AG493" s="15">
        <v>0</v>
      </c>
      <c r="AH493" s="15" t="str">
        <v>BLOCCO ALVEOLATO LISCIO FORI VERTICALI   45/50/55/60 %</v>
      </c>
      <c r="AI493" s="15" t="str">
        <v>IBL</v>
      </c>
      <c r="AJ493" s="15" t="str">
        <v>BLOCCO TAMPONAMENTO ALVEOLATO FORI VERTICALI  P600- F.65% - F.60% liscio</v>
      </c>
      <c r="AK493" s="15">
        <v>0</v>
      </c>
      <c r="AL493" s="15" t="str">
        <v>30x25x18</v>
      </c>
      <c r="AM493" s="15">
        <v>0</v>
      </c>
      <c r="AN493" s="15">
        <v>0</v>
      </c>
      <c r="AO493" s="15">
        <v>0</v>
      </c>
      <c r="AP493" s="15">
        <v>0</v>
      </c>
      <c r="AQ493" s="15">
        <v>0</v>
      </c>
      <c r="AR493" s="15">
        <v>1</v>
      </c>
      <c r="AS493" s="17" t="str">
        <f t="shared" si="30"/>
        <v>ꞈ</v>
      </c>
      <c r="AT493" s="70" t="str">
        <v>ꞈ</v>
      </c>
      <c r="AU493" s="15">
        <v>0</v>
      </c>
      <c r="AV493" s="15" t="str">
        <v>TRAMEZZATURA MATERIALE  LATERIZIO COMUNE</v>
      </c>
      <c r="AW493" s="15" t="str">
        <v>WIENERBERGER</v>
      </c>
      <c r="AX493" s="15" t="str">
        <v xml:space="preserve">TRAMEZZA-FORATO-SCATOLA-FORATELLA PESANTE LATERIZIO NORMALE </v>
      </c>
      <c r="AY493" s="15">
        <v>0</v>
      </c>
      <c r="AZ493" s="15" t="str">
        <v>15x25x30</v>
      </c>
      <c r="BA493" s="15">
        <v>0</v>
      </c>
      <c r="BB493" s="15">
        <v>0</v>
      </c>
      <c r="BC493" s="15">
        <v>0</v>
      </c>
      <c r="BD493" s="15">
        <v>0</v>
      </c>
      <c r="BE493" s="15">
        <v>0</v>
      </c>
      <c r="BF493" s="15">
        <v>1</v>
      </c>
      <c r="BG493" s="17" t="str">
        <f t="shared" si="31"/>
        <v>ꞈ</v>
      </c>
      <c r="BH493" s="70" t="str">
        <v>ꞈ</v>
      </c>
    </row>
    <row r="494" spans="1:60" ht="14.25" customHeight="1" x14ac:dyDescent="0.25">
      <c r="A494" s="47"/>
      <c r="C494" s="19" t="s">
        <v>100</v>
      </c>
      <c r="D494" s="19" t="s">
        <v>64</v>
      </c>
      <c r="E494" s="19" t="s">
        <v>101</v>
      </c>
      <c r="G494" s="58" t="s">
        <v>205</v>
      </c>
      <c r="I494" s="34"/>
      <c r="K494" s="35"/>
      <c r="L494" s="57">
        <f t="shared" si="29"/>
        <v>0</v>
      </c>
      <c r="M494" s="14">
        <f t="shared" si="32"/>
        <v>1</v>
      </c>
      <c r="N494" s="13">
        <f>IF(OR(totale!$A$5="",C494=totale!$A$5),0,1)</f>
        <v>1</v>
      </c>
      <c r="O494" s="13">
        <f>IF(OR(totale!$C$5="",E494=totale!$C$5),0,1)</f>
        <v>0</v>
      </c>
      <c r="P494" s="13">
        <v>0</v>
      </c>
      <c r="Q494" s="97">
        <v>0</v>
      </c>
      <c r="R494" s="19">
        <v>0</v>
      </c>
      <c r="S494" s="19" t="str">
        <v xml:space="preserve">TEVELLE - TAVELLONI - TAVELLINE </v>
      </c>
      <c r="T494" s="15" t="str">
        <v>LATERCOM</v>
      </c>
      <c r="U494" s="15" t="str">
        <v>TAVELLONI RIGATO TAGLIO OBLIQUO FIANCO RETTO DA CM 6</v>
      </c>
      <c r="V494" s="15">
        <v>0</v>
      </c>
      <c r="W494" s="19">
        <v>90</v>
      </c>
      <c r="X494" s="19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1</v>
      </c>
      <c r="AG494" s="15">
        <v>0</v>
      </c>
      <c r="AH494" s="15" t="str">
        <v>BLOCCO ALVEOLATO LISCIO FORI VERTICALI   45/50/55/60 %</v>
      </c>
      <c r="AI494" s="15" t="str">
        <v>LATERCOM</v>
      </c>
      <c r="AJ494" s="15" t="str">
        <v>BLOCCO TAMPONAMENTO ALVEOLATO FORI VERTICALI  P600- F.65% - F.60% liscio</v>
      </c>
      <c r="AK494" s="15">
        <v>0</v>
      </c>
      <c r="AL494" s="15" t="str">
        <v>20x25x19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1</v>
      </c>
      <c r="AS494" s="17" t="str">
        <f t="shared" si="30"/>
        <v>ꞈ</v>
      </c>
      <c r="AT494" s="70" t="str">
        <v>ꞈ</v>
      </c>
      <c r="AU494" s="15">
        <v>0</v>
      </c>
      <c r="AV494" s="15" t="str">
        <v xml:space="preserve">TRAMEZZATURA MATERIALE ALVEOLATO </v>
      </c>
      <c r="AW494" s="15" t="str">
        <v>T2D</v>
      </c>
      <c r="AX494" s="15" t="str">
        <v xml:space="preserve">TRAMEZZA - FORATO PORIZZATA/ALVEOLATA </v>
      </c>
      <c r="AY494" s="15">
        <v>0</v>
      </c>
      <c r="AZ494" s="15" t="str">
        <v>15x30x19</v>
      </c>
      <c r="BA494" s="15">
        <v>0</v>
      </c>
      <c r="BB494" s="15">
        <v>0</v>
      </c>
      <c r="BC494" s="15">
        <v>0</v>
      </c>
      <c r="BD494" s="15">
        <v>0</v>
      </c>
      <c r="BE494" s="15">
        <v>0</v>
      </c>
      <c r="BF494" s="15">
        <v>1</v>
      </c>
      <c r="BG494" s="17" t="str">
        <f t="shared" si="31"/>
        <v>ꞈ</v>
      </c>
      <c r="BH494" s="70" t="str">
        <v>ꞈ</v>
      </c>
    </row>
    <row r="495" spans="1:60" ht="14.25" customHeight="1" x14ac:dyDescent="0.25">
      <c r="A495" s="47"/>
      <c r="C495" s="19" t="s">
        <v>100</v>
      </c>
      <c r="D495" s="19" t="s">
        <v>64</v>
      </c>
      <c r="E495" s="19" t="s">
        <v>101</v>
      </c>
      <c r="G495" s="58" t="s">
        <v>250</v>
      </c>
      <c r="I495" s="34"/>
      <c r="K495" s="35"/>
      <c r="L495" s="57">
        <f t="shared" si="29"/>
        <v>0</v>
      </c>
      <c r="M495" s="14">
        <f t="shared" si="32"/>
        <v>1</v>
      </c>
      <c r="N495" s="13">
        <f>IF(OR(totale!$A$5="",C495=totale!$A$5),0,1)</f>
        <v>1</v>
      </c>
      <c r="O495" s="13">
        <f>IF(OR(totale!$C$5="",E495=totale!$C$5),0,1)</f>
        <v>0</v>
      </c>
      <c r="P495" s="13">
        <v>0</v>
      </c>
      <c r="Q495" s="97">
        <v>0</v>
      </c>
      <c r="R495" s="19">
        <v>0</v>
      </c>
      <c r="S495" s="19" t="str">
        <v xml:space="preserve">TEVELLE - TAVELLONI - TAVELLINE </v>
      </c>
      <c r="T495" s="15" t="str">
        <v>LATERCOM</v>
      </c>
      <c r="U495" s="15" t="str">
        <v>TAVELLONI RIGATO TAGLIO OBLIQUO FIANCO RETTO DA CM 6</v>
      </c>
      <c r="V495" s="15">
        <v>0</v>
      </c>
      <c r="W495" s="19">
        <v>100</v>
      </c>
      <c r="X495" s="19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1</v>
      </c>
      <c r="AG495" s="15">
        <v>0</v>
      </c>
      <c r="AH495" s="15" t="str">
        <v>BLOCCO ALVEOLATO LISCIO FORI VERTICALI   45/50/55/60 %</v>
      </c>
      <c r="AI495" s="15" t="str">
        <v>LATERCOM</v>
      </c>
      <c r="AJ495" s="15" t="str">
        <v>BLOCCO TAMPONAMENTO ALVEOLATO FORI VERTICALI  P600- F.65% - F.60% liscio</v>
      </c>
      <c r="AK495" s="15">
        <v>0</v>
      </c>
      <c r="AL495" s="15" t="str">
        <v>30x25x19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1</v>
      </c>
      <c r="AS495" s="17" t="str">
        <f t="shared" si="30"/>
        <v>ꞈ</v>
      </c>
      <c r="AT495" s="70" t="str">
        <v>ꞈ</v>
      </c>
      <c r="AU495" s="15">
        <v>0</v>
      </c>
      <c r="AV495" s="15" t="str">
        <v xml:space="preserve">TRAMEZZATURA MATERIALE ALVEOLATO </v>
      </c>
      <c r="AW495" s="15" t="str">
        <v>WIENERBERGER</v>
      </c>
      <c r="AX495" s="15" t="str">
        <v xml:space="preserve">TRAMEZZA - FORATO PORIZZATA/ALVEOLATA </v>
      </c>
      <c r="AY495" s="15">
        <v>0</v>
      </c>
      <c r="AZ495" s="15" t="str">
        <v>15x30x19</v>
      </c>
      <c r="BA495" s="15">
        <v>0</v>
      </c>
      <c r="BB495" s="15">
        <v>0</v>
      </c>
      <c r="BC495" s="15">
        <v>0</v>
      </c>
      <c r="BD495" s="15">
        <v>0</v>
      </c>
      <c r="BE495" s="15">
        <v>0</v>
      </c>
      <c r="BF495" s="15">
        <v>1</v>
      </c>
      <c r="BG495" s="17" t="str">
        <f t="shared" si="31"/>
        <v>ꞈ</v>
      </c>
      <c r="BH495" s="70" t="str">
        <v>ꞈ</v>
      </c>
    </row>
    <row r="496" spans="1:60" ht="14.25" customHeight="1" x14ac:dyDescent="0.25">
      <c r="A496" s="47"/>
      <c r="C496" s="19" t="s">
        <v>103</v>
      </c>
      <c r="D496" s="19" t="s">
        <v>64</v>
      </c>
      <c r="E496" s="19" t="s">
        <v>75</v>
      </c>
      <c r="G496" s="58" t="s">
        <v>148</v>
      </c>
      <c r="I496" s="34"/>
      <c r="K496" s="35"/>
      <c r="L496" s="57">
        <f t="shared" si="29"/>
        <v>0</v>
      </c>
      <c r="M496" s="14">
        <f t="shared" si="32"/>
        <v>1</v>
      </c>
      <c r="N496" s="13">
        <f>IF(OR(totale!$A$5="",C496=totale!$A$5),0,1)</f>
        <v>1</v>
      </c>
      <c r="O496" s="13">
        <f>IF(OR(totale!$C$5="",E496=totale!$C$5),0,1)</f>
        <v>0</v>
      </c>
      <c r="P496" s="13">
        <v>0</v>
      </c>
      <c r="Q496" s="97">
        <v>0</v>
      </c>
      <c r="R496" s="19">
        <v>0</v>
      </c>
      <c r="S496" s="19" t="str">
        <v xml:space="preserve">TEVELLE - TAVELLONI - TAVELLINE </v>
      </c>
      <c r="T496" s="15" t="str">
        <v>LATERCOM</v>
      </c>
      <c r="U496" s="15" t="str">
        <v>TAVELLONI RIGATO TAGLIO OBLIQUO FIANCO RETTO DA CM 6</v>
      </c>
      <c r="V496" s="15">
        <v>0</v>
      </c>
      <c r="W496" s="19">
        <v>110</v>
      </c>
      <c r="X496" s="19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1</v>
      </c>
      <c r="AG496" s="15">
        <v>0</v>
      </c>
      <c r="AH496" s="15" t="str">
        <v>BLOCCO ALVEOLATO LISCIO FORI VERTICALI   45/50/55/60 %</v>
      </c>
      <c r="AI496" s="15" t="str">
        <v>T2D</v>
      </c>
      <c r="AJ496" s="15" t="str">
        <v>BLOCCO TAMPONAMENTO ALVEOLATO FORI VERTICALI  P600- F.65% - F.60% liscio</v>
      </c>
      <c r="AK496" s="15">
        <v>0</v>
      </c>
      <c r="AL496" s="15" t="str">
        <v>12x30x19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1</v>
      </c>
      <c r="AS496" s="17" t="str">
        <f t="shared" si="30"/>
        <v>ꞈ</v>
      </c>
      <c r="AT496" s="70" t="str">
        <v>ꞈ</v>
      </c>
      <c r="AU496" s="15">
        <v>0</v>
      </c>
      <c r="AV496" s="15" t="str">
        <v xml:space="preserve">TRAMEZZATURA MATERIALE ALVEOLATO </v>
      </c>
      <c r="AW496" s="15" t="str">
        <v>T2D</v>
      </c>
      <c r="AX496" s="15" t="str">
        <v xml:space="preserve">TRAMEZZA - FORATO PORIZZATA/ALVEOLATA </v>
      </c>
      <c r="AY496" s="15">
        <v>0</v>
      </c>
      <c r="AZ496" s="15" t="str">
        <v>15x50x19</v>
      </c>
      <c r="BA496" s="15">
        <v>0</v>
      </c>
      <c r="BB496" s="15">
        <v>0</v>
      </c>
      <c r="BC496" s="15">
        <v>0</v>
      </c>
      <c r="BD496" s="15">
        <v>0</v>
      </c>
      <c r="BE496" s="15">
        <v>0</v>
      </c>
      <c r="BF496" s="15">
        <v>1</v>
      </c>
      <c r="BG496" s="17" t="str">
        <f t="shared" si="31"/>
        <v>ꞈ</v>
      </c>
      <c r="BH496" s="70" t="str">
        <v>ꞈ</v>
      </c>
    </row>
    <row r="497" spans="1:60" ht="14.25" customHeight="1" x14ac:dyDescent="0.25">
      <c r="A497" s="47"/>
      <c r="C497" s="19" t="s">
        <v>103</v>
      </c>
      <c r="D497" s="19" t="s">
        <v>64</v>
      </c>
      <c r="E497" s="19" t="s">
        <v>60</v>
      </c>
      <c r="G497" s="58" t="s">
        <v>148</v>
      </c>
      <c r="I497" s="34"/>
      <c r="K497" s="35"/>
      <c r="L497" s="57">
        <f t="shared" si="29"/>
        <v>0</v>
      </c>
      <c r="M497" s="14">
        <f t="shared" si="32"/>
        <v>1</v>
      </c>
      <c r="N497" s="13">
        <f>IF(OR(totale!$A$5="",C497=totale!$A$5),0,1)</f>
        <v>1</v>
      </c>
      <c r="O497" s="13">
        <f>IF(OR(totale!$C$5="",E497=totale!$C$5),0,1)</f>
        <v>0</v>
      </c>
      <c r="P497" s="13">
        <v>0</v>
      </c>
      <c r="Q497" s="97">
        <v>0</v>
      </c>
      <c r="R497" s="19">
        <v>0</v>
      </c>
      <c r="S497" s="19" t="str">
        <v xml:space="preserve">TEVELLE - TAVELLONI - TAVELLINE </v>
      </c>
      <c r="T497" s="15" t="str">
        <v>LATERCOM</v>
      </c>
      <c r="U497" s="15" t="str">
        <v>TAVELLONI RIGATO TAGLIO OBLIQUO FIANCO RETTO DA CM 6</v>
      </c>
      <c r="V497" s="15">
        <v>0</v>
      </c>
      <c r="W497" s="19">
        <v>120</v>
      </c>
      <c r="X497" s="19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1</v>
      </c>
      <c r="AG497" s="15">
        <v>0</v>
      </c>
      <c r="AH497" s="15" t="str">
        <v>BLOCCO ALVEOLATO LISCIO FORI VERTICALI   45/50/55/60 %</v>
      </c>
      <c r="AI497" s="15" t="str">
        <v>T2D</v>
      </c>
      <c r="AJ497" s="15" t="str">
        <v>BLOCCO TAMPONAMENTO ALVEOLATO FORI VERTICALI  P600- F.65% - F.60% liscio</v>
      </c>
      <c r="AK497" s="15">
        <v>0</v>
      </c>
      <c r="AL497" s="15" t="str">
        <v>20x30x19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1</v>
      </c>
      <c r="AS497" s="17" t="str">
        <f t="shared" si="30"/>
        <v>ꞈ</v>
      </c>
      <c r="AT497" s="70" t="str">
        <v>ꞈ</v>
      </c>
      <c r="AU497" s="15">
        <v>0</v>
      </c>
      <c r="AV497" s="15" t="str">
        <v xml:space="preserve">TRAMEZZATURA MATERIALE ALVEOLATO </v>
      </c>
      <c r="AW497" s="15" t="str">
        <v>WIENERBERGER</v>
      </c>
      <c r="AX497" s="15" t="str">
        <v xml:space="preserve">TRAMEZZA - FORATO PORIZZATA/ALVEOLATA </v>
      </c>
      <c r="AY497" s="15">
        <v>0</v>
      </c>
      <c r="AZ497" s="15" t="str">
        <v>15x50x19</v>
      </c>
      <c r="BA497" s="15">
        <v>0</v>
      </c>
      <c r="BB497" s="15">
        <v>0</v>
      </c>
      <c r="BC497" s="15">
        <v>0</v>
      </c>
      <c r="BD497" s="15">
        <v>0</v>
      </c>
      <c r="BE497" s="15">
        <v>0</v>
      </c>
      <c r="BF497" s="15">
        <v>1</v>
      </c>
      <c r="BG497" s="17" t="str">
        <f t="shared" si="31"/>
        <v>ꞈ</v>
      </c>
      <c r="BH497" s="70" t="str">
        <v>ꞈ</v>
      </c>
    </row>
    <row r="498" spans="1:60" ht="14.25" customHeight="1" x14ac:dyDescent="0.25">
      <c r="A498" s="47"/>
      <c r="C498" s="19" t="s">
        <v>103</v>
      </c>
      <c r="D498" s="19" t="s">
        <v>64</v>
      </c>
      <c r="E498" s="19" t="s">
        <v>59</v>
      </c>
      <c r="G498" s="58" t="s">
        <v>148</v>
      </c>
      <c r="I498" s="34"/>
      <c r="K498" s="35"/>
      <c r="L498" s="57">
        <f t="shared" si="29"/>
        <v>0</v>
      </c>
      <c r="M498" s="14">
        <f t="shared" si="32"/>
        <v>1</v>
      </c>
      <c r="N498" s="13">
        <f>IF(OR(totale!$A$5="",C498=totale!$A$5),0,1)</f>
        <v>1</v>
      </c>
      <c r="O498" s="13">
        <f>IF(OR(totale!$C$5="",E498=totale!$C$5),0,1)</f>
        <v>0</v>
      </c>
      <c r="P498" s="13">
        <v>0</v>
      </c>
      <c r="Q498" s="97">
        <v>0</v>
      </c>
      <c r="R498" s="19">
        <v>0</v>
      </c>
      <c r="S498" s="19" t="str">
        <v xml:space="preserve">TEVELLE - TAVELLONI - TAVELLINE </v>
      </c>
      <c r="T498" s="15" t="str">
        <v>LATERCOM</v>
      </c>
      <c r="U498" s="15" t="str">
        <v>TAVELLONI RIGATO TAGLIO OBLIQUO FIANCO RETTO DA CM 6</v>
      </c>
      <c r="V498" s="15">
        <v>0</v>
      </c>
      <c r="W498" s="19">
        <v>130</v>
      </c>
      <c r="X498" s="19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1</v>
      </c>
      <c r="AG498" s="15">
        <v>0</v>
      </c>
      <c r="AH498" s="15" t="str">
        <v>BLOCCO ALVEOLATO LISCIO FORI VERTICALI   45/50/55/60 %</v>
      </c>
      <c r="AI498" s="15" t="str">
        <v>T2D</v>
      </c>
      <c r="AJ498" s="15" t="str">
        <v>BLOCCO TAMPONAMENTO ALVEOLATO FORI VERTICALI  P600- F.65% - F.60% liscio</v>
      </c>
      <c r="AK498" s="15">
        <v>0</v>
      </c>
      <c r="AL498" s="15" t="str">
        <v>30x25x19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1</v>
      </c>
      <c r="AS498" s="17" t="str">
        <f t="shared" si="30"/>
        <v>ꞈ</v>
      </c>
      <c r="AT498" s="70" t="str">
        <v>ꞈ</v>
      </c>
      <c r="AU498" s="15">
        <v>0</v>
      </c>
      <c r="AV498" s="15" t="str">
        <v xml:space="preserve">TRAMEZZATURA MATERIALE ALVEOLATO </v>
      </c>
      <c r="AW498" s="15" t="str">
        <v>DCB</v>
      </c>
      <c r="AX498" s="15" t="str">
        <v xml:space="preserve">TRAMEZZA - FORATO PORIZZATA/ALVEOLATA </v>
      </c>
      <c r="AY498" s="15">
        <v>0</v>
      </c>
      <c r="AZ498" s="15" t="str">
        <v>16x25x38</v>
      </c>
      <c r="BA498" s="15">
        <v>0</v>
      </c>
      <c r="BB498" s="15">
        <v>0</v>
      </c>
      <c r="BC498" s="15">
        <v>0</v>
      </c>
      <c r="BD498" s="15">
        <v>0</v>
      </c>
      <c r="BE498" s="15">
        <v>0</v>
      </c>
      <c r="BF498" s="15">
        <v>1</v>
      </c>
      <c r="BG498" s="17" t="str">
        <f t="shared" si="31"/>
        <v>ꞈ</v>
      </c>
      <c r="BH498" s="70" t="str">
        <v>ꞈ</v>
      </c>
    </row>
    <row r="499" spans="1:60" ht="14.25" customHeight="1" x14ac:dyDescent="0.25">
      <c r="A499" s="47"/>
      <c r="C499" s="19" t="s">
        <v>103</v>
      </c>
      <c r="D499" s="19" t="s">
        <v>64</v>
      </c>
      <c r="E499" s="19" t="s">
        <v>34</v>
      </c>
      <c r="G499" s="58" t="s">
        <v>150</v>
      </c>
      <c r="I499" s="34"/>
      <c r="K499" s="35"/>
      <c r="L499" s="57">
        <f t="shared" si="29"/>
        <v>0</v>
      </c>
      <c r="M499" s="14">
        <f t="shared" si="32"/>
        <v>1</v>
      </c>
      <c r="N499" s="13">
        <f>IF(OR(totale!$A$5="",C499=totale!$A$5),0,1)</f>
        <v>1</v>
      </c>
      <c r="O499" s="13">
        <f>IF(OR(totale!$C$5="",E499=totale!$C$5),0,1)</f>
        <v>0</v>
      </c>
      <c r="P499" s="13">
        <v>0</v>
      </c>
      <c r="Q499" s="97">
        <v>0</v>
      </c>
      <c r="R499" s="19">
        <v>0</v>
      </c>
      <c r="S499" s="19" t="str">
        <v xml:space="preserve">TEVELLE - TAVELLONI - TAVELLINE </v>
      </c>
      <c r="T499" s="15" t="str">
        <v>LATERCOM</v>
      </c>
      <c r="U499" s="15" t="str">
        <v>TAVELLONI RIGATO TAGLIO OBLIQUO FIANCO RETTO DA CM 6</v>
      </c>
      <c r="V499" s="15">
        <v>0</v>
      </c>
      <c r="W499" s="19">
        <v>140</v>
      </c>
      <c r="X499" s="19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1</v>
      </c>
      <c r="AG499" s="15">
        <v>0</v>
      </c>
      <c r="AH499" s="15" t="str">
        <v>BLOCCO ALVEOLATO LISCIO FORI VERTICALI   45/50/55/60 %</v>
      </c>
      <c r="AI499" s="15" t="str">
        <v>T2D</v>
      </c>
      <c r="AJ499" s="15" t="str">
        <v>BLOCCO TAMPONAMENTO ALVEOLATO FORI VERTICALI  P600- F.65% - F.60% liscio</v>
      </c>
      <c r="AK499" s="15">
        <v>0</v>
      </c>
      <c r="AL499" s="15" t="str">
        <v>30x25x18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1</v>
      </c>
      <c r="AS499" s="17" t="str">
        <f t="shared" si="30"/>
        <v>ꞈ</v>
      </c>
      <c r="AT499" s="70" t="str">
        <v>ꞈ</v>
      </c>
      <c r="AU499" s="15">
        <v>0</v>
      </c>
      <c r="AV499" s="15" t="str">
        <v xml:space="preserve">BLOCCO PER SOLAIO - INTERPOSTO- PIGNATTA </v>
      </c>
      <c r="AW499" s="15" t="str">
        <v>FBM</v>
      </c>
      <c r="AX499" s="15" t="str">
        <v>BLOCCO PER SOLAIO - INTERPOSTO</v>
      </c>
      <c r="AY499" s="15">
        <v>0</v>
      </c>
      <c r="AZ499" s="15" t="str">
        <v>16x38x25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1</v>
      </c>
      <c r="BG499" s="17" t="str">
        <f t="shared" si="31"/>
        <v>ꞈ</v>
      </c>
      <c r="BH499" s="70" t="str">
        <v>ꞈ</v>
      </c>
    </row>
    <row r="500" spans="1:60" ht="14.25" customHeight="1" x14ac:dyDescent="0.25">
      <c r="A500" s="47"/>
      <c r="C500" s="19" t="s">
        <v>103</v>
      </c>
      <c r="D500" s="19" t="s">
        <v>64</v>
      </c>
      <c r="E500" s="19" t="s">
        <v>58</v>
      </c>
      <c r="G500" s="58" t="s">
        <v>152</v>
      </c>
      <c r="I500" s="34"/>
      <c r="K500" s="35"/>
      <c r="L500" s="57">
        <f t="shared" si="29"/>
        <v>0</v>
      </c>
      <c r="M500" s="14">
        <f t="shared" si="32"/>
        <v>1</v>
      </c>
      <c r="N500" s="13">
        <f>IF(OR(totale!$A$5="",C500=totale!$A$5),0,1)</f>
        <v>1</v>
      </c>
      <c r="O500" s="13">
        <f>IF(OR(totale!$C$5="",E500=totale!$C$5),0,1)</f>
        <v>0</v>
      </c>
      <c r="P500" s="13">
        <v>0</v>
      </c>
      <c r="Q500" s="97">
        <v>0</v>
      </c>
      <c r="R500" s="19">
        <v>0</v>
      </c>
      <c r="S500" s="19" t="str">
        <v xml:space="preserve">TEVELLE - TAVELLONI - TAVELLINE </v>
      </c>
      <c r="T500" s="15" t="str">
        <v>LATERCOM</v>
      </c>
      <c r="U500" s="15" t="str">
        <v>TAVELLONI RIGATO TAGLIO OBLIQUO FIANCO RETTO DA CM 6</v>
      </c>
      <c r="V500" s="15">
        <v>0</v>
      </c>
      <c r="W500" s="19">
        <v>150</v>
      </c>
      <c r="X500" s="19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1</v>
      </c>
      <c r="AG500" s="15">
        <v>0</v>
      </c>
      <c r="AH500" s="15" t="str">
        <v>BLOCCO ALVEOLATO LISCIO FORI VERTICALI   45/50/55/60 %</v>
      </c>
      <c r="AI500" s="15" t="str">
        <v>T2D</v>
      </c>
      <c r="AJ500" s="15" t="str">
        <v>BLOCCO TAMPONAMENTO ALVEOLATO FORI VERTICALI  P600- F.65% - F.60% liscio</v>
      </c>
      <c r="AK500" s="15">
        <v>0</v>
      </c>
      <c r="AL500" s="15" t="str">
        <v>38x30x18/19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1</v>
      </c>
      <c r="AS500" s="17" t="str">
        <f t="shared" si="30"/>
        <v>ꞈ</v>
      </c>
      <c r="AT500" s="70" t="str">
        <v>ꞈ</v>
      </c>
      <c r="AU500" s="15">
        <v>0</v>
      </c>
      <c r="AV500" s="15" t="str">
        <v xml:space="preserve">BLOCCO PER SOLAIO - INTERPOSTO- PIGNATTA </v>
      </c>
      <c r="AW500" s="15" t="str">
        <v>LATERCOM</v>
      </c>
      <c r="AX500" s="15" t="str">
        <v>BLOCCO PER SOLAIO - INTERPOSTO</v>
      </c>
      <c r="AY500" s="15">
        <v>0</v>
      </c>
      <c r="AZ500" s="15" t="str">
        <v>16x38x25</v>
      </c>
      <c r="BA500" s="15">
        <v>0</v>
      </c>
      <c r="BB500" s="15">
        <v>0</v>
      </c>
      <c r="BC500" s="15">
        <v>0</v>
      </c>
      <c r="BD500" s="15">
        <v>0</v>
      </c>
      <c r="BE500" s="15">
        <v>0</v>
      </c>
      <c r="BF500" s="15">
        <v>1</v>
      </c>
      <c r="BG500" s="17" t="str">
        <f t="shared" si="31"/>
        <v>ꞈ</v>
      </c>
      <c r="BH500" s="70" t="str">
        <v>ꞈ</v>
      </c>
    </row>
    <row r="501" spans="1:60" ht="14.25" customHeight="1" x14ac:dyDescent="0.25">
      <c r="A501" s="47"/>
      <c r="C501" s="19" t="s">
        <v>103</v>
      </c>
      <c r="D501" s="19" t="s">
        <v>64</v>
      </c>
      <c r="E501" s="19" t="s">
        <v>57</v>
      </c>
      <c r="G501" s="58" t="s">
        <v>466</v>
      </c>
      <c r="I501" s="34"/>
      <c r="K501" s="35"/>
      <c r="L501" s="57">
        <f t="shared" si="29"/>
        <v>0</v>
      </c>
      <c r="M501" s="14">
        <f t="shared" si="32"/>
        <v>1</v>
      </c>
      <c r="N501" s="13">
        <f>IF(OR(totale!$A$5="",C501=totale!$A$5),0,1)</f>
        <v>1</v>
      </c>
      <c r="O501" s="13">
        <f>IF(OR(totale!$C$5="",E501=totale!$C$5),0,1)</f>
        <v>0</v>
      </c>
      <c r="P501" s="13">
        <v>0</v>
      </c>
      <c r="Q501" s="97">
        <v>0</v>
      </c>
      <c r="R501" s="19">
        <v>0</v>
      </c>
      <c r="S501" s="19" t="str">
        <v xml:space="preserve">TEVELLE - TAVELLONI - TAVELLINE </v>
      </c>
      <c r="T501" s="15" t="str">
        <v>LATERCOM</v>
      </c>
      <c r="U501" s="15" t="str">
        <v>TAVELLONI RIGATO TAGLIO OBLIQUO FIANCO RETTO DA CM 6</v>
      </c>
      <c r="V501" s="15">
        <v>0</v>
      </c>
      <c r="W501" s="19">
        <v>160</v>
      </c>
      <c r="X501" s="19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1</v>
      </c>
      <c r="AG501" s="15">
        <v>0</v>
      </c>
      <c r="AH501" s="15" t="str">
        <v>BLOCCO ALVEOLATO LISCIO FORI VERTICALI   45/50/55/60 %</v>
      </c>
      <c r="AI501" s="15" t="str">
        <v>WIENERBERGER</v>
      </c>
      <c r="AJ501" s="15" t="str">
        <v>BLOCCO TAMPONAMENTO ALVEOLATO FORI VERTICALI  P600- F.65% - F.60% liscio</v>
      </c>
      <c r="AK501" s="15">
        <v>0</v>
      </c>
      <c r="AL501" s="15" t="str">
        <v>30x25x19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1</v>
      </c>
      <c r="AS501" s="17" t="str">
        <f t="shared" si="30"/>
        <v>ꞈ</v>
      </c>
      <c r="AT501" s="70" t="str">
        <v>ꞈ</v>
      </c>
      <c r="AU501" s="15">
        <v>0</v>
      </c>
      <c r="AV501" s="15" t="str">
        <v xml:space="preserve">BLOCCO PER SOLAIO - INTERPOSTO- PIGNATTA </v>
      </c>
      <c r="AW501" s="15" t="str">
        <v>DCB</v>
      </c>
      <c r="AX501" s="15" t="str">
        <v>BLOCCO PER SOLAIO - PROVERA</v>
      </c>
      <c r="AY501" s="15">
        <v>0</v>
      </c>
      <c r="AZ501" s="15" t="str">
        <v>16x40x25</v>
      </c>
      <c r="BA501" s="15">
        <v>0</v>
      </c>
      <c r="BB501" s="15">
        <v>0</v>
      </c>
      <c r="BC501" s="15">
        <v>0</v>
      </c>
      <c r="BD501" s="15">
        <v>0</v>
      </c>
      <c r="BE501" s="15">
        <v>0</v>
      </c>
      <c r="BF501" s="15">
        <v>1</v>
      </c>
      <c r="BG501" s="17" t="str">
        <f t="shared" si="31"/>
        <v>ꞈ</v>
      </c>
      <c r="BH501" s="70" t="str">
        <v>ꞈ</v>
      </c>
    </row>
    <row r="502" spans="1:60" ht="14.25" customHeight="1" x14ac:dyDescent="0.25">
      <c r="A502" s="47"/>
      <c r="C502" s="19" t="s">
        <v>103</v>
      </c>
      <c r="D502" s="19" t="s">
        <v>64</v>
      </c>
      <c r="E502" s="19" t="s">
        <v>56</v>
      </c>
      <c r="G502" s="58" t="s">
        <v>457</v>
      </c>
      <c r="I502" s="34"/>
      <c r="K502" s="35"/>
      <c r="L502" s="57">
        <f t="shared" si="29"/>
        <v>0</v>
      </c>
      <c r="M502" s="14">
        <f t="shared" si="32"/>
        <v>1</v>
      </c>
      <c r="N502" s="13">
        <f>IF(OR(totale!$A$5="",C502=totale!$A$5),0,1)</f>
        <v>1</v>
      </c>
      <c r="O502" s="13">
        <f>IF(OR(totale!$C$5="",E502=totale!$C$5),0,1)</f>
        <v>0</v>
      </c>
      <c r="P502" s="13">
        <v>0</v>
      </c>
      <c r="Q502" s="97">
        <v>0</v>
      </c>
      <c r="R502" s="19">
        <v>0</v>
      </c>
      <c r="S502" s="19" t="str">
        <v xml:space="preserve">TEVELLE - TAVELLONI - TAVELLINE </v>
      </c>
      <c r="T502" s="15" t="str">
        <v>LATERCOM</v>
      </c>
      <c r="U502" s="15" t="str">
        <v>TAVELLONI RIGATO TAGLIO OBLIQUO FIANCO RETTO DA CM 6</v>
      </c>
      <c r="V502" s="15">
        <v>0</v>
      </c>
      <c r="W502" s="19">
        <v>170</v>
      </c>
      <c r="X502" s="19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1</v>
      </c>
      <c r="AG502" s="15">
        <v>0</v>
      </c>
      <c r="AH502" s="15" t="str">
        <v>BLOCCO ALVEOLATO LISCIO FORI VERTICALI   45/50/55/60 %</v>
      </c>
      <c r="AI502" s="15" t="str">
        <v>WIENERBERGER</v>
      </c>
      <c r="AJ502" s="15" t="str">
        <v>BLOCCO TAMPONAMENTO ALVEOLATO FORI VERTICALI  P600- F.65% - F.60% liscio</v>
      </c>
      <c r="AK502" s="15">
        <v>0</v>
      </c>
      <c r="AL502" s="15" t="str">
        <v>35x25x23,8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1</v>
      </c>
      <c r="AS502" s="17" t="str">
        <f t="shared" si="30"/>
        <v>ꞈ</v>
      </c>
      <c r="AT502" s="70" t="str">
        <v>ꞈ</v>
      </c>
      <c r="AU502" s="15">
        <v>0</v>
      </c>
      <c r="AV502" s="15" t="str">
        <v xml:space="preserve">BLOCCO PER SOLAIO - INTERPOSTO- PIGNATTA </v>
      </c>
      <c r="AW502" s="15" t="str">
        <v>T2D</v>
      </c>
      <c r="AX502" s="15" t="str">
        <v>BLOCCO PER SOLAIO - PROVERA</v>
      </c>
      <c r="AY502" s="15">
        <v>0</v>
      </c>
      <c r="AZ502" s="15" t="str">
        <v>16x40x25</v>
      </c>
      <c r="BA502" s="15">
        <v>0</v>
      </c>
      <c r="BB502" s="15">
        <v>0</v>
      </c>
      <c r="BC502" s="15">
        <v>0</v>
      </c>
      <c r="BD502" s="15">
        <v>0</v>
      </c>
      <c r="BE502" s="15">
        <v>0</v>
      </c>
      <c r="BF502" s="15">
        <v>1</v>
      </c>
      <c r="BG502" s="17" t="str">
        <f t="shared" si="31"/>
        <v>ꞈ</v>
      </c>
      <c r="BH502" s="70" t="str">
        <v>ꞈ</v>
      </c>
    </row>
    <row r="503" spans="1:60" ht="14.25" customHeight="1" x14ac:dyDescent="0.25">
      <c r="A503" s="47"/>
      <c r="C503" s="19" t="s">
        <v>103</v>
      </c>
      <c r="D503" s="19" t="s">
        <v>64</v>
      </c>
      <c r="E503" s="19" t="s">
        <v>74</v>
      </c>
      <c r="G503" s="58" t="s">
        <v>140</v>
      </c>
      <c r="I503" s="34"/>
      <c r="K503" s="35"/>
      <c r="L503" s="57">
        <f t="shared" si="29"/>
        <v>0</v>
      </c>
      <c r="M503" s="14">
        <f t="shared" si="32"/>
        <v>1</v>
      </c>
      <c r="N503" s="13">
        <f>IF(OR(totale!$A$5="",C503=totale!$A$5),0,1)</f>
        <v>1</v>
      </c>
      <c r="O503" s="13">
        <f>IF(OR(totale!$C$5="",E503=totale!$C$5),0,1)</f>
        <v>0</v>
      </c>
      <c r="P503" s="13">
        <v>0</v>
      </c>
      <c r="Q503" s="97">
        <v>0</v>
      </c>
      <c r="R503" s="19">
        <v>0</v>
      </c>
      <c r="S503" s="19" t="str">
        <v xml:space="preserve">TEVELLE - TAVELLONI - TAVELLINE </v>
      </c>
      <c r="T503" s="15" t="str">
        <v>LATERCOM</v>
      </c>
      <c r="U503" s="15" t="str">
        <v>TAVELLONI RIGATO TAGLIO OBLIQUO FIANCO RETTO DA CM 6</v>
      </c>
      <c r="V503" s="15">
        <v>0</v>
      </c>
      <c r="W503" s="19">
        <v>180</v>
      </c>
      <c r="X503" s="19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1</v>
      </c>
      <c r="AG503" s="15">
        <v>0</v>
      </c>
      <c r="AH503" s="15" t="str">
        <v>BLOCCO ALVEOLATO LISCIO FORI VERTICALI   45/50/55/60 %</v>
      </c>
      <c r="AI503" s="15" t="str">
        <v>ZANROSSO</v>
      </c>
      <c r="AJ503" s="15" t="str">
        <v>BLOCCO TAMPONAMENTO ALVEOLATO FORI VERTICALI  P600- F.65% - F.60% liscio</v>
      </c>
      <c r="AK503" s="15">
        <v>0</v>
      </c>
      <c r="AL503" s="15" t="str">
        <v>22x25x24,5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1</v>
      </c>
      <c r="AS503" s="17" t="str">
        <f t="shared" si="30"/>
        <v>ꞈ</v>
      </c>
      <c r="AT503" s="70" t="str">
        <v>ꞈ</v>
      </c>
      <c r="AU503" s="15">
        <v>0</v>
      </c>
      <c r="AV503" s="15" t="str">
        <v xml:space="preserve">BLOCCO PER SOLAIO - INTERPOSTO- PIGNATTA </v>
      </c>
      <c r="AW503" s="15" t="str">
        <v>DCB</v>
      </c>
      <c r="AX503" s="15" t="str">
        <v>BLOCCO PER SOLAIO - INTERPOSTO</v>
      </c>
      <c r="AY503" s="15">
        <v>0</v>
      </c>
      <c r="AZ503" s="15" t="str">
        <v>16x42x25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1</v>
      </c>
      <c r="BG503" s="17" t="str">
        <f t="shared" si="31"/>
        <v>ꞈ</v>
      </c>
      <c r="BH503" s="70" t="str">
        <v>ꞈ</v>
      </c>
    </row>
    <row r="504" spans="1:60" ht="14.25" customHeight="1" x14ac:dyDescent="0.25">
      <c r="A504" s="47"/>
      <c r="C504" s="19" t="s">
        <v>103</v>
      </c>
      <c r="D504" s="19" t="s">
        <v>64</v>
      </c>
      <c r="E504" s="19" t="s">
        <v>55</v>
      </c>
      <c r="G504" s="58" t="s">
        <v>140</v>
      </c>
      <c r="I504" s="34"/>
      <c r="K504" s="35"/>
      <c r="L504" s="57">
        <f t="shared" si="29"/>
        <v>0</v>
      </c>
      <c r="M504" s="14">
        <f t="shared" si="32"/>
        <v>1</v>
      </c>
      <c r="N504" s="13">
        <f>IF(OR(totale!$A$5="",C504=totale!$A$5),0,1)</f>
        <v>1</v>
      </c>
      <c r="O504" s="13">
        <f>IF(OR(totale!$C$5="",E504=totale!$C$5),0,1)</f>
        <v>0</v>
      </c>
      <c r="P504" s="13">
        <v>0</v>
      </c>
      <c r="Q504" s="97">
        <v>0</v>
      </c>
      <c r="R504" s="19">
        <v>0</v>
      </c>
      <c r="S504" s="19" t="str">
        <v xml:space="preserve">TEVELLE - TAVELLONI - TAVELLINE </v>
      </c>
      <c r="T504" s="15" t="str">
        <v>LATERCOM</v>
      </c>
      <c r="U504" s="15" t="str">
        <v>TAVELLONI RIGATO TAGLIO OBLIQUO FIANCO RETTO DA CM 6</v>
      </c>
      <c r="V504" s="15">
        <v>0</v>
      </c>
      <c r="W504" s="19">
        <v>200</v>
      </c>
      <c r="X504" s="19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1</v>
      </c>
      <c r="AG504" s="15">
        <v>0</v>
      </c>
      <c r="AH504" s="15" t="str">
        <v>BLOCCO ALVEOLATO LISCIO FORI VERTICALI   45/50/55/60 %</v>
      </c>
      <c r="AI504" s="15" t="str">
        <v>ZANROSSO</v>
      </c>
      <c r="AJ504" s="15" t="str">
        <v>BLOCCO TAMPONAMENTO ALVEOLATO FORI VERTICALI  P600- F.65% - F.60% liscio</v>
      </c>
      <c r="AK504" s="15">
        <v>0</v>
      </c>
      <c r="AL504" s="15" t="str">
        <v>22x30x24,5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1</v>
      </c>
      <c r="AS504" s="17" t="str">
        <f t="shared" si="30"/>
        <v>ꞈ</v>
      </c>
      <c r="AT504" s="70" t="str">
        <v>ꞈ</v>
      </c>
      <c r="AU504" s="15">
        <v>0</v>
      </c>
      <c r="AV504" s="15" t="str">
        <v xml:space="preserve">BLOCCO PER SOLAIO - INTERPOSTO- PIGNATTA </v>
      </c>
      <c r="AW504" s="15" t="str">
        <v>T2D</v>
      </c>
      <c r="AX504" s="15" t="str">
        <v>BLOCCO PER SOLAIO - INTERPOSTO</v>
      </c>
      <c r="AY504" s="15">
        <v>0</v>
      </c>
      <c r="AZ504" s="15" t="str">
        <v>16x42x25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1</v>
      </c>
      <c r="BG504" s="17" t="str">
        <f t="shared" si="31"/>
        <v>ꞈ</v>
      </c>
      <c r="BH504" s="70" t="str">
        <v>ꞈ</v>
      </c>
    </row>
    <row r="505" spans="1:60" ht="14.25" customHeight="1" x14ac:dyDescent="0.25">
      <c r="A505" s="47"/>
      <c r="C505" s="19" t="s">
        <v>103</v>
      </c>
      <c r="D505" s="19" t="s">
        <v>64</v>
      </c>
      <c r="E505" s="19" t="s">
        <v>54</v>
      </c>
      <c r="G505" s="58" t="s">
        <v>194</v>
      </c>
      <c r="I505" s="34"/>
      <c r="K505" s="35"/>
      <c r="L505" s="57">
        <f t="shared" si="29"/>
        <v>0</v>
      </c>
      <c r="M505" s="14">
        <f t="shared" si="32"/>
        <v>1</v>
      </c>
      <c r="N505" s="13">
        <f>IF(OR(totale!$A$5="",C505=totale!$A$5),0,1)</f>
        <v>1</v>
      </c>
      <c r="O505" s="13">
        <f>IF(OR(totale!$C$5="",E505=totale!$C$5),0,1)</f>
        <v>0</v>
      </c>
      <c r="P505" s="13">
        <v>0</v>
      </c>
      <c r="Q505" s="97">
        <v>0</v>
      </c>
      <c r="R505" s="19">
        <v>0</v>
      </c>
      <c r="S505" s="19" t="str">
        <v xml:space="preserve">TEVELLE - TAVELLONI - TAVELLINE </v>
      </c>
      <c r="T505" s="15" t="str">
        <v>LATERCOM</v>
      </c>
      <c r="U505" s="15" t="str">
        <v>TAVELLONI RIGATO TAGLIO OBLIQUO FIANCO RETTO DA CM 6</v>
      </c>
      <c r="V505" s="15">
        <v>0</v>
      </c>
      <c r="W505" s="19">
        <v>220</v>
      </c>
      <c r="X505" s="19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1</v>
      </c>
      <c r="AG505" s="15">
        <v>0</v>
      </c>
      <c r="AH505" s="15" t="str">
        <v>BLOCCO ALVEOLATO LISCIO FORI VERTICALI   45/50/55/60 %</v>
      </c>
      <c r="AI505" s="15" t="str">
        <v>ZANROSSO</v>
      </c>
      <c r="AJ505" s="15" t="str">
        <v>BLOCCO TAMPONAMENTO ALVEOLATO FORI VERTICALI  P600- F.65% - F.60% liscio</v>
      </c>
      <c r="AK505" s="15">
        <v>0</v>
      </c>
      <c r="AL505" s="15" t="str">
        <v>23x35x24,5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1</v>
      </c>
      <c r="AS505" s="17" t="str">
        <f t="shared" si="30"/>
        <v>ꞈ</v>
      </c>
      <c r="AT505" s="70" t="str">
        <v>ꞈ</v>
      </c>
      <c r="AU505" s="15">
        <v>0</v>
      </c>
      <c r="AV505" s="15" t="str">
        <v xml:space="preserve">BLOCCO PER SOLAIO - INTERPOSTO- PIGNATTA </v>
      </c>
      <c r="AW505" s="15" t="str">
        <v>WIENERBERGER</v>
      </c>
      <c r="AX505" s="15" t="str">
        <v>BLOCCO PER SOLAIO - INTERPOSTO</v>
      </c>
      <c r="AY505" s="15">
        <v>0</v>
      </c>
      <c r="AZ505" s="15" t="str">
        <v>16x42x25</v>
      </c>
      <c r="BA505" s="15">
        <v>0</v>
      </c>
      <c r="BB505" s="15">
        <v>0</v>
      </c>
      <c r="BC505" s="15">
        <v>0</v>
      </c>
      <c r="BD505" s="15">
        <v>0</v>
      </c>
      <c r="BE505" s="15">
        <v>0</v>
      </c>
      <c r="BF505" s="15">
        <v>1</v>
      </c>
      <c r="BG505" s="17" t="str">
        <f t="shared" si="31"/>
        <v>ꞈ</v>
      </c>
      <c r="BH505" s="70" t="str">
        <v>ꞈ</v>
      </c>
    </row>
    <row r="506" spans="1:60" ht="14.25" customHeight="1" x14ac:dyDescent="0.25">
      <c r="A506" s="47"/>
      <c r="C506" s="19" t="s">
        <v>103</v>
      </c>
      <c r="D506" s="19" t="s">
        <v>64</v>
      </c>
      <c r="E506" s="19" t="s">
        <v>49</v>
      </c>
      <c r="G506" s="58" t="s">
        <v>474</v>
      </c>
      <c r="I506" s="34"/>
      <c r="K506" s="35"/>
      <c r="L506" s="57">
        <f t="shared" si="29"/>
        <v>0</v>
      </c>
      <c r="M506" s="14">
        <f t="shared" si="32"/>
        <v>1</v>
      </c>
      <c r="N506" s="13">
        <f>IF(OR(totale!$A$5="",C506=totale!$A$5),0,1)</f>
        <v>1</v>
      </c>
      <c r="O506" s="13">
        <f>IF(OR(totale!$C$5="",E506=totale!$C$5),0,1)</f>
        <v>0</v>
      </c>
      <c r="P506" s="13">
        <v>0</v>
      </c>
      <c r="Q506" s="97">
        <v>0</v>
      </c>
      <c r="R506" s="19">
        <v>0</v>
      </c>
      <c r="S506" s="19" t="str">
        <v xml:space="preserve">TEVELLE - TAVELLONI - TAVELLINE </v>
      </c>
      <c r="T506" s="15" t="str">
        <v>LATERCOM</v>
      </c>
      <c r="U506" s="15" t="str">
        <v xml:space="preserve">TAVELLONI-TAGLIO OBLIQUO FIANCO MASCHIO FEMMINA DA CM 6 </v>
      </c>
      <c r="V506" s="15">
        <v>0</v>
      </c>
      <c r="W506" s="19">
        <v>50</v>
      </c>
      <c r="X506" s="19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1</v>
      </c>
      <c r="AG506" s="15">
        <v>0</v>
      </c>
      <c r="AH506" s="15" t="str">
        <v>BLOCCO ALVEOLATO LISCIO FORI VERTICALI   45/50/55/60 %</v>
      </c>
      <c r="AI506" s="15" t="str">
        <v>ZANROSSO</v>
      </c>
      <c r="AJ506" s="15" t="str">
        <v>BLOCCO TAMPONAMENTO ALVEOLATO FORI VERTICALI  P600- F.65% - F.60% liscio</v>
      </c>
      <c r="AK506" s="15">
        <v>0</v>
      </c>
      <c r="AL506" s="15" t="str">
        <v>23x38x24,5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1</v>
      </c>
      <c r="AS506" s="17" t="str">
        <f t="shared" si="30"/>
        <v>ꞈ</v>
      </c>
      <c r="AT506" s="70" t="str">
        <v>ꞈ</v>
      </c>
      <c r="AU506" s="15">
        <v>0</v>
      </c>
      <c r="AV506" s="15" t="str">
        <v xml:space="preserve">BLOCCO PER SOLAIO - INTERPOSTO- PIGNATTA </v>
      </c>
      <c r="AW506" s="15" t="str">
        <v>LATERCOM</v>
      </c>
      <c r="AX506" s="15" t="str">
        <v>BLOCCO PER SOLAIO - INTERPOSTO</v>
      </c>
      <c r="AY506" s="15">
        <v>0</v>
      </c>
      <c r="AZ506" s="15" t="str">
        <v>16x45x30</v>
      </c>
      <c r="BA506" s="15">
        <v>0</v>
      </c>
      <c r="BB506" s="15">
        <v>0</v>
      </c>
      <c r="BC506" s="15">
        <v>0</v>
      </c>
      <c r="BD506" s="15">
        <v>0</v>
      </c>
      <c r="BE506" s="15">
        <v>0</v>
      </c>
      <c r="BF506" s="15">
        <v>1</v>
      </c>
      <c r="BG506" s="17" t="str">
        <f t="shared" si="31"/>
        <v>ꞈ</v>
      </c>
      <c r="BH506" s="70" t="str">
        <v>ꞈ</v>
      </c>
    </row>
    <row r="507" spans="1:60" ht="14.25" customHeight="1" x14ac:dyDescent="0.25">
      <c r="A507" s="47"/>
      <c r="C507" s="19" t="s">
        <v>103</v>
      </c>
      <c r="D507" s="19" t="s">
        <v>64</v>
      </c>
      <c r="E507" s="19" t="s">
        <v>73</v>
      </c>
      <c r="G507" s="58" t="s">
        <v>473</v>
      </c>
      <c r="I507" s="34"/>
      <c r="K507" s="35"/>
      <c r="L507" s="57">
        <f t="shared" si="29"/>
        <v>0</v>
      </c>
      <c r="M507" s="14">
        <f t="shared" si="32"/>
        <v>1</v>
      </c>
      <c r="N507" s="13">
        <f>IF(OR(totale!$A$5="",C507=totale!$A$5),0,1)</f>
        <v>1</v>
      </c>
      <c r="O507" s="13">
        <f>IF(OR(totale!$C$5="",E507=totale!$C$5),0,1)</f>
        <v>0</v>
      </c>
      <c r="P507" s="13">
        <v>0</v>
      </c>
      <c r="Q507" s="97">
        <v>0</v>
      </c>
      <c r="R507" s="19">
        <v>0</v>
      </c>
      <c r="S507" s="19" t="str">
        <v xml:space="preserve">TEVELLE - TAVELLONI - TAVELLINE </v>
      </c>
      <c r="T507" s="15" t="str">
        <v>LATERCOM</v>
      </c>
      <c r="U507" s="15" t="str">
        <v xml:space="preserve">TAVELLONI-TAGLIO OBLIQUO FIANCO MASCHIO FEMMINA DA CM 6 </v>
      </c>
      <c r="V507" s="15">
        <v>0</v>
      </c>
      <c r="W507" s="19">
        <v>60</v>
      </c>
      <c r="X507" s="19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1</v>
      </c>
      <c r="AG507" s="15">
        <v>0</v>
      </c>
      <c r="AH507" s="15" t="str">
        <v>BLOCCO ALVEOLATO LISCIO FORI VERTICALI   45/50/55/60 %</v>
      </c>
      <c r="AI507" s="15" t="str">
        <v>ZANROSSO</v>
      </c>
      <c r="AJ507" s="15" t="str">
        <v>BLOCCO TAMPONAMENTO ALVEOLATO FORI VERTICALI  P600- F.65% - F.60% liscio</v>
      </c>
      <c r="AK507" s="15">
        <v>0</v>
      </c>
      <c r="AL507" s="15" t="str">
        <v>23x42x24,5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1</v>
      </c>
      <c r="AS507" s="17" t="str">
        <f t="shared" si="30"/>
        <v>ꞈ</v>
      </c>
      <c r="AT507" s="70" t="str">
        <v>ꞈ</v>
      </c>
      <c r="AU507" s="15">
        <v>0</v>
      </c>
      <c r="AV507" s="15" t="str">
        <v xml:space="preserve">BLOCCO PER SOLAIO - INTERPOSTO- PIGNATTA </v>
      </c>
      <c r="AW507" s="15" t="str">
        <v>LATERCOM</v>
      </c>
      <c r="AX507" s="15" t="str">
        <v>BLOCCO PER SOLAIO - INTERPOSTO</v>
      </c>
      <c r="AY507" s="15">
        <v>0</v>
      </c>
      <c r="AZ507" s="15" t="str">
        <v>16x48x24</v>
      </c>
      <c r="BA507" s="15">
        <v>0</v>
      </c>
      <c r="BB507" s="15">
        <v>0</v>
      </c>
      <c r="BC507" s="15">
        <v>0</v>
      </c>
      <c r="BD507" s="15">
        <v>0</v>
      </c>
      <c r="BE507" s="15">
        <v>0</v>
      </c>
      <c r="BF507" s="15">
        <v>1</v>
      </c>
      <c r="BG507" s="17" t="str">
        <f t="shared" si="31"/>
        <v>ꞈ</v>
      </c>
      <c r="BH507" s="70" t="str">
        <v>ꞈ</v>
      </c>
    </row>
    <row r="508" spans="1:60" ht="14.25" customHeight="1" x14ac:dyDescent="0.25">
      <c r="A508" s="47"/>
      <c r="C508" s="19" t="s">
        <v>104</v>
      </c>
      <c r="D508" s="19" t="s">
        <v>64</v>
      </c>
      <c r="E508" s="19" t="s">
        <v>28</v>
      </c>
      <c r="G508" s="58" t="s">
        <v>499</v>
      </c>
      <c r="I508" s="34"/>
      <c r="K508" s="35"/>
      <c r="L508" s="57">
        <f t="shared" si="29"/>
        <v>0</v>
      </c>
      <c r="M508" s="14">
        <f t="shared" si="32"/>
        <v>1</v>
      </c>
      <c r="N508" s="13">
        <f>IF(OR(totale!$A$5="",C508=totale!$A$5),0,1)</f>
        <v>1</v>
      </c>
      <c r="O508" s="13">
        <f>IF(OR(totale!$C$5="",E508=totale!$C$5),0,1)</f>
        <v>0</v>
      </c>
      <c r="P508" s="13">
        <v>0</v>
      </c>
      <c r="Q508" s="97">
        <v>0</v>
      </c>
      <c r="R508" s="19">
        <v>0</v>
      </c>
      <c r="S508" s="19" t="str">
        <v xml:space="preserve">TEVELLE - TAVELLONI - TAVELLINE </v>
      </c>
      <c r="T508" s="15" t="str">
        <v>LATERCOM</v>
      </c>
      <c r="U508" s="15" t="str">
        <v xml:space="preserve">TAVELLONI-TAGLIO OBLIQUO FIANCO MASCHIO FEMMINA DA CM 6 </v>
      </c>
      <c r="V508" s="15">
        <v>0</v>
      </c>
      <c r="W508" s="19">
        <v>70</v>
      </c>
      <c r="X508" s="19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1</v>
      </c>
      <c r="AG508" s="15">
        <v>0</v>
      </c>
      <c r="AH508" s="15" t="str">
        <v>BLOCCO ALVEOLATO LISCIO FORI VERTICALI   45/50/55/60 %</v>
      </c>
      <c r="AI508" s="15" t="str">
        <v>ZANROSSO</v>
      </c>
      <c r="AJ508" s="15" t="str">
        <v>BLOCCO TAMPONAMENTO ALVEOLATO FORI VERTICALI  P600- F.65% - F.60% liscio</v>
      </c>
      <c r="AK508" s="15">
        <v>0</v>
      </c>
      <c r="AL508" s="15" t="str">
        <v>22x45x24,5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1</v>
      </c>
      <c r="AS508" s="17" t="str">
        <f t="shared" si="30"/>
        <v>ꞈ</v>
      </c>
      <c r="AT508" s="70" t="str">
        <v>ꞈ</v>
      </c>
      <c r="AU508" s="15">
        <v>0</v>
      </c>
      <c r="AV508" s="15" t="str">
        <v xml:space="preserve">TRAMEZZATURA MATERIALE ALVEOLATO </v>
      </c>
      <c r="AW508" s="15" t="str">
        <v>DCB</v>
      </c>
      <c r="AX508" s="15" t="str">
        <v xml:space="preserve">TRAMEZZA - FORATO PORIZZATA/ALVEOLATA </v>
      </c>
      <c r="AY508" s="15">
        <v>0</v>
      </c>
      <c r="AZ508" s="15" t="str">
        <v>16x50x25</v>
      </c>
      <c r="BA508" s="15">
        <v>0</v>
      </c>
      <c r="BB508" s="15">
        <v>0</v>
      </c>
      <c r="BC508" s="15">
        <v>0</v>
      </c>
      <c r="BD508" s="15">
        <v>0</v>
      </c>
      <c r="BE508" s="15">
        <v>0</v>
      </c>
      <c r="BF508" s="15">
        <v>1</v>
      </c>
      <c r="BG508" s="17" t="str">
        <f t="shared" si="31"/>
        <v>ꞈ</v>
      </c>
      <c r="BH508" s="70" t="str">
        <v>ꞈ</v>
      </c>
    </row>
    <row r="509" spans="1:60" ht="14.25" customHeight="1" x14ac:dyDescent="0.25">
      <c r="A509" s="47"/>
      <c r="C509" s="19" t="s">
        <v>104</v>
      </c>
      <c r="D509" s="19" t="s">
        <v>64</v>
      </c>
      <c r="E509" s="19" t="s">
        <v>28</v>
      </c>
      <c r="G509" s="58" t="s">
        <v>137</v>
      </c>
      <c r="I509" s="34"/>
      <c r="K509" s="35"/>
      <c r="L509" s="57">
        <f t="shared" si="29"/>
        <v>0</v>
      </c>
      <c r="M509" s="14">
        <f t="shared" si="32"/>
        <v>1</v>
      </c>
      <c r="N509" s="13">
        <f>IF(OR(totale!$A$5="",C509=totale!$A$5),0,1)</f>
        <v>1</v>
      </c>
      <c r="O509" s="13">
        <f>IF(OR(totale!$C$5="",E509=totale!$C$5),0,1)</f>
        <v>0</v>
      </c>
      <c r="P509" s="13">
        <v>0</v>
      </c>
      <c r="Q509" s="97">
        <v>0</v>
      </c>
      <c r="R509" s="19">
        <v>0</v>
      </c>
      <c r="S509" s="19" t="str">
        <v xml:space="preserve">TEVELLE - TAVELLONI - TAVELLINE </v>
      </c>
      <c r="T509" s="15" t="str">
        <v>LATERCOM</v>
      </c>
      <c r="U509" s="15" t="str">
        <v xml:space="preserve">TAVELLONI-TAGLIO OBLIQUO FIANCO MASCHIO FEMMINA DA CM 6 </v>
      </c>
      <c r="V509" s="15">
        <v>0</v>
      </c>
      <c r="W509" s="19">
        <v>80</v>
      </c>
      <c r="X509" s="19">
        <v>0</v>
      </c>
      <c r="Y509" s="15">
        <v>0</v>
      </c>
      <c r="Z509" s="15">
        <v>0</v>
      </c>
      <c r="AA509" s="15">
        <v>0</v>
      </c>
      <c r="AB509" s="15">
        <v>0</v>
      </c>
      <c r="AC509" s="15">
        <v>1</v>
      </c>
      <c r="AG509" s="15">
        <v>0</v>
      </c>
      <c r="AH509" s="15" t="str">
        <v>BLOCCO ALVEOLATO LISCIO FORI ORIZZONATALI  45/50/55/60 %</v>
      </c>
      <c r="AI509" s="15" t="str">
        <v>DCB</v>
      </c>
      <c r="AJ509" s="15" t="str">
        <v xml:space="preserve">BLOCCO TAMPONAMENTO FORI ORIZZONATI ALVEOLATO LISCIO SETTI SOTTILI </v>
      </c>
      <c r="AK509" s="15">
        <v>0</v>
      </c>
      <c r="AL509" s="15" t="str">
        <v>30x25x25</v>
      </c>
      <c r="AM509" s="15">
        <v>0</v>
      </c>
      <c r="AN509" s="15">
        <v>0</v>
      </c>
      <c r="AO509" s="15">
        <v>0</v>
      </c>
      <c r="AP509" s="15">
        <v>0</v>
      </c>
      <c r="AQ509" s="15">
        <v>0</v>
      </c>
      <c r="AR509" s="15">
        <v>1</v>
      </c>
      <c r="AS509" s="17" t="str">
        <f t="shared" si="30"/>
        <v>ꞈ</v>
      </c>
      <c r="AT509" s="70" t="str">
        <v>ꞈ</v>
      </c>
      <c r="AU509" s="15">
        <v>0</v>
      </c>
      <c r="AV509" s="15" t="str">
        <v xml:space="preserve">BLOCCO PER SOLAIO - INTERPOSTO- PIGNATTA </v>
      </c>
      <c r="AW509" s="15" t="str">
        <v>DCB</v>
      </c>
      <c r="AX509" s="15" t="str">
        <v xml:space="preserve">BLOCCO PER SOLAI - GETTO IN OPERA - VOLTERRANEA </v>
      </c>
      <c r="AY509" s="15">
        <v>0</v>
      </c>
      <c r="AZ509" s="15" t="str">
        <v>16x50x25</v>
      </c>
      <c r="BA509" s="15">
        <v>0</v>
      </c>
      <c r="BB509" s="15">
        <v>0</v>
      </c>
      <c r="BC509" s="15">
        <v>0</v>
      </c>
      <c r="BD509" s="15">
        <v>0</v>
      </c>
      <c r="BE509" s="15">
        <v>0</v>
      </c>
      <c r="BF509" s="15">
        <v>1</v>
      </c>
      <c r="BG509" s="17" t="str">
        <f t="shared" si="31"/>
        <v>ꞈ</v>
      </c>
      <c r="BH509" s="70" t="str">
        <v>ꞈ</v>
      </c>
    </row>
    <row r="510" spans="1:60" ht="14.25" customHeight="1" x14ac:dyDescent="0.25">
      <c r="A510" s="47"/>
      <c r="C510" s="19" t="s">
        <v>104</v>
      </c>
      <c r="D510" s="19" t="s">
        <v>64</v>
      </c>
      <c r="E510" s="19" t="s">
        <v>28</v>
      </c>
      <c r="G510" s="58" t="s">
        <v>164</v>
      </c>
      <c r="I510" s="34"/>
      <c r="K510" s="35"/>
      <c r="L510" s="57">
        <f t="shared" si="29"/>
        <v>0</v>
      </c>
      <c r="M510" s="14">
        <f t="shared" si="32"/>
        <v>1</v>
      </c>
      <c r="N510" s="13">
        <f>IF(OR(totale!$A$5="",C510=totale!$A$5),0,1)</f>
        <v>1</v>
      </c>
      <c r="O510" s="13">
        <f>IF(OR(totale!$C$5="",E510=totale!$C$5),0,1)</f>
        <v>0</v>
      </c>
      <c r="P510" s="13">
        <v>0</v>
      </c>
      <c r="Q510" s="97">
        <v>0</v>
      </c>
      <c r="R510" s="19">
        <v>0</v>
      </c>
      <c r="S510" s="19" t="str">
        <v xml:space="preserve">TEVELLE - TAVELLONI - TAVELLINE </v>
      </c>
      <c r="T510" s="15" t="str">
        <v>LATERCOM</v>
      </c>
      <c r="U510" s="15" t="str">
        <v xml:space="preserve">TAVELLONI-TAGLIO OBLIQUO FIANCO MASCHIO FEMMINA DA CM 6 </v>
      </c>
      <c r="V510" s="15">
        <v>0</v>
      </c>
      <c r="W510" s="19">
        <v>90</v>
      </c>
      <c r="X510" s="19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1</v>
      </c>
      <c r="AG510" s="15">
        <v>0</v>
      </c>
      <c r="AH510" s="15" t="str">
        <v>BLOCCO ALVEOLATO LISCIO FORI ORIZZONATALI  45/50/55/60 %</v>
      </c>
      <c r="AI510" s="15" t="str">
        <v>DCB</v>
      </c>
      <c r="AJ510" s="15" t="str">
        <v xml:space="preserve">BLOCCO TAMPONAMENTO FORI ORIZZONATI ALVEOLATO LISCIO SETTI SOTTILI </v>
      </c>
      <c r="AK510" s="15">
        <v>0</v>
      </c>
      <c r="AL510" s="15" t="str">
        <v>35x25x25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1</v>
      </c>
      <c r="AS510" s="17" t="str">
        <f t="shared" si="30"/>
        <v>ꞈ</v>
      </c>
      <c r="AT510" s="70" t="str">
        <v>ꞈ</v>
      </c>
      <c r="AU510" s="15">
        <v>0</v>
      </c>
      <c r="AV510" s="15" t="str">
        <v xml:space="preserve">BLOCCO PER SOLAIO - INTERPOSTO- PIGNATTA </v>
      </c>
      <c r="AW510" s="15" t="str">
        <v>T2D</v>
      </c>
      <c r="AX510" s="15" t="str">
        <v xml:space="preserve">BLOCCO PER SOLAI - PANNELLI </v>
      </c>
      <c r="AY510" s="15">
        <v>0</v>
      </c>
      <c r="AZ510" s="15" t="str">
        <v>16x50x25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1</v>
      </c>
      <c r="BG510" s="17" t="str">
        <f t="shared" si="31"/>
        <v>ꞈ</v>
      </c>
      <c r="BH510" s="70" t="str">
        <v>ꞈ</v>
      </c>
    </row>
    <row r="511" spans="1:60" ht="14.25" customHeight="1" x14ac:dyDescent="0.25">
      <c r="A511" s="47"/>
      <c r="C511" s="19" t="s">
        <v>104</v>
      </c>
      <c r="D511" s="19" t="s">
        <v>64</v>
      </c>
      <c r="E511" s="19" t="s">
        <v>28</v>
      </c>
      <c r="G511" s="58" t="s">
        <v>180</v>
      </c>
      <c r="I511" s="34"/>
      <c r="K511" s="35"/>
      <c r="L511" s="57">
        <f t="shared" si="29"/>
        <v>0</v>
      </c>
      <c r="M511" s="14">
        <f t="shared" si="32"/>
        <v>1</v>
      </c>
      <c r="N511" s="13">
        <f>IF(OR(totale!$A$5="",C511=totale!$A$5),0,1)</f>
        <v>1</v>
      </c>
      <c r="O511" s="13">
        <f>IF(OR(totale!$C$5="",E511=totale!$C$5),0,1)</f>
        <v>0</v>
      </c>
      <c r="P511" s="13">
        <v>0</v>
      </c>
      <c r="Q511" s="97">
        <v>0</v>
      </c>
      <c r="R511" s="19">
        <v>0</v>
      </c>
      <c r="S511" s="19" t="str">
        <v xml:space="preserve">TEVELLE - TAVELLONI - TAVELLINE </v>
      </c>
      <c r="T511" s="15" t="str">
        <v>LATERCOM</v>
      </c>
      <c r="U511" s="15" t="str">
        <v xml:space="preserve">TAVELLONI-TAGLIO OBLIQUO FIANCO MASCHIO FEMMINA DA CM 6 </v>
      </c>
      <c r="V511" s="15">
        <v>0</v>
      </c>
      <c r="W511" s="19">
        <v>100</v>
      </c>
      <c r="X511" s="19">
        <v>0</v>
      </c>
      <c r="Y511" s="15">
        <v>0</v>
      </c>
      <c r="Z511" s="15">
        <v>0</v>
      </c>
      <c r="AA511" s="15">
        <v>0</v>
      </c>
      <c r="AB511" s="15">
        <v>0</v>
      </c>
      <c r="AC511" s="15">
        <v>1</v>
      </c>
      <c r="AG511" s="15">
        <v>0</v>
      </c>
      <c r="AH511" s="15" t="str">
        <v>BLOCCO ALVEOLATO LISCIO FORI ORIZZONATALI  45/50/55/60 %</v>
      </c>
      <c r="AI511" s="15" t="str">
        <v>DCB</v>
      </c>
      <c r="AJ511" s="15" t="str">
        <v xml:space="preserve">BLOCCO TAMPONAMENTO FORI ORIZZONATI ALVEOLATO LISCIO SETTI SOTTILI </v>
      </c>
      <c r="AK511" s="15">
        <v>0</v>
      </c>
      <c r="AL511" s="15" t="str">
        <v>38x25x25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1</v>
      </c>
      <c r="AS511" s="17" t="str">
        <f t="shared" si="30"/>
        <v>ꞈ</v>
      </c>
      <c r="AT511" s="70" t="str">
        <v>ꞈ</v>
      </c>
      <c r="AU511" s="15">
        <v>0</v>
      </c>
      <c r="AV511" s="15" t="str">
        <v xml:space="preserve">BLOCCO PER SOLAIO - INTERPOSTO- PIGNATTA </v>
      </c>
      <c r="AW511" s="15" t="str">
        <v>T2D</v>
      </c>
      <c r="AX511" s="15" t="str">
        <v xml:space="preserve">BLOCCO PER SOLAI - GETTO IN OPERA - VOLTERRANEA </v>
      </c>
      <c r="AY511" s="15">
        <v>0</v>
      </c>
      <c r="AZ511" s="15" t="str">
        <v>16x50x25</v>
      </c>
      <c r="BA511" s="15">
        <v>0</v>
      </c>
      <c r="BB511" s="15">
        <v>0</v>
      </c>
      <c r="BC511" s="15">
        <v>0</v>
      </c>
      <c r="BD511" s="15">
        <v>0</v>
      </c>
      <c r="BE511" s="15">
        <v>0</v>
      </c>
      <c r="BF511" s="15">
        <v>1</v>
      </c>
      <c r="BG511" s="17" t="str">
        <f t="shared" si="31"/>
        <v>ꞈ</v>
      </c>
      <c r="BH511" s="70" t="str">
        <v>ꞈ</v>
      </c>
    </row>
    <row r="512" spans="1:60" ht="14.25" customHeight="1" x14ac:dyDescent="0.25">
      <c r="A512" s="47"/>
      <c r="C512" s="19" t="s">
        <v>104</v>
      </c>
      <c r="D512" s="19" t="s">
        <v>64</v>
      </c>
      <c r="E512" s="19" t="s">
        <v>28</v>
      </c>
      <c r="G512" s="58" t="s">
        <v>500</v>
      </c>
      <c r="I512" s="34"/>
      <c r="K512" s="35"/>
      <c r="L512" s="57">
        <f t="shared" si="29"/>
        <v>0</v>
      </c>
      <c r="M512" s="14">
        <f t="shared" si="32"/>
        <v>1</v>
      </c>
      <c r="N512" s="13">
        <f>IF(OR(totale!$A$5="",C512=totale!$A$5),0,1)</f>
        <v>1</v>
      </c>
      <c r="O512" s="13">
        <f>IF(OR(totale!$C$5="",E512=totale!$C$5),0,1)</f>
        <v>0</v>
      </c>
      <c r="P512" s="13">
        <v>0</v>
      </c>
      <c r="Q512" s="97">
        <v>0</v>
      </c>
      <c r="R512" s="19">
        <v>0</v>
      </c>
      <c r="S512" s="19" t="str">
        <v xml:space="preserve">TEVELLE - TAVELLONI - TAVELLINE </v>
      </c>
      <c r="T512" s="15" t="str">
        <v>LATERCOM</v>
      </c>
      <c r="U512" s="15" t="str">
        <v xml:space="preserve">TAVELLONI-TAGLIO OBLIQUO FIANCO MASCHIO FEMMINA DA CM 6 </v>
      </c>
      <c r="V512" s="15">
        <v>0</v>
      </c>
      <c r="W512" s="19">
        <v>110</v>
      </c>
      <c r="X512" s="19">
        <v>0</v>
      </c>
      <c r="Y512" s="15">
        <v>0</v>
      </c>
      <c r="Z512" s="15">
        <v>0</v>
      </c>
      <c r="AA512" s="15">
        <v>0</v>
      </c>
      <c r="AB512" s="15">
        <v>0</v>
      </c>
      <c r="AC512" s="15">
        <v>1</v>
      </c>
      <c r="AG512" s="15">
        <v>0</v>
      </c>
      <c r="AH512" s="15" t="str">
        <v>BLOCCO ALVEOLATO LISCIO FORI ORIZZONATALI  45/50/55/60 %</v>
      </c>
      <c r="AI512" s="15" t="str">
        <v>DCB</v>
      </c>
      <c r="AJ512" s="15" t="str">
        <v xml:space="preserve">BLOCCO TAMPONAMENTO FORI ORIZZONATI ALVEOLATO LISCIO SETTI SOTTILI </v>
      </c>
      <c r="AK512" s="15">
        <v>0</v>
      </c>
      <c r="AL512" s="15" t="str">
        <v>40x25x25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1</v>
      </c>
      <c r="AS512" s="17" t="str">
        <f t="shared" si="30"/>
        <v>ꞈ</v>
      </c>
      <c r="AT512" s="70" t="str">
        <v>ꞈ</v>
      </c>
      <c r="AU512" s="15">
        <v>0</v>
      </c>
      <c r="AV512" s="15" t="str">
        <v xml:space="preserve">BLOCCO PER SOLAIO - INTERPOSTO- PIGNATTA </v>
      </c>
      <c r="AW512" s="15" t="str">
        <v>WIENERBERGER</v>
      </c>
      <c r="AX512" s="15" t="str">
        <v xml:space="preserve">BLOCCO PER SOLAI - GETTO IN OPERA - VOLTERRANEA </v>
      </c>
      <c r="AY512" s="15">
        <v>0</v>
      </c>
      <c r="AZ512" s="15" t="str">
        <v>16x50x25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1</v>
      </c>
      <c r="BG512" s="17" t="str">
        <f t="shared" si="31"/>
        <v>ꞈ</v>
      </c>
      <c r="BH512" s="70" t="str">
        <v>ꞈ</v>
      </c>
    </row>
    <row r="513" spans="1:60" ht="14.25" customHeight="1" x14ac:dyDescent="0.25">
      <c r="A513" s="47"/>
      <c r="C513" s="19" t="s">
        <v>104</v>
      </c>
      <c r="D513" s="19" t="s">
        <v>64</v>
      </c>
      <c r="E513" s="19" t="s">
        <v>28</v>
      </c>
      <c r="G513" s="58" t="s">
        <v>167</v>
      </c>
      <c r="I513" s="34"/>
      <c r="K513" s="35"/>
      <c r="L513" s="57">
        <f t="shared" si="29"/>
        <v>0</v>
      </c>
      <c r="M513" s="14">
        <f t="shared" si="32"/>
        <v>1</v>
      </c>
      <c r="N513" s="13">
        <f>IF(OR(totale!$A$5="",C513=totale!$A$5),0,1)</f>
        <v>1</v>
      </c>
      <c r="O513" s="13">
        <f>IF(OR(totale!$C$5="",E513=totale!$C$5),0,1)</f>
        <v>0</v>
      </c>
      <c r="P513" s="13">
        <v>0</v>
      </c>
      <c r="Q513" s="97">
        <v>0</v>
      </c>
      <c r="R513" s="19">
        <v>0</v>
      </c>
      <c r="S513" s="19" t="str">
        <v xml:space="preserve">TEVELLE - TAVELLONI - TAVELLINE </v>
      </c>
      <c r="T513" s="15" t="str">
        <v>LATERCOM</v>
      </c>
      <c r="U513" s="15" t="str">
        <v xml:space="preserve">TAVELLONI-TAGLIO OBLIQUO FIANCO MASCHIO FEMMINA DA CM 6 </v>
      </c>
      <c r="V513" s="15">
        <v>0</v>
      </c>
      <c r="W513" s="19">
        <v>120</v>
      </c>
      <c r="X513" s="19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1</v>
      </c>
      <c r="AG513" s="15">
        <v>0</v>
      </c>
      <c r="AH513" s="15" t="str">
        <v>MATERIALE IN LATERIZIO COMUNE</v>
      </c>
      <c r="AI513" s="15" t="str">
        <v>LATERCOM</v>
      </c>
      <c r="AJ513" s="15" t="str">
        <v xml:space="preserve">BLOCCO UNIVERSALE F.45% </v>
      </c>
      <c r="AK513" s="15">
        <v>0</v>
      </c>
      <c r="AL513" s="15" t="str">
        <v xml:space="preserve">30x25x19 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1</v>
      </c>
      <c r="AS513" s="17" t="str">
        <f t="shared" si="30"/>
        <v>ꞈ</v>
      </c>
      <c r="AT513" s="70" t="str">
        <v>ꞈ</v>
      </c>
      <c r="AU513" s="15">
        <v>0</v>
      </c>
      <c r="AV513" s="15" t="str">
        <v xml:space="preserve">BLOCCO PER SOLAIO - INTERPOSTO- PIGNATTA </v>
      </c>
      <c r="AW513" s="15" t="str">
        <v>DCB</v>
      </c>
      <c r="AX513" s="15" t="str">
        <v>BLOCCO PER SOLAIO - INTERPOSTO</v>
      </c>
      <c r="AY513" s="15">
        <v>0</v>
      </c>
      <c r="AZ513" s="15" t="str">
        <v>16x52x25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1</v>
      </c>
      <c r="BG513" s="17" t="str">
        <f t="shared" si="31"/>
        <v>ꞈ</v>
      </c>
      <c r="BH513" s="70" t="str">
        <v>ꞈ</v>
      </c>
    </row>
    <row r="514" spans="1:60" ht="14.25" customHeight="1" x14ac:dyDescent="0.25">
      <c r="A514" s="47"/>
      <c r="C514" s="19" t="s">
        <v>104</v>
      </c>
      <c r="D514" s="19" t="s">
        <v>64</v>
      </c>
      <c r="E514" s="19" t="s">
        <v>28</v>
      </c>
      <c r="G514" s="58" t="s">
        <v>139</v>
      </c>
      <c r="I514" s="34"/>
      <c r="K514" s="35"/>
      <c r="L514" s="57">
        <f t="shared" si="29"/>
        <v>0</v>
      </c>
      <c r="M514" s="14">
        <f t="shared" si="32"/>
        <v>1</v>
      </c>
      <c r="N514" s="13">
        <f>IF(OR(totale!$A$5="",C514=totale!$A$5),0,1)</f>
        <v>1</v>
      </c>
      <c r="O514" s="13">
        <f>IF(OR(totale!$C$5="",E514=totale!$C$5),0,1)</f>
        <v>0</v>
      </c>
      <c r="P514" s="13">
        <v>0</v>
      </c>
      <c r="Q514" s="97">
        <v>0</v>
      </c>
      <c r="R514" s="19">
        <v>0</v>
      </c>
      <c r="S514" s="19" t="str">
        <v xml:space="preserve">TEVELLE - TAVELLONI - TAVELLINE </v>
      </c>
      <c r="T514" s="15" t="str">
        <v>LATERCOM</v>
      </c>
      <c r="U514" s="15" t="str">
        <v xml:space="preserve">TAVELLONI-TAGLIO OBLIQUO FIANCO MASCHIO FEMMINA DA CM 6 </v>
      </c>
      <c r="V514" s="15">
        <v>0</v>
      </c>
      <c r="W514" s="19">
        <v>130</v>
      </c>
      <c r="X514" s="19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1</v>
      </c>
      <c r="AG514" s="15">
        <v>0</v>
      </c>
      <c r="AH514" s="15" t="str">
        <v>MATERIALE IN LATERIZIO COMUNE</v>
      </c>
      <c r="AI514" s="15" t="str">
        <v>ZANROSSO</v>
      </c>
      <c r="AJ514" s="15" t="str">
        <v xml:space="preserve">BLOCCO UNIVERSALE F.45% </v>
      </c>
      <c r="AK514" s="15">
        <v>0</v>
      </c>
      <c r="AL514" s="15" t="str">
        <v xml:space="preserve">30x25x19 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1</v>
      </c>
      <c r="AS514" s="17" t="str">
        <f t="shared" si="30"/>
        <v>ꞈ</v>
      </c>
      <c r="AT514" s="70" t="str">
        <v>ꞈ</v>
      </c>
      <c r="AU514" s="15">
        <v>0</v>
      </c>
      <c r="AV514" s="15" t="str">
        <v xml:space="preserve">BLOCCO PER SOLAIO - INTERPOSTO- PIGNATTA </v>
      </c>
      <c r="AW514" s="15" t="str">
        <v>T2D</v>
      </c>
      <c r="AX514" s="15" t="str">
        <v>BLOCCO PER SOLAIO - INTERPOSTO</v>
      </c>
      <c r="AY514" s="15">
        <v>0</v>
      </c>
      <c r="AZ514" s="15" t="str">
        <v>16x52x25</v>
      </c>
      <c r="BA514" s="15">
        <v>0</v>
      </c>
      <c r="BB514" s="15">
        <v>0</v>
      </c>
      <c r="BC514" s="15">
        <v>0</v>
      </c>
      <c r="BD514" s="15">
        <v>0</v>
      </c>
      <c r="BE514" s="15">
        <v>0</v>
      </c>
      <c r="BF514" s="15">
        <v>1</v>
      </c>
      <c r="BG514" s="17" t="str">
        <f t="shared" si="31"/>
        <v>ꞈ</v>
      </c>
      <c r="BH514" s="70" t="str">
        <v>ꞈ</v>
      </c>
    </row>
    <row r="515" spans="1:60" ht="14.25" customHeight="1" x14ac:dyDescent="0.25">
      <c r="A515" s="47"/>
      <c r="C515" s="19" t="s">
        <v>104</v>
      </c>
      <c r="D515" s="19" t="s">
        <v>64</v>
      </c>
      <c r="E515" s="19" t="s">
        <v>28</v>
      </c>
      <c r="G515" s="58" t="s">
        <v>480</v>
      </c>
      <c r="I515" s="34"/>
      <c r="K515" s="35"/>
      <c r="L515" s="57">
        <f t="shared" ref="L515:L578" si="33">K515*POWER(0.99475,J515)</f>
        <v>0</v>
      </c>
      <c r="M515" s="14">
        <f t="shared" si="32"/>
        <v>1</v>
      </c>
      <c r="N515" s="13">
        <f>IF(OR(totale!$A$5="",C515=totale!$A$5),0,1)</f>
        <v>1</v>
      </c>
      <c r="O515" s="13">
        <f>IF(OR(totale!$C$5="",E515=totale!$C$5),0,1)</f>
        <v>0</v>
      </c>
      <c r="P515" s="13">
        <v>0</v>
      </c>
      <c r="Q515" s="97">
        <v>0</v>
      </c>
      <c r="R515" s="19">
        <v>0</v>
      </c>
      <c r="S515" s="19" t="str">
        <v xml:space="preserve">TEVELLE - TAVELLONI - TAVELLINE </v>
      </c>
      <c r="T515" s="15" t="str">
        <v>LATERCOM</v>
      </c>
      <c r="U515" s="15" t="str">
        <v xml:space="preserve">TAVELLONI-TAGLIO OBLIQUO FIANCO MASCHIO FEMMINA DA CM 6 </v>
      </c>
      <c r="V515" s="15">
        <v>0</v>
      </c>
      <c r="W515" s="19">
        <v>140</v>
      </c>
      <c r="X515" s="19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1</v>
      </c>
      <c r="AG515" s="15">
        <v>0</v>
      </c>
      <c r="AH515" s="15" t="str">
        <v>MATERIALE IN LATERIZIO COMUNE</v>
      </c>
      <c r="AI515" s="15" t="str">
        <v>DCB</v>
      </c>
      <c r="AJ515" s="15" t="str">
        <v>DOPPIO UNI H.12</v>
      </c>
      <c r="AK515" s="15">
        <v>0</v>
      </c>
      <c r="AL515" s="15" t="str">
        <v>12x12x25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1</v>
      </c>
      <c r="AS515" s="17" t="str">
        <f t="shared" si="30"/>
        <v>ꞈ</v>
      </c>
      <c r="AT515" s="70" t="str">
        <v>ꞈ</v>
      </c>
      <c r="AU515" s="15">
        <v>0</v>
      </c>
      <c r="AV515" s="15" t="str">
        <v xml:space="preserve">TRAMEZZATURA MATERIALE ALVEOLATO </v>
      </c>
      <c r="AW515" s="15" t="str">
        <v>T2D</v>
      </c>
      <c r="AX515" s="15" t="str">
        <v xml:space="preserve">TRAMEZZA - FORATO PORIZZATA/ALVEOLATA </v>
      </c>
      <c r="AY515" s="15">
        <v>0</v>
      </c>
      <c r="AZ515" s="15" t="str">
        <v>17,5x30x19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1</v>
      </c>
      <c r="BG515" s="17" t="str">
        <f t="shared" si="31"/>
        <v>ꞈ</v>
      </c>
      <c r="BH515" s="70" t="str">
        <v>ꞈ</v>
      </c>
    </row>
    <row r="516" spans="1:60" ht="14.25" customHeight="1" x14ac:dyDescent="0.25">
      <c r="A516" s="47"/>
      <c r="C516" s="19" t="s">
        <v>104</v>
      </c>
      <c r="D516" s="19" t="s">
        <v>64</v>
      </c>
      <c r="E516" s="19" t="s">
        <v>28</v>
      </c>
      <c r="G516" s="58" t="s">
        <v>169</v>
      </c>
      <c r="I516" s="34"/>
      <c r="K516" s="35"/>
      <c r="L516" s="57">
        <f t="shared" si="33"/>
        <v>0</v>
      </c>
      <c r="M516" s="14">
        <f t="shared" si="32"/>
        <v>1</v>
      </c>
      <c r="N516" s="13">
        <f>IF(OR(totale!$A$5="",C516=totale!$A$5),0,1)</f>
        <v>1</v>
      </c>
      <c r="O516" s="13">
        <f>IF(OR(totale!$C$5="",E516=totale!$C$5),0,1)</f>
        <v>0</v>
      </c>
      <c r="P516" s="13">
        <v>0</v>
      </c>
      <c r="Q516" s="97">
        <v>0</v>
      </c>
      <c r="R516" s="19">
        <v>0</v>
      </c>
      <c r="S516" s="19" t="str">
        <v xml:space="preserve">TEVELLE - TAVELLONI - TAVELLINE </v>
      </c>
      <c r="T516" s="15" t="str">
        <v>LATERCOM</v>
      </c>
      <c r="U516" s="15" t="str">
        <v xml:space="preserve">TAVELLONI-TAGLIO OBLIQUO FIANCO MASCHIO FEMMINA DA CM 6 </v>
      </c>
      <c r="V516" s="15">
        <v>0</v>
      </c>
      <c r="W516" s="19">
        <v>150</v>
      </c>
      <c r="X516" s="19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1</v>
      </c>
      <c r="AG516" s="15">
        <v>0</v>
      </c>
      <c r="AH516" s="15" t="str">
        <v>MATERIALE IN LATERIZIO COMUNE</v>
      </c>
      <c r="AI516" s="15" t="str">
        <v>FBM</v>
      </c>
      <c r="AJ516" s="15" t="str">
        <v>DOPPIO UNI H.12</v>
      </c>
      <c r="AK516" s="15">
        <v>0</v>
      </c>
      <c r="AL516" s="15" t="str">
        <v>12x12x25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1</v>
      </c>
      <c r="AS516" s="17" t="str">
        <f t="shared" ref="AS516:AS579" si="34">IF(AND(AR516=0,AJ516&lt;&gt;AJ515),AJ516,"ꞈ")</f>
        <v>ꞈ</v>
      </c>
      <c r="AT516" s="70" t="str">
        <v>ꞈ</v>
      </c>
      <c r="AU516" s="15">
        <v>0</v>
      </c>
      <c r="AV516" s="15" t="str">
        <v xml:space="preserve">TRAMEZZATURA MATERIALE ALVEOLATO </v>
      </c>
      <c r="AW516" s="15" t="str">
        <v>WIENERBERGER</v>
      </c>
      <c r="AX516" s="15" t="str">
        <v xml:space="preserve">TRAMEZZA - FORATO PORIZZATA/ALVEOLATA </v>
      </c>
      <c r="AY516" s="15">
        <v>0</v>
      </c>
      <c r="AZ516" s="15" t="str">
        <v>17,5x30x19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1</v>
      </c>
      <c r="BG516" s="17" t="str">
        <f t="shared" ref="BG516:BG579" si="35">IF(AND(BF516=0,AZ516&lt;&gt;AZ515),AZ516,"ꞈ")</f>
        <v>ꞈ</v>
      </c>
      <c r="BH516" s="70" t="str">
        <v>ꞈ</v>
      </c>
    </row>
    <row r="517" spans="1:60" ht="14.25" customHeight="1" x14ac:dyDescent="0.25">
      <c r="A517" s="47"/>
      <c r="C517" s="19" t="s">
        <v>104</v>
      </c>
      <c r="D517" s="19" t="s">
        <v>64</v>
      </c>
      <c r="E517" s="19" t="s">
        <v>28</v>
      </c>
      <c r="G517" s="58" t="s">
        <v>476</v>
      </c>
      <c r="I517" s="34"/>
      <c r="K517" s="35"/>
      <c r="L517" s="57">
        <f t="shared" si="33"/>
        <v>0</v>
      </c>
      <c r="M517" s="14">
        <f t="shared" si="32"/>
        <v>1</v>
      </c>
      <c r="N517" s="13">
        <f>IF(OR(totale!$A$5="",C517=totale!$A$5),0,1)</f>
        <v>1</v>
      </c>
      <c r="O517" s="13">
        <f>IF(OR(totale!$C$5="",E517=totale!$C$5),0,1)</f>
        <v>0</v>
      </c>
      <c r="P517" s="13">
        <v>0</v>
      </c>
      <c r="Q517" s="97">
        <v>0</v>
      </c>
      <c r="R517" s="19">
        <v>0</v>
      </c>
      <c r="S517" s="19" t="str">
        <v xml:space="preserve">TEVELLE - TAVELLONI - TAVELLINE </v>
      </c>
      <c r="T517" s="15" t="str">
        <v>LATERCOM</v>
      </c>
      <c r="U517" s="15" t="str">
        <v xml:space="preserve">TAVELLONI-TAGLIO OBLIQUO FIANCO MASCHIO FEMMINA DA CM 6 </v>
      </c>
      <c r="V517" s="15">
        <v>0</v>
      </c>
      <c r="W517" s="19">
        <v>160</v>
      </c>
      <c r="X517" s="19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1</v>
      </c>
      <c r="AG517" s="15">
        <v>0</v>
      </c>
      <c r="AH517" s="15" t="str">
        <v>MATERIALE IN LATERIZIO COMUNE</v>
      </c>
      <c r="AI517" s="15" t="str">
        <v>IBL</v>
      </c>
      <c r="AJ517" s="15" t="str">
        <v>DOPPIO UNI H.12</v>
      </c>
      <c r="AK517" s="15">
        <v>0</v>
      </c>
      <c r="AL517" s="15" t="str">
        <v>12x12x25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1</v>
      </c>
      <c r="AS517" s="17" t="str">
        <f t="shared" si="34"/>
        <v>ꞈ</v>
      </c>
      <c r="AT517" s="70" t="str">
        <v>ꞈ</v>
      </c>
      <c r="AU517" s="15">
        <v>0</v>
      </c>
      <c r="AV517" s="15" t="str">
        <v xml:space="preserve">TRAMEZZATURA MATERIALE ALVEOLATO </v>
      </c>
      <c r="AW517" s="15" t="str">
        <v>T2D</v>
      </c>
      <c r="AX517" s="15" t="str">
        <v xml:space="preserve">TRAMEZZA - FORATO PORIZZATA/ALVEOLATA </v>
      </c>
      <c r="AY517" s="15">
        <v>0</v>
      </c>
      <c r="AZ517" s="15" t="str">
        <v>17x45x25</v>
      </c>
      <c r="BA517" s="15">
        <v>0</v>
      </c>
      <c r="BB517" s="15">
        <v>0</v>
      </c>
      <c r="BC517" s="15">
        <v>0</v>
      </c>
      <c r="BD517" s="15">
        <v>0</v>
      </c>
      <c r="BE517" s="15">
        <v>0</v>
      </c>
      <c r="BF517" s="15">
        <v>1</v>
      </c>
      <c r="BG517" s="17" t="str">
        <f t="shared" si="35"/>
        <v>ꞈ</v>
      </c>
      <c r="BH517" s="70" t="str">
        <v>ꞈ</v>
      </c>
    </row>
    <row r="518" spans="1:60" ht="14.25" customHeight="1" x14ac:dyDescent="0.25">
      <c r="A518" s="47"/>
      <c r="C518" s="19" t="s">
        <v>104</v>
      </c>
      <c r="D518" s="19" t="s">
        <v>64</v>
      </c>
      <c r="E518" s="19" t="s">
        <v>28</v>
      </c>
      <c r="G518" s="58" t="s">
        <v>136</v>
      </c>
      <c r="I518" s="34"/>
      <c r="K518" s="35"/>
      <c r="L518" s="57">
        <f t="shared" si="33"/>
        <v>0</v>
      </c>
      <c r="M518" s="14">
        <f t="shared" si="32"/>
        <v>1</v>
      </c>
      <c r="N518" s="13">
        <f>IF(OR(totale!$A$5="",C518=totale!$A$5),0,1)</f>
        <v>1</v>
      </c>
      <c r="O518" s="13">
        <f>IF(OR(totale!$C$5="",E518=totale!$C$5),0,1)</f>
        <v>0</v>
      </c>
      <c r="P518" s="13">
        <v>0</v>
      </c>
      <c r="Q518" s="97">
        <v>0</v>
      </c>
      <c r="R518" s="19">
        <v>0</v>
      </c>
      <c r="S518" s="19" t="str">
        <v xml:space="preserve">TEVELLE - TAVELLONI - TAVELLINE </v>
      </c>
      <c r="T518" s="15" t="str">
        <v>LATERCOM</v>
      </c>
      <c r="U518" s="15" t="str">
        <v xml:space="preserve">TAVELLONI-TAGLIO OBLIQUO FIANCO MASCHIO FEMMINA DA CM 6 </v>
      </c>
      <c r="V518" s="15">
        <v>0</v>
      </c>
      <c r="W518" s="19">
        <v>170</v>
      </c>
      <c r="X518" s="19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1</v>
      </c>
      <c r="AG518" s="15">
        <v>0</v>
      </c>
      <c r="AH518" s="15" t="str">
        <v>MATERIALE IN LATERIZIO COMUNE</v>
      </c>
      <c r="AI518" s="15" t="str">
        <v>LATERCOM</v>
      </c>
      <c r="AJ518" s="15" t="str">
        <v>DOPPIO UNI H.12</v>
      </c>
      <c r="AK518" s="15">
        <v>0</v>
      </c>
      <c r="AL518" s="15" t="str">
        <v>12x12x25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1</v>
      </c>
      <c r="AS518" s="17" t="str">
        <f t="shared" si="34"/>
        <v>ꞈ</v>
      </c>
      <c r="AT518" s="70" t="str">
        <v>ꞈ</v>
      </c>
      <c r="AU518" s="15">
        <v>0</v>
      </c>
      <c r="AV518" s="15" t="str">
        <v xml:space="preserve">TRAMEZZATURA MATERIALE ALVEOLATO </v>
      </c>
      <c r="AW518" s="15" t="str">
        <v>WIENERBERGER</v>
      </c>
      <c r="AX518" s="15" t="str">
        <v xml:space="preserve">TRAMEZZA - FORATO PORIZZATA/ALVEOLATA </v>
      </c>
      <c r="AY518" s="15">
        <v>0</v>
      </c>
      <c r="AZ518" s="15" t="str">
        <v>17x50x19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1</v>
      </c>
      <c r="BG518" s="17" t="str">
        <f t="shared" si="35"/>
        <v>ꞈ</v>
      </c>
      <c r="BH518" s="70" t="str">
        <v>ꞈ</v>
      </c>
    </row>
    <row r="519" spans="1:60" ht="14.25" customHeight="1" x14ac:dyDescent="0.25">
      <c r="A519" s="47"/>
      <c r="C519" s="19" t="s">
        <v>104</v>
      </c>
      <c r="D519" s="19" t="s">
        <v>64</v>
      </c>
      <c r="E519" s="19" t="s">
        <v>28</v>
      </c>
      <c r="G519" s="58" t="s">
        <v>131</v>
      </c>
      <c r="I519" s="34"/>
      <c r="K519" s="35"/>
      <c r="L519" s="57">
        <f t="shared" si="33"/>
        <v>0</v>
      </c>
      <c r="M519" s="14">
        <f t="shared" si="32"/>
        <v>1</v>
      </c>
      <c r="N519" s="13">
        <f>IF(OR(totale!$A$5="",C519=totale!$A$5),0,1)</f>
        <v>1</v>
      </c>
      <c r="O519" s="13">
        <f>IF(OR(totale!$C$5="",E519=totale!$C$5),0,1)</f>
        <v>0</v>
      </c>
      <c r="P519" s="13">
        <v>0</v>
      </c>
      <c r="Q519" s="97">
        <v>0</v>
      </c>
      <c r="R519" s="19">
        <v>0</v>
      </c>
      <c r="S519" s="19" t="str">
        <v xml:space="preserve">TEVELLE - TAVELLONI - TAVELLINE </v>
      </c>
      <c r="T519" s="15" t="str">
        <v>LATERCOM</v>
      </c>
      <c r="U519" s="15" t="str">
        <v xml:space="preserve">TAVELLONI-TAGLIO OBLIQUO FIANCO MASCHIO FEMMINA DA CM 6 </v>
      </c>
      <c r="V519" s="15">
        <v>0</v>
      </c>
      <c r="W519" s="19">
        <v>180</v>
      </c>
      <c r="X519" s="19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1</v>
      </c>
      <c r="AG519" s="15">
        <v>0</v>
      </c>
      <c r="AH519" s="15" t="str">
        <v>MATERIALE IN LATERIZIO COMUNE</v>
      </c>
      <c r="AI519" s="15" t="str">
        <v>WIENERBERGER</v>
      </c>
      <c r="AJ519" s="15" t="str">
        <v>DOPPIO UNI H.12</v>
      </c>
      <c r="AK519" s="15">
        <v>0</v>
      </c>
      <c r="AL519" s="15" t="str">
        <v>12x12x25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1</v>
      </c>
      <c r="AS519" s="17" t="str">
        <f t="shared" si="34"/>
        <v>ꞈ</v>
      </c>
      <c r="AT519" s="70" t="str">
        <v>ꞈ</v>
      </c>
      <c r="AU519" s="15">
        <v>0</v>
      </c>
      <c r="AV519" s="15" t="str">
        <v>BLOCCO ALVEOLATO INCASTRO  FORI VERTICALI  45/50/55/60 %</v>
      </c>
      <c r="AW519" s="15" t="str">
        <v>LATERCOM</v>
      </c>
      <c r="AX519" s="15" t="str">
        <v>BLOCCO PORTANTE ALVEOLATO FORI VERTICALI  P700- F.50% - F.55% incastro</v>
      </c>
      <c r="AY519" s="15">
        <v>0</v>
      </c>
      <c r="AZ519" s="15" t="str">
        <v>17x50x19 F.55%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1</v>
      </c>
      <c r="BG519" s="17" t="str">
        <f t="shared" si="35"/>
        <v>ꞈ</v>
      </c>
      <c r="BH519" s="70" t="str">
        <v>ꞈ</v>
      </c>
    </row>
    <row r="520" spans="1:60" ht="14.25" customHeight="1" x14ac:dyDescent="0.25">
      <c r="A520" s="47"/>
      <c r="C520" s="19" t="s">
        <v>104</v>
      </c>
      <c r="D520" s="19" t="s">
        <v>64</v>
      </c>
      <c r="E520" s="19" t="s">
        <v>28</v>
      </c>
      <c r="G520" s="58" t="s">
        <v>162</v>
      </c>
      <c r="I520" s="34"/>
      <c r="K520" s="35"/>
      <c r="L520" s="57">
        <f t="shared" si="33"/>
        <v>0</v>
      </c>
      <c r="M520" s="14">
        <f t="shared" si="32"/>
        <v>1</v>
      </c>
      <c r="N520" s="13">
        <f>IF(OR(totale!$A$5="",C520=totale!$A$5),0,1)</f>
        <v>1</v>
      </c>
      <c r="O520" s="13">
        <f>IF(OR(totale!$C$5="",E520=totale!$C$5),0,1)</f>
        <v>0</v>
      </c>
      <c r="P520" s="13">
        <v>0</v>
      </c>
      <c r="Q520" s="97">
        <v>0</v>
      </c>
      <c r="R520" s="19">
        <v>0</v>
      </c>
      <c r="S520" s="19" t="str">
        <v xml:space="preserve">TEVELLE - TAVELLONI - TAVELLINE </v>
      </c>
      <c r="T520" s="15" t="str">
        <v>LATERCOM</v>
      </c>
      <c r="U520" s="15" t="str">
        <v xml:space="preserve">TAVELLONI-TAGLIO OBLIQUO FIANCO MASCHIO FEMMINA DA CM 6 </v>
      </c>
      <c r="V520" s="15">
        <v>0</v>
      </c>
      <c r="W520" s="19">
        <v>200</v>
      </c>
      <c r="X520" s="19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1</v>
      </c>
      <c r="AG520" s="15">
        <v>0</v>
      </c>
      <c r="AH520" s="15" t="str">
        <v>MATERIALE IN LATERIZIO COMUNE</v>
      </c>
      <c r="AI520" s="15" t="str">
        <v>ZANROSSO</v>
      </c>
      <c r="AJ520" s="15" t="str">
        <v>DOPPIO UNI H.12</v>
      </c>
      <c r="AK520" s="15">
        <v>0</v>
      </c>
      <c r="AL520" s="15" t="str">
        <v>12x12x25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1</v>
      </c>
      <c r="AS520" s="17" t="str">
        <f t="shared" si="34"/>
        <v>ꞈ</v>
      </c>
      <c r="AT520" s="70" t="str">
        <v>ꞈ</v>
      </c>
      <c r="AU520" s="15">
        <v>0</v>
      </c>
      <c r="AV520" s="15" t="str">
        <v xml:space="preserve">TRAMEZZATURA MATERIALE ALVEOLATO </v>
      </c>
      <c r="AW520" s="15" t="str">
        <v>WIENERBERGER</v>
      </c>
      <c r="AX520" s="15" t="str">
        <v xml:space="preserve">TRAMEZZA - FORATO PORIZZATA/ALVEOLATA </v>
      </c>
      <c r="AY520" s="15">
        <v>0</v>
      </c>
      <c r="AZ520" s="15" t="str">
        <v>17x50x23,8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1</v>
      </c>
      <c r="BG520" s="17" t="str">
        <f t="shared" si="35"/>
        <v>ꞈ</v>
      </c>
      <c r="BH520" s="70" t="str">
        <v>ꞈ</v>
      </c>
    </row>
    <row r="521" spans="1:60" ht="14.25" customHeight="1" x14ac:dyDescent="0.25">
      <c r="A521" s="47"/>
      <c r="C521" s="19" t="s">
        <v>104</v>
      </c>
      <c r="D521" s="19" t="s">
        <v>64</v>
      </c>
      <c r="E521" s="19" t="s">
        <v>28</v>
      </c>
      <c r="G521" s="58" t="s">
        <v>188</v>
      </c>
      <c r="I521" s="34"/>
      <c r="K521" s="35"/>
      <c r="L521" s="57">
        <f t="shared" si="33"/>
        <v>0</v>
      </c>
      <c r="M521" s="14">
        <f t="shared" si="32"/>
        <v>1</v>
      </c>
      <c r="N521" s="13">
        <f>IF(OR(totale!$A$5="",C521=totale!$A$5),0,1)</f>
        <v>1</v>
      </c>
      <c r="O521" s="13">
        <f>IF(OR(totale!$C$5="",E521=totale!$C$5),0,1)</f>
        <v>0</v>
      </c>
      <c r="P521" s="13">
        <v>0</v>
      </c>
      <c r="Q521" s="97">
        <v>0</v>
      </c>
      <c r="R521" s="19">
        <v>0</v>
      </c>
      <c r="S521" s="19" t="str">
        <v xml:space="preserve">TEVELLE - TAVELLONI - TAVELLINE </v>
      </c>
      <c r="T521" s="15" t="str">
        <v>LATERCOM</v>
      </c>
      <c r="U521" s="15" t="str">
        <v xml:space="preserve">TAVELLONI-TAGLIO OBLIQUO FIANCO MASCHIO FEMMINA DA CM 6 </v>
      </c>
      <c r="V521" s="15">
        <v>0</v>
      </c>
      <c r="W521" s="19">
        <v>220</v>
      </c>
      <c r="X521" s="19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1</v>
      </c>
      <c r="AG521" s="15">
        <v>0</v>
      </c>
      <c r="AH521" s="15" t="str">
        <v>MATERIALE IN LATERIZIO COMUNE</v>
      </c>
      <c r="AI521" s="15" t="str">
        <v>DI MUZIO</v>
      </c>
      <c r="AJ521" s="15" t="str">
        <v>DOPPIO UNI H.12</v>
      </c>
      <c r="AK521" s="15">
        <v>0</v>
      </c>
      <c r="AL521" s="15" t="str">
        <v>12x12x25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1</v>
      </c>
      <c r="AS521" s="17" t="str">
        <f t="shared" si="34"/>
        <v>ꞈ</v>
      </c>
      <c r="AT521" s="70" t="str">
        <v>ꞈ</v>
      </c>
      <c r="AU521" s="15">
        <v>0</v>
      </c>
      <c r="AV521" s="15" t="str">
        <v xml:space="preserve">TRAMEZZATURA MATERIALE ALVEOLATO </v>
      </c>
      <c r="AW521" s="15" t="str">
        <v>ZANROSSO</v>
      </c>
      <c r="AX521" s="15" t="str">
        <v xml:space="preserve">TRAMEZZA - FORATO PORIZZATA/ALVEOLATA </v>
      </c>
      <c r="AY521" s="15">
        <v>0</v>
      </c>
      <c r="AZ521" s="15" t="str">
        <v>17x50x24,5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1</v>
      </c>
      <c r="BG521" s="17" t="str">
        <f t="shared" si="35"/>
        <v>ꞈ</v>
      </c>
      <c r="BH521" s="70" t="str">
        <v>ꞈ</v>
      </c>
    </row>
    <row r="522" spans="1:60" ht="14.25" customHeight="1" x14ac:dyDescent="0.25">
      <c r="A522" s="47"/>
      <c r="C522" s="19" t="s">
        <v>104</v>
      </c>
      <c r="D522" s="19" t="s">
        <v>64</v>
      </c>
      <c r="E522" s="19" t="s">
        <v>28</v>
      </c>
      <c r="G522" s="58" t="s">
        <v>216</v>
      </c>
      <c r="I522" s="34"/>
      <c r="K522" s="35"/>
      <c r="L522" s="57">
        <f t="shared" si="33"/>
        <v>0</v>
      </c>
      <c r="M522" s="14">
        <f t="shared" si="32"/>
        <v>1</v>
      </c>
      <c r="N522" s="13">
        <f>IF(OR(totale!$A$5="",C522=totale!$A$5),0,1)</f>
        <v>1</v>
      </c>
      <c r="O522" s="13">
        <f>IF(OR(totale!$C$5="",E522=totale!$C$5),0,1)</f>
        <v>0</v>
      </c>
      <c r="P522" s="13">
        <v>0</v>
      </c>
      <c r="Q522" s="97">
        <v>0</v>
      </c>
      <c r="R522" s="19">
        <v>0</v>
      </c>
      <c r="S522" s="19" t="str">
        <v xml:space="preserve">TEVELLE - TAVELLONI - TAVELLINE </v>
      </c>
      <c r="T522" s="15" t="str">
        <v>LATERCOM</v>
      </c>
      <c r="U522" s="15" t="str">
        <v>TAVELLONI ARCHITRAVE TAGLIO DIRITTO - TRAMEZZONE -TRAMEZZA PER PORTA CM 8</v>
      </c>
      <c r="V522" s="15">
        <v>0</v>
      </c>
      <c r="W522" s="19">
        <v>120</v>
      </c>
      <c r="X522" s="19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1</v>
      </c>
      <c r="AG522" s="15">
        <v>0</v>
      </c>
      <c r="AH522" s="15" t="str">
        <v>MATERIALE IN LATERIZIO COMUNE</v>
      </c>
      <c r="AI522" s="15" t="str">
        <v>IBL</v>
      </c>
      <c r="AJ522" s="15" t="str">
        <v>DOPPIO UNI H.15</v>
      </c>
      <c r="AK522" s="15">
        <v>0</v>
      </c>
      <c r="AL522" s="15" t="str">
        <v>12x15x25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1</v>
      </c>
      <c r="AS522" s="17" t="str">
        <f t="shared" si="34"/>
        <v>ꞈ</v>
      </c>
      <c r="AT522" s="70" t="str">
        <v>ꞈ</v>
      </c>
      <c r="AU522" s="15">
        <v>0</v>
      </c>
      <c r="AV522" s="15" t="str">
        <v>MATERIALE IN LATERIZIO COMUNE</v>
      </c>
      <c r="AW522" s="15" t="str">
        <v>LATERCOM</v>
      </c>
      <c r="AX522" s="15" t="str">
        <v xml:space="preserve">BLOCCO SVIZZERRO </v>
      </c>
      <c r="AY522" s="15">
        <v>0</v>
      </c>
      <c r="AZ522" s="15" t="str">
        <v>18x25x13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1</v>
      </c>
      <c r="BG522" s="17" t="str">
        <f t="shared" si="35"/>
        <v>ꞈ</v>
      </c>
      <c r="BH522" s="70" t="str">
        <v>ꞈ</v>
      </c>
    </row>
    <row r="523" spans="1:60" ht="14.25" customHeight="1" x14ac:dyDescent="0.25">
      <c r="A523" s="47"/>
      <c r="C523" s="19" t="s">
        <v>104</v>
      </c>
      <c r="D523" s="19" t="s">
        <v>64</v>
      </c>
      <c r="E523" s="19" t="s">
        <v>28</v>
      </c>
      <c r="G523" s="58" t="s">
        <v>274</v>
      </c>
      <c r="I523" s="34"/>
      <c r="K523" s="35"/>
      <c r="L523" s="57">
        <f t="shared" si="33"/>
        <v>0</v>
      </c>
      <c r="M523" s="14">
        <f t="shared" si="32"/>
        <v>1</v>
      </c>
      <c r="N523" s="13">
        <f>IF(OR(totale!$A$5="",C523=totale!$A$5),0,1)</f>
        <v>1</v>
      </c>
      <c r="O523" s="13">
        <f>IF(OR(totale!$C$5="",E523=totale!$C$5),0,1)</f>
        <v>0</v>
      </c>
      <c r="P523" s="13">
        <v>0</v>
      </c>
      <c r="Q523" s="97">
        <v>0</v>
      </c>
      <c r="R523" s="19">
        <v>0</v>
      </c>
      <c r="S523" s="19" t="str">
        <v xml:space="preserve">TEVELLE - TAVELLONI - TAVELLINE </v>
      </c>
      <c r="T523" s="15" t="str">
        <v>LATERCOM</v>
      </c>
      <c r="U523" s="15" t="str">
        <v>TAVELLONI ARCHITRAVE TAGLIO DIRITTO - TRAMEZZONE -TRAMEZZA PER PORTA CM 8</v>
      </c>
      <c r="V523" s="15">
        <v>0</v>
      </c>
      <c r="W523" s="19">
        <v>140</v>
      </c>
      <c r="X523" s="19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1</v>
      </c>
      <c r="AG523" s="15">
        <v>0</v>
      </c>
      <c r="AH523" s="15" t="str">
        <v>MATERIALE IN LATERIZIO COMUNE</v>
      </c>
      <c r="AI523" s="15" t="str">
        <v>LATERCOM</v>
      </c>
      <c r="AJ523" s="15" t="str">
        <v>DOPPIO UNI H.15</v>
      </c>
      <c r="AK523" s="15">
        <v>0</v>
      </c>
      <c r="AL523" s="15" t="str">
        <v>12x15x25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1</v>
      </c>
      <c r="AS523" s="17" t="str">
        <f t="shared" si="34"/>
        <v>ꞈ</v>
      </c>
      <c r="AT523" s="70" t="str">
        <v>ꞈ</v>
      </c>
      <c r="AU523" s="15">
        <v>0</v>
      </c>
      <c r="AV523" s="15" t="str">
        <v>MATERIALE IN LATERIZIO COMUNE</v>
      </c>
      <c r="AW523" s="15" t="str">
        <v>T2D</v>
      </c>
      <c r="AX523" s="15" t="str">
        <v xml:space="preserve">BLOCCO SVIZZERRO </v>
      </c>
      <c r="AY523" s="15">
        <v>0</v>
      </c>
      <c r="AZ523" s="15" t="str">
        <v>18x25x13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1</v>
      </c>
      <c r="BG523" s="17" t="str">
        <f t="shared" si="35"/>
        <v>ꞈ</v>
      </c>
      <c r="BH523" s="70" t="str">
        <v>ꞈ</v>
      </c>
    </row>
    <row r="524" spans="1:60" ht="14.25" customHeight="1" x14ac:dyDescent="0.25">
      <c r="A524" s="47"/>
      <c r="C524" s="19" t="s">
        <v>104</v>
      </c>
      <c r="D524" s="19" t="s">
        <v>64</v>
      </c>
      <c r="E524" s="19" t="s">
        <v>28</v>
      </c>
      <c r="G524" s="58" t="s">
        <v>135</v>
      </c>
      <c r="I524" s="34"/>
      <c r="K524" s="35"/>
      <c r="L524" s="57">
        <f t="shared" si="33"/>
        <v>0</v>
      </c>
      <c r="M524" s="14">
        <f t="shared" si="32"/>
        <v>1</v>
      </c>
      <c r="N524" s="13">
        <f>IF(OR(totale!$A$5="",C524=totale!$A$5),0,1)</f>
        <v>1</v>
      </c>
      <c r="O524" s="13">
        <f>IF(OR(totale!$C$5="",E524=totale!$C$5),0,1)</f>
        <v>0</v>
      </c>
      <c r="P524" s="13">
        <v>0</v>
      </c>
      <c r="Q524" s="97">
        <v>0</v>
      </c>
      <c r="R524" s="19">
        <v>0</v>
      </c>
      <c r="S524" s="19" t="str">
        <v xml:space="preserve">TEVELLE - TAVELLONI - TAVELLINE </v>
      </c>
      <c r="T524" s="15" t="str">
        <v>LATERCOM</v>
      </c>
      <c r="U524" s="15" t="str">
        <v>TAVELLONI ARCHITRAVE TAGLIO DIRITTO - TRAMEZZONE -TRAMEZZA PER PORTA CM 8</v>
      </c>
      <c r="V524" s="15">
        <v>0</v>
      </c>
      <c r="W524" s="19">
        <v>200</v>
      </c>
      <c r="X524" s="19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1</v>
      </c>
      <c r="AG524" s="15">
        <v>0</v>
      </c>
      <c r="AH524" s="15" t="str">
        <v xml:space="preserve">LATERIZIO RETTIFICATO PLANARE CON LANA DI ROCCIA </v>
      </c>
      <c r="AI524" s="15" t="str">
        <v>WIENERBERGER</v>
      </c>
      <c r="AJ524" s="15" t="str">
        <v>LATERIZIO PORIZZATO/ALVEOLATO RETTIFICATO - PLAN CON LANA DI ROCCI A</v>
      </c>
      <c r="AK524" s="15">
        <v>0</v>
      </c>
      <c r="AL524" s="15" t="str">
        <v>8x50x24,9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1</v>
      </c>
      <c r="AS524" s="17" t="str">
        <f t="shared" si="34"/>
        <v>ꞈ</v>
      </c>
      <c r="AT524" s="70" t="str">
        <v>ꞈ</v>
      </c>
      <c r="AU524" s="15">
        <v>0</v>
      </c>
      <c r="AV524" s="15" t="str">
        <v>MATERIALE IN LATERIZIO COMUNE</v>
      </c>
      <c r="AW524" s="15" t="str">
        <v>WIENERBERGER</v>
      </c>
      <c r="AX524" s="15" t="str">
        <v xml:space="preserve">BLOCCO SVIZZERRO </v>
      </c>
      <c r="AY524" s="15">
        <v>0</v>
      </c>
      <c r="AZ524" s="15" t="str">
        <v>18x25x13</v>
      </c>
      <c r="BA524" s="15">
        <v>0</v>
      </c>
      <c r="BB524" s="15">
        <v>0</v>
      </c>
      <c r="BC524" s="15">
        <v>0</v>
      </c>
      <c r="BD524" s="15">
        <v>0</v>
      </c>
      <c r="BE524" s="15">
        <v>0</v>
      </c>
      <c r="BF524" s="15">
        <v>1</v>
      </c>
      <c r="BG524" s="17" t="str">
        <f t="shared" si="35"/>
        <v>ꞈ</v>
      </c>
      <c r="BH524" s="70" t="str">
        <v>ꞈ</v>
      </c>
    </row>
    <row r="525" spans="1:60" ht="14.25" customHeight="1" x14ac:dyDescent="0.25">
      <c r="A525" s="47"/>
      <c r="C525" s="19" t="s">
        <v>104</v>
      </c>
      <c r="D525" s="19" t="s">
        <v>64</v>
      </c>
      <c r="E525" s="19" t="s">
        <v>28</v>
      </c>
      <c r="G525" s="58" t="s">
        <v>172</v>
      </c>
      <c r="I525" s="34"/>
      <c r="K525" s="35"/>
      <c r="L525" s="57">
        <f t="shared" si="33"/>
        <v>0</v>
      </c>
      <c r="M525" s="14">
        <f t="shared" si="32"/>
        <v>1</v>
      </c>
      <c r="N525" s="13">
        <f>IF(OR(totale!$A$5="",C525=totale!$A$5),0,1)</f>
        <v>1</v>
      </c>
      <c r="O525" s="13">
        <f>IF(OR(totale!$C$5="",E525=totale!$C$5),0,1)</f>
        <v>0</v>
      </c>
      <c r="P525" s="13">
        <v>0</v>
      </c>
      <c r="Q525" s="97">
        <v>0</v>
      </c>
      <c r="R525" s="19">
        <v>0</v>
      </c>
      <c r="S525" s="19" t="str">
        <v xml:space="preserve">TEVELLE - TAVELLONI - TAVELLINE </v>
      </c>
      <c r="T525" s="15" t="str">
        <v>LATERCOM</v>
      </c>
      <c r="U525" s="15" t="str">
        <v xml:space="preserve">TAVELLA DIVISIBILE </v>
      </c>
      <c r="V525" s="15">
        <v>0</v>
      </c>
      <c r="W525" s="19" t="str">
        <v>3x25x40</v>
      </c>
      <c r="X525" s="19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1</v>
      </c>
      <c r="AG525" s="15">
        <v>0</v>
      </c>
      <c r="AH525" s="15" t="str">
        <v xml:space="preserve">LATERIZIO RETTIFICATO PLANARE CON LANA DI ROCCIA </v>
      </c>
      <c r="AI525" s="15" t="str">
        <v>WIENERBERGER</v>
      </c>
      <c r="AJ525" s="15" t="str">
        <v>LATERIZIO PORIZZATO/ALVEOLATO RETTIFICATO - PLAN CON LANA DI ROCCI A</v>
      </c>
      <c r="AK525" s="15">
        <v>0</v>
      </c>
      <c r="AL525" s="15" t="str">
        <v>12x50x24,9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1</v>
      </c>
      <c r="AS525" s="17" t="str">
        <f t="shared" si="34"/>
        <v>ꞈ</v>
      </c>
      <c r="AT525" s="70" t="str">
        <v>ꞈ</v>
      </c>
      <c r="AU525" s="15">
        <v>0</v>
      </c>
      <c r="AV525" s="15" t="str">
        <v xml:space="preserve">BLOCCO PER SOLAIO - INTERPOSTO- PIGNATTA </v>
      </c>
      <c r="AW525" s="15" t="str">
        <v>FBM</v>
      </c>
      <c r="AX525" s="15" t="str">
        <v>BLOCCO PER SOLAIO - INTERPOSTO</v>
      </c>
      <c r="AY525" s="15">
        <v>0</v>
      </c>
      <c r="AZ525" s="15" t="str">
        <v>18x38x25</v>
      </c>
      <c r="BA525" s="15">
        <v>0</v>
      </c>
      <c r="BB525" s="15">
        <v>0</v>
      </c>
      <c r="BC525" s="15">
        <v>0</v>
      </c>
      <c r="BD525" s="15">
        <v>0</v>
      </c>
      <c r="BE525" s="15">
        <v>0</v>
      </c>
      <c r="BF525" s="15">
        <v>1</v>
      </c>
      <c r="BG525" s="17" t="str">
        <f t="shared" si="35"/>
        <v>ꞈ</v>
      </c>
      <c r="BH525" s="70" t="str">
        <v>ꞈ</v>
      </c>
    </row>
    <row r="526" spans="1:60" ht="14.25" customHeight="1" x14ac:dyDescent="0.25">
      <c r="A526" s="47"/>
      <c r="C526" s="19" t="s">
        <v>104</v>
      </c>
      <c r="D526" s="19" t="s">
        <v>64</v>
      </c>
      <c r="E526" s="19" t="s">
        <v>28</v>
      </c>
      <c r="G526" s="58" t="s">
        <v>179</v>
      </c>
      <c r="I526" s="34"/>
      <c r="K526" s="35"/>
      <c r="L526" s="57">
        <f t="shared" si="33"/>
        <v>0</v>
      </c>
      <c r="M526" s="14">
        <f t="shared" si="32"/>
        <v>1</v>
      </c>
      <c r="N526" s="13">
        <f>IF(OR(totale!$A$5="",C526=totale!$A$5),0,1)</f>
        <v>1</v>
      </c>
      <c r="O526" s="13">
        <f>IF(OR(totale!$C$5="",E526=totale!$C$5),0,1)</f>
        <v>0</v>
      </c>
      <c r="P526" s="13">
        <v>0</v>
      </c>
      <c r="Q526" s="97">
        <v>0</v>
      </c>
      <c r="R526" s="19">
        <v>0</v>
      </c>
      <c r="S526" s="19" t="str">
        <v xml:space="preserve">TEVELLE - TAVELLONI - TAVELLINE </v>
      </c>
      <c r="T526" s="15" t="str">
        <v>LATERCOM</v>
      </c>
      <c r="U526" s="15" t="str">
        <v xml:space="preserve">TAVELLA DIVISIBILE </v>
      </c>
      <c r="V526" s="15">
        <v>0</v>
      </c>
      <c r="W526" s="19" t="str">
        <v>3x25x50</v>
      </c>
      <c r="X526" s="19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1</v>
      </c>
      <c r="AG526" s="15">
        <v>0</v>
      </c>
      <c r="AH526" s="15" t="str">
        <v xml:space="preserve">LATERIZIO RETTIFICATO PLANARE CON LANA DI ROCCIA </v>
      </c>
      <c r="AI526" s="15" t="str">
        <v>WIENERBERGER</v>
      </c>
      <c r="AJ526" s="15" t="str">
        <v>LATERIZIO PORIZZATO/ALVEOLATO RETTIFICATO - PLAN CON LANA DI ROCCI A</v>
      </c>
      <c r="AK526" s="15">
        <v>0</v>
      </c>
      <c r="AL526" s="15" t="str">
        <v>18x5x24,9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1</v>
      </c>
      <c r="AS526" s="17" t="str">
        <f t="shared" si="34"/>
        <v>ꞈ</v>
      </c>
      <c r="AT526" s="70" t="str">
        <v>ꞈ</v>
      </c>
      <c r="AU526" s="15">
        <v>0</v>
      </c>
      <c r="AV526" s="15" t="str">
        <v xml:space="preserve">BLOCCO PER SOLAIO - INTERPOSTO- PIGNATTA </v>
      </c>
      <c r="AW526" s="15" t="str">
        <v>DCB</v>
      </c>
      <c r="AX526" s="15" t="str">
        <v>BLOCCO PER SOLAIO - PROVERA</v>
      </c>
      <c r="AY526" s="15">
        <v>0</v>
      </c>
      <c r="AZ526" s="15" t="str">
        <v>18x40x25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1</v>
      </c>
      <c r="BG526" s="17" t="str">
        <f t="shared" si="35"/>
        <v>ꞈ</v>
      </c>
      <c r="BH526" s="70" t="str">
        <v>ꞈ</v>
      </c>
    </row>
    <row r="527" spans="1:60" ht="14.25" customHeight="1" x14ac:dyDescent="0.25">
      <c r="A527" s="47"/>
      <c r="C527" s="19" t="s">
        <v>104</v>
      </c>
      <c r="D527" s="19" t="s">
        <v>64</v>
      </c>
      <c r="E527" s="19" t="s">
        <v>28</v>
      </c>
      <c r="G527" s="58" t="s">
        <v>193</v>
      </c>
      <c r="I527" s="34"/>
      <c r="K527" s="35"/>
      <c r="L527" s="57">
        <f t="shared" si="33"/>
        <v>0</v>
      </c>
      <c r="M527" s="14">
        <f t="shared" si="32"/>
        <v>1</v>
      </c>
      <c r="N527" s="13">
        <f>IF(OR(totale!$A$5="",C527=totale!$A$5),0,1)</f>
        <v>1</v>
      </c>
      <c r="O527" s="13">
        <f>IF(OR(totale!$C$5="",E527=totale!$C$5),0,1)</f>
        <v>0</v>
      </c>
      <c r="P527" s="13">
        <v>0</v>
      </c>
      <c r="Q527" s="97">
        <v>0</v>
      </c>
      <c r="R527" s="19">
        <v>0</v>
      </c>
      <c r="S527" s="19" t="str">
        <v xml:space="preserve">TEVELLE - TAVELLONI - TAVELLINE </v>
      </c>
      <c r="T527" s="15" t="str">
        <v>LATERCOM</v>
      </c>
      <c r="U527" s="15" t="str">
        <v xml:space="preserve">TAVELLA DIVISIBILE </v>
      </c>
      <c r="V527" s="15">
        <v>0</v>
      </c>
      <c r="W527" s="19" t="str">
        <v>3x25x60</v>
      </c>
      <c r="X527" s="19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1</v>
      </c>
      <c r="AG527" s="15">
        <v>0</v>
      </c>
      <c r="AH527" s="15" t="str">
        <v xml:space="preserve">LATERIZIO RETTIFICATO PLANARE CON LANA DI ROCCIA </v>
      </c>
      <c r="AI527" s="15" t="str">
        <v>WIENERBERGER</v>
      </c>
      <c r="AJ527" s="15" t="str">
        <v>LATERIZIO PORIZZATO/ALVEOLATO RETTIFICATO - PLAN CON LANA DI ROCCI A</v>
      </c>
      <c r="AK527" s="15">
        <v>0</v>
      </c>
      <c r="AL527" s="15" t="str">
        <v xml:space="preserve">42,5x24,8X24,9 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1</v>
      </c>
      <c r="AS527" s="17" t="str">
        <f t="shared" si="34"/>
        <v>ꞈ</v>
      </c>
      <c r="AT527" s="70" t="str">
        <v>ꞈ</v>
      </c>
      <c r="AU527" s="15">
        <v>0</v>
      </c>
      <c r="AV527" s="15" t="str">
        <v xml:space="preserve">BLOCCO PER SOLAIO - INTERPOSTO- PIGNATTA </v>
      </c>
      <c r="AW527" s="15" t="str">
        <v>T2D</v>
      </c>
      <c r="AX527" s="15" t="str">
        <v>BLOCCO PER SOLAIO - PROVERA</v>
      </c>
      <c r="AY527" s="15">
        <v>0</v>
      </c>
      <c r="AZ527" s="15" t="str">
        <v>18x40x25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1</v>
      </c>
      <c r="BG527" s="17" t="str">
        <f t="shared" si="35"/>
        <v>ꞈ</v>
      </c>
      <c r="BH527" s="70" t="str">
        <v>ꞈ</v>
      </c>
    </row>
    <row r="528" spans="1:60" ht="14.25" customHeight="1" x14ac:dyDescent="0.25">
      <c r="A528" s="47"/>
      <c r="C528" s="19" t="s">
        <v>104</v>
      </c>
      <c r="D528" s="19" t="s">
        <v>64</v>
      </c>
      <c r="E528" s="19" t="s">
        <v>28</v>
      </c>
      <c r="G528" s="58" t="s">
        <v>209</v>
      </c>
      <c r="I528" s="34"/>
      <c r="K528" s="35"/>
      <c r="L528" s="57">
        <f t="shared" si="33"/>
        <v>0</v>
      </c>
      <c r="M528" s="14">
        <f t="shared" si="32"/>
        <v>1</v>
      </c>
      <c r="N528" s="13">
        <f>IF(OR(totale!$A$5="",C528=totale!$A$5),0,1)</f>
        <v>1</v>
      </c>
      <c r="O528" s="13">
        <f>IF(OR(totale!$C$5="",E528=totale!$C$5),0,1)</f>
        <v>0</v>
      </c>
      <c r="P528" s="13">
        <v>0</v>
      </c>
      <c r="Q528" s="97">
        <v>0</v>
      </c>
      <c r="R528" s="19">
        <v>0</v>
      </c>
      <c r="S528" s="19" t="str">
        <v xml:space="preserve">TEVELLE - TAVELLONI - TAVELLINE </v>
      </c>
      <c r="T528" s="15" t="str">
        <v>LATERCOM</v>
      </c>
      <c r="U528" s="15" t="str">
        <v xml:space="preserve">TAVELLA DIVISIBILE </v>
      </c>
      <c r="V528" s="15">
        <v>0</v>
      </c>
      <c r="W528" s="19" t="str">
        <v>4x25x50</v>
      </c>
      <c r="X528" s="19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1</v>
      </c>
      <c r="AG528" s="15">
        <v>0</v>
      </c>
      <c r="AH528" s="15" t="str">
        <v xml:space="preserve">LATERIZIO RETTIFICATO PLANARE CON LANA DI ROCCIA </v>
      </c>
      <c r="AI528" s="15" t="str">
        <v>WIENERBERGER</v>
      </c>
      <c r="AJ528" s="15" t="str">
        <v>LATERIZIO PORIZZATO/ALVEOLATO RETTIFICATO - PLAN CON LANA DI ROCCI A</v>
      </c>
      <c r="AK528" s="15">
        <v>0</v>
      </c>
      <c r="AL528" s="15" t="str">
        <v>36,5x24,8X24,9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1</v>
      </c>
      <c r="AS528" s="17" t="str">
        <f t="shared" si="34"/>
        <v>ꞈ</v>
      </c>
      <c r="AT528" s="70" t="str">
        <v>ꞈ</v>
      </c>
      <c r="AU528" s="15">
        <v>0</v>
      </c>
      <c r="AV528" s="15" t="str">
        <v xml:space="preserve">BLOCCO PER SOLAIO - INTERPOSTO- PIGNATTA </v>
      </c>
      <c r="AW528" s="15" t="str">
        <v>DCB</v>
      </c>
      <c r="AX528" s="15" t="str">
        <v>BLOCCO PER SOLAIO - INTERPOSTO</v>
      </c>
      <c r="AY528" s="15">
        <v>0</v>
      </c>
      <c r="AZ528" s="15" t="str">
        <v>18x42x25</v>
      </c>
      <c r="BA528" s="15">
        <v>0</v>
      </c>
      <c r="BB528" s="15">
        <v>0</v>
      </c>
      <c r="BC528" s="15">
        <v>0</v>
      </c>
      <c r="BD528" s="15">
        <v>0</v>
      </c>
      <c r="BE528" s="15">
        <v>0</v>
      </c>
      <c r="BF528" s="15">
        <v>1</v>
      </c>
      <c r="BG528" s="17" t="str">
        <f t="shared" si="35"/>
        <v>ꞈ</v>
      </c>
      <c r="BH528" s="70" t="str">
        <v>ꞈ</v>
      </c>
    </row>
    <row r="529" spans="1:60" ht="14.25" customHeight="1" x14ac:dyDescent="0.25">
      <c r="A529" s="47"/>
      <c r="C529" s="19" t="s">
        <v>105</v>
      </c>
      <c r="D529" s="19" t="s">
        <v>64</v>
      </c>
      <c r="E529" s="19" t="s">
        <v>72</v>
      </c>
      <c r="G529" s="58" t="s">
        <v>152</v>
      </c>
      <c r="I529" s="34"/>
      <c r="K529" s="35"/>
      <c r="L529" s="57">
        <f t="shared" si="33"/>
        <v>0</v>
      </c>
      <c r="M529" s="14">
        <f t="shared" si="32"/>
        <v>1</v>
      </c>
      <c r="N529" s="13">
        <f>IF(OR(totale!$A$5="",C529=totale!$A$5),0,1)</f>
        <v>1</v>
      </c>
      <c r="O529" s="13">
        <f>IF(OR(totale!$C$5="",E529=totale!$C$5),0,1)</f>
        <v>0</v>
      </c>
      <c r="P529" s="13">
        <v>0</v>
      </c>
      <c r="Q529" s="97">
        <v>0</v>
      </c>
      <c r="R529" s="19">
        <v>0</v>
      </c>
      <c r="S529" s="19" t="str">
        <v xml:space="preserve">TEVELLE - TAVELLONI - TAVELLINE </v>
      </c>
      <c r="T529" s="15" t="str">
        <v>LATERCOM</v>
      </c>
      <c r="U529" s="15" t="str">
        <v xml:space="preserve">TAVELLA TAGLIO RETTO FIANCO RETTO </v>
      </c>
      <c r="V529" s="15">
        <v>0</v>
      </c>
      <c r="W529" s="19" t="str">
        <v>3x25x40</v>
      </c>
      <c r="X529" s="19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1</v>
      </c>
      <c r="AG529" s="15">
        <v>0</v>
      </c>
      <c r="AH529" s="15" t="str">
        <v xml:space="preserve">LATERIZIO RETTIFICATO PLANARE CON LANA DI ROCCIA </v>
      </c>
      <c r="AI529" s="15" t="str">
        <v>WIENERBERGER</v>
      </c>
      <c r="AJ529" s="15" t="str">
        <v>LATERIZIO PORIZZATO/ALVEOLATO RETTIFICATO - PLAN CON LANA DI ROCCI A</v>
      </c>
      <c r="AK529" s="15">
        <v>0</v>
      </c>
      <c r="AL529" s="15" t="str">
        <v>30x24,8X24,9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1</v>
      </c>
      <c r="AS529" s="17" t="str">
        <f t="shared" si="34"/>
        <v>ꞈ</v>
      </c>
      <c r="AT529" s="70" t="str">
        <v>ꞈ</v>
      </c>
      <c r="AU529" s="15">
        <v>0</v>
      </c>
      <c r="AV529" s="15" t="str">
        <v xml:space="preserve">BLOCCO PER SOLAIO - INTERPOSTO- PIGNATTA </v>
      </c>
      <c r="AW529" s="15" t="str">
        <v>T2D</v>
      </c>
      <c r="AX529" s="15" t="str">
        <v>BLOCCO PER SOLAIO - INTERPOSTO</v>
      </c>
      <c r="AY529" s="15">
        <v>0</v>
      </c>
      <c r="AZ529" s="15" t="str">
        <v>18x42x25</v>
      </c>
      <c r="BA529" s="15">
        <v>0</v>
      </c>
      <c r="BB529" s="15">
        <v>0</v>
      </c>
      <c r="BC529" s="15">
        <v>0</v>
      </c>
      <c r="BD529" s="15">
        <v>0</v>
      </c>
      <c r="BE529" s="15">
        <v>0</v>
      </c>
      <c r="BF529" s="15">
        <v>1</v>
      </c>
      <c r="BG529" s="17" t="str">
        <f t="shared" si="35"/>
        <v>ꞈ</v>
      </c>
      <c r="BH529" s="70" t="str">
        <v>ꞈ</v>
      </c>
    </row>
    <row r="530" spans="1:60" ht="14.25" customHeight="1" x14ac:dyDescent="0.25">
      <c r="A530" s="47"/>
      <c r="C530" s="19" t="s">
        <v>105</v>
      </c>
      <c r="D530" s="19" t="s">
        <v>64</v>
      </c>
      <c r="E530" s="19" t="s">
        <v>72</v>
      </c>
      <c r="G530" s="58" t="s">
        <v>63</v>
      </c>
      <c r="I530" s="34"/>
      <c r="K530" s="35"/>
      <c r="L530" s="57">
        <f t="shared" si="33"/>
        <v>0</v>
      </c>
      <c r="M530" s="14">
        <f t="shared" si="32"/>
        <v>1</v>
      </c>
      <c r="N530" s="13">
        <f>IF(OR(totale!$A$5="",C530=totale!$A$5),0,1)</f>
        <v>1</v>
      </c>
      <c r="O530" s="13">
        <f>IF(OR(totale!$C$5="",E530=totale!$C$5),0,1)</f>
        <v>0</v>
      </c>
      <c r="P530" s="13">
        <v>0</v>
      </c>
      <c r="Q530" s="97">
        <v>0</v>
      </c>
      <c r="R530" s="19">
        <v>0</v>
      </c>
      <c r="S530" s="19" t="str">
        <v xml:space="preserve">TEVELLE - TAVELLONI - TAVELLINE </v>
      </c>
      <c r="T530" s="15" t="str">
        <v>LATERCOM</v>
      </c>
      <c r="U530" s="15" t="str">
        <v xml:space="preserve">TAVELLA TAGLIO RETTO FIANCO RETTO </v>
      </c>
      <c r="V530" s="15">
        <v>0</v>
      </c>
      <c r="W530" s="19" t="str">
        <v>3x25x50</v>
      </c>
      <c r="X530" s="19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1</v>
      </c>
      <c r="AG530" s="15">
        <v>0</v>
      </c>
      <c r="AH530" s="15" t="str">
        <v>MATERIALE IN LATERIZIO COMUNE</v>
      </c>
      <c r="AI530" s="15" t="str">
        <v>IBL</v>
      </c>
      <c r="AJ530" s="15" t="str">
        <v>MATTONE BOLOGNESE 15%</v>
      </c>
      <c r="AK530" s="15">
        <v>0</v>
      </c>
      <c r="AL530" s="15" t="str">
        <v>14x28x5,5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1</v>
      </c>
      <c r="AS530" s="17" t="str">
        <f t="shared" si="34"/>
        <v>ꞈ</v>
      </c>
      <c r="AT530" s="70" t="str">
        <v>ꞈ</v>
      </c>
      <c r="AU530" s="15">
        <v>0</v>
      </c>
      <c r="AV530" s="15" t="str">
        <v xml:space="preserve">BLOCCO PER SOLAIO - INTERPOSTO- PIGNATTA </v>
      </c>
      <c r="AW530" s="15" t="str">
        <v>WIENERBERGER</v>
      </c>
      <c r="AX530" s="15" t="str">
        <v>BLOCCO PER SOLAIO - INTERPOSTO</v>
      </c>
      <c r="AY530" s="15">
        <v>0</v>
      </c>
      <c r="AZ530" s="15" t="str">
        <v>18x42x25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1</v>
      </c>
      <c r="BG530" s="17" t="str">
        <f t="shared" si="35"/>
        <v>ꞈ</v>
      </c>
      <c r="BH530" s="70" t="str">
        <v>ꞈ</v>
      </c>
    </row>
    <row r="531" spans="1:60" ht="14.25" customHeight="1" x14ac:dyDescent="0.25">
      <c r="A531" s="47"/>
      <c r="C531" s="19" t="s">
        <v>105</v>
      </c>
      <c r="D531" s="19" t="s">
        <v>64</v>
      </c>
      <c r="E531" s="19" t="s">
        <v>72</v>
      </c>
      <c r="G531" s="58" t="s">
        <v>205</v>
      </c>
      <c r="I531" s="34"/>
      <c r="K531" s="35"/>
      <c r="L531" s="57">
        <f t="shared" si="33"/>
        <v>0</v>
      </c>
      <c r="M531" s="14">
        <f t="shared" si="32"/>
        <v>1</v>
      </c>
      <c r="N531" s="13">
        <f>IF(OR(totale!$A$5="",C531=totale!$A$5),0,1)</f>
        <v>1</v>
      </c>
      <c r="O531" s="13">
        <f>IF(OR(totale!$C$5="",E531=totale!$C$5),0,1)</f>
        <v>0</v>
      </c>
      <c r="P531" s="13">
        <v>0</v>
      </c>
      <c r="Q531" s="97">
        <v>0</v>
      </c>
      <c r="R531" s="19">
        <v>0</v>
      </c>
      <c r="S531" s="19" t="str">
        <v xml:space="preserve">TEVELLE - TAVELLONI - TAVELLINE </v>
      </c>
      <c r="T531" s="15" t="str">
        <v>LATERCOM</v>
      </c>
      <c r="U531" s="15" t="str">
        <v xml:space="preserve">TAVELLA TAGLIO RETTO FIANCO RETTO </v>
      </c>
      <c r="V531" s="15">
        <v>0</v>
      </c>
      <c r="W531" s="19" t="str">
        <v>3x25x60</v>
      </c>
      <c r="X531" s="19">
        <v>0</v>
      </c>
      <c r="Y531" s="15">
        <v>0</v>
      </c>
      <c r="Z531" s="15">
        <v>0</v>
      </c>
      <c r="AA531" s="15">
        <v>0</v>
      </c>
      <c r="AB531" s="15">
        <v>0</v>
      </c>
      <c r="AC531" s="15">
        <v>1</v>
      </c>
      <c r="AG531" s="15">
        <v>0</v>
      </c>
      <c r="AH531" s="15" t="str">
        <v>MATERIALE IN LATERIZIO COMUNE</v>
      </c>
      <c r="AI531" s="15" t="str">
        <v>WIENERBERGER</v>
      </c>
      <c r="AJ531" s="15" t="str">
        <v>MATTONE BOLOGNESE 15%</v>
      </c>
      <c r="AK531" s="15">
        <v>0</v>
      </c>
      <c r="AL531" s="15" t="str">
        <v>14x28x5,5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1</v>
      </c>
      <c r="AS531" s="17" t="str">
        <f t="shared" si="34"/>
        <v>ꞈ</v>
      </c>
      <c r="AT531" s="70" t="str">
        <v>ꞈ</v>
      </c>
      <c r="AU531" s="15">
        <v>0</v>
      </c>
      <c r="AV531" s="15" t="str">
        <v xml:space="preserve">BLOCCO PER SOLAIO - INTERPOSTO- PIGNATTA </v>
      </c>
      <c r="AW531" s="15" t="str">
        <v>LATERCOM</v>
      </c>
      <c r="AX531" s="15" t="str">
        <v>BLOCCO PER SOLAIO - INTERPOSTO</v>
      </c>
      <c r="AY531" s="15">
        <v>0</v>
      </c>
      <c r="AZ531" s="15" t="str">
        <v>18x48x24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1</v>
      </c>
      <c r="BG531" s="17" t="str">
        <f t="shared" si="35"/>
        <v>ꞈ</v>
      </c>
      <c r="BH531" s="70" t="str">
        <v>ꞈ</v>
      </c>
    </row>
    <row r="532" spans="1:60" ht="14.25" customHeight="1" x14ac:dyDescent="0.25">
      <c r="A532" s="47"/>
      <c r="C532" s="19" t="s">
        <v>105</v>
      </c>
      <c r="D532" s="19" t="s">
        <v>64</v>
      </c>
      <c r="E532" s="19" t="s">
        <v>72</v>
      </c>
      <c r="G532" s="58" t="s">
        <v>250</v>
      </c>
      <c r="I532" s="34"/>
      <c r="K532" s="35"/>
      <c r="L532" s="57">
        <f t="shared" si="33"/>
        <v>0</v>
      </c>
      <c r="M532" s="14">
        <f t="shared" si="32"/>
        <v>1</v>
      </c>
      <c r="N532" s="13">
        <f>IF(OR(totale!$A$5="",C532=totale!$A$5),0,1)</f>
        <v>1</v>
      </c>
      <c r="O532" s="13">
        <f>IF(OR(totale!$C$5="",E532=totale!$C$5),0,1)</f>
        <v>0</v>
      </c>
      <c r="P532" s="13">
        <v>0</v>
      </c>
      <c r="Q532" s="97">
        <v>0</v>
      </c>
      <c r="R532" s="19">
        <v>0</v>
      </c>
      <c r="S532" s="19" t="str">
        <v xml:space="preserve">TEVELLE - TAVELLONI - TAVELLINE </v>
      </c>
      <c r="T532" s="15" t="str">
        <v>LATERCOM</v>
      </c>
      <c r="U532" s="15" t="str">
        <v xml:space="preserve">TAVELLA TAGLIO RETTO FIANCO RETTO </v>
      </c>
      <c r="V532" s="15">
        <v>0</v>
      </c>
      <c r="W532" s="19" t="str">
        <v>4x25x50</v>
      </c>
      <c r="X532" s="19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1</v>
      </c>
      <c r="AG532" s="15">
        <v>0</v>
      </c>
      <c r="AH532" s="15" t="str">
        <v>MATERIALE IN LATERIZIO COMUNE</v>
      </c>
      <c r="AI532" s="15" t="str">
        <v>IBL</v>
      </c>
      <c r="AJ532" s="15" t="str">
        <v>MATTONE BOLOGNESE 45%</v>
      </c>
      <c r="AK532" s="15">
        <v>0</v>
      </c>
      <c r="AL532" s="15" t="str">
        <v>14x28x5,5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1</v>
      </c>
      <c r="AS532" s="17" t="str">
        <f t="shared" si="34"/>
        <v>ꞈ</v>
      </c>
      <c r="AT532" s="70" t="str">
        <v>ꞈ</v>
      </c>
      <c r="AU532" s="15">
        <v>0</v>
      </c>
      <c r="AV532" s="15" t="str">
        <v xml:space="preserve">BLOCCO PER SOLAIO - INTERPOSTO- PIGNATTA </v>
      </c>
      <c r="AW532" s="15" t="str">
        <v>T2D</v>
      </c>
      <c r="AX532" s="15" t="str">
        <v xml:space="preserve">BLOCCO PER SOLAI - PANNELLI </v>
      </c>
      <c r="AY532" s="15">
        <v>0</v>
      </c>
      <c r="AZ532" s="15" t="str">
        <v>18x50x25</v>
      </c>
      <c r="BA532" s="15">
        <v>0</v>
      </c>
      <c r="BB532" s="15">
        <v>0</v>
      </c>
      <c r="BC532" s="15">
        <v>0</v>
      </c>
      <c r="BD532" s="15">
        <v>0</v>
      </c>
      <c r="BE532" s="15">
        <v>0</v>
      </c>
      <c r="BF532" s="15">
        <v>1</v>
      </c>
      <c r="BG532" s="17" t="str">
        <f t="shared" si="35"/>
        <v>ꞈ</v>
      </c>
      <c r="BH532" s="70" t="str">
        <v>ꞈ</v>
      </c>
    </row>
    <row r="533" spans="1:60" ht="14.25" customHeight="1" x14ac:dyDescent="0.25">
      <c r="A533" s="47"/>
      <c r="C533" s="19" t="s">
        <v>105</v>
      </c>
      <c r="D533" s="19" t="s">
        <v>64</v>
      </c>
      <c r="E533" s="19" t="s">
        <v>72</v>
      </c>
      <c r="G533" s="58" t="s">
        <v>318</v>
      </c>
      <c r="I533" s="34"/>
      <c r="K533" s="35"/>
      <c r="L533" s="57">
        <f t="shared" si="33"/>
        <v>0</v>
      </c>
      <c r="M533" s="14">
        <f t="shared" si="32"/>
        <v>1</v>
      </c>
      <c r="N533" s="13">
        <f>IF(OR(totale!$A$5="",C533=totale!$A$5),0,1)</f>
        <v>1</v>
      </c>
      <c r="O533" s="13">
        <f>IF(OR(totale!$C$5="",E533=totale!$C$5),0,1)</f>
        <v>0</v>
      </c>
      <c r="P533" s="13">
        <v>0</v>
      </c>
      <c r="Q533" s="97">
        <v>0</v>
      </c>
      <c r="R533" s="19">
        <v>0</v>
      </c>
      <c r="S533" s="19" t="str">
        <v xml:space="preserve">TEVELLE - TAVELLONI - TAVELLINE </v>
      </c>
      <c r="T533" s="15" t="str">
        <v>LATERCOM</v>
      </c>
      <c r="U533" s="15" t="str">
        <v xml:space="preserve">TAVELLA TAGLIO RETTO FIANCO RETTO </v>
      </c>
      <c r="V533" s="15">
        <v>0</v>
      </c>
      <c r="W533" s="19" t="str">
        <v>4x25x60</v>
      </c>
      <c r="X533" s="19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1</v>
      </c>
      <c r="AG533" s="15">
        <v>0</v>
      </c>
      <c r="AH533" s="15" t="str">
        <v>MATERIALE IN LATERIZIO COMUNE</v>
      </c>
      <c r="AI533" s="15" t="str">
        <v>WIENERBERGER</v>
      </c>
      <c r="AJ533" s="15" t="str">
        <v>MATTONE BOLOGNESE 45%</v>
      </c>
      <c r="AK533" s="15">
        <v>0</v>
      </c>
      <c r="AL533" s="15" t="str">
        <v>14x28x5,5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1</v>
      </c>
      <c r="AS533" s="17" t="str">
        <f t="shared" si="34"/>
        <v>ꞈ</v>
      </c>
      <c r="AT533" s="70" t="str">
        <v>ꞈ</v>
      </c>
      <c r="AU533" s="15">
        <v>0</v>
      </c>
      <c r="AV533" s="15" t="str">
        <v xml:space="preserve">BLOCCO PER SOLAIO - INTERPOSTO- PIGNATTA </v>
      </c>
      <c r="AW533" s="15" t="str">
        <v>WIENERBERGER</v>
      </c>
      <c r="AX533" s="15" t="str">
        <v xml:space="preserve">BLOCCO PER SOLAI - GETTO IN OPERA - VOLTERRANEA </v>
      </c>
      <c r="AY533" s="15">
        <v>0</v>
      </c>
      <c r="AZ533" s="15" t="str">
        <v>18x50x25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1</v>
      </c>
      <c r="BG533" s="17" t="str">
        <f t="shared" si="35"/>
        <v>ꞈ</v>
      </c>
      <c r="BH533" s="70" t="str">
        <v>ꞈ</v>
      </c>
    </row>
    <row r="534" spans="1:60" ht="14.25" customHeight="1" x14ac:dyDescent="0.25">
      <c r="A534" s="47"/>
      <c r="C534" s="19" t="s">
        <v>105</v>
      </c>
      <c r="D534" s="19" t="s">
        <v>64</v>
      </c>
      <c r="E534" s="19" t="s">
        <v>72</v>
      </c>
      <c r="G534" s="58" t="s">
        <v>355</v>
      </c>
      <c r="I534" s="34"/>
      <c r="K534" s="35"/>
      <c r="L534" s="57">
        <f t="shared" si="33"/>
        <v>0</v>
      </c>
      <c r="M534" s="14">
        <f t="shared" si="32"/>
        <v>1</v>
      </c>
      <c r="N534" s="13">
        <f>IF(OR(totale!$A$5="",C534=totale!$A$5),0,1)</f>
        <v>1</v>
      </c>
      <c r="O534" s="13">
        <f>IF(OR(totale!$C$5="",E534=totale!$C$5),0,1)</f>
        <v>0</v>
      </c>
      <c r="P534" s="13">
        <v>0</v>
      </c>
      <c r="Q534" s="97">
        <v>0</v>
      </c>
      <c r="R534" s="19">
        <v>0</v>
      </c>
      <c r="S534" s="19" t="str">
        <v xml:space="preserve">TEVELLE - TAVELLONI - TAVELLINE </v>
      </c>
      <c r="T534" s="15" t="str">
        <v>LATERCOM</v>
      </c>
      <c r="U534" s="15" t="str">
        <v xml:space="preserve">TAVELLA TAGLIO RETTO FIANCO RETTO </v>
      </c>
      <c r="V534" s="15">
        <v>0</v>
      </c>
      <c r="W534" s="19" t="str">
        <v>4x25x70</v>
      </c>
      <c r="X534" s="19">
        <v>0</v>
      </c>
      <c r="Y534" s="15">
        <v>0</v>
      </c>
      <c r="Z534" s="15">
        <v>0</v>
      </c>
      <c r="AA534" s="15">
        <v>0</v>
      </c>
      <c r="AB534" s="15">
        <v>0</v>
      </c>
      <c r="AC534" s="15">
        <v>1</v>
      </c>
      <c r="AG534" s="15">
        <v>0</v>
      </c>
      <c r="AH534" s="15" t="str">
        <v>MATERIALE IN LATERIZIO COMUNE</v>
      </c>
      <c r="AI534" s="15" t="str">
        <v>IBL</v>
      </c>
      <c r="AJ534" s="15" t="str">
        <v xml:space="preserve">MATTONE BOLOGNESE PIENO </v>
      </c>
      <c r="AK534" s="15">
        <v>0</v>
      </c>
      <c r="AL534" s="15" t="str">
        <v>14x28x5,5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1</v>
      </c>
      <c r="AS534" s="17" t="str">
        <f t="shared" si="34"/>
        <v>ꞈ</v>
      </c>
      <c r="AT534" s="70" t="str">
        <v>ꞈ</v>
      </c>
      <c r="AU534" s="15">
        <v>0</v>
      </c>
      <c r="AV534" s="15" t="str">
        <v xml:space="preserve">BLOCCO PER SOLAIO - INTERPOSTO- PIGNATTA </v>
      </c>
      <c r="AW534" s="15" t="str">
        <v>T2D</v>
      </c>
      <c r="AX534" s="15" t="str">
        <v>BLOCCO PER SOLAIO - INTERPOSTO</v>
      </c>
      <c r="AY534" s="15">
        <v>0</v>
      </c>
      <c r="AZ534" s="15" t="str">
        <v>18x52x25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1</v>
      </c>
      <c r="BG534" s="17" t="str">
        <f t="shared" si="35"/>
        <v>ꞈ</v>
      </c>
      <c r="BH534" s="70" t="str">
        <v>ꞈ</v>
      </c>
    </row>
    <row r="535" spans="1:60" ht="14.25" customHeight="1" x14ac:dyDescent="0.25">
      <c r="A535" s="47"/>
      <c r="C535" s="19" t="s">
        <v>106</v>
      </c>
      <c r="D535" s="19" t="s">
        <v>64</v>
      </c>
      <c r="E535" s="19" t="s">
        <v>27</v>
      </c>
      <c r="G535" s="58" t="s">
        <v>157</v>
      </c>
      <c r="I535" s="34"/>
      <c r="K535" s="35"/>
      <c r="L535" s="57">
        <f t="shared" si="33"/>
        <v>0</v>
      </c>
      <c r="M535" s="14">
        <f t="shared" si="32"/>
        <v>1</v>
      </c>
      <c r="N535" s="13">
        <f>IF(OR(totale!$A$5="",C535=totale!$A$5),0,1)</f>
        <v>1</v>
      </c>
      <c r="O535" s="13">
        <f>IF(OR(totale!$C$5="",E535=totale!$C$5),0,1)</f>
        <v>0</v>
      </c>
      <c r="P535" s="13">
        <v>0</v>
      </c>
      <c r="Q535" s="97">
        <v>0</v>
      </c>
      <c r="R535" s="19">
        <v>0</v>
      </c>
      <c r="S535" s="19" t="str">
        <v xml:space="preserve">TEVELLE - TAVELLONI - TAVELLINE </v>
      </c>
      <c r="T535" s="15" t="str">
        <v>LATERCOM</v>
      </c>
      <c r="U535" s="15" t="str">
        <v xml:space="preserve">TAVELLA TAGLIO RETTO FIANCO RETTO </v>
      </c>
      <c r="V535" s="15">
        <v>0</v>
      </c>
      <c r="W535" s="19" t="str">
        <v>4x25x80</v>
      </c>
      <c r="X535" s="19">
        <v>0</v>
      </c>
      <c r="Y535" s="15">
        <v>0</v>
      </c>
      <c r="Z535" s="15">
        <v>0</v>
      </c>
      <c r="AA535" s="15">
        <v>0</v>
      </c>
      <c r="AB535" s="15">
        <v>0</v>
      </c>
      <c r="AC535" s="15">
        <v>1</v>
      </c>
      <c r="AG535" s="15">
        <v>0</v>
      </c>
      <c r="AH535" s="15" t="str">
        <v>MATERIALE IN LATERIZIO COMUNE</v>
      </c>
      <c r="AI535" s="15" t="str">
        <v>FBM</v>
      </c>
      <c r="AJ535" s="15" t="str">
        <v>MATTONE MULTIFORO- TRAFILATO</v>
      </c>
      <c r="AK535" s="15">
        <v>0</v>
      </c>
      <c r="AL535" s="15" t="str">
        <v>12x24x5,5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1</v>
      </c>
      <c r="AS535" s="17" t="str">
        <f t="shared" si="34"/>
        <v>ꞈ</v>
      </c>
      <c r="AT535" s="70" t="str">
        <v>ꞈ</v>
      </c>
      <c r="AU535" s="15">
        <v>0</v>
      </c>
      <c r="AV535" s="15" t="str">
        <v xml:space="preserve">LATERIZIO RETTIFICATO PLANARE CON LANA DI ROCCIA </v>
      </c>
      <c r="AW535" s="15" t="str">
        <v>WIENERBERGER</v>
      </c>
      <c r="AX535" s="15" t="str">
        <v>LATERIZIO PORIZZATO/ALVEOLATO RETTIFICATO - PLAN CON LANA DI ROCCI A</v>
      </c>
      <c r="AY535" s="15">
        <v>0</v>
      </c>
      <c r="AZ535" s="15" t="str">
        <v>18x5x24,9</v>
      </c>
      <c r="BA535" s="15">
        <v>0</v>
      </c>
      <c r="BB535" s="15">
        <v>0</v>
      </c>
      <c r="BC535" s="15">
        <v>0</v>
      </c>
      <c r="BD535" s="15">
        <v>0</v>
      </c>
      <c r="BE535" s="15">
        <v>0</v>
      </c>
      <c r="BF535" s="15">
        <v>1</v>
      </c>
      <c r="BG535" s="17" t="str">
        <f t="shared" si="35"/>
        <v>ꞈ</v>
      </c>
      <c r="BH535" s="70" t="str">
        <v>ꞈ</v>
      </c>
    </row>
    <row r="536" spans="1:60" ht="14.25" customHeight="1" x14ac:dyDescent="0.25">
      <c r="A536" s="47"/>
      <c r="C536" s="19" t="s">
        <v>106</v>
      </c>
      <c r="D536" s="19" t="s">
        <v>64</v>
      </c>
      <c r="E536" s="19" t="s">
        <v>27</v>
      </c>
      <c r="G536" s="58" t="s">
        <v>176</v>
      </c>
      <c r="I536" s="34"/>
      <c r="K536" s="35"/>
      <c r="L536" s="57">
        <f t="shared" si="33"/>
        <v>0</v>
      </c>
      <c r="M536" s="14">
        <f t="shared" si="32"/>
        <v>1</v>
      </c>
      <c r="N536" s="13">
        <f>IF(OR(totale!$A$5="",C536=totale!$A$5),0,1)</f>
        <v>1</v>
      </c>
      <c r="O536" s="13">
        <f>IF(OR(totale!$C$5="",E536=totale!$C$5),0,1)</f>
        <v>0</v>
      </c>
      <c r="P536" s="13">
        <v>0</v>
      </c>
      <c r="Q536" s="97">
        <v>0</v>
      </c>
      <c r="R536" s="19">
        <v>0</v>
      </c>
      <c r="S536" s="19" t="str">
        <v xml:space="preserve">TEVELLE - TAVELLONI - TAVELLINE </v>
      </c>
      <c r="T536" s="15" t="str">
        <v>LATERCOM</v>
      </c>
      <c r="U536" s="15" t="str">
        <v xml:space="preserve">TAVELLA TAGLIO RETTO FIANCO RETTO </v>
      </c>
      <c r="V536" s="15">
        <v>0</v>
      </c>
      <c r="W536" s="19" t="str">
        <v>4x25x90</v>
      </c>
      <c r="X536" s="19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G536" s="15">
        <v>0</v>
      </c>
      <c r="AH536" s="15" t="str">
        <v>MATERIALE IN LATERIZIO COMUNE</v>
      </c>
      <c r="AI536" s="15" t="str">
        <v>IBL</v>
      </c>
      <c r="AJ536" s="15" t="str">
        <v>MATTONE MULTIFORO- TRAFILATO</v>
      </c>
      <c r="AK536" s="15">
        <v>0</v>
      </c>
      <c r="AL536" s="15" t="str">
        <v>12x24x5,5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1</v>
      </c>
      <c r="AS536" s="17" t="str">
        <f t="shared" si="34"/>
        <v>ꞈ</v>
      </c>
      <c r="AT536" s="70" t="str">
        <v>ꞈ</v>
      </c>
      <c r="AU536" s="15">
        <v>0</v>
      </c>
      <c r="AV536" s="15" t="str">
        <v>BLOCCO ALVEOLATO INCASTRO  FORI VERTICALI  45/50/55/60 %</v>
      </c>
      <c r="AW536" s="15" t="str">
        <v>T2D</v>
      </c>
      <c r="AX536" s="15" t="str">
        <v>BLOCCO PORTANTE ALVEOLATO FORI VERTICALI  P700- F.50% - F.55% incastro</v>
      </c>
      <c r="AY536" s="15">
        <v>0</v>
      </c>
      <c r="AZ536" s="15" t="str">
        <v>19x50x19 F.50%</v>
      </c>
      <c r="BA536" s="15">
        <v>0</v>
      </c>
      <c r="BB536" s="15">
        <v>0</v>
      </c>
      <c r="BC536" s="15">
        <v>0</v>
      </c>
      <c r="BD536" s="15">
        <v>0</v>
      </c>
      <c r="BE536" s="15">
        <v>0</v>
      </c>
      <c r="BF536" s="15">
        <v>1</v>
      </c>
      <c r="BG536" s="17" t="str">
        <f t="shared" si="35"/>
        <v>ꞈ</v>
      </c>
      <c r="BH536" s="70" t="str">
        <v>ꞈ</v>
      </c>
    </row>
    <row r="537" spans="1:60" ht="14.25" customHeight="1" x14ac:dyDescent="0.25">
      <c r="A537" s="47"/>
      <c r="C537" s="19" t="s">
        <v>106</v>
      </c>
      <c r="D537" s="19" t="s">
        <v>64</v>
      </c>
      <c r="E537" s="19" t="s">
        <v>27</v>
      </c>
      <c r="G537" s="58" t="s">
        <v>204</v>
      </c>
      <c r="I537" s="34"/>
      <c r="K537" s="35"/>
      <c r="L537" s="57">
        <f t="shared" si="33"/>
        <v>0</v>
      </c>
      <c r="M537" s="14">
        <f t="shared" si="32"/>
        <v>1</v>
      </c>
      <c r="N537" s="13">
        <f>IF(OR(totale!$A$5="",C537=totale!$A$5),0,1)</f>
        <v>1</v>
      </c>
      <c r="O537" s="13">
        <f>IF(OR(totale!$C$5="",E537=totale!$C$5),0,1)</f>
        <v>0</v>
      </c>
      <c r="P537" s="13">
        <v>0</v>
      </c>
      <c r="Q537" s="97">
        <v>0</v>
      </c>
      <c r="R537" s="19">
        <v>0</v>
      </c>
      <c r="S537" s="19" t="str">
        <v xml:space="preserve">TEVELLE - TAVELLONI - TAVELLINE </v>
      </c>
      <c r="T537" s="15" t="str">
        <v>LATERCOM</v>
      </c>
      <c r="U537" s="15" t="str">
        <v xml:space="preserve">TAVELLA TAGLIO RETTO FIANCO RETTO </v>
      </c>
      <c r="V537" s="15">
        <v>0</v>
      </c>
      <c r="W537" s="19" t="str">
        <v>4x25x100</v>
      </c>
      <c r="X537" s="19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1</v>
      </c>
      <c r="AG537" s="15">
        <v>0</v>
      </c>
      <c r="AH537" s="15" t="str">
        <v>MATERIALE IN LATERIZIO COMUNE</v>
      </c>
      <c r="AI537" s="15" t="str">
        <v>LATERCOM</v>
      </c>
      <c r="AJ537" s="15" t="str">
        <v>MATTONE MULTIFORO- TRAFILATO</v>
      </c>
      <c r="AK537" s="15">
        <v>0</v>
      </c>
      <c r="AL537" s="15" t="str">
        <v>12x24x5,5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1</v>
      </c>
      <c r="AS537" s="17" t="str">
        <f t="shared" si="34"/>
        <v>ꞈ</v>
      </c>
      <c r="AT537" s="70" t="str">
        <v>ꞈ</v>
      </c>
      <c r="AU537" s="15">
        <v>0</v>
      </c>
      <c r="AV537" s="15" t="str">
        <v>MATERIALE IN LATERIZIO COMUNE</v>
      </c>
      <c r="AW537" s="15" t="str">
        <v>FBM</v>
      </c>
      <c r="AX537" s="15" t="str">
        <v xml:space="preserve">MEZZINA DI MATTONE PIENO </v>
      </c>
      <c r="AY537" s="15">
        <v>0</v>
      </c>
      <c r="AZ537" s="15" t="str">
        <v>2,5x12x25</v>
      </c>
      <c r="BA537" s="15">
        <v>0</v>
      </c>
      <c r="BB537" s="15">
        <v>0</v>
      </c>
      <c r="BC537" s="15">
        <v>0</v>
      </c>
      <c r="BD537" s="15">
        <v>0</v>
      </c>
      <c r="BE537" s="15">
        <v>0</v>
      </c>
      <c r="BF537" s="15">
        <v>1</v>
      </c>
      <c r="BG537" s="17" t="str">
        <f t="shared" si="35"/>
        <v>ꞈ</v>
      </c>
      <c r="BH537" s="70" t="str">
        <v>ꞈ</v>
      </c>
    </row>
    <row r="538" spans="1:60" ht="14.25" customHeight="1" x14ac:dyDescent="0.25">
      <c r="A538" s="47"/>
      <c r="C538" s="19" t="s">
        <v>106</v>
      </c>
      <c r="D538" s="19" t="s">
        <v>64</v>
      </c>
      <c r="E538" s="19" t="s">
        <v>27</v>
      </c>
      <c r="G538" s="58" t="s">
        <v>207</v>
      </c>
      <c r="I538" s="34"/>
      <c r="K538" s="35"/>
      <c r="L538" s="57">
        <f t="shared" si="33"/>
        <v>0</v>
      </c>
      <c r="M538" s="14">
        <f t="shared" si="32"/>
        <v>1</v>
      </c>
      <c r="N538" s="13">
        <f>IF(OR(totale!$A$5="",C538=totale!$A$5),0,1)</f>
        <v>1</v>
      </c>
      <c r="O538" s="13">
        <f>IF(OR(totale!$C$5="",E538=totale!$C$5),0,1)</f>
        <v>0</v>
      </c>
      <c r="P538" s="13">
        <v>0</v>
      </c>
      <c r="Q538" s="97">
        <v>0</v>
      </c>
      <c r="R538" s="19">
        <v>0</v>
      </c>
      <c r="S538" s="19" t="str">
        <v xml:space="preserve">TEVELLE - TAVELLONI - TAVELLINE </v>
      </c>
      <c r="T538" s="15" t="str">
        <v>LATERCOM</v>
      </c>
      <c r="U538" s="15" t="str">
        <v xml:space="preserve">TAVELLA TAGLIO RETTO FIANCO RETTO </v>
      </c>
      <c r="V538" s="15">
        <v>0</v>
      </c>
      <c r="W538" s="19" t="str">
        <v>4x25x120</v>
      </c>
      <c r="X538" s="19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1</v>
      </c>
      <c r="AG538" s="15">
        <v>0</v>
      </c>
      <c r="AH538" s="15" t="str">
        <v>MATERIALE IN LATERIZIO COMUNE</v>
      </c>
      <c r="AI538" s="15" t="str">
        <v>T2D</v>
      </c>
      <c r="AJ538" s="15" t="str">
        <v>MATTONE MULTIFORO- TRAFILATO</v>
      </c>
      <c r="AK538" s="15">
        <v>0</v>
      </c>
      <c r="AL538" s="15" t="str">
        <v>12x24x5,5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1</v>
      </c>
      <c r="AS538" s="17" t="str">
        <f t="shared" si="34"/>
        <v>ꞈ</v>
      </c>
      <c r="AT538" s="70" t="str">
        <v>ꞈ</v>
      </c>
      <c r="AU538" s="15">
        <v>0</v>
      </c>
      <c r="AV538" s="15" t="str">
        <v>MATERIALE IN LATERIZIO COMUNE</v>
      </c>
      <c r="AW538" s="15" t="str">
        <v>FBM</v>
      </c>
      <c r="AX538" s="15" t="str">
        <v>TOZZETTO DI MEZZINA</v>
      </c>
      <c r="AY538" s="15">
        <v>0</v>
      </c>
      <c r="AZ538" s="15" t="str">
        <v>2,5x5,5X25</v>
      </c>
      <c r="BA538" s="15">
        <v>0</v>
      </c>
      <c r="BB538" s="15">
        <v>0</v>
      </c>
      <c r="BC538" s="15">
        <v>0</v>
      </c>
      <c r="BD538" s="15">
        <v>0</v>
      </c>
      <c r="BE538" s="15">
        <v>0</v>
      </c>
      <c r="BF538" s="15">
        <v>1</v>
      </c>
      <c r="BG538" s="17" t="str">
        <f t="shared" si="35"/>
        <v>ꞈ</v>
      </c>
      <c r="BH538" s="70" t="str">
        <v>ꞈ</v>
      </c>
    </row>
    <row r="539" spans="1:60" ht="14.25" customHeight="1" x14ac:dyDescent="0.25">
      <c r="A539" s="47"/>
      <c r="C539" s="19" t="s">
        <v>106</v>
      </c>
      <c r="D539" s="19" t="s">
        <v>64</v>
      </c>
      <c r="E539" s="19" t="s">
        <v>27</v>
      </c>
      <c r="G539" s="58" t="s">
        <v>300</v>
      </c>
      <c r="I539" s="34"/>
      <c r="K539" s="35"/>
      <c r="L539" s="57">
        <f t="shared" si="33"/>
        <v>0</v>
      </c>
      <c r="M539" s="14">
        <f t="shared" si="32"/>
        <v>1</v>
      </c>
      <c r="N539" s="13">
        <f>IF(OR(totale!$A$5="",C539=totale!$A$5),0,1)</f>
        <v>1</v>
      </c>
      <c r="O539" s="13">
        <f>IF(OR(totale!$C$5="",E539=totale!$C$5),0,1)</f>
        <v>0</v>
      </c>
      <c r="P539" s="13">
        <v>0</v>
      </c>
      <c r="Q539" s="97">
        <v>0</v>
      </c>
      <c r="R539" s="19">
        <v>0</v>
      </c>
      <c r="S539" s="19" t="str">
        <v xml:space="preserve">TEVELLE - TAVELLONI - TAVELLINE </v>
      </c>
      <c r="T539" s="15" t="str">
        <v>LATERCOM</v>
      </c>
      <c r="U539" s="15" t="str">
        <v xml:space="preserve">TAVELLA TAGLIO RETTO FIANCO RETTO </v>
      </c>
      <c r="V539" s="15">
        <v>0</v>
      </c>
      <c r="W539" s="19" t="str">
        <v>5x25x50</v>
      </c>
      <c r="X539" s="19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1</v>
      </c>
      <c r="AG539" s="15">
        <v>0</v>
      </c>
      <c r="AH539" s="15" t="str">
        <v>MATERIALE IN LATERIZIO COMUNE</v>
      </c>
      <c r="AI539" s="15" t="str">
        <v>WIENERBERGER</v>
      </c>
      <c r="AJ539" s="15" t="str">
        <v>MATTONE MULTIFORO- TRAFILATO</v>
      </c>
      <c r="AK539" s="15">
        <v>0</v>
      </c>
      <c r="AL539" s="15" t="str">
        <v>12x24x5,5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1</v>
      </c>
      <c r="AS539" s="17" t="str">
        <f t="shared" si="34"/>
        <v>ꞈ</v>
      </c>
      <c r="AT539" s="70" t="str">
        <v>ꞈ</v>
      </c>
      <c r="AU539" s="15">
        <v>0</v>
      </c>
      <c r="AV539" s="15" t="str">
        <v>BLOCCO ALVEOLATO LISCIO FORI VERTICALI   45/50/55/60 %</v>
      </c>
      <c r="AW539" s="15" t="str">
        <v>DCB</v>
      </c>
      <c r="AX539" s="15" t="str">
        <v>BLOCCO PORTANTE ALVEOLATO FORI VERTICALI  P800 -  F.45% - F.50% liscio</v>
      </c>
      <c r="AY539" s="15">
        <v>0</v>
      </c>
      <c r="AZ539" s="15" t="str">
        <v>20x25x19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1</v>
      </c>
      <c r="BG539" s="17" t="str">
        <f t="shared" si="35"/>
        <v>ꞈ</v>
      </c>
      <c r="BH539" s="70" t="str">
        <v>ꞈ</v>
      </c>
    </row>
    <row r="540" spans="1:60" ht="14.25" customHeight="1" x14ac:dyDescent="0.25">
      <c r="A540" s="47"/>
      <c r="C540" s="19" t="s">
        <v>106</v>
      </c>
      <c r="D540" s="19" t="s">
        <v>64</v>
      </c>
      <c r="E540" s="19" t="s">
        <v>27</v>
      </c>
      <c r="G540" s="58" t="s">
        <v>318</v>
      </c>
      <c r="I540" s="34"/>
      <c r="K540" s="35"/>
      <c r="L540" s="57">
        <f t="shared" si="33"/>
        <v>0</v>
      </c>
      <c r="M540" s="14">
        <f t="shared" si="32"/>
        <v>1</v>
      </c>
      <c r="N540" s="13">
        <f>IF(OR(totale!$A$5="",C540=totale!$A$5),0,1)</f>
        <v>1</v>
      </c>
      <c r="O540" s="13">
        <f>IF(OR(totale!$C$5="",E540=totale!$C$5),0,1)</f>
        <v>0</v>
      </c>
      <c r="P540" s="13">
        <v>0</v>
      </c>
      <c r="Q540" s="97">
        <v>0</v>
      </c>
      <c r="R540" s="19">
        <v>0</v>
      </c>
      <c r="S540" s="19" t="str">
        <v xml:space="preserve">TEVELLE - TAVELLONI - TAVELLINE </v>
      </c>
      <c r="T540" s="15" t="str">
        <v>LATERCOM</v>
      </c>
      <c r="U540" s="15" t="str">
        <v xml:space="preserve">TAVELLONI RIGATO TAGLIO OBLIQUO DA CM 8 </v>
      </c>
      <c r="V540" s="15">
        <v>0</v>
      </c>
      <c r="W540" s="19">
        <v>80</v>
      </c>
      <c r="X540" s="19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1</v>
      </c>
      <c r="AG540" s="15">
        <v>0</v>
      </c>
      <c r="AH540" s="15" t="str">
        <v>MATERIALE IN LATERIZIO COMUNE</v>
      </c>
      <c r="AI540" s="15" t="str">
        <v>DCB</v>
      </c>
      <c r="AJ540" s="15" t="str">
        <v xml:space="preserve">MATTONE PIENO </v>
      </c>
      <c r="AK540" s="15">
        <v>0</v>
      </c>
      <c r="AL540" s="15" t="str">
        <v>12x24x5,5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1</v>
      </c>
      <c r="AS540" s="17" t="str">
        <f t="shared" si="34"/>
        <v>ꞈ</v>
      </c>
      <c r="AT540" s="70" t="str">
        <v>ꞈ</v>
      </c>
      <c r="AU540" s="15">
        <v>0</v>
      </c>
      <c r="AV540" s="15" t="str">
        <v>BLOCCO ALVEOLATO LISCIO FORI VERTICALI   45/50/55/60 %</v>
      </c>
      <c r="AW540" s="15" t="str">
        <v>IBL</v>
      </c>
      <c r="AX540" s="15" t="str">
        <v>BLOCCO PORTANTE ALVEOLATO FORI VERTICALI  P800 -  F.45% - F.50% liscio</v>
      </c>
      <c r="AY540" s="15">
        <v>0</v>
      </c>
      <c r="AZ540" s="15" t="str">
        <v>20x25x19</v>
      </c>
      <c r="BA540" s="15">
        <v>0</v>
      </c>
      <c r="BB540" s="15">
        <v>0</v>
      </c>
      <c r="BC540" s="15">
        <v>0</v>
      </c>
      <c r="BD540" s="15">
        <v>0</v>
      </c>
      <c r="BE540" s="15">
        <v>0</v>
      </c>
      <c r="BF540" s="15">
        <v>1</v>
      </c>
      <c r="BG540" s="17" t="str">
        <f t="shared" si="35"/>
        <v>ꞈ</v>
      </c>
      <c r="BH540" s="70" t="str">
        <v>ꞈ</v>
      </c>
    </row>
    <row r="541" spans="1:60" ht="14.25" customHeight="1" x14ac:dyDescent="0.25">
      <c r="A541" s="47"/>
      <c r="C541" s="19" t="s">
        <v>106</v>
      </c>
      <c r="D541" s="19" t="s">
        <v>64</v>
      </c>
      <c r="E541" s="19" t="s">
        <v>27</v>
      </c>
      <c r="G541" s="58" t="s">
        <v>329</v>
      </c>
      <c r="I541" s="34"/>
      <c r="K541" s="35"/>
      <c r="L541" s="57">
        <f t="shared" si="33"/>
        <v>0</v>
      </c>
      <c r="M541" s="14">
        <f t="shared" si="32"/>
        <v>1</v>
      </c>
      <c r="N541" s="13">
        <f>IF(OR(totale!$A$5="",C541=totale!$A$5),0,1)</f>
        <v>1</v>
      </c>
      <c r="O541" s="13">
        <f>IF(OR(totale!$C$5="",E541=totale!$C$5),0,1)</f>
        <v>0</v>
      </c>
      <c r="P541" s="13">
        <v>0</v>
      </c>
      <c r="Q541" s="97">
        <v>0</v>
      </c>
      <c r="R541" s="19">
        <v>0</v>
      </c>
      <c r="S541" s="19" t="str">
        <v xml:space="preserve">TEVELLE - TAVELLONI - TAVELLINE </v>
      </c>
      <c r="T541" s="15" t="str">
        <v>LATERCOM</v>
      </c>
      <c r="U541" s="15" t="str">
        <v xml:space="preserve">TAVELLONI RIGATO TAGLIO OBLIQUO DA CM 8 </v>
      </c>
      <c r="V541" s="15">
        <v>0</v>
      </c>
      <c r="W541" s="19">
        <v>90</v>
      </c>
      <c r="X541" s="19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1</v>
      </c>
      <c r="AG541" s="15">
        <v>0</v>
      </c>
      <c r="AH541" s="15" t="str">
        <v>MATERIALE IN LATERIZIO COMUNE</v>
      </c>
      <c r="AI541" s="15" t="str">
        <v>FBM</v>
      </c>
      <c r="AJ541" s="15" t="str">
        <v xml:space="preserve">MATTONE PIENO </v>
      </c>
      <c r="AK541" s="15">
        <v>0</v>
      </c>
      <c r="AL541" s="15" t="str">
        <v>12x24x5,5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1</v>
      </c>
      <c r="AS541" s="17" t="str">
        <f t="shared" si="34"/>
        <v>ꞈ</v>
      </c>
      <c r="AT541" s="70" t="str">
        <v>ꞈ</v>
      </c>
      <c r="AU541" s="15">
        <v>0</v>
      </c>
      <c r="AV541" s="15" t="str">
        <v>MATERIALE IN LATERIZIO COMUNE</v>
      </c>
      <c r="AW541" s="15" t="str">
        <v>LATERCOM</v>
      </c>
      <c r="AX541" s="15" t="str">
        <v xml:space="preserve">BLOCCO MODULARE - VALIGIA F.45% </v>
      </c>
      <c r="AY541" s="15">
        <v>0</v>
      </c>
      <c r="AZ541" s="15" t="str">
        <v>20x25x19</v>
      </c>
      <c r="BA541" s="15">
        <v>0</v>
      </c>
      <c r="BB541" s="15">
        <v>0</v>
      </c>
      <c r="BC541" s="15">
        <v>0</v>
      </c>
      <c r="BD541" s="15">
        <v>0</v>
      </c>
      <c r="BE541" s="15">
        <v>0</v>
      </c>
      <c r="BF541" s="15">
        <v>1</v>
      </c>
      <c r="BG541" s="17" t="str">
        <f t="shared" si="35"/>
        <v>ꞈ</v>
      </c>
      <c r="BH541" s="70" t="str">
        <v>ꞈ</v>
      </c>
    </row>
    <row r="542" spans="1:60" ht="14.25" customHeight="1" x14ac:dyDescent="0.25">
      <c r="A542" s="47"/>
      <c r="C542" s="19" t="s">
        <v>106</v>
      </c>
      <c r="D542" s="19" t="s">
        <v>64</v>
      </c>
      <c r="E542" s="19" t="s">
        <v>27</v>
      </c>
      <c r="G542" s="58" t="s">
        <v>344</v>
      </c>
      <c r="I542" s="34"/>
      <c r="K542" s="35"/>
      <c r="L542" s="57">
        <f t="shared" si="33"/>
        <v>0</v>
      </c>
      <c r="M542" s="14">
        <f t="shared" si="32"/>
        <v>1</v>
      </c>
      <c r="N542" s="13">
        <f>IF(OR(totale!$A$5="",C542=totale!$A$5),0,1)</f>
        <v>1</v>
      </c>
      <c r="O542" s="13">
        <f>IF(OR(totale!$C$5="",E542=totale!$C$5),0,1)</f>
        <v>0</v>
      </c>
      <c r="P542" s="13">
        <v>0</v>
      </c>
      <c r="Q542" s="97">
        <v>0</v>
      </c>
      <c r="R542" s="19">
        <v>0</v>
      </c>
      <c r="S542" s="19" t="str">
        <v xml:space="preserve">TEVELLE - TAVELLONI - TAVELLINE </v>
      </c>
      <c r="T542" s="15" t="str">
        <v>LATERCOM</v>
      </c>
      <c r="U542" s="15" t="str">
        <v xml:space="preserve">TAVELLONI RIGATO TAGLIO OBLIQUO DA CM 8 </v>
      </c>
      <c r="V542" s="15">
        <v>0</v>
      </c>
      <c r="W542" s="19">
        <v>100</v>
      </c>
      <c r="X542" s="19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1</v>
      </c>
      <c r="AG542" s="15">
        <v>0</v>
      </c>
      <c r="AH542" s="15" t="str">
        <v>MATERIALE IN LATERIZIO COMUNE</v>
      </c>
      <c r="AI542" s="15" t="str">
        <v>IBL</v>
      </c>
      <c r="AJ542" s="15" t="str">
        <v xml:space="preserve">MATTONE PIENO </v>
      </c>
      <c r="AK542" s="15">
        <v>0</v>
      </c>
      <c r="AL542" s="15" t="str">
        <v>12x24x5,5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1</v>
      </c>
      <c r="AS542" s="17" t="str">
        <f t="shared" si="34"/>
        <v>ꞈ</v>
      </c>
      <c r="AT542" s="70" t="str">
        <v>ꞈ</v>
      </c>
      <c r="AU542" s="15">
        <v>0</v>
      </c>
      <c r="AV542" s="15" t="str">
        <v>BLOCCO ALVEOLATO LISCIO FORI VERTICALI   45/50/55/60 %</v>
      </c>
      <c r="AW542" s="15" t="str">
        <v>LATERCOM</v>
      </c>
      <c r="AX542" s="15" t="str">
        <v>BLOCCO PORTANTE ALVEOLATO FORI VERTICALI  P800 -  F.45% - F.50% liscio</v>
      </c>
      <c r="AY542" s="15">
        <v>0</v>
      </c>
      <c r="AZ542" s="15" t="str">
        <v>20x25x19</v>
      </c>
      <c r="BA542" s="15">
        <v>0</v>
      </c>
      <c r="BB542" s="15">
        <v>0</v>
      </c>
      <c r="BC542" s="15">
        <v>0</v>
      </c>
      <c r="BD542" s="15">
        <v>0</v>
      </c>
      <c r="BE542" s="15">
        <v>0</v>
      </c>
      <c r="BF542" s="15">
        <v>1</v>
      </c>
      <c r="BG542" s="17" t="str">
        <f t="shared" si="35"/>
        <v>ꞈ</v>
      </c>
      <c r="BH542" s="70" t="str">
        <v>ꞈ</v>
      </c>
    </row>
    <row r="543" spans="1:60" ht="14.25" customHeight="1" x14ac:dyDescent="0.25">
      <c r="A543" s="47"/>
      <c r="C543" s="19" t="s">
        <v>106</v>
      </c>
      <c r="D543" s="19" t="s">
        <v>64</v>
      </c>
      <c r="E543" s="19" t="s">
        <v>27</v>
      </c>
      <c r="G543" s="58" t="s">
        <v>372</v>
      </c>
      <c r="I543" s="34"/>
      <c r="K543" s="35"/>
      <c r="L543" s="57">
        <f t="shared" si="33"/>
        <v>0</v>
      </c>
      <c r="M543" s="14">
        <f t="shared" si="32"/>
        <v>1</v>
      </c>
      <c r="N543" s="13">
        <f>IF(OR(totale!$A$5="",C543=totale!$A$5),0,1)</f>
        <v>1</v>
      </c>
      <c r="O543" s="13">
        <f>IF(OR(totale!$C$5="",E543=totale!$C$5),0,1)</f>
        <v>0</v>
      </c>
      <c r="P543" s="13">
        <v>0</v>
      </c>
      <c r="Q543" s="97">
        <v>0</v>
      </c>
      <c r="R543" s="19">
        <v>0</v>
      </c>
      <c r="S543" s="19" t="str">
        <v xml:space="preserve">TEVELLE - TAVELLONI - TAVELLINE </v>
      </c>
      <c r="T543" s="15" t="str">
        <v>LATERCOM</v>
      </c>
      <c r="U543" s="15" t="str">
        <v xml:space="preserve">TAVELLONI RIGATO TAGLIO OBLIQUO DA CM 8 </v>
      </c>
      <c r="V543" s="15">
        <v>0</v>
      </c>
      <c r="W543" s="19">
        <v>110</v>
      </c>
      <c r="X543" s="19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1</v>
      </c>
      <c r="AG543" s="15">
        <v>0</v>
      </c>
      <c r="AH543" s="15" t="str">
        <v>MATERIALE IN LATERIZIO COMUNE</v>
      </c>
      <c r="AI543" s="15" t="str">
        <v>LATERCOM</v>
      </c>
      <c r="AJ543" s="15" t="str">
        <v xml:space="preserve">MATTONE PIENO </v>
      </c>
      <c r="AK543" s="15">
        <v>0</v>
      </c>
      <c r="AL543" s="15" t="str">
        <v>12x24x5,5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1</v>
      </c>
      <c r="AS543" s="17" t="str">
        <f t="shared" si="34"/>
        <v>ꞈ</v>
      </c>
      <c r="AT543" s="70" t="str">
        <v>ꞈ</v>
      </c>
      <c r="AU543" s="15">
        <v>0</v>
      </c>
      <c r="AV543" s="15" t="str">
        <v>BLOCCO ALVEOLATO LISCIO FORI VERTICALI   45/50/55/60 %</v>
      </c>
      <c r="AW543" s="15" t="str">
        <v>LATERCOM</v>
      </c>
      <c r="AX543" s="15" t="str">
        <v>BLOCCO TAMPONAMENTO ALVEOLATO FORI VERTICALI  P600- F.65% - F.60% liscio</v>
      </c>
      <c r="AY543" s="15">
        <v>0</v>
      </c>
      <c r="AZ543" s="15" t="str">
        <v>20x25x19</v>
      </c>
      <c r="BA543" s="15">
        <v>0</v>
      </c>
      <c r="BB543" s="15">
        <v>0</v>
      </c>
      <c r="BC543" s="15">
        <v>0</v>
      </c>
      <c r="BD543" s="15">
        <v>0</v>
      </c>
      <c r="BE543" s="15">
        <v>0</v>
      </c>
      <c r="BF543" s="15">
        <v>1</v>
      </c>
      <c r="BG543" s="17" t="str">
        <f t="shared" si="35"/>
        <v>ꞈ</v>
      </c>
      <c r="BH543" s="70" t="str">
        <v>ꞈ</v>
      </c>
    </row>
    <row r="544" spans="1:60" ht="14.25" customHeight="1" x14ac:dyDescent="0.25">
      <c r="A544" s="47"/>
      <c r="C544" s="19" t="s">
        <v>106</v>
      </c>
      <c r="D544" s="19" t="s">
        <v>64</v>
      </c>
      <c r="E544" s="19" t="s">
        <v>27</v>
      </c>
      <c r="G544" s="58" t="s">
        <v>342</v>
      </c>
      <c r="I544" s="34"/>
      <c r="K544" s="35"/>
      <c r="L544" s="57">
        <f t="shared" si="33"/>
        <v>0</v>
      </c>
      <c r="M544" s="14">
        <f t="shared" si="32"/>
        <v>1</v>
      </c>
      <c r="N544" s="13">
        <f>IF(OR(totale!$A$5="",C544=totale!$A$5),0,1)</f>
        <v>1</v>
      </c>
      <c r="O544" s="13">
        <f>IF(OR(totale!$C$5="",E544=totale!$C$5),0,1)</f>
        <v>0</v>
      </c>
      <c r="P544" s="13">
        <v>0</v>
      </c>
      <c r="Q544" s="97">
        <v>0</v>
      </c>
      <c r="R544" s="19">
        <v>0</v>
      </c>
      <c r="S544" s="19" t="str">
        <v xml:space="preserve">TEVELLE - TAVELLONI - TAVELLINE </v>
      </c>
      <c r="T544" s="15" t="str">
        <v>LATERCOM</v>
      </c>
      <c r="U544" s="15" t="str">
        <v xml:space="preserve">TAVELLONI RIGATO TAGLIO OBLIQUO DA CM 8 </v>
      </c>
      <c r="V544" s="15">
        <v>0</v>
      </c>
      <c r="W544" s="19">
        <v>120</v>
      </c>
      <c r="X544" s="19">
        <v>0</v>
      </c>
      <c r="Y544" s="15">
        <v>0</v>
      </c>
      <c r="Z544" s="15">
        <v>0</v>
      </c>
      <c r="AA544" s="15">
        <v>0</v>
      </c>
      <c r="AB544" s="15">
        <v>0</v>
      </c>
      <c r="AC544" s="15">
        <v>1</v>
      </c>
      <c r="AG544" s="15">
        <v>0</v>
      </c>
      <c r="AH544" s="15" t="str">
        <v>MATERIALE IN LATERIZIO COMUNE</v>
      </c>
      <c r="AI544" s="15" t="str">
        <v>T2D</v>
      </c>
      <c r="AJ544" s="15" t="str">
        <v xml:space="preserve">MATTONE PIENO </v>
      </c>
      <c r="AK544" s="15">
        <v>0</v>
      </c>
      <c r="AL544" s="15" t="str">
        <v>12x24x5,5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1</v>
      </c>
      <c r="AS544" s="17" t="str">
        <f t="shared" si="34"/>
        <v>ꞈ</v>
      </c>
      <c r="AT544" s="70" t="str">
        <v>ꞈ</v>
      </c>
      <c r="AU544" s="15">
        <v>0</v>
      </c>
      <c r="AV544" s="15" t="str">
        <v>BLOCCO ALVEOLATO LISCIO FORI VERTICALI   45/50/55/60 %</v>
      </c>
      <c r="AW544" s="15" t="str">
        <v>T2D</v>
      </c>
      <c r="AX544" s="15" t="str">
        <v>BLOCCO PORTANTE ALVEOLATO FORI VERTICALI  P800 -  F.45% - F.50% liscio</v>
      </c>
      <c r="AY544" s="15">
        <v>0</v>
      </c>
      <c r="AZ544" s="15" t="str">
        <v>20x25x19</v>
      </c>
      <c r="BA544" s="15">
        <v>0</v>
      </c>
      <c r="BB544" s="15">
        <v>0</v>
      </c>
      <c r="BC544" s="15">
        <v>0</v>
      </c>
      <c r="BD544" s="15">
        <v>0</v>
      </c>
      <c r="BE544" s="15">
        <v>0</v>
      </c>
      <c r="BF544" s="15">
        <v>1</v>
      </c>
      <c r="BG544" s="17" t="str">
        <f t="shared" si="35"/>
        <v>ꞈ</v>
      </c>
      <c r="BH544" s="70" t="str">
        <v>ꞈ</v>
      </c>
    </row>
    <row r="545" spans="1:60" ht="14.25" customHeight="1" x14ac:dyDescent="0.25">
      <c r="A545" s="47"/>
      <c r="C545" s="19" t="s">
        <v>106</v>
      </c>
      <c r="D545" s="19" t="s">
        <v>64</v>
      </c>
      <c r="E545" s="19" t="s">
        <v>27</v>
      </c>
      <c r="G545" s="58" t="s">
        <v>367</v>
      </c>
      <c r="I545" s="34"/>
      <c r="K545" s="35"/>
      <c r="L545" s="57">
        <f t="shared" si="33"/>
        <v>0</v>
      </c>
      <c r="M545" s="14">
        <f t="shared" si="32"/>
        <v>1</v>
      </c>
      <c r="N545" s="13">
        <f>IF(OR(totale!$A$5="",C545=totale!$A$5),0,1)</f>
        <v>1</v>
      </c>
      <c r="O545" s="13">
        <f>IF(OR(totale!$C$5="",E545=totale!$C$5),0,1)</f>
        <v>0</v>
      </c>
      <c r="P545" s="13">
        <v>0</v>
      </c>
      <c r="Q545" s="97">
        <v>0</v>
      </c>
      <c r="R545" s="19">
        <v>0</v>
      </c>
      <c r="S545" s="19" t="str">
        <v xml:space="preserve">TEVELLE - TAVELLONI - TAVELLINE </v>
      </c>
      <c r="T545" s="15" t="str">
        <v>LATERCOM</v>
      </c>
      <c r="U545" s="15" t="str">
        <v xml:space="preserve">TAVELLONI RIGATO TAGLIO OBLIQUO DA CM 8 </v>
      </c>
      <c r="V545" s="15">
        <v>0</v>
      </c>
      <c r="W545" s="19">
        <v>130</v>
      </c>
      <c r="X545" s="19">
        <v>0</v>
      </c>
      <c r="Y545" s="15">
        <v>0</v>
      </c>
      <c r="Z545" s="15">
        <v>0</v>
      </c>
      <c r="AA545" s="15">
        <v>0</v>
      </c>
      <c r="AB545" s="15">
        <v>0</v>
      </c>
      <c r="AC545" s="15">
        <v>1</v>
      </c>
      <c r="AG545" s="15">
        <v>0</v>
      </c>
      <c r="AH545" s="15" t="str">
        <v>MATERIALE IN LATERIZIO COMUNE</v>
      </c>
      <c r="AI545" s="15" t="str">
        <v>WIENERBERGER</v>
      </c>
      <c r="AJ545" s="15" t="str">
        <v xml:space="preserve">MATTONE PIENO </v>
      </c>
      <c r="AK545" s="15">
        <v>0</v>
      </c>
      <c r="AL545" s="15" t="str">
        <v>12x24x5,5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1</v>
      </c>
      <c r="AS545" s="17" t="str">
        <f t="shared" si="34"/>
        <v>ꞈ</v>
      </c>
      <c r="AT545" s="70" t="str">
        <v>ꞈ</v>
      </c>
      <c r="AU545" s="15">
        <v>0</v>
      </c>
      <c r="AV545" s="15" t="str">
        <v>BLOCCO ALVEOLATO LISCIO FORI VERTICALI   45/50/55/60 %</v>
      </c>
      <c r="AW545" s="15" t="str">
        <v>WIENERBERGER</v>
      </c>
      <c r="AX545" s="15" t="str">
        <v>BLOCCO PORTANTE ALVEOLATO FORI VERTICALI  P800 -  F.45% - F.50% liscio</v>
      </c>
      <c r="AY545" s="15">
        <v>0</v>
      </c>
      <c r="AZ545" s="15" t="str">
        <v>20x25x19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1</v>
      </c>
      <c r="BG545" s="17" t="str">
        <f t="shared" si="35"/>
        <v>ꞈ</v>
      </c>
      <c r="BH545" s="70" t="str">
        <v>ꞈ</v>
      </c>
    </row>
    <row r="546" spans="1:60" ht="14.25" customHeight="1" x14ac:dyDescent="0.25">
      <c r="A546" s="47"/>
      <c r="C546" s="19" t="s">
        <v>106</v>
      </c>
      <c r="D546" s="19" t="s">
        <v>64</v>
      </c>
      <c r="E546" s="19" t="s">
        <v>27</v>
      </c>
      <c r="G546" s="58" t="s">
        <v>407</v>
      </c>
      <c r="I546" s="34"/>
      <c r="K546" s="35"/>
      <c r="L546" s="57">
        <f t="shared" si="33"/>
        <v>0</v>
      </c>
      <c r="M546" s="14">
        <f t="shared" si="32"/>
        <v>1</v>
      </c>
      <c r="N546" s="13">
        <f>IF(OR(totale!$A$5="",C546=totale!$A$5),0,1)</f>
        <v>1</v>
      </c>
      <c r="O546" s="13">
        <f>IF(OR(totale!$C$5="",E546=totale!$C$5),0,1)</f>
        <v>0</v>
      </c>
      <c r="P546" s="13">
        <v>0</v>
      </c>
      <c r="Q546" s="97">
        <v>0</v>
      </c>
      <c r="R546" s="19">
        <v>0</v>
      </c>
      <c r="S546" s="19" t="str">
        <v xml:space="preserve">TEVELLE - TAVELLONI - TAVELLINE </v>
      </c>
      <c r="T546" s="15" t="str">
        <v>LATERCOM</v>
      </c>
      <c r="U546" s="15" t="str">
        <v xml:space="preserve">TAVELLONI RIGATO TAGLIO OBLIQUO DA CM 8 </v>
      </c>
      <c r="V546" s="15">
        <v>0</v>
      </c>
      <c r="W546" s="19">
        <v>140</v>
      </c>
      <c r="X546" s="19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1</v>
      </c>
      <c r="AG546" s="15">
        <v>0</v>
      </c>
      <c r="AH546" s="15" t="str">
        <v>MATERIALE IN LATERIZIO COMUNE</v>
      </c>
      <c r="AI546" s="15" t="str">
        <v>DI MUZIO</v>
      </c>
      <c r="AJ546" s="15" t="str">
        <v xml:space="preserve">MATTONE PIENO </v>
      </c>
      <c r="AK546" s="15">
        <v>0</v>
      </c>
      <c r="AL546" s="15" t="str">
        <v>12x24x5,5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1</v>
      </c>
      <c r="AS546" s="17" t="str">
        <f t="shared" si="34"/>
        <v>ꞈ</v>
      </c>
      <c r="AT546" s="70" t="str">
        <v>ꞈ</v>
      </c>
      <c r="AU546" s="15">
        <v>0</v>
      </c>
      <c r="AV546" s="15" t="str">
        <v>MATERIALE IN LATERIZIO COMUNE</v>
      </c>
      <c r="AW546" s="15" t="str">
        <v>ZANROSSO</v>
      </c>
      <c r="AX546" s="15" t="str">
        <v xml:space="preserve">BLOCCO MODULARE - VALIGIA F.45% </v>
      </c>
      <c r="AY546" s="15">
        <v>0</v>
      </c>
      <c r="AZ546" s="15" t="str">
        <v>20x25x19</v>
      </c>
      <c r="BA546" s="15">
        <v>0</v>
      </c>
      <c r="BB546" s="15">
        <v>0</v>
      </c>
      <c r="BC546" s="15">
        <v>0</v>
      </c>
      <c r="BD546" s="15">
        <v>0</v>
      </c>
      <c r="BE546" s="15">
        <v>0</v>
      </c>
      <c r="BF546" s="15">
        <v>1</v>
      </c>
      <c r="BG546" s="17" t="str">
        <f t="shared" si="35"/>
        <v>ꞈ</v>
      </c>
      <c r="BH546" s="70" t="str">
        <v>ꞈ</v>
      </c>
    </row>
    <row r="547" spans="1:60" ht="14.25" customHeight="1" x14ac:dyDescent="0.25">
      <c r="A547" s="47"/>
      <c r="C547" s="19" t="s">
        <v>106</v>
      </c>
      <c r="D547" s="19" t="s">
        <v>64</v>
      </c>
      <c r="E547" s="19" t="s">
        <v>46</v>
      </c>
      <c r="G547" s="58" t="s">
        <v>241</v>
      </c>
      <c r="I547" s="34"/>
      <c r="K547" s="35"/>
      <c r="L547" s="57">
        <f t="shared" si="33"/>
        <v>0</v>
      </c>
      <c r="M547" s="14">
        <f t="shared" si="32"/>
        <v>1</v>
      </c>
      <c r="N547" s="13">
        <f>IF(OR(totale!$A$5="",C547=totale!$A$5),0,1)</f>
        <v>1</v>
      </c>
      <c r="O547" s="13">
        <f>IF(OR(totale!$C$5="",E547=totale!$C$5),0,1)</f>
        <v>0</v>
      </c>
      <c r="P547" s="13">
        <v>0</v>
      </c>
      <c r="Q547" s="97">
        <v>0</v>
      </c>
      <c r="R547" s="19">
        <v>0</v>
      </c>
      <c r="S547" s="19" t="str">
        <v xml:space="preserve">TEVELLE - TAVELLONI - TAVELLINE </v>
      </c>
      <c r="T547" s="15" t="str">
        <v>LATERCOM</v>
      </c>
      <c r="U547" s="15" t="str">
        <v xml:space="preserve">TAVELLONI RIGATO TAGLIO OBLIQUO DA CM 8 </v>
      </c>
      <c r="V547" s="15">
        <v>0</v>
      </c>
      <c r="W547" s="19">
        <v>150</v>
      </c>
      <c r="X547" s="19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1</v>
      </c>
      <c r="AG547" s="15">
        <v>0</v>
      </c>
      <c r="AH547" s="15" t="str">
        <v>MATERIALE IN LATERIZIO COMUNE</v>
      </c>
      <c r="AI547" s="15" t="str">
        <v>IBL</v>
      </c>
      <c r="AJ547" s="15" t="str">
        <v xml:space="preserve">MATTONE TRE FORI </v>
      </c>
      <c r="AK547" s="15">
        <v>0</v>
      </c>
      <c r="AL547" s="15" t="str">
        <v>12x24x5,5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1</v>
      </c>
      <c r="AS547" s="17" t="str">
        <f t="shared" si="34"/>
        <v>ꞈ</v>
      </c>
      <c r="AT547" s="70" t="str">
        <v>ꞈ</v>
      </c>
      <c r="AU547" s="15">
        <v>0</v>
      </c>
      <c r="AV547" s="15" t="str">
        <v>BLOCCO ALVEOLATO LISCIO FORI ORIZZONATALI  45/50/55/60 %</v>
      </c>
      <c r="AW547" s="15" t="str">
        <v>DCB</v>
      </c>
      <c r="AX547" s="15" t="str">
        <v>BLOCCO TAMPONAMENTO ALVEOLATO FORI ORIZZONTALI P600- F.65% - F.60%</v>
      </c>
      <c r="AY547" s="15">
        <v>0</v>
      </c>
      <c r="AZ547" s="15" t="str">
        <v>20x25x25</v>
      </c>
      <c r="BA547" s="15">
        <v>0</v>
      </c>
      <c r="BB547" s="15">
        <v>0</v>
      </c>
      <c r="BC547" s="15">
        <v>0</v>
      </c>
      <c r="BD547" s="15">
        <v>0</v>
      </c>
      <c r="BE547" s="15">
        <v>0</v>
      </c>
      <c r="BF547" s="15">
        <v>1</v>
      </c>
      <c r="BG547" s="17" t="str">
        <f t="shared" si="35"/>
        <v>ꞈ</v>
      </c>
      <c r="BH547" s="70" t="str">
        <v>ꞈ</v>
      </c>
    </row>
    <row r="548" spans="1:60" ht="14.25" customHeight="1" x14ac:dyDescent="0.25">
      <c r="A548" s="47"/>
      <c r="C548" s="19" t="s">
        <v>106</v>
      </c>
      <c r="D548" s="19" t="s">
        <v>64</v>
      </c>
      <c r="E548" s="19" t="s">
        <v>46</v>
      </c>
      <c r="G548" s="58" t="s">
        <v>308</v>
      </c>
      <c r="I548" s="34"/>
      <c r="K548" s="35"/>
      <c r="L548" s="57">
        <f t="shared" si="33"/>
        <v>0</v>
      </c>
      <c r="M548" s="14">
        <f t="shared" si="32"/>
        <v>1</v>
      </c>
      <c r="N548" s="13">
        <f>IF(OR(totale!$A$5="",C548=totale!$A$5),0,1)</f>
        <v>1</v>
      </c>
      <c r="O548" s="13">
        <f>IF(OR(totale!$C$5="",E548=totale!$C$5),0,1)</f>
        <v>0</v>
      </c>
      <c r="P548" s="13">
        <v>0</v>
      </c>
      <c r="Q548" s="97">
        <v>0</v>
      </c>
      <c r="R548" s="19">
        <v>0</v>
      </c>
      <c r="S548" s="19" t="str">
        <v xml:space="preserve">TEVELLE - TAVELLONI - TAVELLINE </v>
      </c>
      <c r="T548" s="15" t="str">
        <v>LATERCOM</v>
      </c>
      <c r="U548" s="15" t="str">
        <v xml:space="preserve">TAVELLONI RIGATO TAGLIO OBLIQUO DA CM 8 </v>
      </c>
      <c r="V548" s="15">
        <v>0</v>
      </c>
      <c r="W548" s="19">
        <v>160</v>
      </c>
      <c r="X548" s="19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1</v>
      </c>
      <c r="AG548" s="15">
        <v>0</v>
      </c>
      <c r="AH548" s="15" t="str">
        <v>MATERIALE IN LATERIZIO COMUNE</v>
      </c>
      <c r="AI548" s="15" t="str">
        <v>LATERCOM</v>
      </c>
      <c r="AJ548" s="15" t="str">
        <v xml:space="preserve">MATTONE TRE FORI </v>
      </c>
      <c r="AK548" s="15">
        <v>0</v>
      </c>
      <c r="AL548" s="15" t="str">
        <v>12x24x5,5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1</v>
      </c>
      <c r="AS548" s="17" t="str">
        <f t="shared" si="34"/>
        <v>ꞈ</v>
      </c>
      <c r="AT548" s="70" t="str">
        <v>ꞈ</v>
      </c>
      <c r="AU548" s="15">
        <v>0</v>
      </c>
      <c r="AV548" s="15" t="str">
        <v>BLOCCO ALVEOLATO LISCIO FORI ORIZZONATALI  45/50/55/60 %</v>
      </c>
      <c r="AW548" s="15" t="str">
        <v>FBM</v>
      </c>
      <c r="AX548" s="15" t="str">
        <v>BLOCCO TAMPONAMENTO ALVEOLATO FORI ORIZZONTALI P600- F.65% - F.60%</v>
      </c>
      <c r="AY548" s="15">
        <v>0</v>
      </c>
      <c r="AZ548" s="15" t="str">
        <v>20x25x25</v>
      </c>
      <c r="BA548" s="15">
        <v>0</v>
      </c>
      <c r="BB548" s="15">
        <v>0</v>
      </c>
      <c r="BC548" s="15">
        <v>0</v>
      </c>
      <c r="BD548" s="15">
        <v>0</v>
      </c>
      <c r="BE548" s="15">
        <v>0</v>
      </c>
      <c r="BF548" s="15">
        <v>1</v>
      </c>
      <c r="BG548" s="17" t="str">
        <f t="shared" si="35"/>
        <v>ꞈ</v>
      </c>
      <c r="BH548" s="70" t="str">
        <v>ꞈ</v>
      </c>
    </row>
    <row r="549" spans="1:60" ht="14.25" customHeight="1" x14ac:dyDescent="0.25">
      <c r="A549" s="47"/>
      <c r="C549" s="19" t="s">
        <v>106</v>
      </c>
      <c r="D549" s="19" t="s">
        <v>64</v>
      </c>
      <c r="E549" s="19" t="s">
        <v>46</v>
      </c>
      <c r="G549" s="58" t="s">
        <v>307</v>
      </c>
      <c r="I549" s="34"/>
      <c r="K549" s="35"/>
      <c r="L549" s="57">
        <f t="shared" si="33"/>
        <v>0</v>
      </c>
      <c r="M549" s="14">
        <f t="shared" si="32"/>
        <v>1</v>
      </c>
      <c r="N549" s="13">
        <f>IF(OR(totale!$A$5="",C549=totale!$A$5),0,1)</f>
        <v>1</v>
      </c>
      <c r="O549" s="13">
        <f>IF(OR(totale!$C$5="",E549=totale!$C$5),0,1)</f>
        <v>0</v>
      </c>
      <c r="P549" s="13">
        <v>0</v>
      </c>
      <c r="Q549" s="97">
        <v>0</v>
      </c>
      <c r="R549" s="19">
        <v>0</v>
      </c>
      <c r="S549" s="19" t="str">
        <v xml:space="preserve">TEVELLE - TAVELLONI - TAVELLINE </v>
      </c>
      <c r="T549" s="15" t="str">
        <v>LATERCOM</v>
      </c>
      <c r="U549" s="15" t="str">
        <v xml:space="preserve">TAVELLONI RIGATO TAGLIO OBLIQUO DA CM 8 </v>
      </c>
      <c r="V549" s="15">
        <v>0</v>
      </c>
      <c r="W549" s="19">
        <v>170</v>
      </c>
      <c r="X549" s="19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1</v>
      </c>
      <c r="AG549" s="15">
        <v>0</v>
      </c>
      <c r="AH549" s="15" t="str">
        <v>MATERIALE IN LATERIZIO COMUNE</v>
      </c>
      <c r="AI549" s="15" t="str">
        <v>T2D</v>
      </c>
      <c r="AJ549" s="15" t="str">
        <v xml:space="preserve">MATTONE TRE FORI </v>
      </c>
      <c r="AK549" s="15">
        <v>0</v>
      </c>
      <c r="AL549" s="15" t="str">
        <v>12x24x5,5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1</v>
      </c>
      <c r="AS549" s="17" t="str">
        <f t="shared" si="34"/>
        <v>ꞈ</v>
      </c>
      <c r="AT549" s="70" t="str">
        <v>ꞈ</v>
      </c>
      <c r="AU549" s="15">
        <v>0</v>
      </c>
      <c r="AV549" s="15" t="str">
        <v>TRAMEZZATURA MATERIALE  LATERIZIO COMUNE</v>
      </c>
      <c r="AW549" s="15" t="str">
        <v>T2D</v>
      </c>
      <c r="AX549" s="15" t="str">
        <v xml:space="preserve">TRAMEZZA-FORATO-SCATOLA-FORATELLA LEGGERA  LATERIZIO NORMALE </v>
      </c>
      <c r="AY549" s="15">
        <v>0</v>
      </c>
      <c r="AZ549" s="15" t="str">
        <v>20x25x25</v>
      </c>
      <c r="BA549" s="15">
        <v>0</v>
      </c>
      <c r="BB549" s="15">
        <v>0</v>
      </c>
      <c r="BC549" s="15">
        <v>0</v>
      </c>
      <c r="BD549" s="15">
        <v>0</v>
      </c>
      <c r="BE549" s="15">
        <v>0</v>
      </c>
      <c r="BF549" s="15">
        <v>1</v>
      </c>
      <c r="BG549" s="17" t="str">
        <f t="shared" si="35"/>
        <v>ꞈ</v>
      </c>
      <c r="BH549" s="70" t="str">
        <v>ꞈ</v>
      </c>
    </row>
    <row r="550" spans="1:60" ht="14.25" customHeight="1" x14ac:dyDescent="0.25">
      <c r="A550" s="47"/>
      <c r="C550" s="19" t="s">
        <v>106</v>
      </c>
      <c r="D550" s="19" t="s">
        <v>64</v>
      </c>
      <c r="E550" s="19" t="s">
        <v>26</v>
      </c>
      <c r="G550" s="58" t="s">
        <v>157</v>
      </c>
      <c r="I550" s="34"/>
      <c r="K550" s="35"/>
      <c r="L550" s="57">
        <f t="shared" si="33"/>
        <v>0</v>
      </c>
      <c r="M550" s="14">
        <f t="shared" si="32"/>
        <v>1</v>
      </c>
      <c r="N550" s="13">
        <f>IF(OR(totale!$A$5="",C550=totale!$A$5),0,1)</f>
        <v>1</v>
      </c>
      <c r="O550" s="13">
        <f>IF(OR(totale!$C$5="",E550=totale!$C$5),0,1)</f>
        <v>0</v>
      </c>
      <c r="P550" s="13">
        <v>0</v>
      </c>
      <c r="Q550" s="97">
        <v>0</v>
      </c>
      <c r="R550" s="19">
        <v>0</v>
      </c>
      <c r="S550" s="19" t="str">
        <v xml:space="preserve">TEVELLE - TAVELLONI - TAVELLINE </v>
      </c>
      <c r="T550" s="15" t="str">
        <v>LATERCOM</v>
      </c>
      <c r="U550" s="15" t="str">
        <v xml:space="preserve">TAVELLONI RIGATO TAGLIO OBLIQUO DA CM 8 </v>
      </c>
      <c r="V550" s="15">
        <v>0</v>
      </c>
      <c r="W550" s="19">
        <v>180</v>
      </c>
      <c r="X550" s="19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G550" s="15">
        <v>0</v>
      </c>
      <c r="AH550" s="15" t="str">
        <v>MATERIALE IN LATERIZIO COMUNE</v>
      </c>
      <c r="AI550" s="15" t="str">
        <v>DCB</v>
      </c>
      <c r="AJ550" s="15" t="str">
        <v>MATTONE UNI FORATO 15%</v>
      </c>
      <c r="AK550" s="15">
        <v>0</v>
      </c>
      <c r="AL550" s="15" t="str">
        <v>12x25x5,5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1</v>
      </c>
      <c r="AS550" s="17" t="str">
        <f t="shared" si="34"/>
        <v>ꞈ</v>
      </c>
      <c r="AT550" s="70" t="str">
        <v>ꞈ</v>
      </c>
      <c r="AU550" s="15">
        <v>0</v>
      </c>
      <c r="AV550" s="15" t="str">
        <v>BLOCCO ALVEOLATO LISCIO FORI ORIZZONATALI  45/50/55/60 %</v>
      </c>
      <c r="AW550" s="15" t="str">
        <v>T2D</v>
      </c>
      <c r="AX550" s="15" t="str">
        <v>BLOCCO TAMPONAMENTO ALVEOLATO FORI ORIZZONTALI P600- F.65% - F.60%</v>
      </c>
      <c r="AY550" s="15">
        <v>0</v>
      </c>
      <c r="AZ550" s="15" t="str">
        <v>20x25x25</v>
      </c>
      <c r="BA550" s="15">
        <v>0</v>
      </c>
      <c r="BB550" s="15">
        <v>0</v>
      </c>
      <c r="BC550" s="15">
        <v>0</v>
      </c>
      <c r="BD550" s="15">
        <v>0</v>
      </c>
      <c r="BE550" s="15">
        <v>0</v>
      </c>
      <c r="BF550" s="15">
        <v>1</v>
      </c>
      <c r="BG550" s="17" t="str">
        <f t="shared" si="35"/>
        <v>ꞈ</v>
      </c>
      <c r="BH550" s="70" t="str">
        <v>ꞈ</v>
      </c>
    </row>
    <row r="551" spans="1:60" ht="14.25" customHeight="1" x14ac:dyDescent="0.25">
      <c r="A551" s="47"/>
      <c r="C551" s="19" t="s">
        <v>106</v>
      </c>
      <c r="D551" s="19" t="s">
        <v>64</v>
      </c>
      <c r="E551" s="19" t="s">
        <v>26</v>
      </c>
      <c r="G551" s="58" t="s">
        <v>209</v>
      </c>
      <c r="I551" s="34"/>
      <c r="K551" s="35"/>
      <c r="L551" s="57">
        <f t="shared" si="33"/>
        <v>0</v>
      </c>
      <c r="M551" s="14">
        <f t="shared" si="32"/>
        <v>1</v>
      </c>
      <c r="N551" s="13">
        <f>IF(OR(totale!$A$5="",C551=totale!$A$5),0,1)</f>
        <v>1</v>
      </c>
      <c r="O551" s="13">
        <f>IF(OR(totale!$C$5="",E551=totale!$C$5),0,1)</f>
        <v>0</v>
      </c>
      <c r="P551" s="13">
        <v>0</v>
      </c>
      <c r="Q551" s="97">
        <v>0</v>
      </c>
      <c r="R551" s="19">
        <v>0</v>
      </c>
      <c r="S551" s="19" t="str">
        <v xml:space="preserve">TEVELLE - TAVELLONI - TAVELLINE </v>
      </c>
      <c r="T551" s="15" t="str">
        <v>LATERCOM</v>
      </c>
      <c r="U551" s="15" t="str">
        <v xml:space="preserve">TAVELLONI RIGATO TAGLIO OBLIQUO DA CM 8 </v>
      </c>
      <c r="V551" s="15">
        <v>0</v>
      </c>
      <c r="W551" s="19">
        <v>200</v>
      </c>
      <c r="X551" s="19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1</v>
      </c>
      <c r="AG551" s="15">
        <v>0</v>
      </c>
      <c r="AH551" s="15" t="str">
        <v>MATERIALE IN LATERIZIO COMUNE</v>
      </c>
      <c r="AI551" s="15" t="str">
        <v>FBM</v>
      </c>
      <c r="AJ551" s="15" t="str">
        <v>MATTONE UNI FORATO 15%</v>
      </c>
      <c r="AK551" s="15">
        <v>0</v>
      </c>
      <c r="AL551" s="15" t="str">
        <v>12x25x5,5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1</v>
      </c>
      <c r="AS551" s="17" t="str">
        <f t="shared" si="34"/>
        <v>ꞈ</v>
      </c>
      <c r="AT551" s="70" t="str">
        <v>ꞈ</v>
      </c>
      <c r="AU551" s="15">
        <v>0</v>
      </c>
      <c r="AV551" s="15" t="str">
        <v>TRAMEZZATURA MATERIALE  LATERIZIO COMUNE</v>
      </c>
      <c r="AW551" s="15" t="str">
        <v>WIENERBERGER</v>
      </c>
      <c r="AX551" s="15" t="str">
        <v xml:space="preserve">TRAMEZZA-FORATO-SCATOLA-FORATELLA LEGGERA  LATERIZIO NORMALE </v>
      </c>
      <c r="AY551" s="15">
        <v>0</v>
      </c>
      <c r="AZ551" s="15" t="str">
        <v>20x25x25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1</v>
      </c>
      <c r="BG551" s="17" t="str">
        <f t="shared" si="35"/>
        <v>ꞈ</v>
      </c>
      <c r="BH551" s="70" t="str">
        <v>ꞈ</v>
      </c>
    </row>
    <row r="552" spans="1:60" ht="14.25" customHeight="1" x14ac:dyDescent="0.25">
      <c r="A552" s="47"/>
      <c r="C552" s="19" t="s">
        <v>106</v>
      </c>
      <c r="D552" s="19" t="s">
        <v>64</v>
      </c>
      <c r="E552" s="19" t="s">
        <v>26</v>
      </c>
      <c r="G552" s="58" t="s">
        <v>304</v>
      </c>
      <c r="I552" s="34"/>
      <c r="K552" s="35"/>
      <c r="L552" s="57">
        <f t="shared" si="33"/>
        <v>0</v>
      </c>
      <c r="M552" s="14">
        <f t="shared" si="32"/>
        <v>1</v>
      </c>
      <c r="N552" s="13">
        <f>IF(OR(totale!$A$5="",C552=totale!$A$5),0,1)</f>
        <v>1</v>
      </c>
      <c r="O552" s="13">
        <f>IF(OR(totale!$C$5="",E552=totale!$C$5),0,1)</f>
        <v>0</v>
      </c>
      <c r="P552" s="13">
        <v>0</v>
      </c>
      <c r="Q552" s="97">
        <v>0</v>
      </c>
      <c r="R552" s="19">
        <v>0</v>
      </c>
      <c r="S552" s="19" t="str">
        <v xml:space="preserve">TEVELLE - TAVELLONI - TAVELLINE </v>
      </c>
      <c r="T552" s="15" t="str">
        <v>LATERCOM</v>
      </c>
      <c r="U552" s="15" t="str">
        <v xml:space="preserve">TAVELLONI RIGATO TAGLIO OBLIQUO DA CM 8 </v>
      </c>
      <c r="V552" s="15">
        <v>0</v>
      </c>
      <c r="W552" s="19">
        <v>220</v>
      </c>
      <c r="X552" s="19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1</v>
      </c>
      <c r="AG552" s="15">
        <v>0</v>
      </c>
      <c r="AH552" s="15" t="str">
        <v>MATERIALE IN LATERIZIO COMUNE</v>
      </c>
      <c r="AI552" s="15" t="str">
        <v>IBL</v>
      </c>
      <c r="AJ552" s="15" t="str">
        <v>MATTONE UNI FORATO 15%</v>
      </c>
      <c r="AK552" s="15">
        <v>0</v>
      </c>
      <c r="AL552" s="15" t="str">
        <v>12x25x5,5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1</v>
      </c>
      <c r="AS552" s="17" t="str">
        <f t="shared" si="34"/>
        <v>ꞈ</v>
      </c>
      <c r="AT552" s="70" t="str">
        <v>ꞈ</v>
      </c>
      <c r="AU552" s="15">
        <v>0</v>
      </c>
      <c r="AV552" s="15" t="str">
        <v>TRAMEZZATURA MATERIALE  LATERIZIO COMUNE</v>
      </c>
      <c r="AW552" s="15" t="str">
        <v>DI MUZIO</v>
      </c>
      <c r="AX552" s="15" t="str">
        <v xml:space="preserve">TRAMEZZA-FORATO-SCATOLA-FORATELLA LEGGERA  LATERIZIO NORMALE </v>
      </c>
      <c r="AY552" s="15">
        <v>0</v>
      </c>
      <c r="AZ552" s="15" t="str">
        <v>20x25x25</v>
      </c>
      <c r="BA552" s="15">
        <v>0</v>
      </c>
      <c r="BB552" s="15">
        <v>0</v>
      </c>
      <c r="BC552" s="15">
        <v>0</v>
      </c>
      <c r="BD552" s="15">
        <v>0</v>
      </c>
      <c r="BE552" s="15">
        <v>0</v>
      </c>
      <c r="BF552" s="15">
        <v>1</v>
      </c>
      <c r="BG552" s="17" t="str">
        <f t="shared" si="35"/>
        <v>ꞈ</v>
      </c>
      <c r="BH552" s="70" t="str">
        <v>ꞈ</v>
      </c>
    </row>
    <row r="553" spans="1:60" ht="14.25" customHeight="1" x14ac:dyDescent="0.25">
      <c r="A553" s="47"/>
      <c r="C553" s="19" t="s">
        <v>106</v>
      </c>
      <c r="D553" s="19" t="s">
        <v>64</v>
      </c>
      <c r="E553" s="19" t="s">
        <v>26</v>
      </c>
      <c r="G553" s="58" t="s">
        <v>299</v>
      </c>
      <c r="I553" s="34"/>
      <c r="K553" s="35"/>
      <c r="L553" s="57">
        <f t="shared" si="33"/>
        <v>0</v>
      </c>
      <c r="M553" s="14">
        <f t="shared" si="32"/>
        <v>1</v>
      </c>
      <c r="N553" s="13">
        <f>IF(OR(totale!$A$5="",C553=totale!$A$5),0,1)</f>
        <v>1</v>
      </c>
      <c r="O553" s="13">
        <f>IF(OR(totale!$C$5="",E553=totale!$C$5),0,1)</f>
        <v>0</v>
      </c>
      <c r="P553" s="13">
        <v>0</v>
      </c>
      <c r="Q553" s="97">
        <v>0</v>
      </c>
      <c r="R553" s="19">
        <v>0</v>
      </c>
      <c r="S553" s="19" t="str">
        <v>TRAMEZZATURA MATERIALE  LATERIZIO COMUNE</v>
      </c>
      <c r="T553" s="15" t="str">
        <v>T2D</v>
      </c>
      <c r="U553" s="15" t="str">
        <v xml:space="preserve">TRAMEZZA-FORATO-SCATOLA-FORATELLA LEGGERA  LATERIZIO NORMALE </v>
      </c>
      <c r="V553" s="15">
        <v>0</v>
      </c>
      <c r="W553" s="19" t="str">
        <v>5x14x28</v>
      </c>
      <c r="X553" s="19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1</v>
      </c>
      <c r="AG553" s="15">
        <v>0</v>
      </c>
      <c r="AH553" s="15" t="str">
        <v>MATERIALE IN LATERIZIO COMUNE</v>
      </c>
      <c r="AI553" s="15" t="str">
        <v>WIENERBERGER</v>
      </c>
      <c r="AJ553" s="15" t="str">
        <v>MATTONE UNI FORATO 15%</v>
      </c>
      <c r="AK553" s="15">
        <v>0</v>
      </c>
      <c r="AL553" s="15" t="str">
        <v>12x25x5,5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1</v>
      </c>
      <c r="AS553" s="17" t="str">
        <f t="shared" si="34"/>
        <v>ꞈ</v>
      </c>
      <c r="AT553" s="70" t="str">
        <v>ꞈ</v>
      </c>
      <c r="AU553" s="15">
        <v>0</v>
      </c>
      <c r="AV553" s="15" t="str">
        <v>BLOCCO  ALVEOLATO DOPPIA POSA  55/60 %</v>
      </c>
      <c r="AW553" s="15" t="str">
        <v>DI MUZIO</v>
      </c>
      <c r="AX553" s="15" t="str">
        <v xml:space="preserve">BLOCCO BIO (FARINA DI LEGNO) TAMPONAMENTO DOPPIA POSA P.600 </v>
      </c>
      <c r="AY553" s="15">
        <v>0</v>
      </c>
      <c r="AZ553" s="15" t="str">
        <v>20x25x25</v>
      </c>
      <c r="BA553" s="15">
        <v>0</v>
      </c>
      <c r="BB553" s="15">
        <v>0</v>
      </c>
      <c r="BC553" s="15">
        <v>0</v>
      </c>
      <c r="BD553" s="15">
        <v>0</v>
      </c>
      <c r="BE553" s="15">
        <v>0</v>
      </c>
      <c r="BF553" s="15">
        <v>1</v>
      </c>
      <c r="BG553" s="17" t="str">
        <f t="shared" si="35"/>
        <v>ꞈ</v>
      </c>
      <c r="BH553" s="70" t="str">
        <v>ꞈ</v>
      </c>
    </row>
    <row r="554" spans="1:60" ht="14.25" customHeight="1" x14ac:dyDescent="0.25">
      <c r="A554" s="47"/>
      <c r="C554" s="19" t="s">
        <v>106</v>
      </c>
      <c r="D554" s="19" t="s">
        <v>64</v>
      </c>
      <c r="E554" s="19" t="s">
        <v>26</v>
      </c>
      <c r="G554" s="58" t="s">
        <v>377</v>
      </c>
      <c r="I554" s="34"/>
      <c r="K554" s="35"/>
      <c r="L554" s="57">
        <f t="shared" si="33"/>
        <v>0</v>
      </c>
      <c r="M554" s="14">
        <f t="shared" si="32"/>
        <v>1</v>
      </c>
      <c r="N554" s="13">
        <f>IF(OR(totale!$A$5="",C554=totale!$A$5),0,1)</f>
        <v>1</v>
      </c>
      <c r="O554" s="13">
        <f>IF(OR(totale!$C$5="",E554=totale!$C$5),0,1)</f>
        <v>0</v>
      </c>
      <c r="P554" s="13">
        <v>0</v>
      </c>
      <c r="Q554" s="97">
        <v>0</v>
      </c>
      <c r="R554" s="19">
        <v>0</v>
      </c>
      <c r="S554" s="19" t="str">
        <v>TRAMEZZATURA MATERIALE  LATERIZIO COMUNE</v>
      </c>
      <c r="T554" s="15" t="str">
        <v>T2D</v>
      </c>
      <c r="U554" s="15" t="str">
        <v xml:space="preserve">TRAMEZZA-FORATO-SCATOLA-FORATELLA LEGGERA  LATERIZIO NORMALE </v>
      </c>
      <c r="V554" s="15">
        <v>0</v>
      </c>
      <c r="W554" s="19" t="str">
        <v>6x15x33</v>
      </c>
      <c r="X554" s="19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1</v>
      </c>
      <c r="AG554" s="15">
        <v>0</v>
      </c>
      <c r="AH554" s="15" t="str">
        <v>MATERIALE IN LATERIZIO COMUNE</v>
      </c>
      <c r="AI554" s="15" t="str">
        <v>FBM</v>
      </c>
      <c r="AJ554" s="15" t="str">
        <v xml:space="preserve">MEZZINA DI MATTONE PIENO </v>
      </c>
      <c r="AK554" s="15">
        <v>0</v>
      </c>
      <c r="AL554" s="15" t="str">
        <v>2,5x12x25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1</v>
      </c>
      <c r="AS554" s="17" t="str">
        <f t="shared" si="34"/>
        <v>ꞈ</v>
      </c>
      <c r="AT554" s="70" t="str">
        <v>ꞈ</v>
      </c>
      <c r="AU554" s="15">
        <v>0</v>
      </c>
      <c r="AV554" s="15" t="str">
        <v xml:space="preserve">TRAMEZZATURA MATERIALE ALVEOLATO </v>
      </c>
      <c r="AW554" s="15" t="str">
        <v>DCB</v>
      </c>
      <c r="AX554" s="15" t="str">
        <v xml:space="preserve">TRAMEZZA - FORATO PORIZZATA/ALVEOLATA </v>
      </c>
      <c r="AY554" s="15">
        <v>0</v>
      </c>
      <c r="AZ554" s="15" t="str">
        <v>20x25x38</v>
      </c>
      <c r="BA554" s="15">
        <v>0</v>
      </c>
      <c r="BB554" s="15">
        <v>0</v>
      </c>
      <c r="BC554" s="15">
        <v>0</v>
      </c>
      <c r="BD554" s="15">
        <v>0</v>
      </c>
      <c r="BE554" s="15">
        <v>0</v>
      </c>
      <c r="BF554" s="15">
        <v>1</v>
      </c>
      <c r="BG554" s="17" t="str">
        <f t="shared" si="35"/>
        <v>ꞈ</v>
      </c>
      <c r="BH554" s="70" t="str">
        <v>ꞈ</v>
      </c>
    </row>
    <row r="555" spans="1:60" ht="14.25" customHeight="1" x14ac:dyDescent="0.25">
      <c r="A555" s="47"/>
      <c r="C555" s="19" t="s">
        <v>107</v>
      </c>
      <c r="D555" s="19" t="s">
        <v>64</v>
      </c>
      <c r="E555" s="19" t="s">
        <v>45</v>
      </c>
      <c r="G555" s="58" t="s">
        <v>256</v>
      </c>
      <c r="I555" s="34"/>
      <c r="K555" s="35"/>
      <c r="L555" s="57">
        <f t="shared" si="33"/>
        <v>0</v>
      </c>
      <c r="M555" s="14">
        <f t="shared" ref="M555:M601" si="36">SUM(N555:Q555)</f>
        <v>1</v>
      </c>
      <c r="N555" s="13">
        <f>IF(OR(totale!$A$5="",C555=totale!$A$5),0,1)</f>
        <v>1</v>
      </c>
      <c r="O555" s="13">
        <f>IF(OR(totale!$C$5="",E555=totale!$C$5),0,1)</f>
        <v>0</v>
      </c>
      <c r="P555" s="13">
        <v>0</v>
      </c>
      <c r="Q555" s="97">
        <v>0</v>
      </c>
      <c r="R555" s="19">
        <v>0</v>
      </c>
      <c r="S555" s="19" t="str">
        <v>TRAMEZZATURA MATERIALE  LATERIZIO COMUNE</v>
      </c>
      <c r="T555" s="15" t="str">
        <v>T2D</v>
      </c>
      <c r="U555" s="15" t="str">
        <v xml:space="preserve">TRAMEZZA-FORATO-SCATOLA-FORATELLA LEGGERA  LATERIZIO NORMALE </v>
      </c>
      <c r="V555" s="15">
        <v>0</v>
      </c>
      <c r="W555" s="19" t="str">
        <v>6x25x50</v>
      </c>
      <c r="X555" s="19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1</v>
      </c>
      <c r="AG555" s="15">
        <v>0</v>
      </c>
      <c r="AH555" s="15" t="str">
        <v>MATERIALE IN LATERIZIO COMUNE</v>
      </c>
      <c r="AI555" s="15" t="str">
        <v>T2D</v>
      </c>
      <c r="AJ555" s="15" t="str">
        <v>MULTIFORI NEO H.12</v>
      </c>
      <c r="AK555" s="15">
        <v>0</v>
      </c>
      <c r="AL555" s="15" t="str">
        <v>8x29X12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1</v>
      </c>
      <c r="AS555" s="17" t="str">
        <f t="shared" si="34"/>
        <v>ꞈ</v>
      </c>
      <c r="AT555" s="70" t="str">
        <v>ꞈ</v>
      </c>
      <c r="AU555" s="15">
        <v>0</v>
      </c>
      <c r="AV555" s="15" t="str">
        <v>BLOCCO ALVEOLATO LISCIO FORI VERTICALI   45/50/55/60 %</v>
      </c>
      <c r="AW555" s="15" t="str">
        <v>FBM</v>
      </c>
      <c r="AX555" s="15" t="str">
        <v>BLOCCO PORTANTE ALVEOLATO FORI VERTICALI  P800 -  F.45% - F.50% liscio</v>
      </c>
      <c r="AY555" s="15">
        <v>0</v>
      </c>
      <c r="AZ555" s="15" t="str">
        <v>20x30x18/19</v>
      </c>
      <c r="BA555" s="15">
        <v>0</v>
      </c>
      <c r="BB555" s="15">
        <v>0</v>
      </c>
      <c r="BC555" s="15">
        <v>0</v>
      </c>
      <c r="BD555" s="15">
        <v>0</v>
      </c>
      <c r="BE555" s="15">
        <v>0</v>
      </c>
      <c r="BF555" s="15">
        <v>1</v>
      </c>
      <c r="BG555" s="17" t="str">
        <f t="shared" si="35"/>
        <v>ꞈ</v>
      </c>
      <c r="BH555" s="70" t="str">
        <v>ꞈ</v>
      </c>
    </row>
    <row r="556" spans="1:60" ht="14.25" customHeight="1" x14ac:dyDescent="0.25">
      <c r="A556" s="47"/>
      <c r="C556" s="19" t="s">
        <v>107</v>
      </c>
      <c r="D556" s="19" t="s">
        <v>64</v>
      </c>
      <c r="E556" s="19" t="s">
        <v>45</v>
      </c>
      <c r="G556" s="58" t="s">
        <v>262</v>
      </c>
      <c r="I556" s="34"/>
      <c r="K556" s="35"/>
      <c r="L556" s="57">
        <f t="shared" si="33"/>
        <v>0</v>
      </c>
      <c r="M556" s="14">
        <f t="shared" si="36"/>
        <v>1</v>
      </c>
      <c r="N556" s="13">
        <f>IF(OR(totale!$A$5="",C556=totale!$A$5),0,1)</f>
        <v>1</v>
      </c>
      <c r="O556" s="13">
        <f>IF(OR(totale!$C$5="",E556=totale!$C$5),0,1)</f>
        <v>0</v>
      </c>
      <c r="P556" s="13">
        <v>0</v>
      </c>
      <c r="Q556" s="97">
        <v>0</v>
      </c>
      <c r="R556" s="19">
        <v>0</v>
      </c>
      <c r="S556" s="19" t="str">
        <v>TRAMEZZATURA MATERIALE  LATERIZIO COMUNE</v>
      </c>
      <c r="T556" s="15" t="str">
        <v>T2D</v>
      </c>
      <c r="U556" s="15" t="str">
        <v xml:space="preserve">TRAMEZZA-FORATO-SCATOLA-FORATELLA LEGGERA  LATERIZIO NORMALE </v>
      </c>
      <c r="V556" s="15">
        <v>0</v>
      </c>
      <c r="W556" s="19" t="str">
        <v>6x25x25</v>
      </c>
      <c r="X556" s="19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1</v>
      </c>
      <c r="AG556" s="15">
        <v>0</v>
      </c>
      <c r="AH556" s="15" t="str">
        <v>MATERIALE IN LATERIZIO COMUNE</v>
      </c>
      <c r="AI556" s="15" t="str">
        <v>WIENERBERGER</v>
      </c>
      <c r="AJ556" s="15" t="str">
        <v>MULTIFORI NEO H.12</v>
      </c>
      <c r="AK556" s="15">
        <v>0</v>
      </c>
      <c r="AL556" s="15" t="str">
        <v>8x29X12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1</v>
      </c>
      <c r="AS556" s="17" t="str">
        <f t="shared" si="34"/>
        <v>ꞈ</v>
      </c>
      <c r="AT556" s="70" t="str">
        <v>ꞈ</v>
      </c>
      <c r="AU556" s="15">
        <v>0</v>
      </c>
      <c r="AV556" s="15" t="str">
        <v>BLOCCO ALVEOLATO LISCIO FORI VERTICALI   45/50/55/60 %</v>
      </c>
      <c r="AW556" s="15" t="str">
        <v>IBL</v>
      </c>
      <c r="AX556" s="15" t="str">
        <v>BLOCCO PORTANTE ALVEOLATO FORI VERTICALI  P800 -  F.45% - F.50% liscio</v>
      </c>
      <c r="AY556" s="15">
        <v>0</v>
      </c>
      <c r="AZ556" s="15" t="str">
        <v>20x30x18/19</v>
      </c>
      <c r="BA556" s="15">
        <v>0</v>
      </c>
      <c r="BB556" s="15">
        <v>0</v>
      </c>
      <c r="BC556" s="15">
        <v>0</v>
      </c>
      <c r="BD556" s="15">
        <v>0</v>
      </c>
      <c r="BE556" s="15">
        <v>0</v>
      </c>
      <c r="BF556" s="15">
        <v>1</v>
      </c>
      <c r="BG556" s="17" t="str">
        <f t="shared" si="35"/>
        <v>ꞈ</v>
      </c>
      <c r="BH556" s="70" t="str">
        <v>ꞈ</v>
      </c>
    </row>
    <row r="557" spans="1:60" ht="14.25" customHeight="1" x14ac:dyDescent="0.25">
      <c r="A557" s="47"/>
      <c r="C557" s="19" t="s">
        <v>107</v>
      </c>
      <c r="D557" s="19" t="s">
        <v>64</v>
      </c>
      <c r="E557" s="19" t="s">
        <v>45</v>
      </c>
      <c r="G557" s="58" t="s">
        <v>304</v>
      </c>
      <c r="I557" s="34"/>
      <c r="K557" s="35"/>
      <c r="L557" s="57">
        <f t="shared" si="33"/>
        <v>0</v>
      </c>
      <c r="M557" s="14">
        <f t="shared" si="36"/>
        <v>1</v>
      </c>
      <c r="N557" s="13">
        <f>IF(OR(totale!$A$5="",C557=totale!$A$5),0,1)</f>
        <v>1</v>
      </c>
      <c r="O557" s="13">
        <f>IF(OR(totale!$C$5="",E557=totale!$C$5),0,1)</f>
        <v>0</v>
      </c>
      <c r="P557" s="13">
        <v>0</v>
      </c>
      <c r="Q557" s="97">
        <v>0</v>
      </c>
      <c r="R557" s="19">
        <v>0</v>
      </c>
      <c r="S557" s="19" t="str">
        <v>TRAMEZZATURA MATERIALE  LATERIZIO COMUNE</v>
      </c>
      <c r="T557" s="15" t="str">
        <v>T2D</v>
      </c>
      <c r="U557" s="15" t="str">
        <v xml:space="preserve">TRAMEZZA-FORATO-SCATOLA-FORATELLA LEGGERA  LATERIZIO NORMALE </v>
      </c>
      <c r="V557" s="15">
        <v>0</v>
      </c>
      <c r="W557" s="19" t="str">
        <v>8x14x33</v>
      </c>
      <c r="X557" s="19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1</v>
      </c>
      <c r="AG557" s="15">
        <v>0</v>
      </c>
      <c r="AH557" s="15" t="str">
        <v>MATERIALE IN LATERIZIO COMUNE</v>
      </c>
      <c r="AI557" s="15" t="str">
        <v>T2D</v>
      </c>
      <c r="AJ557" s="15" t="str">
        <v>MULTIFORI NEO H.19</v>
      </c>
      <c r="AK557" s="15">
        <v>0</v>
      </c>
      <c r="AL557" s="15" t="str">
        <v>8x28X19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1</v>
      </c>
      <c r="AS557" s="17" t="str">
        <f t="shared" si="34"/>
        <v>ꞈ</v>
      </c>
      <c r="AT557" s="70" t="str">
        <v>ꞈ</v>
      </c>
      <c r="AU557" s="15">
        <v>0</v>
      </c>
      <c r="AV557" s="15" t="str">
        <v>BLOCCO ALVEOLATO LISCIO FORI VERTICALI   45/50/55/60 %</v>
      </c>
      <c r="AW557" s="15" t="str">
        <v>LATERCOM</v>
      </c>
      <c r="AX557" s="15" t="str">
        <v>BLOCCO PORTANTE ALVEOLATO FORI VERTICALI  P800 -  F.45% - F.50% liscio</v>
      </c>
      <c r="AY557" s="15">
        <v>0</v>
      </c>
      <c r="AZ557" s="15" t="str">
        <v>20x30x18/19</v>
      </c>
      <c r="BA557" s="15">
        <v>0</v>
      </c>
      <c r="BB557" s="15">
        <v>0</v>
      </c>
      <c r="BC557" s="15">
        <v>0</v>
      </c>
      <c r="BD557" s="15">
        <v>0</v>
      </c>
      <c r="BE557" s="15">
        <v>0</v>
      </c>
      <c r="BF557" s="15">
        <v>1</v>
      </c>
      <c r="BG557" s="17" t="str">
        <f t="shared" si="35"/>
        <v>ꞈ</v>
      </c>
      <c r="BH557" s="70" t="str">
        <v>ꞈ</v>
      </c>
    </row>
    <row r="558" spans="1:60" ht="14.25" customHeight="1" x14ac:dyDescent="0.25">
      <c r="A558" s="47"/>
      <c r="C558" s="19" t="s">
        <v>107</v>
      </c>
      <c r="D558" s="19" t="s">
        <v>64</v>
      </c>
      <c r="E558" s="19" t="s">
        <v>45</v>
      </c>
      <c r="G558" s="58" t="s">
        <v>318</v>
      </c>
      <c r="I558" s="34"/>
      <c r="K558" s="35"/>
      <c r="L558" s="57">
        <f t="shared" si="33"/>
        <v>0</v>
      </c>
      <c r="M558" s="14">
        <f t="shared" si="36"/>
        <v>1</v>
      </c>
      <c r="N558" s="13">
        <f>IF(OR(totale!$A$5="",C558=totale!$A$5),0,1)</f>
        <v>1</v>
      </c>
      <c r="O558" s="13">
        <f>IF(OR(totale!$C$5="",E558=totale!$C$5),0,1)</f>
        <v>0</v>
      </c>
      <c r="P558" s="13">
        <v>0</v>
      </c>
      <c r="Q558" s="97">
        <v>0</v>
      </c>
      <c r="R558" s="19">
        <v>0</v>
      </c>
      <c r="S558" s="19" t="str">
        <v>TRAMEZZATURA MATERIALE  LATERIZIO COMUNE</v>
      </c>
      <c r="T558" s="15" t="str">
        <v>T2D</v>
      </c>
      <c r="U558" s="15" t="str">
        <v xml:space="preserve">TRAMEZZA-FORATO-SCATOLA-FORATELLA LEGGERA  LATERIZIO NORMALE </v>
      </c>
      <c r="V558" s="15">
        <v>0</v>
      </c>
      <c r="W558" s="19" t="str">
        <v>8x12x25</v>
      </c>
      <c r="X558" s="19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1</v>
      </c>
      <c r="AG558" s="15">
        <v>0</v>
      </c>
      <c r="AH558" s="15" t="str">
        <v xml:space="preserve">TEVELLE - TAVELLONI - TAVELLINE </v>
      </c>
      <c r="AI558" s="15" t="str">
        <v>FBM</v>
      </c>
      <c r="AJ558" s="15" t="str">
        <v xml:space="preserve">PIANELLONE DA STALLA </v>
      </c>
      <c r="AK558" s="15">
        <v>0</v>
      </c>
      <c r="AL558" s="15" t="str">
        <v>6x25X50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1</v>
      </c>
      <c r="AS558" s="17" t="str">
        <f t="shared" si="34"/>
        <v>ꞈ</v>
      </c>
      <c r="AT558" s="70" t="str">
        <v>ꞈ</v>
      </c>
      <c r="AU558" s="15">
        <v>0</v>
      </c>
      <c r="AV558" s="15" t="str">
        <v>BLOCCO ALVEOLATO LISCIO FORI VERTICALI   45/50/55/60 %</v>
      </c>
      <c r="AW558" s="15" t="str">
        <v>T2D</v>
      </c>
      <c r="AX558" s="15" t="str">
        <v>BLOCCO PORTANTE ALVEOLATO FORI VERTICALI  P800 -  F.45% - F.50% liscio</v>
      </c>
      <c r="AY558" s="15">
        <v>0</v>
      </c>
      <c r="AZ558" s="15" t="str">
        <v>20x30x18/19</v>
      </c>
      <c r="BA558" s="15">
        <v>0</v>
      </c>
      <c r="BB558" s="15">
        <v>0</v>
      </c>
      <c r="BC558" s="15">
        <v>0</v>
      </c>
      <c r="BD558" s="15">
        <v>0</v>
      </c>
      <c r="BE558" s="15">
        <v>0</v>
      </c>
      <c r="BF558" s="15">
        <v>1</v>
      </c>
      <c r="BG558" s="17" t="str">
        <f t="shared" si="35"/>
        <v>ꞈ</v>
      </c>
      <c r="BH558" s="70" t="str">
        <v>ꞈ</v>
      </c>
    </row>
    <row r="559" spans="1:60" ht="14.25" customHeight="1" x14ac:dyDescent="0.25">
      <c r="A559" s="47"/>
      <c r="C559" s="19" t="s">
        <v>107</v>
      </c>
      <c r="D559" s="19" t="s">
        <v>64</v>
      </c>
      <c r="E559" s="19" t="s">
        <v>45</v>
      </c>
      <c r="G559" s="58" t="s">
        <v>312</v>
      </c>
      <c r="I559" s="34"/>
      <c r="K559" s="35"/>
      <c r="L559" s="57">
        <f t="shared" si="33"/>
        <v>0</v>
      </c>
      <c r="M559" s="14">
        <f t="shared" si="36"/>
        <v>1</v>
      </c>
      <c r="N559" s="13">
        <f>IF(OR(totale!$A$5="",C559=totale!$A$5),0,1)</f>
        <v>1</v>
      </c>
      <c r="O559" s="13">
        <f>IF(OR(totale!$C$5="",E559=totale!$C$5),0,1)</f>
        <v>0</v>
      </c>
      <c r="P559" s="13">
        <v>0</v>
      </c>
      <c r="Q559" s="97">
        <v>0</v>
      </c>
      <c r="R559" s="19">
        <v>0</v>
      </c>
      <c r="S559" s="19" t="str">
        <v>TRAMEZZATURA MATERIALE  LATERIZIO COMUNE</v>
      </c>
      <c r="T559" s="15" t="str">
        <v>T2D</v>
      </c>
      <c r="U559" s="15" t="str">
        <v xml:space="preserve">TRAMEZZA-FORATO-SCATOLA-FORATELLA LEGGERA  LATERIZIO NORMALE </v>
      </c>
      <c r="V559" s="15">
        <v>0</v>
      </c>
      <c r="W559" s="19" t="str">
        <v>8x25x50</v>
      </c>
      <c r="X559" s="19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1</v>
      </c>
      <c r="AG559" s="15">
        <v>0</v>
      </c>
      <c r="AH559" s="15" t="str">
        <v>MATERIALE IN LATERIZIO COMUNE</v>
      </c>
      <c r="AI559" s="15" t="str">
        <v>DCB</v>
      </c>
      <c r="AJ559" s="15" t="str">
        <v>QUADRI UNI -DOPPIO DOPPIO UNI</v>
      </c>
      <c r="AK559" s="15">
        <v>0</v>
      </c>
      <c r="AL559" s="15" t="str">
        <v>12x25x25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1</v>
      </c>
      <c r="AS559" s="17" t="str">
        <f t="shared" si="34"/>
        <v>ꞈ</v>
      </c>
      <c r="AT559" s="70" t="str">
        <v>ꞈ</v>
      </c>
      <c r="AU559" s="15">
        <v>0</v>
      </c>
      <c r="AV559" s="15" t="str">
        <v>BLOCCO ALVEOLATO LISCIO FORI VERTICALI   45/50/55/60 %</v>
      </c>
      <c r="AW559" s="15" t="str">
        <v>WIENERBERGER</v>
      </c>
      <c r="AX559" s="15" t="str">
        <v>BLOCCO PORTANTE ALVEOLATO FORI VERTICALI  P800 -  F.45% - F.50% liscio</v>
      </c>
      <c r="AY559" s="15">
        <v>0</v>
      </c>
      <c r="AZ559" s="15" t="str">
        <v>20x30x18/19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1</v>
      </c>
      <c r="BG559" s="17" t="str">
        <f t="shared" si="35"/>
        <v>ꞈ</v>
      </c>
      <c r="BH559" s="70" t="str">
        <v>ꞈ</v>
      </c>
    </row>
    <row r="560" spans="1:60" ht="14.25" customHeight="1" x14ac:dyDescent="0.25">
      <c r="A560" s="47"/>
      <c r="C560" s="19" t="s">
        <v>107</v>
      </c>
      <c r="D560" s="19" t="s">
        <v>64</v>
      </c>
      <c r="E560" s="19" t="s">
        <v>45</v>
      </c>
      <c r="G560" s="58" t="s">
        <v>300</v>
      </c>
      <c r="I560" s="34"/>
      <c r="K560" s="35"/>
      <c r="L560" s="57">
        <f t="shared" si="33"/>
        <v>0</v>
      </c>
      <c r="M560" s="14">
        <f t="shared" si="36"/>
        <v>1</v>
      </c>
      <c r="N560" s="13">
        <f>IF(OR(totale!$A$5="",C560=totale!$A$5),0,1)</f>
        <v>1</v>
      </c>
      <c r="O560" s="13">
        <f>IF(OR(totale!$C$5="",E560=totale!$C$5),0,1)</f>
        <v>0</v>
      </c>
      <c r="P560" s="13">
        <v>0</v>
      </c>
      <c r="Q560" s="97">
        <v>0</v>
      </c>
      <c r="R560" s="19">
        <v>0</v>
      </c>
      <c r="S560" s="19" t="str">
        <v>TRAMEZZATURA MATERIALE  LATERIZIO COMUNE</v>
      </c>
      <c r="T560" s="15" t="str">
        <v>T2D</v>
      </c>
      <c r="U560" s="15" t="str">
        <v xml:space="preserve">TRAMEZZA-FORATO-SCATOLA-FORATELLA LEGGERA  LATERIZIO NORMALE </v>
      </c>
      <c r="V560" s="15">
        <v>0</v>
      </c>
      <c r="W560" s="19" t="str">
        <v>8x14X28</v>
      </c>
      <c r="X560" s="19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1</v>
      </c>
      <c r="AG560" s="15">
        <v>0</v>
      </c>
      <c r="AH560" s="15" t="str">
        <v>MATERIALE IN LATERIZIO COMUNE</v>
      </c>
      <c r="AI560" s="15" t="str">
        <v>LATERCOM</v>
      </c>
      <c r="AJ560" s="15" t="str">
        <v>QUADRI UNI -DOPPIO DOPPIO UNI</v>
      </c>
      <c r="AK560" s="15">
        <v>0</v>
      </c>
      <c r="AL560" s="15" t="str">
        <v>12x25x25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1</v>
      </c>
      <c r="AS560" s="17" t="str">
        <f t="shared" si="34"/>
        <v>ꞈ</v>
      </c>
      <c r="AT560" s="70" t="str">
        <v>ꞈ</v>
      </c>
      <c r="AU560" s="15">
        <v>0</v>
      </c>
      <c r="AV560" s="15" t="str">
        <v>LATERIZIO CON EPS GRAFFITE</v>
      </c>
      <c r="AW560" s="15" t="str">
        <v>FBM</v>
      </c>
      <c r="AX560" s="15" t="str">
        <v>BLOCCCO PORTANTE  ALVEOLATO CON EPS  GRAFFITATO - NORMABLOCK F.45%</v>
      </c>
      <c r="AY560" s="15">
        <v>0</v>
      </c>
      <c r="AZ560" s="15" t="str">
        <v>20x30x18/19  liscio</v>
      </c>
      <c r="BA560" s="15">
        <v>0</v>
      </c>
      <c r="BB560" s="15">
        <v>0</v>
      </c>
      <c r="BC560" s="15">
        <v>0</v>
      </c>
      <c r="BD560" s="15">
        <v>0</v>
      </c>
      <c r="BE560" s="15">
        <v>0</v>
      </c>
      <c r="BF560" s="15">
        <v>1</v>
      </c>
      <c r="BG560" s="17" t="str">
        <f t="shared" si="35"/>
        <v>ꞈ</v>
      </c>
      <c r="BH560" s="70" t="str">
        <v>ꞈ</v>
      </c>
    </row>
    <row r="561" spans="1:60" ht="14.25" customHeight="1" x14ac:dyDescent="0.25">
      <c r="A561" s="47"/>
      <c r="C561" s="19" t="s">
        <v>107</v>
      </c>
      <c r="D561" s="19" t="s">
        <v>64</v>
      </c>
      <c r="E561" s="19" t="s">
        <v>45</v>
      </c>
      <c r="G561" s="58" t="s">
        <v>360</v>
      </c>
      <c r="I561" s="34"/>
      <c r="K561" s="35"/>
      <c r="L561" s="57">
        <f t="shared" si="33"/>
        <v>0</v>
      </c>
      <c r="M561" s="14">
        <f t="shared" si="36"/>
        <v>1</v>
      </c>
      <c r="N561" s="13">
        <f>IF(OR(totale!$A$5="",C561=totale!$A$5),0,1)</f>
        <v>1</v>
      </c>
      <c r="O561" s="13">
        <f>IF(OR(totale!$C$5="",E561=totale!$C$5),0,1)</f>
        <v>0</v>
      </c>
      <c r="P561" s="13">
        <v>0</v>
      </c>
      <c r="Q561" s="97">
        <v>0</v>
      </c>
      <c r="R561" s="19">
        <v>0</v>
      </c>
      <c r="S561" s="19" t="str">
        <v>TRAMEZZATURA MATERIALE  LATERIZIO COMUNE</v>
      </c>
      <c r="T561" s="15" t="str">
        <v>T2D</v>
      </c>
      <c r="U561" s="15" t="str">
        <v xml:space="preserve">TRAMEZZA-FORATO-SCATOLA-FORATELLA LEGGERA  LATERIZIO NORMALE </v>
      </c>
      <c r="V561" s="15">
        <v>0</v>
      </c>
      <c r="W561" s="19" t="str">
        <v>8x15x30</v>
      </c>
      <c r="X561" s="19">
        <v>0</v>
      </c>
      <c r="Y561" s="15">
        <v>0</v>
      </c>
      <c r="Z561" s="15">
        <v>0</v>
      </c>
      <c r="AA561" s="15">
        <v>0</v>
      </c>
      <c r="AB561" s="15">
        <v>0</v>
      </c>
      <c r="AC561" s="15">
        <v>1</v>
      </c>
      <c r="AG561" s="15">
        <v>0</v>
      </c>
      <c r="AH561" s="15" t="str">
        <v>MATERIALE IN LATERIZIO COMUNE</v>
      </c>
      <c r="AI561" s="15" t="str">
        <v>T2D</v>
      </c>
      <c r="AJ561" s="15" t="str">
        <v>QUADRI UNI -DOPPIO DOPPIO UNI</v>
      </c>
      <c r="AK561" s="15">
        <v>0</v>
      </c>
      <c r="AL561" s="15" t="str">
        <v>12x25x25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1</v>
      </c>
      <c r="AS561" s="17" t="str">
        <f t="shared" si="34"/>
        <v>ꞈ</v>
      </c>
      <c r="AT561" s="70" t="str">
        <v>ꞈ</v>
      </c>
      <c r="AU561" s="15">
        <v>0</v>
      </c>
      <c r="AV561" s="15" t="str">
        <v>LATERIZIO CON EPS GRAFFITE</v>
      </c>
      <c r="AW561" s="15" t="str">
        <v>LATERCOM</v>
      </c>
      <c r="AX561" s="15" t="str">
        <v>BLOCCCO PORTANTE  ALVEOLATO CON EPS  GRAFFITATO - NORMABLOCK F.45%</v>
      </c>
      <c r="AY561" s="15">
        <v>0</v>
      </c>
      <c r="AZ561" s="15" t="str">
        <v>20x30x18/19  liscio</v>
      </c>
      <c r="BA561" s="15">
        <v>0</v>
      </c>
      <c r="BB561" s="15">
        <v>0</v>
      </c>
      <c r="BC561" s="15">
        <v>0</v>
      </c>
      <c r="BD561" s="15">
        <v>0</v>
      </c>
      <c r="BE561" s="15">
        <v>0</v>
      </c>
      <c r="BF561" s="15">
        <v>1</v>
      </c>
      <c r="BG561" s="17" t="str">
        <f t="shared" si="35"/>
        <v>ꞈ</v>
      </c>
      <c r="BH561" s="70" t="str">
        <v>ꞈ</v>
      </c>
    </row>
    <row r="562" spans="1:60" ht="14.25" customHeight="1" x14ac:dyDescent="0.25">
      <c r="A562" s="47"/>
      <c r="C562" s="19" t="s">
        <v>107</v>
      </c>
      <c r="D562" s="19" t="s">
        <v>64</v>
      </c>
      <c r="E562" s="19" t="s">
        <v>45</v>
      </c>
      <c r="G562" s="58" t="s">
        <v>377</v>
      </c>
      <c r="I562" s="34"/>
      <c r="K562" s="35"/>
      <c r="L562" s="57">
        <f t="shared" si="33"/>
        <v>0</v>
      </c>
      <c r="M562" s="14">
        <f t="shared" si="36"/>
        <v>1</v>
      </c>
      <c r="N562" s="13">
        <f>IF(OR(totale!$A$5="",C562=totale!$A$5),0,1)</f>
        <v>1</v>
      </c>
      <c r="O562" s="13">
        <f>IF(OR(totale!$C$5="",E562=totale!$C$5),0,1)</f>
        <v>0</v>
      </c>
      <c r="P562" s="13">
        <v>0</v>
      </c>
      <c r="Q562" s="97">
        <v>0</v>
      </c>
      <c r="R562" s="19">
        <v>0</v>
      </c>
      <c r="S562" s="19" t="str">
        <v>TRAMEZZATURA MATERIALE  LATERIZIO COMUNE</v>
      </c>
      <c r="T562" s="15" t="str">
        <v>T2D</v>
      </c>
      <c r="U562" s="15" t="str">
        <v xml:space="preserve">TRAMEZZA-FORATO-SCATOLA-FORATELLA LEGGERA  LATERIZIO NORMALE </v>
      </c>
      <c r="V562" s="15">
        <v>0</v>
      </c>
      <c r="W562" s="19" t="str">
        <v>8x25x25</v>
      </c>
      <c r="X562" s="19">
        <v>0</v>
      </c>
      <c r="Y562" s="15">
        <v>0</v>
      </c>
      <c r="Z562" s="15">
        <v>0</v>
      </c>
      <c r="AA562" s="15">
        <v>0</v>
      </c>
      <c r="AB562" s="15">
        <v>0</v>
      </c>
      <c r="AC562" s="15">
        <v>1</v>
      </c>
      <c r="AG562" s="15">
        <v>0</v>
      </c>
      <c r="AH562" s="15" t="str">
        <v>MATERIALE IN LATERIZIO COMUNE</v>
      </c>
      <c r="AI562" s="15" t="str">
        <v>WIENERBERGER</v>
      </c>
      <c r="AJ562" s="15" t="str">
        <v>QUADRI UNI -DOPPIO DOPPIO UNI</v>
      </c>
      <c r="AK562" s="15">
        <v>0</v>
      </c>
      <c r="AL562" s="15" t="str">
        <v>12x25x25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1</v>
      </c>
      <c r="AS562" s="17" t="str">
        <f t="shared" si="34"/>
        <v>ꞈ</v>
      </c>
      <c r="AT562" s="70" t="str">
        <v>ꞈ</v>
      </c>
      <c r="AU562" s="15">
        <v>0</v>
      </c>
      <c r="AV562" s="15" t="str">
        <v>BLOCCO ALVEOLATO LISCIO FORI VERTICALI   45/50/55/60 %</v>
      </c>
      <c r="AW562" s="15" t="str">
        <v>DCB</v>
      </c>
      <c r="AX562" s="15" t="str">
        <v>BLOCCO TAMPONAMENTO ALVEOLATO FORI VERTICALI  P600- F.65% - F.60% liscio</v>
      </c>
      <c r="AY562" s="15">
        <v>0</v>
      </c>
      <c r="AZ562" s="15" t="str">
        <v>20x30x19</v>
      </c>
      <c r="BA562" s="15">
        <v>0</v>
      </c>
      <c r="BB562" s="15">
        <v>0</v>
      </c>
      <c r="BC562" s="15">
        <v>0</v>
      </c>
      <c r="BD562" s="15">
        <v>0</v>
      </c>
      <c r="BE562" s="15">
        <v>0</v>
      </c>
      <c r="BF562" s="15">
        <v>1</v>
      </c>
      <c r="BG562" s="17" t="str">
        <f t="shared" si="35"/>
        <v>ꞈ</v>
      </c>
      <c r="BH562" s="70" t="str">
        <v>ꞈ</v>
      </c>
    </row>
    <row r="563" spans="1:60" ht="14.25" customHeight="1" x14ac:dyDescent="0.25">
      <c r="A563" s="47"/>
      <c r="C563" s="19" t="s">
        <v>107</v>
      </c>
      <c r="D563" s="19" t="s">
        <v>64</v>
      </c>
      <c r="E563" s="19" t="s">
        <v>45</v>
      </c>
      <c r="G563" s="58" t="s">
        <v>415</v>
      </c>
      <c r="I563" s="34"/>
      <c r="K563" s="35"/>
      <c r="L563" s="57">
        <f t="shared" si="33"/>
        <v>0</v>
      </c>
      <c r="M563" s="14">
        <f t="shared" si="36"/>
        <v>1</v>
      </c>
      <c r="N563" s="13">
        <f>IF(OR(totale!$A$5="",C563=totale!$A$5),0,1)</f>
        <v>1</v>
      </c>
      <c r="O563" s="13">
        <f>IF(OR(totale!$C$5="",E563=totale!$C$5),0,1)</f>
        <v>0</v>
      </c>
      <c r="P563" s="13">
        <v>0</v>
      </c>
      <c r="Q563" s="97">
        <v>0</v>
      </c>
      <c r="R563" s="19">
        <v>0</v>
      </c>
      <c r="S563" s="19" t="str">
        <v>TRAMEZZATURA MATERIALE  LATERIZIO COMUNE</v>
      </c>
      <c r="T563" s="15" t="str">
        <v>T2D</v>
      </c>
      <c r="U563" s="15" t="str">
        <v xml:space="preserve">TRAMEZZA-FORATO-SCATOLA-FORATELLA LEGGERA  LATERIZIO NORMALE </v>
      </c>
      <c r="V563" s="15">
        <v>0</v>
      </c>
      <c r="W563" s="19" t="str">
        <v>10x14x28</v>
      </c>
      <c r="X563" s="19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1</v>
      </c>
      <c r="AG563" s="15">
        <v>0</v>
      </c>
      <c r="AH563" s="15" t="str">
        <v>MATERIALE IN LATERIZIO COMUNE</v>
      </c>
      <c r="AI563" s="15" t="str">
        <v>DI MUZIO</v>
      </c>
      <c r="AJ563" s="15" t="str">
        <v>QUADRI UNI -DOPPIO DOPPIO UNI</v>
      </c>
      <c r="AK563" s="15">
        <v>0</v>
      </c>
      <c r="AL563" s="15" t="str">
        <v>12x25x25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1</v>
      </c>
      <c r="AS563" s="17" t="str">
        <f t="shared" si="34"/>
        <v>ꞈ</v>
      </c>
      <c r="AT563" s="70" t="str">
        <v>ꞈ</v>
      </c>
      <c r="AU563" s="15">
        <v>0</v>
      </c>
      <c r="AV563" s="15" t="str">
        <v xml:space="preserve">TRAMEZZATURA MATERIALE ALVEOLATO </v>
      </c>
      <c r="AW563" s="15" t="str">
        <v>T2D</v>
      </c>
      <c r="AX563" s="15" t="str">
        <v xml:space="preserve">TRAMEZZA - FORATO PORIZZATA/ALVEOLATA </v>
      </c>
      <c r="AY563" s="15">
        <v>0</v>
      </c>
      <c r="AZ563" s="15" t="str">
        <v>20x30x19</v>
      </c>
      <c r="BA563" s="15">
        <v>0</v>
      </c>
      <c r="BB563" s="15">
        <v>0</v>
      </c>
      <c r="BC563" s="15">
        <v>0</v>
      </c>
      <c r="BD563" s="15">
        <v>0</v>
      </c>
      <c r="BE563" s="15">
        <v>0</v>
      </c>
      <c r="BF563" s="15">
        <v>1</v>
      </c>
      <c r="BG563" s="17" t="str">
        <f t="shared" si="35"/>
        <v>ꞈ</v>
      </c>
      <c r="BH563" s="70" t="str">
        <v>ꞈ</v>
      </c>
    </row>
    <row r="564" spans="1:60" ht="14.25" customHeight="1" x14ac:dyDescent="0.25">
      <c r="A564" s="47"/>
      <c r="C564" s="19" t="s">
        <v>107</v>
      </c>
      <c r="D564" s="19" t="s">
        <v>64</v>
      </c>
      <c r="E564" s="19" t="s">
        <v>43</v>
      </c>
      <c r="G564" s="58" t="s">
        <v>201</v>
      </c>
      <c r="I564" s="34"/>
      <c r="K564" s="35"/>
      <c r="L564" s="57">
        <f t="shared" si="33"/>
        <v>0</v>
      </c>
      <c r="M564" s="14">
        <f t="shared" si="36"/>
        <v>1</v>
      </c>
      <c r="N564" s="13">
        <f>IF(OR(totale!$A$5="",C564=totale!$A$5),0,1)</f>
        <v>1</v>
      </c>
      <c r="O564" s="13">
        <f>IF(OR(totale!$C$5="",E564=totale!$C$5),0,1)</f>
        <v>0</v>
      </c>
      <c r="P564" s="13">
        <v>0</v>
      </c>
      <c r="Q564" s="97">
        <v>0</v>
      </c>
      <c r="R564" s="19">
        <v>0</v>
      </c>
      <c r="S564" s="19" t="str">
        <v>TRAMEZZATURA MATERIALE  LATERIZIO COMUNE</v>
      </c>
      <c r="T564" s="15" t="str">
        <v>T2D</v>
      </c>
      <c r="U564" s="15" t="str">
        <v xml:space="preserve">TRAMEZZA-FORATO-SCATOLA-FORATELLA LEGGERA  LATERIZIO NORMALE </v>
      </c>
      <c r="V564" s="15">
        <v>0</v>
      </c>
      <c r="W564" s="19" t="str">
        <v>10x25x25</v>
      </c>
      <c r="X564" s="19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1</v>
      </c>
      <c r="AG564" s="15">
        <v>0</v>
      </c>
      <c r="AH564" s="15" t="str">
        <v>MATERIALE IN LATERIZIO COMUNE</v>
      </c>
      <c r="AI564" s="15" t="str">
        <v>T2D</v>
      </c>
      <c r="AJ564" s="15" t="str">
        <v xml:space="preserve">SEMIPIENO 6 FORI </v>
      </c>
      <c r="AK564" s="15">
        <v>0</v>
      </c>
      <c r="AL564" s="15" t="str">
        <v>7x23x11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1</v>
      </c>
      <c r="AS564" s="17" t="str">
        <f t="shared" si="34"/>
        <v>ꞈ</v>
      </c>
      <c r="AT564" s="70" t="str">
        <v>ꞈ</v>
      </c>
      <c r="AU564" s="15">
        <v>0</v>
      </c>
      <c r="AV564" s="15" t="str">
        <v>BLOCCO ALVEOLATO LISCIO FORI VERTICALI   45/50/55/60 %</v>
      </c>
      <c r="AW564" s="15" t="str">
        <v>T2D</v>
      </c>
      <c r="AX564" s="15" t="str">
        <v>BLOCCO TAMPONAMENTO ALVEOLATO FORI VERTICALI  P600- F.65% - F.60% liscio</v>
      </c>
      <c r="AY564" s="15">
        <v>0</v>
      </c>
      <c r="AZ564" s="15" t="str">
        <v>20x30x19</v>
      </c>
      <c r="BA564" s="15">
        <v>0</v>
      </c>
      <c r="BB564" s="15">
        <v>0</v>
      </c>
      <c r="BC564" s="15">
        <v>0</v>
      </c>
      <c r="BD564" s="15">
        <v>0</v>
      </c>
      <c r="BE564" s="15">
        <v>0</v>
      </c>
      <c r="BF564" s="15">
        <v>1</v>
      </c>
      <c r="BG564" s="17" t="str">
        <f t="shared" si="35"/>
        <v>ꞈ</v>
      </c>
      <c r="BH564" s="70" t="str">
        <v>ꞈ</v>
      </c>
    </row>
    <row r="565" spans="1:60" ht="14.25" customHeight="1" x14ac:dyDescent="0.25">
      <c r="A565" s="47"/>
      <c r="C565" s="19" t="s">
        <v>107</v>
      </c>
      <c r="D565" s="19" t="s">
        <v>64</v>
      </c>
      <c r="E565" s="19" t="s">
        <v>43</v>
      </c>
      <c r="G565" s="58" t="s">
        <v>258</v>
      </c>
      <c r="I565" s="34"/>
      <c r="K565" s="35"/>
      <c r="L565" s="57">
        <f t="shared" si="33"/>
        <v>0</v>
      </c>
      <c r="M565" s="14">
        <f t="shared" si="36"/>
        <v>1</v>
      </c>
      <c r="N565" s="13">
        <f>IF(OR(totale!$A$5="",C565=totale!$A$5),0,1)</f>
        <v>1</v>
      </c>
      <c r="O565" s="13">
        <f>IF(OR(totale!$C$5="",E565=totale!$C$5),0,1)</f>
        <v>0</v>
      </c>
      <c r="P565" s="13">
        <v>0</v>
      </c>
      <c r="Q565" s="97">
        <v>0</v>
      </c>
      <c r="R565" s="19">
        <v>0</v>
      </c>
      <c r="S565" s="19" t="str">
        <v>TRAMEZZATURA MATERIALE  LATERIZIO COMUNE</v>
      </c>
      <c r="T565" s="15" t="str">
        <v>T2D</v>
      </c>
      <c r="U565" s="15" t="str">
        <v xml:space="preserve">TRAMEZZA-FORATO-SCATOLA-FORATELLA LEGGERA  LATERIZIO NORMALE </v>
      </c>
      <c r="V565" s="15">
        <v>0</v>
      </c>
      <c r="W565" s="19" t="str">
        <v>12x15x30</v>
      </c>
      <c r="X565" s="19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1</v>
      </c>
      <c r="AG565" s="15">
        <v>0</v>
      </c>
      <c r="AH565" s="15" t="str">
        <v>MATERIALE IN LATERIZIO COMUNE</v>
      </c>
      <c r="AI565" s="15" t="str">
        <v>WIENERBERGER</v>
      </c>
      <c r="AJ565" s="15" t="str">
        <v xml:space="preserve">SEMIPIENO 6 FORI </v>
      </c>
      <c r="AK565" s="15">
        <v>0</v>
      </c>
      <c r="AL565" s="15" t="str">
        <v>7x23x11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1</v>
      </c>
      <c r="AS565" s="17" t="str">
        <f t="shared" si="34"/>
        <v>ꞈ</v>
      </c>
      <c r="AT565" s="70" t="str">
        <v>ꞈ</v>
      </c>
      <c r="AU565" s="15">
        <v>0</v>
      </c>
      <c r="AV565" s="15" t="str">
        <v xml:space="preserve">TRAMEZZATURA MATERIALE ALVEOLATO </v>
      </c>
      <c r="AW565" s="15" t="str">
        <v>WIENERBERGER</v>
      </c>
      <c r="AX565" s="15" t="str">
        <v xml:space="preserve">TRAMEZZA - FORATO PORIZZATA/ALVEOLATA </v>
      </c>
      <c r="AY565" s="15">
        <v>0</v>
      </c>
      <c r="AZ565" s="15" t="str">
        <v>20x30x19</v>
      </c>
      <c r="BA565" s="15">
        <v>0</v>
      </c>
      <c r="BB565" s="15">
        <v>0</v>
      </c>
      <c r="BC565" s="15">
        <v>0</v>
      </c>
      <c r="BD565" s="15">
        <v>0</v>
      </c>
      <c r="BE565" s="15">
        <v>0</v>
      </c>
      <c r="BF565" s="15">
        <v>1</v>
      </c>
      <c r="BG565" s="17" t="str">
        <f t="shared" si="35"/>
        <v>ꞈ</v>
      </c>
      <c r="BH565" s="70" t="str">
        <v>ꞈ</v>
      </c>
    </row>
    <row r="566" spans="1:60" ht="14.25" customHeight="1" x14ac:dyDescent="0.25">
      <c r="A566" s="47"/>
      <c r="C566" s="19" t="s">
        <v>107</v>
      </c>
      <c r="D566" s="19" t="s">
        <v>64</v>
      </c>
      <c r="E566" s="19" t="s">
        <v>43</v>
      </c>
      <c r="G566" s="58" t="s">
        <v>277</v>
      </c>
      <c r="I566" s="34"/>
      <c r="K566" s="35"/>
      <c r="L566" s="57">
        <f t="shared" si="33"/>
        <v>0</v>
      </c>
      <c r="M566" s="14">
        <f t="shared" si="36"/>
        <v>1</v>
      </c>
      <c r="N566" s="13">
        <f>IF(OR(totale!$A$5="",C566=totale!$A$5),0,1)</f>
        <v>1</v>
      </c>
      <c r="O566" s="13">
        <f>IF(OR(totale!$C$5="",E566=totale!$C$5),0,1)</f>
        <v>0</v>
      </c>
      <c r="P566" s="13">
        <v>0</v>
      </c>
      <c r="Q566" s="97">
        <v>0</v>
      </c>
      <c r="R566" s="19">
        <v>0</v>
      </c>
      <c r="S566" s="19" t="str">
        <v>TRAMEZZATURA MATERIALE  LATERIZIO COMUNE</v>
      </c>
      <c r="T566" s="15" t="str">
        <v>T2D</v>
      </c>
      <c r="U566" s="15" t="str">
        <v xml:space="preserve">TRAMEZZA-FORATO-SCATOLA-FORATELLA LEGGERA  LATERIZIO NORMALE </v>
      </c>
      <c r="V566" s="15">
        <v>0</v>
      </c>
      <c r="W566" s="19" t="str">
        <v>12x25x25</v>
      </c>
      <c r="X566" s="19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1</v>
      </c>
      <c r="AG566" s="15">
        <v>0</v>
      </c>
      <c r="AH566" s="15" t="str">
        <v>MATERIALE IN LATERIZIO COMUNE</v>
      </c>
      <c r="AI566" s="15" t="str">
        <v>T2D</v>
      </c>
      <c r="AJ566" s="15" t="str">
        <v>SEMIPIENO 6 FORI PESANTE</v>
      </c>
      <c r="AK566" s="15">
        <v>0</v>
      </c>
      <c r="AL566" s="15" t="str">
        <v>8x23x11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1</v>
      </c>
      <c r="AS566" s="17" t="str">
        <f t="shared" si="34"/>
        <v>ꞈ</v>
      </c>
      <c r="AT566" s="70" t="str">
        <v>ꞈ</v>
      </c>
      <c r="AU566" s="15">
        <v>0</v>
      </c>
      <c r="AV566" s="15" t="str">
        <v xml:space="preserve">TRAMEZZATURA MATERIALE ALVEOLATO </v>
      </c>
      <c r="AW566" s="15" t="str">
        <v>WIENERBERGER</v>
      </c>
      <c r="AX566" s="15" t="str">
        <v xml:space="preserve">TRAMEZZA - FORATO PORIZZATA/ALVEOLATA </v>
      </c>
      <c r="AY566" s="15">
        <v>0</v>
      </c>
      <c r="AZ566" s="15" t="str">
        <v>20x33x19</v>
      </c>
      <c r="BA566" s="15">
        <v>0</v>
      </c>
      <c r="BB566" s="15">
        <v>0</v>
      </c>
      <c r="BC566" s="15">
        <v>0</v>
      </c>
      <c r="BD566" s="15">
        <v>0</v>
      </c>
      <c r="BE566" s="15">
        <v>0</v>
      </c>
      <c r="BF566" s="15">
        <v>1</v>
      </c>
      <c r="BG566" s="17" t="str">
        <f t="shared" si="35"/>
        <v>ꞈ</v>
      </c>
      <c r="BH566" s="70" t="str">
        <v>ꞈ</v>
      </c>
    </row>
    <row r="567" spans="1:60" ht="14.25" customHeight="1" x14ac:dyDescent="0.25">
      <c r="A567" s="47"/>
      <c r="C567" s="19" t="s">
        <v>107</v>
      </c>
      <c r="D567" s="19" t="s">
        <v>64</v>
      </c>
      <c r="E567" s="19" t="s">
        <v>43</v>
      </c>
      <c r="G567" s="58" t="s">
        <v>308</v>
      </c>
      <c r="I567" s="34"/>
      <c r="K567" s="35"/>
      <c r="L567" s="57">
        <f t="shared" si="33"/>
        <v>0</v>
      </c>
      <c r="M567" s="14">
        <f t="shared" si="36"/>
        <v>1</v>
      </c>
      <c r="N567" s="13">
        <f>IF(OR(totale!$A$5="",C567=totale!$A$5),0,1)</f>
        <v>1</v>
      </c>
      <c r="O567" s="13">
        <f>IF(OR(totale!$C$5="",E567=totale!$C$5),0,1)</f>
        <v>0</v>
      </c>
      <c r="P567" s="13">
        <v>0</v>
      </c>
      <c r="Q567" s="97">
        <v>0</v>
      </c>
      <c r="R567" s="19">
        <v>0</v>
      </c>
      <c r="S567" s="19" t="str">
        <v>TRAMEZZATURA MATERIALE  LATERIZIO COMUNE</v>
      </c>
      <c r="T567" s="15" t="str">
        <v>T2D</v>
      </c>
      <c r="U567" s="15" t="str">
        <v xml:space="preserve">TRAMEZZA-FORATO-SCATOLA-FORATELLA LEGGERA  LATERIZIO NORMALE </v>
      </c>
      <c r="V567" s="15">
        <v>0</v>
      </c>
      <c r="W567" s="19" t="str">
        <v>12x25x50</v>
      </c>
      <c r="X567" s="19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1</v>
      </c>
      <c r="AG567" s="15">
        <v>0</v>
      </c>
      <c r="AH567" s="15" t="str">
        <v>MATERIALE IN LATERIZIO COMUNE</v>
      </c>
      <c r="AI567" s="15" t="str">
        <v>WIENERBERGER</v>
      </c>
      <c r="AJ567" s="15" t="str">
        <v>SEMIPIENO 6 FORI PESANTE</v>
      </c>
      <c r="AK567" s="15">
        <v>0</v>
      </c>
      <c r="AL567" s="15" t="str">
        <v>8x23x11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1</v>
      </c>
      <c r="AS567" s="17" t="str">
        <f t="shared" si="34"/>
        <v>ꞈ</v>
      </c>
      <c r="AT567" s="70" t="str">
        <v>ꞈ</v>
      </c>
      <c r="AU567" s="15">
        <v>0</v>
      </c>
      <c r="AV567" s="15" t="str">
        <v>BLOCCO ALVEOLATO INCASTRO  FORI VERTICALI  45/50/55/60 %</v>
      </c>
      <c r="AW567" s="15" t="str">
        <v>WIENERBERGER</v>
      </c>
      <c r="AX567" s="15" t="str">
        <v>BLOCCO TAMPONAMENTO ALVEOLATO FORI VERTICALI  P600 - F.60% incastro</v>
      </c>
      <c r="AY567" s="15">
        <v>0</v>
      </c>
      <c r="AZ567" s="15" t="str">
        <v>20x33x19 F.60%</v>
      </c>
      <c r="BA567" s="15">
        <v>0</v>
      </c>
      <c r="BB567" s="15">
        <v>0</v>
      </c>
      <c r="BC567" s="15">
        <v>0</v>
      </c>
      <c r="BD567" s="15">
        <v>0</v>
      </c>
      <c r="BE567" s="15">
        <v>0</v>
      </c>
      <c r="BF567" s="15">
        <v>1</v>
      </c>
      <c r="BG567" s="17" t="str">
        <f t="shared" si="35"/>
        <v>ꞈ</v>
      </c>
      <c r="BH567" s="70" t="str">
        <v>ꞈ</v>
      </c>
    </row>
    <row r="568" spans="1:60" ht="14.25" customHeight="1" x14ac:dyDescent="0.25">
      <c r="A568" s="47"/>
      <c r="C568" s="19" t="s">
        <v>107</v>
      </c>
      <c r="D568" s="19" t="s">
        <v>64</v>
      </c>
      <c r="E568" s="19" t="s">
        <v>43</v>
      </c>
      <c r="G568" s="58" t="s">
        <v>332</v>
      </c>
      <c r="I568" s="34"/>
      <c r="K568" s="35"/>
      <c r="L568" s="57">
        <f t="shared" si="33"/>
        <v>0</v>
      </c>
      <c r="M568" s="14">
        <f t="shared" si="36"/>
        <v>1</v>
      </c>
      <c r="N568" s="13">
        <f>IF(OR(totale!$A$5="",C568=totale!$A$5),0,1)</f>
        <v>1</v>
      </c>
      <c r="O568" s="13">
        <f>IF(OR(totale!$C$5="",E568=totale!$C$5),0,1)</f>
        <v>0</v>
      </c>
      <c r="P568" s="13">
        <v>0</v>
      </c>
      <c r="Q568" s="97">
        <v>0</v>
      </c>
      <c r="R568" s="19">
        <v>0</v>
      </c>
      <c r="S568" s="19" t="str">
        <v>TRAMEZZATURA MATERIALE  LATERIZIO COMUNE</v>
      </c>
      <c r="T568" s="15" t="str">
        <v>T2D</v>
      </c>
      <c r="U568" s="15" t="str">
        <v xml:space="preserve">TRAMEZZA-FORATO-SCATOLA-FORATELLA LEGGERA  LATERIZIO NORMALE </v>
      </c>
      <c r="V568" s="15">
        <v>0</v>
      </c>
      <c r="W568" s="19" t="str">
        <v>14x25x25</v>
      </c>
      <c r="X568" s="19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1</v>
      </c>
      <c r="AG568" s="15">
        <v>0</v>
      </c>
      <c r="AH568" s="15" t="str">
        <v xml:space="preserve">TEVELLE - TAVELLONI - TAVELLINE </v>
      </c>
      <c r="AI568" s="15" t="str">
        <v>FBM</v>
      </c>
      <c r="AJ568" s="15" t="str">
        <v xml:space="preserve">TAVELLA CAMPIGIANA </v>
      </c>
      <c r="AK568" s="15">
        <v>0</v>
      </c>
      <c r="AL568" s="15" t="str">
        <v>6x25x50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1</v>
      </c>
      <c r="AS568" s="17" t="str">
        <f t="shared" si="34"/>
        <v>ꞈ</v>
      </c>
      <c r="AT568" s="70" t="str">
        <v>ꞈ</v>
      </c>
      <c r="AU568" s="15">
        <v>0</v>
      </c>
      <c r="AV568" s="15" t="str">
        <v xml:space="preserve">TRAMEZZATURA MATERIALE ALVEOLATO </v>
      </c>
      <c r="AW568" s="15" t="str">
        <v>DI MUZIO</v>
      </c>
      <c r="AX568" s="15" t="str">
        <v xml:space="preserve">TRAMEZZA - FORATO PORIZZATA/ALVEOLATA </v>
      </c>
      <c r="AY568" s="15">
        <v>0</v>
      </c>
      <c r="AZ568" s="15" t="str">
        <v>20x33x25</v>
      </c>
      <c r="BA568" s="15">
        <v>0</v>
      </c>
      <c r="BB568" s="15">
        <v>0</v>
      </c>
      <c r="BC568" s="15">
        <v>0</v>
      </c>
      <c r="BD568" s="15">
        <v>0</v>
      </c>
      <c r="BE568" s="15">
        <v>0</v>
      </c>
      <c r="BF568" s="15">
        <v>1</v>
      </c>
      <c r="BG568" s="17" t="str">
        <f t="shared" si="35"/>
        <v>ꞈ</v>
      </c>
      <c r="BH568" s="70" t="str">
        <v>ꞈ</v>
      </c>
    </row>
    <row r="569" spans="1:60" ht="14.25" customHeight="1" x14ac:dyDescent="0.25">
      <c r="A569" s="47"/>
      <c r="C569" s="19" t="s">
        <v>107</v>
      </c>
      <c r="D569" s="19" t="s">
        <v>64</v>
      </c>
      <c r="E569" s="19" t="s">
        <v>43</v>
      </c>
      <c r="G569" s="58" t="s">
        <v>337</v>
      </c>
      <c r="I569" s="34"/>
      <c r="K569" s="35"/>
      <c r="L569" s="57">
        <f t="shared" si="33"/>
        <v>0</v>
      </c>
      <c r="M569" s="14">
        <f t="shared" si="36"/>
        <v>1</v>
      </c>
      <c r="N569" s="13">
        <f>IF(OR(totale!$A$5="",C569=totale!$A$5),0,1)</f>
        <v>1</v>
      </c>
      <c r="O569" s="13">
        <f>IF(OR(totale!$C$5="",E569=totale!$C$5),0,1)</f>
        <v>0</v>
      </c>
      <c r="P569" s="13">
        <v>0</v>
      </c>
      <c r="Q569" s="97">
        <v>0</v>
      </c>
      <c r="R569" s="19">
        <v>0</v>
      </c>
      <c r="S569" s="19" t="str">
        <v>TRAMEZZATURA MATERIALE  LATERIZIO COMUNE</v>
      </c>
      <c r="T569" s="15" t="str">
        <v>T2D</v>
      </c>
      <c r="U569" s="15" t="str">
        <v xml:space="preserve">TRAMEZZA-FORATO-SCATOLA-FORATELLA LEGGERA  LATERIZIO NORMALE </v>
      </c>
      <c r="V569" s="15">
        <v>0</v>
      </c>
      <c r="W569" s="19" t="str">
        <v>20x25x25</v>
      </c>
      <c r="X569" s="19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1</v>
      </c>
      <c r="AG569" s="15">
        <v>0</v>
      </c>
      <c r="AH569" s="15" t="str">
        <v xml:space="preserve">TEVELLE - TAVELLONI - TAVELLINE </v>
      </c>
      <c r="AI569" s="15" t="str">
        <v>ESSE ELLE LAT.</v>
      </c>
      <c r="AJ569" s="15" t="str">
        <v xml:space="preserve">TAVELLA DIVISIBILE </v>
      </c>
      <c r="AK569" s="15">
        <v>0</v>
      </c>
      <c r="AL569" s="15" t="str">
        <v>3x25x40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1</v>
      </c>
      <c r="AS569" s="17" t="str">
        <f t="shared" si="34"/>
        <v>ꞈ</v>
      </c>
      <c r="AT569" s="70" t="str">
        <v>ꞈ</v>
      </c>
      <c r="AU569" s="15">
        <v>0</v>
      </c>
      <c r="AV569" s="15" t="str">
        <v xml:space="preserve">BLOCCO PER SOLAIO - INTERPOSTO- PIGNATTA </v>
      </c>
      <c r="AW569" s="15" t="str">
        <v>FBM</v>
      </c>
      <c r="AX569" s="15" t="str">
        <v>BLOCCO PER SOLAIO - INTERPOSTO</v>
      </c>
      <c r="AY569" s="15">
        <v>0</v>
      </c>
      <c r="AZ569" s="15" t="str">
        <v>20x38x25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1</v>
      </c>
      <c r="BG569" s="17" t="str">
        <f t="shared" si="35"/>
        <v>ꞈ</v>
      </c>
      <c r="BH569" s="70" t="str">
        <v>ꞈ</v>
      </c>
    </row>
    <row r="570" spans="1:60" ht="14.25" customHeight="1" x14ac:dyDescent="0.25">
      <c r="A570" s="47"/>
      <c r="C570" s="19" t="s">
        <v>107</v>
      </c>
      <c r="D570" s="19" t="s">
        <v>64</v>
      </c>
      <c r="E570" s="19" t="s">
        <v>43</v>
      </c>
      <c r="G570" s="58" t="s">
        <v>368</v>
      </c>
      <c r="I570" s="34"/>
      <c r="K570" s="35"/>
      <c r="L570" s="57">
        <f t="shared" si="33"/>
        <v>0</v>
      </c>
      <c r="M570" s="14">
        <f t="shared" si="36"/>
        <v>1</v>
      </c>
      <c r="N570" s="13">
        <f>IF(OR(totale!$A$5="",C570=totale!$A$5),0,1)</f>
        <v>1</v>
      </c>
      <c r="O570" s="13">
        <f>IF(OR(totale!$C$5="",E570=totale!$C$5),0,1)</f>
        <v>0</v>
      </c>
      <c r="P570" s="13">
        <v>0</v>
      </c>
      <c r="Q570" s="97">
        <v>0</v>
      </c>
      <c r="R570" s="19">
        <v>0</v>
      </c>
      <c r="S570" s="19" t="str">
        <v>TRAMEZZATURA MATERIALE  LATERIZIO COMUNE</v>
      </c>
      <c r="T570" s="15" t="str">
        <v>T2D</v>
      </c>
      <c r="U570" s="15" t="str">
        <v xml:space="preserve">TRAMEZZA-FORATO-SCATOLA-FORATELLA LEGGERA  LATERIZIO NORMALE </v>
      </c>
      <c r="V570" s="15">
        <v>0</v>
      </c>
      <c r="W570" s="19" t="str">
        <v>25x25x25</v>
      </c>
      <c r="X570" s="19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1</v>
      </c>
      <c r="AG570" s="15">
        <v>0</v>
      </c>
      <c r="AH570" s="15" t="str">
        <v xml:space="preserve">TEVELLE - TAVELLONI - TAVELLINE </v>
      </c>
      <c r="AI570" s="15" t="str">
        <v>ESSE ELLE LAT.</v>
      </c>
      <c r="AJ570" s="15" t="str">
        <v xml:space="preserve">TAVELLA DIVISIBILE </v>
      </c>
      <c r="AK570" s="15">
        <v>0</v>
      </c>
      <c r="AL570" s="15" t="str">
        <v>3x25x50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1</v>
      </c>
      <c r="AS570" s="17" t="str">
        <f t="shared" si="34"/>
        <v>ꞈ</v>
      </c>
      <c r="AT570" s="70" t="str">
        <v>ꞈ</v>
      </c>
      <c r="AU570" s="15">
        <v>0</v>
      </c>
      <c r="AV570" s="15" t="str">
        <v xml:space="preserve">BLOCCO PER SOLAIO - INTERPOSTO- PIGNATTA </v>
      </c>
      <c r="AW570" s="15" t="str">
        <v>LATERCOM</v>
      </c>
      <c r="AX570" s="15" t="str">
        <v>BLOCCO PER SOLAIO - INTERPOSTO</v>
      </c>
      <c r="AY570" s="15">
        <v>0</v>
      </c>
      <c r="AZ570" s="15" t="str">
        <v>20x38x25</v>
      </c>
      <c r="BA570" s="15">
        <v>0</v>
      </c>
      <c r="BB570" s="15">
        <v>0</v>
      </c>
      <c r="BC570" s="15">
        <v>0</v>
      </c>
      <c r="BD570" s="15">
        <v>0</v>
      </c>
      <c r="BE570" s="15">
        <v>0</v>
      </c>
      <c r="BF570" s="15">
        <v>1</v>
      </c>
      <c r="BG570" s="17" t="str">
        <f t="shared" si="35"/>
        <v>ꞈ</v>
      </c>
      <c r="BH570" s="70" t="str">
        <v>ꞈ</v>
      </c>
    </row>
    <row r="571" spans="1:60" ht="14.25" customHeight="1" x14ac:dyDescent="0.25">
      <c r="A571" s="47"/>
      <c r="C571" s="19" t="s">
        <v>107</v>
      </c>
      <c r="D571" s="19" t="s">
        <v>64</v>
      </c>
      <c r="E571" s="19" t="s">
        <v>25</v>
      </c>
      <c r="G571" s="58" t="s">
        <v>264</v>
      </c>
      <c r="I571" s="34"/>
      <c r="K571" s="35"/>
      <c r="L571" s="57">
        <f t="shared" si="33"/>
        <v>0</v>
      </c>
      <c r="M571" s="14">
        <f t="shared" si="36"/>
        <v>1</v>
      </c>
      <c r="N571" s="13">
        <f>IF(OR(totale!$A$5="",C571=totale!$A$5),0,1)</f>
        <v>1</v>
      </c>
      <c r="O571" s="13">
        <f>IF(OR(totale!$C$5="",E571=totale!$C$5),0,1)</f>
        <v>0</v>
      </c>
      <c r="P571" s="13">
        <v>0</v>
      </c>
      <c r="Q571" s="97">
        <v>0</v>
      </c>
      <c r="R571" s="19">
        <v>0</v>
      </c>
      <c r="S571" s="19" t="str">
        <v>MATERIALE IN LATERIZIO COMUNE</v>
      </c>
      <c r="T571" s="15" t="str">
        <v>T2D</v>
      </c>
      <c r="U571" s="15" t="str">
        <v xml:space="preserve">MATTONE TRE FORI </v>
      </c>
      <c r="V571" s="15">
        <v>0</v>
      </c>
      <c r="W571" s="19" t="str">
        <v>12x24x5,5</v>
      </c>
      <c r="X571" s="19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1</v>
      </c>
      <c r="AG571" s="15">
        <v>0</v>
      </c>
      <c r="AH571" s="15" t="str">
        <v xml:space="preserve">TEVELLE - TAVELLONI - TAVELLINE </v>
      </c>
      <c r="AI571" s="15" t="str">
        <v>ESSE ELLE LAT.</v>
      </c>
      <c r="AJ571" s="15" t="str">
        <v xml:space="preserve">TAVELLA DIVISIBILE </v>
      </c>
      <c r="AK571" s="15">
        <v>0</v>
      </c>
      <c r="AL571" s="15" t="str">
        <v>4x25x50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1</v>
      </c>
      <c r="AS571" s="17" t="str">
        <f t="shared" si="34"/>
        <v>ꞈ</v>
      </c>
      <c r="AT571" s="70" t="str">
        <v>ꞈ</v>
      </c>
      <c r="AU571" s="15">
        <v>0</v>
      </c>
      <c r="AV571" s="15" t="str">
        <v xml:space="preserve">BLOCCO PER SOLAIO - INTERPOSTO- PIGNATTA </v>
      </c>
      <c r="AW571" s="15" t="str">
        <v>DCB</v>
      </c>
      <c r="AX571" s="15" t="str">
        <v>BLOCCO PER SOLAIO - PROVERA</v>
      </c>
      <c r="AY571" s="15">
        <v>0</v>
      </c>
      <c r="AZ571" s="15" t="str">
        <v>20x40x25</v>
      </c>
      <c r="BA571" s="15">
        <v>0</v>
      </c>
      <c r="BB571" s="15">
        <v>0</v>
      </c>
      <c r="BC571" s="15">
        <v>0</v>
      </c>
      <c r="BD571" s="15">
        <v>0</v>
      </c>
      <c r="BE571" s="15">
        <v>0</v>
      </c>
      <c r="BF571" s="15">
        <v>1</v>
      </c>
      <c r="BG571" s="17" t="str">
        <f t="shared" si="35"/>
        <v>ꞈ</v>
      </c>
      <c r="BH571" s="70" t="str">
        <v>ꞈ</v>
      </c>
    </row>
    <row r="572" spans="1:60" ht="14.25" customHeight="1" x14ac:dyDescent="0.25">
      <c r="A572" s="47"/>
      <c r="C572" s="19" t="s">
        <v>107</v>
      </c>
      <c r="D572" s="19" t="s">
        <v>64</v>
      </c>
      <c r="E572" s="19" t="s">
        <v>25</v>
      </c>
      <c r="G572" s="58" t="s">
        <v>276</v>
      </c>
      <c r="I572" s="34"/>
      <c r="K572" s="35"/>
      <c r="L572" s="57">
        <f t="shared" si="33"/>
        <v>0</v>
      </c>
      <c r="M572" s="14">
        <f t="shared" si="36"/>
        <v>1</v>
      </c>
      <c r="N572" s="13">
        <f>IF(OR(totale!$A$5="",C572=totale!$A$5),0,1)</f>
        <v>1</v>
      </c>
      <c r="O572" s="13">
        <f>IF(OR(totale!$C$5="",E572=totale!$C$5),0,1)</f>
        <v>0</v>
      </c>
      <c r="P572" s="13">
        <v>0</v>
      </c>
      <c r="Q572" s="97">
        <v>0</v>
      </c>
      <c r="R572" s="19">
        <v>0</v>
      </c>
      <c r="S572" s="19" t="str">
        <v>MATERIALE IN LATERIZIO COMUNE</v>
      </c>
      <c r="T572" s="15" t="str">
        <v>T2D</v>
      </c>
      <c r="U572" s="15" t="str">
        <v xml:space="preserve">MATTONE PIENO </v>
      </c>
      <c r="V572" s="15">
        <v>0</v>
      </c>
      <c r="W572" s="19" t="str">
        <v>12x24x5,5</v>
      </c>
      <c r="X572" s="19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1</v>
      </c>
      <c r="AG572" s="15">
        <v>0</v>
      </c>
      <c r="AH572" s="15" t="str">
        <v xml:space="preserve">TEVELLE - TAVELLONI - TAVELLINE </v>
      </c>
      <c r="AI572" s="15" t="str">
        <v>ESSE ELLE LAT.</v>
      </c>
      <c r="AJ572" s="15" t="str">
        <v xml:space="preserve">TAVELLA DIVISIBILE </v>
      </c>
      <c r="AK572" s="15">
        <v>0</v>
      </c>
      <c r="AL572" s="15" t="str">
        <v>3x18X50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1</v>
      </c>
      <c r="AS572" s="17" t="str">
        <f t="shared" si="34"/>
        <v>ꞈ</v>
      </c>
      <c r="AT572" s="70" t="str">
        <v>ꞈ</v>
      </c>
      <c r="AU572" s="15">
        <v>0</v>
      </c>
      <c r="AV572" s="15" t="str">
        <v xml:space="preserve">BLOCCO PER SOLAIO - INTERPOSTO- PIGNATTA </v>
      </c>
      <c r="AW572" s="15" t="str">
        <v>LATERCOM</v>
      </c>
      <c r="AX572" s="15" t="str">
        <v xml:space="preserve">BLOCCO PER SOLAI - PANNELLI </v>
      </c>
      <c r="AY572" s="15">
        <v>0</v>
      </c>
      <c r="AZ572" s="15" t="str">
        <v>20x40x25</v>
      </c>
      <c r="BA572" s="15">
        <v>0</v>
      </c>
      <c r="BB572" s="15">
        <v>0</v>
      </c>
      <c r="BC572" s="15">
        <v>0</v>
      </c>
      <c r="BD572" s="15">
        <v>0</v>
      </c>
      <c r="BE572" s="15">
        <v>0</v>
      </c>
      <c r="BF572" s="15">
        <v>1</v>
      </c>
      <c r="BG572" s="17" t="str">
        <f t="shared" si="35"/>
        <v>ꞈ</v>
      </c>
      <c r="BH572" s="70" t="str">
        <v>ꞈ</v>
      </c>
    </row>
    <row r="573" spans="1:60" ht="14.25" customHeight="1" x14ac:dyDescent="0.25">
      <c r="A573" s="47"/>
      <c r="C573" s="19" t="s">
        <v>107</v>
      </c>
      <c r="D573" s="19" t="s">
        <v>64</v>
      </c>
      <c r="E573" s="19" t="s">
        <v>25</v>
      </c>
      <c r="G573" s="58" t="s">
        <v>256</v>
      </c>
      <c r="I573" s="34"/>
      <c r="K573" s="35"/>
      <c r="L573" s="57">
        <f t="shared" si="33"/>
        <v>0</v>
      </c>
      <c r="M573" s="14">
        <f t="shared" si="36"/>
        <v>1</v>
      </c>
      <c r="N573" s="13">
        <f>IF(OR(totale!$A$5="",C573=totale!$A$5),0,1)</f>
        <v>1</v>
      </c>
      <c r="O573" s="13">
        <f>IF(OR(totale!$C$5="",E573=totale!$C$5),0,1)</f>
        <v>0</v>
      </c>
      <c r="P573" s="13">
        <v>0</v>
      </c>
      <c r="Q573" s="97">
        <v>0</v>
      </c>
      <c r="R573" s="19">
        <v>0</v>
      </c>
      <c r="S573" s="19" t="str">
        <v>MATERIALE IN LATERIZIO COMUNE</v>
      </c>
      <c r="T573" s="15" t="str">
        <v>T2D</v>
      </c>
      <c r="U573" s="15" t="str">
        <v>MATTONE MULTIFORO- TRAFILATO</v>
      </c>
      <c r="V573" s="15">
        <v>0</v>
      </c>
      <c r="W573" s="19" t="str">
        <v>12x24x5,5</v>
      </c>
      <c r="X573" s="19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1</v>
      </c>
      <c r="AG573" s="15">
        <v>0</v>
      </c>
      <c r="AH573" s="15" t="str">
        <v xml:space="preserve">TEVELLE - TAVELLONI - TAVELLINE </v>
      </c>
      <c r="AI573" s="15" t="str">
        <v>ESSE ELLE LAT.</v>
      </c>
      <c r="AJ573" s="15" t="str">
        <v xml:space="preserve">TAVELLA DIVISIBILE </v>
      </c>
      <c r="AK573" s="15">
        <v>0</v>
      </c>
      <c r="AL573" s="15" t="str">
        <v>3x20X50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1</v>
      </c>
      <c r="AS573" s="17" t="str">
        <f t="shared" si="34"/>
        <v>ꞈ</v>
      </c>
      <c r="AT573" s="70" t="str">
        <v>ꞈ</v>
      </c>
      <c r="AU573" s="15">
        <v>0</v>
      </c>
      <c r="AV573" s="15" t="str">
        <v xml:space="preserve">BLOCCO PER SOLAIO - INTERPOSTO- PIGNATTA </v>
      </c>
      <c r="AW573" s="15" t="str">
        <v>T2D</v>
      </c>
      <c r="AX573" s="15" t="str">
        <v>BLOCCO PER SOLAIO - PROVERA</v>
      </c>
      <c r="AY573" s="15">
        <v>0</v>
      </c>
      <c r="AZ573" s="15" t="str">
        <v>20x40x25</v>
      </c>
      <c r="BA573" s="15">
        <v>0</v>
      </c>
      <c r="BB573" s="15">
        <v>0</v>
      </c>
      <c r="BC573" s="15">
        <v>0</v>
      </c>
      <c r="BD573" s="15">
        <v>0</v>
      </c>
      <c r="BE573" s="15">
        <v>0</v>
      </c>
      <c r="BF573" s="15">
        <v>1</v>
      </c>
      <c r="BG573" s="17" t="str">
        <f t="shared" si="35"/>
        <v>ꞈ</v>
      </c>
      <c r="BH573" s="70" t="str">
        <v>ꞈ</v>
      </c>
    </row>
    <row r="574" spans="1:60" ht="14.25" customHeight="1" x14ac:dyDescent="0.25">
      <c r="A574" s="47"/>
      <c r="C574" s="19" t="s">
        <v>107</v>
      </c>
      <c r="D574" s="19" t="s">
        <v>64</v>
      </c>
      <c r="E574" s="19" t="s">
        <v>25</v>
      </c>
      <c r="G574" s="58" t="s">
        <v>304</v>
      </c>
      <c r="I574" s="34"/>
      <c r="K574" s="35"/>
      <c r="L574" s="57">
        <f t="shared" si="33"/>
        <v>0</v>
      </c>
      <c r="M574" s="14">
        <f t="shared" si="36"/>
        <v>1</v>
      </c>
      <c r="N574" s="13">
        <f>IF(OR(totale!$A$5="",C574=totale!$A$5),0,1)</f>
        <v>1</v>
      </c>
      <c r="O574" s="13">
        <f>IF(OR(totale!$C$5="",E574=totale!$C$5),0,1)</f>
        <v>0</v>
      </c>
      <c r="P574" s="13">
        <v>0</v>
      </c>
      <c r="Q574" s="97">
        <v>0</v>
      </c>
      <c r="R574" s="19">
        <v>0</v>
      </c>
      <c r="S574" s="19" t="str">
        <v>MATERIALE IN LATERIZIO COMUNE</v>
      </c>
      <c r="T574" s="15" t="str">
        <v>T2D</v>
      </c>
      <c r="U574" s="15" t="str">
        <v xml:space="preserve">TRIPLO UNI </v>
      </c>
      <c r="V574" s="15">
        <v>0</v>
      </c>
      <c r="W574" s="19" t="str">
        <v>12x25x19</v>
      </c>
      <c r="X574" s="19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1</v>
      </c>
      <c r="AG574" s="15">
        <v>0</v>
      </c>
      <c r="AH574" s="15" t="str">
        <v xml:space="preserve">TEVELLE - TAVELLONI - TAVELLINE </v>
      </c>
      <c r="AI574" s="15" t="str">
        <v>ESSE ELLE LAT.</v>
      </c>
      <c r="AJ574" s="15" t="str">
        <v xml:space="preserve">TAVELLA DIVISIBILE </v>
      </c>
      <c r="AK574" s="15">
        <v>0</v>
      </c>
      <c r="AL574" s="15" t="str">
        <v>3x22X50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1</v>
      </c>
      <c r="AS574" s="17" t="str">
        <f t="shared" si="34"/>
        <v>ꞈ</v>
      </c>
      <c r="AT574" s="70" t="str">
        <v>ꞈ</v>
      </c>
      <c r="AU574" s="15">
        <v>0</v>
      </c>
      <c r="AV574" s="15" t="str">
        <v xml:space="preserve">BLOCCO PER SOLAIO - INTERPOSTO- PIGNATTA </v>
      </c>
      <c r="AW574" s="15" t="str">
        <v>T2D</v>
      </c>
      <c r="AX574" s="15" t="str">
        <v xml:space="preserve">BLOCCO PER SOLAI - PANNELLI </v>
      </c>
      <c r="AY574" s="15">
        <v>0</v>
      </c>
      <c r="AZ574" s="15" t="str">
        <v>20x40x25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1</v>
      </c>
      <c r="BG574" s="17" t="str">
        <f t="shared" si="35"/>
        <v>ꞈ</v>
      </c>
      <c r="BH574" s="70" t="str">
        <v>ꞈ</v>
      </c>
    </row>
    <row r="575" spans="1:60" ht="14.25" customHeight="1" x14ac:dyDescent="0.25">
      <c r="A575" s="47"/>
      <c r="C575" s="19" t="s">
        <v>107</v>
      </c>
      <c r="D575" s="19" t="s">
        <v>64</v>
      </c>
      <c r="E575" s="19" t="s">
        <v>25</v>
      </c>
      <c r="G575" s="58" t="s">
        <v>316</v>
      </c>
      <c r="I575" s="34"/>
      <c r="K575" s="35"/>
      <c r="L575" s="57">
        <f t="shared" si="33"/>
        <v>0</v>
      </c>
      <c r="M575" s="14">
        <f t="shared" si="36"/>
        <v>1</v>
      </c>
      <c r="N575" s="13">
        <f>IF(OR(totale!$A$5="",C575=totale!$A$5),0,1)</f>
        <v>1</v>
      </c>
      <c r="O575" s="13">
        <f>IF(OR(totale!$C$5="",E575=totale!$C$5),0,1)</f>
        <v>0</v>
      </c>
      <c r="P575" s="13">
        <v>0</v>
      </c>
      <c r="Q575" s="97">
        <v>0</v>
      </c>
      <c r="R575" s="19">
        <v>0</v>
      </c>
      <c r="S575" s="19" t="str">
        <v>MATERIALE IN LATERIZIO COMUNE</v>
      </c>
      <c r="T575" s="15" t="str">
        <v>T2D</v>
      </c>
      <c r="U575" s="15" t="str">
        <v>QUADRI UNI -DOPPIO DOPPIO UNI</v>
      </c>
      <c r="V575" s="15">
        <v>0</v>
      </c>
      <c r="W575" s="19" t="str">
        <v>12x25x25</v>
      </c>
      <c r="X575" s="19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1</v>
      </c>
      <c r="AG575" s="15">
        <v>0</v>
      </c>
      <c r="AH575" s="15" t="str">
        <v xml:space="preserve">TEVELLE - TAVELLONI - TAVELLINE </v>
      </c>
      <c r="AI575" s="15" t="str">
        <v>ESSE ELLE LAT.</v>
      </c>
      <c r="AJ575" s="15" t="str">
        <v xml:space="preserve">TAVELLA DIVISIBILE </v>
      </c>
      <c r="AK575" s="15">
        <v>0</v>
      </c>
      <c r="AL575" s="15" t="str">
        <v>3x24X50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1</v>
      </c>
      <c r="AS575" s="17" t="str">
        <f t="shared" si="34"/>
        <v>ꞈ</v>
      </c>
      <c r="AT575" s="70" t="str">
        <v>ꞈ</v>
      </c>
      <c r="AU575" s="15">
        <v>0</v>
      </c>
      <c r="AV575" s="15" t="str">
        <v xml:space="preserve">BLOCCO PER SOLAIO - INTERPOSTO- PIGNATTA </v>
      </c>
      <c r="AW575" s="15" t="str">
        <v>DCB</v>
      </c>
      <c r="AX575" s="15" t="str">
        <v>BLOCCO PER SOLAIO - INTERPOSTO</v>
      </c>
      <c r="AY575" s="15">
        <v>0</v>
      </c>
      <c r="AZ575" s="15" t="str">
        <v>20x42x25</v>
      </c>
      <c r="BA575" s="15">
        <v>0</v>
      </c>
      <c r="BB575" s="15">
        <v>0</v>
      </c>
      <c r="BC575" s="15">
        <v>0</v>
      </c>
      <c r="BD575" s="15">
        <v>0</v>
      </c>
      <c r="BE575" s="15">
        <v>0</v>
      </c>
      <c r="BF575" s="15">
        <v>1</v>
      </c>
      <c r="BG575" s="17" t="str">
        <f t="shared" si="35"/>
        <v>ꞈ</v>
      </c>
      <c r="BH575" s="70" t="str">
        <v>ꞈ</v>
      </c>
    </row>
    <row r="576" spans="1:60" ht="14.25" customHeight="1" x14ac:dyDescent="0.25">
      <c r="A576" s="47"/>
      <c r="C576" s="19" t="s">
        <v>107</v>
      </c>
      <c r="D576" s="19" t="s">
        <v>64</v>
      </c>
      <c r="E576" s="19" t="s">
        <v>25</v>
      </c>
      <c r="G576" s="58" t="s">
        <v>331</v>
      </c>
      <c r="I576" s="34"/>
      <c r="K576" s="35"/>
      <c r="L576" s="57">
        <f t="shared" si="33"/>
        <v>0</v>
      </c>
      <c r="M576" s="14">
        <f t="shared" si="36"/>
        <v>1</v>
      </c>
      <c r="N576" s="13">
        <f>IF(OR(totale!$A$5="",C576=totale!$A$5),0,1)</f>
        <v>1</v>
      </c>
      <c r="O576" s="13">
        <f>IF(OR(totale!$C$5="",E576=totale!$C$5),0,1)</f>
        <v>0</v>
      </c>
      <c r="P576" s="13">
        <v>0</v>
      </c>
      <c r="Q576" s="97">
        <v>0</v>
      </c>
      <c r="R576" s="19">
        <v>0</v>
      </c>
      <c r="S576" s="19" t="str">
        <v>MATERIALE IN LATERIZIO COMUNE</v>
      </c>
      <c r="T576" s="15" t="str">
        <v>T2D</v>
      </c>
      <c r="U576" s="15" t="str">
        <v>SEMIPIENO 6 FORI PESANTE</v>
      </c>
      <c r="V576" s="15">
        <v>0</v>
      </c>
      <c r="W576" s="19" t="str">
        <v>8x23x11</v>
      </c>
      <c r="X576" s="19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1</v>
      </c>
      <c r="AG576" s="15">
        <v>0</v>
      </c>
      <c r="AH576" s="15" t="str">
        <v xml:space="preserve">TEVELLE - TAVELLONI - TAVELLINE </v>
      </c>
      <c r="AI576" s="15" t="str">
        <v>FBM</v>
      </c>
      <c r="AJ576" s="15" t="str">
        <v xml:space="preserve">TAVELLA DIVISIBILE </v>
      </c>
      <c r="AK576" s="15">
        <v>0</v>
      </c>
      <c r="AL576" s="15" t="str">
        <v>3x25x40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1</v>
      </c>
      <c r="AS576" s="17" t="str">
        <f t="shared" si="34"/>
        <v>ꞈ</v>
      </c>
      <c r="AT576" s="70" t="str">
        <v>ꞈ</v>
      </c>
      <c r="AU576" s="15">
        <v>0</v>
      </c>
      <c r="AV576" s="15" t="str">
        <v xml:space="preserve">BLOCCO PER SOLAIO - INTERPOSTO- PIGNATTA </v>
      </c>
      <c r="AW576" s="15" t="str">
        <v>T2D</v>
      </c>
      <c r="AX576" s="15" t="str">
        <v>BLOCCO PER SOLAIO - INTERPOSTO</v>
      </c>
      <c r="AY576" s="15">
        <v>0</v>
      </c>
      <c r="AZ576" s="15" t="str">
        <v>20x42x25</v>
      </c>
      <c r="BA576" s="15">
        <v>0</v>
      </c>
      <c r="BB576" s="15">
        <v>0</v>
      </c>
      <c r="BC576" s="15">
        <v>0</v>
      </c>
      <c r="BD576" s="15">
        <v>0</v>
      </c>
      <c r="BE576" s="15">
        <v>0</v>
      </c>
      <c r="BF576" s="15">
        <v>1</v>
      </c>
      <c r="BG576" s="17" t="str">
        <f t="shared" si="35"/>
        <v>ꞈ</v>
      </c>
      <c r="BH576" s="70" t="str">
        <v>ꞈ</v>
      </c>
    </row>
    <row r="577" spans="1:60" ht="14.25" customHeight="1" x14ac:dyDescent="0.25">
      <c r="A577" s="47"/>
      <c r="C577" s="19" t="s">
        <v>107</v>
      </c>
      <c r="D577" s="19" t="s">
        <v>64</v>
      </c>
      <c r="E577" s="19" t="s">
        <v>71</v>
      </c>
      <c r="G577" s="58" t="s">
        <v>254</v>
      </c>
      <c r="I577" s="34"/>
      <c r="K577" s="35"/>
      <c r="L577" s="57">
        <f t="shared" si="33"/>
        <v>0</v>
      </c>
      <c r="M577" s="14">
        <f t="shared" si="36"/>
        <v>1</v>
      </c>
      <c r="N577" s="13">
        <f>IF(OR(totale!$A$5="",C577=totale!$A$5),0,1)</f>
        <v>1</v>
      </c>
      <c r="O577" s="13">
        <f>IF(OR(totale!$C$5="",E577=totale!$C$5),0,1)</f>
        <v>0</v>
      </c>
      <c r="P577" s="13">
        <v>0</v>
      </c>
      <c r="Q577" s="97">
        <v>0</v>
      </c>
      <c r="R577" s="19">
        <v>0</v>
      </c>
      <c r="S577" s="19" t="str">
        <v>MATERIALE IN LATERIZIO COMUNE</v>
      </c>
      <c r="T577" s="15" t="str">
        <v>T2D</v>
      </c>
      <c r="U577" s="15" t="str">
        <v xml:space="preserve">SEMIPIENO 6 FORI </v>
      </c>
      <c r="V577" s="15">
        <v>0</v>
      </c>
      <c r="W577" s="19" t="str">
        <v>7x23x11</v>
      </c>
      <c r="X577" s="19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1</v>
      </c>
      <c r="AG577" s="15">
        <v>0</v>
      </c>
      <c r="AH577" s="15" t="str">
        <v xml:space="preserve">TEVELLE - TAVELLONI - TAVELLINE </v>
      </c>
      <c r="AI577" s="15" t="str">
        <v>LATERCOM</v>
      </c>
      <c r="AJ577" s="15" t="str">
        <v xml:space="preserve">TAVELLA DIVISIBILE </v>
      </c>
      <c r="AK577" s="15">
        <v>0</v>
      </c>
      <c r="AL577" s="15" t="str">
        <v>3x25x40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1</v>
      </c>
      <c r="AS577" s="17" t="str">
        <f t="shared" si="34"/>
        <v>ꞈ</v>
      </c>
      <c r="AT577" s="70" t="str">
        <v>ꞈ</v>
      </c>
      <c r="AU577" s="15">
        <v>0</v>
      </c>
      <c r="AV577" s="15" t="str">
        <v xml:space="preserve">BLOCCO PER SOLAIO - INTERPOSTO- PIGNATTA </v>
      </c>
      <c r="AW577" s="15" t="str">
        <v>WIENERBERGER</v>
      </c>
      <c r="AX577" s="15" t="str">
        <v>BLOCCO PER SOLAIO - INTERPOSTO</v>
      </c>
      <c r="AY577" s="15">
        <v>0</v>
      </c>
      <c r="AZ577" s="15" t="str">
        <v>20x42x25</v>
      </c>
      <c r="BA577" s="15">
        <v>0</v>
      </c>
      <c r="BB577" s="15">
        <v>0</v>
      </c>
      <c r="BC577" s="15">
        <v>0</v>
      </c>
      <c r="BD577" s="15">
        <v>0</v>
      </c>
      <c r="BE577" s="15">
        <v>0</v>
      </c>
      <c r="BF577" s="15">
        <v>1</v>
      </c>
      <c r="BG577" s="17" t="str">
        <f t="shared" si="35"/>
        <v>ꞈ</v>
      </c>
      <c r="BH577" s="70" t="str">
        <v>ꞈ</v>
      </c>
    </row>
    <row r="578" spans="1:60" ht="14.25" customHeight="1" x14ac:dyDescent="0.25">
      <c r="A578" s="47"/>
      <c r="C578" s="19" t="s">
        <v>107</v>
      </c>
      <c r="D578" s="19" t="s">
        <v>64</v>
      </c>
      <c r="E578" s="19" t="s">
        <v>71</v>
      </c>
      <c r="G578" s="58" t="s">
        <v>301</v>
      </c>
      <c r="I578" s="34"/>
      <c r="K578" s="35"/>
      <c r="L578" s="57">
        <f t="shared" si="33"/>
        <v>0</v>
      </c>
      <c r="M578" s="14">
        <f t="shared" si="36"/>
        <v>1</v>
      </c>
      <c r="N578" s="13">
        <f>IF(OR(totale!$A$5="",C578=totale!$A$5),0,1)</f>
        <v>1</v>
      </c>
      <c r="O578" s="13">
        <f>IF(OR(totale!$C$5="",E578=totale!$C$5),0,1)</f>
        <v>0</v>
      </c>
      <c r="P578" s="13">
        <v>0</v>
      </c>
      <c r="Q578" s="97">
        <v>0</v>
      </c>
      <c r="R578" s="19">
        <v>0</v>
      </c>
      <c r="S578" s="19" t="str">
        <v>MATERIALE IN LATERIZIO COMUNE</v>
      </c>
      <c r="T578" s="15" t="str">
        <v>T2D</v>
      </c>
      <c r="U578" s="15" t="str">
        <v xml:space="preserve">9 FORI </v>
      </c>
      <c r="V578" s="15">
        <v>0</v>
      </c>
      <c r="W578" s="19" t="str">
        <v>11x23x11</v>
      </c>
      <c r="X578" s="19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1</v>
      </c>
      <c r="AG578" s="15">
        <v>0</v>
      </c>
      <c r="AH578" s="15" t="str">
        <v xml:space="preserve">TEVELLE - TAVELLONI - TAVELLINE </v>
      </c>
      <c r="AI578" s="15" t="str">
        <v>LATERCOM</v>
      </c>
      <c r="AJ578" s="15" t="str">
        <v xml:space="preserve">TAVELLA DIVISIBILE </v>
      </c>
      <c r="AK578" s="15">
        <v>0</v>
      </c>
      <c r="AL578" s="15" t="str">
        <v>3x25x50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1</v>
      </c>
      <c r="AS578" s="17" t="str">
        <f t="shared" si="34"/>
        <v>ꞈ</v>
      </c>
      <c r="AT578" s="70" t="str">
        <v>ꞈ</v>
      </c>
      <c r="AU578" s="15">
        <v>0</v>
      </c>
      <c r="AV578" s="15" t="str">
        <v xml:space="preserve">TRAMEZZATURA MATERIALE ALVEOLATO </v>
      </c>
      <c r="AW578" s="15" t="str">
        <v>T2D</v>
      </c>
      <c r="AX578" s="15" t="str">
        <v xml:space="preserve">TRAMEZZA - FORATO PORIZZATA/ALVEOLATA </v>
      </c>
      <c r="AY578" s="15">
        <v>0</v>
      </c>
      <c r="AZ578" s="15" t="str">
        <v>20x45x19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1</v>
      </c>
      <c r="BG578" s="17" t="str">
        <f t="shared" si="35"/>
        <v>ꞈ</v>
      </c>
      <c r="BH578" s="70" t="str">
        <v>ꞈ</v>
      </c>
    </row>
    <row r="579" spans="1:60" ht="14.25" customHeight="1" x14ac:dyDescent="0.25">
      <c r="A579" s="47"/>
      <c r="C579" s="19" t="s">
        <v>107</v>
      </c>
      <c r="D579" s="19" t="s">
        <v>64</v>
      </c>
      <c r="E579" s="19" t="s">
        <v>71</v>
      </c>
      <c r="G579" s="58" t="s">
        <v>343</v>
      </c>
      <c r="I579" s="34"/>
      <c r="K579" s="35"/>
      <c r="L579" s="57">
        <f t="shared" ref="L579:L642" si="37">K579*POWER(0.99475,J579)</f>
        <v>0</v>
      </c>
      <c r="M579" s="14">
        <f t="shared" si="36"/>
        <v>1</v>
      </c>
      <c r="N579" s="13">
        <f>IF(OR(totale!$A$5="",C579=totale!$A$5),0,1)</f>
        <v>1</v>
      </c>
      <c r="O579" s="13">
        <f>IF(OR(totale!$C$5="",E579=totale!$C$5),0,1)</f>
        <v>0</v>
      </c>
      <c r="P579" s="13">
        <v>0</v>
      </c>
      <c r="Q579" s="97">
        <v>0</v>
      </c>
      <c r="R579" s="19">
        <v>0</v>
      </c>
      <c r="S579" s="19" t="str">
        <v>MATERIALE IN LATERIZIO COMUNE</v>
      </c>
      <c r="T579" s="15" t="str">
        <v>T2D</v>
      </c>
      <c r="U579" s="15" t="str">
        <v>9 FORI PESANTE</v>
      </c>
      <c r="V579" s="15">
        <v>0</v>
      </c>
      <c r="W579" s="19" t="str">
        <v>11x23x11</v>
      </c>
      <c r="X579" s="19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1</v>
      </c>
      <c r="AG579" s="15">
        <v>0</v>
      </c>
      <c r="AH579" s="15" t="str">
        <v xml:space="preserve">TEVELLE - TAVELLONI - TAVELLINE </v>
      </c>
      <c r="AI579" s="15" t="str">
        <v>LATERCOM</v>
      </c>
      <c r="AJ579" s="15" t="str">
        <v xml:space="preserve">TAVELLA DIVISIBILE </v>
      </c>
      <c r="AK579" s="15">
        <v>0</v>
      </c>
      <c r="AL579" s="15" t="str">
        <v>3x25x60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1</v>
      </c>
      <c r="AS579" s="17" t="str">
        <f t="shared" si="34"/>
        <v>ꞈ</v>
      </c>
      <c r="AT579" s="70" t="str">
        <v>ꞈ</v>
      </c>
      <c r="AU579" s="15">
        <v>0</v>
      </c>
      <c r="AV579" s="15" t="str">
        <v xml:space="preserve">BLOCCO PER SOLAIO - INTERPOSTO- PIGNATTA </v>
      </c>
      <c r="AW579" s="15" t="str">
        <v>LATERCOM</v>
      </c>
      <c r="AX579" s="15" t="str">
        <v>BLOCCO PER SOLAIO - INTERPOSTO</v>
      </c>
      <c r="AY579" s="15">
        <v>0</v>
      </c>
      <c r="AZ579" s="15" t="str">
        <v>20x45x30</v>
      </c>
      <c r="BA579" s="15">
        <v>0</v>
      </c>
      <c r="BB579" s="15">
        <v>0</v>
      </c>
      <c r="BC579" s="15">
        <v>0</v>
      </c>
      <c r="BD579" s="15">
        <v>0</v>
      </c>
      <c r="BE579" s="15">
        <v>0</v>
      </c>
      <c r="BF579" s="15">
        <v>1</v>
      </c>
      <c r="BG579" s="17" t="str">
        <f t="shared" si="35"/>
        <v>ꞈ</v>
      </c>
      <c r="BH579" s="70" t="str">
        <v>ꞈ</v>
      </c>
    </row>
    <row r="580" spans="1:60" ht="14.25" customHeight="1" x14ac:dyDescent="0.25">
      <c r="A580" s="47"/>
      <c r="C580" s="19" t="s">
        <v>107</v>
      </c>
      <c r="D580" s="19" t="s">
        <v>64</v>
      </c>
      <c r="E580" s="19" t="s">
        <v>71</v>
      </c>
      <c r="G580" s="58" t="s">
        <v>369</v>
      </c>
      <c r="I580" s="34"/>
      <c r="K580" s="35"/>
      <c r="L580" s="57">
        <f t="shared" si="37"/>
        <v>0</v>
      </c>
      <c r="M580" s="14">
        <f t="shared" si="36"/>
        <v>1</v>
      </c>
      <c r="N580" s="13">
        <f>IF(OR(totale!$A$5="",C580=totale!$A$5),0,1)</f>
        <v>1</v>
      </c>
      <c r="O580" s="13">
        <f>IF(OR(totale!$C$5="",E580=totale!$C$5),0,1)</f>
        <v>0</v>
      </c>
      <c r="P580" s="13">
        <v>0</v>
      </c>
      <c r="Q580" s="97">
        <v>0</v>
      </c>
      <c r="R580" s="19">
        <v>0</v>
      </c>
      <c r="S580" s="19" t="str">
        <v>MATERIALE IN LATERIZIO COMUNE</v>
      </c>
      <c r="T580" s="15" t="str">
        <v>T2D</v>
      </c>
      <c r="U580" s="15" t="str">
        <v xml:space="preserve">BLOCCO SVIZZERRO </v>
      </c>
      <c r="V580" s="15">
        <v>0</v>
      </c>
      <c r="W580" s="19" t="str">
        <v>18x25x13</v>
      </c>
      <c r="X580" s="19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1</v>
      </c>
      <c r="AG580" s="15">
        <v>0</v>
      </c>
      <c r="AH580" s="15" t="str">
        <v xml:space="preserve">TEVELLE - TAVELLONI - TAVELLINE </v>
      </c>
      <c r="AI580" s="15" t="str">
        <v>LATERCOM</v>
      </c>
      <c r="AJ580" s="15" t="str">
        <v xml:space="preserve">TAVELLA DIVISIBILE </v>
      </c>
      <c r="AK580" s="15">
        <v>0</v>
      </c>
      <c r="AL580" s="15" t="str">
        <v>4x25x50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1</v>
      </c>
      <c r="AS580" s="17" t="str">
        <f t="shared" ref="AS580:AS643" si="38">IF(AND(AR580=0,AJ580&lt;&gt;AJ579),AJ580,"ꞈ")</f>
        <v>ꞈ</v>
      </c>
      <c r="AT580" s="70" t="str">
        <v>ꞈ</v>
      </c>
      <c r="AU580" s="15">
        <v>0</v>
      </c>
      <c r="AV580" s="15" t="str">
        <v xml:space="preserve">BLOCCO PER SOLAIO - INTERPOSTO- PIGNATTA </v>
      </c>
      <c r="AW580" s="15" t="str">
        <v>LATERCOM</v>
      </c>
      <c r="AX580" s="15" t="str">
        <v>BLOCCO PER SOLAIO - INTERPOSTO</v>
      </c>
      <c r="AY580" s="15">
        <v>0</v>
      </c>
      <c r="AZ580" s="15" t="str">
        <v>20x48x24</v>
      </c>
      <c r="BA580" s="15">
        <v>0</v>
      </c>
      <c r="BB580" s="15">
        <v>0</v>
      </c>
      <c r="BC580" s="15">
        <v>0</v>
      </c>
      <c r="BD580" s="15">
        <v>0</v>
      </c>
      <c r="BE580" s="15">
        <v>0</v>
      </c>
      <c r="BF580" s="15">
        <v>1</v>
      </c>
      <c r="BG580" s="17" t="str">
        <f t="shared" ref="BG580:BG643" si="39">IF(AND(BF580=0,AZ580&lt;&gt;AZ579),AZ580,"ꞈ")</f>
        <v>ꞈ</v>
      </c>
      <c r="BH580" s="70" t="str">
        <v>ꞈ</v>
      </c>
    </row>
    <row r="581" spans="1:60" ht="14.25" customHeight="1" x14ac:dyDescent="0.25">
      <c r="A581" s="47"/>
      <c r="C581" s="19" t="s">
        <v>107</v>
      </c>
      <c r="D581" s="19" t="s">
        <v>64</v>
      </c>
      <c r="E581" s="19" t="s">
        <v>71</v>
      </c>
      <c r="G581" s="58" t="s">
        <v>408</v>
      </c>
      <c r="I581" s="34"/>
      <c r="K581" s="35"/>
      <c r="L581" s="57">
        <f t="shared" si="37"/>
        <v>0</v>
      </c>
      <c r="M581" s="14">
        <f t="shared" si="36"/>
        <v>1</v>
      </c>
      <c r="N581" s="13">
        <f>IF(OR(totale!$A$5="",C581=totale!$A$5),0,1)</f>
        <v>1</v>
      </c>
      <c r="O581" s="13">
        <f>IF(OR(totale!$C$5="",E581=totale!$C$5),0,1)</f>
        <v>0</v>
      </c>
      <c r="P581" s="13">
        <v>0</v>
      </c>
      <c r="Q581" s="97">
        <v>0</v>
      </c>
      <c r="R581" s="19">
        <v>0</v>
      </c>
      <c r="S581" s="19" t="str">
        <v>MATERIALE IN LATERIZIO COMUNE</v>
      </c>
      <c r="T581" s="15" t="str">
        <v>T2D</v>
      </c>
      <c r="U581" s="15" t="str">
        <v>MULTIFORI NEO H.12</v>
      </c>
      <c r="V581" s="15">
        <v>0</v>
      </c>
      <c r="W581" s="19" t="str">
        <v>8x29X12</v>
      </c>
      <c r="X581" s="19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1</v>
      </c>
      <c r="AG581" s="15">
        <v>0</v>
      </c>
      <c r="AH581" s="15" t="str">
        <v xml:space="preserve">TEVELLE - TAVELLONI - TAVELLINE </v>
      </c>
      <c r="AI581" s="15" t="str">
        <v>T2D</v>
      </c>
      <c r="AJ581" s="15" t="str">
        <v xml:space="preserve">TAVELLA DIVISIBILE </v>
      </c>
      <c r="AK581" s="15">
        <v>0</v>
      </c>
      <c r="AL581" s="15" t="str">
        <v>3x25x40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1</v>
      </c>
      <c r="AS581" s="17" t="str">
        <f t="shared" si="38"/>
        <v>ꞈ</v>
      </c>
      <c r="AT581" s="70" t="str">
        <v>ꞈ</v>
      </c>
      <c r="AU581" s="15">
        <v>0</v>
      </c>
      <c r="AV581" s="15" t="str">
        <v xml:space="preserve">TRAMEZZATURA MATERIALE ALVEOLATO </v>
      </c>
      <c r="AW581" s="15" t="str">
        <v>WIENERBERGER</v>
      </c>
      <c r="AX581" s="15" t="str">
        <v xml:space="preserve">TRAMEZZA - FORATO PORIZZATA/ALVEOLATA </v>
      </c>
      <c r="AY581" s="15">
        <v>0</v>
      </c>
      <c r="AZ581" s="15" t="str">
        <v>20x50x19</v>
      </c>
      <c r="BA581" s="15">
        <v>0</v>
      </c>
      <c r="BB581" s="15">
        <v>0</v>
      </c>
      <c r="BC581" s="15">
        <v>0</v>
      </c>
      <c r="BD581" s="15">
        <v>0</v>
      </c>
      <c r="BE581" s="15">
        <v>0</v>
      </c>
      <c r="BF581" s="15">
        <v>1</v>
      </c>
      <c r="BG581" s="17" t="str">
        <f t="shared" si="39"/>
        <v>ꞈ</v>
      </c>
      <c r="BH581" s="70" t="str">
        <v>ꞈ</v>
      </c>
    </row>
    <row r="582" spans="1:60" ht="14.25" customHeight="1" x14ac:dyDescent="0.25">
      <c r="A582" s="47"/>
      <c r="C582" s="19" t="s">
        <v>107</v>
      </c>
      <c r="D582" s="19" t="s">
        <v>64</v>
      </c>
      <c r="E582" s="19" t="s">
        <v>71</v>
      </c>
      <c r="G582" s="58" t="s">
        <v>426</v>
      </c>
      <c r="I582" s="34"/>
      <c r="K582" s="35"/>
      <c r="L582" s="57">
        <f t="shared" si="37"/>
        <v>0</v>
      </c>
      <c r="M582" s="14">
        <f t="shared" si="36"/>
        <v>1</v>
      </c>
      <c r="N582" s="13">
        <f>IF(OR(totale!$A$5="",C582=totale!$A$5),0,1)</f>
        <v>1</v>
      </c>
      <c r="O582" s="13">
        <f>IF(OR(totale!$C$5="",E582=totale!$C$5),0,1)</f>
        <v>0</v>
      </c>
      <c r="P582" s="13">
        <v>0</v>
      </c>
      <c r="Q582" s="97">
        <v>0</v>
      </c>
      <c r="R582" s="19">
        <v>0</v>
      </c>
      <c r="S582" s="19" t="str">
        <v>MATERIALE IN LATERIZIO COMUNE</v>
      </c>
      <c r="T582" s="15" t="str">
        <v>T2D</v>
      </c>
      <c r="U582" s="15" t="str">
        <v>MULTIFORI NEO H.19</v>
      </c>
      <c r="V582" s="15">
        <v>0</v>
      </c>
      <c r="W582" s="19" t="str">
        <v>8x28X19</v>
      </c>
      <c r="X582" s="19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1</v>
      </c>
      <c r="AG582" s="15">
        <v>0</v>
      </c>
      <c r="AH582" s="15" t="str">
        <v xml:space="preserve">TEVELLE - TAVELLONI - TAVELLINE </v>
      </c>
      <c r="AI582" s="15" t="str">
        <v>T2D</v>
      </c>
      <c r="AJ582" s="15" t="str">
        <v xml:space="preserve">TAVELLA DIVISIBILE </v>
      </c>
      <c r="AK582" s="15">
        <v>0</v>
      </c>
      <c r="AL582" s="15" t="str">
        <v>3x25x50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1</v>
      </c>
      <c r="AS582" s="17" t="str">
        <f t="shared" si="38"/>
        <v>ꞈ</v>
      </c>
      <c r="AT582" s="70" t="str">
        <v>ꞈ</v>
      </c>
      <c r="AU582" s="15">
        <v>0</v>
      </c>
      <c r="AV582" s="15" t="str">
        <v>BLOCCO ALVEOLATO INCASTRO  FORI VERTICALI  45/50/55/60 %</v>
      </c>
      <c r="AW582" s="15" t="str">
        <v>LATERCOM</v>
      </c>
      <c r="AX582" s="15" t="str">
        <v>BLOCCO PORTANTE ALVEOLATO FORI VERTICALI  P700- F.50% - F.55% incastro</v>
      </c>
      <c r="AY582" s="15">
        <v>0</v>
      </c>
      <c r="AZ582" s="15" t="str">
        <v>20x50x19 F.55%</v>
      </c>
      <c r="BA582" s="15">
        <v>0</v>
      </c>
      <c r="BB582" s="15">
        <v>0</v>
      </c>
      <c r="BC582" s="15">
        <v>0</v>
      </c>
      <c r="BD582" s="15">
        <v>0</v>
      </c>
      <c r="BE582" s="15">
        <v>0</v>
      </c>
      <c r="BF582" s="15">
        <v>1</v>
      </c>
      <c r="BG582" s="17" t="str">
        <f t="shared" si="39"/>
        <v>ꞈ</v>
      </c>
      <c r="BH582" s="70" t="str">
        <v>ꞈ</v>
      </c>
    </row>
    <row r="583" spans="1:60" ht="14.25" customHeight="1" x14ac:dyDescent="0.25">
      <c r="A583" s="47"/>
      <c r="C583" s="19" t="s">
        <v>107</v>
      </c>
      <c r="D583" s="19" t="s">
        <v>64</v>
      </c>
      <c r="E583" s="19" t="s">
        <v>71</v>
      </c>
      <c r="G583" s="58" t="s">
        <v>450</v>
      </c>
      <c r="I583" s="34"/>
      <c r="K583" s="35"/>
      <c r="L583" s="57">
        <f t="shared" si="37"/>
        <v>0</v>
      </c>
      <c r="M583" s="14">
        <f t="shared" si="36"/>
        <v>1</v>
      </c>
      <c r="N583" s="13">
        <f>IF(OR(totale!$A$5="",C583=totale!$A$5),0,1)</f>
        <v>1</v>
      </c>
      <c r="O583" s="13">
        <f>IF(OR(totale!$C$5="",E583=totale!$C$5),0,1)</f>
        <v>0</v>
      </c>
      <c r="P583" s="13">
        <v>0</v>
      </c>
      <c r="Q583" s="97">
        <v>0</v>
      </c>
      <c r="R583" s="19">
        <v>0</v>
      </c>
      <c r="S583" s="19" t="str">
        <v xml:space="preserve">TRAMEZZATURA MATERIALE ALVEOLATO </v>
      </c>
      <c r="T583" s="15" t="str">
        <v>T2D</v>
      </c>
      <c r="U583" s="15" t="str">
        <v xml:space="preserve">TRAMEZZA - FORATO PORIZZATA/ALVEOLATA </v>
      </c>
      <c r="V583" s="15">
        <v>0</v>
      </c>
      <c r="W583" s="19" t="str">
        <v>8x50x19</v>
      </c>
      <c r="X583" s="19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1</v>
      </c>
      <c r="AG583" s="15">
        <v>0</v>
      </c>
      <c r="AH583" s="15" t="str">
        <v xml:space="preserve">TEVELLE - TAVELLONI - TAVELLINE </v>
      </c>
      <c r="AI583" s="15" t="str">
        <v>T2D</v>
      </c>
      <c r="AJ583" s="15" t="str">
        <v xml:space="preserve">TAVELLA DIVISIBILE </v>
      </c>
      <c r="AK583" s="15">
        <v>0</v>
      </c>
      <c r="AL583" s="15" t="str">
        <v>4x25x50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1</v>
      </c>
      <c r="AS583" s="17" t="str">
        <f t="shared" si="38"/>
        <v>ꞈ</v>
      </c>
      <c r="AT583" s="70" t="str">
        <v>ꞈ</v>
      </c>
      <c r="AU583" s="15">
        <v>0</v>
      </c>
      <c r="AV583" s="15" t="str">
        <v xml:space="preserve">LATERIZIO RETTIFICATO PLANARE </v>
      </c>
      <c r="AW583" s="15" t="str">
        <v>WIENERBERGER</v>
      </c>
      <c r="AX583" s="15" t="str">
        <v>TRAMEZZA - FORATO PORIZZATA/ALVEOLATA RETTIFICATA - PLAN</v>
      </c>
      <c r="AY583" s="15">
        <v>0</v>
      </c>
      <c r="AZ583" s="15" t="str">
        <v>20x50x19,9</v>
      </c>
      <c r="BA583" s="15">
        <v>0</v>
      </c>
      <c r="BB583" s="15">
        <v>0</v>
      </c>
      <c r="BC583" s="15">
        <v>0</v>
      </c>
      <c r="BD583" s="15">
        <v>0</v>
      </c>
      <c r="BE583" s="15">
        <v>0</v>
      </c>
      <c r="BF583" s="15">
        <v>1</v>
      </c>
      <c r="BG583" s="17" t="str">
        <f t="shared" si="39"/>
        <v>ꞈ</v>
      </c>
      <c r="BH583" s="70" t="str">
        <v>ꞈ</v>
      </c>
    </row>
    <row r="584" spans="1:60" ht="14.25" customHeight="1" x14ac:dyDescent="0.25">
      <c r="A584" s="47"/>
      <c r="C584" s="19" t="s">
        <v>108</v>
      </c>
      <c r="D584" s="19" t="s">
        <v>64</v>
      </c>
      <c r="E584" s="19" t="s">
        <v>42</v>
      </c>
      <c r="G584" s="58" t="s">
        <v>246</v>
      </c>
      <c r="I584" s="34"/>
      <c r="K584" s="35"/>
      <c r="L584" s="57">
        <f t="shared" si="37"/>
        <v>0</v>
      </c>
      <c r="M584" s="14">
        <f t="shared" si="36"/>
        <v>1</v>
      </c>
      <c r="N584" s="13">
        <f>IF(OR(totale!$A$5="",C584=totale!$A$5),0,1)</f>
        <v>1</v>
      </c>
      <c r="O584" s="13">
        <f>IF(OR(totale!$C$5="",E584=totale!$C$5),0,1)</f>
        <v>0</v>
      </c>
      <c r="P584" s="13">
        <v>0</v>
      </c>
      <c r="Q584" s="97">
        <v>0</v>
      </c>
      <c r="R584" s="19">
        <v>0</v>
      </c>
      <c r="S584" s="19" t="str">
        <v xml:space="preserve">TRAMEZZATURA MATERIALE ALVEOLATO </v>
      </c>
      <c r="T584" s="15" t="str">
        <v>T2D</v>
      </c>
      <c r="U584" s="15" t="str">
        <v xml:space="preserve">TRAMEZZA - FORATO PORIZZATA/ALVEOLATA </v>
      </c>
      <c r="V584" s="15">
        <v>0</v>
      </c>
      <c r="W584" s="19" t="str">
        <v>10x50x19</v>
      </c>
      <c r="X584" s="19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1</v>
      </c>
      <c r="AG584" s="15">
        <v>0</v>
      </c>
      <c r="AH584" s="15" t="str">
        <v xml:space="preserve">TEVELLE - TAVELLONI - TAVELLINE </v>
      </c>
      <c r="AI584" s="15" t="str">
        <v>WIENERBERGER</v>
      </c>
      <c r="AJ584" s="15" t="str">
        <v xml:space="preserve">TAVELLA DIVISIBILE </v>
      </c>
      <c r="AK584" s="15">
        <v>0</v>
      </c>
      <c r="AL584" s="15" t="str">
        <v>3x25x40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1</v>
      </c>
      <c r="AS584" s="17" t="str">
        <f t="shared" si="38"/>
        <v>ꞈ</v>
      </c>
      <c r="AT584" s="70" t="str">
        <v>ꞈ</v>
      </c>
      <c r="AU584" s="15">
        <v>0</v>
      </c>
      <c r="AV584" s="15" t="str">
        <v xml:space="preserve">TRAMEZZATURA MATERIALE ALVEOLATO </v>
      </c>
      <c r="AW584" s="15" t="str">
        <v>WIENERBERGER</v>
      </c>
      <c r="AX584" s="15" t="str">
        <v xml:space="preserve">TRAMEZZA - FORATO PORIZZATA/ALVEOLATA </v>
      </c>
      <c r="AY584" s="15">
        <v>0</v>
      </c>
      <c r="AZ584" s="15" t="str">
        <v>20x50x23,8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1</v>
      </c>
      <c r="BG584" s="17" t="str">
        <f t="shared" si="39"/>
        <v>ꞈ</v>
      </c>
      <c r="BH584" s="70" t="str">
        <v>ꞈ</v>
      </c>
    </row>
    <row r="585" spans="1:60" ht="14.25" customHeight="1" x14ac:dyDescent="0.25">
      <c r="A585" s="47"/>
      <c r="C585" s="19" t="s">
        <v>108</v>
      </c>
      <c r="D585" s="19" t="s">
        <v>64</v>
      </c>
      <c r="E585" s="19" t="s">
        <v>42</v>
      </c>
      <c r="G585" s="58" t="s">
        <v>324</v>
      </c>
      <c r="I585" s="34"/>
      <c r="K585" s="35"/>
      <c r="L585" s="57">
        <f t="shared" si="37"/>
        <v>0</v>
      </c>
      <c r="M585" s="14">
        <f t="shared" si="36"/>
        <v>1</v>
      </c>
      <c r="N585" s="13">
        <f>IF(OR(totale!$A$5="",C585=totale!$A$5),0,1)</f>
        <v>1</v>
      </c>
      <c r="O585" s="13">
        <f>IF(OR(totale!$C$5="",E585=totale!$C$5),0,1)</f>
        <v>0</v>
      </c>
      <c r="P585" s="13">
        <v>0</v>
      </c>
      <c r="Q585" s="97">
        <v>0</v>
      </c>
      <c r="R585" s="19">
        <v>0</v>
      </c>
      <c r="S585" s="19" t="str">
        <v xml:space="preserve">TRAMEZZATURA MATERIALE ALVEOLATO </v>
      </c>
      <c r="T585" s="15" t="str">
        <v>T2D</v>
      </c>
      <c r="U585" s="15" t="str">
        <v xml:space="preserve">TRAMEZZA - FORATO PORIZZATA/ALVEOLATA </v>
      </c>
      <c r="V585" s="15">
        <v>0</v>
      </c>
      <c r="W585" s="19" t="str">
        <v>12x50x19</v>
      </c>
      <c r="X585" s="19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1</v>
      </c>
      <c r="AG585" s="15">
        <v>0</v>
      </c>
      <c r="AH585" s="15" t="str">
        <v xml:space="preserve">TEVELLE - TAVELLONI - TAVELLINE </v>
      </c>
      <c r="AI585" s="15" t="str">
        <v>WIENERBERGER</v>
      </c>
      <c r="AJ585" s="15" t="str">
        <v xml:space="preserve">TAVELLA DIVISIBILE </v>
      </c>
      <c r="AK585" s="15">
        <v>0</v>
      </c>
      <c r="AL585" s="15" t="str">
        <v>3x25x50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1</v>
      </c>
      <c r="AS585" s="17" t="str">
        <f t="shared" si="38"/>
        <v>ꞈ</v>
      </c>
      <c r="AT585" s="70" t="str">
        <v>ꞈ</v>
      </c>
      <c r="AU585" s="15">
        <v>0</v>
      </c>
      <c r="AV585" s="15" t="str">
        <v xml:space="preserve">TRAMEZZATURA MATERIALE ALVEOLATO </v>
      </c>
      <c r="AW585" s="15" t="str">
        <v>ZANROSSO</v>
      </c>
      <c r="AX585" s="15" t="str">
        <v xml:space="preserve">TRAMEZZA - FORATO PORIZZATA/ALVEOLATA </v>
      </c>
      <c r="AY585" s="15">
        <v>0</v>
      </c>
      <c r="AZ585" s="15" t="str">
        <v>20x50x24,5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1</v>
      </c>
      <c r="BG585" s="17" t="str">
        <f t="shared" si="39"/>
        <v>ꞈ</v>
      </c>
      <c r="BH585" s="70" t="str">
        <v>ꞈ</v>
      </c>
    </row>
    <row r="586" spans="1:60" ht="14.25" customHeight="1" x14ac:dyDescent="0.25">
      <c r="A586" s="47"/>
      <c r="C586" s="19" t="s">
        <v>108</v>
      </c>
      <c r="D586" s="19" t="s">
        <v>64</v>
      </c>
      <c r="E586" s="19" t="s">
        <v>42</v>
      </c>
      <c r="G586" s="58" t="s">
        <v>309</v>
      </c>
      <c r="I586" s="34"/>
      <c r="K586" s="35"/>
      <c r="L586" s="57">
        <f t="shared" si="37"/>
        <v>0</v>
      </c>
      <c r="M586" s="14">
        <f t="shared" si="36"/>
        <v>1</v>
      </c>
      <c r="N586" s="13">
        <f>IF(OR(totale!$A$5="",C586=totale!$A$5),0,1)</f>
        <v>1</v>
      </c>
      <c r="O586" s="13">
        <f>IF(OR(totale!$C$5="",E586=totale!$C$5),0,1)</f>
        <v>0</v>
      </c>
      <c r="P586" s="13">
        <v>0</v>
      </c>
      <c r="Q586" s="97">
        <v>0</v>
      </c>
      <c r="R586" s="19">
        <v>0</v>
      </c>
      <c r="S586" s="19" t="str">
        <v xml:space="preserve">TRAMEZZATURA MATERIALE ALVEOLATO </v>
      </c>
      <c r="T586" s="15" t="str">
        <v>T2D</v>
      </c>
      <c r="U586" s="15" t="str">
        <v xml:space="preserve">TRAMEZZA - FORATO PORIZZATA/ALVEOLATA </v>
      </c>
      <c r="V586" s="15">
        <v>0</v>
      </c>
      <c r="W586" s="19" t="str">
        <v>15x50x19</v>
      </c>
      <c r="X586" s="19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1</v>
      </c>
      <c r="AG586" s="15">
        <v>0</v>
      </c>
      <c r="AH586" s="15" t="str">
        <v xml:space="preserve">TEVELLE - TAVELLONI - TAVELLINE </v>
      </c>
      <c r="AI586" s="15" t="str">
        <v>WIENERBERGER</v>
      </c>
      <c r="AJ586" s="15" t="str">
        <v xml:space="preserve">TAVELLA DIVISIBILE </v>
      </c>
      <c r="AK586" s="15">
        <v>0</v>
      </c>
      <c r="AL586" s="15" t="str">
        <v>4x25x50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1</v>
      </c>
      <c r="AS586" s="17" t="str">
        <f t="shared" si="38"/>
        <v>ꞈ</v>
      </c>
      <c r="AT586" s="70" t="str">
        <v>ꞈ</v>
      </c>
      <c r="AU586" s="15">
        <v>0</v>
      </c>
      <c r="AV586" s="15" t="str">
        <v xml:space="preserve">LATERIZIO RETTIFICATO PLANARE </v>
      </c>
      <c r="AW586" s="15" t="str">
        <v>WIENERBERGER</v>
      </c>
      <c r="AX586" s="15" t="str">
        <v>TRAMEZZA - FORATO PORIZZATA/ALVEOLATA RETTIFICATA - PLAN</v>
      </c>
      <c r="AY586" s="15">
        <v>0</v>
      </c>
      <c r="AZ586" s="15" t="str">
        <v>20x50x24,9</v>
      </c>
      <c r="BA586" s="15">
        <v>0</v>
      </c>
      <c r="BB586" s="15">
        <v>0</v>
      </c>
      <c r="BC586" s="15">
        <v>0</v>
      </c>
      <c r="BD586" s="15">
        <v>0</v>
      </c>
      <c r="BE586" s="15">
        <v>0</v>
      </c>
      <c r="BF586" s="15">
        <v>1</v>
      </c>
      <c r="BG586" s="17" t="str">
        <f t="shared" si="39"/>
        <v>ꞈ</v>
      </c>
      <c r="BH586" s="70" t="str">
        <v>ꞈ</v>
      </c>
    </row>
    <row r="587" spans="1:60" ht="14.25" customHeight="1" x14ac:dyDescent="0.25">
      <c r="A587" s="47"/>
      <c r="C587" s="19" t="s">
        <v>108</v>
      </c>
      <c r="D587" s="19" t="s">
        <v>64</v>
      </c>
      <c r="E587" s="19" t="s">
        <v>42</v>
      </c>
      <c r="G587" s="58" t="s">
        <v>325</v>
      </c>
      <c r="I587" s="34"/>
      <c r="K587" s="35"/>
      <c r="L587" s="57">
        <f t="shared" si="37"/>
        <v>0</v>
      </c>
      <c r="M587" s="14">
        <f t="shared" si="36"/>
        <v>1</v>
      </c>
      <c r="N587" s="13">
        <f>IF(OR(totale!$A$5="",C587=totale!$A$5),0,1)</f>
        <v>1</v>
      </c>
      <c r="O587" s="13">
        <f>IF(OR(totale!$C$5="",E587=totale!$C$5),0,1)</f>
        <v>0</v>
      </c>
      <c r="P587" s="13">
        <v>0</v>
      </c>
      <c r="Q587" s="97">
        <v>0</v>
      </c>
      <c r="R587" s="19">
        <v>0</v>
      </c>
      <c r="S587" s="19" t="str">
        <v xml:space="preserve">TRAMEZZATURA MATERIALE ALVEOLATO </v>
      </c>
      <c r="T587" s="15" t="str">
        <v>T2D</v>
      </c>
      <c r="U587" s="15" t="str">
        <v xml:space="preserve">TRAMEZZA - FORATO PORIZZATA/ALVEOLATA </v>
      </c>
      <c r="V587" s="15">
        <v>0</v>
      </c>
      <c r="W587" s="19" t="str">
        <v>8x50x24,5</v>
      </c>
      <c r="X587" s="19">
        <v>0</v>
      </c>
      <c r="Y587" s="15">
        <v>0</v>
      </c>
      <c r="Z587" s="15">
        <v>0</v>
      </c>
      <c r="AA587" s="15">
        <v>0</v>
      </c>
      <c r="AB587" s="15">
        <v>0</v>
      </c>
      <c r="AC587" s="15">
        <v>1</v>
      </c>
      <c r="AG587" s="15">
        <v>0</v>
      </c>
      <c r="AH587" s="15" t="str">
        <v xml:space="preserve">TEVELLE - TAVELLONI - TAVELLINE </v>
      </c>
      <c r="AI587" s="15" t="str">
        <v>ZANROSSO</v>
      </c>
      <c r="AJ587" s="15" t="str">
        <v xml:space="preserve">TAVELLA DIVISIBILE </v>
      </c>
      <c r="AK587" s="15">
        <v>0</v>
      </c>
      <c r="AL587" s="15" t="str">
        <v>3x25x50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1</v>
      </c>
      <c r="AS587" s="17" t="str">
        <f t="shared" si="38"/>
        <v>ꞈ</v>
      </c>
      <c r="AT587" s="70" t="str">
        <v>ꞈ</v>
      </c>
      <c r="AU587" s="15">
        <v>0</v>
      </c>
      <c r="AV587" s="15" t="str">
        <v xml:space="preserve">BLOCCO PER SOLAIO - INTERPOSTO- PIGNATTA </v>
      </c>
      <c r="AW587" s="15" t="str">
        <v>DCB</v>
      </c>
      <c r="AX587" s="15" t="str">
        <v xml:space="preserve">BLOCCO PER SOLAI - GETTO IN OPERA - VOLTERRANEA </v>
      </c>
      <c r="AY587" s="15">
        <v>0</v>
      </c>
      <c r="AZ587" s="15" t="str">
        <v>20x50x25</v>
      </c>
      <c r="BA587" s="15">
        <v>0</v>
      </c>
      <c r="BB587" s="15">
        <v>0</v>
      </c>
      <c r="BC587" s="15">
        <v>0</v>
      </c>
      <c r="BD587" s="15">
        <v>0</v>
      </c>
      <c r="BE587" s="15">
        <v>0</v>
      </c>
      <c r="BF587" s="15">
        <v>1</v>
      </c>
      <c r="BG587" s="17" t="str">
        <f t="shared" si="39"/>
        <v>ꞈ</v>
      </c>
      <c r="BH587" s="70" t="str">
        <v>ꞈ</v>
      </c>
    </row>
    <row r="588" spans="1:60" ht="14.25" customHeight="1" x14ac:dyDescent="0.25">
      <c r="A588" s="47"/>
      <c r="C588" s="19" t="s">
        <v>109</v>
      </c>
      <c r="D588" s="19" t="s">
        <v>64</v>
      </c>
      <c r="E588" s="19" t="s">
        <v>24</v>
      </c>
      <c r="G588" s="58" t="s">
        <v>257</v>
      </c>
      <c r="I588" s="34"/>
      <c r="K588" s="35"/>
      <c r="L588" s="57">
        <f t="shared" si="37"/>
        <v>0</v>
      </c>
      <c r="M588" s="14">
        <f t="shared" si="36"/>
        <v>1</v>
      </c>
      <c r="N588" s="13">
        <f>IF(OR(totale!$A$5="",C588=totale!$A$5),0,1)</f>
        <v>1</v>
      </c>
      <c r="O588" s="13">
        <f>IF(OR(totale!$C$5="",E588=totale!$C$5),0,1)</f>
        <v>0</v>
      </c>
      <c r="P588" s="13">
        <v>0</v>
      </c>
      <c r="Q588" s="97">
        <v>0</v>
      </c>
      <c r="R588" s="19">
        <v>0</v>
      </c>
      <c r="S588" s="19" t="str">
        <v xml:space="preserve">TRAMEZZATURA MATERIALE ALVEOLATO </v>
      </c>
      <c r="T588" s="15" t="str">
        <v>T2D</v>
      </c>
      <c r="U588" s="15" t="str">
        <v xml:space="preserve">TRAMEZZA - FORATO PORIZZATA/ALVEOLATA </v>
      </c>
      <c r="V588" s="15">
        <v>0</v>
      </c>
      <c r="W588" s="19" t="str">
        <v>12x50x24,5</v>
      </c>
      <c r="X588" s="19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1</v>
      </c>
      <c r="AG588" s="15">
        <v>0</v>
      </c>
      <c r="AH588" s="15" t="str">
        <v xml:space="preserve">TEVELLE - TAVELLONI - TAVELLINE </v>
      </c>
      <c r="AI588" s="15" t="str">
        <v>ZANROSSO</v>
      </c>
      <c r="AJ588" s="15" t="str">
        <v xml:space="preserve">TAVELLA DIVISIBILE </v>
      </c>
      <c r="AK588" s="15">
        <v>0</v>
      </c>
      <c r="AL588" s="15" t="str">
        <v>3x25x60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1</v>
      </c>
      <c r="AS588" s="17" t="str">
        <f t="shared" si="38"/>
        <v>ꞈ</v>
      </c>
      <c r="AT588" s="70" t="str">
        <v>ꞈ</v>
      </c>
      <c r="AU588" s="15">
        <v>0</v>
      </c>
      <c r="AV588" s="15" t="str">
        <v xml:space="preserve">BLOCCO PER SOLAIO - INTERPOSTO- PIGNATTA </v>
      </c>
      <c r="AW588" s="15" t="str">
        <v>T2D</v>
      </c>
      <c r="AX588" s="15" t="str">
        <v xml:space="preserve">BLOCCO PER SOLAI - PANNELLI </v>
      </c>
      <c r="AY588" s="15">
        <v>0</v>
      </c>
      <c r="AZ588" s="15" t="str">
        <v>20x50x25</v>
      </c>
      <c r="BA588" s="15">
        <v>0</v>
      </c>
      <c r="BB588" s="15">
        <v>0</v>
      </c>
      <c r="BC588" s="15">
        <v>0</v>
      </c>
      <c r="BD588" s="15">
        <v>0</v>
      </c>
      <c r="BE588" s="15">
        <v>0</v>
      </c>
      <c r="BF588" s="15">
        <v>1</v>
      </c>
      <c r="BG588" s="17" t="str">
        <f t="shared" si="39"/>
        <v>ꞈ</v>
      </c>
      <c r="BH588" s="70" t="str">
        <v>ꞈ</v>
      </c>
    </row>
    <row r="589" spans="1:60" ht="14.25" customHeight="1" x14ac:dyDescent="0.25">
      <c r="A589" s="47"/>
      <c r="C589" s="19" t="s">
        <v>109</v>
      </c>
      <c r="D589" s="19" t="s">
        <v>64</v>
      </c>
      <c r="E589" s="19" t="s">
        <v>24</v>
      </c>
      <c r="G589" s="58" t="s">
        <v>294</v>
      </c>
      <c r="I589" s="34"/>
      <c r="K589" s="35"/>
      <c r="L589" s="57">
        <f t="shared" si="37"/>
        <v>0</v>
      </c>
      <c r="M589" s="14">
        <f t="shared" si="36"/>
        <v>1</v>
      </c>
      <c r="N589" s="13">
        <f>IF(OR(totale!$A$5="",C589=totale!$A$5),0,1)</f>
        <v>1</v>
      </c>
      <c r="O589" s="13">
        <f>IF(OR(totale!$C$5="",E589=totale!$C$5),0,1)</f>
        <v>0</v>
      </c>
      <c r="P589" s="13">
        <v>0</v>
      </c>
      <c r="Q589" s="97">
        <v>0</v>
      </c>
      <c r="R589" s="19">
        <v>0</v>
      </c>
      <c r="S589" s="19" t="str">
        <v xml:space="preserve">TRAMEZZATURA MATERIALE ALVEOLATO </v>
      </c>
      <c r="T589" s="15" t="str">
        <v>T2D</v>
      </c>
      <c r="U589" s="15" t="str">
        <v xml:space="preserve">TRAMEZZA - FORATO PORIZZATA/ALVEOLATA </v>
      </c>
      <c r="V589" s="15">
        <v>0</v>
      </c>
      <c r="W589" s="19" t="str">
        <v>10x50x24,5</v>
      </c>
      <c r="X589" s="19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1</v>
      </c>
      <c r="AG589" s="15">
        <v>0</v>
      </c>
      <c r="AH589" s="15" t="str">
        <v xml:space="preserve">TEVELLE - TAVELLONI - TAVELLINE </v>
      </c>
      <c r="AI589" s="15" t="str">
        <v>FBM</v>
      </c>
      <c r="AJ589" s="15" t="str">
        <v xml:space="preserve">TAVELLA LISCIA </v>
      </c>
      <c r="AK589" s="15">
        <v>0</v>
      </c>
      <c r="AL589" s="15" t="str">
        <v>3x25x50 ROSSA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1</v>
      </c>
      <c r="AS589" s="17" t="str">
        <f t="shared" si="38"/>
        <v>ꞈ</v>
      </c>
      <c r="AT589" s="70" t="str">
        <v>ꞈ</v>
      </c>
      <c r="AU589" s="15">
        <v>0</v>
      </c>
      <c r="AV589" s="15" t="str">
        <v xml:space="preserve">BLOCCO PER SOLAIO - INTERPOSTO- PIGNATTA </v>
      </c>
      <c r="AW589" s="15" t="str">
        <v>T2D</v>
      </c>
      <c r="AX589" s="15" t="str">
        <v xml:space="preserve">BLOCCO PER SOLAI - GETTO IN OPERA - VOLTERRANEA </v>
      </c>
      <c r="AY589" s="15">
        <v>0</v>
      </c>
      <c r="AZ589" s="15" t="str">
        <v>20x50x25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1</v>
      </c>
      <c r="BG589" s="17" t="str">
        <f t="shared" si="39"/>
        <v>ꞈ</v>
      </c>
      <c r="BH589" s="70" t="str">
        <v>ꞈ</v>
      </c>
    </row>
    <row r="590" spans="1:60" ht="14.25" customHeight="1" x14ac:dyDescent="0.25">
      <c r="A590" s="47"/>
      <c r="C590" s="19" t="s">
        <v>109</v>
      </c>
      <c r="D590" s="19" t="s">
        <v>64</v>
      </c>
      <c r="E590" s="19" t="s">
        <v>24</v>
      </c>
      <c r="G590" s="58" t="s">
        <v>345</v>
      </c>
      <c r="I590" s="34"/>
      <c r="K590" s="35"/>
      <c r="L590" s="57">
        <f t="shared" si="37"/>
        <v>0</v>
      </c>
      <c r="M590" s="14">
        <f t="shared" si="36"/>
        <v>1</v>
      </c>
      <c r="N590" s="13">
        <f>IF(OR(totale!$A$5="",C590=totale!$A$5),0,1)</f>
        <v>1</v>
      </c>
      <c r="O590" s="13">
        <f>IF(OR(totale!$C$5="",E590=totale!$C$5),0,1)</f>
        <v>0</v>
      </c>
      <c r="P590" s="13">
        <v>0</v>
      </c>
      <c r="Q590" s="97">
        <v>0</v>
      </c>
      <c r="R590" s="19">
        <v>0</v>
      </c>
      <c r="S590" s="19" t="str">
        <v xml:space="preserve">TRAMEZZATURA MATERIALE ALVEOLATO </v>
      </c>
      <c r="T590" s="15" t="str">
        <v>T2D</v>
      </c>
      <c r="U590" s="15" t="str">
        <v xml:space="preserve">TRAMEZZA - FORATO PORIZZATA/ALVEOLATA </v>
      </c>
      <c r="V590" s="15">
        <v>0</v>
      </c>
      <c r="W590" s="19" t="str">
        <v>8x50x25</v>
      </c>
      <c r="X590" s="19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1</v>
      </c>
      <c r="AG590" s="15">
        <v>0</v>
      </c>
      <c r="AH590" s="15" t="str">
        <v xml:space="preserve">TEVELLE - TAVELLONI - TAVELLINE </v>
      </c>
      <c r="AI590" s="15" t="str">
        <v>FBM</v>
      </c>
      <c r="AJ590" s="15" t="str">
        <v xml:space="preserve">TAVELLA LISCIA </v>
      </c>
      <c r="AK590" s="15">
        <v>0</v>
      </c>
      <c r="AL590" s="15" t="str">
        <v>3x25x50 SIENA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1</v>
      </c>
      <c r="AS590" s="17" t="str">
        <f t="shared" si="38"/>
        <v>ꞈ</v>
      </c>
      <c r="AT590" s="70" t="str">
        <v>ꞈ</v>
      </c>
      <c r="AU590" s="15">
        <v>0</v>
      </c>
      <c r="AV590" s="15" t="str">
        <v xml:space="preserve">BLOCCO PER SOLAIO - INTERPOSTO- PIGNATTA </v>
      </c>
      <c r="AW590" s="15" t="str">
        <v>WIENERBERGER</v>
      </c>
      <c r="AX590" s="15" t="str">
        <v xml:space="preserve">BLOCCO PER SOLAI - GETTO IN OPERA - VOLTERRANEA </v>
      </c>
      <c r="AY590" s="15">
        <v>0</v>
      </c>
      <c r="AZ590" s="15" t="str">
        <v>20x50x25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1</v>
      </c>
      <c r="BG590" s="17" t="str">
        <f t="shared" si="39"/>
        <v>ꞈ</v>
      </c>
      <c r="BH590" s="70" t="str">
        <v>ꞈ</v>
      </c>
    </row>
    <row r="591" spans="1:60" ht="14.25" customHeight="1" x14ac:dyDescent="0.25">
      <c r="A591" s="47"/>
      <c r="C591" s="19" t="s">
        <v>109</v>
      </c>
      <c r="D591" s="19" t="s">
        <v>64</v>
      </c>
      <c r="E591" s="19" t="s">
        <v>24</v>
      </c>
      <c r="G591" s="58" t="s">
        <v>379</v>
      </c>
      <c r="I591" s="34"/>
      <c r="K591" s="35"/>
      <c r="L591" s="57">
        <f t="shared" si="37"/>
        <v>0</v>
      </c>
      <c r="M591" s="14">
        <f t="shared" si="36"/>
        <v>1</v>
      </c>
      <c r="N591" s="13">
        <f>IF(OR(totale!$A$5="",C591=totale!$A$5),0,1)</f>
        <v>1</v>
      </c>
      <c r="O591" s="13">
        <f>IF(OR(totale!$C$5="",E591=totale!$C$5),0,1)</f>
        <v>0</v>
      </c>
      <c r="P591" s="13">
        <v>0</v>
      </c>
      <c r="Q591" s="97">
        <v>0</v>
      </c>
      <c r="R591" s="19">
        <v>0</v>
      </c>
      <c r="S591" s="19" t="str">
        <v xml:space="preserve">TRAMEZZATURA MATERIALE ALVEOLATO </v>
      </c>
      <c r="T591" s="15" t="str">
        <v>T2D</v>
      </c>
      <c r="U591" s="15" t="str">
        <v xml:space="preserve">TRAMEZZA - FORATO PORIZZATA/ALVEOLATA </v>
      </c>
      <c r="V591" s="15">
        <v>0</v>
      </c>
      <c r="W591" s="19" t="str">
        <v>12x50x25</v>
      </c>
      <c r="X591" s="19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1</v>
      </c>
      <c r="AG591" s="15">
        <v>0</v>
      </c>
      <c r="AH591" s="15" t="str">
        <v xml:space="preserve">TEVELLE - TAVELLONI - TAVELLINE </v>
      </c>
      <c r="AI591" s="15" t="str">
        <v>ESSE ELLE LAT.</v>
      </c>
      <c r="AJ591" s="15" t="str">
        <v>TAVELLA TAGLIO RETTO FIANCO MASCHIO/FEMMINA</v>
      </c>
      <c r="AK591" s="15">
        <v>0</v>
      </c>
      <c r="AL591" s="15" t="str">
        <v>3x25x50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1</v>
      </c>
      <c r="AS591" s="17" t="str">
        <f t="shared" si="38"/>
        <v>ꞈ</v>
      </c>
      <c r="AT591" s="70" t="str">
        <v>ꞈ</v>
      </c>
      <c r="AU591" s="15">
        <v>0</v>
      </c>
      <c r="AV591" s="15" t="str">
        <v xml:space="preserve">BLOCCO PER SOLAIO - INTERPOSTO- PIGNATTA </v>
      </c>
      <c r="AW591" s="15" t="str">
        <v>DCB</v>
      </c>
      <c r="AX591" s="15" t="str">
        <v>BLOCCO PER SOLAIO - INTERPOSTO</v>
      </c>
      <c r="AY591" s="15">
        <v>0</v>
      </c>
      <c r="AZ591" s="15" t="str">
        <v>20x52x25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1</v>
      </c>
      <c r="BG591" s="17" t="str">
        <f t="shared" si="39"/>
        <v>ꞈ</v>
      </c>
      <c r="BH591" s="70" t="str">
        <v>ꞈ</v>
      </c>
    </row>
    <row r="592" spans="1:60" ht="14.25" customHeight="1" x14ac:dyDescent="0.25">
      <c r="A592" s="47"/>
      <c r="C592" s="19" t="s">
        <v>109</v>
      </c>
      <c r="D592" s="19" t="s">
        <v>64</v>
      </c>
      <c r="E592" s="19" t="s">
        <v>24</v>
      </c>
      <c r="G592" s="58" t="s">
        <v>420</v>
      </c>
      <c r="I592" s="34"/>
      <c r="K592" s="35"/>
      <c r="L592" s="57">
        <f t="shared" si="37"/>
        <v>0</v>
      </c>
      <c r="M592" s="14">
        <f t="shared" si="36"/>
        <v>1</v>
      </c>
      <c r="N592" s="13">
        <f>IF(OR(totale!$A$5="",C592=totale!$A$5),0,1)</f>
        <v>1</v>
      </c>
      <c r="O592" s="13">
        <f>IF(OR(totale!$C$5="",E592=totale!$C$5),0,1)</f>
        <v>0</v>
      </c>
      <c r="P592" s="13">
        <v>0</v>
      </c>
      <c r="Q592" s="97">
        <v>0</v>
      </c>
      <c r="R592" s="19">
        <v>0</v>
      </c>
      <c r="S592" s="19" t="str">
        <v xml:space="preserve">TRAMEZZATURA MATERIALE ALVEOLATO </v>
      </c>
      <c r="T592" s="15" t="str">
        <v>T2D</v>
      </c>
      <c r="U592" s="15" t="str">
        <v xml:space="preserve">TRAMEZZA - FORATO PORIZZATA/ALVEOLATA </v>
      </c>
      <c r="V592" s="15">
        <v>0</v>
      </c>
      <c r="W592" s="19" t="str">
        <v>8x45x19</v>
      </c>
      <c r="X592" s="19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1</v>
      </c>
      <c r="AG592" s="15">
        <v>0</v>
      </c>
      <c r="AH592" s="15" t="str">
        <v xml:space="preserve">TEVELLE - TAVELLONI - TAVELLINE </v>
      </c>
      <c r="AI592" s="15" t="str">
        <v>DCB</v>
      </c>
      <c r="AJ592" s="15" t="str">
        <v xml:space="preserve">TAVELLA TAGLIO RETTO FIANCO RETTO </v>
      </c>
      <c r="AK592" s="15">
        <v>0</v>
      </c>
      <c r="AL592" s="15" t="str">
        <v>3x25x50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1</v>
      </c>
      <c r="AS592" s="17" t="str">
        <f t="shared" si="38"/>
        <v>ꞈ</v>
      </c>
      <c r="AT592" s="70" t="str">
        <v>ꞈ</v>
      </c>
      <c r="AU592" s="15">
        <v>0</v>
      </c>
      <c r="AV592" s="15" t="str">
        <v xml:space="preserve">BLOCCO PER SOLAIO - INTERPOSTO- PIGNATTA </v>
      </c>
      <c r="AW592" s="15" t="str">
        <v>T2D</v>
      </c>
      <c r="AX592" s="15" t="str">
        <v>BLOCCO PER SOLAIO - INTERPOSTO</v>
      </c>
      <c r="AY592" s="15">
        <v>0</v>
      </c>
      <c r="AZ592" s="15" t="str">
        <v>20x52x25</v>
      </c>
      <c r="BA592" s="15">
        <v>0</v>
      </c>
      <c r="BB592" s="15">
        <v>0</v>
      </c>
      <c r="BC592" s="15">
        <v>0</v>
      </c>
      <c r="BD592" s="15">
        <v>0</v>
      </c>
      <c r="BE592" s="15">
        <v>0</v>
      </c>
      <c r="BF592" s="15">
        <v>1</v>
      </c>
      <c r="BG592" s="17" t="str">
        <f t="shared" si="39"/>
        <v>ꞈ</v>
      </c>
      <c r="BH592" s="70" t="str">
        <v>ꞈ</v>
      </c>
    </row>
    <row r="593" spans="1:60" ht="14.25" customHeight="1" x14ac:dyDescent="0.25">
      <c r="A593" s="47"/>
      <c r="C593" s="19" t="s">
        <v>109</v>
      </c>
      <c r="D593" s="19" t="s">
        <v>64</v>
      </c>
      <c r="E593" s="19" t="s">
        <v>24</v>
      </c>
      <c r="G593" s="58" t="s">
        <v>441</v>
      </c>
      <c r="I593" s="34"/>
      <c r="K593" s="35"/>
      <c r="L593" s="57">
        <f t="shared" si="37"/>
        <v>0</v>
      </c>
      <c r="M593" s="14">
        <f t="shared" si="36"/>
        <v>1</v>
      </c>
      <c r="N593" s="13">
        <f>IF(OR(totale!$A$5="",C593=totale!$A$5),0,1)</f>
        <v>1</v>
      </c>
      <c r="O593" s="13">
        <f>IF(OR(totale!$C$5="",E593=totale!$C$5),0,1)</f>
        <v>0</v>
      </c>
      <c r="P593" s="13">
        <v>0</v>
      </c>
      <c r="Q593" s="97">
        <v>0</v>
      </c>
      <c r="R593" s="19">
        <v>0</v>
      </c>
      <c r="S593" s="19" t="str">
        <v xml:space="preserve">TRAMEZZATURA MATERIALE ALVEOLATO </v>
      </c>
      <c r="T593" s="15" t="str">
        <v>T2D</v>
      </c>
      <c r="U593" s="15" t="str">
        <v xml:space="preserve">TRAMEZZA - FORATO PORIZZATA/ALVEOLATA </v>
      </c>
      <c r="V593" s="15">
        <v>0</v>
      </c>
      <c r="W593" s="19" t="str">
        <v>10x45x19</v>
      </c>
      <c r="X593" s="19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1</v>
      </c>
      <c r="AG593" s="15">
        <v>0</v>
      </c>
      <c r="AH593" s="15" t="str">
        <v xml:space="preserve">TEVELLE - TAVELLONI - TAVELLINE </v>
      </c>
      <c r="AI593" s="15" t="str">
        <v>DCB</v>
      </c>
      <c r="AJ593" s="15" t="str">
        <v xml:space="preserve">TAVELLA TAGLIO RETTO FIANCO RETTO </v>
      </c>
      <c r="AK593" s="15">
        <v>0</v>
      </c>
      <c r="AL593" s="15" t="str">
        <v>3x25x60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1</v>
      </c>
      <c r="AS593" s="17" t="str">
        <f t="shared" si="38"/>
        <v>ꞈ</v>
      </c>
      <c r="AT593" s="70" t="str">
        <v>ꞈ</v>
      </c>
      <c r="AU593" s="15">
        <v>0</v>
      </c>
      <c r="AV593" s="15" t="str">
        <v>BLOCCO ALVEOLATO LISCIO FORI VERTICALI   45/50/55/60 %</v>
      </c>
      <c r="AW593" s="15" t="str">
        <v>ZANROSSO</v>
      </c>
      <c r="AX593" s="15" t="str">
        <v>BLOCCO TAMPONAMENTO ALVEOLATO FORI VERTICALI  P600- F.65% - F.60% liscio</v>
      </c>
      <c r="AY593" s="15">
        <v>0</v>
      </c>
      <c r="AZ593" s="15" t="str">
        <v>22x25x24,5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1</v>
      </c>
      <c r="BG593" s="17" t="str">
        <f t="shared" si="39"/>
        <v>ꞈ</v>
      </c>
      <c r="BH593" s="70" t="str">
        <v>ꞈ</v>
      </c>
    </row>
    <row r="594" spans="1:60" ht="14.25" customHeight="1" x14ac:dyDescent="0.25">
      <c r="A594" s="47"/>
      <c r="C594" s="19" t="s">
        <v>109</v>
      </c>
      <c r="D594" s="19" t="s">
        <v>64</v>
      </c>
      <c r="E594" s="19" t="s">
        <v>70</v>
      </c>
      <c r="G594" s="58" t="s">
        <v>441</v>
      </c>
      <c r="I594" s="34"/>
      <c r="K594" s="35"/>
      <c r="L594" s="57">
        <f t="shared" si="37"/>
        <v>0</v>
      </c>
      <c r="M594" s="14">
        <f t="shared" si="36"/>
        <v>1</v>
      </c>
      <c r="N594" s="13">
        <f>IF(OR(totale!$A$5="",C594=totale!$A$5),0,1)</f>
        <v>1</v>
      </c>
      <c r="O594" s="13">
        <f>IF(OR(totale!$C$5="",E594=totale!$C$5),0,1)</f>
        <v>0</v>
      </c>
      <c r="P594" s="13">
        <v>0</v>
      </c>
      <c r="Q594" s="97">
        <v>0</v>
      </c>
      <c r="R594" s="19">
        <v>0</v>
      </c>
      <c r="S594" s="19" t="str">
        <v xml:space="preserve">TRAMEZZATURA MATERIALE ALVEOLATO </v>
      </c>
      <c r="T594" s="15" t="str">
        <v>T2D</v>
      </c>
      <c r="U594" s="15" t="str">
        <v xml:space="preserve">TRAMEZZA - FORATO PORIZZATA/ALVEOLATA </v>
      </c>
      <c r="V594" s="15">
        <v>0</v>
      </c>
      <c r="W594" s="19" t="str">
        <v>10x50x25</v>
      </c>
      <c r="X594" s="19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1</v>
      </c>
      <c r="AG594" s="15">
        <v>0</v>
      </c>
      <c r="AH594" s="15" t="str">
        <v xml:space="preserve">TEVELLE - TAVELLONI - TAVELLINE </v>
      </c>
      <c r="AI594" s="15" t="str">
        <v>ESSE ELLE LAT.</v>
      </c>
      <c r="AJ594" s="15" t="str">
        <v xml:space="preserve">TAVELLA TAGLIO RETTO FIANCO RETTO </v>
      </c>
      <c r="AK594" s="15">
        <v>0</v>
      </c>
      <c r="AL594" s="15" t="str">
        <v>3x25x40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1</v>
      </c>
      <c r="AS594" s="17" t="str">
        <f t="shared" si="38"/>
        <v>ꞈ</v>
      </c>
      <c r="AT594" s="70" t="str">
        <v>ꞈ</v>
      </c>
      <c r="AU594" s="15">
        <v>0</v>
      </c>
      <c r="AV594" s="15" t="str">
        <v>BLOCCO ALVEOLATO LISCIO FORI VERTICALI   45/50/55/60 %</v>
      </c>
      <c r="AW594" s="15" t="str">
        <v>ZANROSSO</v>
      </c>
      <c r="AX594" s="15" t="str">
        <v>BLOCCO TAMPONAMENTO ALVEOLATO FORI VERTICALI  P600- F.65% - F.60% liscio</v>
      </c>
      <c r="AY594" s="15">
        <v>0</v>
      </c>
      <c r="AZ594" s="15" t="str">
        <v>22x30x24,5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1</v>
      </c>
      <c r="BG594" s="17" t="str">
        <f t="shared" si="39"/>
        <v>ꞈ</v>
      </c>
      <c r="BH594" s="70" t="str">
        <v>ꞈ</v>
      </c>
    </row>
    <row r="595" spans="1:60" ht="14.25" customHeight="1" x14ac:dyDescent="0.25">
      <c r="A595" s="47"/>
      <c r="C595" s="19" t="s">
        <v>109</v>
      </c>
      <c r="D595" s="19" t="s">
        <v>64</v>
      </c>
      <c r="E595" s="19" t="s">
        <v>70</v>
      </c>
      <c r="G595" s="58" t="s">
        <v>421</v>
      </c>
      <c r="I595" s="34"/>
      <c r="K595" s="35"/>
      <c r="L595" s="57">
        <f t="shared" si="37"/>
        <v>0</v>
      </c>
      <c r="M595" s="14">
        <f t="shared" si="36"/>
        <v>1</v>
      </c>
      <c r="N595" s="13">
        <f>IF(OR(totale!$A$5="",C595=totale!$A$5),0,1)</f>
        <v>1</v>
      </c>
      <c r="O595" s="13">
        <f>IF(OR(totale!$C$5="",E595=totale!$C$5),0,1)</f>
        <v>0</v>
      </c>
      <c r="P595" s="13">
        <v>0</v>
      </c>
      <c r="Q595" s="97">
        <v>0</v>
      </c>
      <c r="R595" s="19">
        <v>0</v>
      </c>
      <c r="S595" s="19" t="str">
        <v xml:space="preserve">TRAMEZZATURA MATERIALE ALVEOLATO </v>
      </c>
      <c r="T595" s="15" t="str">
        <v>T2D</v>
      </c>
      <c r="U595" s="15" t="str">
        <v xml:space="preserve">TRAMEZZA - FORATO PORIZZATA/ALVEOLATA </v>
      </c>
      <c r="V595" s="15">
        <v>0</v>
      </c>
      <c r="W595" s="19" t="str">
        <v>12x45x19</v>
      </c>
      <c r="X595" s="19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1</v>
      </c>
      <c r="AG595" s="15">
        <v>0</v>
      </c>
      <c r="AH595" s="15" t="str">
        <v xml:space="preserve">TEVELLE - TAVELLONI - TAVELLINE </v>
      </c>
      <c r="AI595" s="15" t="str">
        <v>ESSE ELLE LAT.</v>
      </c>
      <c r="AJ595" s="15" t="str">
        <v xml:space="preserve">TAVELLA TAGLIO RETTO FIANCO RETTO </v>
      </c>
      <c r="AK595" s="15">
        <v>0</v>
      </c>
      <c r="AL595" s="15" t="str">
        <v>3x25x50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1</v>
      </c>
      <c r="AS595" s="17" t="str">
        <f t="shared" si="38"/>
        <v>ꞈ</v>
      </c>
      <c r="AT595" s="70" t="str">
        <v>ꞈ</v>
      </c>
      <c r="AU595" s="15">
        <v>0</v>
      </c>
      <c r="AV595" s="15" t="str">
        <v xml:space="preserve">BLOCCO PER SOLAIO - INTERPOSTO- PIGNATTA </v>
      </c>
      <c r="AW595" s="15" t="str">
        <v>FBM</v>
      </c>
      <c r="AX595" s="15" t="str">
        <v>BLOCCO PER SOLAIO - INTERPOSTO</v>
      </c>
      <c r="AY595" s="15">
        <v>0</v>
      </c>
      <c r="AZ595" s="15" t="str">
        <v>22x38x25</v>
      </c>
      <c r="BA595" s="15">
        <v>0</v>
      </c>
      <c r="BB595" s="15">
        <v>0</v>
      </c>
      <c r="BC595" s="15">
        <v>0</v>
      </c>
      <c r="BD595" s="15">
        <v>0</v>
      </c>
      <c r="BE595" s="15">
        <v>0</v>
      </c>
      <c r="BF595" s="15">
        <v>1</v>
      </c>
      <c r="BG595" s="17" t="str">
        <f t="shared" si="39"/>
        <v>ꞈ</v>
      </c>
      <c r="BH595" s="70" t="str">
        <v>ꞈ</v>
      </c>
    </row>
    <row r="596" spans="1:60" ht="14.25" customHeight="1" x14ac:dyDescent="0.25">
      <c r="A596" s="47"/>
      <c r="C596" s="19" t="s">
        <v>123</v>
      </c>
      <c r="D596" s="19" t="s">
        <v>64</v>
      </c>
      <c r="E596" s="19" t="s">
        <v>69</v>
      </c>
      <c r="G596" s="58" t="s">
        <v>442</v>
      </c>
      <c r="I596" s="34"/>
      <c r="K596" s="35"/>
      <c r="L596" s="57">
        <f t="shared" si="37"/>
        <v>0</v>
      </c>
      <c r="M596" s="14">
        <f t="shared" si="36"/>
        <v>1</v>
      </c>
      <c r="N596" s="13">
        <f>IF(OR(totale!$A$5="",C596=totale!$A$5),0,1)</f>
        <v>1</v>
      </c>
      <c r="O596" s="13">
        <f>IF(OR(totale!$C$5="",E596=totale!$C$5),0,1)</f>
        <v>0</v>
      </c>
      <c r="P596" s="13">
        <v>0</v>
      </c>
      <c r="Q596" s="97">
        <v>0</v>
      </c>
      <c r="R596" s="19">
        <v>0</v>
      </c>
      <c r="S596" s="19" t="str">
        <v xml:space="preserve">TRAMEZZATURA MATERIALE ALVEOLATO </v>
      </c>
      <c r="T596" s="15" t="str">
        <v>T2D</v>
      </c>
      <c r="U596" s="15" t="str">
        <v xml:space="preserve">TRAMEZZA - FORATO PORIZZATA/ALVEOLATA </v>
      </c>
      <c r="V596" s="15">
        <v>0</v>
      </c>
      <c r="W596" s="19" t="str">
        <v>17x45x25</v>
      </c>
      <c r="X596" s="19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1</v>
      </c>
      <c r="AG596" s="15">
        <v>0</v>
      </c>
      <c r="AH596" s="15" t="str">
        <v xml:space="preserve">TEVELLE - TAVELLONI - TAVELLINE </v>
      </c>
      <c r="AI596" s="15" t="str">
        <v>ESSE ELLE LAT.</v>
      </c>
      <c r="AJ596" s="15" t="str">
        <v xml:space="preserve">TAVELLA TAGLIO RETTO FIANCO RETTO </v>
      </c>
      <c r="AK596" s="15">
        <v>0</v>
      </c>
      <c r="AL596" s="15" t="str">
        <v>3x25x60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1</v>
      </c>
      <c r="AS596" s="17" t="str">
        <f t="shared" si="38"/>
        <v>ꞈ</v>
      </c>
      <c r="AT596" s="70" t="str">
        <v>ꞈ</v>
      </c>
      <c r="AU596" s="15">
        <v>0</v>
      </c>
      <c r="AV596" s="15" t="str">
        <v xml:space="preserve">BLOCCO PER SOLAIO - INTERPOSTO- PIGNATTA </v>
      </c>
      <c r="AW596" s="15" t="str">
        <v>LATERCOM</v>
      </c>
      <c r="AX596" s="15" t="str">
        <v>BLOCCO PER SOLAIO - INTERPOSTO</v>
      </c>
      <c r="AY596" s="15">
        <v>0</v>
      </c>
      <c r="AZ596" s="15" t="str">
        <v>22x38x25</v>
      </c>
      <c r="BA596" s="15">
        <v>0</v>
      </c>
      <c r="BB596" s="15">
        <v>0</v>
      </c>
      <c r="BC596" s="15">
        <v>0</v>
      </c>
      <c r="BD596" s="15">
        <v>0</v>
      </c>
      <c r="BE596" s="15">
        <v>0</v>
      </c>
      <c r="BF596" s="15">
        <v>1</v>
      </c>
      <c r="BG596" s="17" t="str">
        <f t="shared" si="39"/>
        <v>ꞈ</v>
      </c>
      <c r="BH596" s="70" t="str">
        <v>ꞈ</v>
      </c>
    </row>
    <row r="597" spans="1:60" ht="14.25" customHeight="1" x14ac:dyDescent="0.25">
      <c r="A597" s="47"/>
      <c r="C597" s="19" t="s">
        <v>123</v>
      </c>
      <c r="D597" s="19" t="s">
        <v>64</v>
      </c>
      <c r="E597" s="19" t="s">
        <v>69</v>
      </c>
      <c r="G597" s="58" t="s">
        <v>404</v>
      </c>
      <c r="I597" s="34"/>
      <c r="K597" s="35"/>
      <c r="L597" s="57">
        <f t="shared" si="37"/>
        <v>0</v>
      </c>
      <c r="M597" s="14">
        <f t="shared" si="36"/>
        <v>1</v>
      </c>
      <c r="N597" s="13">
        <f>IF(OR(totale!$A$5="",C597=totale!$A$5),0,1)</f>
        <v>1</v>
      </c>
      <c r="O597" s="13">
        <f>IF(OR(totale!$C$5="",E597=totale!$C$5),0,1)</f>
        <v>0</v>
      </c>
      <c r="P597" s="13">
        <v>0</v>
      </c>
      <c r="Q597" s="97">
        <v>0</v>
      </c>
      <c r="R597" s="19">
        <v>0</v>
      </c>
      <c r="S597" s="19" t="str">
        <v xml:space="preserve">TRAMEZZATURA MATERIALE ALVEOLATO </v>
      </c>
      <c r="T597" s="15" t="str">
        <v>T2D</v>
      </c>
      <c r="U597" s="15" t="str">
        <v xml:space="preserve">TRAMEZZA - FORATO PORIZZATA/ALVEOLATA </v>
      </c>
      <c r="V597" s="15">
        <v>0</v>
      </c>
      <c r="W597" s="19" t="str">
        <v>20x45x19</v>
      </c>
      <c r="X597" s="19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1</v>
      </c>
      <c r="AG597" s="15">
        <v>0</v>
      </c>
      <c r="AH597" s="15" t="str">
        <v xml:space="preserve">TEVELLE - TAVELLONI - TAVELLINE </v>
      </c>
      <c r="AI597" s="15" t="str">
        <v>ESSE ELLE LAT.</v>
      </c>
      <c r="AJ597" s="15" t="str">
        <v xml:space="preserve">TAVELLA TAGLIO RETTO FIANCO RETTO </v>
      </c>
      <c r="AK597" s="15">
        <v>0</v>
      </c>
      <c r="AL597" s="15" t="str">
        <v>4x25x50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1</v>
      </c>
      <c r="AS597" s="17" t="str">
        <f t="shared" si="38"/>
        <v>ꞈ</v>
      </c>
      <c r="AT597" s="70" t="str">
        <v>ꞈ</v>
      </c>
      <c r="AU597" s="15">
        <v>0</v>
      </c>
      <c r="AV597" s="15" t="str">
        <v xml:space="preserve">BLOCCO PER SOLAIO - INTERPOSTO- PIGNATTA </v>
      </c>
      <c r="AW597" s="15" t="str">
        <v>DCB</v>
      </c>
      <c r="AX597" s="15" t="str">
        <v>BLOCCO PER SOLAIO - INTERPOSTO</v>
      </c>
      <c r="AY597" s="15">
        <v>0</v>
      </c>
      <c r="AZ597" s="15" t="str">
        <v>22x42x25</v>
      </c>
      <c r="BA597" s="15">
        <v>0</v>
      </c>
      <c r="BB597" s="15">
        <v>0</v>
      </c>
      <c r="BC597" s="15">
        <v>0</v>
      </c>
      <c r="BD597" s="15">
        <v>0</v>
      </c>
      <c r="BE597" s="15">
        <v>0</v>
      </c>
      <c r="BF597" s="15">
        <v>1</v>
      </c>
      <c r="BG597" s="17" t="str">
        <f t="shared" si="39"/>
        <v>ꞈ</v>
      </c>
      <c r="BH597" s="70" t="str">
        <v>ꞈ</v>
      </c>
    </row>
    <row r="598" spans="1:60" ht="14.25" customHeight="1" x14ac:dyDescent="0.25">
      <c r="A598" s="47"/>
      <c r="C598" s="19" t="s">
        <v>123</v>
      </c>
      <c r="D598" s="19" t="s">
        <v>64</v>
      </c>
      <c r="E598" s="19" t="s">
        <v>69</v>
      </c>
      <c r="G598" s="58" t="s">
        <v>359</v>
      </c>
      <c r="I598" s="34"/>
      <c r="K598" s="35"/>
      <c r="L598" s="57">
        <f t="shared" si="37"/>
        <v>0</v>
      </c>
      <c r="M598" s="14">
        <f t="shared" si="36"/>
        <v>1</v>
      </c>
      <c r="N598" s="13">
        <f>IF(OR(totale!$A$5="",C598=totale!$A$5),0,1)</f>
        <v>1</v>
      </c>
      <c r="O598" s="13">
        <f>IF(OR(totale!$C$5="",E598=totale!$C$5),0,1)</f>
        <v>0</v>
      </c>
      <c r="P598" s="13">
        <v>0</v>
      </c>
      <c r="Q598" s="97">
        <v>0</v>
      </c>
      <c r="R598" s="19">
        <v>0</v>
      </c>
      <c r="S598" s="19" t="str">
        <v xml:space="preserve">TRAMEZZATURA MATERIALE ALVEOLATO </v>
      </c>
      <c r="T598" s="15" t="str">
        <v>T2D</v>
      </c>
      <c r="U598" s="15" t="str">
        <v xml:space="preserve">TRAMEZZA - FORATO PORIZZATA/ALVEOLATA </v>
      </c>
      <c r="V598" s="15">
        <v>0</v>
      </c>
      <c r="W598" s="19" t="str">
        <v>25x42,5x19</v>
      </c>
      <c r="X598" s="19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1</v>
      </c>
      <c r="AG598" s="15">
        <v>0</v>
      </c>
      <c r="AH598" s="15" t="str">
        <v xml:space="preserve">TEVELLE - TAVELLONI - TAVELLINE </v>
      </c>
      <c r="AI598" s="15" t="str">
        <v>ESSE ELLE LAT.</v>
      </c>
      <c r="AJ598" s="15" t="str">
        <v xml:space="preserve">TAVELLA TAGLIO RETTO FIANCO RETTO </v>
      </c>
      <c r="AK598" s="15">
        <v>0</v>
      </c>
      <c r="AL598" s="15" t="str">
        <v>4x25x60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1</v>
      </c>
      <c r="AS598" s="17" t="str">
        <f t="shared" si="38"/>
        <v>ꞈ</v>
      </c>
      <c r="AT598" s="70" t="str">
        <v>ꞈ</v>
      </c>
      <c r="AU598" s="15">
        <v>0</v>
      </c>
      <c r="AV598" s="15" t="str">
        <v xml:space="preserve">BLOCCO PER SOLAIO - INTERPOSTO- PIGNATTA </v>
      </c>
      <c r="AW598" s="15" t="str">
        <v>T2D</v>
      </c>
      <c r="AX598" s="15" t="str">
        <v>BLOCCO PER SOLAIO - INTERPOSTO</v>
      </c>
      <c r="AY598" s="15">
        <v>0</v>
      </c>
      <c r="AZ598" s="15" t="str">
        <v>22x42x25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1</v>
      </c>
      <c r="BG598" s="17" t="str">
        <f t="shared" si="39"/>
        <v>ꞈ</v>
      </c>
      <c r="BH598" s="70" t="str">
        <v>ꞈ</v>
      </c>
    </row>
    <row r="599" spans="1:60" ht="14.25" customHeight="1" x14ac:dyDescent="0.25">
      <c r="A599" s="47"/>
      <c r="C599" s="19" t="s">
        <v>123</v>
      </c>
      <c r="D599" s="19" t="s">
        <v>64</v>
      </c>
      <c r="E599" s="19" t="s">
        <v>69</v>
      </c>
      <c r="G599" s="58" t="s">
        <v>67</v>
      </c>
      <c r="I599" s="34"/>
      <c r="K599" s="35"/>
      <c r="L599" s="57">
        <f t="shared" si="37"/>
        <v>0</v>
      </c>
      <c r="M599" s="14">
        <f t="shared" si="36"/>
        <v>1</v>
      </c>
      <c r="N599" s="13">
        <f>IF(OR(totale!$A$5="",C599=totale!$A$5),0,1)</f>
        <v>1</v>
      </c>
      <c r="O599" s="13">
        <f>IF(OR(totale!$C$5="",E599=totale!$C$5),0,1)</f>
        <v>0</v>
      </c>
      <c r="P599" s="13">
        <v>0</v>
      </c>
      <c r="Q599" s="97">
        <v>0</v>
      </c>
      <c r="R599" s="19">
        <v>0</v>
      </c>
      <c r="S599" s="19" t="str">
        <v xml:space="preserve">TRAMEZZATURA MATERIALE ALVEOLATO </v>
      </c>
      <c r="T599" s="15" t="str">
        <v>T2D</v>
      </c>
      <c r="U599" s="15" t="str">
        <v xml:space="preserve">TRAMEZZA - FORATO PORIZZATA/ALVEOLATA </v>
      </c>
      <c r="V599" s="15">
        <v>0</v>
      </c>
      <c r="W599" s="19" t="str">
        <v>10x30x19</v>
      </c>
      <c r="X599" s="19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1</v>
      </c>
      <c r="AG599" s="15">
        <v>0</v>
      </c>
      <c r="AH599" s="15" t="str">
        <v xml:space="preserve">TEVELLE - TAVELLONI - TAVELLINE </v>
      </c>
      <c r="AI599" s="15" t="str">
        <v>ESSE ELLE LAT.</v>
      </c>
      <c r="AJ599" s="15" t="str">
        <v xml:space="preserve">TAVELLA TAGLIO RETTO FIANCO RETTO </v>
      </c>
      <c r="AK599" s="15">
        <v>0</v>
      </c>
      <c r="AL599" s="15" t="str">
        <v>4x25x70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1</v>
      </c>
      <c r="AS599" s="17" t="str">
        <f t="shared" si="38"/>
        <v>ꞈ</v>
      </c>
      <c r="AT599" s="70" t="str">
        <v>ꞈ</v>
      </c>
      <c r="AU599" s="15">
        <v>0</v>
      </c>
      <c r="AV599" s="15" t="str">
        <v xml:space="preserve">BLOCCO PER SOLAIO - INTERPOSTO- PIGNATTA </v>
      </c>
      <c r="AW599" s="15" t="str">
        <v>WIENERBERGER</v>
      </c>
      <c r="AX599" s="15" t="str">
        <v>BLOCCO PER SOLAIO - INTERPOSTO</v>
      </c>
      <c r="AY599" s="15">
        <v>0</v>
      </c>
      <c r="AZ599" s="15" t="str">
        <v>22x42x25</v>
      </c>
      <c r="BA599" s="15">
        <v>0</v>
      </c>
      <c r="BB599" s="15">
        <v>0</v>
      </c>
      <c r="BC599" s="15">
        <v>0</v>
      </c>
      <c r="BD599" s="15">
        <v>0</v>
      </c>
      <c r="BE599" s="15">
        <v>0</v>
      </c>
      <c r="BF599" s="15">
        <v>1</v>
      </c>
      <c r="BG599" s="17" t="str">
        <f t="shared" si="39"/>
        <v>ꞈ</v>
      </c>
      <c r="BH599" s="70" t="str">
        <v>ꞈ</v>
      </c>
    </row>
    <row r="600" spans="1:60" ht="14.25" customHeight="1" x14ac:dyDescent="0.25">
      <c r="A600" s="47"/>
      <c r="C600" s="19" t="s">
        <v>123</v>
      </c>
      <c r="D600" s="19" t="s">
        <v>64</v>
      </c>
      <c r="E600" s="19" t="s">
        <v>68</v>
      </c>
      <c r="G600" s="58" t="s">
        <v>436</v>
      </c>
      <c r="I600" s="34"/>
      <c r="K600" s="35"/>
      <c r="L600" s="57">
        <f t="shared" si="37"/>
        <v>0</v>
      </c>
      <c r="M600" s="14">
        <f t="shared" si="36"/>
        <v>1</v>
      </c>
      <c r="N600" s="13">
        <f>IF(OR(totale!$A$5="",C600=totale!$A$5),0,1)</f>
        <v>1</v>
      </c>
      <c r="O600" s="13">
        <f>IF(OR(totale!$C$5="",E600=totale!$C$5),0,1)</f>
        <v>0</v>
      </c>
      <c r="P600" s="13">
        <v>0</v>
      </c>
      <c r="Q600" s="97">
        <v>0</v>
      </c>
      <c r="R600" s="19">
        <v>0</v>
      </c>
      <c r="S600" s="19" t="str">
        <v xml:space="preserve">TRAMEZZATURA MATERIALE ALVEOLATO </v>
      </c>
      <c r="T600" s="15" t="str">
        <v>T2D</v>
      </c>
      <c r="U600" s="15" t="str">
        <v xml:space="preserve">TRAMEZZA - FORATO PORIZZATA/ALVEOLATA </v>
      </c>
      <c r="V600" s="15">
        <v>0</v>
      </c>
      <c r="W600" s="19" t="str">
        <v>12,5x30x19</v>
      </c>
      <c r="X600" s="19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1</v>
      </c>
      <c r="AG600" s="15">
        <v>0</v>
      </c>
      <c r="AH600" s="15" t="str">
        <v xml:space="preserve">TEVELLE - TAVELLONI - TAVELLINE </v>
      </c>
      <c r="AI600" s="15" t="str">
        <v>ESSE ELLE LAT.</v>
      </c>
      <c r="AJ600" s="15" t="str">
        <v xml:space="preserve">TAVELLA TAGLIO RETTO FIANCO RETTO </v>
      </c>
      <c r="AK600" s="15">
        <v>0</v>
      </c>
      <c r="AL600" s="15" t="str">
        <v>4x25x80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1</v>
      </c>
      <c r="AS600" s="17" t="str">
        <f t="shared" si="38"/>
        <v>ꞈ</v>
      </c>
      <c r="AT600" s="70" t="str">
        <v>ꞈ</v>
      </c>
      <c r="AU600" s="15">
        <v>0</v>
      </c>
      <c r="AV600" s="15" t="str">
        <v>BLOCCO ALVEOLATO LISCIO FORI VERTICALI   45/50/55/60 %</v>
      </c>
      <c r="AW600" s="15" t="str">
        <v>ZANROSSO</v>
      </c>
      <c r="AX600" s="15" t="str">
        <v>BLOCCO TAMPONAMENTO ALVEOLATO FORI VERTICALI  P600- F.65% - F.60% liscio</v>
      </c>
      <c r="AY600" s="15">
        <v>0</v>
      </c>
      <c r="AZ600" s="15" t="str">
        <v>22x45x24,5</v>
      </c>
      <c r="BA600" s="15">
        <v>0</v>
      </c>
      <c r="BB600" s="15">
        <v>0</v>
      </c>
      <c r="BC600" s="15">
        <v>0</v>
      </c>
      <c r="BD600" s="15">
        <v>0</v>
      </c>
      <c r="BE600" s="15">
        <v>0</v>
      </c>
      <c r="BF600" s="15">
        <v>1</v>
      </c>
      <c r="BG600" s="17" t="str">
        <f t="shared" si="39"/>
        <v>ꞈ</v>
      </c>
      <c r="BH600" s="70" t="str">
        <v>ꞈ</v>
      </c>
    </row>
    <row r="601" spans="1:60" ht="14.25" customHeight="1" x14ac:dyDescent="0.25">
      <c r="A601" s="47"/>
      <c r="C601" s="19" t="s">
        <v>123</v>
      </c>
      <c r="D601" s="19" t="s">
        <v>64</v>
      </c>
      <c r="E601" s="19" t="s">
        <v>68</v>
      </c>
      <c r="G601" s="58" t="s">
        <v>403</v>
      </c>
      <c r="I601" s="34"/>
      <c r="K601" s="35"/>
      <c r="L601" s="57">
        <f t="shared" si="37"/>
        <v>0</v>
      </c>
      <c r="M601" s="14">
        <f t="shared" si="36"/>
        <v>1</v>
      </c>
      <c r="N601" s="13">
        <f>IF(OR(totale!$A$5="",C601=totale!$A$5),0,1)</f>
        <v>1</v>
      </c>
      <c r="O601" s="13">
        <f>IF(OR(totale!$C$5="",E601=totale!$C$5),0,1)</f>
        <v>0</v>
      </c>
      <c r="P601" s="13">
        <v>0</v>
      </c>
      <c r="Q601" s="97">
        <v>0</v>
      </c>
      <c r="R601" s="19">
        <v>0</v>
      </c>
      <c r="S601" s="19" t="str">
        <v xml:space="preserve">TRAMEZZATURA MATERIALE ALVEOLATO </v>
      </c>
      <c r="T601" s="15" t="str">
        <v>T2D</v>
      </c>
      <c r="U601" s="15" t="str">
        <v xml:space="preserve">TRAMEZZA - FORATO PORIZZATA/ALVEOLATA </v>
      </c>
      <c r="V601" s="15">
        <v>0</v>
      </c>
      <c r="W601" s="19" t="str">
        <v>15x30x19</v>
      </c>
      <c r="X601" s="19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1</v>
      </c>
      <c r="AG601" s="15">
        <v>0</v>
      </c>
      <c r="AH601" s="15" t="str">
        <v xml:space="preserve">TEVELLE - TAVELLONI - TAVELLINE </v>
      </c>
      <c r="AI601" s="15" t="str">
        <v>ESSE ELLE LAT.</v>
      </c>
      <c r="AJ601" s="15" t="str">
        <v xml:space="preserve">TAVELLA TAGLIO RETTO FIANCO RETTO </v>
      </c>
      <c r="AK601" s="15">
        <v>0</v>
      </c>
      <c r="AL601" s="15" t="str">
        <v>4x25x90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1</v>
      </c>
      <c r="AS601" s="17" t="str">
        <f t="shared" si="38"/>
        <v>ꞈ</v>
      </c>
      <c r="AT601" s="70" t="str">
        <v>ꞈ</v>
      </c>
      <c r="AU601" s="15">
        <v>0</v>
      </c>
      <c r="AV601" s="15" t="str">
        <v xml:space="preserve">BLOCCO PER SOLAIO - INTERPOSTO- PIGNATTA </v>
      </c>
      <c r="AW601" s="15" t="str">
        <v>DCB</v>
      </c>
      <c r="AX601" s="15" t="str">
        <v xml:space="preserve">BLOCCO PER SOLAI - GETTO IN OPERA - VOLTERRANEA </v>
      </c>
      <c r="AY601" s="15">
        <v>0</v>
      </c>
      <c r="AZ601" s="15" t="str">
        <v>22x50x25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1</v>
      </c>
      <c r="BG601" s="17" t="str">
        <f t="shared" si="39"/>
        <v>ꞈ</v>
      </c>
      <c r="BH601" s="70" t="str">
        <v>ꞈ</v>
      </c>
    </row>
    <row r="602" spans="1:60" ht="14.25" customHeight="1" x14ac:dyDescent="0.25">
      <c r="A602" s="47"/>
      <c r="B602"/>
      <c r="C602" t="s">
        <v>123</v>
      </c>
      <c r="D602" s="4" t="s">
        <v>64</v>
      </c>
      <c r="E602" s="28" t="s">
        <v>68</v>
      </c>
      <c r="F602" s="1"/>
      <c r="G602" s="58" t="s">
        <v>356</v>
      </c>
      <c r="K602" s="9"/>
      <c r="L602" s="57">
        <f t="shared" si="37"/>
        <v>0</v>
      </c>
      <c r="M602" s="14">
        <f>SUM(N602:Q602)</f>
        <v>1</v>
      </c>
      <c r="N602" s="13">
        <f>IF(OR(totale!$A$5="",C602=totale!$A$5),0,1)</f>
        <v>1</v>
      </c>
      <c r="O602" s="13">
        <f>IF(OR(totale!$C$5="",E602=totale!$C$5),0,1)</f>
        <v>0</v>
      </c>
      <c r="P602" s="13">
        <v>0</v>
      </c>
      <c r="Q602" s="97">
        <v>0</v>
      </c>
      <c r="R602" s="15">
        <v>0</v>
      </c>
      <c r="S602" s="15" t="str">
        <v xml:space="preserve">TRAMEZZATURA MATERIALE ALVEOLATO </v>
      </c>
      <c r="T602" s="15" t="str">
        <v>T2D</v>
      </c>
      <c r="U602" s="15" t="str">
        <v xml:space="preserve">TRAMEZZA - FORATO PORIZZATA/ALVEOLATA </v>
      </c>
      <c r="V602" s="15">
        <v>0</v>
      </c>
      <c r="W602" s="19" t="str">
        <v>17,5x30x19</v>
      </c>
      <c r="X602" s="19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1</v>
      </c>
      <c r="AG602" s="15">
        <v>0</v>
      </c>
      <c r="AH602" s="15" t="str">
        <v xml:space="preserve">TEVELLE - TAVELLONI - TAVELLINE </v>
      </c>
      <c r="AI602" s="15" t="str">
        <v>ESSE ELLE LAT.</v>
      </c>
      <c r="AJ602" s="15" t="str">
        <v xml:space="preserve">TAVELLA TAGLIO RETTO FIANCO RETTO </v>
      </c>
      <c r="AK602" s="15">
        <v>0</v>
      </c>
      <c r="AL602" s="15" t="str">
        <v>4x25x100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1</v>
      </c>
      <c r="AS602" s="17" t="str">
        <f t="shared" si="38"/>
        <v>ꞈ</v>
      </c>
      <c r="AT602" s="70" t="str">
        <v>ꞈ</v>
      </c>
      <c r="AU602" s="15">
        <v>0</v>
      </c>
      <c r="AV602" s="15" t="str">
        <v xml:space="preserve">BLOCCO PER SOLAIO - INTERPOSTO- PIGNATTA </v>
      </c>
      <c r="AW602" s="15" t="str">
        <v>T2D</v>
      </c>
      <c r="AX602" s="15" t="str">
        <v xml:space="preserve">BLOCCO PER SOLAI - GETTO IN OPERA - VOLTERRANEA </v>
      </c>
      <c r="AY602" s="15">
        <v>0</v>
      </c>
      <c r="AZ602" s="15" t="str">
        <v>22x50x25</v>
      </c>
      <c r="BA602" s="15">
        <v>0</v>
      </c>
      <c r="BB602" s="15">
        <v>0</v>
      </c>
      <c r="BC602" s="15">
        <v>0</v>
      </c>
      <c r="BD602" s="15">
        <v>0</v>
      </c>
      <c r="BE602" s="15">
        <v>0</v>
      </c>
      <c r="BF602" s="15">
        <v>1</v>
      </c>
      <c r="BG602" s="17" t="str">
        <f t="shared" si="39"/>
        <v>ꞈ</v>
      </c>
      <c r="BH602" s="70" t="str">
        <v>ꞈ</v>
      </c>
    </row>
    <row r="603" spans="1:60" ht="14.25" customHeight="1" x14ac:dyDescent="0.25">
      <c r="A603" s="47"/>
      <c r="B603"/>
      <c r="C603" t="s">
        <v>123</v>
      </c>
      <c r="D603" s="3" t="s">
        <v>64</v>
      </c>
      <c r="E603" s="19" t="s">
        <v>68</v>
      </c>
      <c r="F603"/>
      <c r="G603" s="58" t="s">
        <v>320</v>
      </c>
      <c r="K603" s="9"/>
      <c r="L603" s="57">
        <f t="shared" si="37"/>
        <v>0</v>
      </c>
      <c r="M603" s="14">
        <f>SUM(N603:Q603)</f>
        <v>1</v>
      </c>
      <c r="N603" s="13">
        <f>IF(OR(totale!$A$5="",C603=totale!$A$5),0,1)</f>
        <v>1</v>
      </c>
      <c r="O603" s="13">
        <f>IF(OR(totale!$C$5="",E603=totale!$C$5),0,1)</f>
        <v>0</v>
      </c>
      <c r="P603" s="13">
        <v>0</v>
      </c>
      <c r="Q603" s="97">
        <v>0</v>
      </c>
      <c r="R603" s="15">
        <v>0</v>
      </c>
      <c r="S603" s="15" t="str">
        <v xml:space="preserve">TRAMEZZATURA MATERIALE ALVEOLATO </v>
      </c>
      <c r="T603" s="15" t="str">
        <v>T2D</v>
      </c>
      <c r="U603" s="15" t="str">
        <v xml:space="preserve">TRAMEZZA - FORATO PORIZZATA/ALVEOLATA </v>
      </c>
      <c r="V603" s="15">
        <v>0</v>
      </c>
      <c r="W603" s="19" t="str">
        <v>20x30x19</v>
      </c>
      <c r="X603" s="19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1</v>
      </c>
      <c r="AG603" s="15">
        <v>0</v>
      </c>
      <c r="AH603" s="15" t="str">
        <v xml:space="preserve">TEVELLE - TAVELLONI - TAVELLINE </v>
      </c>
      <c r="AI603" s="15" t="str">
        <v>ESSE ELLE LAT.</v>
      </c>
      <c r="AJ603" s="15" t="str">
        <v xml:space="preserve">TAVELLA TAGLIO RETTO FIANCO RETTO </v>
      </c>
      <c r="AK603" s="15">
        <v>0</v>
      </c>
      <c r="AL603" s="15" t="str">
        <v>5x20x40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1</v>
      </c>
      <c r="AS603" s="17" t="str">
        <f t="shared" si="38"/>
        <v>ꞈ</v>
      </c>
      <c r="AT603" s="70" t="str">
        <v>ꞈ</v>
      </c>
      <c r="AU603" s="15">
        <v>0</v>
      </c>
      <c r="AV603" s="15" t="str">
        <v>BLOCCO ALVEOLATO LISCIO FORI VERTICALI   45/50/55/60 %</v>
      </c>
      <c r="AW603" s="15" t="str">
        <v>ZANROSSO</v>
      </c>
      <c r="AX603" s="15" t="str">
        <v>BLOCCO TAMPONAMENTO ALVEOLATO FORI VERTICALI  P600- F.65% - F.60% liscio</v>
      </c>
      <c r="AY603" s="15">
        <v>0</v>
      </c>
      <c r="AZ603" s="15" t="str">
        <v>23x35x24,5</v>
      </c>
      <c r="BA603" s="15">
        <v>0</v>
      </c>
      <c r="BB603" s="15">
        <v>0</v>
      </c>
      <c r="BC603" s="15">
        <v>0</v>
      </c>
      <c r="BD603" s="15">
        <v>0</v>
      </c>
      <c r="BE603" s="15">
        <v>0</v>
      </c>
      <c r="BF603" s="15">
        <v>1</v>
      </c>
      <c r="BG603" s="17" t="str">
        <f t="shared" si="39"/>
        <v>ꞈ</v>
      </c>
      <c r="BH603" s="70" t="str">
        <v>ꞈ</v>
      </c>
    </row>
    <row r="604" spans="1:60" ht="14.25" customHeight="1" x14ac:dyDescent="0.25">
      <c r="A604" s="47"/>
      <c r="B604"/>
      <c r="C604" t="s">
        <v>123</v>
      </c>
      <c r="D604" s="3" t="s">
        <v>64</v>
      </c>
      <c r="E604" s="19" t="s">
        <v>68</v>
      </c>
      <c r="F604"/>
      <c r="G604" s="58" t="s">
        <v>67</v>
      </c>
      <c r="K604" s="6"/>
      <c r="L604" s="57">
        <f t="shared" si="37"/>
        <v>0</v>
      </c>
      <c r="M604" s="14">
        <f t="shared" ref="M604:M667" si="40">SUM(N604:Q604)</f>
        <v>1</v>
      </c>
      <c r="N604" s="13">
        <f>IF(OR(totale!$A$5="",C604=totale!$A$5),0,1)</f>
        <v>1</v>
      </c>
      <c r="O604" s="13">
        <f>IF(OR(totale!$C$5="",E604=totale!$C$5),0,1)</f>
        <v>0</v>
      </c>
      <c r="P604" s="13">
        <v>0</v>
      </c>
      <c r="Q604" s="97">
        <v>0</v>
      </c>
      <c r="R604" s="15">
        <v>0</v>
      </c>
      <c r="S604" s="15" t="str">
        <v>BLOCCO ALVEOLATO LISCIO FORI ORIZZONATALI  45/50/55/60 %</v>
      </c>
      <c r="T604" s="15" t="str">
        <v>T2D</v>
      </c>
      <c r="U604" s="15" t="str">
        <v>BLOCCO TAMPONAMENTO ALVEOLATO FORI ORIZZONTALI P600- F.65% - F.60%</v>
      </c>
      <c r="V604" s="15">
        <v>0</v>
      </c>
      <c r="W604" s="19" t="str">
        <v>12x25x25</v>
      </c>
      <c r="X604" s="19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1</v>
      </c>
      <c r="AG604" s="15">
        <v>0</v>
      </c>
      <c r="AH604" s="15" t="str">
        <v xml:space="preserve">TEVELLE - TAVELLONI - TAVELLINE </v>
      </c>
      <c r="AI604" s="15" t="str">
        <v>ESSE ELLE LAT.</v>
      </c>
      <c r="AJ604" s="15" t="str">
        <v xml:space="preserve">TAVELLA TAGLIO RETTO FIANCO RETTO </v>
      </c>
      <c r="AK604" s="15">
        <v>0</v>
      </c>
      <c r="AL604" s="15" t="str">
        <v>5x20x50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1</v>
      </c>
      <c r="AS604" s="17" t="str">
        <f t="shared" si="38"/>
        <v>ꞈ</v>
      </c>
      <c r="AT604" s="70" t="str">
        <v>ꞈ</v>
      </c>
      <c r="AU604" s="15">
        <v>0</v>
      </c>
      <c r="AV604" s="15" t="str">
        <v>BLOCCO ALVEOLATO LISCIO FORI VERTICALI   45/50/55/60 %</v>
      </c>
      <c r="AW604" s="15" t="str">
        <v>ZANROSSO</v>
      </c>
      <c r="AX604" s="15" t="str">
        <v>BLOCCO TAMPONAMENTO ALVEOLATO FORI VERTICALI  P600- F.65% - F.60% liscio</v>
      </c>
      <c r="AY604" s="15">
        <v>0</v>
      </c>
      <c r="AZ604" s="15" t="str">
        <v>23x38x24,5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1</v>
      </c>
      <c r="BG604" s="17" t="str">
        <f t="shared" si="39"/>
        <v>ꞈ</v>
      </c>
      <c r="BH604" s="70" t="str">
        <v>ꞈ</v>
      </c>
    </row>
    <row r="605" spans="1:60" ht="14.25" customHeight="1" x14ac:dyDescent="0.25">
      <c r="A605" s="47"/>
      <c r="B605"/>
      <c r="C605" t="s">
        <v>110</v>
      </c>
      <c r="D605" s="3" t="s">
        <v>64</v>
      </c>
      <c r="E605" s="19" t="s">
        <v>39</v>
      </c>
      <c r="F605"/>
      <c r="G605" s="58" t="s">
        <v>161</v>
      </c>
      <c r="K605" s="6"/>
      <c r="L605" s="57">
        <f t="shared" si="37"/>
        <v>0</v>
      </c>
      <c r="M605" s="14">
        <f t="shared" si="40"/>
        <v>1</v>
      </c>
      <c r="N605" s="13">
        <f>IF(OR(totale!$A$5="",C605=totale!$A$5),0,1)</f>
        <v>1</v>
      </c>
      <c r="O605" s="13">
        <f>IF(OR(totale!$C$5="",E605=totale!$C$5),0,1)</f>
        <v>0</v>
      </c>
      <c r="P605" s="13">
        <v>0</v>
      </c>
      <c r="Q605" s="97">
        <v>0</v>
      </c>
      <c r="R605" s="15">
        <v>0</v>
      </c>
      <c r="S605" s="15" t="str">
        <v>BLOCCO ALVEOLATO LISCIO FORI ORIZZONATALI  45/50/55/60 %</v>
      </c>
      <c r="T605" s="15" t="str">
        <v>T2D</v>
      </c>
      <c r="U605" s="15" t="str">
        <v>BLOCCO TAMPONAMENTO ALVEOLATO FORI ORIZZONTALI P600- F.65% - F.60%</v>
      </c>
      <c r="V605" s="15">
        <v>0</v>
      </c>
      <c r="W605" s="19" t="str">
        <v>15x25x25</v>
      </c>
      <c r="X605" s="19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1</v>
      </c>
      <c r="AG605" s="15">
        <v>0</v>
      </c>
      <c r="AH605" s="15" t="str">
        <v xml:space="preserve">TEVELLE - TAVELLONI - TAVELLINE </v>
      </c>
      <c r="AI605" s="15" t="str">
        <v>ESSE ELLE LAT.</v>
      </c>
      <c r="AJ605" s="15" t="str">
        <v xml:space="preserve">TAVELLA TAGLIO RETTO FIANCO RETTO </v>
      </c>
      <c r="AK605" s="15">
        <v>0</v>
      </c>
      <c r="AL605" s="15" t="str">
        <v>5x20x60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1</v>
      </c>
      <c r="AS605" s="17" t="str">
        <f t="shared" si="38"/>
        <v>ꞈ</v>
      </c>
      <c r="AT605" s="70" t="str">
        <v>ꞈ</v>
      </c>
      <c r="AU605" s="15">
        <v>0</v>
      </c>
      <c r="AV605" s="15" t="str">
        <v>BLOCCO ALVEOLATO LISCIO FORI VERTICALI   45/50/55/60 %</v>
      </c>
      <c r="AW605" s="15" t="str">
        <v>ZANROSSO</v>
      </c>
      <c r="AX605" s="15" t="str">
        <v>BLOCCO TAMPONAMENTO ALVEOLATO FORI VERTICALI  P600- F.65% - F.60% liscio</v>
      </c>
      <c r="AY605" s="15">
        <v>0</v>
      </c>
      <c r="AZ605" s="15" t="str">
        <v>23x42x24,5</v>
      </c>
      <c r="BA605" s="15">
        <v>0</v>
      </c>
      <c r="BB605" s="15">
        <v>0</v>
      </c>
      <c r="BC605" s="15">
        <v>0</v>
      </c>
      <c r="BD605" s="15">
        <v>0</v>
      </c>
      <c r="BE605" s="15">
        <v>0</v>
      </c>
      <c r="BF605" s="15">
        <v>1</v>
      </c>
      <c r="BG605" s="17" t="str">
        <f t="shared" si="39"/>
        <v>ꞈ</v>
      </c>
      <c r="BH605" s="70" t="str">
        <v>ꞈ</v>
      </c>
    </row>
    <row r="606" spans="1:60" ht="14.25" customHeight="1" x14ac:dyDescent="0.25">
      <c r="A606" s="47"/>
      <c r="B606"/>
      <c r="C606" t="s">
        <v>110</v>
      </c>
      <c r="D606" s="3" t="s">
        <v>64</v>
      </c>
      <c r="E606" s="19" t="s">
        <v>39</v>
      </c>
      <c r="F606"/>
      <c r="G606" s="58" t="s">
        <v>184</v>
      </c>
      <c r="K606" s="7"/>
      <c r="L606" s="57">
        <f t="shared" si="37"/>
        <v>0</v>
      </c>
      <c r="M606" s="14">
        <f t="shared" si="40"/>
        <v>1</v>
      </c>
      <c r="N606" s="13">
        <f>IF(OR(totale!$A$5="",C606=totale!$A$5),0,1)</f>
        <v>1</v>
      </c>
      <c r="O606" s="13">
        <f>IF(OR(totale!$C$5="",E606=totale!$C$5),0,1)</f>
        <v>0</v>
      </c>
      <c r="P606" s="13">
        <v>0</v>
      </c>
      <c r="Q606" s="97">
        <v>0</v>
      </c>
      <c r="R606" s="15">
        <v>0</v>
      </c>
      <c r="S606" s="15" t="str">
        <v>BLOCCO ALVEOLATO LISCIO FORI ORIZZONATALI  45/50/55/60 %</v>
      </c>
      <c r="T606" s="15" t="str">
        <v>T2D</v>
      </c>
      <c r="U606" s="15" t="str">
        <v>BLOCCO TAMPONAMENTO ALVEOLATO FORI ORIZZONTALI P600- F.65% - F.60%</v>
      </c>
      <c r="V606" s="15">
        <v>0</v>
      </c>
      <c r="W606" s="19" t="str">
        <v>20x25x25</v>
      </c>
      <c r="X606" s="19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1</v>
      </c>
      <c r="AG606" s="15">
        <v>0</v>
      </c>
      <c r="AH606" s="15" t="str">
        <v xml:space="preserve">TEVELLE - TAVELLONI - TAVELLINE </v>
      </c>
      <c r="AI606" s="15" t="str">
        <v>FBM</v>
      </c>
      <c r="AJ606" s="15" t="str">
        <v xml:space="preserve">TAVELLA TAGLIO RETTO FIANCO RETTO </v>
      </c>
      <c r="AK606" s="15">
        <v>0</v>
      </c>
      <c r="AL606" s="15" t="str">
        <v>3x25x40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1</v>
      </c>
      <c r="AS606" s="17" t="str">
        <f t="shared" si="38"/>
        <v>ꞈ</v>
      </c>
      <c r="AT606" s="70" t="str">
        <v>ꞈ</v>
      </c>
      <c r="AU606" s="15">
        <v>0</v>
      </c>
      <c r="AV606" s="15" t="str">
        <v xml:space="preserve">BLOCCO PER SOLAIO - INTERPOSTO- PIGNATTA </v>
      </c>
      <c r="AW606" s="15" t="str">
        <v>LATERCOM</v>
      </c>
      <c r="AX606" s="15" t="str">
        <v>BLOCCO PER SOLAIO - INTERPOSTO</v>
      </c>
      <c r="AY606" s="15">
        <v>0</v>
      </c>
      <c r="AZ606" s="15" t="str">
        <v>24x38x25</v>
      </c>
      <c r="BA606" s="15">
        <v>0</v>
      </c>
      <c r="BB606" s="15">
        <v>0</v>
      </c>
      <c r="BC606" s="15">
        <v>0</v>
      </c>
      <c r="BD606" s="15">
        <v>0</v>
      </c>
      <c r="BE606" s="15">
        <v>0</v>
      </c>
      <c r="BF606" s="15">
        <v>1</v>
      </c>
      <c r="BG606" s="17" t="str">
        <f t="shared" si="39"/>
        <v>ꞈ</v>
      </c>
      <c r="BH606" s="70" t="str">
        <v>ꞈ</v>
      </c>
    </row>
    <row r="607" spans="1:60" ht="14.25" customHeight="1" x14ac:dyDescent="0.25">
      <c r="A607" s="47"/>
      <c r="B607"/>
      <c r="C607" t="s">
        <v>110</v>
      </c>
      <c r="D607" s="3" t="s">
        <v>64</v>
      </c>
      <c r="E607" s="19" t="s">
        <v>39</v>
      </c>
      <c r="F607"/>
      <c r="G607" s="58" t="s">
        <v>197</v>
      </c>
      <c r="K607" s="6"/>
      <c r="L607" s="57">
        <f t="shared" si="37"/>
        <v>0</v>
      </c>
      <c r="M607" s="14">
        <f t="shared" si="40"/>
        <v>1</v>
      </c>
      <c r="N607" s="13">
        <f>IF(OR(totale!$A$5="",C607=totale!$A$5),0,1)</f>
        <v>1</v>
      </c>
      <c r="O607" s="13">
        <f>IF(OR(totale!$C$5="",E607=totale!$C$5),0,1)</f>
        <v>0</v>
      </c>
      <c r="P607" s="13">
        <v>0</v>
      </c>
      <c r="Q607" s="97">
        <v>0</v>
      </c>
      <c r="R607" s="15">
        <v>0</v>
      </c>
      <c r="S607" s="15" t="str">
        <v>BLOCCO ALVEOLATO LISCIO FORI ORIZZONATALI  45/50/55/60 %</v>
      </c>
      <c r="T607" s="15" t="str">
        <v>T2D</v>
      </c>
      <c r="U607" s="15" t="str">
        <v>BLOCCO TAMPONAMENTO ALVEOLATO FORI ORIZZONTALI P600- F.65% - F.60%</v>
      </c>
      <c r="V607" s="15">
        <v>0</v>
      </c>
      <c r="W607" s="19" t="str">
        <v>25x25x25</v>
      </c>
      <c r="X607" s="19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1</v>
      </c>
      <c r="AG607" s="15">
        <v>0</v>
      </c>
      <c r="AH607" s="15" t="str">
        <v xml:space="preserve">TEVELLE - TAVELLONI - TAVELLINE </v>
      </c>
      <c r="AI607" s="15" t="str">
        <v>LATERCOM</v>
      </c>
      <c r="AJ607" s="15" t="str">
        <v xml:space="preserve">TAVELLA TAGLIO RETTO FIANCO RETTO </v>
      </c>
      <c r="AK607" s="15">
        <v>0</v>
      </c>
      <c r="AL607" s="15" t="str">
        <v>3x25x40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1</v>
      </c>
      <c r="AS607" s="17" t="str">
        <f t="shared" si="38"/>
        <v>ꞈ</v>
      </c>
      <c r="AT607" s="70" t="str">
        <v>ꞈ</v>
      </c>
      <c r="AU607" s="15">
        <v>0</v>
      </c>
      <c r="AV607" s="15" t="str">
        <v xml:space="preserve">BLOCCO PER SOLAIO - INTERPOSTO- PIGNATTA </v>
      </c>
      <c r="AW607" s="15" t="str">
        <v>DCB</v>
      </c>
      <c r="AX607" s="15" t="str">
        <v xml:space="preserve">BLOCCO PER SOLAI - GETTO IN OPERA - VOLTERRANEA </v>
      </c>
      <c r="AY607" s="15">
        <v>0</v>
      </c>
      <c r="AZ607" s="15" t="str">
        <v>24x40x25</v>
      </c>
      <c r="BA607" s="15">
        <v>0</v>
      </c>
      <c r="BB607" s="15">
        <v>0</v>
      </c>
      <c r="BC607" s="15">
        <v>0</v>
      </c>
      <c r="BD607" s="15">
        <v>0</v>
      </c>
      <c r="BE607" s="15">
        <v>0</v>
      </c>
      <c r="BF607" s="15">
        <v>1</v>
      </c>
      <c r="BG607" s="17" t="str">
        <f t="shared" si="39"/>
        <v>ꞈ</v>
      </c>
      <c r="BH607" s="70" t="str">
        <v>ꞈ</v>
      </c>
    </row>
    <row r="608" spans="1:60" ht="14.25" customHeight="1" x14ac:dyDescent="0.25">
      <c r="A608" s="47"/>
      <c r="B608"/>
      <c r="C608" t="s">
        <v>110</v>
      </c>
      <c r="D608" s="3" t="s">
        <v>64</v>
      </c>
      <c r="E608" s="19" t="s">
        <v>39</v>
      </c>
      <c r="F608"/>
      <c r="G608" s="58" t="s">
        <v>215</v>
      </c>
      <c r="K608" s="6"/>
      <c r="L608" s="57">
        <f t="shared" si="37"/>
        <v>0</v>
      </c>
      <c r="M608" s="14">
        <f t="shared" si="40"/>
        <v>1</v>
      </c>
      <c r="N608" s="13">
        <f>IF(OR(totale!$A$5="",C608=totale!$A$5),0,1)</f>
        <v>1</v>
      </c>
      <c r="O608" s="13">
        <f>IF(OR(totale!$C$5="",E608=totale!$C$5),0,1)</f>
        <v>0</v>
      </c>
      <c r="P608" s="13">
        <v>0</v>
      </c>
      <c r="Q608" s="97">
        <v>0</v>
      </c>
      <c r="R608" s="15">
        <v>0</v>
      </c>
      <c r="S608" s="15" t="str">
        <v>BLOCCO ALVEOLATO LISCIO FORI ORIZZONATALI  45/50/55/60 %</v>
      </c>
      <c r="T608" s="15" t="str">
        <v>T2D</v>
      </c>
      <c r="U608" s="15" t="str">
        <v>BLOCCO TAMPONAMENTO ALVEOLATO FORI ORIZZONTALI P600- F.65% - F.60%</v>
      </c>
      <c r="V608" s="15">
        <v>0</v>
      </c>
      <c r="W608" s="19" t="str">
        <v>30x25x25</v>
      </c>
      <c r="X608" s="19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1</v>
      </c>
      <c r="AG608" s="15">
        <v>0</v>
      </c>
      <c r="AH608" s="15" t="str">
        <v xml:space="preserve">TEVELLE - TAVELLONI - TAVELLINE </v>
      </c>
      <c r="AI608" s="15" t="str">
        <v>LATERCOM</v>
      </c>
      <c r="AJ608" s="15" t="str">
        <v xml:space="preserve">TAVELLA TAGLIO RETTO FIANCO RETTO </v>
      </c>
      <c r="AK608" s="15">
        <v>0</v>
      </c>
      <c r="AL608" s="15" t="str">
        <v>3x25x50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1</v>
      </c>
      <c r="AS608" s="17" t="str">
        <f t="shared" si="38"/>
        <v>ꞈ</v>
      </c>
      <c r="AT608" s="70" t="str">
        <v>ꞈ</v>
      </c>
      <c r="AU608" s="15">
        <v>0</v>
      </c>
      <c r="AV608" s="15" t="str">
        <v xml:space="preserve">BLOCCO PER SOLAIO - INTERPOSTO- PIGNATTA </v>
      </c>
      <c r="AW608" s="15" t="str">
        <v>LATERCOM</v>
      </c>
      <c r="AX608" s="15" t="str">
        <v xml:space="preserve">BLOCCO PER SOLAI - PANNELLI </v>
      </c>
      <c r="AY608" s="15">
        <v>0</v>
      </c>
      <c r="AZ608" s="15" t="str">
        <v>24x40x25</v>
      </c>
      <c r="BA608" s="15">
        <v>0</v>
      </c>
      <c r="BB608" s="15">
        <v>0</v>
      </c>
      <c r="BC608" s="15">
        <v>0</v>
      </c>
      <c r="BD608" s="15">
        <v>0</v>
      </c>
      <c r="BE608" s="15">
        <v>0</v>
      </c>
      <c r="BF608" s="15">
        <v>1</v>
      </c>
      <c r="BG608" s="17" t="str">
        <f t="shared" si="39"/>
        <v>ꞈ</v>
      </c>
      <c r="BH608" s="70" t="str">
        <v>ꞈ</v>
      </c>
    </row>
    <row r="609" spans="1:60" ht="14.25" customHeight="1" x14ac:dyDescent="0.25">
      <c r="A609" s="47"/>
      <c r="B609"/>
      <c r="C609" t="s">
        <v>110</v>
      </c>
      <c r="D609" s="5" t="s">
        <v>64</v>
      </c>
      <c r="E609" s="19" t="s">
        <v>39</v>
      </c>
      <c r="F609"/>
      <c r="G609" s="58" t="s">
        <v>229</v>
      </c>
      <c r="K609" s="8"/>
      <c r="L609" s="57">
        <f t="shared" si="37"/>
        <v>0</v>
      </c>
      <c r="M609" s="14">
        <f t="shared" si="40"/>
        <v>1</v>
      </c>
      <c r="N609" s="13">
        <f>IF(OR(totale!$A$5="",C609=totale!$A$5),0,1)</f>
        <v>1</v>
      </c>
      <c r="O609" s="13">
        <f>IF(OR(totale!$C$5="",E609=totale!$C$5),0,1)</f>
        <v>0</v>
      </c>
      <c r="P609" s="13">
        <v>0</v>
      </c>
      <c r="Q609" s="97">
        <v>0</v>
      </c>
      <c r="R609" s="15">
        <v>0</v>
      </c>
      <c r="S609" s="15" t="str">
        <v>BLOCCO ALVEOLATO LISCIO FORI ORIZZONATALI  45/50/55/60 %</v>
      </c>
      <c r="T609" s="15" t="str">
        <v>T2D</v>
      </c>
      <c r="U609" s="15" t="str">
        <v>BLOCCO TAMPONAMENTO ALVEOLATO FORI ORIZZONTALI P600- F.65% - F.60%</v>
      </c>
      <c r="V609" s="15">
        <v>0</v>
      </c>
      <c r="W609" s="19" t="str">
        <v>35x25x25</v>
      </c>
      <c r="X609" s="19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G609" s="15">
        <v>0</v>
      </c>
      <c r="AH609" s="15" t="str">
        <v xml:space="preserve">TEVELLE - TAVELLONI - TAVELLINE </v>
      </c>
      <c r="AI609" s="15" t="str">
        <v>LATERCOM</v>
      </c>
      <c r="AJ609" s="15" t="str">
        <v xml:space="preserve">TAVELLA TAGLIO RETTO FIANCO RETTO </v>
      </c>
      <c r="AK609" s="15">
        <v>0</v>
      </c>
      <c r="AL609" s="15" t="str">
        <v>3x25x60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1</v>
      </c>
      <c r="AS609" s="17" t="str">
        <f t="shared" si="38"/>
        <v>ꞈ</v>
      </c>
      <c r="AT609" s="70" t="str">
        <v>ꞈ</v>
      </c>
      <c r="AU609" s="15">
        <v>0</v>
      </c>
      <c r="AV609" s="15" t="str">
        <v xml:space="preserve">BLOCCO PER SOLAIO - INTERPOSTO- PIGNATTA </v>
      </c>
      <c r="AW609" s="15" t="str">
        <v>T2D</v>
      </c>
      <c r="AX609" s="15" t="str">
        <v xml:space="preserve">BLOCCO PER SOLAI - PANNELLI </v>
      </c>
      <c r="AY609" s="15">
        <v>0</v>
      </c>
      <c r="AZ609" s="15" t="str">
        <v>24x40x25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1</v>
      </c>
      <c r="BG609" s="17" t="str">
        <f t="shared" si="39"/>
        <v>ꞈ</v>
      </c>
      <c r="BH609" s="70" t="str">
        <v>ꞈ</v>
      </c>
    </row>
    <row r="610" spans="1:60" ht="14.25" customHeight="1" x14ac:dyDescent="0.25">
      <c r="A610" s="47"/>
      <c r="B610"/>
      <c r="C610" t="s">
        <v>110</v>
      </c>
      <c r="D610" s="3" t="s">
        <v>64</v>
      </c>
      <c r="E610" s="19" t="s">
        <v>39</v>
      </c>
      <c r="F610"/>
      <c r="G610" s="58" t="s">
        <v>275</v>
      </c>
      <c r="K610" s="6"/>
      <c r="L610" s="57">
        <f t="shared" si="37"/>
        <v>0</v>
      </c>
      <c r="M610" s="14">
        <f t="shared" si="40"/>
        <v>1</v>
      </c>
      <c r="N610" s="13">
        <f>IF(OR(totale!$A$5="",C610=totale!$A$5),0,1)</f>
        <v>1</v>
      </c>
      <c r="O610" s="13">
        <f>IF(OR(totale!$C$5="",E610=totale!$C$5),0,1)</f>
        <v>0</v>
      </c>
      <c r="P610" s="13">
        <v>0</v>
      </c>
      <c r="Q610" s="97">
        <v>0</v>
      </c>
      <c r="R610" s="19">
        <v>0</v>
      </c>
      <c r="S610" s="19" t="str">
        <v>BLOCCO ALVEOLATO LISCIO FORI VERTICALI   45/50/55/60 %</v>
      </c>
      <c r="T610" s="15" t="str">
        <v>T2D</v>
      </c>
      <c r="U610" s="15" t="str">
        <v>BLOCCO PORTANTE ALVEOLATO FORI VERTICALI  P800 -  F.45% - F.50% liscio</v>
      </c>
      <c r="V610" s="15">
        <v>0</v>
      </c>
      <c r="W610" s="19" t="str">
        <v>12x30x19</v>
      </c>
      <c r="X610" s="19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1</v>
      </c>
      <c r="AG610" s="15">
        <v>0</v>
      </c>
      <c r="AH610" s="15" t="str">
        <v xml:space="preserve">TEVELLE - TAVELLONI - TAVELLINE </v>
      </c>
      <c r="AI610" s="15" t="str">
        <v>LATERCOM</v>
      </c>
      <c r="AJ610" s="15" t="str">
        <v xml:space="preserve">TAVELLA TAGLIO RETTO FIANCO RETTO </v>
      </c>
      <c r="AK610" s="15">
        <v>0</v>
      </c>
      <c r="AL610" s="15" t="str">
        <v>4x25x50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1</v>
      </c>
      <c r="AS610" s="17" t="str">
        <f t="shared" si="38"/>
        <v>ꞈ</v>
      </c>
      <c r="AT610" s="70" t="str">
        <v>ꞈ</v>
      </c>
      <c r="AU610" s="15">
        <v>0</v>
      </c>
      <c r="AV610" s="15" t="str">
        <v xml:space="preserve">BLOCCO PER SOLAIO - INTERPOSTO- PIGNATTA </v>
      </c>
      <c r="AW610" s="15" t="str">
        <v>DCB</v>
      </c>
      <c r="AX610" s="15" t="str">
        <v>BLOCCO PER SOLAIO - INTERPOSTO</v>
      </c>
      <c r="AY610" s="15">
        <v>0</v>
      </c>
      <c r="AZ610" s="15" t="str">
        <v>24x42x25</v>
      </c>
      <c r="BA610" s="15">
        <v>0</v>
      </c>
      <c r="BB610" s="15">
        <v>0</v>
      </c>
      <c r="BC610" s="15">
        <v>0</v>
      </c>
      <c r="BD610" s="15">
        <v>0</v>
      </c>
      <c r="BE610" s="15">
        <v>0</v>
      </c>
      <c r="BF610" s="15">
        <v>1</v>
      </c>
      <c r="BG610" s="17" t="str">
        <f t="shared" si="39"/>
        <v>ꞈ</v>
      </c>
      <c r="BH610" s="70" t="str">
        <v>ꞈ</v>
      </c>
    </row>
    <row r="611" spans="1:60" ht="14.25" customHeight="1" x14ac:dyDescent="0.25">
      <c r="A611" s="47"/>
      <c r="B611"/>
      <c r="C611" t="s">
        <v>110</v>
      </c>
      <c r="D611" s="3" t="s">
        <v>64</v>
      </c>
      <c r="E611" s="19" t="s">
        <v>39</v>
      </c>
      <c r="F611"/>
      <c r="G611" s="58" t="s">
        <v>281</v>
      </c>
      <c r="K611" s="7"/>
      <c r="L611" s="57">
        <f t="shared" si="37"/>
        <v>0</v>
      </c>
      <c r="M611" s="14">
        <f t="shared" si="40"/>
        <v>1</v>
      </c>
      <c r="N611" s="13">
        <f>IF(OR(totale!$A$5="",C611=totale!$A$5),0,1)</f>
        <v>1</v>
      </c>
      <c r="O611" s="13">
        <f>IF(OR(totale!$C$5="",E611=totale!$C$5),0,1)</f>
        <v>0</v>
      </c>
      <c r="P611" s="13">
        <v>0</v>
      </c>
      <c r="Q611" s="97">
        <v>0</v>
      </c>
      <c r="R611" s="19">
        <v>0</v>
      </c>
      <c r="S611" s="19" t="str">
        <v>BLOCCO ALVEOLATO LISCIO FORI VERTICALI   45/50/55/60 %</v>
      </c>
      <c r="T611" s="15" t="str">
        <v>T2D</v>
      </c>
      <c r="U611" s="15" t="str">
        <v>BLOCCO PORTANTE ALVEOLATO FORI VERTICALI  P800 -  F.45% - F.50% liscio</v>
      </c>
      <c r="V611" s="15">
        <v>0</v>
      </c>
      <c r="W611" s="19" t="str">
        <v>14x30x19</v>
      </c>
      <c r="X611" s="19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1</v>
      </c>
      <c r="AG611" s="15">
        <v>0</v>
      </c>
      <c r="AH611" s="15" t="str">
        <v xml:space="preserve">TEVELLE - TAVELLONI - TAVELLINE </v>
      </c>
      <c r="AI611" s="15" t="str">
        <v>LATERCOM</v>
      </c>
      <c r="AJ611" s="15" t="str">
        <v xml:space="preserve">TAVELLA TAGLIO RETTO FIANCO RETTO </v>
      </c>
      <c r="AK611" s="15">
        <v>0</v>
      </c>
      <c r="AL611" s="15" t="str">
        <v>4x25x60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1</v>
      </c>
      <c r="AS611" s="17" t="str">
        <f t="shared" si="38"/>
        <v>ꞈ</v>
      </c>
      <c r="AT611" s="70" t="str">
        <v>ꞈ</v>
      </c>
      <c r="AU611" s="15">
        <v>0</v>
      </c>
      <c r="AV611" s="15" t="str">
        <v xml:space="preserve">BLOCCO PER SOLAIO - INTERPOSTO- PIGNATTA </v>
      </c>
      <c r="AW611" s="15" t="str">
        <v>WIENERBERGER</v>
      </c>
      <c r="AX611" s="15" t="str">
        <v>BLOCCO PER SOLAIO - INTERPOSTO</v>
      </c>
      <c r="AY611" s="15">
        <v>0</v>
      </c>
      <c r="AZ611" s="15" t="str">
        <v>24x42x25</v>
      </c>
      <c r="BA611" s="15">
        <v>0</v>
      </c>
      <c r="BB611" s="15">
        <v>0</v>
      </c>
      <c r="BC611" s="15">
        <v>0</v>
      </c>
      <c r="BD611" s="15">
        <v>0</v>
      </c>
      <c r="BE611" s="15">
        <v>0</v>
      </c>
      <c r="BF611" s="15">
        <v>1</v>
      </c>
      <c r="BG611" s="17" t="str">
        <f t="shared" si="39"/>
        <v>ꞈ</v>
      </c>
      <c r="BH611" s="70" t="str">
        <v>ꞈ</v>
      </c>
    </row>
    <row r="612" spans="1:60" ht="14.25" customHeight="1" x14ac:dyDescent="0.25">
      <c r="A612" s="47"/>
      <c r="B612"/>
      <c r="C612" t="s">
        <v>110</v>
      </c>
      <c r="D612" s="3" t="s">
        <v>64</v>
      </c>
      <c r="E612" s="19" t="s">
        <v>39</v>
      </c>
      <c r="F612" s="2"/>
      <c r="G612" s="58" t="s">
        <v>170</v>
      </c>
      <c r="K612" s="9"/>
      <c r="L612" s="57">
        <f t="shared" si="37"/>
        <v>0</v>
      </c>
      <c r="M612" s="14">
        <f t="shared" si="40"/>
        <v>1</v>
      </c>
      <c r="N612" s="13">
        <f>IF(OR(totale!$A$5="",C612=totale!$A$5),0,1)</f>
        <v>1</v>
      </c>
      <c r="O612" s="13">
        <f>IF(OR(totale!$C$5="",E612=totale!$C$5),0,1)</f>
        <v>0</v>
      </c>
      <c r="P612" s="13">
        <v>0</v>
      </c>
      <c r="Q612" s="97">
        <v>0</v>
      </c>
      <c r="R612" s="19">
        <v>0</v>
      </c>
      <c r="S612" s="19" t="str">
        <v>BLOCCO ALVEOLATO LISCIO FORI VERTICALI   45/50/55/60 %</v>
      </c>
      <c r="T612" s="15" t="str">
        <v>T2D</v>
      </c>
      <c r="U612" s="15" t="str">
        <v>BLOCCO PORTANTE ALVEOLATO FORI VERTICALI  P800 -  F.45% - F.50% liscio</v>
      </c>
      <c r="V612" s="15">
        <v>0</v>
      </c>
      <c r="W612" s="19" t="str">
        <v>20x25x19</v>
      </c>
      <c r="X612" s="19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1</v>
      </c>
      <c r="AG612" s="15">
        <v>0</v>
      </c>
      <c r="AH612" s="15" t="str">
        <v xml:space="preserve">TEVELLE - TAVELLONI - TAVELLINE </v>
      </c>
      <c r="AI612" s="15" t="str">
        <v>LATERCOM</v>
      </c>
      <c r="AJ612" s="15" t="str">
        <v xml:space="preserve">TAVELLA TAGLIO RETTO FIANCO RETTO </v>
      </c>
      <c r="AK612" s="15">
        <v>0</v>
      </c>
      <c r="AL612" s="15" t="str">
        <v>4x25x70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1</v>
      </c>
      <c r="AS612" s="17" t="str">
        <f t="shared" si="38"/>
        <v>ꞈ</v>
      </c>
      <c r="AT612" s="70" t="str">
        <v>ꞈ</v>
      </c>
      <c r="AU612" s="15">
        <v>0</v>
      </c>
      <c r="AV612" s="15" t="str">
        <v xml:space="preserve">BLOCCO PER SOLAIO - INTERPOSTO- PIGNATTA </v>
      </c>
      <c r="AW612" s="15" t="str">
        <v>LATERCOM</v>
      </c>
      <c r="AX612" s="15" t="str">
        <v>BLOCCO PER SOLAIO - INTERPOSTO</v>
      </c>
      <c r="AY612" s="15">
        <v>0</v>
      </c>
      <c r="AZ612" s="15" t="str">
        <v>24x48x24</v>
      </c>
      <c r="BA612" s="15">
        <v>0</v>
      </c>
      <c r="BB612" s="15">
        <v>0</v>
      </c>
      <c r="BC612" s="15">
        <v>0</v>
      </c>
      <c r="BD612" s="15">
        <v>0</v>
      </c>
      <c r="BE612" s="15">
        <v>0</v>
      </c>
      <c r="BF612" s="15">
        <v>1</v>
      </c>
      <c r="BG612" s="17" t="str">
        <f t="shared" si="39"/>
        <v>ꞈ</v>
      </c>
      <c r="BH612" s="70" t="str">
        <v>ꞈ</v>
      </c>
    </row>
    <row r="613" spans="1:60" ht="14.25" customHeight="1" x14ac:dyDescent="0.25">
      <c r="A613" s="47"/>
      <c r="B613"/>
      <c r="C613" t="s">
        <v>110</v>
      </c>
      <c r="D613" s="3" t="s">
        <v>64</v>
      </c>
      <c r="E613" s="19" t="s">
        <v>39</v>
      </c>
      <c r="F613" s="2"/>
      <c r="G613" s="58" t="s">
        <v>187</v>
      </c>
      <c r="K613" s="9"/>
      <c r="L613" s="57">
        <f t="shared" si="37"/>
        <v>0</v>
      </c>
      <c r="M613" s="14">
        <f t="shared" si="40"/>
        <v>1</v>
      </c>
      <c r="N613" s="13">
        <f>IF(OR(totale!$A$5="",C613=totale!$A$5),0,1)</f>
        <v>1</v>
      </c>
      <c r="O613" s="13">
        <f>IF(OR(totale!$C$5="",E613=totale!$C$5),0,1)</f>
        <v>0</v>
      </c>
      <c r="P613" s="13">
        <v>0</v>
      </c>
      <c r="Q613" s="97">
        <v>0</v>
      </c>
      <c r="R613" s="19">
        <v>0</v>
      </c>
      <c r="S613" s="19" t="str">
        <v>BLOCCO ALVEOLATO LISCIO FORI VERTICALI   45/50/55/60 %</v>
      </c>
      <c r="T613" s="15" t="str">
        <v>T2D</v>
      </c>
      <c r="U613" s="15" t="str">
        <v>BLOCCO PORTANTE ALVEOLATO FORI VERTICALI  P800 -  F.45% - F.50% liscio</v>
      </c>
      <c r="V613" s="15">
        <v>0</v>
      </c>
      <c r="W613" s="19" t="str">
        <v>20x30x18/19</v>
      </c>
      <c r="X613" s="19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1</v>
      </c>
      <c r="AG613" s="15">
        <v>0</v>
      </c>
      <c r="AH613" s="15" t="str">
        <v xml:space="preserve">TEVELLE - TAVELLONI - TAVELLINE </v>
      </c>
      <c r="AI613" s="15" t="str">
        <v>LATERCOM</v>
      </c>
      <c r="AJ613" s="15" t="str">
        <v xml:space="preserve">TAVELLA TAGLIO RETTO FIANCO RETTO </v>
      </c>
      <c r="AK613" s="15">
        <v>0</v>
      </c>
      <c r="AL613" s="15" t="str">
        <v>4x25x80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1</v>
      </c>
      <c r="AS613" s="17" t="str">
        <f t="shared" si="38"/>
        <v>ꞈ</v>
      </c>
      <c r="AT613" s="70" t="str">
        <v>ꞈ</v>
      </c>
      <c r="AU613" s="15">
        <v>0</v>
      </c>
      <c r="AV613" s="15" t="str">
        <v xml:space="preserve">BLOCCO PER SOLAIO - INTERPOSTO- PIGNATTA </v>
      </c>
      <c r="AW613" s="15" t="str">
        <v>DCB</v>
      </c>
      <c r="AX613" s="15" t="str">
        <v xml:space="preserve">BLOCCO PER SOLAI - GETTO IN OPERA - VOLTERRANEA </v>
      </c>
      <c r="AY613" s="15">
        <v>0</v>
      </c>
      <c r="AZ613" s="15" t="str">
        <v>24x50x25</v>
      </c>
      <c r="BA613" s="15">
        <v>0</v>
      </c>
      <c r="BB613" s="15">
        <v>0</v>
      </c>
      <c r="BC613" s="15">
        <v>0</v>
      </c>
      <c r="BD613" s="15">
        <v>0</v>
      </c>
      <c r="BE613" s="15">
        <v>0</v>
      </c>
      <c r="BF613" s="15">
        <v>1</v>
      </c>
      <c r="BG613" s="17" t="str">
        <f t="shared" si="39"/>
        <v>ꞈ</v>
      </c>
      <c r="BH613" s="70" t="str">
        <v>ꞈ</v>
      </c>
    </row>
    <row r="614" spans="1:60" ht="14.25" customHeight="1" x14ac:dyDescent="0.25">
      <c r="A614" s="47"/>
      <c r="B614"/>
      <c r="C614" t="s">
        <v>110</v>
      </c>
      <c r="D614" s="3" t="s">
        <v>64</v>
      </c>
      <c r="E614" s="19" t="s">
        <v>39</v>
      </c>
      <c r="F614" s="1"/>
      <c r="G614" s="58" t="s">
        <v>199</v>
      </c>
      <c r="K614" s="9"/>
      <c r="L614" s="57">
        <f t="shared" si="37"/>
        <v>0</v>
      </c>
      <c r="M614" s="14">
        <f t="shared" si="40"/>
        <v>1</v>
      </c>
      <c r="N614" s="13">
        <f>IF(OR(totale!$A$5="",C614=totale!$A$5),0,1)</f>
        <v>1</v>
      </c>
      <c r="O614" s="13">
        <f>IF(OR(totale!$C$5="",E614=totale!$C$5),0,1)</f>
        <v>0</v>
      </c>
      <c r="P614" s="13">
        <v>0</v>
      </c>
      <c r="Q614" s="97">
        <v>0</v>
      </c>
      <c r="R614" s="19">
        <v>0</v>
      </c>
      <c r="S614" s="19" t="str">
        <v>BLOCCO ALVEOLATO LISCIO FORI VERTICALI   45/50/55/60 %</v>
      </c>
      <c r="T614" s="15" t="str">
        <v>T2D</v>
      </c>
      <c r="U614" s="15" t="str">
        <v>BLOCCO PORTANTE ALVEOLATO FORI VERTICALI  P800 -  F.45% - F.50% liscio</v>
      </c>
      <c r="V614" s="15">
        <v>0</v>
      </c>
      <c r="W614" s="19" t="str">
        <v>30x25x18/19</v>
      </c>
      <c r="X614" s="19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1</v>
      </c>
      <c r="AG614" s="15">
        <v>0</v>
      </c>
      <c r="AH614" s="15" t="str">
        <v xml:space="preserve">TEVELLE - TAVELLONI - TAVELLINE </v>
      </c>
      <c r="AI614" s="15" t="str">
        <v>LATERCOM</v>
      </c>
      <c r="AJ614" s="15" t="str">
        <v xml:space="preserve">TAVELLA TAGLIO RETTO FIANCO RETTO </v>
      </c>
      <c r="AK614" s="15">
        <v>0</v>
      </c>
      <c r="AL614" s="15" t="str">
        <v>4x25x90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1</v>
      </c>
      <c r="AS614" s="17" t="str">
        <f t="shared" si="38"/>
        <v>ꞈ</v>
      </c>
      <c r="AT614" s="70" t="str">
        <v>ꞈ</v>
      </c>
      <c r="AU614" s="15">
        <v>0</v>
      </c>
      <c r="AV614" s="15" t="str">
        <v xml:space="preserve">BLOCCO PER SOLAIO - INTERPOSTO- PIGNATTA </v>
      </c>
      <c r="AW614" s="15" t="str">
        <v>WIENERBERGER</v>
      </c>
      <c r="AX614" s="15" t="str">
        <v xml:space="preserve">BLOCCO PER SOLAI - GETTO IN OPERA - VOLTERRANEA </v>
      </c>
      <c r="AY614" s="15">
        <v>0</v>
      </c>
      <c r="AZ614" s="15" t="str">
        <v>24x50x25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1</v>
      </c>
      <c r="BG614" s="17" t="str">
        <f t="shared" si="39"/>
        <v>ꞈ</v>
      </c>
      <c r="BH614" s="70" t="str">
        <v>ꞈ</v>
      </c>
    </row>
    <row r="615" spans="1:60" ht="14.25" customHeight="1" x14ac:dyDescent="0.25">
      <c r="A615" s="47"/>
      <c r="B615"/>
      <c r="C615" t="s">
        <v>110</v>
      </c>
      <c r="D615" s="3" t="s">
        <v>64</v>
      </c>
      <c r="E615" s="19" t="s">
        <v>39</v>
      </c>
      <c r="F615"/>
      <c r="G615" s="58" t="s">
        <v>225</v>
      </c>
      <c r="K615" s="9"/>
      <c r="L615" s="57">
        <f t="shared" si="37"/>
        <v>0</v>
      </c>
      <c r="M615" s="14">
        <f t="shared" si="40"/>
        <v>1</v>
      </c>
      <c r="N615" s="13">
        <f>IF(OR(totale!$A$5="",C615=totale!$A$5),0,1)</f>
        <v>1</v>
      </c>
      <c r="O615" s="13">
        <f>IF(OR(totale!$C$5="",E615=totale!$C$5),0,1)</f>
        <v>0</v>
      </c>
      <c r="P615" s="13">
        <v>0</v>
      </c>
      <c r="Q615" s="97">
        <v>0</v>
      </c>
      <c r="R615" s="19">
        <v>0</v>
      </c>
      <c r="S615" s="19" t="str">
        <v>BLOCCO ALVEOLATO LISCIO FORI VERTICALI   45/50/55/60 %</v>
      </c>
      <c r="T615" s="15" t="str">
        <v>T2D</v>
      </c>
      <c r="U615" s="15" t="str">
        <v>BLOCCO PORTANTE ALVEOLATO FORI VERTICALI  P800 -  F.45% - F.50% liscio</v>
      </c>
      <c r="V615" s="15">
        <v>0</v>
      </c>
      <c r="W615" s="19" t="str">
        <v>30x25x25</v>
      </c>
      <c r="X615" s="19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1</v>
      </c>
      <c r="AG615" s="15">
        <v>0</v>
      </c>
      <c r="AH615" s="15" t="str">
        <v xml:space="preserve">TEVELLE - TAVELLONI - TAVELLINE </v>
      </c>
      <c r="AI615" s="15" t="str">
        <v>LATERCOM</v>
      </c>
      <c r="AJ615" s="15" t="str">
        <v xml:space="preserve">TAVELLA TAGLIO RETTO FIANCO RETTO </v>
      </c>
      <c r="AK615" s="15">
        <v>0</v>
      </c>
      <c r="AL615" s="15" t="str">
        <v>4x25x100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1</v>
      </c>
      <c r="AS615" s="17" t="str">
        <f t="shared" si="38"/>
        <v>ꞈ</v>
      </c>
      <c r="AT615" s="70" t="str">
        <v>ꞈ</v>
      </c>
      <c r="AU615" s="15">
        <v>0</v>
      </c>
      <c r="AV615" s="15" t="str">
        <v>MATERIALE IN LATERIZIO COMUNE</v>
      </c>
      <c r="AW615" s="15" t="str">
        <v>LATERCOM</v>
      </c>
      <c r="AX615" s="15" t="str">
        <v>BLOCCO INCASTRO F.45% INC.25</v>
      </c>
      <c r="AY615" s="15">
        <v>0</v>
      </c>
      <c r="AZ615" s="15" t="str">
        <v>25x19x30</v>
      </c>
      <c r="BA615" s="15">
        <v>0</v>
      </c>
      <c r="BB615" s="15">
        <v>0</v>
      </c>
      <c r="BC615" s="15">
        <v>0</v>
      </c>
      <c r="BD615" s="15">
        <v>0</v>
      </c>
      <c r="BE615" s="15">
        <v>0</v>
      </c>
      <c r="BF615" s="15">
        <v>1</v>
      </c>
      <c r="BG615" s="17" t="str">
        <f t="shared" si="39"/>
        <v>ꞈ</v>
      </c>
      <c r="BH615" s="70" t="str">
        <v>ꞈ</v>
      </c>
    </row>
    <row r="616" spans="1:60" ht="14.25" customHeight="1" x14ac:dyDescent="0.25">
      <c r="A616" s="47"/>
      <c r="B616"/>
      <c r="C616" t="s">
        <v>110</v>
      </c>
      <c r="D616" s="4" t="s">
        <v>64</v>
      </c>
      <c r="E616" s="28" t="s">
        <v>39</v>
      </c>
      <c r="F616" s="1"/>
      <c r="G616" s="58" t="s">
        <v>279</v>
      </c>
      <c r="K616" s="9"/>
      <c r="L616" s="57">
        <f t="shared" si="37"/>
        <v>0</v>
      </c>
      <c r="M616" s="14">
        <f t="shared" si="40"/>
        <v>1</v>
      </c>
      <c r="N616" s="13">
        <f>IF(OR(totale!$A$5="",C616=totale!$A$5),0,1)</f>
        <v>1</v>
      </c>
      <c r="O616" s="13">
        <f>IF(OR(totale!$C$5="",E616=totale!$C$5),0,1)</f>
        <v>0</v>
      </c>
      <c r="P616" s="13">
        <v>0</v>
      </c>
      <c r="Q616" s="97">
        <v>0</v>
      </c>
      <c r="R616" s="19">
        <v>0</v>
      </c>
      <c r="S616" s="19" t="str">
        <v>BLOCCO ALVEOLATO LISCIO FORI VERTICALI   45/50/55/60 %</v>
      </c>
      <c r="T616" s="15" t="str">
        <v>T2D</v>
      </c>
      <c r="U616" s="15" t="str">
        <v>BLOCCO PORTANTE ALVEOLATO FORI VERTICALI  P800 -  F.45% - F.50% liscio</v>
      </c>
      <c r="V616" s="15">
        <v>0</v>
      </c>
      <c r="W616" s="19" t="str">
        <v>30x45x18/19</v>
      </c>
      <c r="X616" s="19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1</v>
      </c>
      <c r="AG616" s="15">
        <v>0</v>
      </c>
      <c r="AH616" s="15" t="str">
        <v xml:space="preserve">TEVELLE - TAVELLONI - TAVELLINE </v>
      </c>
      <c r="AI616" s="15" t="str">
        <v>LATERCOM</v>
      </c>
      <c r="AJ616" s="15" t="str">
        <v xml:space="preserve">TAVELLA TAGLIO RETTO FIANCO RETTO </v>
      </c>
      <c r="AK616" s="15">
        <v>0</v>
      </c>
      <c r="AL616" s="15" t="str">
        <v>4x25x120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1</v>
      </c>
      <c r="AS616" s="17" t="str">
        <f t="shared" si="38"/>
        <v>ꞈ</v>
      </c>
      <c r="AT616" s="70" t="str">
        <v>ꞈ</v>
      </c>
      <c r="AU616" s="15">
        <v>0</v>
      </c>
      <c r="AV616" s="15" t="str">
        <v>MATERIALE IN LATERIZIO COMUNE</v>
      </c>
      <c r="AW616" s="15" t="str">
        <v>ZANROSSO</v>
      </c>
      <c r="AX616" s="15" t="str">
        <v>BLOCCO INCASTRO F.45% INC.25</v>
      </c>
      <c r="AY616" s="15">
        <v>0</v>
      </c>
      <c r="AZ616" s="15" t="str">
        <v>25x19x30</v>
      </c>
      <c r="BA616" s="15">
        <v>0</v>
      </c>
      <c r="BB616" s="15">
        <v>0</v>
      </c>
      <c r="BC616" s="15">
        <v>0</v>
      </c>
      <c r="BD616" s="15">
        <v>0</v>
      </c>
      <c r="BE616" s="15">
        <v>0</v>
      </c>
      <c r="BF616" s="15">
        <v>1</v>
      </c>
      <c r="BG616" s="17" t="str">
        <f t="shared" si="39"/>
        <v>ꞈ</v>
      </c>
      <c r="BH616" s="70" t="str">
        <v>ꞈ</v>
      </c>
    </row>
    <row r="617" spans="1:60" ht="14.25" customHeight="1" x14ac:dyDescent="0.25">
      <c r="A617" s="47"/>
      <c r="B617"/>
      <c r="C617" t="s">
        <v>110</v>
      </c>
      <c r="D617" s="3" t="s">
        <v>64</v>
      </c>
      <c r="E617" s="19" t="s">
        <v>66</v>
      </c>
      <c r="F617"/>
      <c r="G617" s="58" t="s">
        <v>183</v>
      </c>
      <c r="K617" s="9"/>
      <c r="L617" s="57">
        <f t="shared" si="37"/>
        <v>0</v>
      </c>
      <c r="M617" s="14">
        <f t="shared" si="40"/>
        <v>1</v>
      </c>
      <c r="N617" s="13">
        <f>IF(OR(totale!$A$5="",C617=totale!$A$5),0,1)</f>
        <v>1</v>
      </c>
      <c r="O617" s="13">
        <f>IF(OR(totale!$C$5="",E617=totale!$C$5),0,1)</f>
        <v>0</v>
      </c>
      <c r="P617" s="13">
        <v>0</v>
      </c>
      <c r="Q617" s="97">
        <v>0</v>
      </c>
      <c r="R617" s="19">
        <v>0</v>
      </c>
      <c r="S617" s="19" t="str">
        <v>BLOCCO ALVEOLATO LISCIO FORI VERTICALI   45/50/55/60 %</v>
      </c>
      <c r="T617" s="15" t="str">
        <v>T2D</v>
      </c>
      <c r="U617" s="15" t="str">
        <v>BLOCCO PORTANTE ALVEOLATO FORI VERTICALI  P800 -  F.45% - F.50% liscio</v>
      </c>
      <c r="V617" s="15">
        <v>0</v>
      </c>
      <c r="W617" s="19" t="str">
        <v>35x25x19</v>
      </c>
      <c r="X617" s="19">
        <v>0</v>
      </c>
      <c r="Y617" s="15">
        <v>0</v>
      </c>
      <c r="Z617" s="15">
        <v>0</v>
      </c>
      <c r="AA617" s="15">
        <v>0</v>
      </c>
      <c r="AB617" s="15">
        <v>0</v>
      </c>
      <c r="AC617" s="15">
        <v>1</v>
      </c>
      <c r="AG617" s="15">
        <v>0</v>
      </c>
      <c r="AH617" s="15" t="str">
        <v xml:space="preserve">TEVELLE - TAVELLONI - TAVELLINE </v>
      </c>
      <c r="AI617" s="15" t="str">
        <v>LATERCOM</v>
      </c>
      <c r="AJ617" s="15" t="str">
        <v xml:space="preserve">TAVELLA TAGLIO RETTO FIANCO RETTO </v>
      </c>
      <c r="AK617" s="15">
        <v>0</v>
      </c>
      <c r="AL617" s="15" t="str">
        <v>5x25x50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1</v>
      </c>
      <c r="AS617" s="17" t="str">
        <f t="shared" si="38"/>
        <v>ꞈ</v>
      </c>
      <c r="AT617" s="70" t="str">
        <v>ꞈ</v>
      </c>
      <c r="AU617" s="15">
        <v>0</v>
      </c>
      <c r="AV617" s="15" t="str">
        <v>BLOCCO ALVEOLATO LISCIO FORI VERTICALI   45/50/55/60 %</v>
      </c>
      <c r="AW617" s="15" t="str">
        <v>DCB</v>
      </c>
      <c r="AX617" s="15" t="str">
        <v>BLOCCO PORTANTE ALVEOLATO FORI VERTICALI  P700- F.50% - F.55% liscio</v>
      </c>
      <c r="AY617" s="15">
        <v>0</v>
      </c>
      <c r="AZ617" s="15" t="str">
        <v>25x20x19 F.55%</v>
      </c>
      <c r="BA617" s="15">
        <v>0</v>
      </c>
      <c r="BB617" s="15">
        <v>0</v>
      </c>
      <c r="BC617" s="15">
        <v>0</v>
      </c>
      <c r="BD617" s="15">
        <v>0</v>
      </c>
      <c r="BE617" s="15">
        <v>0</v>
      </c>
      <c r="BF617" s="15">
        <v>1</v>
      </c>
      <c r="BG617" s="17" t="str">
        <f t="shared" si="39"/>
        <v>ꞈ</v>
      </c>
      <c r="BH617" s="70" t="str">
        <v>ꞈ</v>
      </c>
    </row>
    <row r="618" spans="1:60" ht="14.25" customHeight="1" x14ac:dyDescent="0.25">
      <c r="A618" s="47"/>
      <c r="B618"/>
      <c r="C618" t="s">
        <v>110</v>
      </c>
      <c r="D618" s="3" t="s">
        <v>64</v>
      </c>
      <c r="E618" s="19" t="s">
        <v>66</v>
      </c>
      <c r="F618"/>
      <c r="G618" s="58" t="s">
        <v>196</v>
      </c>
      <c r="K618" s="6"/>
      <c r="L618" s="57">
        <f t="shared" si="37"/>
        <v>0</v>
      </c>
      <c r="M618" s="14">
        <f t="shared" si="40"/>
        <v>1</v>
      </c>
      <c r="N618" s="13">
        <f>IF(OR(totale!$A$5="",C618=totale!$A$5),0,1)</f>
        <v>1</v>
      </c>
      <c r="O618" s="13">
        <f>IF(OR(totale!$C$5="",E618=totale!$C$5),0,1)</f>
        <v>0</v>
      </c>
      <c r="P618" s="13">
        <v>0</v>
      </c>
      <c r="Q618" s="97">
        <v>0</v>
      </c>
      <c r="R618" s="19">
        <v>0</v>
      </c>
      <c r="S618" s="19" t="str">
        <v>BLOCCO ALVEOLATO LISCIO FORI VERTICALI   45/50/55/60 %</v>
      </c>
      <c r="T618" s="15" t="str">
        <v>T2D</v>
      </c>
      <c r="U618" s="15" t="str">
        <v>BLOCCO PORTANTE ALVEOLATO FORI VERTICALI  P800 -  F.45% - F.50% liscio</v>
      </c>
      <c r="V618" s="15">
        <v>0</v>
      </c>
      <c r="W618" s="19" t="str">
        <v>38x25x19</v>
      </c>
      <c r="X618" s="19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1</v>
      </c>
      <c r="AG618" s="15">
        <v>0</v>
      </c>
      <c r="AH618" s="15" t="str">
        <v xml:space="preserve">TEVELLE - TAVELLONI - TAVELLINE </v>
      </c>
      <c r="AI618" s="15" t="str">
        <v>T2D</v>
      </c>
      <c r="AJ618" s="15" t="str">
        <v xml:space="preserve">TAVELLA TAGLIO RETTO FIANCO RETTO </v>
      </c>
      <c r="AK618" s="15">
        <v>0</v>
      </c>
      <c r="AL618" s="15" t="str">
        <v>3x25x40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1</v>
      </c>
      <c r="AS618" s="17" t="str">
        <f t="shared" si="38"/>
        <v>ꞈ</v>
      </c>
      <c r="AT618" s="70" t="str">
        <v>ꞈ</v>
      </c>
      <c r="AU618" s="15">
        <v>0</v>
      </c>
      <c r="AV618" s="15" t="str">
        <v>BLOCCO ALVEOLATO LISCIO FORI VERTICALI   45/50/55/60 %</v>
      </c>
      <c r="AW618" s="15" t="str">
        <v>T2D</v>
      </c>
      <c r="AX618" s="15" t="str">
        <v>BLOCCO PORTANTE ALVEOLATO FORI VERTICALI  P700- F.50% - F.55% liscio</v>
      </c>
      <c r="AY618" s="15">
        <v>0</v>
      </c>
      <c r="AZ618" s="15" t="str">
        <v>25x20x19 F.55%</v>
      </c>
      <c r="BA618" s="15">
        <v>0</v>
      </c>
      <c r="BB618" s="15">
        <v>0</v>
      </c>
      <c r="BC618" s="15">
        <v>0</v>
      </c>
      <c r="BD618" s="15">
        <v>0</v>
      </c>
      <c r="BE618" s="15">
        <v>0</v>
      </c>
      <c r="BF618" s="15">
        <v>1</v>
      </c>
      <c r="BG618" s="17" t="str">
        <f t="shared" si="39"/>
        <v>ꞈ</v>
      </c>
      <c r="BH618" s="70" t="str">
        <v>ꞈ</v>
      </c>
    </row>
    <row r="619" spans="1:60" ht="14.25" customHeight="1" x14ac:dyDescent="0.25">
      <c r="A619" s="47"/>
      <c r="B619"/>
      <c r="C619" t="s">
        <v>110</v>
      </c>
      <c r="D619" s="3" t="s">
        <v>64</v>
      </c>
      <c r="E619" s="19" t="s">
        <v>66</v>
      </c>
      <c r="F619"/>
      <c r="G619" s="58" t="s">
        <v>214</v>
      </c>
      <c r="K619" s="6"/>
      <c r="L619" s="57">
        <f t="shared" si="37"/>
        <v>0</v>
      </c>
      <c r="M619" s="14">
        <f t="shared" si="40"/>
        <v>1</v>
      </c>
      <c r="N619" s="13">
        <f>IF(OR(totale!$A$5="",C619=totale!$A$5),0,1)</f>
        <v>1</v>
      </c>
      <c r="O619" s="13">
        <f>IF(OR(totale!$C$5="",E619=totale!$C$5),0,1)</f>
        <v>0</v>
      </c>
      <c r="P619" s="13">
        <v>0</v>
      </c>
      <c r="Q619" s="97">
        <v>0</v>
      </c>
      <c r="R619" s="19">
        <v>0</v>
      </c>
      <c r="S619" s="19" t="str">
        <v>BLOCCO ALVEOLATO LISCIO FORI VERTICALI   45/50/55/60 %</v>
      </c>
      <c r="T619" s="15" t="str">
        <v>T2D</v>
      </c>
      <c r="U619" s="15" t="str">
        <v>BLOCCO PORTANTE ALVEOLATO FORI VERTICALI  P800 -  F.45% - F.50% liscio</v>
      </c>
      <c r="V619" s="15">
        <v>0</v>
      </c>
      <c r="W619" s="19" t="str">
        <v xml:space="preserve">35x25x18/19 </v>
      </c>
      <c r="X619" s="19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1</v>
      </c>
      <c r="AG619" s="15">
        <v>0</v>
      </c>
      <c r="AH619" s="15" t="str">
        <v xml:space="preserve">TEVELLE - TAVELLONI - TAVELLINE </v>
      </c>
      <c r="AI619" s="15" t="str">
        <v>T2D</v>
      </c>
      <c r="AJ619" s="15" t="str">
        <v xml:space="preserve">TAVELLA TAGLIO RETTO FIANCO RETTO </v>
      </c>
      <c r="AK619" s="15">
        <v>0</v>
      </c>
      <c r="AL619" s="15" t="str">
        <v>3x25x50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1</v>
      </c>
      <c r="AS619" s="17" t="str">
        <f t="shared" si="38"/>
        <v>ꞈ</v>
      </c>
      <c r="AT619" s="70" t="str">
        <v>ꞈ</v>
      </c>
      <c r="AU619" s="15">
        <v>0</v>
      </c>
      <c r="AV619" s="15" t="str">
        <v>LATERIZIO CON EPS GRAFFITE</v>
      </c>
      <c r="AW619" s="15" t="str">
        <v>LATERCOM</v>
      </c>
      <c r="AX619" s="15" t="str">
        <v>BLOCCCO ALVEOLATO CON EPS  GRAFFITATO- NORMABLOCK  incastro</v>
      </c>
      <c r="AY619" s="15">
        <v>0</v>
      </c>
      <c r="AZ619" s="15" t="str">
        <v>25x23,5x19 F.55%</v>
      </c>
      <c r="BA619" s="15">
        <v>0</v>
      </c>
      <c r="BB619" s="15">
        <v>0</v>
      </c>
      <c r="BC619" s="15">
        <v>0</v>
      </c>
      <c r="BD619" s="15">
        <v>0</v>
      </c>
      <c r="BE619" s="15">
        <v>0</v>
      </c>
      <c r="BF619" s="15">
        <v>1</v>
      </c>
      <c r="BG619" s="17" t="str">
        <f t="shared" si="39"/>
        <v>ꞈ</v>
      </c>
      <c r="BH619" s="70" t="str">
        <v>ꞈ</v>
      </c>
    </row>
    <row r="620" spans="1:60" ht="14.25" customHeight="1" x14ac:dyDescent="0.25">
      <c r="A620" s="47"/>
      <c r="B620"/>
      <c r="C620" t="s">
        <v>110</v>
      </c>
      <c r="D620" s="3" t="s">
        <v>64</v>
      </c>
      <c r="E620" s="19" t="s">
        <v>65</v>
      </c>
      <c r="F620"/>
      <c r="G620" s="58" t="s">
        <v>214</v>
      </c>
      <c r="K620" s="6"/>
      <c r="L620" s="57">
        <f t="shared" si="37"/>
        <v>0</v>
      </c>
      <c r="M620" s="14">
        <f t="shared" si="40"/>
        <v>1</v>
      </c>
      <c r="N620" s="13">
        <f>IF(OR(totale!$A$5="",C620=totale!$A$5),0,1)</f>
        <v>1</v>
      </c>
      <c r="O620" s="13">
        <f>IF(OR(totale!$C$5="",E620=totale!$C$5),0,1)</f>
        <v>0</v>
      </c>
      <c r="P620" s="13">
        <v>0</v>
      </c>
      <c r="Q620" s="97">
        <v>0</v>
      </c>
      <c r="R620" s="19">
        <v>0</v>
      </c>
      <c r="S620" s="19" t="str">
        <v>BLOCCO ALVEOLATO LISCIO FORI VERTICALI   45/50/55/60 %</v>
      </c>
      <c r="T620" s="15" t="str">
        <v>T2D</v>
      </c>
      <c r="U620" s="15" t="str">
        <v>BLOCCO PORTANTE ALVEOLATO FORI VERTICALI  P800 -  F.45% - F.50% liscio</v>
      </c>
      <c r="V620" s="15">
        <v>0</v>
      </c>
      <c r="W620" s="19" t="str">
        <v xml:space="preserve">38x25x18/19 </v>
      </c>
      <c r="X620" s="19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1</v>
      </c>
      <c r="AG620" s="15">
        <v>0</v>
      </c>
      <c r="AH620" s="15" t="str">
        <v xml:space="preserve">TEVELLE - TAVELLONI - TAVELLINE </v>
      </c>
      <c r="AI620" s="15" t="str">
        <v>T2D</v>
      </c>
      <c r="AJ620" s="15" t="str">
        <v xml:space="preserve">TAVELLA TAGLIO RETTO FIANCO RETTO </v>
      </c>
      <c r="AK620" s="15">
        <v>0</v>
      </c>
      <c r="AL620" s="15" t="str">
        <v>3x25x60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1</v>
      </c>
      <c r="AS620" s="17" t="str">
        <f t="shared" si="38"/>
        <v>ꞈ</v>
      </c>
      <c r="AT620" s="70" t="str">
        <v>ꞈ</v>
      </c>
      <c r="AU620" s="15">
        <v>0</v>
      </c>
      <c r="AV620" s="15" t="str">
        <v>LATERIZIO CON EPS GRAFFITE</v>
      </c>
      <c r="AW620" s="15" t="str">
        <v>LATERCOM</v>
      </c>
      <c r="AX620" s="15" t="str">
        <v>BLOCCCO ALVEOLATO CON EPS  GRAFFITATO- NORMABLOCK PIU' - CON FASCIA ISOLANTE</v>
      </c>
      <c r="AY620" s="15">
        <v>0</v>
      </c>
      <c r="AZ620" s="15" t="str">
        <v xml:space="preserve">25x23,5x19 F.55% incastro 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1</v>
      </c>
      <c r="BG620" s="17" t="str">
        <f t="shared" si="39"/>
        <v>ꞈ</v>
      </c>
      <c r="BH620" s="70" t="str">
        <v>ꞈ</v>
      </c>
    </row>
    <row r="621" spans="1:60" ht="14.25" customHeight="1" x14ac:dyDescent="0.25">
      <c r="A621" s="47"/>
      <c r="B621"/>
      <c r="C621" t="s">
        <v>110</v>
      </c>
      <c r="D621" s="3" t="s">
        <v>64</v>
      </c>
      <c r="E621" s="19" t="s">
        <v>65</v>
      </c>
      <c r="F621"/>
      <c r="G621" s="58" t="s">
        <v>236</v>
      </c>
      <c r="K621" s="6"/>
      <c r="L621" s="57">
        <f t="shared" si="37"/>
        <v>0</v>
      </c>
      <c r="M621" s="14">
        <f t="shared" si="40"/>
        <v>1</v>
      </c>
      <c r="N621" s="13">
        <f>IF(OR(totale!$A$5="",C621=totale!$A$5),0,1)</f>
        <v>1</v>
      </c>
      <c r="O621" s="13">
        <f>IF(OR(totale!$C$5="",E621=totale!$C$5),0,1)</f>
        <v>0</v>
      </c>
      <c r="P621" s="13">
        <v>0</v>
      </c>
      <c r="Q621" s="97">
        <v>0</v>
      </c>
      <c r="R621" s="19">
        <v>0</v>
      </c>
      <c r="S621" s="19" t="str">
        <v>BLOCCO ALVEOLATO LISCIO FORI VERTICALI   45/50/55/60 %</v>
      </c>
      <c r="T621" s="15" t="str">
        <v>T2D</v>
      </c>
      <c r="U621" s="15" t="str">
        <v>BLOCCO PORTANTE ALVEOLATO FORI VERTICALI  P800 -  F.45% - F.50% liscio</v>
      </c>
      <c r="V621" s="15">
        <v>0</v>
      </c>
      <c r="W621" s="19" t="str">
        <v xml:space="preserve">41x25x18/19 </v>
      </c>
      <c r="X621" s="19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1</v>
      </c>
      <c r="AG621" s="15">
        <v>0</v>
      </c>
      <c r="AH621" s="15" t="str">
        <v xml:space="preserve">TEVELLE - TAVELLONI - TAVELLINE </v>
      </c>
      <c r="AI621" s="15" t="str">
        <v>T2D</v>
      </c>
      <c r="AJ621" s="15" t="str">
        <v xml:space="preserve">TAVELLA TAGLIO RETTO FIANCO RETTO </v>
      </c>
      <c r="AK621" s="15">
        <v>0</v>
      </c>
      <c r="AL621" s="15" t="str">
        <v>4x25x50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1</v>
      </c>
      <c r="AS621" s="17" t="str">
        <f t="shared" si="38"/>
        <v>ꞈ</v>
      </c>
      <c r="AT621" s="70" t="str">
        <v>ꞈ</v>
      </c>
      <c r="AU621" s="15">
        <v>0</v>
      </c>
      <c r="AV621" s="15" t="str">
        <v>LATERIZIO CON EPS GRAFFITE</v>
      </c>
      <c r="AW621" s="15" t="str">
        <v>LATERCOM</v>
      </c>
      <c r="AX621" s="15" t="str">
        <v xml:space="preserve">BLOCCCO ALVEOLATO CON EPS  GRAFFITATO- NORMABLOCK PIU' - CON FASCIA ISOLANTE-- CAM </v>
      </c>
      <c r="AY621" s="15">
        <v>0</v>
      </c>
      <c r="AZ621" s="15" t="str">
        <v xml:space="preserve">25x23,5x19 F.55% incastro </v>
      </c>
      <c r="BA621" s="15">
        <v>0</v>
      </c>
      <c r="BB621" s="15">
        <v>0</v>
      </c>
      <c r="BC621" s="15">
        <v>0</v>
      </c>
      <c r="BD621" s="15">
        <v>0</v>
      </c>
      <c r="BE621" s="15">
        <v>0</v>
      </c>
      <c r="BF621" s="15">
        <v>1</v>
      </c>
      <c r="BG621" s="17" t="str">
        <f t="shared" si="39"/>
        <v>ꞈ</v>
      </c>
      <c r="BH621" s="70" t="str">
        <v>ꞈ</v>
      </c>
    </row>
    <row r="622" spans="1:60" ht="14.25" customHeight="1" x14ac:dyDescent="0.25">
      <c r="A622" s="47"/>
      <c r="B622"/>
      <c r="C622" t="s">
        <v>110</v>
      </c>
      <c r="D622" s="5" t="s">
        <v>64</v>
      </c>
      <c r="E622" s="19" t="s">
        <v>65</v>
      </c>
      <c r="F622"/>
      <c r="G622" s="58" t="s">
        <v>186</v>
      </c>
      <c r="K622" s="6"/>
      <c r="L622" s="57">
        <f t="shared" si="37"/>
        <v>0</v>
      </c>
      <c r="M622" s="14">
        <f t="shared" si="40"/>
        <v>1</v>
      </c>
      <c r="N622" s="13">
        <f>IF(OR(totale!$A$5="",C622=totale!$A$5),0,1)</f>
        <v>1</v>
      </c>
      <c r="O622" s="13">
        <f>IF(OR(totale!$C$5="",E622=totale!$C$5),0,1)</f>
        <v>0</v>
      </c>
      <c r="P622" s="13">
        <v>0</v>
      </c>
      <c r="Q622" s="97">
        <v>0</v>
      </c>
      <c r="R622" s="19">
        <v>0</v>
      </c>
      <c r="S622" s="19" t="str">
        <v>BLOCCO ALVEOLATO LISCIO FORI VERTICALI   45/50/55/60 %</v>
      </c>
      <c r="T622" s="15" t="str">
        <v>T2D</v>
      </c>
      <c r="U622" s="15" t="str">
        <v>BLOCCO PORTANTE ALVEOLATO FORI VERTICALI  P700- F.50% - F.55% liscio</v>
      </c>
      <c r="V622" s="15">
        <v>0</v>
      </c>
      <c r="W622" s="19" t="str">
        <v>25x20x19 F.55%</v>
      </c>
      <c r="X622" s="19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1</v>
      </c>
      <c r="AG622" s="15">
        <v>0</v>
      </c>
      <c r="AH622" s="15" t="str">
        <v xml:space="preserve">TEVELLE - TAVELLONI - TAVELLINE </v>
      </c>
      <c r="AI622" s="15" t="str">
        <v>T2D</v>
      </c>
      <c r="AJ622" s="15" t="str">
        <v xml:space="preserve">TAVELLA TAGLIO RETTO FIANCO RETTO </v>
      </c>
      <c r="AK622" s="15">
        <v>0</v>
      </c>
      <c r="AL622" s="15" t="str">
        <v>4x25x60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1</v>
      </c>
      <c r="AS622" s="17" t="str">
        <f t="shared" si="38"/>
        <v>ꞈ</v>
      </c>
      <c r="AT622" s="70" t="str">
        <v>ꞈ</v>
      </c>
      <c r="AU622" s="15">
        <v>0</v>
      </c>
      <c r="AV622" s="15" t="str">
        <v xml:space="preserve">LATERIZIO RETTIFICATO PLANARE </v>
      </c>
      <c r="AW622" s="15" t="str">
        <v>LATERCOM</v>
      </c>
      <c r="AX622" s="15" t="str">
        <v>BLOCCO ALVEOLATO RETTIFICATO - BLOCCO PLANANARE  F.55% - 45%</v>
      </c>
      <c r="AY622" s="15">
        <v>0</v>
      </c>
      <c r="AZ622" s="15" t="str">
        <v>25x23x23,5</v>
      </c>
      <c r="BA622" s="15">
        <v>0</v>
      </c>
      <c r="BB622" s="15">
        <v>0</v>
      </c>
      <c r="BC622" s="15">
        <v>0</v>
      </c>
      <c r="BD622" s="15">
        <v>0</v>
      </c>
      <c r="BE622" s="15">
        <v>0</v>
      </c>
      <c r="BF622" s="15">
        <v>1</v>
      </c>
      <c r="BG622" s="17" t="str">
        <f t="shared" si="39"/>
        <v>ꞈ</v>
      </c>
      <c r="BH622" s="70" t="str">
        <v>ꞈ</v>
      </c>
    </row>
    <row r="623" spans="1:60" ht="14.25" customHeight="1" x14ac:dyDescent="0.25">
      <c r="A623" s="47"/>
      <c r="B623"/>
      <c r="C623" t="s">
        <v>110</v>
      </c>
      <c r="D623" s="3" t="s">
        <v>64</v>
      </c>
      <c r="E623" s="19" t="s">
        <v>65</v>
      </c>
      <c r="F623"/>
      <c r="G623" s="58" t="s">
        <v>38</v>
      </c>
      <c r="K623" s="6"/>
      <c r="L623" s="57">
        <f t="shared" si="37"/>
        <v>0</v>
      </c>
      <c r="M623" s="14">
        <f t="shared" si="40"/>
        <v>1</v>
      </c>
      <c r="N623" s="13">
        <f>IF(OR(totale!$A$5="",C623=totale!$A$5),0,1)</f>
        <v>1</v>
      </c>
      <c r="O623" s="13">
        <f>IF(OR(totale!$C$5="",E623=totale!$C$5),0,1)</f>
        <v>0</v>
      </c>
      <c r="P623" s="13">
        <v>0</v>
      </c>
      <c r="Q623" s="97">
        <v>0</v>
      </c>
      <c r="R623" s="19">
        <v>0</v>
      </c>
      <c r="S623" s="19" t="str">
        <v>BLOCCO ALVEOLATO LISCIO FORI VERTICALI   45/50/55/60 %</v>
      </c>
      <c r="T623" s="15" t="str">
        <v>T2D</v>
      </c>
      <c r="U623" s="15" t="str">
        <v>BLOCCO PORTANTE ALVEOLATO FORI VERTICALI  P700- F.50% - F.55% liscio</v>
      </c>
      <c r="V623" s="15">
        <v>0</v>
      </c>
      <c r="W623" s="19" t="str">
        <v>30x25x19 F.55%</v>
      </c>
      <c r="X623" s="19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1</v>
      </c>
      <c r="AG623" s="15">
        <v>0</v>
      </c>
      <c r="AH623" s="15" t="str">
        <v xml:space="preserve">TEVELLE - TAVELLONI - TAVELLINE </v>
      </c>
      <c r="AI623" s="15" t="str">
        <v>T2D</v>
      </c>
      <c r="AJ623" s="15" t="str">
        <v xml:space="preserve">TAVELLA TAGLIO RETTO FIANCO RETTO </v>
      </c>
      <c r="AK623" s="15">
        <v>0</v>
      </c>
      <c r="AL623" s="15" t="str">
        <v>4x25x70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1</v>
      </c>
      <c r="AS623" s="17" t="str">
        <f t="shared" si="38"/>
        <v>ꞈ</v>
      </c>
      <c r="AT623" s="70" t="str">
        <v>ꞈ</v>
      </c>
      <c r="AU623" s="15">
        <v>0</v>
      </c>
      <c r="AV623" s="15" t="str">
        <v>BLOCCO ALVEOLATO MURATURA ARMATA</v>
      </c>
      <c r="AW623" s="15" t="str">
        <v>LATERCOM</v>
      </c>
      <c r="AX623" s="15" t="str">
        <v xml:space="preserve">BLOCCCO PER MURATURA ARMATA ALVEOLATO LISCIO </v>
      </c>
      <c r="AY623" s="15">
        <v>0</v>
      </c>
      <c r="AZ623" s="15" t="str">
        <v>25x25x19 F.45%</v>
      </c>
      <c r="BA623" s="15">
        <v>0</v>
      </c>
      <c r="BB623" s="15">
        <v>0</v>
      </c>
      <c r="BC623" s="15">
        <v>0</v>
      </c>
      <c r="BD623" s="15">
        <v>0</v>
      </c>
      <c r="BE623" s="15">
        <v>0</v>
      </c>
      <c r="BF623" s="15">
        <v>1</v>
      </c>
      <c r="BG623" s="17" t="str">
        <f t="shared" si="39"/>
        <v>ꞈ</v>
      </c>
      <c r="BH623" s="70" t="str">
        <v>ꞈ</v>
      </c>
    </row>
    <row r="624" spans="1:60" ht="14.25" customHeight="1" x14ac:dyDescent="0.25">
      <c r="A624" s="47"/>
      <c r="B624"/>
      <c r="C624" t="s">
        <v>110</v>
      </c>
      <c r="D624" s="3" t="s">
        <v>64</v>
      </c>
      <c r="E624" s="19" t="s">
        <v>65</v>
      </c>
      <c r="F624"/>
      <c r="G624" s="58" t="s">
        <v>224</v>
      </c>
      <c r="K624" s="6"/>
      <c r="L624" s="57">
        <f t="shared" si="37"/>
        <v>0</v>
      </c>
      <c r="M624" s="14">
        <f t="shared" si="40"/>
        <v>1</v>
      </c>
      <c r="N624" s="13">
        <f>IF(OR(totale!$A$5="",C624=totale!$A$5),0,1)</f>
        <v>1</v>
      </c>
      <c r="O624" s="13">
        <f>IF(OR(totale!$C$5="",E624=totale!$C$5),0,1)</f>
        <v>0</v>
      </c>
      <c r="P624" s="13">
        <v>0</v>
      </c>
      <c r="Q624" s="97">
        <v>0</v>
      </c>
      <c r="R624" s="19">
        <v>0</v>
      </c>
      <c r="S624" s="19" t="str">
        <v>BLOCCO ALVEOLATO LISCIO FORI VERTICALI   45/50/55/60 %</v>
      </c>
      <c r="T624" s="15" t="str">
        <v>T2D</v>
      </c>
      <c r="U624" s="15" t="str">
        <v>BLOCCO PORTANTE ALVEOLATO FORI VERTICALI  P700- F.50% - F.55% liscio</v>
      </c>
      <c r="V624" s="15">
        <v>0</v>
      </c>
      <c r="W624" s="19" t="str">
        <v>30x25x19 F.50%</v>
      </c>
      <c r="X624" s="19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1</v>
      </c>
      <c r="AG624" s="15">
        <v>0</v>
      </c>
      <c r="AH624" s="15" t="str">
        <v xml:space="preserve">TEVELLE - TAVELLONI - TAVELLINE </v>
      </c>
      <c r="AI624" s="15" t="str">
        <v>T2D</v>
      </c>
      <c r="AJ624" s="15" t="str">
        <v xml:space="preserve">TAVELLA TAGLIO RETTO FIANCO RETTO </v>
      </c>
      <c r="AK624" s="15">
        <v>0</v>
      </c>
      <c r="AL624" s="15" t="str">
        <v>4x25x80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1</v>
      </c>
      <c r="AS624" s="17" t="str">
        <f t="shared" si="38"/>
        <v>ꞈ</v>
      </c>
      <c r="AT624" s="70" t="str">
        <v>ꞈ</v>
      </c>
      <c r="AU624" s="15">
        <v>0</v>
      </c>
      <c r="AV624" s="15" t="str">
        <v>BLOCCO ALVEOLATO MURATURA ARMATA</v>
      </c>
      <c r="AW624" s="15" t="str">
        <v>LATERCOM</v>
      </c>
      <c r="AX624" s="15" t="str">
        <v>BLOCCCO PER MURATURA ARMATA ALVEOLATO CON EPS  GRAFFITATO- NORMABLOCK</v>
      </c>
      <c r="AY624" s="15">
        <v>0</v>
      </c>
      <c r="AZ624" s="15" t="str">
        <v>25x25x19 F.45%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1</v>
      </c>
      <c r="BG624" s="17" t="str">
        <f t="shared" si="39"/>
        <v>ꞈ</v>
      </c>
      <c r="BH624" s="70" t="str">
        <v>ꞈ</v>
      </c>
    </row>
    <row r="625" spans="1:60" ht="14.25" customHeight="1" x14ac:dyDescent="0.25">
      <c r="A625" s="47"/>
      <c r="B625"/>
      <c r="C625" t="s">
        <v>110</v>
      </c>
      <c r="D625" s="3" t="s">
        <v>64</v>
      </c>
      <c r="E625" s="19" t="s">
        <v>37</v>
      </c>
      <c r="F625" s="2"/>
      <c r="G625" s="58" t="s">
        <v>169</v>
      </c>
      <c r="K625" s="9"/>
      <c r="L625" s="57">
        <f t="shared" si="37"/>
        <v>0</v>
      </c>
      <c r="M625" s="14">
        <f t="shared" si="40"/>
        <v>1</v>
      </c>
      <c r="N625" s="13">
        <f>IF(OR(totale!$A$5="",C625=totale!$A$5),0,1)</f>
        <v>1</v>
      </c>
      <c r="O625" s="13">
        <f>IF(OR(totale!$C$5="",E625=totale!$C$5),0,1)</f>
        <v>0</v>
      </c>
      <c r="P625" s="13">
        <v>0</v>
      </c>
      <c r="Q625" s="97">
        <v>0</v>
      </c>
      <c r="R625" s="19">
        <v>0</v>
      </c>
      <c r="S625" s="19" t="str">
        <v>BLOCCO ALVEOLATO LISCIO FORI VERTICALI   45/50/55/60 %</v>
      </c>
      <c r="T625" s="15" t="str">
        <v>T2D</v>
      </c>
      <c r="U625" s="15" t="str">
        <v>BLOCCO TAMPONAMENTO ALVEOLATO FORI VERTICALI  P600- F.65% - F.60% liscio</v>
      </c>
      <c r="V625" s="15">
        <v>0</v>
      </c>
      <c r="W625" s="19" t="str">
        <v>12x30x19</v>
      </c>
      <c r="X625" s="19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1</v>
      </c>
      <c r="AG625" s="15">
        <v>0</v>
      </c>
      <c r="AH625" s="15" t="str">
        <v xml:space="preserve">TEVELLE - TAVELLONI - TAVELLINE </v>
      </c>
      <c r="AI625" s="15" t="str">
        <v>T2D</v>
      </c>
      <c r="AJ625" s="15" t="str">
        <v xml:space="preserve">TAVELLA TAGLIO RETTO FIANCO RETTO </v>
      </c>
      <c r="AK625" s="15">
        <v>0</v>
      </c>
      <c r="AL625" s="15" t="str">
        <v>4x25x90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1</v>
      </c>
      <c r="AS625" s="17" t="str">
        <f t="shared" si="38"/>
        <v>ꞈ</v>
      </c>
      <c r="AT625" s="70" t="str">
        <v>ꞈ</v>
      </c>
      <c r="AU625" s="15">
        <v>0</v>
      </c>
      <c r="AV625" s="15" t="str">
        <v>BLOCCO ALVEOLATO MURATURA ARMATA</v>
      </c>
      <c r="AW625" s="15" t="str">
        <v>LATERCOM</v>
      </c>
      <c r="AX625" s="15" t="str">
        <v>BLOCCCO PER MURATURA ARMATA ALVEOLATO CON EPS  GRAFFITATO- NORMABLOCK -- CAM--</v>
      </c>
      <c r="AY625" s="15">
        <v>0</v>
      </c>
      <c r="AZ625" s="15" t="str">
        <v>25x25x19 F.45%</v>
      </c>
      <c r="BA625" s="15">
        <v>0</v>
      </c>
      <c r="BB625" s="15">
        <v>0</v>
      </c>
      <c r="BC625" s="15">
        <v>0</v>
      </c>
      <c r="BD625" s="15">
        <v>0</v>
      </c>
      <c r="BE625" s="15">
        <v>0</v>
      </c>
      <c r="BF625" s="15">
        <v>1</v>
      </c>
      <c r="BG625" s="17" t="str">
        <f t="shared" si="39"/>
        <v>ꞈ</v>
      </c>
      <c r="BH625" s="70" t="str">
        <v>ꞈ</v>
      </c>
    </row>
    <row r="626" spans="1:60" ht="14.25" customHeight="1" x14ac:dyDescent="0.25">
      <c r="A626" s="47"/>
      <c r="B626"/>
      <c r="C626" t="s">
        <v>110</v>
      </c>
      <c r="D626" s="3" t="s">
        <v>64</v>
      </c>
      <c r="E626" s="19" t="s">
        <v>37</v>
      </c>
      <c r="F626" s="2"/>
      <c r="G626" s="58" t="s">
        <v>186</v>
      </c>
      <c r="K626" s="9"/>
      <c r="L626" s="57">
        <f t="shared" si="37"/>
        <v>0</v>
      </c>
      <c r="M626" s="14">
        <f t="shared" si="40"/>
        <v>1</v>
      </c>
      <c r="N626" s="13">
        <f>IF(OR(totale!$A$5="",C626=totale!$A$5),0,1)</f>
        <v>1</v>
      </c>
      <c r="O626" s="13">
        <f>IF(OR(totale!$C$5="",E626=totale!$C$5),0,1)</f>
        <v>0</v>
      </c>
      <c r="P626" s="13">
        <v>0</v>
      </c>
      <c r="Q626" s="97">
        <v>0</v>
      </c>
      <c r="R626" s="19">
        <v>0</v>
      </c>
      <c r="S626" s="19" t="str">
        <v>BLOCCO ALVEOLATO LISCIO FORI VERTICALI   45/50/55/60 %</v>
      </c>
      <c r="T626" s="15" t="str">
        <v>T2D</v>
      </c>
      <c r="U626" s="15" t="str">
        <v>BLOCCO TAMPONAMENTO ALVEOLATO FORI VERTICALI  P600- F.65% - F.60% liscio</v>
      </c>
      <c r="V626" s="15">
        <v>0</v>
      </c>
      <c r="W626" s="19" t="str">
        <v>20x30x19</v>
      </c>
      <c r="X626" s="19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1</v>
      </c>
      <c r="AG626" s="15">
        <v>0</v>
      </c>
      <c r="AH626" s="15" t="str">
        <v xml:space="preserve">TEVELLE - TAVELLONI - TAVELLINE </v>
      </c>
      <c r="AI626" s="15" t="str">
        <v>T2D</v>
      </c>
      <c r="AJ626" s="15" t="str">
        <v xml:space="preserve">TAVELLA TAGLIO RETTO FIANCO RETTO </v>
      </c>
      <c r="AK626" s="15">
        <v>0</v>
      </c>
      <c r="AL626" s="15" t="str">
        <v>4x25x100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1</v>
      </c>
      <c r="AS626" s="17" t="str">
        <f t="shared" si="38"/>
        <v>ꞈ</v>
      </c>
      <c r="AT626" s="70" t="str">
        <v>ꞈ</v>
      </c>
      <c r="AU626" s="15">
        <v>0</v>
      </c>
      <c r="AV626" s="15" t="str">
        <v>BLOCCO ALVEOLATO MURATURA ARMATA</v>
      </c>
      <c r="AW626" s="15" t="str">
        <v>WIENERBERGER</v>
      </c>
      <c r="AX626" s="15" t="str">
        <v xml:space="preserve">BLOCCCO PER MURATURA ARMATA ALVEOLATO LISCIO </v>
      </c>
      <c r="AY626" s="15">
        <v>0</v>
      </c>
      <c r="AZ626" s="15" t="str">
        <v>25x25x19 F.45%</v>
      </c>
      <c r="BA626" s="15">
        <v>0</v>
      </c>
      <c r="BB626" s="15">
        <v>0</v>
      </c>
      <c r="BC626" s="15">
        <v>0</v>
      </c>
      <c r="BD626" s="15">
        <v>0</v>
      </c>
      <c r="BE626" s="15">
        <v>0</v>
      </c>
      <c r="BF626" s="15">
        <v>1</v>
      </c>
      <c r="BG626" s="17" t="str">
        <f t="shared" si="39"/>
        <v>ꞈ</v>
      </c>
      <c r="BH626" s="70" t="str">
        <v>ꞈ</v>
      </c>
    </row>
    <row r="627" spans="1:60" ht="14.25" customHeight="1" x14ac:dyDescent="0.25">
      <c r="A627" s="47"/>
      <c r="B627"/>
      <c r="C627" t="s">
        <v>110</v>
      </c>
      <c r="D627" s="3" t="s">
        <v>64</v>
      </c>
      <c r="E627" s="19" t="s">
        <v>37</v>
      </c>
      <c r="F627" s="1"/>
      <c r="G627" s="58" t="s">
        <v>224</v>
      </c>
      <c r="K627" s="9"/>
      <c r="L627" s="57">
        <f t="shared" si="37"/>
        <v>0</v>
      </c>
      <c r="M627" s="14">
        <f t="shared" si="40"/>
        <v>1</v>
      </c>
      <c r="N627" s="13">
        <f>IF(OR(totale!$A$5="",C627=totale!$A$5),0,1)</f>
        <v>1</v>
      </c>
      <c r="O627" s="13">
        <f>IF(OR(totale!$C$5="",E627=totale!$C$5),0,1)</f>
        <v>0</v>
      </c>
      <c r="P627" s="13">
        <v>0</v>
      </c>
      <c r="Q627" s="97">
        <v>0</v>
      </c>
      <c r="R627" s="19">
        <v>0</v>
      </c>
      <c r="S627" s="19" t="str">
        <v>BLOCCO ALVEOLATO LISCIO FORI VERTICALI   45/50/55/60 %</v>
      </c>
      <c r="T627" s="15" t="str">
        <v>T2D</v>
      </c>
      <c r="U627" s="15" t="str">
        <v>BLOCCO TAMPONAMENTO ALVEOLATO FORI VERTICALI  P600- F.65% - F.60% liscio</v>
      </c>
      <c r="V627" s="15">
        <v>0</v>
      </c>
      <c r="W627" s="19" t="str">
        <v>30x25x19</v>
      </c>
      <c r="X627" s="19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1</v>
      </c>
      <c r="AG627" s="15">
        <v>0</v>
      </c>
      <c r="AH627" s="15" t="str">
        <v xml:space="preserve">TEVELLE - TAVELLONI - TAVELLINE </v>
      </c>
      <c r="AI627" s="15" t="str">
        <v>T2D</v>
      </c>
      <c r="AJ627" s="15" t="str">
        <v xml:space="preserve">TAVELLA TAGLIO RETTO FIANCO RETTO </v>
      </c>
      <c r="AK627" s="15">
        <v>0</v>
      </c>
      <c r="AL627" s="15" t="str">
        <v>5x25x50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1</v>
      </c>
      <c r="AS627" s="17" t="str">
        <f t="shared" si="38"/>
        <v>ꞈ</v>
      </c>
      <c r="AT627" s="70" t="str">
        <v>ꞈ</v>
      </c>
      <c r="AU627" s="15">
        <v>0</v>
      </c>
      <c r="AV627" s="15" t="str">
        <v xml:space="preserve">BLOCCO ALVEOLATO ACUSTICO </v>
      </c>
      <c r="AW627" s="15" t="str">
        <v>T2D</v>
      </c>
      <c r="AX627" s="15" t="str">
        <v xml:space="preserve">BLOCCO ACUSTICO ALVEOLATO AD ELEVATA MASSA </v>
      </c>
      <c r="AY627" s="15">
        <v>0</v>
      </c>
      <c r="AZ627" s="15" t="str">
        <v>25x25x19 incastro</v>
      </c>
      <c r="BA627" s="15">
        <v>0</v>
      </c>
      <c r="BB627" s="15">
        <v>0</v>
      </c>
      <c r="BC627" s="15">
        <v>0</v>
      </c>
      <c r="BD627" s="15">
        <v>0</v>
      </c>
      <c r="BE627" s="15">
        <v>0</v>
      </c>
      <c r="BF627" s="15">
        <v>1</v>
      </c>
      <c r="BG627" s="17" t="str">
        <f t="shared" si="39"/>
        <v>ꞈ</v>
      </c>
      <c r="BH627" s="70" t="str">
        <v>ꞈ</v>
      </c>
    </row>
    <row r="628" spans="1:60" ht="14.25" customHeight="1" x14ac:dyDescent="0.25">
      <c r="A628" s="47"/>
      <c r="B628"/>
      <c r="C628" t="s">
        <v>110</v>
      </c>
      <c r="D628" s="3" t="s">
        <v>64</v>
      </c>
      <c r="E628" s="19" t="s">
        <v>37</v>
      </c>
      <c r="F628"/>
      <c r="G628" s="58" t="s">
        <v>231</v>
      </c>
      <c r="K628" s="9"/>
      <c r="L628" s="57">
        <f t="shared" si="37"/>
        <v>0</v>
      </c>
      <c r="M628" s="14">
        <f t="shared" si="40"/>
        <v>1</v>
      </c>
      <c r="N628" s="13">
        <f>IF(OR(totale!$A$5="",C628=totale!$A$5),0,1)</f>
        <v>1</v>
      </c>
      <c r="O628" s="13">
        <f>IF(OR(totale!$C$5="",E628=totale!$C$5),0,1)</f>
        <v>0</v>
      </c>
      <c r="P628" s="13">
        <v>0</v>
      </c>
      <c r="Q628" s="97">
        <v>0</v>
      </c>
      <c r="R628" s="19">
        <v>0</v>
      </c>
      <c r="S628" s="19" t="str">
        <v>BLOCCO ALVEOLATO LISCIO FORI VERTICALI   45/50/55/60 %</v>
      </c>
      <c r="T628" s="15" t="str">
        <v>T2D</v>
      </c>
      <c r="U628" s="15" t="str">
        <v>BLOCCO TAMPONAMENTO ALVEOLATO FORI VERTICALI  P600- F.65% - F.60% liscio</v>
      </c>
      <c r="V628" s="15">
        <v>0</v>
      </c>
      <c r="W628" s="19" t="str">
        <v>30x25x18</v>
      </c>
      <c r="X628" s="19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1</v>
      </c>
      <c r="AG628" s="15">
        <v>0</v>
      </c>
      <c r="AH628" s="15" t="str">
        <v xml:space="preserve">TEVELLE - TAVELLONI - TAVELLINE </v>
      </c>
      <c r="AI628" s="15" t="str">
        <v>WIENERBERGER</v>
      </c>
      <c r="AJ628" s="15" t="str">
        <v xml:space="preserve">TAVELLA TAGLIO RETTO FIANCO RETTO </v>
      </c>
      <c r="AK628" s="15">
        <v>0</v>
      </c>
      <c r="AL628" s="15" t="str">
        <v>3x25x40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1</v>
      </c>
      <c r="AS628" s="17" t="str">
        <f t="shared" si="38"/>
        <v>ꞈ</v>
      </c>
      <c r="AT628" s="70" t="str">
        <v>ꞈ</v>
      </c>
      <c r="AU628" s="15">
        <v>0</v>
      </c>
      <c r="AV628" s="15" t="str">
        <v xml:space="preserve">LATERIZIO RETTIFICATO PLANARE </v>
      </c>
      <c r="AW628" s="15" t="str">
        <v>WIENERBERGER</v>
      </c>
      <c r="AX628" s="15" t="str">
        <v>BLOCCO ALVEOLATO RETTIFICATO - BLOCCO PLANANARE  F.55% - 45%</v>
      </c>
      <c r="AY628" s="15">
        <v>0</v>
      </c>
      <c r="AZ628" s="15" t="str">
        <v>25x25x19,9</v>
      </c>
      <c r="BA628" s="15">
        <v>0</v>
      </c>
      <c r="BB628" s="15">
        <v>0</v>
      </c>
      <c r="BC628" s="15">
        <v>0</v>
      </c>
      <c r="BD628" s="15">
        <v>0</v>
      </c>
      <c r="BE628" s="15">
        <v>0</v>
      </c>
      <c r="BF628" s="15">
        <v>1</v>
      </c>
      <c r="BG628" s="17" t="str">
        <f t="shared" si="39"/>
        <v>ꞈ</v>
      </c>
      <c r="BH628" s="70" t="str">
        <v>ꞈ</v>
      </c>
    </row>
    <row r="629" spans="1:60" ht="14.25" customHeight="1" x14ac:dyDescent="0.25">
      <c r="A629" s="47"/>
      <c r="B629"/>
      <c r="C629" s="23" t="s">
        <v>110</v>
      </c>
      <c r="D629" s="25" t="s">
        <v>64</v>
      </c>
      <c r="E629" s="23" t="s">
        <v>37</v>
      </c>
      <c r="F629" s="23"/>
      <c r="G629" s="60" t="s">
        <v>278</v>
      </c>
      <c r="H629" s="60"/>
      <c r="I629" s="22"/>
      <c r="K629" s="21"/>
      <c r="L629" s="57">
        <f t="shared" si="37"/>
        <v>0</v>
      </c>
      <c r="M629" s="14">
        <f t="shared" si="40"/>
        <v>1</v>
      </c>
      <c r="N629" s="13">
        <f>IF(OR(totale!$A$5="",C629=totale!$A$5),0,1)</f>
        <v>1</v>
      </c>
      <c r="O629" s="13">
        <f>IF(OR(totale!$C$5="",E629=totale!$C$5),0,1)</f>
        <v>0</v>
      </c>
      <c r="P629" s="13">
        <v>0</v>
      </c>
      <c r="Q629" s="97">
        <v>0</v>
      </c>
      <c r="R629" s="19">
        <v>0</v>
      </c>
      <c r="S629" s="19" t="str">
        <v>BLOCCO ALVEOLATO LISCIO FORI VERTICALI   45/50/55/60 %</v>
      </c>
      <c r="T629" s="15" t="str">
        <v>T2D</v>
      </c>
      <c r="U629" s="15" t="str">
        <v>BLOCCO TAMPONAMENTO ALVEOLATO FORI VERTICALI  P600- F.65% - F.60% liscio</v>
      </c>
      <c r="V629" s="15">
        <v>0</v>
      </c>
      <c r="W629" s="19" t="str">
        <v>38x30x18/19</v>
      </c>
      <c r="X629" s="19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1</v>
      </c>
      <c r="AG629" s="15">
        <v>0</v>
      </c>
      <c r="AH629" s="15" t="str">
        <v xml:space="preserve">TEVELLE - TAVELLONI - TAVELLINE </v>
      </c>
      <c r="AI629" s="15" t="str">
        <v>WIENERBERGER</v>
      </c>
      <c r="AJ629" s="15" t="str">
        <v xml:space="preserve">TAVELLA TAGLIO RETTO FIANCO RETTO </v>
      </c>
      <c r="AK629" s="15">
        <v>0</v>
      </c>
      <c r="AL629" s="15" t="str">
        <v>3x25x50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1</v>
      </c>
      <c r="AS629" s="17" t="str">
        <f t="shared" si="38"/>
        <v>ꞈ</v>
      </c>
      <c r="AT629" s="70" t="str">
        <v>ꞈ</v>
      </c>
      <c r="AU629" s="15">
        <v>0</v>
      </c>
      <c r="AV629" s="15" t="str">
        <v>TRAMEZZATURA MATERIALE  LATERIZIO COMUNE</v>
      </c>
      <c r="AW629" s="15" t="str">
        <v>DI MUZIO</v>
      </c>
      <c r="AX629" s="15" t="str">
        <v xml:space="preserve">TRAMEZZA-FORATO-SCATOLA-FORATELLA LEGGERA  LATERIZIO NORMALE </v>
      </c>
      <c r="AY629" s="15">
        <v>0</v>
      </c>
      <c r="AZ629" s="15" t="str">
        <v>25x25X20</v>
      </c>
      <c r="BA629" s="15">
        <v>0</v>
      </c>
      <c r="BB629" s="15">
        <v>0</v>
      </c>
      <c r="BC629" s="15">
        <v>0</v>
      </c>
      <c r="BD629" s="15">
        <v>0</v>
      </c>
      <c r="BE629" s="15">
        <v>0</v>
      </c>
      <c r="BF629" s="15">
        <v>1</v>
      </c>
      <c r="BG629" s="17" t="str">
        <f t="shared" si="39"/>
        <v>ꞈ</v>
      </c>
      <c r="BH629" s="70" t="str">
        <v>ꞈ</v>
      </c>
    </row>
    <row r="630" spans="1:60" ht="14.25" customHeight="1" x14ac:dyDescent="0.25">
      <c r="A630" s="47"/>
      <c r="B630"/>
      <c r="C630" s="23" t="s">
        <v>110</v>
      </c>
      <c r="D630" s="25" t="s">
        <v>64</v>
      </c>
      <c r="E630" s="23" t="s">
        <v>37</v>
      </c>
      <c r="F630" s="23"/>
      <c r="G630" s="60" t="s">
        <v>333</v>
      </c>
      <c r="H630" s="60"/>
      <c r="I630" s="22"/>
      <c r="K630" s="21"/>
      <c r="L630" s="57">
        <f t="shared" si="37"/>
        <v>0</v>
      </c>
      <c r="M630" s="14">
        <f t="shared" si="40"/>
        <v>1</v>
      </c>
      <c r="N630" s="13">
        <f>IF(OR(totale!$A$5="",C630=totale!$A$5),0,1)</f>
        <v>1</v>
      </c>
      <c r="O630" s="13">
        <f>IF(OR(totale!$C$5="",E630=totale!$C$5),0,1)</f>
        <v>0</v>
      </c>
      <c r="P630" s="13">
        <v>0</v>
      </c>
      <c r="Q630" s="97">
        <v>0</v>
      </c>
      <c r="R630" s="19">
        <v>0</v>
      </c>
      <c r="S630" s="19" t="str">
        <v>BLOCCO ALVEOLATO INCASTRO  FORI VERTICALI  45/50/55/60 %</v>
      </c>
      <c r="T630" s="15" t="str">
        <v>T2D</v>
      </c>
      <c r="U630" s="15" t="str">
        <v>BLOCCO TAMPONAMENTO ALVEOLATO FORI VERTICALI  P600 - F.60% incastro</v>
      </c>
      <c r="V630" s="15">
        <v>0</v>
      </c>
      <c r="W630" s="19" t="str">
        <v>25x30x19</v>
      </c>
      <c r="X630" s="19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1</v>
      </c>
      <c r="AG630" s="15">
        <v>0</v>
      </c>
      <c r="AH630" s="15" t="str">
        <v xml:space="preserve">TEVELLE - TAVELLONI - TAVELLINE </v>
      </c>
      <c r="AI630" s="15" t="str">
        <v>WIENERBERGER</v>
      </c>
      <c r="AJ630" s="15" t="str">
        <v xml:space="preserve">TAVELLA TAGLIO RETTO FIANCO RETTO </v>
      </c>
      <c r="AK630" s="15">
        <v>0</v>
      </c>
      <c r="AL630" s="15" t="str">
        <v>3x25x60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1</v>
      </c>
      <c r="AS630" s="17" t="str">
        <f t="shared" si="38"/>
        <v>ꞈ</v>
      </c>
      <c r="AT630" s="70" t="str">
        <v>ꞈ</v>
      </c>
      <c r="AU630" s="15">
        <v>0</v>
      </c>
      <c r="AV630" s="15" t="str">
        <v>BLOCCO ALVEOLATO INCASTRO  FORI VERTICALI  45/50/55/60 %</v>
      </c>
      <c r="AW630" s="15" t="str">
        <v>LATERCOM</v>
      </c>
      <c r="AX630" s="15" t="str">
        <v>BLOCCO PORTANTE ALVEOLATO FORI VERTICALI  P700- F.50% - F.55% incastro</v>
      </c>
      <c r="AY630" s="15">
        <v>0</v>
      </c>
      <c r="AZ630" s="15" t="str">
        <v>25x25x24,5 F.55%</v>
      </c>
      <c r="BA630" s="15">
        <v>0</v>
      </c>
      <c r="BB630" s="15">
        <v>0</v>
      </c>
      <c r="BC630" s="15">
        <v>0</v>
      </c>
      <c r="BD630" s="15">
        <v>0</v>
      </c>
      <c r="BE630" s="15">
        <v>0</v>
      </c>
      <c r="BF630" s="15">
        <v>1</v>
      </c>
      <c r="BG630" s="17" t="str">
        <f t="shared" si="39"/>
        <v>ꞈ</v>
      </c>
      <c r="BH630" s="70" t="str">
        <v>ꞈ</v>
      </c>
    </row>
    <row r="631" spans="1:60" ht="14.25" customHeight="1" x14ac:dyDescent="0.25">
      <c r="A631" s="47"/>
      <c r="B631"/>
      <c r="C631" s="23" t="s">
        <v>111</v>
      </c>
      <c r="D631" s="25" t="s">
        <v>64</v>
      </c>
      <c r="E631" s="23" t="s">
        <v>36</v>
      </c>
      <c r="F631" s="23"/>
      <c r="G631" s="60">
        <v>50</v>
      </c>
      <c r="H631" s="60"/>
      <c r="I631" s="22"/>
      <c r="K631" s="21"/>
      <c r="L631" s="57">
        <f t="shared" si="37"/>
        <v>0</v>
      </c>
      <c r="M631" s="14">
        <f t="shared" si="40"/>
        <v>1</v>
      </c>
      <c r="N631" s="13">
        <f>IF(OR(totale!$A$5="",C631=totale!$A$5),0,1)</f>
        <v>1</v>
      </c>
      <c r="O631" s="13">
        <f>IF(OR(totale!$C$5="",E631=totale!$C$5),0,1)</f>
        <v>0</v>
      </c>
      <c r="P631" s="13">
        <v>0</v>
      </c>
      <c r="Q631" s="97">
        <v>0</v>
      </c>
      <c r="R631" s="19">
        <v>0</v>
      </c>
      <c r="S631" s="19" t="str">
        <v>BLOCCO ALVEOLATO INCASTRO  FORI VERTICALI  45/50/55/60 %</v>
      </c>
      <c r="T631" s="15" t="str">
        <v>T2D</v>
      </c>
      <c r="U631" s="15" t="str">
        <v>BLOCCO TAMPONAMENTO ALVEOLATO FORI VERTICALI  P600 - F.60% incastro</v>
      </c>
      <c r="V631" s="15">
        <v>0</v>
      </c>
      <c r="W631" s="19" t="str">
        <v>25x30x24</v>
      </c>
      <c r="X631" s="19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1</v>
      </c>
      <c r="AG631" s="15">
        <v>0</v>
      </c>
      <c r="AH631" s="15" t="str">
        <v xml:space="preserve">TEVELLE - TAVELLONI - TAVELLINE </v>
      </c>
      <c r="AI631" s="15" t="str">
        <v>ZANROSSO</v>
      </c>
      <c r="AJ631" s="15" t="str">
        <v xml:space="preserve">TAVELLA TAGLIO RETTO FIANCO RETTO </v>
      </c>
      <c r="AK631" s="15">
        <v>0</v>
      </c>
      <c r="AL631" s="15" t="str">
        <v>3x25x50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1</v>
      </c>
      <c r="AS631" s="17" t="str">
        <f t="shared" si="38"/>
        <v>ꞈ</v>
      </c>
      <c r="AT631" s="70" t="str">
        <v>ꞈ</v>
      </c>
      <c r="AU631" s="15">
        <v>0</v>
      </c>
      <c r="AV631" s="15" t="str">
        <v>BLOCCO ALVEOLATO LISCIO FORI ORIZZONATALI  45/50/55/60 %</v>
      </c>
      <c r="AW631" s="15" t="str">
        <v>DCB</v>
      </c>
      <c r="AX631" s="15" t="str">
        <v>BLOCCO TAMPONAMENTO ALVEOLATO FORI ORIZZONTALI P600- F.65% - F.60%</v>
      </c>
      <c r="AY631" s="15">
        <v>0</v>
      </c>
      <c r="AZ631" s="15" t="str">
        <v>25x25x25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1</v>
      </c>
      <c r="BG631" s="17" t="str">
        <f t="shared" si="39"/>
        <v>ꞈ</v>
      </c>
      <c r="BH631" s="70" t="str">
        <v>ꞈ</v>
      </c>
    </row>
    <row r="632" spans="1:60" ht="14.25" customHeight="1" x14ac:dyDescent="0.25">
      <c r="A632" s="47"/>
      <c r="B632"/>
      <c r="C632" s="23" t="s">
        <v>111</v>
      </c>
      <c r="D632" s="25" t="s">
        <v>64</v>
      </c>
      <c r="E632" s="23" t="s">
        <v>36</v>
      </c>
      <c r="F632" s="23"/>
      <c r="G632" s="60">
        <v>60</v>
      </c>
      <c r="H632" s="60"/>
      <c r="I632" s="22"/>
      <c r="K632" s="21"/>
      <c r="L632" s="57">
        <f t="shared" si="37"/>
        <v>0</v>
      </c>
      <c r="M632" s="14">
        <f t="shared" si="40"/>
        <v>1</v>
      </c>
      <c r="N632" s="13">
        <f>IF(OR(totale!$A$5="",C632=totale!$A$5),0,1)</f>
        <v>1</v>
      </c>
      <c r="O632" s="13">
        <f>IF(OR(totale!$C$5="",E632=totale!$C$5),0,1)</f>
        <v>0</v>
      </c>
      <c r="P632" s="13">
        <v>0</v>
      </c>
      <c r="Q632" s="97">
        <v>0</v>
      </c>
      <c r="R632" s="19">
        <v>0</v>
      </c>
      <c r="S632" s="19" t="str">
        <v>BLOCCO ALVEOLATO INCASTRO  FORI VERTICALI  45/50/55/60 %</v>
      </c>
      <c r="T632" s="15" t="str">
        <v>T2D</v>
      </c>
      <c r="U632" s="15" t="str">
        <v>BLOCCO TAMPONAMENTO ALVEOLATO FORI VERTICALI  P600 - F.60% incastro</v>
      </c>
      <c r="V632" s="15">
        <v>0</v>
      </c>
      <c r="W632" s="19" t="str">
        <v>30x25x19</v>
      </c>
      <c r="X632" s="19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1</v>
      </c>
      <c r="AG632" s="15">
        <v>0</v>
      </c>
      <c r="AH632" s="15" t="str">
        <v xml:space="preserve">TEVELLE - TAVELLONI - TAVELLINE </v>
      </c>
      <c r="AI632" s="15" t="str">
        <v>ZANROSSO</v>
      </c>
      <c r="AJ632" s="15" t="str">
        <v xml:space="preserve">TAVELLA TAGLIO RETTO FIANCO RETTO </v>
      </c>
      <c r="AK632" s="15">
        <v>0</v>
      </c>
      <c r="AL632" s="15" t="str">
        <v>3x25x60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1</v>
      </c>
      <c r="AS632" s="17" t="str">
        <f t="shared" si="38"/>
        <v>ꞈ</v>
      </c>
      <c r="AT632" s="70" t="str">
        <v>ꞈ</v>
      </c>
      <c r="AU632" s="15">
        <v>0</v>
      </c>
      <c r="AV632" s="15" t="str">
        <v>BLOCCO ALVEOLATO LISCIO FORI ORIZZONATALI  45/50/55/60 %</v>
      </c>
      <c r="AW632" s="15" t="str">
        <v>FBM</v>
      </c>
      <c r="AX632" s="15" t="str">
        <v>BLOCCO TAMPONAMENTO ALVEOLATO FORI ORIZZONTALI P600- F.65% - F.60%</v>
      </c>
      <c r="AY632" s="15">
        <v>0</v>
      </c>
      <c r="AZ632" s="15" t="str">
        <v>25x25x25</v>
      </c>
      <c r="BA632" s="15">
        <v>0</v>
      </c>
      <c r="BB632" s="15">
        <v>0</v>
      </c>
      <c r="BC632" s="15">
        <v>0</v>
      </c>
      <c r="BD632" s="15">
        <v>0</v>
      </c>
      <c r="BE632" s="15">
        <v>0</v>
      </c>
      <c r="BF632" s="15">
        <v>1</v>
      </c>
      <c r="BG632" s="17" t="str">
        <f t="shared" si="39"/>
        <v>ꞈ</v>
      </c>
      <c r="BH632" s="70" t="str">
        <v>ꞈ</v>
      </c>
    </row>
    <row r="633" spans="1:60" ht="14.25" customHeight="1" x14ac:dyDescent="0.25">
      <c r="A633" s="47"/>
      <c r="B633"/>
      <c r="C633" s="23" t="s">
        <v>111</v>
      </c>
      <c r="D633" s="25" t="s">
        <v>64</v>
      </c>
      <c r="E633" s="23" t="s">
        <v>36</v>
      </c>
      <c r="F633" s="23"/>
      <c r="G633" s="60">
        <v>70</v>
      </c>
      <c r="H633" s="60"/>
      <c r="I633" s="22"/>
      <c r="K633" s="21"/>
      <c r="L633" s="57">
        <f t="shared" si="37"/>
        <v>0</v>
      </c>
      <c r="M633" s="14">
        <f t="shared" si="40"/>
        <v>1</v>
      </c>
      <c r="N633" s="13">
        <f>IF(OR(totale!$A$5="",C633=totale!$A$5),0,1)</f>
        <v>1</v>
      </c>
      <c r="O633" s="13">
        <f>IF(OR(totale!$C$5="",E633=totale!$C$5),0,1)</f>
        <v>0</v>
      </c>
      <c r="P633" s="13">
        <v>0</v>
      </c>
      <c r="Q633" s="97">
        <v>0</v>
      </c>
      <c r="R633" s="19">
        <v>0</v>
      </c>
      <c r="S633" s="19" t="str">
        <v>BLOCCO ALVEOLATO INCASTRO  FORI VERTICALI  45/50/55/60 %</v>
      </c>
      <c r="T633" s="15" t="str">
        <v>T2D</v>
      </c>
      <c r="U633" s="15" t="str">
        <v>BLOCCO TAMPONAMENTO ALVEOLATO FORI VERTICALI  P600 - F.60% incastro</v>
      </c>
      <c r="V633" s="15">
        <v>0</v>
      </c>
      <c r="W633" s="19" t="str">
        <v>30x25x25</v>
      </c>
      <c r="X633" s="19">
        <v>0</v>
      </c>
      <c r="Y633" s="15">
        <v>0</v>
      </c>
      <c r="Z633" s="15">
        <v>0</v>
      </c>
      <c r="AA633" s="15">
        <v>0</v>
      </c>
      <c r="AB633" s="15">
        <v>0</v>
      </c>
      <c r="AC633" s="15">
        <v>1</v>
      </c>
      <c r="AG633" s="15">
        <v>0</v>
      </c>
      <c r="AH633" s="15" t="str">
        <v xml:space="preserve">TEVELLE - TAVELLONI - TAVELLINE </v>
      </c>
      <c r="AI633" s="15" t="str">
        <v>ZANROSSO</v>
      </c>
      <c r="AJ633" s="15" t="str">
        <v xml:space="preserve">TAVELLA TAGLIO RETTO FIANCO RETTO </v>
      </c>
      <c r="AK633" s="15">
        <v>0</v>
      </c>
      <c r="AL633" s="15" t="str">
        <v>4x25x50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1</v>
      </c>
      <c r="AS633" s="17" t="str">
        <f t="shared" si="38"/>
        <v>ꞈ</v>
      </c>
      <c r="AT633" s="70" t="str">
        <v>ꞈ</v>
      </c>
      <c r="AU633" s="15">
        <v>0</v>
      </c>
      <c r="AV633" s="15" t="str">
        <v>TRAMEZZATURA MATERIALE  LATERIZIO COMUNE</v>
      </c>
      <c r="AW633" s="15" t="str">
        <v>T2D</v>
      </c>
      <c r="AX633" s="15" t="str">
        <v xml:space="preserve">TRAMEZZA-FORATO-SCATOLA-FORATELLA LEGGERA  LATERIZIO NORMALE </v>
      </c>
      <c r="AY633" s="15">
        <v>0</v>
      </c>
      <c r="AZ633" s="15" t="str">
        <v>25x25x25</v>
      </c>
      <c r="BA633" s="15">
        <v>0</v>
      </c>
      <c r="BB633" s="15">
        <v>0</v>
      </c>
      <c r="BC633" s="15">
        <v>0</v>
      </c>
      <c r="BD633" s="15">
        <v>0</v>
      </c>
      <c r="BE633" s="15">
        <v>0</v>
      </c>
      <c r="BF633" s="15">
        <v>1</v>
      </c>
      <c r="BG633" s="17" t="str">
        <f t="shared" si="39"/>
        <v>ꞈ</v>
      </c>
      <c r="BH633" s="70" t="str">
        <v>ꞈ</v>
      </c>
    </row>
    <row r="634" spans="1:60" ht="14.25" customHeight="1" x14ac:dyDescent="0.25">
      <c r="A634" s="47"/>
      <c r="B634"/>
      <c r="C634" s="23" t="s">
        <v>111</v>
      </c>
      <c r="D634" s="25" t="s">
        <v>64</v>
      </c>
      <c r="E634" s="23" t="s">
        <v>36</v>
      </c>
      <c r="F634" s="23"/>
      <c r="G634" s="60">
        <v>80</v>
      </c>
      <c r="H634" s="60"/>
      <c r="I634" s="22"/>
      <c r="K634" s="21"/>
      <c r="L634" s="57">
        <f t="shared" si="37"/>
        <v>0</v>
      </c>
      <c r="M634" s="14">
        <f t="shared" si="40"/>
        <v>1</v>
      </c>
      <c r="N634" s="13">
        <f>IF(OR(totale!$A$5="",C634=totale!$A$5),0,1)</f>
        <v>1</v>
      </c>
      <c r="O634" s="13">
        <f>IF(OR(totale!$C$5="",E634=totale!$C$5),0,1)</f>
        <v>0</v>
      </c>
      <c r="P634" s="13">
        <v>0</v>
      </c>
      <c r="Q634" s="97">
        <v>0</v>
      </c>
      <c r="R634" s="19">
        <v>0</v>
      </c>
      <c r="S634" s="19" t="str">
        <v>BLOCCO ALVEOLATO INCASTRO  FORI VERTICALI  45/50/55/60 %</v>
      </c>
      <c r="T634" s="15" t="str">
        <v>T2D</v>
      </c>
      <c r="U634" s="15" t="str">
        <v>BLOCCO TAMPONAMENTO ALVEOLATO FORI VERTICALI  P600 - F.60% incastro</v>
      </c>
      <c r="V634" s="15">
        <v>0</v>
      </c>
      <c r="W634" s="19" t="str">
        <v>30x25x24</v>
      </c>
      <c r="X634" s="19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1</v>
      </c>
      <c r="AG634" s="15">
        <v>0</v>
      </c>
      <c r="AH634" s="15" t="str">
        <v xml:space="preserve">TEVELLE - TAVELLONI - TAVELLINE </v>
      </c>
      <c r="AI634" s="15" t="str">
        <v>ZANROSSO</v>
      </c>
      <c r="AJ634" s="15" t="str">
        <v xml:space="preserve">TAVELLA TAGLIO RETTO FIANCO RETTO </v>
      </c>
      <c r="AK634" s="15">
        <v>0</v>
      </c>
      <c r="AL634" s="15" t="str">
        <v>4x25x60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1</v>
      </c>
      <c r="AS634" s="17" t="str">
        <f t="shared" si="38"/>
        <v>ꞈ</v>
      </c>
      <c r="AT634" s="70" t="str">
        <v>ꞈ</v>
      </c>
      <c r="AU634" s="15">
        <v>0</v>
      </c>
      <c r="AV634" s="15" t="str">
        <v>BLOCCO ALVEOLATO LISCIO FORI ORIZZONATALI  45/50/55/60 %</v>
      </c>
      <c r="AW634" s="15" t="str">
        <v>T2D</v>
      </c>
      <c r="AX634" s="15" t="str">
        <v>BLOCCO TAMPONAMENTO ALVEOLATO FORI ORIZZONTALI P600- F.65% - F.60%</v>
      </c>
      <c r="AY634" s="15">
        <v>0</v>
      </c>
      <c r="AZ634" s="15" t="str">
        <v>25x25x25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1</v>
      </c>
      <c r="BG634" s="17" t="str">
        <f t="shared" si="39"/>
        <v>ꞈ</v>
      </c>
      <c r="BH634" s="70" t="str">
        <v>ꞈ</v>
      </c>
    </row>
    <row r="635" spans="1:60" ht="14.25" customHeight="1" x14ac:dyDescent="0.25">
      <c r="A635" s="47"/>
      <c r="B635"/>
      <c r="C635" s="23" t="s">
        <v>111</v>
      </c>
      <c r="D635" s="25" t="s">
        <v>64</v>
      </c>
      <c r="E635" s="23" t="s">
        <v>36</v>
      </c>
      <c r="F635" s="23"/>
      <c r="G635" s="60">
        <v>90</v>
      </c>
      <c r="H635" s="60"/>
      <c r="I635" s="22"/>
      <c r="K635" s="21"/>
      <c r="L635" s="57">
        <f t="shared" si="37"/>
        <v>0</v>
      </c>
      <c r="M635" s="14">
        <f t="shared" si="40"/>
        <v>1</v>
      </c>
      <c r="N635" s="13">
        <f>IF(OR(totale!$A$5="",C635=totale!$A$5),0,1)</f>
        <v>1</v>
      </c>
      <c r="O635" s="13">
        <f>IF(OR(totale!$C$5="",E635=totale!$C$5),0,1)</f>
        <v>0</v>
      </c>
      <c r="P635" s="13">
        <v>0</v>
      </c>
      <c r="Q635" s="97">
        <v>0</v>
      </c>
      <c r="R635" s="19">
        <v>0</v>
      </c>
      <c r="S635" s="19" t="str">
        <v>BLOCCO ALVEOLATO INCASTRO  FORI VERTICALI  45/50/55/60 %</v>
      </c>
      <c r="T635" s="15" t="str">
        <v>T2D</v>
      </c>
      <c r="U635" s="15" t="str">
        <v>BLOCCO TAMPONAMENTO ALVEOLATO FORI VERTICALI  P600 - F.60% incastro</v>
      </c>
      <c r="V635" s="15">
        <v>0</v>
      </c>
      <c r="W635" s="19" t="str">
        <v>30x25x18/19</v>
      </c>
      <c r="X635" s="19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1</v>
      </c>
      <c r="AG635" s="15">
        <v>0</v>
      </c>
      <c r="AH635" s="15" t="str">
        <v xml:space="preserve">TEVELLE - TAVELLONI - TAVELLINE </v>
      </c>
      <c r="AI635" s="15" t="str">
        <v>ZANROSSO</v>
      </c>
      <c r="AJ635" s="15" t="str">
        <v xml:space="preserve">TAVELLA TAGLIO RETTO FIANCO RETTO </v>
      </c>
      <c r="AK635" s="15">
        <v>0</v>
      </c>
      <c r="AL635" s="15" t="str">
        <v>4x25x70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1</v>
      </c>
      <c r="AS635" s="17" t="str">
        <f t="shared" si="38"/>
        <v>ꞈ</v>
      </c>
      <c r="AT635" s="70" t="str">
        <v>ꞈ</v>
      </c>
      <c r="AU635" s="15">
        <v>0</v>
      </c>
      <c r="AV635" s="15" t="str">
        <v>BLOCCO  ALVEOLATO DOPPIA POSA  55/60 %</v>
      </c>
      <c r="AW635" s="15" t="str">
        <v>DI MUZIO</v>
      </c>
      <c r="AX635" s="15" t="str">
        <v xml:space="preserve">BLOCCO BIO (FARINA DI LEGNO) TAMPONAMENTO DOPPIA POSA P.600 </v>
      </c>
      <c r="AY635" s="15">
        <v>0</v>
      </c>
      <c r="AZ635" s="15" t="str">
        <v>25x25x25</v>
      </c>
      <c r="BA635" s="15">
        <v>0</v>
      </c>
      <c r="BB635" s="15">
        <v>0</v>
      </c>
      <c r="BC635" s="15">
        <v>0</v>
      </c>
      <c r="BD635" s="15">
        <v>0</v>
      </c>
      <c r="BE635" s="15">
        <v>0</v>
      </c>
      <c r="BF635" s="15">
        <v>1</v>
      </c>
      <c r="BG635" s="17" t="str">
        <f t="shared" si="39"/>
        <v>ꞈ</v>
      </c>
      <c r="BH635" s="70" t="str">
        <v>ꞈ</v>
      </c>
    </row>
    <row r="636" spans="1:60" ht="14.25" customHeight="1" x14ac:dyDescent="0.25">
      <c r="A636" s="47"/>
      <c r="B636"/>
      <c r="C636" s="23" t="s">
        <v>111</v>
      </c>
      <c r="D636" s="25" t="s">
        <v>64</v>
      </c>
      <c r="E636" s="23" t="s">
        <v>36</v>
      </c>
      <c r="F636" s="23"/>
      <c r="G636" s="60">
        <v>100</v>
      </c>
      <c r="H636" s="60"/>
      <c r="I636" s="22"/>
      <c r="K636" s="21"/>
      <c r="L636" s="57">
        <f t="shared" si="37"/>
        <v>0</v>
      </c>
      <c r="M636" s="14">
        <f t="shared" si="40"/>
        <v>1</v>
      </c>
      <c r="N636" s="13">
        <f>IF(OR(totale!$A$5="",C636=totale!$A$5),0,1)</f>
        <v>1</v>
      </c>
      <c r="O636" s="13">
        <f>IF(OR(totale!$C$5="",E636=totale!$C$5),0,1)</f>
        <v>0</v>
      </c>
      <c r="P636" s="13">
        <v>0</v>
      </c>
      <c r="Q636" s="97">
        <v>0</v>
      </c>
      <c r="R636" s="19">
        <v>0</v>
      </c>
      <c r="S636" s="19" t="str">
        <v>BLOCCO ALVEOLATO INCASTRO  FORI VERTICALI  45/50/55/60 %</v>
      </c>
      <c r="T636" s="15" t="str">
        <v>T2D</v>
      </c>
      <c r="U636" s="15" t="str">
        <v>BLOCCO TAMPONAMENTO ALVEOLATO FORI VERTICALI  P600 - F.60% incastro</v>
      </c>
      <c r="V636" s="15">
        <v>0</v>
      </c>
      <c r="W636" s="19" t="str">
        <v>35x30x18/19</v>
      </c>
      <c r="X636" s="19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1</v>
      </c>
      <c r="AG636" s="15">
        <v>0</v>
      </c>
      <c r="AH636" s="15" t="str">
        <v xml:space="preserve">TEVELLE - TAVELLONI - TAVELLINE </v>
      </c>
      <c r="AI636" s="15" t="str">
        <v>ZANROSSO</v>
      </c>
      <c r="AJ636" s="15" t="str">
        <v xml:space="preserve">TAVELLA TAGLIO RETTO FIANCO RETTO </v>
      </c>
      <c r="AK636" s="15">
        <v>0</v>
      </c>
      <c r="AL636" s="15" t="str">
        <v>4x25x80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1</v>
      </c>
      <c r="AS636" s="17" t="str">
        <f t="shared" si="38"/>
        <v>ꞈ</v>
      </c>
      <c r="AT636" s="70" t="str">
        <v>ꞈ</v>
      </c>
      <c r="AU636" s="15">
        <v>0</v>
      </c>
      <c r="AV636" s="15" t="str">
        <v>MATERIALE IN LATERIZIO COMUNE</v>
      </c>
      <c r="AW636" s="15" t="str">
        <v>WIENERBERGER</v>
      </c>
      <c r="AX636" s="15" t="str">
        <v xml:space="preserve">BLOCCO DA TAMPONAMENTO FORI ORIZZONTALI LATERIZIO COMUNE </v>
      </c>
      <c r="AY636" s="15">
        <v>0</v>
      </c>
      <c r="AZ636" s="15" t="str">
        <v>25x25x25 f.60%</v>
      </c>
      <c r="BA636" s="15">
        <v>0</v>
      </c>
      <c r="BB636" s="15">
        <v>0</v>
      </c>
      <c r="BC636" s="15">
        <v>0</v>
      </c>
      <c r="BD636" s="15">
        <v>0</v>
      </c>
      <c r="BE636" s="15">
        <v>0</v>
      </c>
      <c r="BF636" s="15">
        <v>1</v>
      </c>
      <c r="BG636" s="17" t="str">
        <f t="shared" si="39"/>
        <v>ꞈ</v>
      </c>
      <c r="BH636" s="70" t="str">
        <v>ꞈ</v>
      </c>
    </row>
    <row r="637" spans="1:60" ht="14.25" customHeight="1" x14ac:dyDescent="0.25">
      <c r="A637" s="47"/>
      <c r="B637"/>
      <c r="C637" s="23" t="s">
        <v>111</v>
      </c>
      <c r="D637" s="25" t="s">
        <v>64</v>
      </c>
      <c r="E637" s="23" t="s">
        <v>36</v>
      </c>
      <c r="F637" s="23"/>
      <c r="G637" s="60">
        <v>110</v>
      </c>
      <c r="H637" s="60"/>
      <c r="I637" s="22"/>
      <c r="K637" s="21"/>
      <c r="L637" s="57">
        <f t="shared" si="37"/>
        <v>0</v>
      </c>
      <c r="M637" s="14">
        <f t="shared" si="40"/>
        <v>1</v>
      </c>
      <c r="N637" s="13">
        <f>IF(OR(totale!$A$5="",C637=totale!$A$5),0,1)</f>
        <v>1</v>
      </c>
      <c r="O637" s="13">
        <f>IF(OR(totale!$C$5="",E637=totale!$C$5),0,1)</f>
        <v>0</v>
      </c>
      <c r="P637" s="13">
        <v>0</v>
      </c>
      <c r="Q637" s="97">
        <v>0</v>
      </c>
      <c r="R637" s="19">
        <v>0</v>
      </c>
      <c r="S637" s="19" t="str">
        <v>BLOCCO ALVEOLATO INCASTRO  FORI VERTICALI  45/50/55/60 %</v>
      </c>
      <c r="T637" s="15" t="str">
        <v>T2D</v>
      </c>
      <c r="U637" s="15" t="str">
        <v>BLOCCO TAMPONAMENTO ALVEOLATO FORI VERTICALI  P600 - F.60% incastro</v>
      </c>
      <c r="V637" s="15">
        <v>0</v>
      </c>
      <c r="W637" s="19" t="str">
        <v>38x30x18/19</v>
      </c>
      <c r="X637" s="19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1</v>
      </c>
      <c r="AG637" s="15">
        <v>0</v>
      </c>
      <c r="AH637" s="15" t="str">
        <v xml:space="preserve">TEVELLE - TAVELLONI - TAVELLINE </v>
      </c>
      <c r="AI637" s="15" t="str">
        <v>ZANROSSO</v>
      </c>
      <c r="AJ637" s="15" t="str">
        <v xml:space="preserve">TAVELLA TAGLIO RETTO FIANCO RETTO </v>
      </c>
      <c r="AK637" s="15">
        <v>0</v>
      </c>
      <c r="AL637" s="15" t="str">
        <v>4x25x90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1</v>
      </c>
      <c r="AS637" s="17" t="str">
        <f t="shared" si="38"/>
        <v>ꞈ</v>
      </c>
      <c r="AT637" s="70" t="str">
        <v>ꞈ</v>
      </c>
      <c r="AU637" s="15">
        <v>0</v>
      </c>
      <c r="AV637" s="15" t="str">
        <v>BLOCCO ALVEOLATO INCASTRO  FORI VERTICALI  45/50/55/60 %</v>
      </c>
      <c r="AW637" s="15" t="str">
        <v>LATERCOM</v>
      </c>
      <c r="AX637" s="15" t="str">
        <v>BLOCCO TAMPONAMENTO ALVEOLATO FORI VERTICALI  P600 - F.60% incastro</v>
      </c>
      <c r="AY637" s="15">
        <v>0</v>
      </c>
      <c r="AZ637" s="15" t="str">
        <v>25x25x30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1</v>
      </c>
      <c r="BG637" s="17" t="str">
        <f t="shared" si="39"/>
        <v>ꞈ</v>
      </c>
      <c r="BH637" s="70" t="str">
        <v>ꞈ</v>
      </c>
    </row>
    <row r="638" spans="1:60" ht="14.25" customHeight="1" x14ac:dyDescent="0.25">
      <c r="A638" s="47"/>
      <c r="B638"/>
      <c r="C638" s="23" t="s">
        <v>111</v>
      </c>
      <c r="D638" s="25" t="s">
        <v>64</v>
      </c>
      <c r="E638" s="23" t="s">
        <v>36</v>
      </c>
      <c r="F638" s="23"/>
      <c r="G638" s="60">
        <v>120</v>
      </c>
      <c r="H638" s="60"/>
      <c r="I638" s="22"/>
      <c r="K638" s="21"/>
      <c r="L638" s="57">
        <f t="shared" si="37"/>
        <v>0</v>
      </c>
      <c r="M638" s="14">
        <f t="shared" si="40"/>
        <v>1</v>
      </c>
      <c r="N638" s="13">
        <f>IF(OR(totale!$A$5="",C638=totale!$A$5),0,1)</f>
        <v>1</v>
      </c>
      <c r="O638" s="13">
        <f>IF(OR(totale!$C$5="",E638=totale!$C$5),0,1)</f>
        <v>0</v>
      </c>
      <c r="P638" s="13">
        <v>0</v>
      </c>
      <c r="Q638" s="97">
        <v>0</v>
      </c>
      <c r="R638" s="19">
        <v>0</v>
      </c>
      <c r="S638" s="19" t="str">
        <v>BLOCCO ALVEOLATO INCASTRO  FORI VERTICALI  45/50/55/60 %</v>
      </c>
      <c r="T638" s="15" t="str">
        <v>T2D</v>
      </c>
      <c r="U638" s="15" t="str">
        <v>BLOCCO TAMPONAMENTO ALVEOLATO FORI VERTICALI  P600 - F.60% incastro</v>
      </c>
      <c r="V638" s="15">
        <v>0</v>
      </c>
      <c r="W638" s="19" t="str">
        <v>42x30x18/19</v>
      </c>
      <c r="X638" s="19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1</v>
      </c>
      <c r="AG638" s="15">
        <v>0</v>
      </c>
      <c r="AH638" s="15" t="str">
        <v xml:space="preserve">TEVELLE - TAVELLONI - TAVELLINE </v>
      </c>
      <c r="AI638" s="15" t="str">
        <v>ZANROSSO</v>
      </c>
      <c r="AJ638" s="15" t="str">
        <v xml:space="preserve">TAVELLA TAGLIO RETTO FIANCO RETTO </v>
      </c>
      <c r="AK638" s="15">
        <v>0</v>
      </c>
      <c r="AL638" s="15" t="str">
        <v>4x25x100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1</v>
      </c>
      <c r="AS638" s="17" t="str">
        <f t="shared" si="38"/>
        <v>ꞈ</v>
      </c>
      <c r="AT638" s="70" t="str">
        <v>ꞈ</v>
      </c>
      <c r="AU638" s="15">
        <v>0</v>
      </c>
      <c r="AV638" s="15" t="str">
        <v xml:space="preserve">LATERIZIO RETTIFICATO PLANARE </v>
      </c>
      <c r="AW638" s="15" t="str">
        <v>ZANROSSO</v>
      </c>
      <c r="AX638" s="15" t="str">
        <v>BLOCCO ALVEOLATO RETTIFICATO - BLOCCO PLANANARE  F.55% - 45%</v>
      </c>
      <c r="AY638" s="15">
        <v>0</v>
      </c>
      <c r="AZ638" s="15" t="str">
        <v>25x28,5x23,8</v>
      </c>
      <c r="BA638" s="15">
        <v>0</v>
      </c>
      <c r="BB638" s="15">
        <v>0</v>
      </c>
      <c r="BC638" s="15">
        <v>0</v>
      </c>
      <c r="BD638" s="15">
        <v>0</v>
      </c>
      <c r="BE638" s="15">
        <v>0</v>
      </c>
      <c r="BF638" s="15">
        <v>1</v>
      </c>
      <c r="BG638" s="17" t="str">
        <f t="shared" si="39"/>
        <v>ꞈ</v>
      </c>
      <c r="BH638" s="70" t="str">
        <v>ꞈ</v>
      </c>
    </row>
    <row r="639" spans="1:60" ht="14.25" customHeight="1" x14ac:dyDescent="0.25">
      <c r="A639" s="47"/>
      <c r="B639"/>
      <c r="C639" s="23" t="s">
        <v>111</v>
      </c>
      <c r="D639" s="25" t="s">
        <v>64</v>
      </c>
      <c r="E639" s="23" t="s">
        <v>36</v>
      </c>
      <c r="F639" s="23"/>
      <c r="G639" s="60">
        <v>130</v>
      </c>
      <c r="H639" s="60"/>
      <c r="I639" s="22"/>
      <c r="K639" s="21"/>
      <c r="L639" s="57">
        <f t="shared" si="37"/>
        <v>0</v>
      </c>
      <c r="M639" s="14">
        <f t="shared" si="40"/>
        <v>1</v>
      </c>
      <c r="N639" s="13">
        <f>IF(OR(totale!$A$5="",C639=totale!$A$5),0,1)</f>
        <v>1</v>
      </c>
      <c r="O639" s="13">
        <f>IF(OR(totale!$C$5="",E639=totale!$C$5),0,1)</f>
        <v>0</v>
      </c>
      <c r="P639" s="13">
        <v>0</v>
      </c>
      <c r="Q639" s="97">
        <v>0</v>
      </c>
      <c r="R639" s="19">
        <v>0</v>
      </c>
      <c r="S639" s="19" t="str">
        <v>BLOCCO ALVEOLATO INCASTRO  FORI VERTICALI  45/50/55/60 %</v>
      </c>
      <c r="T639" s="15" t="str">
        <v>T2D</v>
      </c>
      <c r="U639" s="15" t="str">
        <v>BLOCCO PORTANTE ALVEOLATO FORI VERTICALI  P700- F.50% - F.55% incastro</v>
      </c>
      <c r="V639" s="15">
        <v>0</v>
      </c>
      <c r="W639" s="19" t="str">
        <v>19x50x19 F.50%</v>
      </c>
      <c r="X639" s="19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1</v>
      </c>
      <c r="AG639" s="15">
        <v>0</v>
      </c>
      <c r="AH639" s="15" t="str">
        <v xml:space="preserve">TEVELLE - TAVELLONI - TAVELLINE </v>
      </c>
      <c r="AI639" s="15" t="str">
        <v>ZANROSSO</v>
      </c>
      <c r="AJ639" s="15" t="str">
        <v xml:space="preserve">TAVELLA TAGLIO RETTO FIANCO RETTO </v>
      </c>
      <c r="AK639" s="15">
        <v>0</v>
      </c>
      <c r="AL639" s="15" t="str">
        <v>4x25x120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1</v>
      </c>
      <c r="AS639" s="17" t="str">
        <f t="shared" si="38"/>
        <v>ꞈ</v>
      </c>
      <c r="AT639" s="70" t="str">
        <v>ꞈ</v>
      </c>
      <c r="AU639" s="15">
        <v>0</v>
      </c>
      <c r="AV639" s="15" t="str">
        <v>BLOCCO ALVEOLATO INCASTRO  FORI VERTICALI  45/50/55/60 %</v>
      </c>
      <c r="AW639" s="15" t="str">
        <v>T2D</v>
      </c>
      <c r="AX639" s="15" t="str">
        <v xml:space="preserve">BLOCCO SISMICO/ PORTANTE ALVEOLATO INCASTRO SETTI SOTTILI </v>
      </c>
      <c r="AY639" s="15">
        <v>0</v>
      </c>
      <c r="AZ639" s="15" t="str">
        <v>25x30x18/19 F.55%</v>
      </c>
      <c r="BA639" s="15">
        <v>0</v>
      </c>
      <c r="BB639" s="15">
        <v>0</v>
      </c>
      <c r="BC639" s="15">
        <v>0</v>
      </c>
      <c r="BD639" s="15">
        <v>0</v>
      </c>
      <c r="BE639" s="15">
        <v>0</v>
      </c>
      <c r="BF639" s="15">
        <v>1</v>
      </c>
      <c r="BG639" s="17" t="str">
        <f t="shared" si="39"/>
        <v>ꞈ</v>
      </c>
      <c r="BH639" s="70" t="str">
        <v>ꞈ</v>
      </c>
    </row>
    <row r="640" spans="1:60" ht="14.25" customHeight="1" x14ac:dyDescent="0.25">
      <c r="A640" s="47"/>
      <c r="B640"/>
      <c r="C640" s="23" t="s">
        <v>111</v>
      </c>
      <c r="D640" s="25" t="s">
        <v>64</v>
      </c>
      <c r="E640" s="23" t="s">
        <v>36</v>
      </c>
      <c r="F640" s="23"/>
      <c r="G640" s="60">
        <v>140</v>
      </c>
      <c r="H640" s="60"/>
      <c r="I640" s="22"/>
      <c r="K640" s="21"/>
      <c r="L640" s="57">
        <f t="shared" si="37"/>
        <v>0</v>
      </c>
      <c r="M640" s="14">
        <f t="shared" si="40"/>
        <v>1</v>
      </c>
      <c r="N640" s="13">
        <f>IF(OR(totale!$A$5="",C640=totale!$A$5),0,1)</f>
        <v>1</v>
      </c>
      <c r="O640" s="13">
        <f>IF(OR(totale!$C$5="",E640=totale!$C$5),0,1)</f>
        <v>0</v>
      </c>
      <c r="P640" s="13">
        <v>0</v>
      </c>
      <c r="Q640" s="97">
        <v>0</v>
      </c>
      <c r="R640" s="19">
        <v>0</v>
      </c>
      <c r="S640" s="19" t="str">
        <v>BLOCCO ALVEOLATO INCASTRO  FORI VERTICALI  45/50/55/60 %</v>
      </c>
      <c r="T640" s="15" t="str">
        <v>T2D</v>
      </c>
      <c r="U640" s="15" t="str">
        <v>BLOCCO PORTANTE ALVEOLATO FORI VERTICALI  P700- F.50% - F.55% incastro</v>
      </c>
      <c r="V640" s="15">
        <v>0</v>
      </c>
      <c r="W640" s="19" t="str">
        <v>25x30x19 F.50%</v>
      </c>
      <c r="X640" s="19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1</v>
      </c>
      <c r="AG640" s="15">
        <v>0</v>
      </c>
      <c r="AH640" s="15" t="str">
        <v xml:space="preserve">TEVELLE - TAVELLONI - TAVELLINE </v>
      </c>
      <c r="AI640" s="15" t="str">
        <v>ESSE ELLE LAT.</v>
      </c>
      <c r="AJ640" s="15" t="str">
        <v>TAVELLONI ARCHITRAVE TAGLIO DIRITTO - TRAMEZZONE -TRAMEZZA PER PORTA CM 8</v>
      </c>
      <c r="AK640" s="15">
        <v>0</v>
      </c>
      <c r="AL640" s="15">
        <v>140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1</v>
      </c>
      <c r="AS640" s="17" t="str">
        <f t="shared" si="38"/>
        <v>ꞈ</v>
      </c>
      <c r="AT640" s="70" t="str">
        <v>ꞈ</v>
      </c>
      <c r="AU640" s="15">
        <v>0</v>
      </c>
      <c r="AV640" s="15" t="str">
        <v>LATERIZIO CON EPS GRAFFITE</v>
      </c>
      <c r="AW640" s="15" t="str">
        <v>FBM</v>
      </c>
      <c r="AX640" s="15" t="str">
        <v>BLOCCCO PORTANTE  ALVEOLATO CON EPS  GRAFFITATO - NORMABLOCK F.45%</v>
      </c>
      <c r="AY640" s="15">
        <v>0</v>
      </c>
      <c r="AZ640" s="15" t="str">
        <v xml:space="preserve">25x30x18/19 liscio </v>
      </c>
      <c r="BA640" s="15">
        <v>0</v>
      </c>
      <c r="BB640" s="15">
        <v>0</v>
      </c>
      <c r="BC640" s="15">
        <v>0</v>
      </c>
      <c r="BD640" s="15">
        <v>0</v>
      </c>
      <c r="BE640" s="15">
        <v>0</v>
      </c>
      <c r="BF640" s="15">
        <v>1</v>
      </c>
      <c r="BG640" s="17" t="str">
        <f t="shared" si="39"/>
        <v>ꞈ</v>
      </c>
      <c r="BH640" s="70" t="str">
        <v>ꞈ</v>
      </c>
    </row>
    <row r="641" spans="1:60" ht="14.25" customHeight="1" x14ac:dyDescent="0.25">
      <c r="A641" s="47"/>
      <c r="B641"/>
      <c r="C641" s="23" t="s">
        <v>111</v>
      </c>
      <c r="D641" s="25" t="s">
        <v>64</v>
      </c>
      <c r="E641" s="23" t="s">
        <v>36</v>
      </c>
      <c r="F641" s="23"/>
      <c r="G641" s="60">
        <v>150</v>
      </c>
      <c r="H641" s="60"/>
      <c r="I641" s="22"/>
      <c r="K641" s="21"/>
      <c r="L641" s="57">
        <f t="shared" si="37"/>
        <v>0</v>
      </c>
      <c r="M641" s="14">
        <f t="shared" si="40"/>
        <v>1</v>
      </c>
      <c r="N641" s="13">
        <f>IF(OR(totale!$A$5="",C641=totale!$A$5),0,1)</f>
        <v>1</v>
      </c>
      <c r="O641" s="13">
        <f>IF(OR(totale!$C$5="",E641=totale!$C$5),0,1)</f>
        <v>0</v>
      </c>
      <c r="P641" s="13">
        <v>0</v>
      </c>
      <c r="Q641" s="97">
        <v>0</v>
      </c>
      <c r="R641" s="19">
        <v>0</v>
      </c>
      <c r="S641" s="19" t="str">
        <v>BLOCCO ALVEOLATO INCASTRO  FORI VERTICALI  45/50/55/60 %</v>
      </c>
      <c r="T641" s="15" t="str">
        <v>T2D</v>
      </c>
      <c r="U641" s="15" t="str">
        <v>BLOCCO PORTANTE ALVEOLATO FORI VERTICALI  P700- F.50% - F.55% incastro</v>
      </c>
      <c r="V641" s="15">
        <v>0</v>
      </c>
      <c r="W641" s="19" t="str">
        <v>25x50x19 F.55%</v>
      </c>
      <c r="X641" s="19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1</v>
      </c>
      <c r="AG641" s="15">
        <v>0</v>
      </c>
      <c r="AH641" s="15" t="str">
        <v xml:space="preserve">TEVELLE - TAVELLONI - TAVELLINE </v>
      </c>
      <c r="AI641" s="15" t="str">
        <v>ESSE ELLE LAT.</v>
      </c>
      <c r="AJ641" s="15" t="str">
        <v>TAVELLONI ARCHITRAVE TAGLIO DIRITTO - TRAMEZZONE -TRAMEZZA PER PORTA CM 8</v>
      </c>
      <c r="AK641" s="15">
        <v>0</v>
      </c>
      <c r="AL641" s="15">
        <v>160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1</v>
      </c>
      <c r="AS641" s="17" t="str">
        <f t="shared" si="38"/>
        <v>ꞈ</v>
      </c>
      <c r="AT641" s="70" t="str">
        <v>ꞈ</v>
      </c>
      <c r="AU641" s="15">
        <v>0</v>
      </c>
      <c r="AV641" s="15" t="str">
        <v>LATERIZIO CON EPS GRAFFITE</v>
      </c>
      <c r="AW641" s="15" t="str">
        <v>LATERCOM</v>
      </c>
      <c r="AX641" s="15" t="str">
        <v>BLOCCCO PORTANTE  ALVEOLATO CON EPS  GRAFFITATO - NORMABLOCK F.45%</v>
      </c>
      <c r="AY641" s="15">
        <v>0</v>
      </c>
      <c r="AZ641" s="15" t="str">
        <v xml:space="preserve">25x30x18/19 liscio </v>
      </c>
      <c r="BA641" s="15">
        <v>0</v>
      </c>
      <c r="BB641" s="15">
        <v>0</v>
      </c>
      <c r="BC641" s="15">
        <v>0</v>
      </c>
      <c r="BD641" s="15">
        <v>0</v>
      </c>
      <c r="BE641" s="15">
        <v>0</v>
      </c>
      <c r="BF641" s="15">
        <v>1</v>
      </c>
      <c r="BG641" s="17" t="str">
        <f t="shared" si="39"/>
        <v>ꞈ</v>
      </c>
      <c r="BH641" s="70" t="str">
        <v>ꞈ</v>
      </c>
    </row>
    <row r="642" spans="1:60" ht="14.25" customHeight="1" x14ac:dyDescent="0.25">
      <c r="A642" s="47"/>
      <c r="B642"/>
      <c r="C642" s="23" t="s">
        <v>111</v>
      </c>
      <c r="D642" s="25" t="s">
        <v>64</v>
      </c>
      <c r="E642" s="23" t="s">
        <v>36</v>
      </c>
      <c r="F642" s="23"/>
      <c r="G642" s="60">
        <v>160</v>
      </c>
      <c r="H642" s="60"/>
      <c r="I642" s="22"/>
      <c r="K642" s="21"/>
      <c r="L642" s="57">
        <f t="shared" si="37"/>
        <v>0</v>
      </c>
      <c r="M642" s="14">
        <f t="shared" si="40"/>
        <v>1</v>
      </c>
      <c r="N642" s="13">
        <f>IF(OR(totale!$A$5="",C642=totale!$A$5),0,1)</f>
        <v>1</v>
      </c>
      <c r="O642" s="13">
        <f>IF(OR(totale!$C$5="",E642=totale!$C$5),0,1)</f>
        <v>0</v>
      </c>
      <c r="P642" s="13">
        <v>0</v>
      </c>
      <c r="Q642" s="97">
        <v>0</v>
      </c>
      <c r="R642" s="19">
        <v>0</v>
      </c>
      <c r="S642" s="19" t="str">
        <v>BLOCCO ALVEOLATO INCASTRO  FORI VERTICALI  45/50/55/60 %</v>
      </c>
      <c r="T642" s="15" t="str">
        <v>T2D</v>
      </c>
      <c r="U642" s="15" t="str">
        <v>BLOCCO PORTANTE ALVEOLATO FORI VERTICALI  P700- F.50% - F.55% incastro</v>
      </c>
      <c r="V642" s="15">
        <v>0</v>
      </c>
      <c r="W642" s="19" t="str">
        <v>30x25x19 F.55%</v>
      </c>
      <c r="X642" s="19">
        <v>0</v>
      </c>
      <c r="Y642" s="15">
        <v>0</v>
      </c>
      <c r="Z642" s="15">
        <v>0</v>
      </c>
      <c r="AA642" s="15">
        <v>0</v>
      </c>
      <c r="AB642" s="15">
        <v>0</v>
      </c>
      <c r="AC642" s="15">
        <v>1</v>
      </c>
      <c r="AG642" s="15">
        <v>0</v>
      </c>
      <c r="AH642" s="15" t="str">
        <v xml:space="preserve">TEVELLE - TAVELLONI - TAVELLINE </v>
      </c>
      <c r="AI642" s="15" t="str">
        <v>ESSE ELLE LAT.</v>
      </c>
      <c r="AJ642" s="15" t="str">
        <v>TAVELLONI ARCHITRAVE TAGLIO DIRITTO - TRAMEZZONE -TRAMEZZA PER PORTA CM 8</v>
      </c>
      <c r="AK642" s="15">
        <v>0</v>
      </c>
      <c r="AL642" s="15">
        <v>200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1</v>
      </c>
      <c r="AS642" s="17" t="str">
        <f t="shared" si="38"/>
        <v>ꞈ</v>
      </c>
      <c r="AT642" s="70" t="str">
        <v>ꞈ</v>
      </c>
      <c r="AU642" s="15">
        <v>0</v>
      </c>
      <c r="AV642" s="15" t="str">
        <v>BLOCCO ALVEOLATO INCASTRO  FORI VERTICALI  45/50/55/60 %</v>
      </c>
      <c r="AW642" s="15" t="str">
        <v>DCB</v>
      </c>
      <c r="AX642" s="15" t="str">
        <v>BLOCCO PORTANTE ALVEOLATO FORI VERTICALI  P800- F.45%  incastro</v>
      </c>
      <c r="AY642" s="15">
        <v>0</v>
      </c>
      <c r="AZ642" s="15" t="str">
        <v>25x30x19</v>
      </c>
      <c r="BA642" s="15">
        <v>0</v>
      </c>
      <c r="BB642" s="15">
        <v>0</v>
      </c>
      <c r="BC642" s="15">
        <v>0</v>
      </c>
      <c r="BD642" s="15">
        <v>0</v>
      </c>
      <c r="BE642" s="15">
        <v>0</v>
      </c>
      <c r="BF642" s="15">
        <v>1</v>
      </c>
      <c r="BG642" s="17" t="str">
        <f t="shared" si="39"/>
        <v>ꞈ</v>
      </c>
      <c r="BH642" s="70" t="str">
        <v>ꞈ</v>
      </c>
    </row>
    <row r="643" spans="1:60" ht="14.25" customHeight="1" x14ac:dyDescent="0.25">
      <c r="A643" s="47"/>
      <c r="B643"/>
      <c r="C643" s="23" t="s">
        <v>111</v>
      </c>
      <c r="D643" s="25" t="s">
        <v>64</v>
      </c>
      <c r="E643" s="23" t="s">
        <v>36</v>
      </c>
      <c r="F643" s="23"/>
      <c r="G643" s="60">
        <v>170</v>
      </c>
      <c r="H643" s="60"/>
      <c r="I643" s="22"/>
      <c r="K643" s="21"/>
      <c r="L643" s="57">
        <f t="shared" ref="L643:L706" si="41">K643*POWER(0.99475,J643)</f>
        <v>0</v>
      </c>
      <c r="M643" s="14">
        <f t="shared" si="40"/>
        <v>1</v>
      </c>
      <c r="N643" s="13">
        <f>IF(OR(totale!$A$5="",C643=totale!$A$5),0,1)</f>
        <v>1</v>
      </c>
      <c r="O643" s="13">
        <f>IF(OR(totale!$C$5="",E643=totale!$C$5),0,1)</f>
        <v>0</v>
      </c>
      <c r="P643" s="13">
        <v>0</v>
      </c>
      <c r="Q643" s="97">
        <v>0</v>
      </c>
      <c r="R643" s="19">
        <v>0</v>
      </c>
      <c r="S643" s="19" t="str">
        <v>BLOCCO ALVEOLATO INCASTRO  FORI VERTICALI  45/50/55/60 %</v>
      </c>
      <c r="T643" s="15" t="str">
        <v>T2D</v>
      </c>
      <c r="U643" s="15" t="str">
        <v>BLOCCO PORTANTE ALVEOLATO FORI VERTICALI  P700- F.50% - F.55% incastro</v>
      </c>
      <c r="V643" s="15">
        <v>0</v>
      </c>
      <c r="W643" s="19" t="str">
        <v>30x50x19 F.55%</v>
      </c>
      <c r="X643" s="19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1</v>
      </c>
      <c r="AG643" s="15">
        <v>0</v>
      </c>
      <c r="AH643" s="15" t="str">
        <v xml:space="preserve">TEVELLE - TAVELLONI - TAVELLINE </v>
      </c>
      <c r="AI643" s="15" t="str">
        <v>FBM</v>
      </c>
      <c r="AJ643" s="15" t="str">
        <v>TAVELLONI ARCHITRAVE TAGLIO DIRITTO - TRAMEZZONE -TRAMEZZA PER PORTA CM 8</v>
      </c>
      <c r="AK643" s="15">
        <v>0</v>
      </c>
      <c r="AL643" s="15">
        <v>80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1</v>
      </c>
      <c r="AS643" s="17" t="str">
        <f t="shared" si="38"/>
        <v>ꞈ</v>
      </c>
      <c r="AT643" s="70" t="str">
        <v>ꞈ</v>
      </c>
      <c r="AU643" s="15">
        <v>0</v>
      </c>
      <c r="AV643" s="15" t="str">
        <v>BLOCCO ALVEOLATO INCASTRO  FORI VERTICALI  45/50/55/60 %</v>
      </c>
      <c r="AW643" s="15" t="str">
        <v>IBL</v>
      </c>
      <c r="AX643" s="15" t="str">
        <v>BLOCCO PORTANTE ALVEOLATO FORI VERTICALI  P800- F.45%  incastro</v>
      </c>
      <c r="AY643" s="15">
        <v>0</v>
      </c>
      <c r="AZ643" s="15" t="str">
        <v>25x30x19</v>
      </c>
      <c r="BA643" s="15">
        <v>0</v>
      </c>
      <c r="BB643" s="15">
        <v>0</v>
      </c>
      <c r="BC643" s="15">
        <v>0</v>
      </c>
      <c r="BD643" s="15">
        <v>0</v>
      </c>
      <c r="BE643" s="15">
        <v>0</v>
      </c>
      <c r="BF643" s="15">
        <v>1</v>
      </c>
      <c r="BG643" s="17" t="str">
        <f t="shared" si="39"/>
        <v>ꞈ</v>
      </c>
      <c r="BH643" s="70" t="str">
        <v>ꞈ</v>
      </c>
    </row>
    <row r="644" spans="1:60" ht="14.25" customHeight="1" x14ac:dyDescent="0.25">
      <c r="A644" s="47"/>
      <c r="B644"/>
      <c r="C644" s="23" t="s">
        <v>111</v>
      </c>
      <c r="D644" s="25" t="s">
        <v>64</v>
      </c>
      <c r="E644" s="23" t="s">
        <v>36</v>
      </c>
      <c r="F644" s="23"/>
      <c r="G644" s="60">
        <v>180</v>
      </c>
      <c r="H644" s="60"/>
      <c r="I644" s="22"/>
      <c r="K644" s="21"/>
      <c r="L644" s="57">
        <f t="shared" si="41"/>
        <v>0</v>
      </c>
      <c r="M644" s="14">
        <f t="shared" si="40"/>
        <v>1</v>
      </c>
      <c r="N644" s="13">
        <f>IF(OR(totale!$A$5="",C644=totale!$A$5),0,1)</f>
        <v>1</v>
      </c>
      <c r="O644" s="13">
        <f>IF(OR(totale!$C$5="",E644=totale!$C$5),0,1)</f>
        <v>0</v>
      </c>
      <c r="P644" s="13">
        <v>0</v>
      </c>
      <c r="Q644" s="97">
        <v>0</v>
      </c>
      <c r="R644" s="19">
        <v>0</v>
      </c>
      <c r="S644" s="19" t="str">
        <v>BLOCCO ALVEOLATO INCASTRO  FORI VERTICALI  45/50/55/60 %</v>
      </c>
      <c r="T644" s="15" t="str">
        <v>T2D</v>
      </c>
      <c r="U644" s="15" t="str">
        <v>BLOCCO PORTANTE ALVEOLATO FORI VERTICALI  P700- F.50% - F.55% incastro</v>
      </c>
      <c r="V644" s="15">
        <v>0</v>
      </c>
      <c r="W644" s="19" t="str">
        <v>33x25x18/19 F.50%</v>
      </c>
      <c r="X644" s="19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1</v>
      </c>
      <c r="AG644" s="15">
        <v>0</v>
      </c>
      <c r="AH644" s="15" t="str">
        <v xml:space="preserve">TEVELLE - TAVELLONI - TAVELLINE </v>
      </c>
      <c r="AI644" s="15" t="str">
        <v>FBM</v>
      </c>
      <c r="AJ644" s="15" t="str">
        <v>TAVELLONI ARCHITRAVE TAGLIO DIRITTO - TRAMEZZONE -TRAMEZZA PER PORTA CM 8</v>
      </c>
      <c r="AK644" s="15">
        <v>0</v>
      </c>
      <c r="AL644" s="15">
        <v>90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1</v>
      </c>
      <c r="AS644" s="17" t="str">
        <f t="shared" ref="AS644:AS707" si="42">IF(AND(AR644=0,AJ644&lt;&gt;AJ643),AJ644,"ꞈ")</f>
        <v>ꞈ</v>
      </c>
      <c r="AT644" s="70" t="str">
        <v>ꞈ</v>
      </c>
      <c r="AU644" s="15">
        <v>0</v>
      </c>
      <c r="AV644" s="15" t="str">
        <v>BLOCCO ALVEOLATO INCASTRO  FORI VERTICALI  45/50/55/60 %</v>
      </c>
      <c r="AW644" s="15" t="str">
        <v>LATERCOM</v>
      </c>
      <c r="AX644" s="15" t="str">
        <v>BLOCCO PORTANTE ALVEOLATO FORI VERTICALI  P800- F.45%  incastro</v>
      </c>
      <c r="AY644" s="15">
        <v>0</v>
      </c>
      <c r="AZ644" s="15" t="str">
        <v>25x30x19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1</v>
      </c>
      <c r="BG644" s="17" t="str">
        <f t="shared" ref="BG644:BG707" si="43">IF(AND(BF644=0,AZ644&lt;&gt;AZ643),AZ644,"ꞈ")</f>
        <v>ꞈ</v>
      </c>
      <c r="BH644" s="70" t="str">
        <v>ꞈ</v>
      </c>
    </row>
    <row r="645" spans="1:60" ht="14.25" customHeight="1" x14ac:dyDescent="0.25">
      <c r="A645" s="47"/>
      <c r="B645"/>
      <c r="C645" s="23" t="s">
        <v>111</v>
      </c>
      <c r="D645" s="25" t="s">
        <v>64</v>
      </c>
      <c r="E645" s="23" t="s">
        <v>36</v>
      </c>
      <c r="F645" s="23"/>
      <c r="G645" s="60">
        <v>200</v>
      </c>
      <c r="H645" s="60"/>
      <c r="I645" s="22"/>
      <c r="K645" s="21"/>
      <c r="L645" s="57">
        <f t="shared" si="41"/>
        <v>0</v>
      </c>
      <c r="M645" s="14">
        <f t="shared" si="40"/>
        <v>1</v>
      </c>
      <c r="N645" s="13">
        <f>IF(OR(totale!$A$5="",C645=totale!$A$5),0,1)</f>
        <v>1</v>
      </c>
      <c r="O645" s="13">
        <f>IF(OR(totale!$C$5="",E645=totale!$C$5),0,1)</f>
        <v>0</v>
      </c>
      <c r="P645" s="13">
        <v>0</v>
      </c>
      <c r="Q645" s="97">
        <v>0</v>
      </c>
      <c r="R645" s="19">
        <v>0</v>
      </c>
      <c r="S645" s="19" t="str">
        <v>BLOCCO ALVEOLATO INCASTRO  FORI VERTICALI  45/50/55/60 %</v>
      </c>
      <c r="T645" s="15" t="str">
        <v>T2D</v>
      </c>
      <c r="U645" s="15" t="str">
        <v>BLOCCO PORTANTE ALVEOLATO FORI VERTICALI  P700- F.50% - F.55% incastro</v>
      </c>
      <c r="V645" s="15">
        <v>0</v>
      </c>
      <c r="W645" s="19" t="str">
        <v>38x25x18/19 F.50%</v>
      </c>
      <c r="X645" s="19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1</v>
      </c>
      <c r="AG645" s="15">
        <v>0</v>
      </c>
      <c r="AH645" s="15" t="str">
        <v xml:space="preserve">TEVELLE - TAVELLONI - TAVELLINE </v>
      </c>
      <c r="AI645" s="15" t="str">
        <v>FBM</v>
      </c>
      <c r="AJ645" s="15" t="str">
        <v>TAVELLONI ARCHITRAVE TAGLIO DIRITTO - TRAMEZZONE -TRAMEZZA PER PORTA CM 8</v>
      </c>
      <c r="AK645" s="15">
        <v>0</v>
      </c>
      <c r="AL645" s="15">
        <v>100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1</v>
      </c>
      <c r="AS645" s="17" t="str">
        <f t="shared" si="42"/>
        <v>ꞈ</v>
      </c>
      <c r="AT645" s="70" t="str">
        <v>ꞈ</v>
      </c>
      <c r="AU645" s="15">
        <v>0</v>
      </c>
      <c r="AV645" s="15" t="str">
        <v>BLOCCO ALVEOLATO INCASTRO  FORI VERTICALI  45/50/55/60 %</v>
      </c>
      <c r="AW645" s="15" t="str">
        <v>T2D</v>
      </c>
      <c r="AX645" s="15" t="str">
        <v>BLOCCO TAMPONAMENTO ALVEOLATO FORI VERTICALI  P600 - F.60% incastro</v>
      </c>
      <c r="AY645" s="15">
        <v>0</v>
      </c>
      <c r="AZ645" s="15" t="str">
        <v>25x30x19</v>
      </c>
      <c r="BA645" s="15">
        <v>0</v>
      </c>
      <c r="BB645" s="15">
        <v>0</v>
      </c>
      <c r="BC645" s="15">
        <v>0</v>
      </c>
      <c r="BD645" s="15">
        <v>0</v>
      </c>
      <c r="BE645" s="15">
        <v>0</v>
      </c>
      <c r="BF645" s="15">
        <v>1</v>
      </c>
      <c r="BG645" s="17" t="str">
        <f t="shared" si="43"/>
        <v>ꞈ</v>
      </c>
      <c r="BH645" s="70" t="str">
        <v>ꞈ</v>
      </c>
    </row>
    <row r="646" spans="1:60" ht="14.25" customHeight="1" x14ac:dyDescent="0.25">
      <c r="A646" s="47"/>
      <c r="B646"/>
      <c r="C646" s="23" t="s">
        <v>111</v>
      </c>
      <c r="D646" s="25" t="s">
        <v>64</v>
      </c>
      <c r="E646" s="23" t="s">
        <v>36</v>
      </c>
      <c r="F646" s="23"/>
      <c r="G646" s="60">
        <v>220</v>
      </c>
      <c r="H646" s="60"/>
      <c r="I646" s="22"/>
      <c r="K646" s="21"/>
      <c r="L646" s="57">
        <f t="shared" si="41"/>
        <v>0</v>
      </c>
      <c r="M646" s="14">
        <f t="shared" si="40"/>
        <v>1</v>
      </c>
      <c r="N646" s="13">
        <f>IF(OR(totale!$A$5="",C646=totale!$A$5),0,1)</f>
        <v>1</v>
      </c>
      <c r="O646" s="13">
        <f>IF(OR(totale!$C$5="",E646=totale!$C$5),0,1)</f>
        <v>0</v>
      </c>
      <c r="P646" s="13">
        <v>0</v>
      </c>
      <c r="Q646" s="97">
        <v>0</v>
      </c>
      <c r="R646" s="19">
        <v>0</v>
      </c>
      <c r="S646" s="19" t="str">
        <v>BLOCCO ALVEOLATO INCASTRO  FORI VERTICALI  45/50/55/60 %</v>
      </c>
      <c r="T646" s="15" t="str">
        <v>T2D</v>
      </c>
      <c r="U646" s="15" t="str">
        <v>BLOCCO PORTANTE ALVEOLATO FORI VERTICALI  P800- F.45%  incastro</v>
      </c>
      <c r="V646" s="15">
        <v>0</v>
      </c>
      <c r="W646" s="19" t="str">
        <v>25x30x24,5/25</v>
      </c>
      <c r="X646" s="19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1</v>
      </c>
      <c r="AG646" s="15">
        <v>0</v>
      </c>
      <c r="AH646" s="15" t="str">
        <v xml:space="preserve">TEVELLE - TAVELLONI - TAVELLINE </v>
      </c>
      <c r="AI646" s="15" t="str">
        <v>FBM</v>
      </c>
      <c r="AJ646" s="15" t="str">
        <v>TAVELLONI ARCHITRAVE TAGLIO DIRITTO - TRAMEZZONE -TRAMEZZA PER PORTA CM 8</v>
      </c>
      <c r="AK646" s="15">
        <v>0</v>
      </c>
      <c r="AL646" s="15">
        <v>110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1</v>
      </c>
      <c r="AS646" s="17" t="str">
        <f t="shared" si="42"/>
        <v>ꞈ</v>
      </c>
      <c r="AT646" s="70" t="str">
        <v>ꞈ</v>
      </c>
      <c r="AU646" s="15">
        <v>0</v>
      </c>
      <c r="AV646" s="15" t="str">
        <v>BLOCCO ALVEOLATO INCASTRO  FORI VERTICALI  45/50/55/60 %</v>
      </c>
      <c r="AW646" s="15" t="str">
        <v>T2D</v>
      </c>
      <c r="AX646" s="15" t="str">
        <v>BLOCCO PORTANTE ALVEOLATO FORI VERTICALI  P800- F.45%  incastro</v>
      </c>
      <c r="AY646" s="15">
        <v>0</v>
      </c>
      <c r="AZ646" s="15" t="str">
        <v>25x30x19</v>
      </c>
      <c r="BA646" s="15">
        <v>0</v>
      </c>
      <c r="BB646" s="15">
        <v>0</v>
      </c>
      <c r="BC646" s="15">
        <v>0</v>
      </c>
      <c r="BD646" s="15">
        <v>0</v>
      </c>
      <c r="BE646" s="15">
        <v>0</v>
      </c>
      <c r="BF646" s="15">
        <v>1</v>
      </c>
      <c r="BG646" s="17" t="str">
        <f t="shared" si="43"/>
        <v>ꞈ</v>
      </c>
      <c r="BH646" s="70" t="str">
        <v>ꞈ</v>
      </c>
    </row>
    <row r="647" spans="1:60" ht="14.25" customHeight="1" x14ac:dyDescent="0.25">
      <c r="A647" s="47"/>
      <c r="B647"/>
      <c r="C647" s="23" t="s">
        <v>111</v>
      </c>
      <c r="D647" s="25" t="s">
        <v>64</v>
      </c>
      <c r="E647" s="23" t="s">
        <v>112</v>
      </c>
      <c r="F647" s="23"/>
      <c r="G647" s="60">
        <v>60</v>
      </c>
      <c r="H647" s="60"/>
      <c r="I647" s="22"/>
      <c r="K647" s="21"/>
      <c r="L647" s="57">
        <f t="shared" si="41"/>
        <v>0</v>
      </c>
      <c r="M647" s="14">
        <f t="shared" si="40"/>
        <v>1</v>
      </c>
      <c r="N647" s="13">
        <f>IF(OR(totale!$A$5="",C647=totale!$A$5),0,1)</f>
        <v>1</v>
      </c>
      <c r="O647" s="13">
        <f>IF(OR(totale!$C$5="",E647=totale!$C$5),0,1)</f>
        <v>0</v>
      </c>
      <c r="P647" s="13">
        <v>0</v>
      </c>
      <c r="Q647" s="97">
        <v>0</v>
      </c>
      <c r="R647" s="19">
        <v>0</v>
      </c>
      <c r="S647" s="19" t="str">
        <v>BLOCCO ALVEOLATO INCASTRO  FORI VERTICALI  45/50/55/60 %</v>
      </c>
      <c r="T647" s="15" t="str">
        <v>T2D</v>
      </c>
      <c r="U647" s="15" t="str">
        <v>BLOCCO PORTANTE ALVEOLATO FORI VERTICALI  P800- F.45%  incastro</v>
      </c>
      <c r="V647" s="15">
        <v>0</v>
      </c>
      <c r="W647" s="19" t="str">
        <v>25x50x19</v>
      </c>
      <c r="X647" s="19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1</v>
      </c>
      <c r="AG647" s="15">
        <v>0</v>
      </c>
      <c r="AH647" s="15" t="str">
        <v xml:space="preserve">TEVELLE - TAVELLONI - TAVELLINE </v>
      </c>
      <c r="AI647" s="15" t="str">
        <v>FBM</v>
      </c>
      <c r="AJ647" s="15" t="str">
        <v>TAVELLONI ARCHITRAVE TAGLIO DIRITTO - TRAMEZZONE -TRAMEZZA PER PORTA CM 8</v>
      </c>
      <c r="AK647" s="15">
        <v>0</v>
      </c>
      <c r="AL647" s="15">
        <v>120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7" t="str">
        <f t="shared" si="42"/>
        <v>ꞈ</v>
      </c>
      <c r="AT647" s="70" t="str">
        <v>ꞈ</v>
      </c>
      <c r="AU647" s="15">
        <v>0</v>
      </c>
      <c r="AV647" s="15" t="str">
        <v>BLOCCO ALVEOLATO INCASTRO  FORI VERTICALI  45/50/55/60 %</v>
      </c>
      <c r="AW647" s="15" t="str">
        <v>WIENERBERGER</v>
      </c>
      <c r="AX647" s="15" t="str">
        <v>BLOCCO PORTANTE ALVEOLATO FORI VERTICALI  P800- F.45%  incastro</v>
      </c>
      <c r="AY647" s="15">
        <v>0</v>
      </c>
      <c r="AZ647" s="15" t="str">
        <v>25x30x19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1</v>
      </c>
      <c r="BG647" s="17" t="str">
        <f t="shared" si="43"/>
        <v>ꞈ</v>
      </c>
      <c r="BH647" s="70" t="str">
        <v>ꞈ</v>
      </c>
    </row>
    <row r="648" spans="1:60" ht="14.25" customHeight="1" x14ac:dyDescent="0.25">
      <c r="A648" s="47"/>
      <c r="B648"/>
      <c r="C648" s="23" t="s">
        <v>111</v>
      </c>
      <c r="D648" s="25" t="s">
        <v>64</v>
      </c>
      <c r="E648" s="23" t="s">
        <v>112</v>
      </c>
      <c r="F648" s="23"/>
      <c r="G648" s="60">
        <v>70</v>
      </c>
      <c r="H648" s="60"/>
      <c r="I648" s="22"/>
      <c r="K648" s="21"/>
      <c r="L648" s="57">
        <f t="shared" si="41"/>
        <v>0</v>
      </c>
      <c r="M648" s="14">
        <f t="shared" si="40"/>
        <v>1</v>
      </c>
      <c r="N648" s="13">
        <f>IF(OR(totale!$A$5="",C648=totale!$A$5),0,1)</f>
        <v>1</v>
      </c>
      <c r="O648" s="13">
        <f>IF(OR(totale!$C$5="",E648=totale!$C$5),0,1)</f>
        <v>0</v>
      </c>
      <c r="P648" s="13">
        <v>0</v>
      </c>
      <c r="Q648" s="97">
        <v>0</v>
      </c>
      <c r="R648" s="19">
        <v>0</v>
      </c>
      <c r="S648" s="19" t="str">
        <v>BLOCCO ALVEOLATO INCASTRO  FORI VERTICALI  45/50/55/60 %</v>
      </c>
      <c r="T648" s="15" t="str">
        <v>T2D</v>
      </c>
      <c r="U648" s="15" t="str">
        <v>BLOCCO PORTANTE ALVEOLATO FORI VERTICALI  P800- F.45%  incastro</v>
      </c>
      <c r="V648" s="15">
        <v>0</v>
      </c>
      <c r="W648" s="19" t="str">
        <v>25x30x19</v>
      </c>
      <c r="X648" s="19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1</v>
      </c>
      <c r="AG648" s="15">
        <v>0</v>
      </c>
      <c r="AH648" s="15" t="str">
        <v xml:space="preserve">TEVELLE - TAVELLONI - TAVELLINE </v>
      </c>
      <c r="AI648" s="15" t="str">
        <v>FBM</v>
      </c>
      <c r="AJ648" s="15" t="str">
        <v>TAVELLONI ARCHITRAVE TAGLIO DIRITTO - TRAMEZZONE -TRAMEZZA PER PORTA CM 8</v>
      </c>
      <c r="AK648" s="15">
        <v>0</v>
      </c>
      <c r="AL648" s="15">
        <v>130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1</v>
      </c>
      <c r="AS648" s="17" t="str">
        <f t="shared" si="42"/>
        <v>ꞈ</v>
      </c>
      <c r="AT648" s="70" t="str">
        <v>ꞈ</v>
      </c>
      <c r="AU648" s="15">
        <v>0</v>
      </c>
      <c r="AV648" s="15" t="str">
        <v>BLOCCO  ALVEOLATO DOPPIA POSA  55/60 %</v>
      </c>
      <c r="AW648" s="15" t="str">
        <v>DI MUZIO</v>
      </c>
      <c r="AX648" s="15" t="str">
        <v xml:space="preserve">BLOCCO BIO (FARINA DI LEGNO) TAMPONAMENTO DOPPIA POSA P.600 </v>
      </c>
      <c r="AY648" s="15">
        <v>0</v>
      </c>
      <c r="AZ648" s="15" t="str">
        <v>25x30x19</v>
      </c>
      <c r="BA648" s="15">
        <v>0</v>
      </c>
      <c r="BB648" s="15">
        <v>0</v>
      </c>
      <c r="BC648" s="15">
        <v>0</v>
      </c>
      <c r="BD648" s="15">
        <v>0</v>
      </c>
      <c r="BE648" s="15">
        <v>0</v>
      </c>
      <c r="BF648" s="15">
        <v>1</v>
      </c>
      <c r="BG648" s="17" t="str">
        <f t="shared" si="43"/>
        <v>ꞈ</v>
      </c>
      <c r="BH648" s="70" t="str">
        <v>ꞈ</v>
      </c>
    </row>
    <row r="649" spans="1:60" ht="14.25" customHeight="1" x14ac:dyDescent="0.25">
      <c r="A649" s="47"/>
      <c r="B649"/>
      <c r="C649" s="23" t="s">
        <v>111</v>
      </c>
      <c r="D649" s="25" t="s">
        <v>64</v>
      </c>
      <c r="E649" s="23" t="s">
        <v>112</v>
      </c>
      <c r="F649" s="23"/>
      <c r="G649" s="60">
        <v>80</v>
      </c>
      <c r="H649" s="60"/>
      <c r="I649" s="22"/>
      <c r="K649" s="21"/>
      <c r="L649" s="57">
        <f t="shared" si="41"/>
        <v>0</v>
      </c>
      <c r="M649" s="14">
        <f t="shared" si="40"/>
        <v>1</v>
      </c>
      <c r="N649" s="13">
        <f>IF(OR(totale!$A$5="",C649=totale!$A$5),0,1)</f>
        <v>1</v>
      </c>
      <c r="O649" s="13">
        <f>IF(OR(totale!$C$5="",E649=totale!$C$5),0,1)</f>
        <v>0</v>
      </c>
      <c r="P649" s="13">
        <v>0</v>
      </c>
      <c r="Q649" s="97">
        <v>0</v>
      </c>
      <c r="R649" s="19">
        <v>0</v>
      </c>
      <c r="S649" s="19" t="str">
        <v>BLOCCO ALVEOLATO INCASTRO  FORI VERTICALI  45/50/55/60 %</v>
      </c>
      <c r="T649" s="15" t="str">
        <v>T2D</v>
      </c>
      <c r="U649" s="15" t="str">
        <v>BLOCCO PORTANTE ALVEOLATO FORI VERTICALI  P800- F.45%  incastro</v>
      </c>
      <c r="V649" s="15">
        <v>0</v>
      </c>
      <c r="W649" s="19" t="str">
        <v>30x25x19</v>
      </c>
      <c r="X649" s="19">
        <v>0</v>
      </c>
      <c r="Y649" s="15">
        <v>0</v>
      </c>
      <c r="Z649" s="15">
        <v>0</v>
      </c>
      <c r="AA649" s="15">
        <v>0</v>
      </c>
      <c r="AB649" s="15">
        <v>0</v>
      </c>
      <c r="AC649" s="15">
        <v>1</v>
      </c>
      <c r="AG649" s="15">
        <v>0</v>
      </c>
      <c r="AH649" s="15" t="str">
        <v xml:space="preserve">TEVELLE - TAVELLONI - TAVELLINE </v>
      </c>
      <c r="AI649" s="15" t="str">
        <v>FBM</v>
      </c>
      <c r="AJ649" s="15" t="str">
        <v>TAVELLONI ARCHITRAVE TAGLIO DIRITTO - TRAMEZZONE -TRAMEZZA PER PORTA CM 8</v>
      </c>
      <c r="AK649" s="15">
        <v>0</v>
      </c>
      <c r="AL649" s="15">
        <v>140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1</v>
      </c>
      <c r="AS649" s="17" t="str">
        <f t="shared" si="42"/>
        <v>ꞈ</v>
      </c>
      <c r="AT649" s="70" t="str">
        <v>ꞈ</v>
      </c>
      <c r="AU649" s="15">
        <v>0</v>
      </c>
      <c r="AV649" s="15" t="str">
        <v>BLOCCO ALVEOLATO INCASTRO  FORI VERTICALI  45/50/55/60 %</v>
      </c>
      <c r="AW649" s="15" t="str">
        <v>DI MUZIO</v>
      </c>
      <c r="AX649" s="15" t="str">
        <v>BLOCCO PORTANTE ALVEOLATO FORI VERTICALI  P800- F.45%  incastro</v>
      </c>
      <c r="AY649" s="15">
        <v>0</v>
      </c>
      <c r="AZ649" s="15" t="str">
        <v>25x30x19</v>
      </c>
      <c r="BA649" s="15">
        <v>0</v>
      </c>
      <c r="BB649" s="15">
        <v>0</v>
      </c>
      <c r="BC649" s="15">
        <v>0</v>
      </c>
      <c r="BD649" s="15">
        <v>0</v>
      </c>
      <c r="BE649" s="15">
        <v>0</v>
      </c>
      <c r="BF649" s="15">
        <v>1</v>
      </c>
      <c r="BG649" s="17" t="str">
        <f t="shared" si="43"/>
        <v>ꞈ</v>
      </c>
      <c r="BH649" s="70" t="str">
        <v>ꞈ</v>
      </c>
    </row>
    <row r="650" spans="1:60" ht="14.25" customHeight="1" x14ac:dyDescent="0.25">
      <c r="A650" s="47"/>
      <c r="B650"/>
      <c r="C650" s="23" t="s">
        <v>111</v>
      </c>
      <c r="D650" s="25" t="s">
        <v>64</v>
      </c>
      <c r="E650" s="23" t="s">
        <v>112</v>
      </c>
      <c r="F650" s="23"/>
      <c r="G650" s="60">
        <v>90</v>
      </c>
      <c r="H650" s="60"/>
      <c r="I650" s="22"/>
      <c r="K650" s="21"/>
      <c r="L650" s="57">
        <f t="shared" si="41"/>
        <v>0</v>
      </c>
      <c r="M650" s="14">
        <f t="shared" si="40"/>
        <v>1</v>
      </c>
      <c r="N650" s="13">
        <f>IF(OR(totale!$A$5="",C650=totale!$A$5),0,1)</f>
        <v>1</v>
      </c>
      <c r="O650" s="13">
        <f>IF(OR(totale!$C$5="",E650=totale!$C$5),0,1)</f>
        <v>0</v>
      </c>
      <c r="P650" s="13">
        <v>0</v>
      </c>
      <c r="Q650" s="97">
        <v>0</v>
      </c>
      <c r="R650" s="19">
        <v>0</v>
      </c>
      <c r="S650" s="19" t="str">
        <v>BLOCCO ALVEOLATO INCASTRO  FORI VERTICALI  45/50/55/60 %</v>
      </c>
      <c r="T650" s="15" t="str">
        <v>T2D</v>
      </c>
      <c r="U650" s="15" t="str">
        <v>BLOCCO PORTANTE ALVEOLATO FORI VERTICALI  P800- F.45%  incastro</v>
      </c>
      <c r="V650" s="15">
        <v>0</v>
      </c>
      <c r="W650" s="19" t="str">
        <v>30x25x24,5/25</v>
      </c>
      <c r="X650" s="19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1</v>
      </c>
      <c r="AG650" s="15">
        <v>0</v>
      </c>
      <c r="AH650" s="15" t="str">
        <v xml:space="preserve">TEVELLE - TAVELLONI - TAVELLINE </v>
      </c>
      <c r="AI650" s="15" t="str">
        <v>FBM</v>
      </c>
      <c r="AJ650" s="15" t="str">
        <v>TAVELLONI ARCHITRAVE TAGLIO DIRITTO - TRAMEZZONE -TRAMEZZA PER PORTA CM 8</v>
      </c>
      <c r="AK650" s="15">
        <v>0</v>
      </c>
      <c r="AL650" s="15">
        <v>150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1</v>
      </c>
      <c r="AS650" s="17" t="str">
        <f t="shared" si="42"/>
        <v>ꞈ</v>
      </c>
      <c r="AT650" s="70" t="str">
        <v>ꞈ</v>
      </c>
      <c r="AU650" s="15">
        <v>0</v>
      </c>
      <c r="AV650" s="15" t="str">
        <v>BLOCCO ALVEOLATO MURATURA ARMATA</v>
      </c>
      <c r="AW650" s="15" t="str">
        <v>T2D</v>
      </c>
      <c r="AX650" s="15" t="str">
        <v xml:space="preserve">BLOCCCO PER MURATURA ARMATA ALVEOLATO LISCIO </v>
      </c>
      <c r="AY650" s="15">
        <v>0</v>
      </c>
      <c r="AZ650" s="15" t="str">
        <v>25x30x19 F.45%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1</v>
      </c>
      <c r="BG650" s="17" t="str">
        <f t="shared" si="43"/>
        <v>ꞈ</v>
      </c>
      <c r="BH650" s="70" t="str">
        <v>ꞈ</v>
      </c>
    </row>
    <row r="651" spans="1:60" ht="14.25" customHeight="1" x14ac:dyDescent="0.25">
      <c r="A651" s="47"/>
      <c r="B651"/>
      <c r="C651" s="23" t="s">
        <v>111</v>
      </c>
      <c r="D651" s="25" t="s">
        <v>64</v>
      </c>
      <c r="E651" s="23" t="s">
        <v>112</v>
      </c>
      <c r="F651" s="23"/>
      <c r="G651" s="60">
        <v>100</v>
      </c>
      <c r="H651" s="60"/>
      <c r="I651" s="22"/>
      <c r="K651" s="21"/>
      <c r="L651" s="57">
        <f t="shared" si="41"/>
        <v>0</v>
      </c>
      <c r="M651" s="14">
        <f t="shared" si="40"/>
        <v>1</v>
      </c>
      <c r="N651" s="13">
        <f>IF(OR(totale!$A$5="",C651=totale!$A$5),0,1)</f>
        <v>1</v>
      </c>
      <c r="O651" s="13">
        <f>IF(OR(totale!$C$5="",E651=totale!$C$5),0,1)</f>
        <v>0</v>
      </c>
      <c r="P651" s="13">
        <v>0</v>
      </c>
      <c r="Q651" s="97">
        <v>0</v>
      </c>
      <c r="R651" s="19">
        <v>0</v>
      </c>
      <c r="S651" s="19" t="str">
        <v>BLOCCO ALVEOLATO INCASTRO  FORI VERTICALI  45/50/55/60 %</v>
      </c>
      <c r="T651" s="15" t="str">
        <v>T2D</v>
      </c>
      <c r="U651" s="15" t="str">
        <v>BLOCCO PORTANTE ALVEOLATO FORI VERTICALI  P800- F.45%  incastro</v>
      </c>
      <c r="V651" s="15">
        <v>0</v>
      </c>
      <c r="W651" s="19" t="str">
        <v>30x50x19</v>
      </c>
      <c r="X651" s="19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1</v>
      </c>
      <c r="AG651" s="15">
        <v>0</v>
      </c>
      <c r="AH651" s="15" t="str">
        <v xml:space="preserve">TEVELLE - TAVELLONI - TAVELLINE </v>
      </c>
      <c r="AI651" s="15" t="str">
        <v>FBM</v>
      </c>
      <c r="AJ651" s="15" t="str">
        <v>TAVELLONI ARCHITRAVE TAGLIO DIRITTO - TRAMEZZONE -TRAMEZZA PER PORTA CM 8</v>
      </c>
      <c r="AK651" s="15">
        <v>0</v>
      </c>
      <c r="AL651" s="15">
        <v>160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1</v>
      </c>
      <c r="AS651" s="17" t="str">
        <f t="shared" si="42"/>
        <v>ꞈ</v>
      </c>
      <c r="AT651" s="70" t="str">
        <v>ꞈ</v>
      </c>
      <c r="AU651" s="15">
        <v>0</v>
      </c>
      <c r="AV651" s="15" t="str">
        <v>BLOCCO ALVEOLATO MURATURA ARMATA</v>
      </c>
      <c r="AW651" s="15" t="str">
        <v>WIENERBERGER</v>
      </c>
      <c r="AX651" s="15" t="str">
        <v xml:space="preserve">BLOCCCO PER MURATURA ARMATA ALVEOLATO LISCIO </v>
      </c>
      <c r="AY651" s="15">
        <v>0</v>
      </c>
      <c r="AZ651" s="15" t="str">
        <v>25x30x19 F.45%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1</v>
      </c>
      <c r="BG651" s="17" t="str">
        <f t="shared" si="43"/>
        <v>ꞈ</v>
      </c>
      <c r="BH651" s="70" t="str">
        <v>ꞈ</v>
      </c>
    </row>
    <row r="652" spans="1:60" ht="14.25" customHeight="1" x14ac:dyDescent="0.25">
      <c r="A652" s="47"/>
      <c r="B652"/>
      <c r="C652" s="23" t="s">
        <v>111</v>
      </c>
      <c r="D652" s="25" t="s">
        <v>64</v>
      </c>
      <c r="E652" s="23" t="s">
        <v>112</v>
      </c>
      <c r="F652" s="23"/>
      <c r="G652" s="60">
        <v>110</v>
      </c>
      <c r="H652" s="60"/>
      <c r="I652" s="22"/>
      <c r="K652" s="21"/>
      <c r="L652" s="57">
        <f t="shared" si="41"/>
        <v>0</v>
      </c>
      <c r="M652" s="14">
        <f t="shared" si="40"/>
        <v>1</v>
      </c>
      <c r="N652" s="13">
        <f>IF(OR(totale!$A$5="",C652=totale!$A$5),0,1)</f>
        <v>1</v>
      </c>
      <c r="O652" s="13">
        <f>IF(OR(totale!$C$5="",E652=totale!$C$5),0,1)</f>
        <v>0</v>
      </c>
      <c r="P652" s="13">
        <v>0</v>
      </c>
      <c r="Q652" s="97">
        <v>0</v>
      </c>
      <c r="R652" s="19">
        <v>0</v>
      </c>
      <c r="S652" s="19" t="str">
        <v>BLOCCO ALVEOLATO INCASTRO  FORI VERTICALI  45/50/55/60 %</v>
      </c>
      <c r="T652" s="15" t="str">
        <v>T2D</v>
      </c>
      <c r="U652" s="15" t="str">
        <v xml:space="preserve">BLOCCO SISMICO/ PORTANTE ALVEOLATO INCASTRO SETTI SOTTILI </v>
      </c>
      <c r="V652" s="15">
        <v>0</v>
      </c>
      <c r="W652" s="19" t="str">
        <v>25x30x18/19 F.55%</v>
      </c>
      <c r="X652" s="19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1</v>
      </c>
      <c r="AG652" s="15">
        <v>0</v>
      </c>
      <c r="AH652" s="15" t="str">
        <v xml:space="preserve">TEVELLE - TAVELLONI - TAVELLINE </v>
      </c>
      <c r="AI652" s="15" t="str">
        <v>FBM</v>
      </c>
      <c r="AJ652" s="15" t="str">
        <v>TAVELLONI ARCHITRAVE TAGLIO DIRITTO - TRAMEZZONE -TRAMEZZA PER PORTA CM 8</v>
      </c>
      <c r="AK652" s="15">
        <v>0</v>
      </c>
      <c r="AL652" s="15">
        <v>180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1</v>
      </c>
      <c r="AS652" s="17" t="str">
        <f t="shared" si="42"/>
        <v>ꞈ</v>
      </c>
      <c r="AT652" s="70" t="str">
        <v>ꞈ</v>
      </c>
      <c r="AU652" s="15">
        <v>0</v>
      </c>
      <c r="AV652" s="15" t="str">
        <v>BLOCCO ALVEOLATO MURATURA ARMATA</v>
      </c>
      <c r="AW652" s="15" t="str">
        <v>ZANROSSO</v>
      </c>
      <c r="AX652" s="15" t="str">
        <v xml:space="preserve">BLOCCCO PER MURATURA ARMATA ALVEOLATO LISCIO </v>
      </c>
      <c r="AY652" s="15">
        <v>0</v>
      </c>
      <c r="AZ652" s="15" t="str">
        <v>25x30x19 F.45%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1</v>
      </c>
      <c r="BG652" s="17" t="str">
        <f t="shared" si="43"/>
        <v>ꞈ</v>
      </c>
      <c r="BH652" s="70" t="str">
        <v>ꞈ</v>
      </c>
    </row>
    <row r="653" spans="1:60" ht="14.25" customHeight="1" x14ac:dyDescent="0.25">
      <c r="A653" s="47"/>
      <c r="B653"/>
      <c r="C653" s="23" t="s">
        <v>111</v>
      </c>
      <c r="D653" s="25" t="s">
        <v>64</v>
      </c>
      <c r="E653" s="23" t="s">
        <v>112</v>
      </c>
      <c r="F653" s="23"/>
      <c r="G653" s="60">
        <v>120</v>
      </c>
      <c r="H653" s="60"/>
      <c r="I653" s="22"/>
      <c r="K653" s="21"/>
      <c r="L653" s="57">
        <f t="shared" si="41"/>
        <v>0</v>
      </c>
      <c r="M653" s="14">
        <f t="shared" si="40"/>
        <v>1</v>
      </c>
      <c r="N653" s="13">
        <f>IF(OR(totale!$A$5="",C653=totale!$A$5),0,1)</f>
        <v>1</v>
      </c>
      <c r="O653" s="13">
        <f>IF(OR(totale!$C$5="",E653=totale!$C$5),0,1)</f>
        <v>0</v>
      </c>
      <c r="P653" s="13">
        <v>0</v>
      </c>
      <c r="Q653" s="97">
        <v>0</v>
      </c>
      <c r="R653" s="19">
        <v>0</v>
      </c>
      <c r="S653" s="19" t="str">
        <v>BLOCCO ALVEOLATO INCASTRO  FORI VERTICALI  45/50/55/60 %</v>
      </c>
      <c r="T653" s="15" t="str">
        <v>T2D</v>
      </c>
      <c r="U653" s="15" t="str">
        <v xml:space="preserve">BLOCCO SISMICO/ PORTANTE ALVEOLATO INCASTRO SETTI SOTTILI </v>
      </c>
      <c r="V653" s="15">
        <v>0</v>
      </c>
      <c r="W653" s="19" t="str">
        <v>30x25X18/19 F.50%</v>
      </c>
      <c r="X653" s="19">
        <v>0</v>
      </c>
      <c r="Y653" s="15">
        <v>0</v>
      </c>
      <c r="Z653" s="15">
        <v>0</v>
      </c>
      <c r="AA653" s="15">
        <v>0</v>
      </c>
      <c r="AB653" s="15">
        <v>0</v>
      </c>
      <c r="AC653" s="15">
        <v>1</v>
      </c>
      <c r="AG653" s="15">
        <v>0</v>
      </c>
      <c r="AH653" s="15" t="str">
        <v xml:space="preserve">TEVELLE - TAVELLONI - TAVELLINE </v>
      </c>
      <c r="AI653" s="15" t="str">
        <v>FBM</v>
      </c>
      <c r="AJ653" s="15" t="str">
        <v>TAVELLONI ARCHITRAVE TAGLIO DIRITTO - TRAMEZZONE -TRAMEZZA PER PORTA CM 8</v>
      </c>
      <c r="AK653" s="15">
        <v>0</v>
      </c>
      <c r="AL653" s="15">
        <v>200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1</v>
      </c>
      <c r="AS653" s="17" t="str">
        <f t="shared" si="42"/>
        <v>ꞈ</v>
      </c>
      <c r="AT653" s="70" t="str">
        <v>ꞈ</v>
      </c>
      <c r="AU653" s="15">
        <v>0</v>
      </c>
      <c r="AV653" s="15" t="str">
        <v>BLOCCO ALVEOLATO INCASTRO  FORI VERTICALI  45/50/55/60 %</v>
      </c>
      <c r="AW653" s="15" t="str">
        <v>T2D</v>
      </c>
      <c r="AX653" s="15" t="str">
        <v>BLOCCO PORTANTE ALVEOLATO FORI VERTICALI  P700- F.50% - F.55% incastro</v>
      </c>
      <c r="AY653" s="15">
        <v>0</v>
      </c>
      <c r="AZ653" s="15" t="str">
        <v>25x30x19 F.50%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1</v>
      </c>
      <c r="BG653" s="17" t="str">
        <f t="shared" si="43"/>
        <v>ꞈ</v>
      </c>
      <c r="BH653" s="70" t="str">
        <v>ꞈ</v>
      </c>
    </row>
    <row r="654" spans="1:60" ht="14.25" customHeight="1" x14ac:dyDescent="0.25">
      <c r="A654" s="47"/>
      <c r="B654"/>
      <c r="C654" s="23" t="s">
        <v>111</v>
      </c>
      <c r="D654" s="25" t="s">
        <v>64</v>
      </c>
      <c r="E654" s="23" t="s">
        <v>112</v>
      </c>
      <c r="F654" s="23"/>
      <c r="G654" s="60">
        <v>130</v>
      </c>
      <c r="H654" s="60"/>
      <c r="I654" s="22"/>
      <c r="K654" s="21"/>
      <c r="L654" s="57">
        <f t="shared" si="41"/>
        <v>0</v>
      </c>
      <c r="M654" s="14">
        <f t="shared" si="40"/>
        <v>1</v>
      </c>
      <c r="N654" s="13">
        <f>IF(OR(totale!$A$5="",C654=totale!$A$5),0,1)</f>
        <v>1</v>
      </c>
      <c r="O654" s="13">
        <f>IF(OR(totale!$C$5="",E654=totale!$C$5),0,1)</f>
        <v>0</v>
      </c>
      <c r="P654" s="13">
        <v>0</v>
      </c>
      <c r="Q654" s="97">
        <v>0</v>
      </c>
      <c r="R654" s="19">
        <v>0</v>
      </c>
      <c r="S654" s="19" t="str">
        <v>BLOCCO ALVEOLATO INCASTRO  FORI VERTICALI  45/50/55/60 %</v>
      </c>
      <c r="T654" s="15" t="str">
        <v>T2D</v>
      </c>
      <c r="U654" s="15" t="str">
        <v xml:space="preserve">BLOCCO SISMICO/ PORTANTE ALVEOLATO INCASTRO SETTI SOTTILI </v>
      </c>
      <c r="V654" s="15">
        <v>0</v>
      </c>
      <c r="W654" s="19" t="str">
        <v>35x25x18/19 F.52%</v>
      </c>
      <c r="X654" s="19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1</v>
      </c>
      <c r="AG654" s="15">
        <v>0</v>
      </c>
      <c r="AH654" s="15" t="str">
        <v xml:space="preserve">TEVELLE - TAVELLONI - TAVELLINE </v>
      </c>
      <c r="AI654" s="15" t="str">
        <v>LATERCOM</v>
      </c>
      <c r="AJ654" s="15" t="str">
        <v>TAVELLONI ARCHITRAVE TAGLIO DIRITTO - TRAMEZZONE -TRAMEZZA PER PORTA CM 8</v>
      </c>
      <c r="AK654" s="15">
        <v>0</v>
      </c>
      <c r="AL654" s="15">
        <v>120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1</v>
      </c>
      <c r="AS654" s="17" t="str">
        <f t="shared" si="42"/>
        <v>ꞈ</v>
      </c>
      <c r="AT654" s="70" t="str">
        <v>ꞈ</v>
      </c>
      <c r="AU654" s="15">
        <v>0</v>
      </c>
      <c r="AV654" s="15" t="str">
        <v xml:space="preserve">LATERIZIO RETTIFICATO PLANARE </v>
      </c>
      <c r="AW654" s="15" t="str">
        <v>WIENERBERGER</v>
      </c>
      <c r="AX654" s="15" t="str">
        <v>BLOCCO ALVEOLATO RETTIFICATO - BLOCCO PLANANARE  F.55% - 45%</v>
      </c>
      <c r="AY654" s="15">
        <v>0</v>
      </c>
      <c r="AZ654" s="15" t="str">
        <v>25x30x19,9 F.45%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1</v>
      </c>
      <c r="BG654" s="17" t="str">
        <f t="shared" si="43"/>
        <v>ꞈ</v>
      </c>
      <c r="BH654" s="70" t="str">
        <v>ꞈ</v>
      </c>
    </row>
    <row r="655" spans="1:60" ht="14.25" customHeight="1" x14ac:dyDescent="0.25">
      <c r="A655" s="47"/>
      <c r="B655"/>
      <c r="C655" s="23" t="s">
        <v>111</v>
      </c>
      <c r="D655" s="25" t="s">
        <v>64</v>
      </c>
      <c r="E655" s="23" t="s">
        <v>113</v>
      </c>
      <c r="F655" s="23"/>
      <c r="G655" s="60">
        <v>50</v>
      </c>
      <c r="H655" s="60"/>
      <c r="I655" s="22"/>
      <c r="K655" s="21"/>
      <c r="L655" s="57">
        <f t="shared" si="41"/>
        <v>0</v>
      </c>
      <c r="M655" s="14">
        <f t="shared" si="40"/>
        <v>1</v>
      </c>
      <c r="N655" s="13">
        <f>IF(OR(totale!$A$5="",C655=totale!$A$5),0,1)</f>
        <v>1</v>
      </c>
      <c r="O655" s="13">
        <f>IF(OR(totale!$C$5="",E655=totale!$C$5),0,1)</f>
        <v>0</v>
      </c>
      <c r="P655" s="13">
        <v>0</v>
      </c>
      <c r="Q655" s="97">
        <v>0</v>
      </c>
      <c r="R655" s="19">
        <v>0</v>
      </c>
      <c r="S655" s="19" t="str">
        <v>BLOCCO ALVEOLATO INCASTRO  FORI VERTICALI  45/50/55/60 %</v>
      </c>
      <c r="T655" s="15" t="str">
        <v>T2D</v>
      </c>
      <c r="U655" s="15" t="str">
        <v xml:space="preserve">BLOCCO SISMICO/ PORTANTE ALVEOLATO INCASTRO SETTI SOTTILI </v>
      </c>
      <c r="V655" s="15">
        <v>0</v>
      </c>
      <c r="W655" s="19" t="str">
        <v>38x25X18/19 F.52%</v>
      </c>
      <c r="X655" s="19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1</v>
      </c>
      <c r="AG655" s="15">
        <v>0</v>
      </c>
      <c r="AH655" s="15" t="str">
        <v xml:space="preserve">TEVELLE - TAVELLONI - TAVELLINE </v>
      </c>
      <c r="AI655" s="15" t="str">
        <v>LATERCOM</v>
      </c>
      <c r="AJ655" s="15" t="str">
        <v>TAVELLONI ARCHITRAVE TAGLIO DIRITTO - TRAMEZZONE -TRAMEZZA PER PORTA CM 8</v>
      </c>
      <c r="AK655" s="15">
        <v>0</v>
      </c>
      <c r="AL655" s="15">
        <v>140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1</v>
      </c>
      <c r="AS655" s="17" t="str">
        <f t="shared" si="42"/>
        <v>ꞈ</v>
      </c>
      <c r="AT655" s="70" t="str">
        <v>ꞈ</v>
      </c>
      <c r="AU655" s="15">
        <v>0</v>
      </c>
      <c r="AV655" s="15" t="str">
        <v>BLOCCO ALVEOLATO INCASTRO  FORI VERTICALI  45/50/55/60 %</v>
      </c>
      <c r="AW655" s="15" t="str">
        <v>WIENERBERGER</v>
      </c>
      <c r="AX655" s="15" t="str">
        <v>BLOCCO PORTANTE ALVEOLATO FORI VERTICALI  P800- F.45%  incastro</v>
      </c>
      <c r="AY655" s="15">
        <v>0</v>
      </c>
      <c r="AZ655" s="15" t="str">
        <v>25x30x23,8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1</v>
      </c>
      <c r="BG655" s="17" t="str">
        <f t="shared" si="43"/>
        <v>ꞈ</v>
      </c>
      <c r="BH655" s="70" t="str">
        <v>ꞈ</v>
      </c>
    </row>
    <row r="656" spans="1:60" ht="14.25" customHeight="1" x14ac:dyDescent="0.25">
      <c r="A656" s="47"/>
      <c r="B656"/>
      <c r="C656" s="23" t="s">
        <v>111</v>
      </c>
      <c r="D656" s="25" t="s">
        <v>64</v>
      </c>
      <c r="E656" s="23" t="s">
        <v>113</v>
      </c>
      <c r="F656" s="23"/>
      <c r="G656" s="60">
        <v>60</v>
      </c>
      <c r="H656" s="60"/>
      <c r="I656" s="22"/>
      <c r="K656" s="21"/>
      <c r="L656" s="57">
        <f t="shared" si="41"/>
        <v>0</v>
      </c>
      <c r="M656" s="14">
        <f t="shared" si="40"/>
        <v>1</v>
      </c>
      <c r="N656" s="13">
        <f>IF(OR(totale!$A$5="",C656=totale!$A$5),0,1)</f>
        <v>1</v>
      </c>
      <c r="O656" s="13">
        <f>IF(OR(totale!$C$5="",E656=totale!$C$5),0,1)</f>
        <v>0</v>
      </c>
      <c r="P656" s="13">
        <v>0</v>
      </c>
      <c r="Q656" s="97">
        <v>0</v>
      </c>
      <c r="R656" s="19">
        <v>0</v>
      </c>
      <c r="S656" s="19" t="str">
        <v>BLOCCO ALVEOLATO INCASTRO  FORI VERTICALI  45/50/55/60 %</v>
      </c>
      <c r="T656" s="15" t="str">
        <v>T2D</v>
      </c>
      <c r="U656" s="15" t="str">
        <v xml:space="preserve">BLOCCO SISMICO/ PORTANTE ALVEOLATO INCASTRO SETTI SOTTILI </v>
      </c>
      <c r="V656" s="15">
        <v>0</v>
      </c>
      <c r="W656" s="19" t="str">
        <v>41x25x18/19 F.50%</v>
      </c>
      <c r="X656" s="19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1</v>
      </c>
      <c r="AG656" s="15">
        <v>0</v>
      </c>
      <c r="AH656" s="15" t="str">
        <v xml:space="preserve">TEVELLE - TAVELLONI - TAVELLINE </v>
      </c>
      <c r="AI656" s="15" t="str">
        <v>LATERCOM</v>
      </c>
      <c r="AJ656" s="15" t="str">
        <v>TAVELLONI ARCHITRAVE TAGLIO DIRITTO - TRAMEZZONE -TRAMEZZA PER PORTA CM 8</v>
      </c>
      <c r="AK656" s="15">
        <v>0</v>
      </c>
      <c r="AL656" s="15">
        <v>200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1</v>
      </c>
      <c r="AS656" s="17" t="str">
        <f t="shared" si="42"/>
        <v>ꞈ</v>
      </c>
      <c r="AT656" s="70" t="str">
        <v>ꞈ</v>
      </c>
      <c r="AU656" s="15">
        <v>0</v>
      </c>
      <c r="AV656" s="15" t="str">
        <v>BLOCCO ALVEOLATO LISCIO FORI VERTICALI   45/50/55/60 %</v>
      </c>
      <c r="AW656" s="15" t="str">
        <v>WIENERBERGER</v>
      </c>
      <c r="AX656" s="15" t="str">
        <v>BLOCCO PORTANTE ALVEOLATO FORI VERTICALI  P800 -  F.45% - F.50% liscio</v>
      </c>
      <c r="AY656" s="15">
        <v>0</v>
      </c>
      <c r="AZ656" s="15" t="str">
        <v xml:space="preserve">25x30x23,8 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1</v>
      </c>
      <c r="BG656" s="17" t="str">
        <f t="shared" si="43"/>
        <v>ꞈ</v>
      </c>
      <c r="BH656" s="70" t="str">
        <v>ꞈ</v>
      </c>
    </row>
    <row r="657" spans="1:60" ht="14.25" customHeight="1" x14ac:dyDescent="0.25">
      <c r="A657" s="47"/>
      <c r="B657"/>
      <c r="C657" s="23" t="s">
        <v>111</v>
      </c>
      <c r="D657" s="25" t="s">
        <v>64</v>
      </c>
      <c r="E657" s="23" t="s">
        <v>113</v>
      </c>
      <c r="F657" s="23"/>
      <c r="G657" s="60">
        <v>70</v>
      </c>
      <c r="H657" s="60"/>
      <c r="I657" s="22"/>
      <c r="K657" s="21"/>
      <c r="L657" s="57">
        <f t="shared" si="41"/>
        <v>0</v>
      </c>
      <c r="M657" s="14">
        <f t="shared" si="40"/>
        <v>1</v>
      </c>
      <c r="N657" s="13">
        <f>IF(OR(totale!$A$5="",C657=totale!$A$5),0,1)</f>
        <v>1</v>
      </c>
      <c r="O657" s="13">
        <f>IF(OR(totale!$C$5="",E657=totale!$C$5),0,1)</f>
        <v>0</v>
      </c>
      <c r="P657" s="13">
        <v>0</v>
      </c>
      <c r="Q657" s="97">
        <v>0</v>
      </c>
      <c r="R657" s="19">
        <v>0</v>
      </c>
      <c r="S657" s="19" t="str">
        <v>BLOCCO ALVEOLATO INCASTRO  FORI VERTICALI  45/50/55/60 %</v>
      </c>
      <c r="T657" s="15" t="str">
        <v>T2D</v>
      </c>
      <c r="U657" s="15" t="str">
        <v xml:space="preserve">BLOCCO SISMICO/ PORTANTE ALVEOLATO INCASTRO SETTI SOTTILI </v>
      </c>
      <c r="V657" s="15">
        <v>0</v>
      </c>
      <c r="W657" s="19" t="str">
        <v>45x25x18/19 F.50%</v>
      </c>
      <c r="X657" s="19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1</v>
      </c>
      <c r="AG657" s="15">
        <v>0</v>
      </c>
      <c r="AH657" s="15" t="str">
        <v xml:space="preserve">TEVELLE - TAVELLONI - TAVELLINE </v>
      </c>
      <c r="AI657" s="15" t="str">
        <v>ZANROSSO</v>
      </c>
      <c r="AJ657" s="15" t="str">
        <v>TAVELLONI ARCHITRAVE TAGLIO DIRITTO - TRAMEZZONE -TRAMEZZA PER PORTA CM 8</v>
      </c>
      <c r="AK657" s="15">
        <v>0</v>
      </c>
      <c r="AL657" s="15">
        <v>120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1</v>
      </c>
      <c r="AS657" s="17" t="str">
        <f t="shared" si="42"/>
        <v>ꞈ</v>
      </c>
      <c r="AT657" s="70" t="str">
        <v>ꞈ</v>
      </c>
      <c r="AU657" s="15">
        <v>0</v>
      </c>
      <c r="AV657" s="15" t="str">
        <v>BLOCCO ALVEOLATO INCASTRO  FORI VERTICALI  45/50/55/60 %</v>
      </c>
      <c r="AW657" s="15" t="str">
        <v>T2D</v>
      </c>
      <c r="AX657" s="15" t="str">
        <v>BLOCCO TAMPONAMENTO ALVEOLATO FORI VERTICALI  P600 - F.60% incastro</v>
      </c>
      <c r="AY657" s="15">
        <v>0</v>
      </c>
      <c r="AZ657" s="15" t="str">
        <v>25x30x24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1</v>
      </c>
      <c r="BG657" s="17" t="str">
        <f t="shared" si="43"/>
        <v>ꞈ</v>
      </c>
      <c r="BH657" s="70" t="str">
        <v>ꞈ</v>
      </c>
    </row>
    <row r="658" spans="1:60" ht="14.25" customHeight="1" x14ac:dyDescent="0.25">
      <c r="A658" s="47"/>
      <c r="B658"/>
      <c r="C658" s="23" t="s">
        <v>111</v>
      </c>
      <c r="D658" s="25" t="s">
        <v>64</v>
      </c>
      <c r="E658" s="23" t="s">
        <v>113</v>
      </c>
      <c r="F658" s="23"/>
      <c r="G658" s="60">
        <v>80</v>
      </c>
      <c r="H658" s="60"/>
      <c r="I658" s="22"/>
      <c r="K658" s="21"/>
      <c r="L658" s="57">
        <f t="shared" si="41"/>
        <v>0</v>
      </c>
      <c r="M658" s="14">
        <f t="shared" si="40"/>
        <v>1</v>
      </c>
      <c r="N658" s="13">
        <f>IF(OR(totale!$A$5="",C658=totale!$A$5),0,1)</f>
        <v>1</v>
      </c>
      <c r="O658" s="13">
        <f>IF(OR(totale!$C$5="",E658=totale!$C$5),0,1)</f>
        <v>0</v>
      </c>
      <c r="P658" s="13">
        <v>0</v>
      </c>
      <c r="Q658" s="97">
        <v>0</v>
      </c>
      <c r="R658" s="19">
        <v>0</v>
      </c>
      <c r="S658" s="19" t="str">
        <v>BLOCCO ALVEOLATO INCASTRO  FORI VERTICALI  45/50/55/60 %</v>
      </c>
      <c r="T658" s="15" t="str">
        <v>T2D</v>
      </c>
      <c r="U658" s="15" t="str">
        <v xml:space="preserve">BLOCCO SISMICO/ PORTANTE ALVEOLATO INCASTRO SETTI SOTTILI </v>
      </c>
      <c r="V658" s="15">
        <v>0</v>
      </c>
      <c r="W658" s="19" t="str">
        <v>50x25x18/19 F.55%</v>
      </c>
      <c r="X658" s="19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1</v>
      </c>
      <c r="AG658" s="15">
        <v>0</v>
      </c>
      <c r="AH658" s="15" t="str">
        <v xml:space="preserve">TEVELLE - TAVELLONI - TAVELLINE </v>
      </c>
      <c r="AI658" s="15" t="str">
        <v>ZANROSSO</v>
      </c>
      <c r="AJ658" s="15" t="str">
        <v>TAVELLONI ARCHITRAVE TAGLIO DIRITTO - TRAMEZZONE -TRAMEZZA PER PORTA CM 8</v>
      </c>
      <c r="AK658" s="15">
        <v>0</v>
      </c>
      <c r="AL658" s="15">
        <v>130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1</v>
      </c>
      <c r="AS658" s="17" t="str">
        <f t="shared" si="42"/>
        <v>ꞈ</v>
      </c>
      <c r="AT658" s="70" t="str">
        <v>ꞈ</v>
      </c>
      <c r="AU658" s="15">
        <v>0</v>
      </c>
      <c r="AV658" s="15" t="str">
        <v>LATERIZIO CON EPS GRAFFITE</v>
      </c>
      <c r="AW658" s="15" t="str">
        <v>LATERCOM</v>
      </c>
      <c r="AX658" s="15" t="str">
        <v>BLOCCCO PORTANTE  ALVEOLATO CON EPS  GRAFFITATO - NORMABLOCK F.45%</v>
      </c>
      <c r="AY658" s="15">
        <v>0</v>
      </c>
      <c r="AZ658" s="15" t="str">
        <v>25x30x24,5 liscio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1</v>
      </c>
      <c r="BG658" s="17" t="str">
        <f t="shared" si="43"/>
        <v>ꞈ</v>
      </c>
      <c r="BH658" s="70" t="str">
        <v>ꞈ</v>
      </c>
    </row>
    <row r="659" spans="1:60" ht="14.25" customHeight="1" x14ac:dyDescent="0.25">
      <c r="A659" s="47"/>
      <c r="B659"/>
      <c r="C659" s="23" t="s">
        <v>111</v>
      </c>
      <c r="D659" s="25" t="s">
        <v>64</v>
      </c>
      <c r="E659" s="23" t="s">
        <v>113</v>
      </c>
      <c r="F659" s="23"/>
      <c r="G659" s="60">
        <v>90</v>
      </c>
      <c r="H659" s="60"/>
      <c r="I659" s="22"/>
      <c r="K659" s="21"/>
      <c r="L659" s="57">
        <f t="shared" si="41"/>
        <v>0</v>
      </c>
      <c r="M659" s="14">
        <f t="shared" si="40"/>
        <v>1</v>
      </c>
      <c r="N659" s="13">
        <f>IF(OR(totale!$A$5="",C659=totale!$A$5),0,1)</f>
        <v>1</v>
      </c>
      <c r="O659" s="13">
        <f>IF(OR(totale!$C$5="",E659=totale!$C$5),0,1)</f>
        <v>0</v>
      </c>
      <c r="P659" s="13">
        <v>0</v>
      </c>
      <c r="Q659" s="97">
        <v>0</v>
      </c>
      <c r="R659" s="19">
        <v>0</v>
      </c>
      <c r="S659" s="19" t="str">
        <v xml:space="preserve">BLOCCO ALVEOLATO ACUSTICO </v>
      </c>
      <c r="T659" s="15" t="str">
        <v>T2D</v>
      </c>
      <c r="U659" s="15" t="str">
        <v xml:space="preserve">BLOCCO ACUSTICO ALVEOLATO AD ELEVATA MASSA </v>
      </c>
      <c r="V659" s="15">
        <v>0</v>
      </c>
      <c r="W659" s="19" t="str">
        <v>25x25x19 incastro</v>
      </c>
      <c r="X659" s="19">
        <v>0</v>
      </c>
      <c r="Y659" s="15">
        <v>0</v>
      </c>
      <c r="Z659" s="15">
        <v>0</v>
      </c>
      <c r="AA659" s="15">
        <v>0</v>
      </c>
      <c r="AB659" s="15">
        <v>0</v>
      </c>
      <c r="AC659" s="15">
        <v>1</v>
      </c>
      <c r="AG659" s="15">
        <v>0</v>
      </c>
      <c r="AH659" s="15" t="str">
        <v xml:space="preserve">TEVELLE - TAVELLONI - TAVELLINE </v>
      </c>
      <c r="AI659" s="15" t="str">
        <v>DI MUZIO</v>
      </c>
      <c r="AJ659" s="15" t="str">
        <v>TAVELLONI ARCHITRAVE TAGLIO DIRITTO - TRAMEZZONE -TRAMEZZA PER PORTA CM 8</v>
      </c>
      <c r="AK659" s="15">
        <v>0</v>
      </c>
      <c r="AL659" s="15">
        <v>80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1</v>
      </c>
      <c r="AS659" s="17" t="str">
        <f t="shared" si="42"/>
        <v>ꞈ</v>
      </c>
      <c r="AT659" s="70" t="str">
        <v>ꞈ</v>
      </c>
      <c r="AU659" s="15">
        <v>0</v>
      </c>
      <c r="AV659" s="15" t="str">
        <v>BLOCCO ALVEOLATO INCASTRO  FORI VERTICALI  45/50/55/60 %</v>
      </c>
      <c r="AW659" s="15" t="str">
        <v>DCB</v>
      </c>
      <c r="AX659" s="15" t="str">
        <v>BLOCCO PORTANTE ALVEOLATO FORI VERTICALI  P800- F.45%  incastro</v>
      </c>
      <c r="AY659" s="15">
        <v>0</v>
      </c>
      <c r="AZ659" s="15" t="str">
        <v>25x30x24,5/25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1</v>
      </c>
      <c r="BG659" s="17" t="str">
        <f t="shared" si="43"/>
        <v>ꞈ</v>
      </c>
      <c r="BH659" s="70" t="str">
        <v>ꞈ</v>
      </c>
    </row>
    <row r="660" spans="1:60" ht="14.25" customHeight="1" x14ac:dyDescent="0.25">
      <c r="A660" s="47"/>
      <c r="B660"/>
      <c r="C660" s="23" t="s">
        <v>111</v>
      </c>
      <c r="D660" s="25" t="s">
        <v>64</v>
      </c>
      <c r="E660" s="23" t="s">
        <v>113</v>
      </c>
      <c r="F660" s="23"/>
      <c r="G660" s="60">
        <v>100</v>
      </c>
      <c r="H660" s="60"/>
      <c r="I660" s="22"/>
      <c r="K660" s="21"/>
      <c r="L660" s="57">
        <f t="shared" si="41"/>
        <v>0</v>
      </c>
      <c r="M660" s="14">
        <f t="shared" si="40"/>
        <v>1</v>
      </c>
      <c r="N660" s="13">
        <f>IF(OR(totale!$A$5="",C660=totale!$A$5),0,1)</f>
        <v>1</v>
      </c>
      <c r="O660" s="13">
        <f>IF(OR(totale!$C$5="",E660=totale!$C$5),0,1)</f>
        <v>0</v>
      </c>
      <c r="P660" s="13">
        <v>0</v>
      </c>
      <c r="Q660" s="97">
        <v>0</v>
      </c>
      <c r="R660" s="19">
        <v>0</v>
      </c>
      <c r="S660" s="19" t="str">
        <v xml:space="preserve">BLOCCO ALVEOLATO ACUSTICO </v>
      </c>
      <c r="T660" s="15" t="str">
        <v>T2D</v>
      </c>
      <c r="U660" s="15" t="str">
        <v xml:space="preserve">BLOCCO ACUSTICO ALVEOLATO AD ELEVATA MASSA </v>
      </c>
      <c r="V660" s="15">
        <v>0</v>
      </c>
      <c r="W660" s="19" t="str">
        <v>30x30x19 incastro</v>
      </c>
      <c r="X660" s="19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1</v>
      </c>
      <c r="AG660" s="15">
        <v>0</v>
      </c>
      <c r="AH660" s="15" t="str">
        <v xml:space="preserve">TEVELLE - TAVELLONI - TAVELLINE </v>
      </c>
      <c r="AI660" s="15" t="str">
        <v>DI MUZIO</v>
      </c>
      <c r="AJ660" s="15" t="str">
        <v>TAVELLONI ARCHITRAVE TAGLIO DIRITTO - TRAMEZZONE -TRAMEZZA PER PORTA CM 8</v>
      </c>
      <c r="AK660" s="15">
        <v>0</v>
      </c>
      <c r="AL660" s="15">
        <v>90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1</v>
      </c>
      <c r="AS660" s="17" t="str">
        <f t="shared" si="42"/>
        <v>ꞈ</v>
      </c>
      <c r="AT660" s="70" t="str">
        <v>ꞈ</v>
      </c>
      <c r="AU660" s="15">
        <v>0</v>
      </c>
      <c r="AV660" s="15" t="str">
        <v>BLOCCO ALVEOLATO INCASTRO  FORI VERTICALI  45/50/55/60 %</v>
      </c>
      <c r="AW660" s="15" t="str">
        <v>IBL</v>
      </c>
      <c r="AX660" s="15" t="str">
        <v>BLOCCO PORTANTE ALVEOLATO FORI VERTICALI  P800- F.45%  incastro</v>
      </c>
      <c r="AY660" s="15">
        <v>0</v>
      </c>
      <c r="AZ660" s="15" t="str">
        <v>25x30x24,5/25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1</v>
      </c>
      <c r="BG660" s="17" t="str">
        <f t="shared" si="43"/>
        <v>ꞈ</v>
      </c>
      <c r="BH660" s="70" t="str">
        <v>ꞈ</v>
      </c>
    </row>
    <row r="661" spans="1:60" ht="14.25" customHeight="1" x14ac:dyDescent="0.25">
      <c r="A661" s="47"/>
      <c r="B661"/>
      <c r="C661" s="23" t="s">
        <v>111</v>
      </c>
      <c r="D661" s="25" t="s">
        <v>64</v>
      </c>
      <c r="E661" s="23" t="s">
        <v>113</v>
      </c>
      <c r="F661" s="23"/>
      <c r="G661" s="60">
        <v>110</v>
      </c>
      <c r="H661" s="60"/>
      <c r="I661" s="22"/>
      <c r="K661" s="21"/>
      <c r="L661" s="57">
        <f t="shared" si="41"/>
        <v>0</v>
      </c>
      <c r="M661" s="14">
        <f t="shared" si="40"/>
        <v>1</v>
      </c>
      <c r="N661" s="13">
        <f>IF(OR(totale!$A$5="",C661=totale!$A$5),0,1)</f>
        <v>1</v>
      </c>
      <c r="O661" s="13">
        <f>IF(OR(totale!$C$5="",E661=totale!$C$5),0,1)</f>
        <v>0</v>
      </c>
      <c r="P661" s="13">
        <v>0</v>
      </c>
      <c r="Q661" s="97">
        <v>0</v>
      </c>
      <c r="R661" s="19">
        <v>0</v>
      </c>
      <c r="S661" s="19" t="str">
        <v xml:space="preserve">BLOCCO ALVEOLATO ACUSTICO </v>
      </c>
      <c r="T661" s="15" t="str">
        <v>T2D</v>
      </c>
      <c r="U661" s="15" t="str">
        <v xml:space="preserve">BLOCCO ACUSTICO ALVEOLATO AD ELEVATA MASSA </v>
      </c>
      <c r="V661" s="15">
        <v>0</v>
      </c>
      <c r="W661" s="19" t="str">
        <v xml:space="preserve">30x25x19 liscio </v>
      </c>
      <c r="X661" s="19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1</v>
      </c>
      <c r="AG661" s="15">
        <v>0</v>
      </c>
      <c r="AH661" s="15" t="str">
        <v xml:space="preserve">TEVELLE - TAVELLONI - TAVELLINE </v>
      </c>
      <c r="AI661" s="15" t="str">
        <v>DI MUZIO</v>
      </c>
      <c r="AJ661" s="15" t="str">
        <v>TAVELLONI ARCHITRAVE TAGLIO DIRITTO - TRAMEZZONE -TRAMEZZA PER PORTA CM 8</v>
      </c>
      <c r="AK661" s="15">
        <v>0</v>
      </c>
      <c r="AL661" s="15">
        <v>100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1</v>
      </c>
      <c r="AS661" s="17" t="str">
        <f t="shared" si="42"/>
        <v>ꞈ</v>
      </c>
      <c r="AT661" s="70" t="str">
        <v>ꞈ</v>
      </c>
      <c r="AU661" s="15">
        <v>0</v>
      </c>
      <c r="AV661" s="15" t="str">
        <v>BLOCCO ALVEOLATO INCASTRO  FORI VERTICALI  45/50/55/60 %</v>
      </c>
      <c r="AW661" s="15" t="str">
        <v>LATERCOM</v>
      </c>
      <c r="AX661" s="15" t="str">
        <v>BLOCCO PORTANTE ALVEOLATO FORI VERTICALI  P800- F.45%  incastro</v>
      </c>
      <c r="AY661" s="15">
        <v>0</v>
      </c>
      <c r="AZ661" s="15" t="str">
        <v>25x30x24,5/25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1</v>
      </c>
      <c r="BG661" s="17" t="str">
        <f t="shared" si="43"/>
        <v>ꞈ</v>
      </c>
      <c r="BH661" s="70" t="str">
        <v>ꞈ</v>
      </c>
    </row>
    <row r="662" spans="1:60" ht="14.25" customHeight="1" x14ac:dyDescent="0.25">
      <c r="A662" s="47"/>
      <c r="B662"/>
      <c r="C662" s="23" t="s">
        <v>111</v>
      </c>
      <c r="D662" s="25" t="s">
        <v>64</v>
      </c>
      <c r="E662" s="23" t="s">
        <v>113</v>
      </c>
      <c r="F662" s="23"/>
      <c r="G662" s="60">
        <v>120</v>
      </c>
      <c r="H662" s="60"/>
      <c r="I662" s="22"/>
      <c r="K662" s="21"/>
      <c r="L662" s="57">
        <f t="shared" si="41"/>
        <v>0</v>
      </c>
      <c r="M662" s="14">
        <f t="shared" si="40"/>
        <v>1</v>
      </c>
      <c r="N662" s="13">
        <f>IF(OR(totale!$A$5="",C662=totale!$A$5),0,1)</f>
        <v>1</v>
      </c>
      <c r="O662" s="13">
        <f>IF(OR(totale!$C$5="",E662=totale!$C$5),0,1)</f>
        <v>0</v>
      </c>
      <c r="P662" s="13">
        <v>0</v>
      </c>
      <c r="Q662" s="97">
        <v>0</v>
      </c>
      <c r="R662" s="19">
        <v>0</v>
      </c>
      <c r="S662" s="19" t="str">
        <v xml:space="preserve">BLOCCO ALVEOLATO ACUSTICO </v>
      </c>
      <c r="T662" s="15" t="str">
        <v>T2D</v>
      </c>
      <c r="U662" s="15" t="str">
        <v xml:space="preserve">BLOCCO ACUSTICO ALVEOLATO AD ELEVATA MASSA </v>
      </c>
      <c r="V662" s="15">
        <v>0</v>
      </c>
      <c r="W662" s="19" t="str">
        <v xml:space="preserve">30x30x19 liscio </v>
      </c>
      <c r="X662" s="19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1</v>
      </c>
      <c r="AG662" s="15">
        <v>0</v>
      </c>
      <c r="AH662" s="15" t="str">
        <v xml:space="preserve">TEVELLE - TAVELLONI - TAVELLINE </v>
      </c>
      <c r="AI662" s="15" t="str">
        <v>DI MUZIO</v>
      </c>
      <c r="AJ662" s="15" t="str">
        <v>TAVELLONI ARCHITRAVE TAGLIO DIRITTO - TRAMEZZONE -TRAMEZZA PER PORTA CM 8</v>
      </c>
      <c r="AK662" s="15">
        <v>0</v>
      </c>
      <c r="AL662" s="15">
        <v>110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1</v>
      </c>
      <c r="AS662" s="17" t="str">
        <f t="shared" si="42"/>
        <v>ꞈ</v>
      </c>
      <c r="AT662" s="70" t="str">
        <v>ꞈ</v>
      </c>
      <c r="AU662" s="15">
        <v>0</v>
      </c>
      <c r="AV662" s="15" t="str">
        <v>BLOCCO ALVEOLATO INCASTRO  FORI VERTICALI  45/50/55/60 %</v>
      </c>
      <c r="AW662" s="15" t="str">
        <v>T2D</v>
      </c>
      <c r="AX662" s="15" t="str">
        <v>BLOCCO PORTANTE ALVEOLATO FORI VERTICALI  P800- F.45%  incastro</v>
      </c>
      <c r="AY662" s="15">
        <v>0</v>
      </c>
      <c r="AZ662" s="15" t="str">
        <v>25x30x24,5/25</v>
      </c>
      <c r="BA662" s="15">
        <v>0</v>
      </c>
      <c r="BB662" s="15">
        <v>0</v>
      </c>
      <c r="BC662" s="15">
        <v>0</v>
      </c>
      <c r="BD662" s="15">
        <v>0</v>
      </c>
      <c r="BE662" s="15">
        <v>0</v>
      </c>
      <c r="BF662" s="15">
        <v>1</v>
      </c>
      <c r="BG662" s="17" t="str">
        <f t="shared" si="43"/>
        <v>ꞈ</v>
      </c>
      <c r="BH662" s="70" t="str">
        <v>ꞈ</v>
      </c>
    </row>
    <row r="663" spans="1:60" ht="14.25" customHeight="1" x14ac:dyDescent="0.25">
      <c r="A663" s="47"/>
      <c r="B663"/>
      <c r="C663" s="23" t="s">
        <v>111</v>
      </c>
      <c r="D663" s="25" t="s">
        <v>64</v>
      </c>
      <c r="E663" s="23" t="s">
        <v>113</v>
      </c>
      <c r="F663" s="23"/>
      <c r="G663" s="60">
        <v>130</v>
      </c>
      <c r="H663" s="60"/>
      <c r="I663" s="22"/>
      <c r="K663" s="21"/>
      <c r="L663" s="57">
        <f t="shared" si="41"/>
        <v>0</v>
      </c>
      <c r="M663" s="14">
        <f t="shared" si="40"/>
        <v>1</v>
      </c>
      <c r="N663" s="13">
        <f>IF(OR(totale!$A$5="",C663=totale!$A$5),0,1)</f>
        <v>1</v>
      </c>
      <c r="O663" s="13">
        <f>IF(OR(totale!$C$5="",E663=totale!$C$5),0,1)</f>
        <v>0</v>
      </c>
      <c r="P663" s="13">
        <v>0</v>
      </c>
      <c r="Q663" s="97">
        <v>0</v>
      </c>
      <c r="R663" s="19">
        <v>0</v>
      </c>
      <c r="S663" s="19" t="str">
        <v>BLOCCO ALVEOLATO MURATURA ARMATA</v>
      </c>
      <c r="T663" s="15" t="str">
        <v>T2D</v>
      </c>
      <c r="U663" s="15" t="str">
        <v xml:space="preserve">BLOCCCO PER MURATURA ARMATA ALVEOLATO LISCIO </v>
      </c>
      <c r="V663" s="15">
        <v>0</v>
      </c>
      <c r="W663" s="19" t="str">
        <v>25x30x19 F.45%</v>
      </c>
      <c r="X663" s="19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1</v>
      </c>
      <c r="AG663" s="15">
        <v>0</v>
      </c>
      <c r="AH663" s="15" t="str">
        <v xml:space="preserve">TEVELLE - TAVELLONI - TAVELLINE </v>
      </c>
      <c r="AI663" s="15" t="str">
        <v>DI MUZIO</v>
      </c>
      <c r="AJ663" s="15" t="str">
        <v>TAVELLONI ARCHITRAVE TAGLIO DIRITTO - TRAMEZZONE -TRAMEZZA PER PORTA CM 8</v>
      </c>
      <c r="AK663" s="15">
        <v>0</v>
      </c>
      <c r="AL663" s="15">
        <v>120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1</v>
      </c>
      <c r="AS663" s="17" t="str">
        <f t="shared" si="42"/>
        <v>ꞈ</v>
      </c>
      <c r="AT663" s="70" t="str">
        <v>ꞈ</v>
      </c>
      <c r="AU663" s="15">
        <v>0</v>
      </c>
      <c r="AV663" s="15" t="str">
        <v>BLOCCO ALVEOLATO INCASTRO  FORI VERTICALI  45/50/55/60 %</v>
      </c>
      <c r="AW663" s="15" t="str">
        <v>ZANROSSO</v>
      </c>
      <c r="AX663" s="15" t="str">
        <v>BLOCCO PORTANTE ALVEOLATO FORI VERTICALI  P800- F.45%  incastro</v>
      </c>
      <c r="AY663" s="15">
        <v>0</v>
      </c>
      <c r="AZ663" s="15" t="str">
        <v>25x30x24,5/25</v>
      </c>
      <c r="BA663" s="15">
        <v>0</v>
      </c>
      <c r="BB663" s="15">
        <v>0</v>
      </c>
      <c r="BC663" s="15">
        <v>0</v>
      </c>
      <c r="BD663" s="15">
        <v>0</v>
      </c>
      <c r="BE663" s="15">
        <v>0</v>
      </c>
      <c r="BF663" s="15">
        <v>1</v>
      </c>
      <c r="BG663" s="17" t="str">
        <f t="shared" si="43"/>
        <v>ꞈ</v>
      </c>
      <c r="BH663" s="70" t="str">
        <v>ꞈ</v>
      </c>
    </row>
    <row r="664" spans="1:60" ht="14.25" customHeight="1" x14ac:dyDescent="0.25">
      <c r="A664" s="47"/>
      <c r="B664"/>
      <c r="C664" s="23" t="s">
        <v>111</v>
      </c>
      <c r="D664" s="25" t="s">
        <v>64</v>
      </c>
      <c r="E664" s="23" t="s">
        <v>113</v>
      </c>
      <c r="F664" s="23"/>
      <c r="G664" s="60">
        <v>140</v>
      </c>
      <c r="H664" s="60"/>
      <c r="I664" s="22"/>
      <c r="K664" s="21"/>
      <c r="L664" s="57">
        <f t="shared" si="41"/>
        <v>0</v>
      </c>
      <c r="M664" s="14">
        <f t="shared" si="40"/>
        <v>1</v>
      </c>
      <c r="N664" s="13">
        <f>IF(OR(totale!$A$5="",C664=totale!$A$5),0,1)</f>
        <v>1</v>
      </c>
      <c r="O664" s="13">
        <f>IF(OR(totale!$C$5="",E664=totale!$C$5),0,1)</f>
        <v>0</v>
      </c>
      <c r="P664" s="13">
        <v>0</v>
      </c>
      <c r="Q664" s="97">
        <v>0</v>
      </c>
      <c r="R664" s="19">
        <v>0</v>
      </c>
      <c r="S664" s="19" t="str">
        <v>BLOCCO ALVEOLATO MURATURA ARMATA</v>
      </c>
      <c r="T664" s="15" t="str">
        <v>T2D</v>
      </c>
      <c r="U664" s="15" t="str">
        <v xml:space="preserve">BLOCCCO PER MURATURA ARMATA ALVEOLATO LISCIO </v>
      </c>
      <c r="V664" s="15">
        <v>0</v>
      </c>
      <c r="W664" s="19" t="str">
        <v>30x21x19 F.45%</v>
      </c>
      <c r="X664" s="19">
        <v>0</v>
      </c>
      <c r="Y664" s="15">
        <v>0</v>
      </c>
      <c r="Z664" s="15">
        <v>0</v>
      </c>
      <c r="AA664" s="15">
        <v>0</v>
      </c>
      <c r="AB664" s="15">
        <v>0</v>
      </c>
      <c r="AC664" s="15">
        <v>1</v>
      </c>
      <c r="AG664" s="15">
        <v>0</v>
      </c>
      <c r="AH664" s="15" t="str">
        <v xml:space="preserve">TEVELLE - TAVELLONI - TAVELLINE </v>
      </c>
      <c r="AI664" s="15" t="str">
        <v>DI MUZIO</v>
      </c>
      <c r="AJ664" s="15" t="str">
        <v>TAVELLONI ARCHITRAVE TAGLIO DIRITTO - TRAMEZZONE -TRAMEZZA PER PORTA CM 8</v>
      </c>
      <c r="AK664" s="15">
        <v>0</v>
      </c>
      <c r="AL664" s="15">
        <v>130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1</v>
      </c>
      <c r="AS664" s="17" t="str">
        <f t="shared" si="42"/>
        <v>ꞈ</v>
      </c>
      <c r="AT664" s="70" t="str">
        <v>ꞈ</v>
      </c>
      <c r="AU664" s="15">
        <v>0</v>
      </c>
      <c r="AV664" s="15" t="str">
        <v>TRAMEZZATURA MATERIALE  LATERIZIO COMUNE</v>
      </c>
      <c r="AW664" s="15" t="str">
        <v>DI MUZIO</v>
      </c>
      <c r="AX664" s="15" t="str">
        <v xml:space="preserve">TRAMEZZA-FORATO-SCATOLA-FORATELLA LEGGERA  LATERIZIO NORMALE </v>
      </c>
      <c r="AY664" s="15">
        <v>0</v>
      </c>
      <c r="AZ664" s="15" t="str">
        <v>25x30X25</v>
      </c>
      <c r="BA664" s="15">
        <v>0</v>
      </c>
      <c r="BB664" s="15">
        <v>0</v>
      </c>
      <c r="BC664" s="15">
        <v>0</v>
      </c>
      <c r="BD664" s="15">
        <v>0</v>
      </c>
      <c r="BE664" s="15">
        <v>0</v>
      </c>
      <c r="BF664" s="15">
        <v>1</v>
      </c>
      <c r="BG664" s="17" t="str">
        <f t="shared" si="43"/>
        <v>ꞈ</v>
      </c>
      <c r="BH664" s="70" t="str">
        <v>ꞈ</v>
      </c>
    </row>
    <row r="665" spans="1:60" ht="14.25" customHeight="1" x14ac:dyDescent="0.25">
      <c r="A665" s="47"/>
      <c r="B665"/>
      <c r="C665" s="23" t="s">
        <v>111</v>
      </c>
      <c r="D665" s="25" t="s">
        <v>64</v>
      </c>
      <c r="E665" s="23" t="s">
        <v>113</v>
      </c>
      <c r="F665" s="23"/>
      <c r="G665" s="60">
        <v>150</v>
      </c>
      <c r="H665" s="60"/>
      <c r="I665" s="22"/>
      <c r="K665" s="21"/>
      <c r="L665" s="57">
        <f t="shared" si="41"/>
        <v>0</v>
      </c>
      <c r="M665" s="14">
        <f t="shared" si="40"/>
        <v>1</v>
      </c>
      <c r="N665" s="13">
        <f>IF(OR(totale!$A$5="",C665=totale!$A$5),0,1)</f>
        <v>1</v>
      </c>
      <c r="O665" s="13">
        <f>IF(OR(totale!$C$5="",E665=totale!$C$5),0,1)</f>
        <v>0</v>
      </c>
      <c r="P665" s="13">
        <v>0</v>
      </c>
      <c r="Q665" s="97">
        <v>0</v>
      </c>
      <c r="R665" s="19">
        <v>0</v>
      </c>
      <c r="S665" s="19" t="str">
        <v>BLOCCO ALVEOLATO MURATURA ARMATA</v>
      </c>
      <c r="T665" s="15" t="str">
        <v>T2D</v>
      </c>
      <c r="U665" s="15" t="str">
        <v xml:space="preserve">BLOCCCO PER MURATURA ARMATA ALVEOLATO LISCIO </v>
      </c>
      <c r="V665" s="15">
        <v>0</v>
      </c>
      <c r="W665" s="19" t="str">
        <v>35x25x19 F.45%</v>
      </c>
      <c r="X665" s="19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1</v>
      </c>
      <c r="AG665" s="15">
        <v>0</v>
      </c>
      <c r="AH665" s="15" t="str">
        <v xml:space="preserve">TEVELLE - TAVELLONI - TAVELLINE </v>
      </c>
      <c r="AI665" s="15" t="str">
        <v>DI MUZIO</v>
      </c>
      <c r="AJ665" s="15" t="str">
        <v>TAVELLONI ARCHITRAVE TAGLIO DIRITTO - TRAMEZZONE -TRAMEZZA PER PORTA CM 8</v>
      </c>
      <c r="AK665" s="15">
        <v>0</v>
      </c>
      <c r="AL665" s="15">
        <v>140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7" t="str">
        <f t="shared" si="42"/>
        <v>ꞈ</v>
      </c>
      <c r="AT665" s="70" t="str">
        <v>ꞈ</v>
      </c>
      <c r="AU665" s="15">
        <v>0</v>
      </c>
      <c r="AV665" s="15" t="str">
        <v>BLOCCO  ALVEOLATO DOPPIA POSA  55/60 %</v>
      </c>
      <c r="AW665" s="15" t="str">
        <v>DI MUZIO</v>
      </c>
      <c r="AX665" s="15" t="str">
        <v xml:space="preserve">BLOCCO DOPPIA POSA LISCIO P.600 </v>
      </c>
      <c r="AY665" s="15">
        <v>0</v>
      </c>
      <c r="AZ665" s="15" t="str">
        <v>25x30x25</v>
      </c>
      <c r="BA665" s="15">
        <v>0</v>
      </c>
      <c r="BB665" s="15">
        <v>0</v>
      </c>
      <c r="BC665" s="15">
        <v>0</v>
      </c>
      <c r="BD665" s="15">
        <v>0</v>
      </c>
      <c r="BE665" s="15">
        <v>0</v>
      </c>
      <c r="BF665" s="15">
        <v>1</v>
      </c>
      <c r="BG665" s="17" t="str">
        <f t="shared" si="43"/>
        <v>ꞈ</v>
      </c>
      <c r="BH665" s="70" t="str">
        <v>ꞈ</v>
      </c>
    </row>
    <row r="666" spans="1:60" ht="14.25" customHeight="1" x14ac:dyDescent="0.25">
      <c r="A666" s="47"/>
      <c r="B666"/>
      <c r="C666" s="23" t="s">
        <v>111</v>
      </c>
      <c r="D666" s="25" t="s">
        <v>64</v>
      </c>
      <c r="E666" s="23" t="s">
        <v>113</v>
      </c>
      <c r="F666" s="23"/>
      <c r="G666" s="60">
        <v>160</v>
      </c>
      <c r="H666" s="60"/>
      <c r="I666" s="22"/>
      <c r="K666" s="21"/>
      <c r="L666" s="57">
        <f t="shared" si="41"/>
        <v>0</v>
      </c>
      <c r="M666" s="14">
        <f t="shared" si="40"/>
        <v>1</v>
      </c>
      <c r="N666" s="13">
        <f>IF(OR(totale!$A$5="",C666=totale!$A$5),0,1)</f>
        <v>1</v>
      </c>
      <c r="O666" s="13">
        <f>IF(OR(totale!$C$5="",E666=totale!$C$5),0,1)</f>
        <v>0</v>
      </c>
      <c r="P666" s="13">
        <v>0</v>
      </c>
      <c r="Q666" s="97">
        <v>0</v>
      </c>
      <c r="R666" s="19">
        <v>0</v>
      </c>
      <c r="S666" s="19" t="str">
        <v>BLOCCO ALVEOLATO MURATURA ARMATA</v>
      </c>
      <c r="T666" s="15" t="str">
        <v>T2D</v>
      </c>
      <c r="U666" s="15" t="str">
        <v xml:space="preserve">BLOCCCO PER MURATURA ARMATA ALVEOLATO LISCIO </v>
      </c>
      <c r="V666" s="15">
        <v>0</v>
      </c>
      <c r="W666" s="19" t="str">
        <v>39x25x19 F.45%</v>
      </c>
      <c r="X666" s="19">
        <v>0</v>
      </c>
      <c r="Y666" s="15">
        <v>0</v>
      </c>
      <c r="Z666" s="15">
        <v>0</v>
      </c>
      <c r="AA666" s="15">
        <v>0</v>
      </c>
      <c r="AB666" s="15">
        <v>0</v>
      </c>
      <c r="AC666" s="15">
        <v>1</v>
      </c>
      <c r="AG666" s="15">
        <v>0</v>
      </c>
      <c r="AH666" s="15" t="str">
        <v xml:space="preserve">TEVELLE - TAVELLONI - TAVELLINE </v>
      </c>
      <c r="AI666" s="15" t="str">
        <v>DI MUZIO</v>
      </c>
      <c r="AJ666" s="15" t="str">
        <v>TAVELLONI ARCHITRAVE TAGLIO DIRITTO - TRAMEZZONE -TRAMEZZA PER PORTA CM 8</v>
      </c>
      <c r="AK666" s="15">
        <v>0</v>
      </c>
      <c r="AL666" s="15">
        <v>150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1</v>
      </c>
      <c r="AS666" s="17" t="str">
        <f t="shared" si="42"/>
        <v>ꞈ</v>
      </c>
      <c r="AT666" s="70" t="str">
        <v>ꞈ</v>
      </c>
      <c r="AU666" s="15">
        <v>0</v>
      </c>
      <c r="AV666" s="15" t="str">
        <v>BLOCCO ALVEOLATO INCASTRO  FORI VERTICALI  45/50/55/60 %</v>
      </c>
      <c r="AW666" s="15" t="str">
        <v>LATERCOM</v>
      </c>
      <c r="AX666" s="15" t="str">
        <v xml:space="preserve">BLOCCO SISMICO/ PORTANTE ALVEOLATO INCASTRO SETTI SOTTILI </v>
      </c>
      <c r="AY666" s="15">
        <v>0</v>
      </c>
      <c r="AZ666" s="15" t="str">
        <v>25x30x25 F.55%</v>
      </c>
      <c r="BA666" s="15">
        <v>0</v>
      </c>
      <c r="BB666" s="15">
        <v>0</v>
      </c>
      <c r="BC666" s="15">
        <v>0</v>
      </c>
      <c r="BD666" s="15">
        <v>0</v>
      </c>
      <c r="BE666" s="15">
        <v>0</v>
      </c>
      <c r="BF666" s="15">
        <v>1</v>
      </c>
      <c r="BG666" s="17" t="str">
        <f t="shared" si="43"/>
        <v>ꞈ</v>
      </c>
      <c r="BH666" s="70" t="str">
        <v>ꞈ</v>
      </c>
    </row>
    <row r="667" spans="1:60" ht="14.25" customHeight="1" x14ac:dyDescent="0.25">
      <c r="A667" s="47"/>
      <c r="B667"/>
      <c r="C667" s="23" t="s">
        <v>111</v>
      </c>
      <c r="D667" s="25" t="s">
        <v>64</v>
      </c>
      <c r="E667" s="23" t="s">
        <v>113</v>
      </c>
      <c r="F667" s="23"/>
      <c r="G667" s="60">
        <v>170</v>
      </c>
      <c r="H667" s="60"/>
      <c r="I667" s="22"/>
      <c r="K667" s="21"/>
      <c r="L667" s="57">
        <f t="shared" si="41"/>
        <v>0</v>
      </c>
      <c r="M667" s="14">
        <f t="shared" si="40"/>
        <v>1</v>
      </c>
      <c r="N667" s="13">
        <f>IF(OR(totale!$A$5="",C667=totale!$A$5),0,1)</f>
        <v>1</v>
      </c>
      <c r="O667" s="13">
        <f>IF(OR(totale!$C$5="",E667=totale!$C$5),0,1)</f>
        <v>0</v>
      </c>
      <c r="P667" s="13">
        <v>0</v>
      </c>
      <c r="Q667" s="97">
        <v>0</v>
      </c>
      <c r="R667" s="19">
        <v>0</v>
      </c>
      <c r="S667" s="19" t="str">
        <v>BLOCCO ALVEOLATO MURATURA ARMATA</v>
      </c>
      <c r="T667" s="15" t="str">
        <v>T2D</v>
      </c>
      <c r="U667" s="15" t="str">
        <v xml:space="preserve">BLOCCCO PER MURATURA ARMATA ALVEOLATO LISCIO </v>
      </c>
      <c r="V667" s="15">
        <v>0</v>
      </c>
      <c r="W667" s="19" t="str">
        <v>45x21x19 F.45%</v>
      </c>
      <c r="X667" s="19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1</v>
      </c>
      <c r="AG667" s="15">
        <v>0</v>
      </c>
      <c r="AH667" s="15" t="str">
        <v xml:space="preserve">TEVELLE - TAVELLONI - TAVELLINE </v>
      </c>
      <c r="AI667" s="15" t="str">
        <v>DI MUZIO</v>
      </c>
      <c r="AJ667" s="15" t="str">
        <v>TAVELLONI ARCHITRAVE TAGLIO DIRITTO - TRAMEZZONE -TRAMEZZA PER PORTA CM 8</v>
      </c>
      <c r="AK667" s="15">
        <v>0</v>
      </c>
      <c r="AL667" s="15">
        <v>160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1</v>
      </c>
      <c r="AS667" s="17" t="str">
        <f t="shared" si="42"/>
        <v>ꞈ</v>
      </c>
      <c r="AT667" s="70" t="str">
        <v>ꞈ</v>
      </c>
      <c r="AU667" s="15">
        <v>0</v>
      </c>
      <c r="AV667" s="15" t="str">
        <v>BLOCCO  ALVEOLATO DOPPIA POSA  55/60 %</v>
      </c>
      <c r="AW667" s="15" t="str">
        <v>DI MUZIO</v>
      </c>
      <c r="AX667" s="15" t="str">
        <v xml:space="preserve">BLOCCO DOPPIA POSA LISCIO P.600 </v>
      </c>
      <c r="AY667" s="15">
        <v>0</v>
      </c>
      <c r="AZ667" s="15" t="str">
        <v>25x32x25</v>
      </c>
      <c r="BA667" s="15">
        <v>0</v>
      </c>
      <c r="BB667" s="15">
        <v>0</v>
      </c>
      <c r="BC667" s="15">
        <v>0</v>
      </c>
      <c r="BD667" s="15">
        <v>0</v>
      </c>
      <c r="BE667" s="15">
        <v>0</v>
      </c>
      <c r="BF667" s="15">
        <v>1</v>
      </c>
      <c r="BG667" s="17" t="str">
        <f t="shared" si="43"/>
        <v>ꞈ</v>
      </c>
      <c r="BH667" s="70" t="str">
        <v>ꞈ</v>
      </c>
    </row>
    <row r="668" spans="1:60" ht="14.25" customHeight="1" x14ac:dyDescent="0.25">
      <c r="A668" s="47"/>
      <c r="B668"/>
      <c r="C668" s="23" t="s">
        <v>111</v>
      </c>
      <c r="D668" s="25" t="s">
        <v>64</v>
      </c>
      <c r="E668" s="23" t="s">
        <v>113</v>
      </c>
      <c r="F668" s="23"/>
      <c r="G668" s="60">
        <v>180</v>
      </c>
      <c r="H668" s="60"/>
      <c r="I668" s="22"/>
      <c r="K668" s="21"/>
      <c r="L668" s="57">
        <f t="shared" si="41"/>
        <v>0</v>
      </c>
      <c r="M668" s="14">
        <f t="shared" ref="M668:M731" si="44">SUM(N668:Q668)</f>
        <v>1</v>
      </c>
      <c r="N668" s="13">
        <f>IF(OR(totale!$A$5="",C668=totale!$A$5),0,1)</f>
        <v>1</v>
      </c>
      <c r="O668" s="13">
        <f>IF(OR(totale!$C$5="",E668=totale!$C$5),0,1)</f>
        <v>0</v>
      </c>
      <c r="P668" s="13">
        <v>0</v>
      </c>
      <c r="Q668" s="97">
        <v>0</v>
      </c>
      <c r="R668" s="19">
        <v>0</v>
      </c>
      <c r="S668" s="19" t="str">
        <v>BLOCCO ALVEOLATO MURATURA ARMATA</v>
      </c>
      <c r="T668" s="15" t="str">
        <v>T2D</v>
      </c>
      <c r="U668" s="15" t="str">
        <v xml:space="preserve">BLOCCCO PER MURATURA ARMATA ALVEOLATO LISCIO </v>
      </c>
      <c r="V668" s="15">
        <v>0</v>
      </c>
      <c r="W668" s="19" t="str">
        <v>45x33x19 F.45%</v>
      </c>
      <c r="X668" s="19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1</v>
      </c>
      <c r="AG668" s="15">
        <v>0</v>
      </c>
      <c r="AH668" s="15" t="str">
        <v xml:space="preserve">TEVELLE - TAVELLONI - TAVELLINE </v>
      </c>
      <c r="AI668" s="15" t="str">
        <v>DI MUZIO</v>
      </c>
      <c r="AJ668" s="15" t="str">
        <v>TAVELLONI ARCHITRAVE TAGLIO DIRITTO - TRAMEZZONE -TRAMEZZA PER PORTA CM 8</v>
      </c>
      <c r="AK668" s="15">
        <v>0</v>
      </c>
      <c r="AL668" s="15">
        <v>180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</v>
      </c>
      <c r="AS668" s="17" t="str">
        <f t="shared" si="42"/>
        <v>ꞈ</v>
      </c>
      <c r="AT668" s="70" t="str">
        <v>ꞈ</v>
      </c>
      <c r="AU668" s="15">
        <v>0</v>
      </c>
      <c r="AV668" s="15" t="str">
        <v>BLOCCO ALVEOLATO INCASTRO  FORI VERTICALI  45/50/55/60 %</v>
      </c>
      <c r="AW668" s="15" t="str">
        <v>WIENERBERGER</v>
      </c>
      <c r="AX668" s="15" t="str">
        <v>BLOCCO PORTANTE ALVEOLATO FORI VERTICALI  P800- F.45%  incastro</v>
      </c>
      <c r="AY668" s="15">
        <v>0</v>
      </c>
      <c r="AZ668" s="15" t="str">
        <v>25x33x19</v>
      </c>
      <c r="BA668" s="15">
        <v>0</v>
      </c>
      <c r="BB668" s="15">
        <v>0</v>
      </c>
      <c r="BC668" s="15">
        <v>0</v>
      </c>
      <c r="BD668" s="15">
        <v>0</v>
      </c>
      <c r="BE668" s="15">
        <v>0</v>
      </c>
      <c r="BF668" s="15">
        <v>1</v>
      </c>
      <c r="BG668" s="17" t="str">
        <f t="shared" si="43"/>
        <v>ꞈ</v>
      </c>
      <c r="BH668" s="70" t="str">
        <v>ꞈ</v>
      </c>
    </row>
    <row r="669" spans="1:60" ht="14.25" customHeight="1" x14ac:dyDescent="0.25">
      <c r="A669" s="47"/>
      <c r="B669"/>
      <c r="C669" s="23" t="s">
        <v>111</v>
      </c>
      <c r="D669" s="25" t="s">
        <v>64</v>
      </c>
      <c r="E669" s="23" t="s">
        <v>113</v>
      </c>
      <c r="F669" s="23"/>
      <c r="G669" s="60">
        <v>200</v>
      </c>
      <c r="H669" s="60"/>
      <c r="I669" s="22"/>
      <c r="K669" s="21"/>
      <c r="L669" s="57">
        <f t="shared" si="41"/>
        <v>0</v>
      </c>
      <c r="M669" s="14">
        <f t="shared" si="44"/>
        <v>1</v>
      </c>
      <c r="N669" s="13">
        <f>IF(OR(totale!$A$5="",C669=totale!$A$5),0,1)</f>
        <v>1</v>
      </c>
      <c r="O669" s="13">
        <f>IF(OR(totale!$C$5="",E669=totale!$C$5),0,1)</f>
        <v>0</v>
      </c>
      <c r="P669" s="13">
        <v>0</v>
      </c>
      <c r="Q669" s="97">
        <v>0</v>
      </c>
      <c r="R669" s="19">
        <v>0</v>
      </c>
      <c r="S669" s="19" t="str">
        <v>BLOCCO ALVEOLATO MURATURA ARMATA</v>
      </c>
      <c r="T669" s="15" t="str">
        <v>T2D</v>
      </c>
      <c r="U669" s="15" t="str">
        <v>BLOCCCO PER MURATURA ARMATA ALVEOLATO CON EPS  GRAFFITATO- NORMABLOCK</v>
      </c>
      <c r="V669" s="15">
        <v>0</v>
      </c>
      <c r="W669" s="19" t="str">
        <v>45x33x19 F.45%</v>
      </c>
      <c r="X669" s="19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1</v>
      </c>
      <c r="AG669" s="15">
        <v>0</v>
      </c>
      <c r="AH669" s="15" t="str">
        <v xml:space="preserve">TEVELLE - TAVELLONI - TAVELLINE </v>
      </c>
      <c r="AI669" s="15" t="str">
        <v>DI MUZIO</v>
      </c>
      <c r="AJ669" s="15" t="str">
        <v>TAVELLONI ARCHITRAVE TAGLIO DIRITTO - TRAMEZZONE -TRAMEZZA PER PORTA CM 8</v>
      </c>
      <c r="AK669" s="15">
        <v>0</v>
      </c>
      <c r="AL669" s="15">
        <v>200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1</v>
      </c>
      <c r="AS669" s="17" t="str">
        <f t="shared" si="42"/>
        <v>ꞈ</v>
      </c>
      <c r="AT669" s="70" t="str">
        <v>ꞈ</v>
      </c>
      <c r="AU669" s="15">
        <v>0</v>
      </c>
      <c r="AV669" s="15" t="str">
        <v xml:space="preserve">LATERIZIO RETTIFICATO PLANARE </v>
      </c>
      <c r="AW669" s="15" t="str">
        <v>WIENERBERGER</v>
      </c>
      <c r="AX669" s="15" t="str">
        <v>BLOCCO ALVEOLATO RETTIFICATO - BLOCCO PLANANARE  F.55% - 45%</v>
      </c>
      <c r="AY669" s="15">
        <v>0</v>
      </c>
      <c r="AZ669" s="15" t="str">
        <v xml:space="preserve">25x33x19,9 F.45% </v>
      </c>
      <c r="BA669" s="15">
        <v>0</v>
      </c>
      <c r="BB669" s="15">
        <v>0</v>
      </c>
      <c r="BC669" s="15">
        <v>0</v>
      </c>
      <c r="BD669" s="15">
        <v>0</v>
      </c>
      <c r="BE669" s="15">
        <v>0</v>
      </c>
      <c r="BF669" s="15">
        <v>1</v>
      </c>
      <c r="BG669" s="17" t="str">
        <f t="shared" si="43"/>
        <v>ꞈ</v>
      </c>
      <c r="BH669" s="70" t="str">
        <v>ꞈ</v>
      </c>
    </row>
    <row r="670" spans="1:60" ht="14.25" customHeight="1" x14ac:dyDescent="0.25">
      <c r="A670" s="47"/>
      <c r="B670"/>
      <c r="C670" s="23" t="s">
        <v>111</v>
      </c>
      <c r="D670" s="25" t="s">
        <v>64</v>
      </c>
      <c r="E670" s="23" t="s">
        <v>113</v>
      </c>
      <c r="F670" s="23"/>
      <c r="G670" s="60">
        <v>220</v>
      </c>
      <c r="H670" s="60"/>
      <c r="I670" s="22"/>
      <c r="K670" s="21"/>
      <c r="L670" s="57">
        <f t="shared" si="41"/>
        <v>0</v>
      </c>
      <c r="M670" s="14">
        <f t="shared" si="44"/>
        <v>1</v>
      </c>
      <c r="N670" s="13">
        <f>IF(OR(totale!$A$5="",C670=totale!$A$5),0,1)</f>
        <v>1</v>
      </c>
      <c r="O670" s="13">
        <f>IF(OR(totale!$C$5="",E670=totale!$C$5),0,1)</f>
        <v>0</v>
      </c>
      <c r="P670" s="13">
        <v>0</v>
      </c>
      <c r="Q670" s="97">
        <v>0</v>
      </c>
      <c r="R670" s="19">
        <v>0</v>
      </c>
      <c r="S670" s="19" t="str">
        <v>BLOCCO ALVEOLATO MURATURA ARMATA</v>
      </c>
      <c r="T670" s="15" t="str">
        <v>T2D</v>
      </c>
      <c r="U670" s="15" t="str">
        <v>BLOCCCO PER MURATURA ARMATA ALVEOLATO CON EPS  GRAFFITATO- NORMABLOCK</v>
      </c>
      <c r="V670" s="15">
        <v>0</v>
      </c>
      <c r="W670" s="19" t="str">
        <v>45x22x19 F.45%</v>
      </c>
      <c r="X670" s="19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1</v>
      </c>
      <c r="AG670" s="15">
        <v>0</v>
      </c>
      <c r="AH670" s="15" t="str">
        <v xml:space="preserve">TEVELLE - TAVELLONI - TAVELLINE </v>
      </c>
      <c r="AI670" s="15" t="str">
        <v>DI MUZIO</v>
      </c>
      <c r="AJ670" s="15" t="str">
        <v>TAVELLONI ARCHITRAVE TAGLIO DIRITTO - TRAMEZZONE -TRAMEZZA PER PORTA CM 8</v>
      </c>
      <c r="AK670" s="15">
        <v>0</v>
      </c>
      <c r="AL670" s="15">
        <v>220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1</v>
      </c>
      <c r="AS670" s="17" t="str">
        <f t="shared" si="42"/>
        <v>ꞈ</v>
      </c>
      <c r="AT670" s="70" t="str">
        <v>ꞈ</v>
      </c>
      <c r="AU670" s="15">
        <v>0</v>
      </c>
      <c r="AV670" s="15" t="str">
        <v>BLOCCO ALVEOLATO INCASTRO  FORI VERTICALI  45/50/55/60 %</v>
      </c>
      <c r="AW670" s="15" t="str">
        <v>WIENERBERGER</v>
      </c>
      <c r="AX670" s="15" t="str">
        <v>BLOCCO PORTANTE ALVEOLATO FORI VERTICALI  P800- F.45%  incastro</v>
      </c>
      <c r="AY670" s="15">
        <v>0</v>
      </c>
      <c r="AZ670" s="15" t="str">
        <v>25x33x23,8</v>
      </c>
      <c r="BA670" s="15">
        <v>0</v>
      </c>
      <c r="BB670" s="15">
        <v>0</v>
      </c>
      <c r="BC670" s="15">
        <v>0</v>
      </c>
      <c r="BD670" s="15">
        <v>0</v>
      </c>
      <c r="BE670" s="15">
        <v>0</v>
      </c>
      <c r="BF670" s="15">
        <v>1</v>
      </c>
      <c r="BG670" s="17" t="str">
        <f t="shared" si="43"/>
        <v>ꞈ</v>
      </c>
      <c r="BH670" s="70" t="str">
        <v>ꞈ</v>
      </c>
    </row>
    <row r="671" spans="1:60" ht="14.25" customHeight="1" x14ac:dyDescent="0.25">
      <c r="A671" s="47"/>
      <c r="B671"/>
      <c r="C671" s="23" t="s">
        <v>111</v>
      </c>
      <c r="D671" s="25" t="s">
        <v>64</v>
      </c>
      <c r="E671" s="23" t="s">
        <v>115</v>
      </c>
      <c r="F671" s="23"/>
      <c r="G671" s="60" t="s">
        <v>287</v>
      </c>
      <c r="H671" s="60"/>
      <c r="I671" s="22"/>
      <c r="K671" s="21"/>
      <c r="L671" s="57">
        <f t="shared" si="41"/>
        <v>0</v>
      </c>
      <c r="M671" s="14">
        <f t="shared" si="44"/>
        <v>1</v>
      </c>
      <c r="N671" s="13">
        <f>IF(OR(totale!$A$5="",C671=totale!$A$5),0,1)</f>
        <v>1</v>
      </c>
      <c r="O671" s="13">
        <f>IF(OR(totale!$C$5="",E671=totale!$C$5),0,1)</f>
        <v>0</v>
      </c>
      <c r="P671" s="13">
        <v>0</v>
      </c>
      <c r="Q671" s="97">
        <v>0</v>
      </c>
      <c r="R671" s="19">
        <v>0</v>
      </c>
      <c r="S671" s="19" t="str">
        <v xml:space="preserve">BLOCCO ALVEOLATO ACCOPPIATO AD ISOLANTE </v>
      </c>
      <c r="T671" s="15" t="str">
        <v>T2D</v>
      </c>
      <c r="U671" s="15" t="str">
        <v xml:space="preserve">BLOCCO LATERIZIO ALVEOLATO ACCOPPIATO AD ISOLANTE PORTANTE </v>
      </c>
      <c r="V671" s="15">
        <v>0</v>
      </c>
      <c r="W671" s="19" t="str">
        <v>46x26x19 F.45%</v>
      </c>
      <c r="X671" s="19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1</v>
      </c>
      <c r="AG671" s="15">
        <v>0</v>
      </c>
      <c r="AH671" s="15" t="str">
        <v xml:space="preserve">TEVELLE - TAVELLONI - TAVELLINE </v>
      </c>
      <c r="AI671" s="15" t="str">
        <v>FBM</v>
      </c>
      <c r="AJ671" s="15" t="str">
        <v>TAVELLONI LISCI TAGLIO DIRITTO DA CM 6</v>
      </c>
      <c r="AK671" s="15">
        <v>0</v>
      </c>
      <c r="AL671" s="15">
        <v>80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1</v>
      </c>
      <c r="AS671" s="17" t="str">
        <f t="shared" si="42"/>
        <v>ꞈ</v>
      </c>
      <c r="AT671" s="70" t="str">
        <v>ꞈ</v>
      </c>
      <c r="AU671" s="15">
        <v>0</v>
      </c>
      <c r="AV671" s="15" t="str">
        <v xml:space="preserve">LATERIZIO RETTIFICATO PLANARE </v>
      </c>
      <c r="AW671" s="15" t="str">
        <v>WIENERBERGER</v>
      </c>
      <c r="AX671" s="15" t="str">
        <v>BLOCCO ALVEOLATO RETTIFICATO - BLOCCO PLANANARE  F.55% - 45%</v>
      </c>
      <c r="AY671" s="15">
        <v>0</v>
      </c>
      <c r="AZ671" s="15" t="str">
        <v>25x33x24,9 F.45%</v>
      </c>
      <c r="BA671" s="15">
        <v>0</v>
      </c>
      <c r="BB671" s="15">
        <v>0</v>
      </c>
      <c r="BC671" s="15">
        <v>0</v>
      </c>
      <c r="BD671" s="15">
        <v>0</v>
      </c>
      <c r="BE671" s="15">
        <v>0</v>
      </c>
      <c r="BF671" s="15">
        <v>1</v>
      </c>
      <c r="BG671" s="17" t="str">
        <f t="shared" si="43"/>
        <v>ꞈ</v>
      </c>
      <c r="BH671" s="70" t="str">
        <v>ꞈ</v>
      </c>
    </row>
    <row r="672" spans="1:60" ht="14.25" customHeight="1" x14ac:dyDescent="0.25">
      <c r="A672" s="47"/>
      <c r="B672"/>
      <c r="C672" s="23" t="s">
        <v>111</v>
      </c>
      <c r="D672" s="25" t="s">
        <v>64</v>
      </c>
      <c r="E672" s="23" t="s">
        <v>115</v>
      </c>
      <c r="F672" s="23"/>
      <c r="G672" s="60" t="s">
        <v>288</v>
      </c>
      <c r="H672" s="60"/>
      <c r="I672" s="22"/>
      <c r="K672" s="21"/>
      <c r="L672" s="57">
        <f t="shared" si="41"/>
        <v>0</v>
      </c>
      <c r="M672" s="14">
        <f t="shared" si="44"/>
        <v>1</v>
      </c>
      <c r="N672" s="13">
        <f>IF(OR(totale!$A$5="",C672=totale!$A$5),0,1)</f>
        <v>1</v>
      </c>
      <c r="O672" s="13">
        <f>IF(OR(totale!$C$5="",E672=totale!$C$5),0,1)</f>
        <v>0</v>
      </c>
      <c r="P672" s="13">
        <v>0</v>
      </c>
      <c r="Q672" s="97">
        <v>0</v>
      </c>
      <c r="R672" s="19">
        <v>0</v>
      </c>
      <c r="S672" s="19" t="str">
        <v xml:space="preserve">BLOCCO ALVEOLATO ACCOPPIATO AD ISOLANTE </v>
      </c>
      <c r="T672" s="15" t="str">
        <v>T2D</v>
      </c>
      <c r="U672" s="15" t="str">
        <v xml:space="preserve">BLOCCO LATERIZIO ALVEOLATO ACCOPPIATO AD ISOLANTE PORTANTE </v>
      </c>
      <c r="V672" s="15">
        <v>0</v>
      </c>
      <c r="W672" s="19" t="str">
        <v>40x26x19 F.45%</v>
      </c>
      <c r="X672" s="19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1</v>
      </c>
      <c r="AG672" s="15">
        <v>0</v>
      </c>
      <c r="AH672" s="15" t="str">
        <v xml:space="preserve">TEVELLE - TAVELLONI - TAVELLINE </v>
      </c>
      <c r="AI672" s="15" t="str">
        <v>WIENERBERGER</v>
      </c>
      <c r="AJ672" s="15" t="str">
        <v>TAVELLONI RIGATO TAGLIO OBLIQUO DA CM 10</v>
      </c>
      <c r="AK672" s="15">
        <v>0</v>
      </c>
      <c r="AL672" s="15">
        <v>80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1</v>
      </c>
      <c r="AS672" s="17" t="str">
        <f t="shared" si="42"/>
        <v>ꞈ</v>
      </c>
      <c r="AT672" s="70" t="str">
        <v>ꞈ</v>
      </c>
      <c r="AU672" s="15">
        <v>0</v>
      </c>
      <c r="AV672" s="15" t="str">
        <v xml:space="preserve">BLOCCO PER SOLAIO - INTERPOSTO- PIGNATTA </v>
      </c>
      <c r="AW672" s="15" t="str">
        <v>FBM</v>
      </c>
      <c r="AX672" s="15" t="str">
        <v>BLOCCO PER SOLAIO - INTERPOSTO</v>
      </c>
      <c r="AY672" s="15">
        <v>0</v>
      </c>
      <c r="AZ672" s="15" t="str">
        <v>25x38x25</v>
      </c>
      <c r="BA672" s="15">
        <v>0</v>
      </c>
      <c r="BB672" s="15">
        <v>0</v>
      </c>
      <c r="BC672" s="15">
        <v>0</v>
      </c>
      <c r="BD672" s="15">
        <v>0</v>
      </c>
      <c r="BE672" s="15">
        <v>0</v>
      </c>
      <c r="BF672" s="15">
        <v>1</v>
      </c>
      <c r="BG672" s="17" t="str">
        <f t="shared" si="43"/>
        <v>ꞈ</v>
      </c>
      <c r="BH672" s="70" t="str">
        <v>ꞈ</v>
      </c>
    </row>
    <row r="673" spans="1:60" ht="14.25" customHeight="1" x14ac:dyDescent="0.25">
      <c r="A673" s="47"/>
      <c r="B673"/>
      <c r="C673" s="23" t="s">
        <v>111</v>
      </c>
      <c r="D673" s="25" t="s">
        <v>64</v>
      </c>
      <c r="E673" s="23" t="s">
        <v>115</v>
      </c>
      <c r="F673" s="23"/>
      <c r="G673" s="60" t="s">
        <v>382</v>
      </c>
      <c r="H673" s="60"/>
      <c r="I673" s="22"/>
      <c r="K673" s="21"/>
      <c r="L673" s="57">
        <f t="shared" si="41"/>
        <v>0</v>
      </c>
      <c r="M673" s="14">
        <f t="shared" si="44"/>
        <v>1</v>
      </c>
      <c r="N673" s="13">
        <f>IF(OR(totale!$A$5="",C673=totale!$A$5),0,1)</f>
        <v>1</v>
      </c>
      <c r="O673" s="13">
        <f>IF(OR(totale!$C$5="",E673=totale!$C$5),0,1)</f>
        <v>0</v>
      </c>
      <c r="P673" s="13">
        <v>0</v>
      </c>
      <c r="Q673" s="97">
        <v>0</v>
      </c>
      <c r="R673" s="19">
        <v>0</v>
      </c>
      <c r="S673" s="19" t="str">
        <v xml:space="preserve">BLOCCO ALVEOLATO ACCOPPIATO AD ISOLANTE </v>
      </c>
      <c r="T673" s="15" t="str">
        <v>T2D</v>
      </c>
      <c r="U673" s="15" t="str">
        <v xml:space="preserve">BLOCCO LATERIZIO ALVEOLATO ACCOPPIATO AD ISOLANTE PORTANTE </v>
      </c>
      <c r="V673" s="15">
        <v>0</v>
      </c>
      <c r="W673" s="19" t="str">
        <v>35x26x19 F.45%</v>
      </c>
      <c r="X673" s="19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1</v>
      </c>
      <c r="AG673" s="15">
        <v>0</v>
      </c>
      <c r="AH673" s="15" t="str">
        <v xml:space="preserve">TEVELLE - TAVELLONI - TAVELLINE </v>
      </c>
      <c r="AI673" s="15" t="str">
        <v>WIENERBERGER</v>
      </c>
      <c r="AJ673" s="15" t="str">
        <v>TAVELLONI RIGATO TAGLIO OBLIQUO DA CM 10</v>
      </c>
      <c r="AK673" s="15">
        <v>0</v>
      </c>
      <c r="AL673" s="15">
        <v>90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1</v>
      </c>
      <c r="AS673" s="17" t="str">
        <f t="shared" si="42"/>
        <v>ꞈ</v>
      </c>
      <c r="AT673" s="70" t="str">
        <v>ꞈ</v>
      </c>
      <c r="AU673" s="15">
        <v>0</v>
      </c>
      <c r="AV673" s="15" t="str">
        <v xml:space="preserve">TRAMEZZATURA MATERIALE ALVEOLATO </v>
      </c>
      <c r="AW673" s="15" t="str">
        <v>T2D</v>
      </c>
      <c r="AX673" s="15" t="str">
        <v xml:space="preserve">TRAMEZZA - FORATO PORIZZATA/ALVEOLATA </v>
      </c>
      <c r="AY673" s="15">
        <v>0</v>
      </c>
      <c r="AZ673" s="15" t="str">
        <v>25x42,5x19</v>
      </c>
      <c r="BA673" s="15">
        <v>0</v>
      </c>
      <c r="BB673" s="15">
        <v>0</v>
      </c>
      <c r="BC673" s="15">
        <v>0</v>
      </c>
      <c r="BD673" s="15">
        <v>0</v>
      </c>
      <c r="BE673" s="15">
        <v>0</v>
      </c>
      <c r="BF673" s="15">
        <v>1</v>
      </c>
      <c r="BG673" s="17" t="str">
        <f t="shared" si="43"/>
        <v>ꞈ</v>
      </c>
      <c r="BH673" s="70" t="str">
        <v>ꞈ</v>
      </c>
    </row>
    <row r="674" spans="1:60" ht="14.25" customHeight="1" x14ac:dyDescent="0.25">
      <c r="A674" s="47"/>
      <c r="B674"/>
      <c r="C674" s="23" t="s">
        <v>111</v>
      </c>
      <c r="D674" s="25" t="s">
        <v>64</v>
      </c>
      <c r="E674" s="23" t="s">
        <v>21</v>
      </c>
      <c r="F674" s="23"/>
      <c r="G674" s="60" t="s">
        <v>287</v>
      </c>
      <c r="H674" s="60"/>
      <c r="I674" s="22"/>
      <c r="K674" s="21"/>
      <c r="L674" s="57">
        <f t="shared" si="41"/>
        <v>0</v>
      </c>
      <c r="M674" s="14">
        <f t="shared" si="44"/>
        <v>1</v>
      </c>
      <c r="N674" s="13">
        <f>IF(OR(totale!$A$5="",C674=totale!$A$5),0,1)</f>
        <v>1</v>
      </c>
      <c r="O674" s="13">
        <f>IF(OR(totale!$C$5="",E674=totale!$C$5),0,1)</f>
        <v>0</v>
      </c>
      <c r="P674" s="13">
        <v>0</v>
      </c>
      <c r="Q674" s="97">
        <v>0</v>
      </c>
      <c r="R674" s="19">
        <v>0</v>
      </c>
      <c r="S674" s="19" t="str">
        <v xml:space="preserve">BLOCCO ALVEOLATO ACCOPPIATO AD ISOLANTE </v>
      </c>
      <c r="T674" s="15" t="str">
        <v>T2D</v>
      </c>
      <c r="U674" s="15" t="str">
        <v xml:space="preserve">BLOCCO LATERIZIO ALVEOLATO ACCOPPIATO AD ISOLANTE PORTANTE </v>
      </c>
      <c r="V674" s="15">
        <v>0</v>
      </c>
      <c r="W674" s="19" t="str">
        <v>PEZZI SPECIALI</v>
      </c>
      <c r="X674" s="19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1</v>
      </c>
      <c r="AG674" s="15">
        <v>0</v>
      </c>
      <c r="AH674" s="15" t="str">
        <v xml:space="preserve">TEVELLE - TAVELLONI - TAVELLINE </v>
      </c>
      <c r="AI674" s="15" t="str">
        <v>WIENERBERGER</v>
      </c>
      <c r="AJ674" s="15" t="str">
        <v>TAVELLONI RIGATO TAGLIO OBLIQUO DA CM 10</v>
      </c>
      <c r="AK674" s="15">
        <v>0</v>
      </c>
      <c r="AL674" s="15">
        <v>100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1</v>
      </c>
      <c r="AS674" s="17" t="str">
        <f t="shared" si="42"/>
        <v>ꞈ</v>
      </c>
      <c r="AT674" s="70" t="str">
        <v>ꞈ</v>
      </c>
      <c r="AU674" s="15">
        <v>0</v>
      </c>
      <c r="AV674" s="15" t="str">
        <v xml:space="preserve">BLOCCO PER SOLAIO - INTERPOSTO- PIGNATTA </v>
      </c>
      <c r="AW674" s="15" t="str">
        <v>DCB</v>
      </c>
      <c r="AX674" s="15" t="str">
        <v>BLOCCO PER SOLAIO - INTERPOSTO</v>
      </c>
      <c r="AY674" s="15">
        <v>0</v>
      </c>
      <c r="AZ674" s="15" t="str">
        <v>25x42x25</v>
      </c>
      <c r="BA674" s="15">
        <v>0</v>
      </c>
      <c r="BB674" s="15">
        <v>0</v>
      </c>
      <c r="BC674" s="15">
        <v>0</v>
      </c>
      <c r="BD674" s="15">
        <v>0</v>
      </c>
      <c r="BE674" s="15">
        <v>0</v>
      </c>
      <c r="BF674" s="15">
        <v>1</v>
      </c>
      <c r="BG674" s="17" t="str">
        <f t="shared" si="43"/>
        <v>ꞈ</v>
      </c>
      <c r="BH674" s="70" t="str">
        <v>ꞈ</v>
      </c>
    </row>
    <row r="675" spans="1:60" ht="14.25" customHeight="1" x14ac:dyDescent="0.25">
      <c r="A675" s="47"/>
      <c r="B675"/>
      <c r="C675" s="23" t="s">
        <v>111</v>
      </c>
      <c r="D675" s="25" t="s">
        <v>64</v>
      </c>
      <c r="E675" s="23" t="s">
        <v>21</v>
      </c>
      <c r="F675" s="23"/>
      <c r="G675" s="60" t="s">
        <v>288</v>
      </c>
      <c r="H675" s="60"/>
      <c r="I675" s="22"/>
      <c r="K675" s="21"/>
      <c r="L675" s="57">
        <f t="shared" si="41"/>
        <v>0</v>
      </c>
      <c r="M675" s="14">
        <f t="shared" si="44"/>
        <v>1</v>
      </c>
      <c r="N675" s="13">
        <f>IF(OR(totale!$A$5="",C675=totale!$A$5),0,1)</f>
        <v>1</v>
      </c>
      <c r="O675" s="13">
        <f>IF(OR(totale!$C$5="",E675=totale!$C$5),0,1)</f>
        <v>0</v>
      </c>
      <c r="P675" s="13">
        <v>0</v>
      </c>
      <c r="Q675" s="97">
        <v>0</v>
      </c>
      <c r="R675" s="19">
        <v>0</v>
      </c>
      <c r="S675" s="19" t="str">
        <v xml:space="preserve">BLOCCO ALVEOLATO ACCOPPIATO AD ISOLANTE </v>
      </c>
      <c r="T675" s="15" t="str">
        <v>T2D</v>
      </c>
      <c r="U675" s="15" t="str">
        <v>BLOCCO LATERIZIO ALVELATO ACCOPPIATO AD ISOLANTE TAMPONAMENTO</v>
      </c>
      <c r="V675" s="15">
        <v>0</v>
      </c>
      <c r="W675" s="19" t="str">
        <v>45x25x25 F.55%</v>
      </c>
      <c r="X675" s="19">
        <v>0</v>
      </c>
      <c r="Y675" s="15">
        <v>0</v>
      </c>
      <c r="Z675" s="15">
        <v>0</v>
      </c>
      <c r="AA675" s="15">
        <v>0</v>
      </c>
      <c r="AB675" s="15">
        <v>0</v>
      </c>
      <c r="AC675" s="15">
        <v>1</v>
      </c>
      <c r="AG675" s="15">
        <v>0</v>
      </c>
      <c r="AH675" s="15" t="str">
        <v xml:space="preserve">TEVELLE - TAVELLONI - TAVELLINE </v>
      </c>
      <c r="AI675" s="15" t="str">
        <v>WIENERBERGER</v>
      </c>
      <c r="AJ675" s="15" t="str">
        <v>TAVELLONI RIGATO TAGLIO OBLIQUO DA CM 10</v>
      </c>
      <c r="AK675" s="15">
        <v>0</v>
      </c>
      <c r="AL675" s="15">
        <v>120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1</v>
      </c>
      <c r="AS675" s="17" t="str">
        <f t="shared" si="42"/>
        <v>ꞈ</v>
      </c>
      <c r="AT675" s="70" t="str">
        <v>ꞈ</v>
      </c>
      <c r="AU675" s="15">
        <v>0</v>
      </c>
      <c r="AV675" s="15" t="str">
        <v xml:space="preserve">BLOCCO PER SOLAIO - INTERPOSTO- PIGNATTA </v>
      </c>
      <c r="AW675" s="15" t="str">
        <v>T2D</v>
      </c>
      <c r="AX675" s="15" t="str">
        <v>BLOCCO PER SOLAIO - INTERPOSTO</v>
      </c>
      <c r="AY675" s="15">
        <v>0</v>
      </c>
      <c r="AZ675" s="15" t="str">
        <v>25x42x25</v>
      </c>
      <c r="BA675" s="15">
        <v>0</v>
      </c>
      <c r="BB675" s="15">
        <v>0</v>
      </c>
      <c r="BC675" s="15">
        <v>0</v>
      </c>
      <c r="BD675" s="15">
        <v>0</v>
      </c>
      <c r="BE675" s="15">
        <v>0</v>
      </c>
      <c r="BF675" s="15">
        <v>1</v>
      </c>
      <c r="BG675" s="17" t="str">
        <f t="shared" si="43"/>
        <v>ꞈ</v>
      </c>
      <c r="BH675" s="70" t="str">
        <v>ꞈ</v>
      </c>
    </row>
    <row r="676" spans="1:60" ht="14.25" customHeight="1" x14ac:dyDescent="0.25">
      <c r="A676" s="47"/>
      <c r="B676"/>
      <c r="C676" s="23" t="s">
        <v>111</v>
      </c>
      <c r="D676" s="25" t="s">
        <v>64</v>
      </c>
      <c r="E676" s="23" t="s">
        <v>21</v>
      </c>
      <c r="F676" s="23"/>
      <c r="G676" s="60" t="s">
        <v>291</v>
      </c>
      <c r="H676" s="60"/>
      <c r="I676" s="22"/>
      <c r="K676" s="21"/>
      <c r="L676" s="57">
        <f t="shared" si="41"/>
        <v>0</v>
      </c>
      <c r="M676" s="14">
        <f t="shared" si="44"/>
        <v>1</v>
      </c>
      <c r="N676" s="13">
        <f>IF(OR(totale!$A$5="",C676=totale!$A$5),0,1)</f>
        <v>1</v>
      </c>
      <c r="O676" s="13">
        <f>IF(OR(totale!$C$5="",E676=totale!$C$5),0,1)</f>
        <v>0</v>
      </c>
      <c r="P676" s="13">
        <v>0</v>
      </c>
      <c r="Q676" s="97">
        <v>0</v>
      </c>
      <c r="R676" s="19">
        <v>0</v>
      </c>
      <c r="S676" s="19" t="str">
        <v xml:space="preserve">BLOCCO ALVEOLATO ACCOPPIATO AD ISOLANTE </v>
      </c>
      <c r="T676" s="15" t="str">
        <v>T2D</v>
      </c>
      <c r="U676" s="15" t="str">
        <v>BLOCCO LATERIZIO ALVELATO ACCOPPIATO AD ISOLANTE TAMPONAMENTO</v>
      </c>
      <c r="V676" s="15">
        <v>0</v>
      </c>
      <c r="W676" s="19" t="str">
        <v>40x25x25 F.55%</v>
      </c>
      <c r="X676" s="19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1</v>
      </c>
      <c r="AG676" s="15">
        <v>0</v>
      </c>
      <c r="AH676" s="15" t="str">
        <v xml:space="preserve">TEVELLE - TAVELLONI - TAVELLINE </v>
      </c>
      <c r="AI676" s="15" t="str">
        <v>WIENERBERGER</v>
      </c>
      <c r="AJ676" s="15" t="str">
        <v>TAVELLONI RIGATO TAGLIO OBLIQUO DA CM 10</v>
      </c>
      <c r="AK676" s="15">
        <v>0</v>
      </c>
      <c r="AL676" s="15">
        <v>140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1</v>
      </c>
      <c r="AS676" s="17" t="str">
        <f t="shared" si="42"/>
        <v>ꞈ</v>
      </c>
      <c r="AT676" s="70" t="str">
        <v>ꞈ</v>
      </c>
      <c r="AU676" s="15">
        <v>0</v>
      </c>
      <c r="AV676" s="15" t="str">
        <v>BLOCCO ALVEOLATO INCASTRO  FORI VERTICALI  45/50/55/60 %</v>
      </c>
      <c r="AW676" s="15" t="str">
        <v>T2D</v>
      </c>
      <c r="AX676" s="15" t="str">
        <v>BLOCCO PORTANTE ALVEOLATO FORI VERTICALI  P800- F.45%  incastro</v>
      </c>
      <c r="AY676" s="15">
        <v>0</v>
      </c>
      <c r="AZ676" s="15" t="str">
        <v>25x50x19</v>
      </c>
      <c r="BA676" s="15">
        <v>0</v>
      </c>
      <c r="BB676" s="15">
        <v>0</v>
      </c>
      <c r="BC676" s="15">
        <v>0</v>
      </c>
      <c r="BD676" s="15">
        <v>0</v>
      </c>
      <c r="BE676" s="15">
        <v>0</v>
      </c>
      <c r="BF676" s="15">
        <v>1</v>
      </c>
      <c r="BG676" s="17" t="str">
        <f t="shared" si="43"/>
        <v>ꞈ</v>
      </c>
      <c r="BH676" s="70" t="str">
        <v>ꞈ</v>
      </c>
    </row>
    <row r="677" spans="1:60" ht="14.25" customHeight="1" x14ac:dyDescent="0.25">
      <c r="A677" s="47"/>
      <c r="B677"/>
      <c r="C677" s="23" t="s">
        <v>111</v>
      </c>
      <c r="D677" s="25" t="s">
        <v>64</v>
      </c>
      <c r="E677" s="23" t="s">
        <v>21</v>
      </c>
      <c r="F677" s="23"/>
      <c r="G677" s="60" t="s">
        <v>382</v>
      </c>
      <c r="H677" s="60"/>
      <c r="I677" s="22"/>
      <c r="K677" s="21"/>
      <c r="L677" s="57">
        <f t="shared" si="41"/>
        <v>0</v>
      </c>
      <c r="M677" s="14">
        <f t="shared" si="44"/>
        <v>1</v>
      </c>
      <c r="N677" s="13">
        <f>IF(OR(totale!$A$5="",C677=totale!$A$5),0,1)</f>
        <v>1</v>
      </c>
      <c r="O677" s="13">
        <f>IF(OR(totale!$C$5="",E677=totale!$C$5),0,1)</f>
        <v>0</v>
      </c>
      <c r="P677" s="13">
        <v>0</v>
      </c>
      <c r="Q677" s="97">
        <v>0</v>
      </c>
      <c r="R677" s="19">
        <v>0</v>
      </c>
      <c r="S677" s="19" t="str">
        <v xml:space="preserve">BLOCCO ALVEOLATO ACCOPPIATO AD ISOLANTE </v>
      </c>
      <c r="T677" s="15" t="str">
        <v>T2D</v>
      </c>
      <c r="U677" s="15" t="str">
        <v>BLOCCO LATERIZIO ALVELATO ACCOPPIATO AD ISOLANTE TAMPONAMENTO</v>
      </c>
      <c r="V677" s="15">
        <v>0</v>
      </c>
      <c r="W677" s="19" t="str">
        <v>35x25x25 F.50%</v>
      </c>
      <c r="X677" s="19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1</v>
      </c>
      <c r="AG677" s="15">
        <v>0</v>
      </c>
      <c r="AH677" s="15" t="str">
        <v xml:space="preserve">TEVELLE - TAVELLONI - TAVELLINE </v>
      </c>
      <c r="AI677" s="15" t="str">
        <v>WIENERBERGER</v>
      </c>
      <c r="AJ677" s="15" t="str">
        <v>TAVELLONI RIGATO TAGLIO OBLIQUO DA CM 10</v>
      </c>
      <c r="AK677" s="15">
        <v>0</v>
      </c>
      <c r="AL677" s="15">
        <v>160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1</v>
      </c>
      <c r="AS677" s="17" t="str">
        <f t="shared" si="42"/>
        <v>ꞈ</v>
      </c>
      <c r="AT677" s="70" t="str">
        <v>ꞈ</v>
      </c>
      <c r="AU677" s="15">
        <v>0</v>
      </c>
      <c r="AV677" s="15" t="str">
        <v>BLOCCO ALVEOLATO INCASTRO  FORI VERTICALI  45/50/55/60 %</v>
      </c>
      <c r="AW677" s="15" t="str">
        <v>LATERCOM</v>
      </c>
      <c r="AX677" s="15" t="str">
        <v>BLOCCO PORTANTE ALVEOLATO FORI VERTICALI  P700- F.50% - F.55% incastro</v>
      </c>
      <c r="AY677" s="15">
        <v>0</v>
      </c>
      <c r="AZ677" s="15" t="str">
        <v>25x50x19 F.55%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1</v>
      </c>
      <c r="BG677" s="17" t="str">
        <f t="shared" si="43"/>
        <v>ꞈ</v>
      </c>
      <c r="BH677" s="70" t="str">
        <v>ꞈ</v>
      </c>
    </row>
    <row r="678" spans="1:60" ht="14.25" customHeight="1" x14ac:dyDescent="0.25">
      <c r="A678" s="47"/>
      <c r="B678"/>
      <c r="C678" s="23" t="s">
        <v>111</v>
      </c>
      <c r="D678" s="25" t="s">
        <v>64</v>
      </c>
      <c r="E678" s="23" t="s">
        <v>21</v>
      </c>
      <c r="F678" s="23"/>
      <c r="G678" s="60" t="s">
        <v>383</v>
      </c>
      <c r="H678" s="60"/>
      <c r="I678" s="22"/>
      <c r="K678" s="21"/>
      <c r="L678" s="57">
        <f t="shared" si="41"/>
        <v>0</v>
      </c>
      <c r="M678" s="14">
        <f t="shared" si="44"/>
        <v>1</v>
      </c>
      <c r="N678" s="13">
        <f>IF(OR(totale!$A$5="",C678=totale!$A$5),0,1)</f>
        <v>1</v>
      </c>
      <c r="O678" s="13">
        <f>IF(OR(totale!$C$5="",E678=totale!$C$5),0,1)</f>
        <v>0</v>
      </c>
      <c r="P678" s="13">
        <v>0</v>
      </c>
      <c r="Q678" s="97">
        <v>0</v>
      </c>
      <c r="R678" s="19">
        <v>0</v>
      </c>
      <c r="S678" s="19" t="str">
        <v xml:space="preserve">BLOCCO ALVEOLATO ACCOPPIATO AD ISOLANTE </v>
      </c>
      <c r="T678" s="15" t="str">
        <v>T2D</v>
      </c>
      <c r="U678" s="15" t="str">
        <v>BLOCCO LATERIZIO ALVELATO ACCOPPIATO AD ISOLANTE TAMPONAMENTO</v>
      </c>
      <c r="V678" s="15">
        <v>0</v>
      </c>
      <c r="W678" s="19" t="str">
        <v>30x25x25 F.50%</v>
      </c>
      <c r="X678" s="19">
        <v>0</v>
      </c>
      <c r="Y678" s="15">
        <v>0</v>
      </c>
      <c r="Z678" s="15">
        <v>0</v>
      </c>
      <c r="AA678" s="15">
        <v>0</v>
      </c>
      <c r="AB678" s="15">
        <v>0</v>
      </c>
      <c r="AC678" s="15">
        <v>1</v>
      </c>
      <c r="AG678" s="15">
        <v>0</v>
      </c>
      <c r="AH678" s="15" t="str">
        <v xml:space="preserve">TEVELLE - TAVELLONI - TAVELLINE </v>
      </c>
      <c r="AI678" s="15" t="str">
        <v>WIENERBERGER</v>
      </c>
      <c r="AJ678" s="15" t="str">
        <v>TAVELLONI RIGATO TAGLIO OBLIQUO DA CM 10</v>
      </c>
      <c r="AK678" s="15">
        <v>0</v>
      </c>
      <c r="AL678" s="15">
        <v>180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1</v>
      </c>
      <c r="AS678" s="17" t="str">
        <f t="shared" si="42"/>
        <v>ꞈ</v>
      </c>
      <c r="AT678" s="70" t="str">
        <v>ꞈ</v>
      </c>
      <c r="AU678" s="15">
        <v>0</v>
      </c>
      <c r="AV678" s="15" t="str">
        <v>BLOCCO ALVEOLATO INCASTRO  FORI VERTICALI  45/50/55/60 %</v>
      </c>
      <c r="AW678" s="15" t="str">
        <v>T2D</v>
      </c>
      <c r="AX678" s="15" t="str">
        <v>BLOCCO PORTANTE ALVEOLATO FORI VERTICALI  P700- F.50% - F.55% incastro</v>
      </c>
      <c r="AY678" s="15">
        <v>0</v>
      </c>
      <c r="AZ678" s="15" t="str">
        <v>25x50x19 F.55%</v>
      </c>
      <c r="BA678" s="15">
        <v>0</v>
      </c>
      <c r="BB678" s="15">
        <v>0</v>
      </c>
      <c r="BC678" s="15">
        <v>0</v>
      </c>
      <c r="BD678" s="15">
        <v>0</v>
      </c>
      <c r="BE678" s="15">
        <v>0</v>
      </c>
      <c r="BF678" s="15">
        <v>1</v>
      </c>
      <c r="BG678" s="17" t="str">
        <f t="shared" si="43"/>
        <v>ꞈ</v>
      </c>
      <c r="BH678" s="70" t="str">
        <v>ꞈ</v>
      </c>
    </row>
    <row r="679" spans="1:60" ht="14.25" customHeight="1" x14ac:dyDescent="0.25">
      <c r="A679" s="47"/>
      <c r="B679"/>
      <c r="C679" s="23" t="s">
        <v>111</v>
      </c>
      <c r="D679" s="25" t="s">
        <v>64</v>
      </c>
      <c r="E679" s="23" t="s">
        <v>21</v>
      </c>
      <c r="F679" s="23"/>
      <c r="G679" s="60" t="s">
        <v>384</v>
      </c>
      <c r="H679" s="60"/>
      <c r="I679" s="22"/>
      <c r="K679" s="21"/>
      <c r="L679" s="57">
        <f t="shared" si="41"/>
        <v>0</v>
      </c>
      <c r="M679" s="14">
        <f t="shared" si="44"/>
        <v>1</v>
      </c>
      <c r="N679" s="13">
        <f>IF(OR(totale!$A$5="",C679=totale!$A$5),0,1)</f>
        <v>1</v>
      </c>
      <c r="O679" s="13">
        <f>IF(OR(totale!$C$5="",E679=totale!$C$5),0,1)</f>
        <v>0</v>
      </c>
      <c r="P679" s="13">
        <v>0</v>
      </c>
      <c r="Q679" s="97">
        <v>0</v>
      </c>
      <c r="R679" s="19">
        <v>0</v>
      </c>
      <c r="S679" s="19" t="str">
        <v xml:space="preserve">BLOCCO ALVEOLATO ACCOPPIATO AD ISOLANTE </v>
      </c>
      <c r="T679" s="15" t="str">
        <v>T2D</v>
      </c>
      <c r="U679" s="15" t="str">
        <v>BLOCCO LATERIZIO ALVELATO ACCOPPIATO AD ISOLANTE TAMPONAMENTO</v>
      </c>
      <c r="V679" s="15">
        <v>0</v>
      </c>
      <c r="W679" s="19" t="str">
        <v>PEZZI SPECIALI</v>
      </c>
      <c r="X679" s="19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1</v>
      </c>
      <c r="AG679" s="15">
        <v>0</v>
      </c>
      <c r="AH679" s="15" t="str">
        <v xml:space="preserve">TEVELLE - TAVELLONI - TAVELLINE </v>
      </c>
      <c r="AI679" s="15" t="str">
        <v>WIENERBERGER</v>
      </c>
      <c r="AJ679" s="15" t="str">
        <v>TAVELLONI RIGATO TAGLIO OBLIQUO DA CM 10</v>
      </c>
      <c r="AK679" s="15">
        <v>0</v>
      </c>
      <c r="AL679" s="15">
        <v>200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1</v>
      </c>
      <c r="AS679" s="17" t="str">
        <f t="shared" si="42"/>
        <v>ꞈ</v>
      </c>
      <c r="AT679" s="70" t="str">
        <v>ꞈ</v>
      </c>
      <c r="AU679" s="15">
        <v>0</v>
      </c>
      <c r="AV679" s="15" t="str">
        <v xml:space="preserve">BLOCCO PER SOLAIO - INTERPOSTO- PIGNATTA </v>
      </c>
      <c r="AW679" s="15" t="str">
        <v>T2D</v>
      </c>
      <c r="AX679" s="15" t="str">
        <v xml:space="preserve">BLOCCO PER SOLAI - GETTO IN OPERA - VOLTERRANEA </v>
      </c>
      <c r="AY679" s="15">
        <v>0</v>
      </c>
      <c r="AZ679" s="15" t="str">
        <v>25x50x25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1</v>
      </c>
      <c r="BG679" s="17" t="str">
        <f t="shared" si="43"/>
        <v>ꞈ</v>
      </c>
      <c r="BH679" s="70" t="str">
        <v>ꞈ</v>
      </c>
    </row>
    <row r="680" spans="1:60" ht="14.25" customHeight="1" x14ac:dyDescent="0.25">
      <c r="A680" s="47"/>
      <c r="B680"/>
      <c r="C680" s="23" t="s">
        <v>111</v>
      </c>
      <c r="D680" s="25" t="s">
        <v>64</v>
      </c>
      <c r="E680" s="23" t="s">
        <v>21</v>
      </c>
      <c r="F680" s="23"/>
      <c r="G680" s="60" t="s">
        <v>385</v>
      </c>
      <c r="H680" s="60"/>
      <c r="I680" s="22"/>
      <c r="K680" s="21"/>
      <c r="L680" s="57">
        <f t="shared" si="41"/>
        <v>0</v>
      </c>
      <c r="M680" s="14">
        <f t="shared" si="44"/>
        <v>1</v>
      </c>
      <c r="N680" s="13">
        <f>IF(OR(totale!$A$5="",C680=totale!$A$5),0,1)</f>
        <v>1</v>
      </c>
      <c r="O680" s="13">
        <f>IF(OR(totale!$C$5="",E680=totale!$C$5),0,1)</f>
        <v>0</v>
      </c>
      <c r="P680" s="13">
        <v>0</v>
      </c>
      <c r="Q680" s="97">
        <v>0</v>
      </c>
      <c r="R680" s="19">
        <v>0</v>
      </c>
      <c r="S680" s="19" t="str">
        <v xml:space="preserve">BLOCCO PER SOLAIO - INTERPOSTO- PIGNATTA </v>
      </c>
      <c r="T680" s="15" t="str">
        <v>T2D</v>
      </c>
      <c r="U680" s="15" t="str">
        <v>BLOCCO PER SOLAIO - INTERPOSTO</v>
      </c>
      <c r="V680" s="15">
        <v>0</v>
      </c>
      <c r="W680" s="19" t="str">
        <v>12x42x25</v>
      </c>
      <c r="X680" s="19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1</v>
      </c>
      <c r="AG680" s="15">
        <v>0</v>
      </c>
      <c r="AH680" s="15" t="str">
        <v xml:space="preserve">TEVELLE - TAVELLONI - TAVELLINE </v>
      </c>
      <c r="AI680" s="15" t="str">
        <v>WIENERBERGER</v>
      </c>
      <c r="AJ680" s="15" t="str">
        <v>TAVELLONI RIGATO TAGLIO OBLIQUO DA CM 10</v>
      </c>
      <c r="AK680" s="15">
        <v>0</v>
      </c>
      <c r="AL680" s="15">
        <v>220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1</v>
      </c>
      <c r="AS680" s="17" t="str">
        <f t="shared" si="42"/>
        <v>ꞈ</v>
      </c>
      <c r="AT680" s="70" t="str">
        <v>ꞈ</v>
      </c>
      <c r="AU680" s="15">
        <v>0</v>
      </c>
      <c r="AV680" s="15" t="str">
        <v xml:space="preserve">BLOCCO PER SOLAIO - INTERPOSTO- PIGNATTA </v>
      </c>
      <c r="AW680" s="15" t="str">
        <v>T2D</v>
      </c>
      <c r="AX680" s="15" t="str">
        <v>BLOCCO PER SOLAIO - INTERPOSTO</v>
      </c>
      <c r="AY680" s="15">
        <v>0</v>
      </c>
      <c r="AZ680" s="15" t="str">
        <v>25x52x25</v>
      </c>
      <c r="BA680" s="15">
        <v>0</v>
      </c>
      <c r="BB680" s="15">
        <v>0</v>
      </c>
      <c r="BC680" s="15">
        <v>0</v>
      </c>
      <c r="BD680" s="15">
        <v>0</v>
      </c>
      <c r="BE680" s="15">
        <v>0</v>
      </c>
      <c r="BF680" s="15">
        <v>1</v>
      </c>
      <c r="BG680" s="17" t="str">
        <f t="shared" si="43"/>
        <v>ꞈ</v>
      </c>
      <c r="BH680" s="70" t="str">
        <v>ꞈ</v>
      </c>
    </row>
    <row r="681" spans="1:60" ht="14.25" customHeight="1" x14ac:dyDescent="0.25">
      <c r="A681" s="47"/>
      <c r="B681"/>
      <c r="C681" s="23" t="s">
        <v>111</v>
      </c>
      <c r="D681" s="25" t="s">
        <v>64</v>
      </c>
      <c r="E681" s="23" t="s">
        <v>21</v>
      </c>
      <c r="F681" s="23"/>
      <c r="G681" s="60" t="s">
        <v>386</v>
      </c>
      <c r="H681" s="60"/>
      <c r="I681" s="22"/>
      <c r="K681" s="21"/>
      <c r="L681" s="57">
        <f t="shared" si="41"/>
        <v>0</v>
      </c>
      <c r="M681" s="14">
        <f t="shared" si="44"/>
        <v>1</v>
      </c>
      <c r="N681" s="13">
        <f>IF(OR(totale!$A$5="",C681=totale!$A$5),0,1)</f>
        <v>1</v>
      </c>
      <c r="O681" s="13">
        <f>IF(OR(totale!$C$5="",E681=totale!$C$5),0,1)</f>
        <v>0</v>
      </c>
      <c r="P681" s="13">
        <v>0</v>
      </c>
      <c r="Q681" s="97">
        <v>0</v>
      </c>
      <c r="R681" s="19">
        <v>0</v>
      </c>
      <c r="S681" s="19" t="str">
        <v xml:space="preserve">BLOCCO PER SOLAIO - INTERPOSTO- PIGNATTA </v>
      </c>
      <c r="T681" s="15" t="str">
        <v>T2D</v>
      </c>
      <c r="U681" s="15" t="str">
        <v>BLOCCO PER SOLAIO - INTERPOSTO</v>
      </c>
      <c r="V681" s="15">
        <v>0</v>
      </c>
      <c r="W681" s="19" t="str">
        <v>16x42x25</v>
      </c>
      <c r="X681" s="19">
        <v>0</v>
      </c>
      <c r="Y681" s="15">
        <v>0</v>
      </c>
      <c r="Z681" s="15">
        <v>0</v>
      </c>
      <c r="AA681" s="15">
        <v>0</v>
      </c>
      <c r="AB681" s="15">
        <v>0</v>
      </c>
      <c r="AC681" s="15">
        <v>1</v>
      </c>
      <c r="AG681" s="15">
        <v>0</v>
      </c>
      <c r="AH681" s="15" t="str">
        <v xml:space="preserve">TEVELLE - TAVELLONI - TAVELLINE </v>
      </c>
      <c r="AI681" s="15" t="str">
        <v>LATERCOM</v>
      </c>
      <c r="AJ681" s="15" t="str">
        <v xml:space="preserve">TAVELLONI RIGATO TAGLIO OBLIQUO DA CM 8 </v>
      </c>
      <c r="AK681" s="15">
        <v>0</v>
      </c>
      <c r="AL681" s="15">
        <v>80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1</v>
      </c>
      <c r="AS681" s="17" t="str">
        <f t="shared" si="42"/>
        <v>ꞈ</v>
      </c>
      <c r="AT681" s="70" t="str">
        <v>ꞈ</v>
      </c>
      <c r="AU681" s="15">
        <v>0</v>
      </c>
      <c r="AV681" s="15" t="str">
        <v xml:space="preserve">BLOCCO PER SOLAIO - INTERPOSTO- PIGNATTA </v>
      </c>
      <c r="AW681" s="15" t="str">
        <v>WIENERBERGER</v>
      </c>
      <c r="AX681" s="15" t="str">
        <v>BLOCCO PER SOLAIO - INTERPOSTO</v>
      </c>
      <c r="AY681" s="15">
        <v>0</v>
      </c>
      <c r="AZ681" s="15" t="str">
        <v>26x42x25</v>
      </c>
      <c r="BA681" s="15">
        <v>0</v>
      </c>
      <c r="BB681" s="15">
        <v>0</v>
      </c>
      <c r="BC681" s="15">
        <v>0</v>
      </c>
      <c r="BD681" s="15">
        <v>0</v>
      </c>
      <c r="BE681" s="15">
        <v>0</v>
      </c>
      <c r="BF681" s="15">
        <v>1</v>
      </c>
      <c r="BG681" s="17" t="str">
        <f t="shared" si="43"/>
        <v>ꞈ</v>
      </c>
      <c r="BH681" s="70" t="str">
        <v>ꞈ</v>
      </c>
    </row>
    <row r="682" spans="1:60" ht="14.25" customHeight="1" x14ac:dyDescent="0.25">
      <c r="A682" s="47"/>
      <c r="B682"/>
      <c r="C682" s="23" t="s">
        <v>111</v>
      </c>
      <c r="D682" s="25" t="s">
        <v>64</v>
      </c>
      <c r="E682" s="23" t="s">
        <v>21</v>
      </c>
      <c r="F682" s="23"/>
      <c r="G682" s="60" t="s">
        <v>380</v>
      </c>
      <c r="H682" s="60"/>
      <c r="I682" s="22"/>
      <c r="K682" s="21"/>
      <c r="L682" s="57">
        <f t="shared" si="41"/>
        <v>0</v>
      </c>
      <c r="M682" s="14">
        <f t="shared" si="44"/>
        <v>1</v>
      </c>
      <c r="N682" s="13">
        <f>IF(OR(totale!$A$5="",C682=totale!$A$5),0,1)</f>
        <v>1</v>
      </c>
      <c r="O682" s="13">
        <f>IF(OR(totale!$C$5="",E682=totale!$C$5),0,1)</f>
        <v>0</v>
      </c>
      <c r="P682" s="13">
        <v>0</v>
      </c>
      <c r="Q682" s="97">
        <v>0</v>
      </c>
      <c r="R682" s="19">
        <v>0</v>
      </c>
      <c r="S682" s="19" t="str">
        <v xml:space="preserve">BLOCCO PER SOLAIO - INTERPOSTO- PIGNATTA </v>
      </c>
      <c r="T682" s="15" t="str">
        <v>T2D</v>
      </c>
      <c r="U682" s="15" t="str">
        <v>BLOCCO PER SOLAIO - INTERPOSTO</v>
      </c>
      <c r="V682" s="15">
        <v>0</v>
      </c>
      <c r="W682" s="19" t="str">
        <v>18x42x25</v>
      </c>
      <c r="X682" s="19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1</v>
      </c>
      <c r="AG682" s="15">
        <v>0</v>
      </c>
      <c r="AH682" s="15" t="str">
        <v xml:space="preserve">TEVELLE - TAVELLONI - TAVELLINE </v>
      </c>
      <c r="AI682" s="15" t="str">
        <v>LATERCOM</v>
      </c>
      <c r="AJ682" s="15" t="str">
        <v xml:space="preserve">TAVELLONI RIGATO TAGLIO OBLIQUO DA CM 8 </v>
      </c>
      <c r="AK682" s="15">
        <v>0</v>
      </c>
      <c r="AL682" s="15">
        <v>90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1</v>
      </c>
      <c r="AS682" s="17" t="str">
        <f t="shared" si="42"/>
        <v>ꞈ</v>
      </c>
      <c r="AT682" s="70" t="str">
        <v>ꞈ</v>
      </c>
      <c r="AU682" s="15">
        <v>0</v>
      </c>
      <c r="AV682" s="15" t="str">
        <v xml:space="preserve">BLOCCO PER SOLAIO - INTERPOSTO- PIGNATTA </v>
      </c>
      <c r="AW682" s="15" t="str">
        <v>LATERCOM</v>
      </c>
      <c r="AX682" s="15" t="str">
        <v>BLOCCO PER SOLAIO - INTERPOSTO</v>
      </c>
      <c r="AY682" s="15">
        <v>0</v>
      </c>
      <c r="AZ682" s="15" t="str">
        <v>28x38x25</v>
      </c>
      <c r="BA682" s="15">
        <v>0</v>
      </c>
      <c r="BB682" s="15">
        <v>0</v>
      </c>
      <c r="BC682" s="15">
        <v>0</v>
      </c>
      <c r="BD682" s="15">
        <v>0</v>
      </c>
      <c r="BE682" s="15">
        <v>0</v>
      </c>
      <c r="BF682" s="15">
        <v>1</v>
      </c>
      <c r="BG682" s="17" t="str">
        <f t="shared" si="43"/>
        <v>ꞈ</v>
      </c>
      <c r="BH682" s="70" t="str">
        <v>ꞈ</v>
      </c>
    </row>
    <row r="683" spans="1:60" ht="14.25" customHeight="1" x14ac:dyDescent="0.25">
      <c r="A683" s="47"/>
      <c r="B683"/>
      <c r="C683" s="23" t="s">
        <v>111</v>
      </c>
      <c r="D683" s="25" t="s">
        <v>64</v>
      </c>
      <c r="E683" s="23" t="s">
        <v>21</v>
      </c>
      <c r="F683" s="23"/>
      <c r="G683" s="60" t="s">
        <v>448</v>
      </c>
      <c r="H683" s="60"/>
      <c r="I683" s="22"/>
      <c r="K683" s="21"/>
      <c r="L683" s="57">
        <f t="shared" si="41"/>
        <v>0</v>
      </c>
      <c r="M683" s="14">
        <f t="shared" si="44"/>
        <v>1</v>
      </c>
      <c r="N683" s="13">
        <f>IF(OR(totale!$A$5="",C683=totale!$A$5),0,1)</f>
        <v>1</v>
      </c>
      <c r="O683" s="13">
        <f>IF(OR(totale!$C$5="",E683=totale!$C$5),0,1)</f>
        <v>0</v>
      </c>
      <c r="P683" s="13">
        <v>0</v>
      </c>
      <c r="Q683" s="97">
        <v>0</v>
      </c>
      <c r="R683" s="19">
        <v>0</v>
      </c>
      <c r="S683" s="19" t="str">
        <v xml:space="preserve">BLOCCO PER SOLAIO - INTERPOSTO- PIGNATTA </v>
      </c>
      <c r="T683" s="15" t="str">
        <v>T2D</v>
      </c>
      <c r="U683" s="15" t="str">
        <v>BLOCCO PER SOLAIO - INTERPOSTO</v>
      </c>
      <c r="V683" s="15">
        <v>0</v>
      </c>
      <c r="W683" s="19" t="str">
        <v>20x42x25</v>
      </c>
      <c r="X683" s="19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1</v>
      </c>
      <c r="AG683" s="15">
        <v>0</v>
      </c>
      <c r="AH683" s="15" t="str">
        <v xml:space="preserve">TEVELLE - TAVELLONI - TAVELLINE </v>
      </c>
      <c r="AI683" s="15" t="str">
        <v>LATERCOM</v>
      </c>
      <c r="AJ683" s="15" t="str">
        <v xml:space="preserve">TAVELLONI RIGATO TAGLIO OBLIQUO DA CM 8 </v>
      </c>
      <c r="AK683" s="15">
        <v>0</v>
      </c>
      <c r="AL683" s="15">
        <v>100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1</v>
      </c>
      <c r="AS683" s="17" t="str">
        <f t="shared" si="42"/>
        <v>ꞈ</v>
      </c>
      <c r="AT683" s="70" t="str">
        <v>ꞈ</v>
      </c>
      <c r="AU683" s="15">
        <v>0</v>
      </c>
      <c r="AV683" s="15" t="str">
        <v xml:space="preserve">BLOCCO PER SOLAIO - INTERPOSTO- PIGNATTA </v>
      </c>
      <c r="AW683" s="15" t="str">
        <v>T2D</v>
      </c>
      <c r="AX683" s="15" t="str">
        <v>BLOCCO PER SOLAIO - INTERPOSTO</v>
      </c>
      <c r="AY683" s="15">
        <v>0</v>
      </c>
      <c r="AZ683" s="15" t="str">
        <v>28x42x25</v>
      </c>
      <c r="BA683" s="15">
        <v>0</v>
      </c>
      <c r="BB683" s="15">
        <v>0</v>
      </c>
      <c r="BC683" s="15">
        <v>0</v>
      </c>
      <c r="BD683" s="15">
        <v>0</v>
      </c>
      <c r="BE683" s="15">
        <v>0</v>
      </c>
      <c r="BF683" s="15">
        <v>1</v>
      </c>
      <c r="BG683" s="17" t="str">
        <f t="shared" si="43"/>
        <v>ꞈ</v>
      </c>
      <c r="BH683" s="70" t="str">
        <v>ꞈ</v>
      </c>
    </row>
    <row r="684" spans="1:60" ht="14.25" customHeight="1" x14ac:dyDescent="0.25">
      <c r="A684" s="47"/>
      <c r="B684"/>
      <c r="C684" s="23" t="s">
        <v>100</v>
      </c>
      <c r="D684" s="25" t="s">
        <v>35</v>
      </c>
      <c r="E684" s="23" t="s">
        <v>101</v>
      </c>
      <c r="F684" s="23"/>
      <c r="G684" s="60" t="s">
        <v>387</v>
      </c>
      <c r="H684" s="60"/>
      <c r="I684" s="22"/>
      <c r="K684" s="21"/>
      <c r="L684" s="57">
        <f t="shared" si="41"/>
        <v>0</v>
      </c>
      <c r="M684" s="14">
        <f t="shared" si="44"/>
        <v>1</v>
      </c>
      <c r="N684" s="13">
        <f>IF(OR(totale!$A$5="",C684=totale!$A$5),0,1)</f>
        <v>1</v>
      </c>
      <c r="O684" s="13">
        <f>IF(OR(totale!$C$5="",E684=totale!$C$5),0,1)</f>
        <v>0</v>
      </c>
      <c r="P684" s="13">
        <v>0</v>
      </c>
      <c r="Q684" s="97">
        <v>0</v>
      </c>
      <c r="R684" s="19">
        <v>0</v>
      </c>
      <c r="S684" s="19" t="str">
        <v xml:space="preserve">BLOCCO PER SOLAIO - INTERPOSTO- PIGNATTA </v>
      </c>
      <c r="T684" s="15" t="str">
        <v>T2D</v>
      </c>
      <c r="U684" s="15" t="str">
        <v>BLOCCO PER SOLAIO - INTERPOSTO</v>
      </c>
      <c r="V684" s="15">
        <v>0</v>
      </c>
      <c r="W684" s="19" t="str">
        <v>22x42x25</v>
      </c>
      <c r="X684" s="19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1</v>
      </c>
      <c r="AG684" s="15">
        <v>0</v>
      </c>
      <c r="AH684" s="15" t="str">
        <v xml:space="preserve">TEVELLE - TAVELLONI - TAVELLINE </v>
      </c>
      <c r="AI684" s="15" t="str">
        <v>LATERCOM</v>
      </c>
      <c r="AJ684" s="15" t="str">
        <v xml:space="preserve">TAVELLONI RIGATO TAGLIO OBLIQUO DA CM 8 </v>
      </c>
      <c r="AK684" s="15">
        <v>0</v>
      </c>
      <c r="AL684" s="15">
        <v>110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1</v>
      </c>
      <c r="AS684" s="17" t="str">
        <f t="shared" si="42"/>
        <v>ꞈ</v>
      </c>
      <c r="AT684" s="70" t="str">
        <v>ꞈ</v>
      </c>
      <c r="AU684" s="15">
        <v>0</v>
      </c>
      <c r="AV684" s="15" t="str">
        <v xml:space="preserve">BLOCCO PER SOLAIO - INTERPOSTO- PIGNATTA </v>
      </c>
      <c r="AW684" s="15" t="str">
        <v>DCB</v>
      </c>
      <c r="AX684" s="15" t="str">
        <v xml:space="preserve">BLOCCO PER SOLAI - GETTO IN OPERA - VOLTERRANEA </v>
      </c>
      <c r="AY684" s="15">
        <v>0</v>
      </c>
      <c r="AZ684" s="15" t="str">
        <v>28x50x25</v>
      </c>
      <c r="BA684" s="15">
        <v>0</v>
      </c>
      <c r="BB684" s="15">
        <v>0</v>
      </c>
      <c r="BC684" s="15">
        <v>0</v>
      </c>
      <c r="BD684" s="15">
        <v>0</v>
      </c>
      <c r="BE684" s="15">
        <v>0</v>
      </c>
      <c r="BF684" s="15">
        <v>1</v>
      </c>
      <c r="BG684" s="17" t="str">
        <f t="shared" si="43"/>
        <v>ꞈ</v>
      </c>
      <c r="BH684" s="70" t="str">
        <v>ꞈ</v>
      </c>
    </row>
    <row r="685" spans="1:60" ht="14.25" customHeight="1" x14ac:dyDescent="0.25">
      <c r="A685" s="47"/>
      <c r="B685"/>
      <c r="C685" s="23" t="s">
        <v>100</v>
      </c>
      <c r="D685" s="25" t="s">
        <v>35</v>
      </c>
      <c r="E685" s="23" t="s">
        <v>101</v>
      </c>
      <c r="F685" s="23"/>
      <c r="G685" s="60" t="s">
        <v>456</v>
      </c>
      <c r="H685" s="60"/>
      <c r="I685" s="22"/>
      <c r="K685" s="21"/>
      <c r="L685" s="57">
        <f t="shared" si="41"/>
        <v>0</v>
      </c>
      <c r="M685" s="14">
        <f t="shared" si="44"/>
        <v>1</v>
      </c>
      <c r="N685" s="13">
        <f>IF(OR(totale!$A$5="",C685=totale!$A$5),0,1)</f>
        <v>1</v>
      </c>
      <c r="O685" s="13">
        <f>IF(OR(totale!$C$5="",E685=totale!$C$5),0,1)</f>
        <v>0</v>
      </c>
      <c r="P685" s="13">
        <v>0</v>
      </c>
      <c r="Q685" s="97">
        <v>0</v>
      </c>
      <c r="R685" s="19">
        <v>0</v>
      </c>
      <c r="S685" s="19" t="str">
        <v xml:space="preserve">BLOCCO PER SOLAIO - INTERPOSTO- PIGNATTA </v>
      </c>
      <c r="T685" s="15" t="str">
        <v>T2D</v>
      </c>
      <c r="U685" s="15" t="str">
        <v>BLOCCO PER SOLAIO - INTERPOSTO</v>
      </c>
      <c r="V685" s="15">
        <v>0</v>
      </c>
      <c r="W685" s="19" t="str">
        <v>25x42x25</v>
      </c>
      <c r="X685" s="19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1</v>
      </c>
      <c r="AG685" s="15">
        <v>0</v>
      </c>
      <c r="AH685" s="15" t="str">
        <v xml:space="preserve">TEVELLE - TAVELLONI - TAVELLINE </v>
      </c>
      <c r="AI685" s="15" t="str">
        <v>LATERCOM</v>
      </c>
      <c r="AJ685" s="15" t="str">
        <v xml:space="preserve">TAVELLONI RIGATO TAGLIO OBLIQUO DA CM 8 </v>
      </c>
      <c r="AK685" s="15">
        <v>0</v>
      </c>
      <c r="AL685" s="15">
        <v>120</v>
      </c>
      <c r="AM685" s="15">
        <v>0</v>
      </c>
      <c r="AN685" s="15">
        <v>0</v>
      </c>
      <c r="AO685" s="15">
        <v>0</v>
      </c>
      <c r="AP685" s="15">
        <v>0</v>
      </c>
      <c r="AQ685" s="15">
        <v>0</v>
      </c>
      <c r="AR685" s="15">
        <v>1</v>
      </c>
      <c r="AS685" s="17" t="str">
        <f t="shared" si="42"/>
        <v>ꞈ</v>
      </c>
      <c r="AT685" s="70" t="str">
        <v>ꞈ</v>
      </c>
      <c r="AU685" s="15">
        <v>0</v>
      </c>
      <c r="AV685" s="15" t="str">
        <v>MATERIALE IN LATERIZIO COMUNE</v>
      </c>
      <c r="AW685" s="15" t="str">
        <v>FBM</v>
      </c>
      <c r="AX685" s="15" t="str">
        <v>BLOCCO INCASTRO F.45% INC.30</v>
      </c>
      <c r="AY685" s="15">
        <v>0</v>
      </c>
      <c r="AZ685" s="15" t="str">
        <v>30x19x25</v>
      </c>
      <c r="BA685" s="15">
        <v>0</v>
      </c>
      <c r="BB685" s="15">
        <v>0</v>
      </c>
      <c r="BC685" s="15">
        <v>0</v>
      </c>
      <c r="BD685" s="15">
        <v>0</v>
      </c>
      <c r="BE685" s="15">
        <v>0</v>
      </c>
      <c r="BF685" s="15">
        <v>1</v>
      </c>
      <c r="BG685" s="17" t="str">
        <f t="shared" si="43"/>
        <v>ꞈ</v>
      </c>
      <c r="BH685" s="70" t="str">
        <v>ꞈ</v>
      </c>
    </row>
    <row r="686" spans="1:60" ht="14.25" customHeight="1" x14ac:dyDescent="0.25">
      <c r="A686" s="47"/>
      <c r="B686"/>
      <c r="C686" s="23" t="s">
        <v>100</v>
      </c>
      <c r="D686" s="25" t="s">
        <v>35</v>
      </c>
      <c r="E686" s="23" t="s">
        <v>101</v>
      </c>
      <c r="F686" s="23"/>
      <c r="G686" s="60" t="s">
        <v>455</v>
      </c>
      <c r="H686" s="60"/>
      <c r="I686" s="22"/>
      <c r="K686" s="21"/>
      <c r="L686" s="57">
        <f t="shared" si="41"/>
        <v>0</v>
      </c>
      <c r="M686" s="14">
        <f t="shared" si="44"/>
        <v>1</v>
      </c>
      <c r="N686" s="13">
        <f>IF(OR(totale!$A$5="",C686=totale!$A$5),0,1)</f>
        <v>1</v>
      </c>
      <c r="O686" s="13">
        <f>IF(OR(totale!$C$5="",E686=totale!$C$5),0,1)</f>
        <v>0</v>
      </c>
      <c r="P686" s="13">
        <v>0</v>
      </c>
      <c r="Q686" s="97">
        <v>0</v>
      </c>
      <c r="R686" s="19">
        <v>0</v>
      </c>
      <c r="S686" s="19" t="str">
        <v xml:space="preserve">BLOCCO PER SOLAIO - INTERPOSTO- PIGNATTA </v>
      </c>
      <c r="T686" s="15" t="str">
        <v>T2D</v>
      </c>
      <c r="U686" s="15" t="str">
        <v>BLOCCO PER SOLAIO - INTERPOSTO</v>
      </c>
      <c r="V686" s="15">
        <v>0</v>
      </c>
      <c r="W686" s="19" t="str">
        <v>28x42x25</v>
      </c>
      <c r="X686" s="19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1</v>
      </c>
      <c r="AG686" s="15">
        <v>0</v>
      </c>
      <c r="AH686" s="15" t="str">
        <v xml:space="preserve">TEVELLE - TAVELLONI - TAVELLINE </v>
      </c>
      <c r="AI686" s="15" t="str">
        <v>LATERCOM</v>
      </c>
      <c r="AJ686" s="15" t="str">
        <v xml:space="preserve">TAVELLONI RIGATO TAGLIO OBLIQUO DA CM 8 </v>
      </c>
      <c r="AK686" s="15">
        <v>0</v>
      </c>
      <c r="AL686" s="15">
        <v>130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1</v>
      </c>
      <c r="AS686" s="17" t="str">
        <f t="shared" si="42"/>
        <v>ꞈ</v>
      </c>
      <c r="AT686" s="70" t="str">
        <v>ꞈ</v>
      </c>
      <c r="AU686" s="15">
        <v>0</v>
      </c>
      <c r="AV686" s="15" t="str">
        <v>MATERIALE IN LATERIZIO COMUNE</v>
      </c>
      <c r="AW686" s="15" t="str">
        <v>LATERCOM</v>
      </c>
      <c r="AX686" s="15" t="str">
        <v>BLOCCO INCASTRO F.45% INC.30</v>
      </c>
      <c r="AY686" s="15">
        <v>0</v>
      </c>
      <c r="AZ686" s="15" t="str">
        <v>30x19x25</v>
      </c>
      <c r="BA686" s="15">
        <v>0</v>
      </c>
      <c r="BB686" s="15">
        <v>0</v>
      </c>
      <c r="BC686" s="15">
        <v>0</v>
      </c>
      <c r="BD686" s="15">
        <v>0</v>
      </c>
      <c r="BE686" s="15">
        <v>0</v>
      </c>
      <c r="BF686" s="15">
        <v>1</v>
      </c>
      <c r="BG686" s="17" t="str">
        <f t="shared" si="43"/>
        <v>ꞈ</v>
      </c>
      <c r="BH686" s="70" t="str">
        <v>ꞈ</v>
      </c>
    </row>
    <row r="687" spans="1:60" ht="14.25" customHeight="1" x14ac:dyDescent="0.25">
      <c r="A687" s="47"/>
      <c r="B687"/>
      <c r="C687" s="23" t="s">
        <v>100</v>
      </c>
      <c r="D687" s="25" t="s">
        <v>35</v>
      </c>
      <c r="E687" s="23" t="s">
        <v>101</v>
      </c>
      <c r="F687" s="23"/>
      <c r="G687" s="60" t="s">
        <v>458</v>
      </c>
      <c r="H687" s="60"/>
      <c r="I687" s="22"/>
      <c r="K687" s="21"/>
      <c r="L687" s="57">
        <f t="shared" si="41"/>
        <v>0</v>
      </c>
      <c r="M687" s="14">
        <f t="shared" si="44"/>
        <v>1</v>
      </c>
      <c r="N687" s="13">
        <f>IF(OR(totale!$A$5="",C687=totale!$A$5),0,1)</f>
        <v>1</v>
      </c>
      <c r="O687" s="13">
        <f>IF(OR(totale!$C$5="",E687=totale!$C$5),0,1)</f>
        <v>0</v>
      </c>
      <c r="P687" s="13">
        <v>0</v>
      </c>
      <c r="Q687" s="97">
        <v>0</v>
      </c>
      <c r="R687" s="19">
        <v>0</v>
      </c>
      <c r="S687" s="19" t="str">
        <v xml:space="preserve">BLOCCO PER SOLAIO - INTERPOSTO- PIGNATTA </v>
      </c>
      <c r="T687" s="15" t="str">
        <v>T2D</v>
      </c>
      <c r="U687" s="15" t="str">
        <v>BLOCCO PER SOLAIO - INTERPOSTO</v>
      </c>
      <c r="V687" s="15">
        <v>0</v>
      </c>
      <c r="W687" s="19" t="str">
        <v>12x52x25</v>
      </c>
      <c r="X687" s="19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1</v>
      </c>
      <c r="AG687" s="15">
        <v>0</v>
      </c>
      <c r="AH687" s="15" t="str">
        <v xml:space="preserve">TEVELLE - TAVELLONI - TAVELLINE </v>
      </c>
      <c r="AI687" s="15" t="str">
        <v>LATERCOM</v>
      </c>
      <c r="AJ687" s="15" t="str">
        <v xml:space="preserve">TAVELLONI RIGATO TAGLIO OBLIQUO DA CM 8 </v>
      </c>
      <c r="AK687" s="15">
        <v>0</v>
      </c>
      <c r="AL687" s="15">
        <v>140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1</v>
      </c>
      <c r="AS687" s="17" t="str">
        <f t="shared" si="42"/>
        <v>ꞈ</v>
      </c>
      <c r="AT687" s="70" t="str">
        <v>ꞈ</v>
      </c>
      <c r="AU687" s="15">
        <v>0</v>
      </c>
      <c r="AV687" s="15" t="str">
        <v>MATERIALE IN LATERIZIO COMUNE</v>
      </c>
      <c r="AW687" s="15" t="str">
        <v>ZANROSSO</v>
      </c>
      <c r="AX687" s="15" t="str">
        <v>BLOCCO INCASTRO F.45% INC.30</v>
      </c>
      <c r="AY687" s="15">
        <v>0</v>
      </c>
      <c r="AZ687" s="15" t="str">
        <v>30x19x25</v>
      </c>
      <c r="BA687" s="15">
        <v>0</v>
      </c>
      <c r="BB687" s="15">
        <v>0</v>
      </c>
      <c r="BC687" s="15">
        <v>0</v>
      </c>
      <c r="BD687" s="15">
        <v>0</v>
      </c>
      <c r="BE687" s="15">
        <v>0</v>
      </c>
      <c r="BF687" s="15">
        <v>1</v>
      </c>
      <c r="BG687" s="17" t="str">
        <f t="shared" si="43"/>
        <v>ꞈ</v>
      </c>
      <c r="BH687" s="70" t="str">
        <v>ꞈ</v>
      </c>
    </row>
    <row r="688" spans="1:60" ht="14.25" customHeight="1" x14ac:dyDescent="0.25">
      <c r="A688" s="47"/>
      <c r="B688"/>
      <c r="C688" s="23" t="s">
        <v>100</v>
      </c>
      <c r="D688" s="25" t="s">
        <v>35</v>
      </c>
      <c r="E688" s="23" t="s">
        <v>101</v>
      </c>
      <c r="F688" s="23"/>
      <c r="G688" s="60" t="s">
        <v>471</v>
      </c>
      <c r="H688" s="60"/>
      <c r="I688" s="22"/>
      <c r="K688" s="21"/>
      <c r="L688" s="57">
        <f t="shared" si="41"/>
        <v>0</v>
      </c>
      <c r="M688" s="14">
        <f t="shared" si="44"/>
        <v>1</v>
      </c>
      <c r="N688" s="13">
        <f>IF(OR(totale!$A$5="",C688=totale!$A$5),0,1)</f>
        <v>1</v>
      </c>
      <c r="O688" s="13">
        <f>IF(OR(totale!$C$5="",E688=totale!$C$5),0,1)</f>
        <v>0</v>
      </c>
      <c r="P688" s="13">
        <v>0</v>
      </c>
      <c r="Q688" s="97">
        <v>0</v>
      </c>
      <c r="R688" s="19">
        <v>0</v>
      </c>
      <c r="S688" s="19" t="str">
        <v xml:space="preserve">BLOCCO PER SOLAIO - INTERPOSTO- PIGNATTA </v>
      </c>
      <c r="T688" s="15" t="str">
        <v>T2D</v>
      </c>
      <c r="U688" s="15" t="str">
        <v>BLOCCO PER SOLAIO - INTERPOSTO</v>
      </c>
      <c r="V688" s="15">
        <v>0</v>
      </c>
      <c r="W688" s="19" t="str">
        <v>16x52x25</v>
      </c>
      <c r="X688" s="19">
        <v>0</v>
      </c>
      <c r="Y688" s="15">
        <v>0</v>
      </c>
      <c r="Z688" s="15">
        <v>0</v>
      </c>
      <c r="AA688" s="15">
        <v>0</v>
      </c>
      <c r="AB688" s="15">
        <v>0</v>
      </c>
      <c r="AC688" s="15">
        <v>1</v>
      </c>
      <c r="AG688" s="15">
        <v>0</v>
      </c>
      <c r="AH688" s="15" t="str">
        <v xml:space="preserve">TEVELLE - TAVELLONI - TAVELLINE </v>
      </c>
      <c r="AI688" s="15" t="str">
        <v>LATERCOM</v>
      </c>
      <c r="AJ688" s="15" t="str">
        <v xml:space="preserve">TAVELLONI RIGATO TAGLIO OBLIQUO DA CM 8 </v>
      </c>
      <c r="AK688" s="15">
        <v>0</v>
      </c>
      <c r="AL688" s="15">
        <v>150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1</v>
      </c>
      <c r="AS688" s="17" t="str">
        <f t="shared" si="42"/>
        <v>ꞈ</v>
      </c>
      <c r="AT688" s="70" t="str">
        <v>ꞈ</v>
      </c>
      <c r="AU688" s="15">
        <v>0</v>
      </c>
      <c r="AV688" s="15" t="str">
        <v>LATERIZIO CON EPS GRAFFITE</v>
      </c>
      <c r="AW688" s="15" t="str">
        <v>LATERCOM</v>
      </c>
      <c r="AX688" s="15" t="str">
        <v>BLOCCCO ALVEOLATO CON EPS  GRAFFITATO- NORMABLOCK PIU' - CON FASCIA ISOLANTE</v>
      </c>
      <c r="AY688" s="15">
        <v>0</v>
      </c>
      <c r="AZ688" s="15" t="str">
        <v>30x20x19 F.45% liscio</v>
      </c>
      <c r="BA688" s="15">
        <v>0</v>
      </c>
      <c r="BB688" s="15">
        <v>0</v>
      </c>
      <c r="BC688" s="15">
        <v>0</v>
      </c>
      <c r="BD688" s="15">
        <v>0</v>
      </c>
      <c r="BE688" s="15">
        <v>0</v>
      </c>
      <c r="BF688" s="15">
        <v>1</v>
      </c>
      <c r="BG688" s="17" t="str">
        <f t="shared" si="43"/>
        <v>ꞈ</v>
      </c>
      <c r="BH688" s="70" t="str">
        <v>ꞈ</v>
      </c>
    </row>
    <row r="689" spans="1:60" ht="14.25" customHeight="1" x14ac:dyDescent="0.25">
      <c r="A689" s="47"/>
      <c r="B689"/>
      <c r="C689" s="23" t="s">
        <v>100</v>
      </c>
      <c r="D689" s="25" t="s">
        <v>35</v>
      </c>
      <c r="E689" s="23" t="s">
        <v>101</v>
      </c>
      <c r="F689" s="23"/>
      <c r="G689" s="60" t="s">
        <v>463</v>
      </c>
      <c r="H689" s="60"/>
      <c r="I689" s="22"/>
      <c r="K689" s="21"/>
      <c r="L689" s="57">
        <f t="shared" si="41"/>
        <v>0</v>
      </c>
      <c r="M689" s="14">
        <f t="shared" si="44"/>
        <v>1</v>
      </c>
      <c r="N689" s="13">
        <f>IF(OR(totale!$A$5="",C689=totale!$A$5),0,1)</f>
        <v>1</v>
      </c>
      <c r="O689" s="13">
        <f>IF(OR(totale!$C$5="",E689=totale!$C$5),0,1)</f>
        <v>0</v>
      </c>
      <c r="P689" s="13">
        <v>0</v>
      </c>
      <c r="Q689" s="97">
        <v>0</v>
      </c>
      <c r="R689" s="19">
        <v>0</v>
      </c>
      <c r="S689" s="19" t="str">
        <v xml:space="preserve">BLOCCO PER SOLAIO - INTERPOSTO- PIGNATTA </v>
      </c>
      <c r="T689" s="15" t="str">
        <v>T2D</v>
      </c>
      <c r="U689" s="15" t="str">
        <v>BLOCCO PER SOLAIO - INTERPOSTO</v>
      </c>
      <c r="V689" s="15">
        <v>0</v>
      </c>
      <c r="W689" s="19" t="str">
        <v>18x52x25</v>
      </c>
      <c r="X689" s="19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1</v>
      </c>
      <c r="AG689" s="15">
        <v>0</v>
      </c>
      <c r="AH689" s="15" t="str">
        <v xml:space="preserve">TEVELLE - TAVELLONI - TAVELLINE </v>
      </c>
      <c r="AI689" s="15" t="str">
        <v>LATERCOM</v>
      </c>
      <c r="AJ689" s="15" t="str">
        <v xml:space="preserve">TAVELLONI RIGATO TAGLIO OBLIQUO DA CM 8 </v>
      </c>
      <c r="AK689" s="15">
        <v>0</v>
      </c>
      <c r="AL689" s="15">
        <v>160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1</v>
      </c>
      <c r="AS689" s="17" t="str">
        <f t="shared" si="42"/>
        <v>ꞈ</v>
      </c>
      <c r="AT689" s="70" t="str">
        <v>ꞈ</v>
      </c>
      <c r="AU689" s="15">
        <v>0</v>
      </c>
      <c r="AV689" s="15" t="str">
        <v>LATERIZIO CON EPS GRAFFITE</v>
      </c>
      <c r="AW689" s="15" t="str">
        <v>LATERCOM</v>
      </c>
      <c r="AX689" s="15" t="str">
        <v xml:space="preserve">BLOCCCO ALVEOLATO CON EPS  GRAFFITATO- NORMABLOCK PIU' - CON FASCIA ISOLANTE-- CAM </v>
      </c>
      <c r="AY689" s="15">
        <v>0</v>
      </c>
      <c r="AZ689" s="15" t="str">
        <v>30x20x19 F.45% liscio</v>
      </c>
      <c r="BA689" s="15">
        <v>0</v>
      </c>
      <c r="BB689" s="15">
        <v>0</v>
      </c>
      <c r="BC689" s="15">
        <v>0</v>
      </c>
      <c r="BD689" s="15">
        <v>0</v>
      </c>
      <c r="BE689" s="15">
        <v>0</v>
      </c>
      <c r="BF689" s="15">
        <v>1</v>
      </c>
      <c r="BG689" s="17" t="str">
        <f t="shared" si="43"/>
        <v>ꞈ</v>
      </c>
      <c r="BH689" s="70" t="str">
        <v>ꞈ</v>
      </c>
    </row>
    <row r="690" spans="1:60" ht="14.25" customHeight="1" x14ac:dyDescent="0.25">
      <c r="A690" s="47"/>
      <c r="B690"/>
      <c r="C690" s="23" t="s">
        <v>100</v>
      </c>
      <c r="D690" s="25" t="s">
        <v>35</v>
      </c>
      <c r="E690" s="23" t="s">
        <v>101</v>
      </c>
      <c r="F690" s="23"/>
      <c r="G690" s="60" t="s">
        <v>61</v>
      </c>
      <c r="H690" s="60"/>
      <c r="I690" s="22"/>
      <c r="K690" s="21"/>
      <c r="L690" s="57">
        <f t="shared" si="41"/>
        <v>0</v>
      </c>
      <c r="M690" s="14">
        <f t="shared" si="44"/>
        <v>1</v>
      </c>
      <c r="N690" s="13">
        <f>IF(OR(totale!$A$5="",C690=totale!$A$5),0,1)</f>
        <v>1</v>
      </c>
      <c r="O690" s="13">
        <f>IF(OR(totale!$C$5="",E690=totale!$C$5),0,1)</f>
        <v>0</v>
      </c>
      <c r="P690" s="13">
        <v>0</v>
      </c>
      <c r="Q690" s="97">
        <v>0</v>
      </c>
      <c r="R690" s="19">
        <v>0</v>
      </c>
      <c r="S690" s="19" t="str">
        <v xml:space="preserve">BLOCCO PER SOLAIO - INTERPOSTO- PIGNATTA </v>
      </c>
      <c r="T690" s="15" t="str">
        <v>T2D</v>
      </c>
      <c r="U690" s="15" t="str">
        <v>BLOCCO PER SOLAIO - INTERPOSTO</v>
      </c>
      <c r="V690" s="15">
        <v>0</v>
      </c>
      <c r="W690" s="19" t="str">
        <v>20x52x25</v>
      </c>
      <c r="X690" s="19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1</v>
      </c>
      <c r="AG690" s="15">
        <v>0</v>
      </c>
      <c r="AH690" s="15" t="str">
        <v xml:space="preserve">TEVELLE - TAVELLONI - TAVELLINE </v>
      </c>
      <c r="AI690" s="15" t="str">
        <v>LATERCOM</v>
      </c>
      <c r="AJ690" s="15" t="str">
        <v xml:space="preserve">TAVELLONI RIGATO TAGLIO OBLIQUO DA CM 8 </v>
      </c>
      <c r="AK690" s="15">
        <v>0</v>
      </c>
      <c r="AL690" s="15">
        <v>170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1</v>
      </c>
      <c r="AS690" s="17" t="str">
        <f t="shared" si="42"/>
        <v>ꞈ</v>
      </c>
      <c r="AT690" s="70" t="str">
        <v>ꞈ</v>
      </c>
      <c r="AU690" s="15">
        <v>0</v>
      </c>
      <c r="AV690" s="15" t="str">
        <v>BLOCCO ALVEOLATO MURATURA ARMATA</v>
      </c>
      <c r="AW690" s="15" t="str">
        <v>DCB</v>
      </c>
      <c r="AX690" s="15" t="str">
        <v xml:space="preserve">BLOCCCO PER MURATURA ARMATA ALVEOLATO LISCIO </v>
      </c>
      <c r="AY690" s="15">
        <v>0</v>
      </c>
      <c r="AZ690" s="15" t="str">
        <v>30x21x19 F.45%</v>
      </c>
      <c r="BA690" s="15">
        <v>0</v>
      </c>
      <c r="BB690" s="15">
        <v>0</v>
      </c>
      <c r="BC690" s="15">
        <v>0</v>
      </c>
      <c r="BD690" s="15">
        <v>0</v>
      </c>
      <c r="BE690" s="15">
        <v>0</v>
      </c>
      <c r="BF690" s="15">
        <v>1</v>
      </c>
      <c r="BG690" s="17" t="str">
        <f t="shared" si="43"/>
        <v>ꞈ</v>
      </c>
      <c r="BH690" s="70" t="str">
        <v>ꞈ</v>
      </c>
    </row>
    <row r="691" spans="1:60" ht="14.25" customHeight="1" x14ac:dyDescent="0.25">
      <c r="A691" s="47"/>
      <c r="B691"/>
      <c r="C691" s="23" t="s">
        <v>100</v>
      </c>
      <c r="D691" s="25" t="s">
        <v>35</v>
      </c>
      <c r="E691" s="23" t="s">
        <v>101</v>
      </c>
      <c r="F691" s="23"/>
      <c r="G691" s="60" t="s">
        <v>470</v>
      </c>
      <c r="H691" s="60"/>
      <c r="I691" s="22"/>
      <c r="K691" s="21"/>
      <c r="L691" s="57">
        <f t="shared" si="41"/>
        <v>0</v>
      </c>
      <c r="M691" s="14">
        <f t="shared" si="44"/>
        <v>1</v>
      </c>
      <c r="N691" s="13">
        <f>IF(OR(totale!$A$5="",C691=totale!$A$5),0,1)</f>
        <v>1</v>
      </c>
      <c r="O691" s="13">
        <f>IF(OR(totale!$C$5="",E691=totale!$C$5),0,1)</f>
        <v>0</v>
      </c>
      <c r="P691" s="13">
        <v>0</v>
      </c>
      <c r="Q691" s="97">
        <v>0</v>
      </c>
      <c r="R691" s="19">
        <v>0</v>
      </c>
      <c r="S691" s="19" t="str">
        <v xml:space="preserve">BLOCCO PER SOLAIO - INTERPOSTO- PIGNATTA </v>
      </c>
      <c r="T691" s="15" t="str">
        <v>T2D</v>
      </c>
      <c r="U691" s="15" t="str">
        <v>BLOCCO PER SOLAIO - INTERPOSTO</v>
      </c>
      <c r="V691" s="15">
        <v>0</v>
      </c>
      <c r="W691" s="19" t="str">
        <v>25x52x25</v>
      </c>
      <c r="X691" s="19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1</v>
      </c>
      <c r="AG691" s="15">
        <v>0</v>
      </c>
      <c r="AH691" s="15" t="str">
        <v xml:space="preserve">TEVELLE - TAVELLONI - TAVELLINE </v>
      </c>
      <c r="AI691" s="15" t="str">
        <v>LATERCOM</v>
      </c>
      <c r="AJ691" s="15" t="str">
        <v xml:space="preserve">TAVELLONI RIGATO TAGLIO OBLIQUO DA CM 8 </v>
      </c>
      <c r="AK691" s="15">
        <v>0</v>
      </c>
      <c r="AL691" s="15">
        <v>180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1</v>
      </c>
      <c r="AS691" s="17" t="str">
        <f t="shared" si="42"/>
        <v>ꞈ</v>
      </c>
      <c r="AT691" s="70" t="str">
        <v>ꞈ</v>
      </c>
      <c r="AU691" s="15">
        <v>0</v>
      </c>
      <c r="AV691" s="15" t="str">
        <v>BLOCCO ALVEOLATO MURATURA ARMATA</v>
      </c>
      <c r="AW691" s="15" t="str">
        <v>LATERCOM</v>
      </c>
      <c r="AX691" s="15" t="str">
        <v xml:space="preserve">BLOCCCO PER MURATURA ARMATA ALVEOLATO LISCIO </v>
      </c>
      <c r="AY691" s="15">
        <v>0</v>
      </c>
      <c r="AZ691" s="15" t="str">
        <v>30x21x19 F.45%</v>
      </c>
      <c r="BA691" s="15">
        <v>0</v>
      </c>
      <c r="BB691" s="15">
        <v>0</v>
      </c>
      <c r="BC691" s="15">
        <v>0</v>
      </c>
      <c r="BD691" s="15">
        <v>0</v>
      </c>
      <c r="BE691" s="15">
        <v>0</v>
      </c>
      <c r="BF691" s="15">
        <v>1</v>
      </c>
      <c r="BG691" s="17" t="str">
        <f t="shared" si="43"/>
        <v>ꞈ</v>
      </c>
      <c r="BH691" s="70" t="str">
        <v>ꞈ</v>
      </c>
    </row>
    <row r="692" spans="1:60" ht="14.25" customHeight="1" x14ac:dyDescent="0.25">
      <c r="A692" s="47"/>
      <c r="B692"/>
      <c r="C692" s="23" t="s">
        <v>100</v>
      </c>
      <c r="D692" s="25" t="s">
        <v>35</v>
      </c>
      <c r="E692" s="23" t="s">
        <v>101</v>
      </c>
      <c r="F692" s="23"/>
      <c r="G692" s="60" t="s">
        <v>130</v>
      </c>
      <c r="H692" s="60"/>
      <c r="I692" s="22"/>
      <c r="K692" s="21"/>
      <c r="L692" s="57">
        <f t="shared" si="41"/>
        <v>0</v>
      </c>
      <c r="M692" s="14">
        <f t="shared" si="44"/>
        <v>1</v>
      </c>
      <c r="N692" s="13">
        <f>IF(OR(totale!$A$5="",C692=totale!$A$5),0,1)</f>
        <v>1</v>
      </c>
      <c r="O692" s="13">
        <f>IF(OR(totale!$C$5="",E692=totale!$C$5),0,1)</f>
        <v>0</v>
      </c>
      <c r="P692" s="13">
        <v>0</v>
      </c>
      <c r="Q692" s="97">
        <v>0</v>
      </c>
      <c r="R692" s="19">
        <v>0</v>
      </c>
      <c r="S692" s="19" t="str">
        <v xml:space="preserve">BLOCCO PER SOLAIO - INTERPOSTO- PIGNATTA </v>
      </c>
      <c r="T692" s="15" t="str">
        <v>T2D</v>
      </c>
      <c r="U692" s="15" t="str">
        <v>BLOCCO PER SOLAIO - PROVERA</v>
      </c>
      <c r="V692" s="15">
        <v>0</v>
      </c>
      <c r="W692" s="19" t="str">
        <v>16x40x25</v>
      </c>
      <c r="X692" s="19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1</v>
      </c>
      <c r="AG692" s="15">
        <v>0</v>
      </c>
      <c r="AH692" s="15" t="str">
        <v xml:space="preserve">TEVELLE - TAVELLONI - TAVELLINE </v>
      </c>
      <c r="AI692" s="15" t="str">
        <v>LATERCOM</v>
      </c>
      <c r="AJ692" s="15" t="str">
        <v xml:space="preserve">TAVELLONI RIGATO TAGLIO OBLIQUO DA CM 8 </v>
      </c>
      <c r="AK692" s="15">
        <v>0</v>
      </c>
      <c r="AL692" s="15">
        <v>200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1</v>
      </c>
      <c r="AS692" s="17" t="str">
        <f t="shared" si="42"/>
        <v>ꞈ</v>
      </c>
      <c r="AT692" s="70" t="str">
        <v>ꞈ</v>
      </c>
      <c r="AU692" s="15">
        <v>0</v>
      </c>
      <c r="AV692" s="15" t="str">
        <v>BLOCCO ALVEOLATO MURATURA ARMATA</v>
      </c>
      <c r="AW692" s="15" t="str">
        <v>LATERCOM</v>
      </c>
      <c r="AX692" s="15" t="str">
        <v>BLOCCCO PER MURATURA ARMATA ALVEOLATO CON EPS  GRAFFITATO- NORMABLOCK</v>
      </c>
      <c r="AY692" s="15">
        <v>0</v>
      </c>
      <c r="AZ692" s="15" t="str">
        <v>30x21x19 f.45%</v>
      </c>
      <c r="BA692" s="15">
        <v>0</v>
      </c>
      <c r="BB692" s="15">
        <v>0</v>
      </c>
      <c r="BC692" s="15">
        <v>0</v>
      </c>
      <c r="BD692" s="15">
        <v>0</v>
      </c>
      <c r="BE692" s="15">
        <v>0</v>
      </c>
      <c r="BF692" s="15">
        <v>1</v>
      </c>
      <c r="BG692" s="17" t="str">
        <f t="shared" si="43"/>
        <v>ꞈ</v>
      </c>
      <c r="BH692" s="70" t="str">
        <v>ꞈ</v>
      </c>
    </row>
    <row r="693" spans="1:60" ht="14.25" customHeight="1" x14ac:dyDescent="0.25">
      <c r="A693" s="47"/>
      <c r="B693"/>
      <c r="C693" s="23" t="s">
        <v>100</v>
      </c>
      <c r="D693" s="25" t="s">
        <v>35</v>
      </c>
      <c r="E693" s="23" t="s">
        <v>101</v>
      </c>
      <c r="F693" s="23"/>
      <c r="G693" s="60" t="s">
        <v>134</v>
      </c>
      <c r="H693" s="60"/>
      <c r="I693" s="22"/>
      <c r="K693" s="21"/>
      <c r="L693" s="57">
        <f t="shared" si="41"/>
        <v>0</v>
      </c>
      <c r="M693" s="14">
        <f t="shared" si="44"/>
        <v>1</v>
      </c>
      <c r="N693" s="13">
        <f>IF(OR(totale!$A$5="",C693=totale!$A$5),0,1)</f>
        <v>1</v>
      </c>
      <c r="O693" s="13">
        <f>IF(OR(totale!$C$5="",E693=totale!$C$5),0,1)</f>
        <v>0</v>
      </c>
      <c r="P693" s="13">
        <v>0</v>
      </c>
      <c r="Q693" s="97">
        <v>0</v>
      </c>
      <c r="R693" s="19">
        <v>0</v>
      </c>
      <c r="S693" s="19" t="str">
        <v xml:space="preserve">BLOCCO PER SOLAIO - INTERPOSTO- PIGNATTA </v>
      </c>
      <c r="T693" s="15" t="str">
        <v>T2D</v>
      </c>
      <c r="U693" s="15" t="str">
        <v>BLOCCO PER SOLAIO - PROVERA</v>
      </c>
      <c r="V693" s="15">
        <v>0</v>
      </c>
      <c r="W693" s="19" t="str">
        <v>18x40x25</v>
      </c>
      <c r="X693" s="19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1</v>
      </c>
      <c r="AG693" s="15">
        <v>0</v>
      </c>
      <c r="AH693" s="15" t="str">
        <v xml:space="preserve">TEVELLE - TAVELLONI - TAVELLINE </v>
      </c>
      <c r="AI693" s="15" t="str">
        <v>LATERCOM</v>
      </c>
      <c r="AJ693" s="15" t="str">
        <v xml:space="preserve">TAVELLONI RIGATO TAGLIO OBLIQUO DA CM 8 </v>
      </c>
      <c r="AK693" s="15">
        <v>0</v>
      </c>
      <c r="AL693" s="15">
        <v>220</v>
      </c>
      <c r="AM693" s="15">
        <v>0</v>
      </c>
      <c r="AN693" s="15">
        <v>0</v>
      </c>
      <c r="AO693" s="15">
        <v>0</v>
      </c>
      <c r="AP693" s="15">
        <v>0</v>
      </c>
      <c r="AQ693" s="15">
        <v>0</v>
      </c>
      <c r="AR693" s="15">
        <v>1</v>
      </c>
      <c r="AS693" s="17" t="str">
        <f t="shared" si="42"/>
        <v>ꞈ</v>
      </c>
      <c r="AT693" s="70" t="str">
        <v>ꞈ</v>
      </c>
      <c r="AU693" s="15">
        <v>0</v>
      </c>
      <c r="AV693" s="15" t="str">
        <v>BLOCCO ALVEOLATO MURATURA ARMATA</v>
      </c>
      <c r="AW693" s="15" t="str">
        <v>LATERCOM</v>
      </c>
      <c r="AX693" s="15" t="str">
        <v>BLOCCCO PER MURATURA ARMATA ALVEOLATO CON EPS  GRAFFITATO- NORMABLOCK -- CAM--</v>
      </c>
      <c r="AY693" s="15">
        <v>0</v>
      </c>
      <c r="AZ693" s="15" t="str">
        <v>30x21x19 f.45%</v>
      </c>
      <c r="BA693" s="15">
        <v>0</v>
      </c>
      <c r="BB693" s="15">
        <v>0</v>
      </c>
      <c r="BC693" s="15">
        <v>0</v>
      </c>
      <c r="BD693" s="15">
        <v>0</v>
      </c>
      <c r="BE693" s="15">
        <v>0</v>
      </c>
      <c r="BF693" s="15">
        <v>1</v>
      </c>
      <c r="BG693" s="17" t="str">
        <f t="shared" si="43"/>
        <v>ꞈ</v>
      </c>
      <c r="BH693" s="70" t="str">
        <v>ꞈ</v>
      </c>
    </row>
    <row r="694" spans="1:60" ht="14.25" customHeight="1" x14ac:dyDescent="0.25">
      <c r="A694" s="47"/>
      <c r="B694"/>
      <c r="C694" s="23" t="s">
        <v>100</v>
      </c>
      <c r="D694" s="25" t="s">
        <v>35</v>
      </c>
      <c r="E694" s="23" t="s">
        <v>101</v>
      </c>
      <c r="F694" s="23"/>
      <c r="G694" s="60" t="s">
        <v>143</v>
      </c>
      <c r="H694" s="60"/>
      <c r="I694" s="22"/>
      <c r="K694" s="21"/>
      <c r="L694" s="57">
        <f t="shared" si="41"/>
        <v>0</v>
      </c>
      <c r="M694" s="14">
        <f t="shared" si="44"/>
        <v>1</v>
      </c>
      <c r="N694" s="13">
        <f>IF(OR(totale!$A$5="",C694=totale!$A$5),0,1)</f>
        <v>1</v>
      </c>
      <c r="O694" s="13">
        <f>IF(OR(totale!$C$5="",E694=totale!$C$5),0,1)</f>
        <v>0</v>
      </c>
      <c r="P694" s="13">
        <v>0</v>
      </c>
      <c r="Q694" s="97">
        <v>0</v>
      </c>
      <c r="R694" s="19">
        <v>0</v>
      </c>
      <c r="S694" s="19" t="str">
        <v xml:space="preserve">BLOCCO PER SOLAIO - INTERPOSTO- PIGNATTA </v>
      </c>
      <c r="T694" s="15" t="str">
        <v>T2D</v>
      </c>
      <c r="U694" s="15" t="str">
        <v>BLOCCO PER SOLAIO - PROVERA</v>
      </c>
      <c r="V694" s="15">
        <v>0</v>
      </c>
      <c r="W694" s="19" t="str">
        <v>20x40x25</v>
      </c>
      <c r="X694" s="19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1</v>
      </c>
      <c r="AG694" s="15">
        <v>0</v>
      </c>
      <c r="AH694" s="15" t="str">
        <v xml:space="preserve">TEVELLE - TAVELLONI - TAVELLINE </v>
      </c>
      <c r="AI694" s="15" t="str">
        <v>WIENERBERGER</v>
      </c>
      <c r="AJ694" s="15" t="str">
        <v xml:space="preserve">TAVELLONI RIGATO TAGLIO OBLIQUO DA CM 8 </v>
      </c>
      <c r="AK694" s="15">
        <v>0</v>
      </c>
      <c r="AL694" s="15">
        <v>80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1</v>
      </c>
      <c r="AS694" s="17" t="str">
        <f t="shared" si="42"/>
        <v>ꞈ</v>
      </c>
      <c r="AT694" s="70" t="str">
        <v>ꞈ</v>
      </c>
      <c r="AU694" s="15">
        <v>0</v>
      </c>
      <c r="AV694" s="15" t="str">
        <v>BLOCCO ALVEOLATO MURATURA ARMATA</v>
      </c>
      <c r="AW694" s="15" t="str">
        <v>T2D</v>
      </c>
      <c r="AX694" s="15" t="str">
        <v xml:space="preserve">BLOCCCO PER MURATURA ARMATA ALVEOLATO LISCIO </v>
      </c>
      <c r="AY694" s="15">
        <v>0</v>
      </c>
      <c r="AZ694" s="15" t="str">
        <v>30x21x19 F.45%</v>
      </c>
      <c r="BA694" s="15">
        <v>0</v>
      </c>
      <c r="BB694" s="15">
        <v>0</v>
      </c>
      <c r="BC694" s="15">
        <v>0</v>
      </c>
      <c r="BD694" s="15">
        <v>0</v>
      </c>
      <c r="BE694" s="15">
        <v>0</v>
      </c>
      <c r="BF694" s="15">
        <v>1</v>
      </c>
      <c r="BG694" s="17" t="str">
        <f t="shared" si="43"/>
        <v>ꞈ</v>
      </c>
      <c r="BH694" s="70" t="str">
        <v>ꞈ</v>
      </c>
    </row>
    <row r="695" spans="1:60" ht="14.25" customHeight="1" x14ac:dyDescent="0.25">
      <c r="A695" s="47"/>
      <c r="B695"/>
      <c r="C695" s="23" t="s">
        <v>100</v>
      </c>
      <c r="D695" s="25" t="s">
        <v>35</v>
      </c>
      <c r="E695" s="23" t="s">
        <v>101</v>
      </c>
      <c r="F695" s="23"/>
      <c r="G695" s="60" t="s">
        <v>152</v>
      </c>
      <c r="H695" s="60"/>
      <c r="I695" s="22"/>
      <c r="K695" s="21"/>
      <c r="L695" s="57">
        <f t="shared" si="41"/>
        <v>0</v>
      </c>
      <c r="M695" s="14">
        <f t="shared" si="44"/>
        <v>1</v>
      </c>
      <c r="N695" s="13">
        <f>IF(OR(totale!$A$5="",C695=totale!$A$5),0,1)</f>
        <v>1</v>
      </c>
      <c r="O695" s="13">
        <f>IF(OR(totale!$C$5="",E695=totale!$C$5),0,1)</f>
        <v>0</v>
      </c>
      <c r="P695" s="13">
        <v>0</v>
      </c>
      <c r="Q695" s="97">
        <v>0</v>
      </c>
      <c r="R695" s="19">
        <v>0</v>
      </c>
      <c r="S695" s="19" t="str">
        <v xml:space="preserve">BLOCCO PER SOLAIO - INTERPOSTO- PIGNATTA </v>
      </c>
      <c r="T695" s="15" t="str">
        <v>T2D</v>
      </c>
      <c r="U695" s="15" t="str">
        <v xml:space="preserve">BLOCCO PER SOLAI - PANNELLI </v>
      </c>
      <c r="V695" s="15">
        <v>0</v>
      </c>
      <c r="W695" s="19" t="str">
        <v>20x40x25</v>
      </c>
      <c r="X695" s="19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1</v>
      </c>
      <c r="AG695" s="15">
        <v>0</v>
      </c>
      <c r="AH695" s="15" t="str">
        <v xml:space="preserve">TEVELLE - TAVELLONI - TAVELLINE </v>
      </c>
      <c r="AI695" s="15" t="str">
        <v>WIENERBERGER</v>
      </c>
      <c r="AJ695" s="15" t="str">
        <v xml:space="preserve">TAVELLONI RIGATO TAGLIO OBLIQUO DA CM 8 </v>
      </c>
      <c r="AK695" s="15">
        <v>0</v>
      </c>
      <c r="AL695" s="15">
        <v>90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1</v>
      </c>
      <c r="AS695" s="17" t="str">
        <f t="shared" si="42"/>
        <v>ꞈ</v>
      </c>
      <c r="AT695" s="70" t="str">
        <v>ꞈ</v>
      </c>
      <c r="AU695" s="15">
        <v>0</v>
      </c>
      <c r="AV695" s="15" t="str">
        <v>BLOCCO ALVEOLATO MURATURA ARMATA</v>
      </c>
      <c r="AW695" s="15" t="str">
        <v>WIENERBERGER</v>
      </c>
      <c r="AX695" s="15" t="str">
        <v xml:space="preserve">BLOCCCO PER MURATURA ARMATA ALVEOLATO LISCIO </v>
      </c>
      <c r="AY695" s="15">
        <v>0</v>
      </c>
      <c r="AZ695" s="15" t="str">
        <v>30x21x19 F.45%</v>
      </c>
      <c r="BA695" s="15">
        <v>0</v>
      </c>
      <c r="BB695" s="15">
        <v>0</v>
      </c>
      <c r="BC695" s="15">
        <v>0</v>
      </c>
      <c r="BD695" s="15">
        <v>0</v>
      </c>
      <c r="BE695" s="15">
        <v>0</v>
      </c>
      <c r="BF695" s="15">
        <v>1</v>
      </c>
      <c r="BG695" s="17" t="str">
        <f t="shared" si="43"/>
        <v>ꞈ</v>
      </c>
      <c r="BH695" s="70" t="str">
        <v>ꞈ</v>
      </c>
    </row>
    <row r="696" spans="1:60" ht="14.25" customHeight="1" x14ac:dyDescent="0.25">
      <c r="A696" s="47"/>
      <c r="B696"/>
      <c r="C696" s="23" t="s">
        <v>100</v>
      </c>
      <c r="D696" s="25" t="s">
        <v>35</v>
      </c>
      <c r="E696" s="23" t="s">
        <v>101</v>
      </c>
      <c r="F696" s="23"/>
      <c r="G696" s="60" t="s">
        <v>153</v>
      </c>
      <c r="H696" s="60"/>
      <c r="I696" s="22"/>
      <c r="K696" s="21"/>
      <c r="L696" s="57">
        <f t="shared" si="41"/>
        <v>0</v>
      </c>
      <c r="M696" s="14">
        <f t="shared" si="44"/>
        <v>1</v>
      </c>
      <c r="N696" s="13">
        <f>IF(OR(totale!$A$5="",C696=totale!$A$5),0,1)</f>
        <v>1</v>
      </c>
      <c r="O696" s="13">
        <f>IF(OR(totale!$C$5="",E696=totale!$C$5),0,1)</f>
        <v>0</v>
      </c>
      <c r="P696" s="13">
        <v>0</v>
      </c>
      <c r="Q696" s="97">
        <v>0</v>
      </c>
      <c r="R696" s="19">
        <v>0</v>
      </c>
      <c r="S696" s="19" t="str">
        <v xml:space="preserve">BLOCCO PER SOLAIO - INTERPOSTO- PIGNATTA </v>
      </c>
      <c r="T696" s="15" t="str">
        <v>T2D</v>
      </c>
      <c r="U696" s="15" t="str">
        <v xml:space="preserve">BLOCCO PER SOLAI - PANNELLI </v>
      </c>
      <c r="V696" s="15">
        <v>0</v>
      </c>
      <c r="W696" s="19" t="str">
        <v>24x40x25</v>
      </c>
      <c r="X696" s="19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1</v>
      </c>
      <c r="AG696" s="15">
        <v>0</v>
      </c>
      <c r="AH696" s="15" t="str">
        <v xml:space="preserve">TEVELLE - TAVELLONI - TAVELLINE </v>
      </c>
      <c r="AI696" s="15" t="str">
        <v>WIENERBERGER</v>
      </c>
      <c r="AJ696" s="15" t="str">
        <v xml:space="preserve">TAVELLONI RIGATO TAGLIO OBLIQUO DA CM 8 </v>
      </c>
      <c r="AK696" s="15">
        <v>0</v>
      </c>
      <c r="AL696" s="15">
        <v>100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1</v>
      </c>
      <c r="AS696" s="17" t="str">
        <f t="shared" si="42"/>
        <v>ꞈ</v>
      </c>
      <c r="AT696" s="70" t="str">
        <v>ꞈ</v>
      </c>
      <c r="AU696" s="15">
        <v>0</v>
      </c>
      <c r="AV696" s="15" t="str">
        <v>BLOCCO ALVEOLATO MURATURA ARMATA</v>
      </c>
      <c r="AW696" s="15" t="str">
        <v>ZANROSSO</v>
      </c>
      <c r="AX696" s="15" t="str">
        <v xml:space="preserve">BLOCCCO PER MURATURA ARMATA ALVEOLATO LISCIO </v>
      </c>
      <c r="AY696" s="15">
        <v>0</v>
      </c>
      <c r="AZ696" s="15" t="str">
        <v>30x21x19 F.45%</v>
      </c>
      <c r="BA696" s="15">
        <v>0</v>
      </c>
      <c r="BB696" s="15">
        <v>0</v>
      </c>
      <c r="BC696" s="15">
        <v>0</v>
      </c>
      <c r="BD696" s="15">
        <v>0</v>
      </c>
      <c r="BE696" s="15">
        <v>0</v>
      </c>
      <c r="BF696" s="15">
        <v>1</v>
      </c>
      <c r="BG696" s="17" t="str">
        <f t="shared" si="43"/>
        <v>ꞈ</v>
      </c>
      <c r="BH696" s="70" t="str">
        <v>ꞈ</v>
      </c>
    </row>
    <row r="697" spans="1:60" ht="14.25" customHeight="1" x14ac:dyDescent="0.25">
      <c r="A697" s="47"/>
      <c r="B697"/>
      <c r="C697" s="23" t="s">
        <v>100</v>
      </c>
      <c r="D697" s="25" t="s">
        <v>35</v>
      </c>
      <c r="E697" s="23" t="s">
        <v>101</v>
      </c>
      <c r="F697" s="23"/>
      <c r="G697" s="60" t="s">
        <v>155</v>
      </c>
      <c r="H697" s="60"/>
      <c r="I697" s="22"/>
      <c r="K697" s="21"/>
      <c r="L697" s="57">
        <f t="shared" si="41"/>
        <v>0</v>
      </c>
      <c r="M697" s="14">
        <f t="shared" si="44"/>
        <v>1</v>
      </c>
      <c r="N697" s="13">
        <f>IF(OR(totale!$A$5="",C697=totale!$A$5),0,1)</f>
        <v>1</v>
      </c>
      <c r="O697" s="13">
        <f>IF(OR(totale!$C$5="",E697=totale!$C$5),0,1)</f>
        <v>0</v>
      </c>
      <c r="P697" s="13">
        <v>0</v>
      </c>
      <c r="Q697" s="97">
        <v>0</v>
      </c>
      <c r="R697" s="19">
        <v>0</v>
      </c>
      <c r="S697" s="19" t="str">
        <v xml:space="preserve">BLOCCO PER SOLAIO - INTERPOSTO- PIGNATTA </v>
      </c>
      <c r="T697" s="15" t="str">
        <v>T2D</v>
      </c>
      <c r="U697" s="15" t="str">
        <v xml:space="preserve">BLOCCO PER SOLAI - PANNELLI </v>
      </c>
      <c r="V697" s="15">
        <v>0</v>
      </c>
      <c r="W697" s="19" t="str">
        <v>16x50x25</v>
      </c>
      <c r="X697" s="19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1</v>
      </c>
      <c r="AG697" s="15">
        <v>0</v>
      </c>
      <c r="AH697" s="15" t="str">
        <v xml:space="preserve">TEVELLE - TAVELLONI - TAVELLINE </v>
      </c>
      <c r="AI697" s="15" t="str">
        <v>WIENERBERGER</v>
      </c>
      <c r="AJ697" s="15" t="str">
        <v xml:space="preserve">TAVELLONI RIGATO TAGLIO OBLIQUO DA CM 8 </v>
      </c>
      <c r="AK697" s="15">
        <v>0</v>
      </c>
      <c r="AL697" s="15">
        <v>120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1</v>
      </c>
      <c r="AS697" s="17" t="str">
        <f t="shared" si="42"/>
        <v>ꞈ</v>
      </c>
      <c r="AT697" s="70" t="str">
        <v>ꞈ</v>
      </c>
      <c r="AU697" s="15">
        <v>0</v>
      </c>
      <c r="AV697" s="15" t="str">
        <v xml:space="preserve">LATERIZIO RETTIFICATO PLANARE </v>
      </c>
      <c r="AW697" s="15" t="str">
        <v>ZANROSSO</v>
      </c>
      <c r="AX697" s="15" t="str">
        <v>BLOCCO ALVEOLATO RETTIFICATO - BLOCCO PLANANARE  F.55% - 45%</v>
      </c>
      <c r="AY697" s="15">
        <v>0</v>
      </c>
      <c r="AZ697" s="15" t="str">
        <v>30x22x23,8</v>
      </c>
      <c r="BA697" s="15">
        <v>0</v>
      </c>
      <c r="BB697" s="15">
        <v>0</v>
      </c>
      <c r="BC697" s="15">
        <v>0</v>
      </c>
      <c r="BD697" s="15">
        <v>0</v>
      </c>
      <c r="BE697" s="15">
        <v>0</v>
      </c>
      <c r="BF697" s="15">
        <v>1</v>
      </c>
      <c r="BG697" s="17" t="str">
        <f t="shared" si="43"/>
        <v>ꞈ</v>
      </c>
      <c r="BH697" s="70" t="str">
        <v>ꞈ</v>
      </c>
    </row>
    <row r="698" spans="1:60" ht="14.25" customHeight="1" x14ac:dyDescent="0.25">
      <c r="A698" s="47"/>
      <c r="B698"/>
      <c r="C698" s="23" t="s">
        <v>100</v>
      </c>
      <c r="D698" s="25" t="s">
        <v>35</v>
      </c>
      <c r="E698" s="23" t="s">
        <v>101</v>
      </c>
      <c r="F698" s="23"/>
      <c r="G698" s="60" t="s">
        <v>173</v>
      </c>
      <c r="H698" s="60"/>
      <c r="I698" s="22"/>
      <c r="K698" s="21"/>
      <c r="L698" s="57">
        <f t="shared" si="41"/>
        <v>0</v>
      </c>
      <c r="M698" s="14">
        <f t="shared" si="44"/>
        <v>1</v>
      </c>
      <c r="N698" s="13">
        <f>IF(OR(totale!$A$5="",C698=totale!$A$5),0,1)</f>
        <v>1</v>
      </c>
      <c r="O698" s="13">
        <f>IF(OR(totale!$C$5="",E698=totale!$C$5),0,1)</f>
        <v>0</v>
      </c>
      <c r="P698" s="13">
        <v>0</v>
      </c>
      <c r="Q698" s="97">
        <v>0</v>
      </c>
      <c r="R698" s="19">
        <v>0</v>
      </c>
      <c r="S698" s="19" t="str">
        <v xml:space="preserve">BLOCCO PER SOLAIO - INTERPOSTO- PIGNATTA </v>
      </c>
      <c r="T698" s="15" t="str">
        <v>T2D</v>
      </c>
      <c r="U698" s="15" t="str">
        <v xml:space="preserve">BLOCCO PER SOLAI - PANNELLI </v>
      </c>
      <c r="V698" s="15">
        <v>0</v>
      </c>
      <c r="W698" s="19" t="str">
        <v>18x50x25</v>
      </c>
      <c r="X698" s="19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1</v>
      </c>
      <c r="AG698" s="15">
        <v>0</v>
      </c>
      <c r="AH698" s="15" t="str">
        <v xml:space="preserve">TEVELLE - TAVELLONI - TAVELLINE </v>
      </c>
      <c r="AI698" s="15" t="str">
        <v>WIENERBERGER</v>
      </c>
      <c r="AJ698" s="15" t="str">
        <v xml:space="preserve">TAVELLONI RIGATO TAGLIO OBLIQUO DA CM 8 </v>
      </c>
      <c r="AK698" s="15">
        <v>0</v>
      </c>
      <c r="AL698" s="15">
        <v>140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1</v>
      </c>
      <c r="AS698" s="17" t="str">
        <f t="shared" si="42"/>
        <v>ꞈ</v>
      </c>
      <c r="AT698" s="70" t="str">
        <v>ꞈ</v>
      </c>
      <c r="AU698" s="15">
        <v>0</v>
      </c>
      <c r="AV698" s="15" t="str">
        <v xml:space="preserve">LATERIZIO RETTIFICATO PLANARE </v>
      </c>
      <c r="AW698" s="15" t="str">
        <v>LATERCOM</v>
      </c>
      <c r="AX698" s="15" t="str">
        <v>BLOCCO ALVEOLATO RETTIFICATO - BLOCCO PLANANARE  F.55% - 45%</v>
      </c>
      <c r="AY698" s="15">
        <v>0</v>
      </c>
      <c r="AZ698" s="15" t="str">
        <v>30x23x23,5</v>
      </c>
      <c r="BA698" s="15">
        <v>0</v>
      </c>
      <c r="BB698" s="15">
        <v>0</v>
      </c>
      <c r="BC698" s="15">
        <v>0</v>
      </c>
      <c r="BD698" s="15">
        <v>0</v>
      </c>
      <c r="BE698" s="15">
        <v>0</v>
      </c>
      <c r="BF698" s="15">
        <v>1</v>
      </c>
      <c r="BG698" s="17" t="str">
        <f t="shared" si="43"/>
        <v>ꞈ</v>
      </c>
      <c r="BH698" s="70" t="str">
        <v>ꞈ</v>
      </c>
    </row>
    <row r="699" spans="1:60" ht="14.25" customHeight="1" x14ac:dyDescent="0.25">
      <c r="A699" s="47"/>
      <c r="B699"/>
      <c r="C699" s="23" t="s">
        <v>100</v>
      </c>
      <c r="D699" s="25" t="s">
        <v>35</v>
      </c>
      <c r="E699" s="23" t="s">
        <v>101</v>
      </c>
      <c r="F699" s="23"/>
      <c r="G699" s="60" t="s">
        <v>205</v>
      </c>
      <c r="H699" s="60"/>
      <c r="I699" s="22"/>
      <c r="K699" s="21"/>
      <c r="L699" s="57">
        <f t="shared" si="41"/>
        <v>0</v>
      </c>
      <c r="M699" s="14">
        <f t="shared" si="44"/>
        <v>1</v>
      </c>
      <c r="N699" s="13">
        <f>IF(OR(totale!$A$5="",C699=totale!$A$5),0,1)</f>
        <v>1</v>
      </c>
      <c r="O699" s="13">
        <f>IF(OR(totale!$C$5="",E699=totale!$C$5),0,1)</f>
        <v>0</v>
      </c>
      <c r="P699" s="13">
        <v>0</v>
      </c>
      <c r="Q699" s="97">
        <v>0</v>
      </c>
      <c r="R699" s="19">
        <v>0</v>
      </c>
      <c r="S699" s="19" t="str">
        <v xml:space="preserve">BLOCCO PER SOLAIO - INTERPOSTO- PIGNATTA </v>
      </c>
      <c r="T699" s="15" t="str">
        <v>T2D</v>
      </c>
      <c r="U699" s="15" t="str">
        <v xml:space="preserve">BLOCCO PER SOLAI - PANNELLI </v>
      </c>
      <c r="V699" s="15">
        <v>0</v>
      </c>
      <c r="W699" s="19" t="str">
        <v>20x50x25</v>
      </c>
      <c r="X699" s="19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1</v>
      </c>
      <c r="AG699" s="15">
        <v>0</v>
      </c>
      <c r="AH699" s="15" t="str">
        <v xml:space="preserve">TEVELLE - TAVELLONI - TAVELLINE </v>
      </c>
      <c r="AI699" s="15" t="str">
        <v>WIENERBERGER</v>
      </c>
      <c r="AJ699" s="15" t="str">
        <v xml:space="preserve">TAVELLONI RIGATO TAGLIO OBLIQUO DA CM 8 </v>
      </c>
      <c r="AK699" s="15">
        <v>0</v>
      </c>
      <c r="AL699" s="15">
        <v>160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1</v>
      </c>
      <c r="AS699" s="17" t="str">
        <f t="shared" si="42"/>
        <v>ꞈ</v>
      </c>
      <c r="AT699" s="70" t="str">
        <v>ꞈ</v>
      </c>
      <c r="AU699" s="15">
        <v>0</v>
      </c>
      <c r="AV699" s="15" t="str">
        <v xml:space="preserve">LATERIZIO RETTIFICATO PLANARE CON LANA DI ROCCIA </v>
      </c>
      <c r="AW699" s="15" t="str">
        <v>WIENERBERGER</v>
      </c>
      <c r="AX699" s="15" t="str">
        <v>LATERIZIO PORIZZATO/ALVEOLATO RETTIFICATO - PLAN CON LANA DI ROCCI A</v>
      </c>
      <c r="AY699" s="15">
        <v>0</v>
      </c>
      <c r="AZ699" s="15" t="str">
        <v>30x24,8X24,9</v>
      </c>
      <c r="BA699" s="15">
        <v>0</v>
      </c>
      <c r="BB699" s="15">
        <v>0</v>
      </c>
      <c r="BC699" s="15">
        <v>0</v>
      </c>
      <c r="BD699" s="15">
        <v>0</v>
      </c>
      <c r="BE699" s="15">
        <v>0</v>
      </c>
      <c r="BF699" s="15">
        <v>1</v>
      </c>
      <c r="BG699" s="17" t="str">
        <f t="shared" si="43"/>
        <v>ꞈ</v>
      </c>
      <c r="BH699" s="70" t="str">
        <v>ꞈ</v>
      </c>
    </row>
    <row r="700" spans="1:60" ht="14.25" customHeight="1" x14ac:dyDescent="0.25">
      <c r="A700" s="47"/>
      <c r="B700"/>
      <c r="C700" s="23" t="s">
        <v>100</v>
      </c>
      <c r="D700" s="25" t="s">
        <v>35</v>
      </c>
      <c r="E700" s="23" t="s">
        <v>102</v>
      </c>
      <c r="F700" s="23"/>
      <c r="G700" s="60" t="s">
        <v>63</v>
      </c>
      <c r="H700" s="60"/>
      <c r="I700" s="22"/>
      <c r="K700" s="21"/>
      <c r="L700" s="57">
        <f t="shared" si="41"/>
        <v>0</v>
      </c>
      <c r="M700" s="14">
        <f t="shared" si="44"/>
        <v>1</v>
      </c>
      <c r="N700" s="13">
        <f>IF(OR(totale!$A$5="",C700=totale!$A$5),0,1)</f>
        <v>1</v>
      </c>
      <c r="O700" s="13">
        <f>IF(OR(totale!$C$5="",E700=totale!$C$5),0,1)</f>
        <v>0</v>
      </c>
      <c r="P700" s="13">
        <v>0</v>
      </c>
      <c r="Q700" s="97">
        <v>0</v>
      </c>
      <c r="R700" s="19">
        <v>0</v>
      </c>
      <c r="S700" s="19" t="str">
        <v xml:space="preserve">BLOCCO PER SOLAIO - INTERPOSTO- PIGNATTA </v>
      </c>
      <c r="T700" s="15" t="str">
        <v>T2D</v>
      </c>
      <c r="U700" s="15" t="str">
        <v xml:space="preserve">BLOCCO PER SOLAI - GETTO IN OPERA - VOLTERRANEA </v>
      </c>
      <c r="V700" s="15">
        <v>0</v>
      </c>
      <c r="W700" s="19" t="str">
        <v>12x50x25</v>
      </c>
      <c r="X700" s="19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1</v>
      </c>
      <c r="AG700" s="15">
        <v>0</v>
      </c>
      <c r="AH700" s="15" t="str">
        <v xml:space="preserve">TEVELLE - TAVELLONI - TAVELLINE </v>
      </c>
      <c r="AI700" s="15" t="str">
        <v>WIENERBERGER</v>
      </c>
      <c r="AJ700" s="15" t="str">
        <v xml:space="preserve">TAVELLONI RIGATO TAGLIO OBLIQUO DA CM 8 </v>
      </c>
      <c r="AK700" s="15">
        <v>0</v>
      </c>
      <c r="AL700" s="15">
        <v>180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1</v>
      </c>
      <c r="AS700" s="17" t="str">
        <f t="shared" si="42"/>
        <v>ꞈ</v>
      </c>
      <c r="AT700" s="70" t="str">
        <v>ꞈ</v>
      </c>
      <c r="AU700" s="15">
        <v>0</v>
      </c>
      <c r="AV700" s="15" t="str">
        <v>BLOCCO ALVEOLATO INCASTRO  FORI VERTICALI  45/50/55/60 %</v>
      </c>
      <c r="AW700" s="15" t="str">
        <v>WIENERBERGER</v>
      </c>
      <c r="AX700" s="15" t="str">
        <v>BLOCCO PORTANTE ALVEOLATO FORI VERTICALI  P800- F.45%  incastro</v>
      </c>
      <c r="AY700" s="15">
        <v>0</v>
      </c>
      <c r="AZ700" s="15" t="str">
        <v>30x24x19</v>
      </c>
      <c r="BA700" s="15">
        <v>0</v>
      </c>
      <c r="BB700" s="15">
        <v>0</v>
      </c>
      <c r="BC700" s="15">
        <v>0</v>
      </c>
      <c r="BD700" s="15">
        <v>0</v>
      </c>
      <c r="BE700" s="15">
        <v>0</v>
      </c>
      <c r="BF700" s="15">
        <v>1</v>
      </c>
      <c r="BG700" s="17" t="str">
        <f t="shared" si="43"/>
        <v>ꞈ</v>
      </c>
      <c r="BH700" s="70" t="str">
        <v>ꞈ</v>
      </c>
    </row>
    <row r="701" spans="1:60" ht="14.25" customHeight="1" x14ac:dyDescent="0.25">
      <c r="A701" s="47"/>
      <c r="B701"/>
      <c r="C701" s="23" t="s">
        <v>100</v>
      </c>
      <c r="D701" s="25" t="s">
        <v>35</v>
      </c>
      <c r="E701" s="23" t="s">
        <v>102</v>
      </c>
      <c r="F701" s="23"/>
      <c r="G701" s="60" t="s">
        <v>62</v>
      </c>
      <c r="H701" s="60"/>
      <c r="I701" s="22"/>
      <c r="K701" s="21"/>
      <c r="L701" s="57">
        <f t="shared" si="41"/>
        <v>0</v>
      </c>
      <c r="M701" s="14">
        <f t="shared" si="44"/>
        <v>1</v>
      </c>
      <c r="N701" s="13">
        <f>IF(OR(totale!$A$5="",C701=totale!$A$5),0,1)</f>
        <v>1</v>
      </c>
      <c r="O701" s="13">
        <f>IF(OR(totale!$C$5="",E701=totale!$C$5),0,1)</f>
        <v>0</v>
      </c>
      <c r="P701" s="13">
        <v>0</v>
      </c>
      <c r="Q701" s="97">
        <v>0</v>
      </c>
      <c r="R701" s="19">
        <v>0</v>
      </c>
      <c r="S701" s="19" t="str">
        <v xml:space="preserve">BLOCCO PER SOLAIO - INTERPOSTO- PIGNATTA </v>
      </c>
      <c r="T701" s="15" t="str">
        <v>T2D</v>
      </c>
      <c r="U701" s="15" t="str">
        <v xml:space="preserve">BLOCCO PER SOLAI - GETTO IN OPERA - VOLTERRANEA </v>
      </c>
      <c r="V701" s="15">
        <v>0</v>
      </c>
      <c r="W701" s="19" t="str">
        <v>16x50x25</v>
      </c>
      <c r="X701" s="19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1</v>
      </c>
      <c r="AG701" s="15">
        <v>0</v>
      </c>
      <c r="AH701" s="15" t="str">
        <v xml:space="preserve">TEVELLE - TAVELLONI - TAVELLINE </v>
      </c>
      <c r="AI701" s="15" t="str">
        <v>WIENERBERGER</v>
      </c>
      <c r="AJ701" s="15" t="str">
        <v xml:space="preserve">TAVELLONI RIGATO TAGLIO OBLIQUO DA CM 8 </v>
      </c>
      <c r="AK701" s="15">
        <v>0</v>
      </c>
      <c r="AL701" s="15">
        <v>200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1</v>
      </c>
      <c r="AS701" s="17" t="str">
        <f t="shared" si="42"/>
        <v>ꞈ</v>
      </c>
      <c r="AT701" s="70" t="str">
        <v>ꞈ</v>
      </c>
      <c r="AU701" s="15">
        <v>0</v>
      </c>
      <c r="AV701" s="15" t="str">
        <v>BLOCCO ALVEOLATO LISCIO FORI VERTICALI   45/50/55/60 %</v>
      </c>
      <c r="AW701" s="15" t="str">
        <v>IBL</v>
      </c>
      <c r="AX701" s="15" t="str">
        <v>BLOCCO TAMPONAMENTO ALVEOLATO FORI VERTICALI  P600- F.65% - F.60% liscio</v>
      </c>
      <c r="AY701" s="15">
        <v>0</v>
      </c>
      <c r="AZ701" s="15" t="str">
        <v>30x25x18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1</v>
      </c>
      <c r="BG701" s="17" t="str">
        <f t="shared" si="43"/>
        <v>ꞈ</v>
      </c>
      <c r="BH701" s="70" t="str">
        <v>ꞈ</v>
      </c>
    </row>
    <row r="702" spans="1:60" ht="14.25" customHeight="1" x14ac:dyDescent="0.25">
      <c r="A702" s="47"/>
      <c r="B702"/>
      <c r="C702" s="23" t="s">
        <v>100</v>
      </c>
      <c r="D702" s="25" t="s">
        <v>35</v>
      </c>
      <c r="E702" s="23" t="s">
        <v>102</v>
      </c>
      <c r="F702" s="23"/>
      <c r="G702" s="60" t="s">
        <v>61</v>
      </c>
      <c r="H702" s="60"/>
      <c r="I702" s="22"/>
      <c r="K702" s="21"/>
      <c r="L702" s="57">
        <f t="shared" si="41"/>
        <v>0</v>
      </c>
      <c r="M702" s="14">
        <f t="shared" si="44"/>
        <v>1</v>
      </c>
      <c r="N702" s="13">
        <f>IF(OR(totale!$A$5="",C702=totale!$A$5),0,1)</f>
        <v>1</v>
      </c>
      <c r="O702" s="13">
        <f>IF(OR(totale!$C$5="",E702=totale!$C$5),0,1)</f>
        <v>0</v>
      </c>
      <c r="P702" s="13">
        <v>0</v>
      </c>
      <c r="Q702" s="97">
        <v>0</v>
      </c>
      <c r="R702" s="19">
        <v>0</v>
      </c>
      <c r="S702" s="19" t="str">
        <v xml:space="preserve">BLOCCO PER SOLAIO - INTERPOSTO- PIGNATTA </v>
      </c>
      <c r="T702" s="15" t="str">
        <v>T2D</v>
      </c>
      <c r="U702" s="15" t="str">
        <v xml:space="preserve">BLOCCO PER SOLAI - GETTO IN OPERA - VOLTERRANEA </v>
      </c>
      <c r="V702" s="15">
        <v>0</v>
      </c>
      <c r="W702" s="19" t="str">
        <v>20x50x25</v>
      </c>
      <c r="X702" s="19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1</v>
      </c>
      <c r="AG702" s="15">
        <v>0</v>
      </c>
      <c r="AH702" s="15" t="str">
        <v xml:space="preserve">TEVELLE - TAVELLONI - TAVELLINE </v>
      </c>
      <c r="AI702" s="15" t="str">
        <v>WIENERBERGER</v>
      </c>
      <c r="AJ702" s="15" t="str">
        <v xml:space="preserve">TAVELLONI RIGATO TAGLIO OBLIQUO DA CM 8 </v>
      </c>
      <c r="AK702" s="15">
        <v>0</v>
      </c>
      <c r="AL702" s="15">
        <v>220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1</v>
      </c>
      <c r="AS702" s="17" t="str">
        <f t="shared" si="42"/>
        <v>ꞈ</v>
      </c>
      <c r="AT702" s="70" t="str">
        <v>ꞈ</v>
      </c>
      <c r="AU702" s="15">
        <v>0</v>
      </c>
      <c r="AV702" s="15" t="str">
        <v>BLOCCO ALVEOLATO LISCIO FORI VERTICALI   45/50/55/60 %</v>
      </c>
      <c r="AW702" s="15" t="str">
        <v>T2D</v>
      </c>
      <c r="AX702" s="15" t="str">
        <v>BLOCCO TAMPONAMENTO ALVEOLATO FORI VERTICALI  P600- F.65% - F.60% liscio</v>
      </c>
      <c r="AY702" s="15">
        <v>0</v>
      </c>
      <c r="AZ702" s="15" t="str">
        <v>30x25x18</v>
      </c>
      <c r="BA702" s="15">
        <v>0</v>
      </c>
      <c r="BB702" s="15">
        <v>0</v>
      </c>
      <c r="BC702" s="15">
        <v>0</v>
      </c>
      <c r="BD702" s="15">
        <v>0</v>
      </c>
      <c r="BE702" s="15">
        <v>0</v>
      </c>
      <c r="BF702" s="15">
        <v>1</v>
      </c>
      <c r="BG702" s="17" t="str">
        <f t="shared" si="43"/>
        <v>ꞈ</v>
      </c>
      <c r="BH702" s="70" t="str">
        <v>ꞈ</v>
      </c>
    </row>
    <row r="703" spans="1:60" ht="14.25" customHeight="1" x14ac:dyDescent="0.25">
      <c r="A703" s="47"/>
      <c r="B703"/>
      <c r="C703" s="23" t="s">
        <v>103</v>
      </c>
      <c r="D703" s="25" t="s">
        <v>35</v>
      </c>
      <c r="E703" s="23" t="s">
        <v>60</v>
      </c>
      <c r="F703" s="23"/>
      <c r="G703" s="60" t="s">
        <v>148</v>
      </c>
      <c r="H703" s="60"/>
      <c r="I703" s="22"/>
      <c r="K703" s="21"/>
      <c r="L703" s="57">
        <f t="shared" si="41"/>
        <v>0</v>
      </c>
      <c r="M703" s="14">
        <f t="shared" si="44"/>
        <v>1</v>
      </c>
      <c r="N703" s="13">
        <f>IF(OR(totale!$A$5="",C703=totale!$A$5),0,1)</f>
        <v>1</v>
      </c>
      <c r="O703" s="13">
        <f>IF(OR(totale!$C$5="",E703=totale!$C$5),0,1)</f>
        <v>0</v>
      </c>
      <c r="P703" s="13">
        <v>0</v>
      </c>
      <c r="Q703" s="97">
        <v>0</v>
      </c>
      <c r="R703" s="19">
        <v>0</v>
      </c>
      <c r="S703" s="19" t="str">
        <v xml:space="preserve">BLOCCO PER SOLAIO - INTERPOSTO- PIGNATTA </v>
      </c>
      <c r="T703" s="15" t="str">
        <v>T2D</v>
      </c>
      <c r="U703" s="15" t="str">
        <v xml:space="preserve">BLOCCO PER SOLAI - GETTO IN OPERA - VOLTERRANEA </v>
      </c>
      <c r="V703" s="15">
        <v>0</v>
      </c>
      <c r="W703" s="19" t="str">
        <v>22x50x25</v>
      </c>
      <c r="X703" s="19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1</v>
      </c>
      <c r="AG703" s="15">
        <v>0</v>
      </c>
      <c r="AH703" s="15" t="str">
        <v xml:space="preserve">TEVELLE - TAVELLONI - TAVELLINE </v>
      </c>
      <c r="AI703" s="15" t="str">
        <v>ESSE ELLE LAT.</v>
      </c>
      <c r="AJ703" s="15" t="str">
        <v>TAVELLONI RIGATO TAGLIO OBLIQUO FIANCO RETTO DA CM 6</v>
      </c>
      <c r="AK703" s="15">
        <v>0</v>
      </c>
      <c r="AL703" s="15">
        <v>50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1</v>
      </c>
      <c r="AS703" s="17" t="str">
        <f t="shared" si="42"/>
        <v>ꞈ</v>
      </c>
      <c r="AT703" s="70" t="str">
        <v>ꞈ</v>
      </c>
      <c r="AU703" s="15">
        <v>0</v>
      </c>
      <c r="AV703" s="15" t="str">
        <v>BLOCCO ALVEOLATO LISCIO FORI VERTICALI   45/50/55/60 %</v>
      </c>
      <c r="AW703" s="15" t="str">
        <v>DCB</v>
      </c>
      <c r="AX703" s="15" t="str">
        <v>BLOCCO PORTANTE ALVEOLATO FORI VERTICALI  P800 -  F.45% - F.50% liscio</v>
      </c>
      <c r="AY703" s="15">
        <v>0</v>
      </c>
      <c r="AZ703" s="15" t="str">
        <v>30x25x18/19</v>
      </c>
      <c r="BA703" s="15">
        <v>0</v>
      </c>
      <c r="BB703" s="15">
        <v>0</v>
      </c>
      <c r="BC703" s="15">
        <v>0</v>
      </c>
      <c r="BD703" s="15">
        <v>0</v>
      </c>
      <c r="BE703" s="15">
        <v>0</v>
      </c>
      <c r="BF703" s="15">
        <v>1</v>
      </c>
      <c r="BG703" s="17" t="str">
        <f t="shared" si="43"/>
        <v>ꞈ</v>
      </c>
      <c r="BH703" s="70" t="str">
        <v>ꞈ</v>
      </c>
    </row>
    <row r="704" spans="1:60" ht="14.25" customHeight="1" x14ac:dyDescent="0.25">
      <c r="A704" s="47"/>
      <c r="B704"/>
      <c r="C704" s="23" t="s">
        <v>103</v>
      </c>
      <c r="D704" s="25" t="s">
        <v>35</v>
      </c>
      <c r="E704" s="23" t="s">
        <v>59</v>
      </c>
      <c r="F704" s="23"/>
      <c r="G704" s="60" t="s">
        <v>148</v>
      </c>
      <c r="H704" s="60"/>
      <c r="I704" s="22"/>
      <c r="K704" s="21"/>
      <c r="L704" s="57">
        <f t="shared" si="41"/>
        <v>0</v>
      </c>
      <c r="M704" s="14">
        <f t="shared" si="44"/>
        <v>1</v>
      </c>
      <c r="N704" s="13">
        <f>IF(OR(totale!$A$5="",C704=totale!$A$5),0,1)</f>
        <v>1</v>
      </c>
      <c r="O704" s="13">
        <f>IF(OR(totale!$C$5="",E704=totale!$C$5),0,1)</f>
        <v>0</v>
      </c>
      <c r="P704" s="13">
        <v>0</v>
      </c>
      <c r="Q704" s="97">
        <v>0</v>
      </c>
      <c r="R704" s="19">
        <v>0</v>
      </c>
      <c r="S704" s="19" t="str">
        <v xml:space="preserve">BLOCCO PER SOLAIO - INTERPOSTO- PIGNATTA </v>
      </c>
      <c r="T704" s="15" t="str">
        <v>T2D</v>
      </c>
      <c r="U704" s="15" t="str">
        <v xml:space="preserve">BLOCCO PER SOLAI - GETTO IN OPERA - VOLTERRANEA </v>
      </c>
      <c r="V704" s="15">
        <v>0</v>
      </c>
      <c r="W704" s="19" t="str">
        <v>25x50x25</v>
      </c>
      <c r="X704" s="19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1</v>
      </c>
      <c r="AG704" s="15">
        <v>0</v>
      </c>
      <c r="AH704" s="15" t="str">
        <v xml:space="preserve">TEVELLE - TAVELLONI - TAVELLINE </v>
      </c>
      <c r="AI704" s="15" t="str">
        <v>ESSE ELLE LAT.</v>
      </c>
      <c r="AJ704" s="15" t="str">
        <v>TAVELLONI RIGATO TAGLIO OBLIQUO FIANCO RETTO DA CM 6</v>
      </c>
      <c r="AK704" s="15">
        <v>0</v>
      </c>
      <c r="AL704" s="15">
        <v>60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1</v>
      </c>
      <c r="AS704" s="17" t="str">
        <f t="shared" si="42"/>
        <v>ꞈ</v>
      </c>
      <c r="AT704" s="70" t="str">
        <v>ꞈ</v>
      </c>
      <c r="AU704" s="15">
        <v>0</v>
      </c>
      <c r="AV704" s="15" t="str">
        <v>BLOCCO ALVEOLATO LISCIO FORI VERTICALI   45/50/55/60 %</v>
      </c>
      <c r="AW704" s="15" t="str">
        <v>FBM</v>
      </c>
      <c r="AX704" s="15" t="str">
        <v>BLOCCO PORTANTE ALVEOLATO FORI VERTICALI  P800 -  F.45% - F.50% liscio</v>
      </c>
      <c r="AY704" s="15">
        <v>0</v>
      </c>
      <c r="AZ704" s="15" t="str">
        <v>30x25x18/19</v>
      </c>
      <c r="BA704" s="15">
        <v>0</v>
      </c>
      <c r="BB704" s="15">
        <v>0</v>
      </c>
      <c r="BC704" s="15">
        <v>0</v>
      </c>
      <c r="BD704" s="15">
        <v>0</v>
      </c>
      <c r="BE704" s="15">
        <v>0</v>
      </c>
      <c r="BF704" s="15">
        <v>1</v>
      </c>
      <c r="BG704" s="17" t="str">
        <f t="shared" si="43"/>
        <v>ꞈ</v>
      </c>
      <c r="BH704" s="70" t="str">
        <v>ꞈ</v>
      </c>
    </row>
    <row r="705" spans="1:60" ht="14.25" customHeight="1" x14ac:dyDescent="0.25">
      <c r="A705" s="47"/>
      <c r="B705"/>
      <c r="C705" s="23" t="s">
        <v>103</v>
      </c>
      <c r="D705" s="25" t="s">
        <v>35</v>
      </c>
      <c r="E705" s="23" t="s">
        <v>34</v>
      </c>
      <c r="F705" s="23"/>
      <c r="G705" s="60" t="s">
        <v>150</v>
      </c>
      <c r="H705" s="60"/>
      <c r="I705" s="22"/>
      <c r="K705" s="21"/>
      <c r="L705" s="57">
        <f t="shared" si="41"/>
        <v>0</v>
      </c>
      <c r="M705" s="14">
        <f t="shared" si="44"/>
        <v>1</v>
      </c>
      <c r="N705" s="13">
        <f>IF(OR(totale!$A$5="",C705=totale!$A$5),0,1)</f>
        <v>1</v>
      </c>
      <c r="O705" s="13">
        <f>IF(OR(totale!$C$5="",E705=totale!$C$5),0,1)</f>
        <v>0</v>
      </c>
      <c r="P705" s="13">
        <v>0</v>
      </c>
      <c r="Q705" s="97">
        <v>0</v>
      </c>
      <c r="R705" s="19">
        <v>0</v>
      </c>
      <c r="S705" s="19" t="str">
        <v xml:space="preserve">BLOCCO PER SOLAIO - INTERPOSTO- PIGNATTA </v>
      </c>
      <c r="T705" s="15" t="str">
        <v>T2D</v>
      </c>
      <c r="U705" s="15" t="str">
        <v xml:space="preserve">BLOCCO PER SOLAI - GETTO IN OPERA - VOLTERRANEA </v>
      </c>
      <c r="V705" s="15">
        <v>0</v>
      </c>
      <c r="W705" s="19" t="str">
        <v>30x50x25</v>
      </c>
      <c r="X705" s="19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1</v>
      </c>
      <c r="AG705" s="15">
        <v>0</v>
      </c>
      <c r="AH705" s="15" t="str">
        <v xml:space="preserve">TEVELLE - TAVELLONI - TAVELLINE </v>
      </c>
      <c r="AI705" s="15" t="str">
        <v>ESSE ELLE LAT.</v>
      </c>
      <c r="AJ705" s="15" t="str">
        <v>TAVELLONI RIGATO TAGLIO OBLIQUO FIANCO RETTO DA CM 6</v>
      </c>
      <c r="AK705" s="15">
        <v>0</v>
      </c>
      <c r="AL705" s="15">
        <v>70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1</v>
      </c>
      <c r="AS705" s="17" t="str">
        <f t="shared" si="42"/>
        <v>ꞈ</v>
      </c>
      <c r="AT705" s="70" t="str">
        <v>ꞈ</v>
      </c>
      <c r="AU705" s="15">
        <v>0</v>
      </c>
      <c r="AV705" s="15" t="str">
        <v>BLOCCO ALVEOLATO INCASTRO  FORI VERTICALI  45/50/55/60 %</v>
      </c>
      <c r="AW705" s="15" t="str">
        <v>FBM</v>
      </c>
      <c r="AX705" s="15" t="str">
        <v>BLOCCO TAMPONAMENTO ALVEOLATO FORI VERTICALI  P600 - F.60% incastro</v>
      </c>
      <c r="AY705" s="15">
        <v>0</v>
      </c>
      <c r="AZ705" s="15" t="str">
        <v>30x25x18/19</v>
      </c>
      <c r="BA705" s="15">
        <v>0</v>
      </c>
      <c r="BB705" s="15">
        <v>0</v>
      </c>
      <c r="BC705" s="15">
        <v>0</v>
      </c>
      <c r="BD705" s="15">
        <v>0</v>
      </c>
      <c r="BE705" s="15">
        <v>0</v>
      </c>
      <c r="BF705" s="15">
        <v>1</v>
      </c>
      <c r="BG705" s="17" t="str">
        <f t="shared" si="43"/>
        <v>ꞈ</v>
      </c>
      <c r="BH705" s="70" t="str">
        <v>ꞈ</v>
      </c>
    </row>
    <row r="706" spans="1:60" ht="14.25" customHeight="1" x14ac:dyDescent="0.25">
      <c r="A706" s="47"/>
      <c r="B706"/>
      <c r="C706" s="23" t="s">
        <v>103</v>
      </c>
      <c r="D706" s="25" t="s">
        <v>35</v>
      </c>
      <c r="E706" s="23" t="s">
        <v>58</v>
      </c>
      <c r="F706" s="23"/>
      <c r="G706" s="60" t="s">
        <v>152</v>
      </c>
      <c r="H706" s="60"/>
      <c r="I706" s="22"/>
      <c r="K706" s="21"/>
      <c r="L706" s="57">
        <f t="shared" si="41"/>
        <v>0</v>
      </c>
      <c r="M706" s="14">
        <f t="shared" si="44"/>
        <v>1</v>
      </c>
      <c r="N706" s="13">
        <f>IF(OR(totale!$A$5="",C706=totale!$A$5),0,1)</f>
        <v>1</v>
      </c>
      <c r="O706" s="13">
        <f>IF(OR(totale!$C$5="",E706=totale!$C$5),0,1)</f>
        <v>0</v>
      </c>
      <c r="P706" s="13">
        <v>0</v>
      </c>
      <c r="Q706" s="97">
        <v>0</v>
      </c>
      <c r="R706" s="19">
        <v>0</v>
      </c>
      <c r="S706" s="19" t="str">
        <v xml:space="preserve">TEVELLE - TAVELLONI - TAVELLINE </v>
      </c>
      <c r="T706" s="15" t="str">
        <v>T2D</v>
      </c>
      <c r="U706" s="15" t="str">
        <v>TAVELLONI RIGATO TAGLIO OBLIQUO FIANCO RETTO DA CM 6</v>
      </c>
      <c r="V706" s="15">
        <v>0</v>
      </c>
      <c r="W706" s="19">
        <v>50</v>
      </c>
      <c r="X706" s="19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1</v>
      </c>
      <c r="AG706" s="15">
        <v>0</v>
      </c>
      <c r="AH706" s="15" t="str">
        <v xml:space="preserve">TEVELLE - TAVELLONI - TAVELLINE </v>
      </c>
      <c r="AI706" s="15" t="str">
        <v>ESSE ELLE LAT.</v>
      </c>
      <c r="AJ706" s="15" t="str">
        <v>TAVELLONI RIGATO TAGLIO OBLIQUO FIANCO RETTO DA CM 6</v>
      </c>
      <c r="AK706" s="15">
        <v>0</v>
      </c>
      <c r="AL706" s="15">
        <v>80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1</v>
      </c>
      <c r="AS706" s="17" t="str">
        <f t="shared" si="42"/>
        <v>ꞈ</v>
      </c>
      <c r="AT706" s="70" t="str">
        <v>ꞈ</v>
      </c>
      <c r="AU706" s="15">
        <v>0</v>
      </c>
      <c r="AV706" s="15" t="str">
        <v>BLOCCO ALVEOLATO LISCIO FORI VERTICALI   45/50/55/60 %</v>
      </c>
      <c r="AW706" s="15" t="str">
        <v>IBL</v>
      </c>
      <c r="AX706" s="15" t="str">
        <v>BLOCCO PORTANTE ALVEOLATO FORI VERTICALI  P800 -  F.45% - F.50% liscio</v>
      </c>
      <c r="AY706" s="15">
        <v>0</v>
      </c>
      <c r="AZ706" s="15" t="str">
        <v>30x25x18/19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1</v>
      </c>
      <c r="BG706" s="17" t="str">
        <f t="shared" si="43"/>
        <v>ꞈ</v>
      </c>
      <c r="BH706" s="70" t="str">
        <v>ꞈ</v>
      </c>
    </row>
    <row r="707" spans="1:60" ht="14.25" customHeight="1" x14ac:dyDescent="0.25">
      <c r="A707" s="47"/>
      <c r="B707"/>
      <c r="C707" s="23" t="s">
        <v>103</v>
      </c>
      <c r="D707" s="25" t="s">
        <v>35</v>
      </c>
      <c r="E707" s="23" t="s">
        <v>33</v>
      </c>
      <c r="F707" s="23"/>
      <c r="G707" s="60" t="s">
        <v>141</v>
      </c>
      <c r="H707" s="60"/>
      <c r="I707" s="22"/>
      <c r="K707" s="21"/>
      <c r="L707" s="57">
        <f t="shared" ref="L707:L770" si="45">K707*POWER(0.99475,J707)</f>
        <v>0</v>
      </c>
      <c r="M707" s="14">
        <f t="shared" si="44"/>
        <v>1</v>
      </c>
      <c r="N707" s="13">
        <f>IF(OR(totale!$A$5="",C707=totale!$A$5),0,1)</f>
        <v>1</v>
      </c>
      <c r="O707" s="13">
        <f>IF(OR(totale!$C$5="",E707=totale!$C$5),0,1)</f>
        <v>0</v>
      </c>
      <c r="P707" s="13">
        <v>0</v>
      </c>
      <c r="Q707" s="97">
        <v>0</v>
      </c>
      <c r="R707" s="19">
        <v>0</v>
      </c>
      <c r="S707" s="19" t="str">
        <v xml:space="preserve">TEVELLE - TAVELLONI - TAVELLINE </v>
      </c>
      <c r="T707" s="15" t="str">
        <v>T2D</v>
      </c>
      <c r="U707" s="15" t="str">
        <v>TAVELLONI RIGATO TAGLIO OBLIQUO FIANCO RETTO DA CM 6</v>
      </c>
      <c r="V707" s="15">
        <v>0</v>
      </c>
      <c r="W707" s="19">
        <v>60</v>
      </c>
      <c r="X707" s="19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1</v>
      </c>
      <c r="AG707" s="15">
        <v>0</v>
      </c>
      <c r="AH707" s="15" t="str">
        <v xml:space="preserve">TEVELLE - TAVELLONI - TAVELLINE </v>
      </c>
      <c r="AI707" s="15" t="str">
        <v>ESSE ELLE LAT.</v>
      </c>
      <c r="AJ707" s="15" t="str">
        <v>TAVELLONI RIGATO TAGLIO OBLIQUO FIANCO RETTO DA CM 6</v>
      </c>
      <c r="AK707" s="15">
        <v>0</v>
      </c>
      <c r="AL707" s="15">
        <v>90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1</v>
      </c>
      <c r="AS707" s="17" t="str">
        <f t="shared" si="42"/>
        <v>ꞈ</v>
      </c>
      <c r="AT707" s="70" t="str">
        <v>ꞈ</v>
      </c>
      <c r="AU707" s="15">
        <v>0</v>
      </c>
      <c r="AV707" s="15" t="str">
        <v>BLOCCO ALVEOLATO LISCIO FORI VERTICALI   45/50/55/60 %</v>
      </c>
      <c r="AW707" s="15" t="str">
        <v>LATERCOM</v>
      </c>
      <c r="AX707" s="15" t="str">
        <v>BLOCCO PORTANTE ALVEOLATO FORI VERTICALI  P800 -  F.45% - F.50% liscio</v>
      </c>
      <c r="AY707" s="15">
        <v>0</v>
      </c>
      <c r="AZ707" s="15" t="str">
        <v>30x25x18/19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1</v>
      </c>
      <c r="BG707" s="17" t="str">
        <f t="shared" si="43"/>
        <v>ꞈ</v>
      </c>
      <c r="BH707" s="70" t="str">
        <v>ꞈ</v>
      </c>
    </row>
    <row r="708" spans="1:60" ht="14.25" customHeight="1" x14ac:dyDescent="0.25">
      <c r="A708" s="47"/>
      <c r="B708"/>
      <c r="C708" s="23" t="s">
        <v>103</v>
      </c>
      <c r="D708" s="25" t="s">
        <v>35</v>
      </c>
      <c r="E708" s="23" t="s">
        <v>57</v>
      </c>
      <c r="F708" s="23"/>
      <c r="G708" s="60" t="s">
        <v>466</v>
      </c>
      <c r="H708" s="60"/>
      <c r="I708" s="22"/>
      <c r="K708" s="21"/>
      <c r="L708" s="57">
        <f t="shared" si="45"/>
        <v>0</v>
      </c>
      <c r="M708" s="14">
        <f t="shared" si="44"/>
        <v>1</v>
      </c>
      <c r="N708" s="13">
        <f>IF(OR(totale!$A$5="",C708=totale!$A$5),0,1)</f>
        <v>1</v>
      </c>
      <c r="O708" s="13">
        <f>IF(OR(totale!$C$5="",E708=totale!$C$5),0,1)</f>
        <v>0</v>
      </c>
      <c r="P708" s="13">
        <v>0</v>
      </c>
      <c r="Q708" s="97">
        <v>0</v>
      </c>
      <c r="R708" s="19">
        <v>0</v>
      </c>
      <c r="S708" s="19" t="str">
        <v xml:space="preserve">TEVELLE - TAVELLONI - TAVELLINE </v>
      </c>
      <c r="T708" s="15" t="str">
        <v>T2D</v>
      </c>
      <c r="U708" s="15" t="str">
        <v>TAVELLONI RIGATO TAGLIO OBLIQUO FIANCO RETTO DA CM 6</v>
      </c>
      <c r="V708" s="15">
        <v>0</v>
      </c>
      <c r="W708" s="19">
        <v>70</v>
      </c>
      <c r="X708" s="19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1</v>
      </c>
      <c r="AG708" s="15">
        <v>0</v>
      </c>
      <c r="AH708" s="15" t="str">
        <v xml:space="preserve">TEVELLE - TAVELLONI - TAVELLINE </v>
      </c>
      <c r="AI708" s="15" t="str">
        <v>ESSE ELLE LAT.</v>
      </c>
      <c r="AJ708" s="15" t="str">
        <v>TAVELLONI RIGATO TAGLIO OBLIQUO FIANCO RETTO DA CM 6</v>
      </c>
      <c r="AK708" s="15">
        <v>0</v>
      </c>
      <c r="AL708" s="15">
        <v>100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1</v>
      </c>
      <c r="AS708" s="17" t="str">
        <f t="shared" ref="AS708:AS771" si="46">IF(AND(AR708=0,AJ708&lt;&gt;AJ707),AJ708,"ꞈ")</f>
        <v>ꞈ</v>
      </c>
      <c r="AT708" s="70" t="str">
        <v>ꞈ</v>
      </c>
      <c r="AU708" s="15">
        <v>0</v>
      </c>
      <c r="AV708" s="15" t="str">
        <v>BLOCCO ALVEOLATO LISCIO FORI VERTICALI   45/50/55/60 %</v>
      </c>
      <c r="AW708" s="15" t="str">
        <v>T2D</v>
      </c>
      <c r="AX708" s="15" t="str">
        <v>BLOCCO PORTANTE ALVEOLATO FORI VERTICALI  P800 -  F.45% - F.50% liscio</v>
      </c>
      <c r="AY708" s="15">
        <v>0</v>
      </c>
      <c r="AZ708" s="15" t="str">
        <v>30x25x18/19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1</v>
      </c>
      <c r="BG708" s="17" t="str">
        <f t="shared" ref="BG708:BG771" si="47">IF(AND(BF708=0,AZ708&lt;&gt;AZ707),AZ708,"ꞈ")</f>
        <v>ꞈ</v>
      </c>
      <c r="BH708" s="70" t="str">
        <v>ꞈ</v>
      </c>
    </row>
    <row r="709" spans="1:60" ht="14.25" customHeight="1" x14ac:dyDescent="0.25">
      <c r="A709" s="47"/>
      <c r="B709"/>
      <c r="C709" s="23" t="s">
        <v>103</v>
      </c>
      <c r="D709" s="25" t="s">
        <v>35</v>
      </c>
      <c r="E709" s="23" t="s">
        <v>56</v>
      </c>
      <c r="F709" s="23"/>
      <c r="G709" s="60" t="s">
        <v>457</v>
      </c>
      <c r="H709" s="60"/>
      <c r="I709" s="22"/>
      <c r="K709" s="21"/>
      <c r="L709" s="57">
        <f t="shared" si="45"/>
        <v>0</v>
      </c>
      <c r="M709" s="14">
        <f t="shared" si="44"/>
        <v>1</v>
      </c>
      <c r="N709" s="13">
        <f>IF(OR(totale!$A$5="",C709=totale!$A$5),0,1)</f>
        <v>1</v>
      </c>
      <c r="O709" s="13">
        <f>IF(OR(totale!$C$5="",E709=totale!$C$5),0,1)</f>
        <v>0</v>
      </c>
      <c r="P709" s="13">
        <v>0</v>
      </c>
      <c r="Q709" s="97">
        <v>0</v>
      </c>
      <c r="R709" s="19">
        <v>0</v>
      </c>
      <c r="S709" s="19" t="str">
        <v xml:space="preserve">TEVELLE - TAVELLONI - TAVELLINE </v>
      </c>
      <c r="T709" s="15" t="str">
        <v>T2D</v>
      </c>
      <c r="U709" s="15" t="str">
        <v>TAVELLONI RIGATO TAGLIO OBLIQUO FIANCO RETTO DA CM 6</v>
      </c>
      <c r="V709" s="15">
        <v>0</v>
      </c>
      <c r="W709" s="19">
        <v>80</v>
      </c>
      <c r="X709" s="19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G709" s="15">
        <v>0</v>
      </c>
      <c r="AH709" s="15" t="str">
        <v xml:space="preserve">TEVELLE - TAVELLONI - TAVELLINE </v>
      </c>
      <c r="AI709" s="15" t="str">
        <v>ESSE ELLE LAT.</v>
      </c>
      <c r="AJ709" s="15" t="str">
        <v>TAVELLONI RIGATO TAGLIO OBLIQUO FIANCO RETTO DA CM 6</v>
      </c>
      <c r="AK709" s="15">
        <v>0</v>
      </c>
      <c r="AL709" s="15">
        <v>110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1</v>
      </c>
      <c r="AS709" s="17" t="str">
        <f t="shared" si="46"/>
        <v>ꞈ</v>
      </c>
      <c r="AT709" s="70" t="str">
        <v>ꞈ</v>
      </c>
      <c r="AU709" s="15">
        <v>0</v>
      </c>
      <c r="AV709" s="15" t="str">
        <v>BLOCCO ALVEOLATO INCASTRO  FORI VERTICALI  45/50/55/60 %</v>
      </c>
      <c r="AW709" s="15" t="str">
        <v>T2D</v>
      </c>
      <c r="AX709" s="15" t="str">
        <v>BLOCCO TAMPONAMENTO ALVEOLATO FORI VERTICALI  P600 - F.60% incastro</v>
      </c>
      <c r="AY709" s="15">
        <v>0</v>
      </c>
      <c r="AZ709" s="15" t="str">
        <v>30x25x18/19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1</v>
      </c>
      <c r="BG709" s="17" t="str">
        <f t="shared" si="47"/>
        <v>ꞈ</v>
      </c>
      <c r="BH709" s="70" t="str">
        <v>ꞈ</v>
      </c>
    </row>
    <row r="710" spans="1:60" ht="14.25" customHeight="1" x14ac:dyDescent="0.25">
      <c r="A710" s="47"/>
      <c r="B710"/>
      <c r="C710" s="23" t="s">
        <v>103</v>
      </c>
      <c r="D710" s="25" t="s">
        <v>35</v>
      </c>
      <c r="E710" s="23" t="s">
        <v>55</v>
      </c>
      <c r="F710" s="23"/>
      <c r="G710" s="60" t="s">
        <v>140</v>
      </c>
      <c r="H710" s="60"/>
      <c r="I710" s="22"/>
      <c r="K710" s="21"/>
      <c r="L710" s="57">
        <f t="shared" si="45"/>
        <v>0</v>
      </c>
      <c r="M710" s="14">
        <f t="shared" si="44"/>
        <v>1</v>
      </c>
      <c r="N710" s="13">
        <f>IF(OR(totale!$A$5="",C710=totale!$A$5),0,1)</f>
        <v>1</v>
      </c>
      <c r="O710" s="13">
        <f>IF(OR(totale!$C$5="",E710=totale!$C$5),0,1)</f>
        <v>0</v>
      </c>
      <c r="P710" s="13">
        <v>0</v>
      </c>
      <c r="Q710" s="97">
        <v>0</v>
      </c>
      <c r="R710" s="19">
        <v>0</v>
      </c>
      <c r="S710" s="19" t="str">
        <v xml:space="preserve">TEVELLE - TAVELLONI - TAVELLINE </v>
      </c>
      <c r="T710" s="15" t="str">
        <v>T2D</v>
      </c>
      <c r="U710" s="15" t="str">
        <v>TAVELLONI RIGATO TAGLIO OBLIQUO FIANCO RETTO DA CM 6</v>
      </c>
      <c r="V710" s="15">
        <v>0</v>
      </c>
      <c r="W710" s="19">
        <v>90</v>
      </c>
      <c r="X710" s="19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1</v>
      </c>
      <c r="AG710" s="15">
        <v>0</v>
      </c>
      <c r="AH710" s="15" t="str">
        <v xml:space="preserve">TEVELLE - TAVELLONI - TAVELLINE </v>
      </c>
      <c r="AI710" s="15" t="str">
        <v>ESSE ELLE LAT.</v>
      </c>
      <c r="AJ710" s="15" t="str">
        <v>TAVELLONI RIGATO TAGLIO OBLIQUO FIANCO RETTO DA CM 6</v>
      </c>
      <c r="AK710" s="15">
        <v>0</v>
      </c>
      <c r="AL710" s="15">
        <v>120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1</v>
      </c>
      <c r="AS710" s="17" t="str">
        <f t="shared" si="46"/>
        <v>ꞈ</v>
      </c>
      <c r="AT710" s="70" t="str">
        <v>ꞈ</v>
      </c>
      <c r="AU710" s="15">
        <v>0</v>
      </c>
      <c r="AV710" s="15" t="str">
        <v>BLOCCO ALVEOLATO LISCIO FORI VERTICALI   45/50/55/60 %</v>
      </c>
      <c r="AW710" s="15" t="str">
        <v>WIENERBERGER</v>
      </c>
      <c r="AX710" s="15" t="str">
        <v>BLOCCO PORTANTE ALVEOLATO FORI VERTICALI  P800 -  F.45% - F.50% liscio</v>
      </c>
      <c r="AY710" s="15">
        <v>0</v>
      </c>
      <c r="AZ710" s="15" t="str">
        <v>30x25x18/19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1</v>
      </c>
      <c r="BG710" s="17" t="str">
        <f t="shared" si="47"/>
        <v>ꞈ</v>
      </c>
      <c r="BH710" s="70" t="str">
        <v>ꞈ</v>
      </c>
    </row>
    <row r="711" spans="1:60" ht="14.25" customHeight="1" x14ac:dyDescent="0.25">
      <c r="A711" s="47"/>
      <c r="B711"/>
      <c r="C711" s="23" t="s">
        <v>103</v>
      </c>
      <c r="D711" s="25" t="s">
        <v>35</v>
      </c>
      <c r="E711" s="23" t="s">
        <v>54</v>
      </c>
      <c r="F711" s="23"/>
      <c r="G711" s="60" t="s">
        <v>194</v>
      </c>
      <c r="H711" s="60"/>
      <c r="I711" s="22"/>
      <c r="K711" s="21"/>
      <c r="L711" s="57">
        <f t="shared" si="45"/>
        <v>0</v>
      </c>
      <c r="M711" s="14">
        <f t="shared" si="44"/>
        <v>1</v>
      </c>
      <c r="N711" s="13">
        <f>IF(OR(totale!$A$5="",C711=totale!$A$5),0,1)</f>
        <v>1</v>
      </c>
      <c r="O711" s="13">
        <f>IF(OR(totale!$C$5="",E711=totale!$C$5),0,1)</f>
        <v>0</v>
      </c>
      <c r="P711" s="13">
        <v>0</v>
      </c>
      <c r="Q711" s="97">
        <v>0</v>
      </c>
      <c r="R711" s="19">
        <v>0</v>
      </c>
      <c r="S711" s="19" t="str">
        <v xml:space="preserve">TEVELLE - TAVELLONI - TAVELLINE </v>
      </c>
      <c r="T711" s="15" t="str">
        <v>T2D</v>
      </c>
      <c r="U711" s="15" t="str">
        <v>TAVELLONI RIGATO TAGLIO OBLIQUO FIANCO RETTO DA CM 6</v>
      </c>
      <c r="V711" s="15">
        <v>0</v>
      </c>
      <c r="W711" s="19">
        <v>100</v>
      </c>
      <c r="X711" s="19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1</v>
      </c>
      <c r="AG711" s="15">
        <v>0</v>
      </c>
      <c r="AH711" s="15" t="str">
        <v xml:space="preserve">TEVELLE - TAVELLONI - TAVELLINE </v>
      </c>
      <c r="AI711" s="15" t="str">
        <v>ESSE ELLE LAT.</v>
      </c>
      <c r="AJ711" s="15" t="str">
        <v>TAVELLONI RIGATO TAGLIO OBLIQUO FIANCO RETTO DA CM 6</v>
      </c>
      <c r="AK711" s="15">
        <v>0</v>
      </c>
      <c r="AL711" s="15">
        <v>130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1</v>
      </c>
      <c r="AS711" s="17" t="str">
        <f t="shared" si="46"/>
        <v>ꞈ</v>
      </c>
      <c r="AT711" s="70" t="str">
        <v>ꞈ</v>
      </c>
      <c r="AU711" s="15">
        <v>0</v>
      </c>
      <c r="AV711" s="15" t="str">
        <v>BLOCCO ALVEOLATO LISCIO FORI VERTICALI   45/50/55/60 %</v>
      </c>
      <c r="AW711" s="15" t="str">
        <v>ZANROSSO</v>
      </c>
      <c r="AX711" s="15" t="str">
        <v>BLOCCO PORTANTE ALVEOLATO FORI VERTICALI  P800 -  F.45% - F.50% liscio</v>
      </c>
      <c r="AY711" s="15">
        <v>0</v>
      </c>
      <c r="AZ711" s="15" t="str">
        <v>30x25x18/19</v>
      </c>
      <c r="BA711" s="15">
        <v>0</v>
      </c>
      <c r="BB711" s="15">
        <v>0</v>
      </c>
      <c r="BC711" s="15">
        <v>0</v>
      </c>
      <c r="BD711" s="15">
        <v>0</v>
      </c>
      <c r="BE711" s="15">
        <v>0</v>
      </c>
      <c r="BF711" s="15">
        <v>1</v>
      </c>
      <c r="BG711" s="17" t="str">
        <f t="shared" si="47"/>
        <v>ꞈ</v>
      </c>
      <c r="BH711" s="70" t="str">
        <v>ꞈ</v>
      </c>
    </row>
    <row r="712" spans="1:60" ht="14.25" customHeight="1" x14ac:dyDescent="0.25">
      <c r="A712" s="47"/>
      <c r="B712"/>
      <c r="C712" s="23" t="s">
        <v>103</v>
      </c>
      <c r="D712" s="25" t="s">
        <v>35</v>
      </c>
      <c r="E712" s="23" t="s">
        <v>53</v>
      </c>
      <c r="F712" s="23"/>
      <c r="G712" s="60" t="s">
        <v>174</v>
      </c>
      <c r="H712" s="60"/>
      <c r="I712" s="22"/>
      <c r="K712" s="21"/>
      <c r="L712" s="57">
        <f t="shared" si="45"/>
        <v>0</v>
      </c>
      <c r="M712" s="14">
        <f t="shared" si="44"/>
        <v>1</v>
      </c>
      <c r="N712" s="13">
        <f>IF(OR(totale!$A$5="",C712=totale!$A$5),0,1)</f>
        <v>1</v>
      </c>
      <c r="O712" s="13">
        <f>IF(OR(totale!$C$5="",E712=totale!$C$5),0,1)</f>
        <v>0</v>
      </c>
      <c r="P712" s="13">
        <v>0</v>
      </c>
      <c r="Q712" s="97">
        <v>0</v>
      </c>
      <c r="R712" s="19">
        <v>0</v>
      </c>
      <c r="S712" s="19" t="str">
        <v xml:space="preserve">TEVELLE - TAVELLONI - TAVELLINE </v>
      </c>
      <c r="T712" s="15" t="str">
        <v>T2D</v>
      </c>
      <c r="U712" s="15" t="str">
        <v>TAVELLONI RIGATO TAGLIO OBLIQUO FIANCO RETTO DA CM 6</v>
      </c>
      <c r="V712" s="15">
        <v>0</v>
      </c>
      <c r="W712" s="19">
        <v>110</v>
      </c>
      <c r="X712" s="19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1</v>
      </c>
      <c r="AG712" s="15">
        <v>0</v>
      </c>
      <c r="AH712" s="15" t="str">
        <v xml:space="preserve">TEVELLE - TAVELLONI - TAVELLINE </v>
      </c>
      <c r="AI712" s="15" t="str">
        <v>ESSE ELLE LAT.</v>
      </c>
      <c r="AJ712" s="15" t="str">
        <v>TAVELLONI RIGATO TAGLIO OBLIQUO FIANCO RETTO DA CM 6</v>
      </c>
      <c r="AK712" s="15">
        <v>0</v>
      </c>
      <c r="AL712" s="15">
        <v>140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1</v>
      </c>
      <c r="AS712" s="17" t="str">
        <f t="shared" si="46"/>
        <v>ꞈ</v>
      </c>
      <c r="AT712" s="70" t="str">
        <v>ꞈ</v>
      </c>
      <c r="AU712" s="15">
        <v>0</v>
      </c>
      <c r="AV712" s="15" t="str">
        <v>BLOCCO ALVEOLATO LISCIO FORI ORIZZONATALI  45/50/55/60 %</v>
      </c>
      <c r="AW712" s="15" t="str">
        <v>DI MUZIO</v>
      </c>
      <c r="AX712" s="15" t="str">
        <v>BLOCCO PORTANTE ALVEOLATO FORI VERTICALI  P800 -  F.45% - F.50% liscio</v>
      </c>
      <c r="AY712" s="15">
        <v>0</v>
      </c>
      <c r="AZ712" s="15" t="str">
        <v>30x25x18/19</v>
      </c>
      <c r="BA712" s="15">
        <v>0</v>
      </c>
      <c r="BB712" s="15">
        <v>0</v>
      </c>
      <c r="BC712" s="15">
        <v>0</v>
      </c>
      <c r="BD712" s="15">
        <v>0</v>
      </c>
      <c r="BE712" s="15">
        <v>0</v>
      </c>
      <c r="BF712" s="15">
        <v>1</v>
      </c>
      <c r="BG712" s="17" t="str">
        <f t="shared" si="47"/>
        <v>ꞈ</v>
      </c>
      <c r="BH712" s="70" t="str">
        <v>ꞈ</v>
      </c>
    </row>
    <row r="713" spans="1:60" ht="14.25" customHeight="1" x14ac:dyDescent="0.25">
      <c r="A713" s="47"/>
      <c r="B713"/>
      <c r="C713" s="23" t="s">
        <v>103</v>
      </c>
      <c r="D713" s="25" t="s">
        <v>35</v>
      </c>
      <c r="E713" s="23" t="s">
        <v>52</v>
      </c>
      <c r="F713" s="23"/>
      <c r="G713" s="60" t="s">
        <v>175</v>
      </c>
      <c r="H713" s="60"/>
      <c r="I713" s="22"/>
      <c r="K713" s="21"/>
      <c r="L713" s="57">
        <f t="shared" si="45"/>
        <v>0</v>
      </c>
      <c r="M713" s="14">
        <f t="shared" si="44"/>
        <v>1</v>
      </c>
      <c r="N713" s="13">
        <f>IF(OR(totale!$A$5="",C713=totale!$A$5),0,1)</f>
        <v>1</v>
      </c>
      <c r="O713" s="13">
        <f>IF(OR(totale!$C$5="",E713=totale!$C$5),0,1)</f>
        <v>0</v>
      </c>
      <c r="P713" s="13">
        <v>0</v>
      </c>
      <c r="Q713" s="97">
        <v>0</v>
      </c>
      <c r="R713" s="19">
        <v>0</v>
      </c>
      <c r="S713" s="19" t="str">
        <v xml:space="preserve">TEVELLE - TAVELLONI - TAVELLINE </v>
      </c>
      <c r="T713" s="15" t="str">
        <v>T2D</v>
      </c>
      <c r="U713" s="15" t="str">
        <v>TAVELLONI RIGATO TAGLIO OBLIQUO FIANCO RETTO DA CM 6</v>
      </c>
      <c r="V713" s="15">
        <v>0</v>
      </c>
      <c r="W713" s="19">
        <v>120</v>
      </c>
      <c r="X713" s="19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1</v>
      </c>
      <c r="AG713" s="15">
        <v>0</v>
      </c>
      <c r="AH713" s="15" t="str">
        <v xml:space="preserve">TEVELLE - TAVELLONI - TAVELLINE </v>
      </c>
      <c r="AI713" s="15" t="str">
        <v>ESSE ELLE LAT.</v>
      </c>
      <c r="AJ713" s="15" t="str">
        <v>TAVELLONI RIGATO TAGLIO OBLIQUO FIANCO RETTO DA CM 6</v>
      </c>
      <c r="AK713" s="15">
        <v>0</v>
      </c>
      <c r="AL713" s="15">
        <v>150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1</v>
      </c>
      <c r="AS713" s="17" t="str">
        <f t="shared" si="46"/>
        <v>ꞈ</v>
      </c>
      <c r="AT713" s="70" t="str">
        <v>ꞈ</v>
      </c>
      <c r="AU713" s="15">
        <v>0</v>
      </c>
      <c r="AV713" s="15" t="str">
        <v>BLOCCO ALVEOLATO INCASTRO  FORI VERTICALI  45/50/55/60 %</v>
      </c>
      <c r="AW713" s="15" t="str">
        <v>T2D</v>
      </c>
      <c r="AX713" s="15" t="str">
        <v xml:space="preserve">BLOCCO SISMICO/ PORTANTE ALVEOLATO INCASTRO SETTI SOTTILI </v>
      </c>
      <c r="AY713" s="15">
        <v>0</v>
      </c>
      <c r="AZ713" s="15" t="str">
        <v>30x25X18/19 F.50%</v>
      </c>
      <c r="BA713" s="15">
        <v>0</v>
      </c>
      <c r="BB713" s="15">
        <v>0</v>
      </c>
      <c r="BC713" s="15">
        <v>0</v>
      </c>
      <c r="BD713" s="15">
        <v>0</v>
      </c>
      <c r="BE713" s="15">
        <v>0</v>
      </c>
      <c r="BF713" s="15">
        <v>1</v>
      </c>
      <c r="BG713" s="17" t="str">
        <f t="shared" si="47"/>
        <v>ꞈ</v>
      </c>
      <c r="BH713" s="70" t="str">
        <v>ꞈ</v>
      </c>
    </row>
    <row r="714" spans="1:60" ht="14.25" customHeight="1" x14ac:dyDescent="0.25">
      <c r="A714" s="47"/>
      <c r="B714"/>
      <c r="C714" s="23" t="s">
        <v>103</v>
      </c>
      <c r="D714" s="25" t="s">
        <v>35</v>
      </c>
      <c r="E714" s="23" t="s">
        <v>51</v>
      </c>
      <c r="F714" s="23"/>
      <c r="G714" s="60" t="s">
        <v>175</v>
      </c>
      <c r="H714" s="60"/>
      <c r="I714" s="22"/>
      <c r="K714" s="21"/>
      <c r="L714" s="57">
        <f t="shared" si="45"/>
        <v>0</v>
      </c>
      <c r="M714" s="14">
        <f t="shared" si="44"/>
        <v>1</v>
      </c>
      <c r="N714" s="13">
        <f>IF(OR(totale!$A$5="",C714=totale!$A$5),0,1)</f>
        <v>1</v>
      </c>
      <c r="O714" s="13">
        <f>IF(OR(totale!$C$5="",E714=totale!$C$5),0,1)</f>
        <v>0</v>
      </c>
      <c r="P714" s="13">
        <v>0</v>
      </c>
      <c r="Q714" s="97">
        <v>0</v>
      </c>
      <c r="R714" s="19">
        <v>0</v>
      </c>
      <c r="S714" s="19" t="str">
        <v xml:space="preserve">TEVELLE - TAVELLONI - TAVELLINE </v>
      </c>
      <c r="T714" s="15" t="str">
        <v>T2D</v>
      </c>
      <c r="U714" s="15" t="str">
        <v>TAVELLONI RIGATO TAGLIO OBLIQUO FIANCO RETTO DA CM 6</v>
      </c>
      <c r="V714" s="15">
        <v>0</v>
      </c>
      <c r="W714" s="19">
        <v>130</v>
      </c>
      <c r="X714" s="19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1</v>
      </c>
      <c r="AG714" s="15">
        <v>0</v>
      </c>
      <c r="AH714" s="15" t="str">
        <v xml:space="preserve">TEVELLE - TAVELLONI - TAVELLINE </v>
      </c>
      <c r="AI714" s="15" t="str">
        <v>ESSE ELLE LAT.</v>
      </c>
      <c r="AJ714" s="15" t="str">
        <v>TAVELLONI RIGATO TAGLIO OBLIQUO FIANCO RETTO DA CM 6</v>
      </c>
      <c r="AK714" s="15">
        <v>0</v>
      </c>
      <c r="AL714" s="15">
        <v>160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1</v>
      </c>
      <c r="AS714" s="17" t="str">
        <f t="shared" si="46"/>
        <v>ꞈ</v>
      </c>
      <c r="AT714" s="70" t="str">
        <v>ꞈ</v>
      </c>
      <c r="AU714" s="15">
        <v>0</v>
      </c>
      <c r="AV714" s="15" t="str">
        <v>LATERIZIO CON EPS GRAFFITE</v>
      </c>
      <c r="AW714" s="15" t="str">
        <v>FBM</v>
      </c>
      <c r="AX714" s="15" t="str">
        <v>BLOCCCO TAMPONATURA  ALVEOLATO CON EPS  GRAFFITATO - NORMABLOCK</v>
      </c>
      <c r="AY714" s="15">
        <v>0</v>
      </c>
      <c r="AZ714" s="15" t="str">
        <v>30x25x18x/19 incastro</v>
      </c>
      <c r="BA714" s="15">
        <v>0</v>
      </c>
      <c r="BB714" s="15">
        <v>0</v>
      </c>
      <c r="BC714" s="15">
        <v>0</v>
      </c>
      <c r="BD714" s="15">
        <v>0</v>
      </c>
      <c r="BE714" s="15">
        <v>0</v>
      </c>
      <c r="BF714" s="15">
        <v>1</v>
      </c>
      <c r="BG714" s="17" t="str">
        <f t="shared" si="47"/>
        <v>ꞈ</v>
      </c>
      <c r="BH714" s="70" t="str">
        <v>ꞈ</v>
      </c>
    </row>
    <row r="715" spans="1:60" ht="14.25" customHeight="1" x14ac:dyDescent="0.25">
      <c r="A715" s="47"/>
      <c r="B715"/>
      <c r="C715" s="23" t="s">
        <v>103</v>
      </c>
      <c r="D715" s="25" t="s">
        <v>35</v>
      </c>
      <c r="E715" s="23" t="s">
        <v>50</v>
      </c>
      <c r="F715" s="23"/>
      <c r="G715" s="60" t="s">
        <v>154</v>
      </c>
      <c r="H715" s="60"/>
      <c r="I715" s="22"/>
      <c r="K715" s="21"/>
      <c r="L715" s="57">
        <f t="shared" si="45"/>
        <v>0</v>
      </c>
      <c r="M715" s="14">
        <f t="shared" si="44"/>
        <v>1</v>
      </c>
      <c r="N715" s="13">
        <f>IF(OR(totale!$A$5="",C715=totale!$A$5),0,1)</f>
        <v>1</v>
      </c>
      <c r="O715" s="13">
        <f>IF(OR(totale!$C$5="",E715=totale!$C$5),0,1)</f>
        <v>0</v>
      </c>
      <c r="P715" s="13">
        <v>0</v>
      </c>
      <c r="Q715" s="97">
        <v>0</v>
      </c>
      <c r="R715" s="19">
        <v>0</v>
      </c>
      <c r="S715" s="19" t="str">
        <v xml:space="preserve">TEVELLE - TAVELLONI - TAVELLINE </v>
      </c>
      <c r="T715" s="15" t="str">
        <v>T2D</v>
      </c>
      <c r="U715" s="15" t="str">
        <v>TAVELLONI RIGATO TAGLIO OBLIQUO FIANCO RETTO DA CM 6</v>
      </c>
      <c r="V715" s="15">
        <v>0</v>
      </c>
      <c r="W715" s="19">
        <v>140</v>
      </c>
      <c r="X715" s="19">
        <v>0</v>
      </c>
      <c r="Y715" s="15">
        <v>0</v>
      </c>
      <c r="Z715" s="15">
        <v>0</v>
      </c>
      <c r="AA715" s="15">
        <v>0</v>
      </c>
      <c r="AB715" s="15">
        <v>0</v>
      </c>
      <c r="AC715" s="15">
        <v>1</v>
      </c>
      <c r="AG715" s="15">
        <v>0</v>
      </c>
      <c r="AH715" s="15" t="str">
        <v xml:space="preserve">TEVELLE - TAVELLONI - TAVELLINE </v>
      </c>
      <c r="AI715" s="15" t="str">
        <v>ESSE ELLE LAT.</v>
      </c>
      <c r="AJ715" s="15" t="str">
        <v>TAVELLONI RIGATO TAGLIO OBLIQUO FIANCO RETTO DA CM 6</v>
      </c>
      <c r="AK715" s="15">
        <v>0</v>
      </c>
      <c r="AL715" s="15">
        <v>170</v>
      </c>
      <c r="AM715" s="15">
        <v>0</v>
      </c>
      <c r="AN715" s="15">
        <v>0</v>
      </c>
      <c r="AO715" s="15">
        <v>0</v>
      </c>
      <c r="AP715" s="15">
        <v>0</v>
      </c>
      <c r="AQ715" s="15">
        <v>0</v>
      </c>
      <c r="AR715" s="15">
        <v>1</v>
      </c>
      <c r="AS715" s="17" t="str">
        <f t="shared" si="46"/>
        <v>ꞈ</v>
      </c>
      <c r="AT715" s="70" t="str">
        <v>ꞈ</v>
      </c>
      <c r="AU715" s="15">
        <v>0</v>
      </c>
      <c r="AV715" s="15" t="str">
        <v>LATERIZIO CON EPS GRAFFITE</v>
      </c>
      <c r="AW715" s="15" t="str">
        <v>FBM</v>
      </c>
      <c r="AX715" s="15" t="str">
        <v>BLOCCCO TAMPONATURA  ALVEOLATO CON EPS  GRAFFITATO - NORMABLOCK</v>
      </c>
      <c r="AY715" s="15">
        <v>0</v>
      </c>
      <c r="AZ715" s="15" t="str">
        <v>30x25x18x/19 liscio</v>
      </c>
      <c r="BA715" s="15">
        <v>0</v>
      </c>
      <c r="BB715" s="15">
        <v>0</v>
      </c>
      <c r="BC715" s="15">
        <v>0</v>
      </c>
      <c r="BD715" s="15">
        <v>0</v>
      </c>
      <c r="BE715" s="15">
        <v>0</v>
      </c>
      <c r="BF715" s="15">
        <v>1</v>
      </c>
      <c r="BG715" s="17" t="str">
        <f t="shared" si="47"/>
        <v>ꞈ</v>
      </c>
      <c r="BH715" s="70" t="str">
        <v>ꞈ</v>
      </c>
    </row>
    <row r="716" spans="1:60" ht="14.25" customHeight="1" x14ac:dyDescent="0.25">
      <c r="A716" s="47"/>
      <c r="B716"/>
      <c r="C716" s="23" t="s">
        <v>103</v>
      </c>
      <c r="D716" s="25" t="s">
        <v>35</v>
      </c>
      <c r="E716" s="23" t="s">
        <v>49</v>
      </c>
      <c r="F716" s="23"/>
      <c r="G716" s="60" t="s">
        <v>474</v>
      </c>
      <c r="H716" s="60"/>
      <c r="I716" s="22"/>
      <c r="K716" s="21"/>
      <c r="L716" s="57">
        <f t="shared" si="45"/>
        <v>0</v>
      </c>
      <c r="M716" s="14">
        <f t="shared" si="44"/>
        <v>1</v>
      </c>
      <c r="N716" s="13">
        <f>IF(OR(totale!$A$5="",C716=totale!$A$5),0,1)</f>
        <v>1</v>
      </c>
      <c r="O716" s="13">
        <f>IF(OR(totale!$C$5="",E716=totale!$C$5),0,1)</f>
        <v>0</v>
      </c>
      <c r="P716" s="13">
        <v>0</v>
      </c>
      <c r="Q716" s="97">
        <v>0</v>
      </c>
      <c r="R716" s="19">
        <v>0</v>
      </c>
      <c r="S716" s="19" t="str">
        <v xml:space="preserve">TEVELLE - TAVELLONI - TAVELLINE </v>
      </c>
      <c r="T716" s="15" t="str">
        <v>T2D</v>
      </c>
      <c r="U716" s="15" t="str">
        <v>TAVELLONI RIGATO TAGLIO OBLIQUO FIANCO RETTO DA CM 6</v>
      </c>
      <c r="V716" s="15">
        <v>0</v>
      </c>
      <c r="W716" s="19">
        <v>150</v>
      </c>
      <c r="X716" s="19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1</v>
      </c>
      <c r="AG716" s="15">
        <v>0</v>
      </c>
      <c r="AH716" s="15" t="str">
        <v xml:space="preserve">TEVELLE - TAVELLONI - TAVELLINE </v>
      </c>
      <c r="AI716" s="15" t="str">
        <v>ESSE ELLE LAT.</v>
      </c>
      <c r="AJ716" s="15" t="str">
        <v>TAVELLONI RIGATO TAGLIO OBLIQUO FIANCO RETTO DA CM 6</v>
      </c>
      <c r="AK716" s="15">
        <v>0</v>
      </c>
      <c r="AL716" s="15">
        <v>180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1</v>
      </c>
      <c r="AS716" s="17" t="str">
        <f t="shared" si="46"/>
        <v>ꞈ</v>
      </c>
      <c r="AT716" s="70" t="str">
        <v>ꞈ</v>
      </c>
      <c r="AU716" s="15">
        <v>0</v>
      </c>
      <c r="AV716" s="15" t="str">
        <v>BLOCCO ALVEOLATO INCASTRO  FORI VERTICALI  45/50/55/60 %</v>
      </c>
      <c r="AW716" s="15" t="str">
        <v>DCB</v>
      </c>
      <c r="AX716" s="15" t="str">
        <v>BLOCCO PORTANTE ALVEOLATO FORI VERTICALI  P800- F.45%  incastro</v>
      </c>
      <c r="AY716" s="15">
        <v>0</v>
      </c>
      <c r="AZ716" s="15" t="str">
        <v>30x25x19</v>
      </c>
      <c r="BA716" s="15">
        <v>0</v>
      </c>
      <c r="BB716" s="15">
        <v>0</v>
      </c>
      <c r="BC716" s="15">
        <v>0</v>
      </c>
      <c r="BD716" s="15">
        <v>0</v>
      </c>
      <c r="BE716" s="15">
        <v>0</v>
      </c>
      <c r="BF716" s="15">
        <v>1</v>
      </c>
      <c r="BG716" s="17" t="str">
        <f t="shared" si="47"/>
        <v>ꞈ</v>
      </c>
      <c r="BH716" s="70" t="str">
        <v>ꞈ</v>
      </c>
    </row>
    <row r="717" spans="1:60" ht="14.25" customHeight="1" x14ac:dyDescent="0.25">
      <c r="A717" s="47"/>
      <c r="B717"/>
      <c r="C717" s="23" t="s">
        <v>103</v>
      </c>
      <c r="D717" s="25" t="s">
        <v>35</v>
      </c>
      <c r="E717" s="23" t="s">
        <v>48</v>
      </c>
      <c r="F717" s="23"/>
      <c r="G717" s="60" t="s">
        <v>251</v>
      </c>
      <c r="H717" s="60"/>
      <c r="I717" s="22"/>
      <c r="K717" s="21"/>
      <c r="L717" s="57">
        <f t="shared" si="45"/>
        <v>0</v>
      </c>
      <c r="M717" s="14">
        <f t="shared" si="44"/>
        <v>1</v>
      </c>
      <c r="N717" s="13">
        <f>IF(OR(totale!$A$5="",C717=totale!$A$5),0,1)</f>
        <v>1</v>
      </c>
      <c r="O717" s="13">
        <f>IF(OR(totale!$C$5="",E717=totale!$C$5),0,1)</f>
        <v>0</v>
      </c>
      <c r="P717" s="13">
        <v>0</v>
      </c>
      <c r="Q717" s="97">
        <v>0</v>
      </c>
      <c r="R717" s="19">
        <v>0</v>
      </c>
      <c r="S717" s="19" t="str">
        <v xml:space="preserve">TEVELLE - TAVELLONI - TAVELLINE </v>
      </c>
      <c r="T717" s="15" t="str">
        <v>T2D</v>
      </c>
      <c r="U717" s="15" t="str">
        <v>TAVELLONI RIGATO TAGLIO OBLIQUO FIANCO RETTO DA CM 6</v>
      </c>
      <c r="V717" s="15">
        <v>0</v>
      </c>
      <c r="W717" s="19">
        <v>160</v>
      </c>
      <c r="X717" s="19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1</v>
      </c>
      <c r="AG717" s="15">
        <v>0</v>
      </c>
      <c r="AH717" s="15" t="str">
        <v xml:space="preserve">TEVELLE - TAVELLONI - TAVELLINE </v>
      </c>
      <c r="AI717" s="15" t="str">
        <v>ESSE ELLE LAT.</v>
      </c>
      <c r="AJ717" s="15" t="str">
        <v>TAVELLONI RIGATO TAGLIO OBLIQUO FIANCO RETTO DA CM 6</v>
      </c>
      <c r="AK717" s="15">
        <v>0</v>
      </c>
      <c r="AL717" s="15">
        <v>200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1</v>
      </c>
      <c r="AS717" s="17" t="str">
        <f t="shared" si="46"/>
        <v>ꞈ</v>
      </c>
      <c r="AT717" s="70" t="str">
        <v>ꞈ</v>
      </c>
      <c r="AU717" s="15">
        <v>0</v>
      </c>
      <c r="AV717" s="15" t="str">
        <v>BLOCCO ALVEOLATO INCASTRO  FORI VERTICALI  45/50/55/60 %</v>
      </c>
      <c r="AW717" s="15" t="str">
        <v>IBL</v>
      </c>
      <c r="AX717" s="15" t="str">
        <v>BLOCCO PORTANTE ALVEOLATO FORI VERTICALI  P800- F.45%  incastro</v>
      </c>
      <c r="AY717" s="15">
        <v>0</v>
      </c>
      <c r="AZ717" s="15" t="str">
        <v>30x25x19</v>
      </c>
      <c r="BA717" s="15">
        <v>0</v>
      </c>
      <c r="BB717" s="15">
        <v>0</v>
      </c>
      <c r="BC717" s="15">
        <v>0</v>
      </c>
      <c r="BD717" s="15">
        <v>0</v>
      </c>
      <c r="BE717" s="15">
        <v>0</v>
      </c>
      <c r="BF717" s="15">
        <v>1</v>
      </c>
      <c r="BG717" s="17" t="str">
        <f t="shared" si="47"/>
        <v>ꞈ</v>
      </c>
      <c r="BH717" s="70" t="str">
        <v>ꞈ</v>
      </c>
    </row>
    <row r="718" spans="1:60" ht="14.25" customHeight="1" x14ac:dyDescent="0.25">
      <c r="A718" s="47"/>
      <c r="B718"/>
      <c r="C718" s="23" t="s">
        <v>103</v>
      </c>
      <c r="D718" s="25" t="s">
        <v>35</v>
      </c>
      <c r="E718" s="23" t="s">
        <v>48</v>
      </c>
      <c r="F718" s="23"/>
      <c r="G718" s="60" t="s">
        <v>322</v>
      </c>
      <c r="H718" s="60"/>
      <c r="I718" s="22"/>
      <c r="K718" s="21"/>
      <c r="L718" s="57">
        <f t="shared" si="45"/>
        <v>0</v>
      </c>
      <c r="M718" s="14">
        <f t="shared" si="44"/>
        <v>1</v>
      </c>
      <c r="N718" s="13">
        <f>IF(OR(totale!$A$5="",C718=totale!$A$5),0,1)</f>
        <v>1</v>
      </c>
      <c r="O718" s="13">
        <f>IF(OR(totale!$C$5="",E718=totale!$C$5),0,1)</f>
        <v>0</v>
      </c>
      <c r="P718" s="13">
        <v>0</v>
      </c>
      <c r="Q718" s="97">
        <v>0</v>
      </c>
      <c r="R718" s="19">
        <v>0</v>
      </c>
      <c r="S718" s="19" t="str">
        <v xml:space="preserve">TEVELLE - TAVELLONI - TAVELLINE </v>
      </c>
      <c r="T718" s="15" t="str">
        <v>T2D</v>
      </c>
      <c r="U718" s="15" t="str">
        <v>TAVELLONI RIGATO TAGLIO OBLIQUO FIANCO RETTO DA CM 6</v>
      </c>
      <c r="V718" s="15">
        <v>0</v>
      </c>
      <c r="W718" s="19">
        <v>170</v>
      </c>
      <c r="X718" s="19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1</v>
      </c>
      <c r="AG718" s="15">
        <v>0</v>
      </c>
      <c r="AH718" s="15" t="str">
        <v xml:space="preserve">TEVELLE - TAVELLONI - TAVELLINE </v>
      </c>
      <c r="AI718" s="15" t="str">
        <v>ESSE ELLE LAT.</v>
      </c>
      <c r="AJ718" s="15" t="str">
        <v>TAVELLONI RIGATO TAGLIO OBLIQUO FIANCO RETTO DA CM 6</v>
      </c>
      <c r="AK718" s="15">
        <v>0</v>
      </c>
      <c r="AL718" s="15">
        <v>220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1</v>
      </c>
      <c r="AS718" s="17" t="str">
        <f t="shared" si="46"/>
        <v>ꞈ</v>
      </c>
      <c r="AT718" s="70" t="str">
        <v>ꞈ</v>
      </c>
      <c r="AU718" s="15">
        <v>0</v>
      </c>
      <c r="AV718" s="15" t="str">
        <v>BLOCCO ALVEOLATO LISCIO FORI VERTICALI   45/50/55/60 %</v>
      </c>
      <c r="AW718" s="15" t="str">
        <v>LATERCOM</v>
      </c>
      <c r="AX718" s="15" t="str">
        <v>BLOCCO TAMPONAMENTO ALVEOLATO FORI VERTICALI  P600- F.65% - F.60% liscio</v>
      </c>
      <c r="AY718" s="15">
        <v>0</v>
      </c>
      <c r="AZ718" s="15" t="str">
        <v>30x25x19</v>
      </c>
      <c r="BA718" s="15">
        <v>0</v>
      </c>
      <c r="BB718" s="15">
        <v>0</v>
      </c>
      <c r="BC718" s="15">
        <v>0</v>
      </c>
      <c r="BD718" s="15">
        <v>0</v>
      </c>
      <c r="BE718" s="15">
        <v>0</v>
      </c>
      <c r="BF718" s="15">
        <v>1</v>
      </c>
      <c r="BG718" s="17" t="str">
        <f t="shared" si="47"/>
        <v>ꞈ</v>
      </c>
      <c r="BH718" s="70" t="str">
        <v>ꞈ</v>
      </c>
    </row>
    <row r="719" spans="1:60" ht="14.25" customHeight="1" x14ac:dyDescent="0.25">
      <c r="A719" s="47"/>
      <c r="B719"/>
      <c r="C719" s="23" t="s">
        <v>103</v>
      </c>
      <c r="D719" s="25" t="s">
        <v>35</v>
      </c>
      <c r="E719" s="23" t="s">
        <v>48</v>
      </c>
      <c r="F719" s="23"/>
      <c r="G719" s="60" t="s">
        <v>323</v>
      </c>
      <c r="H719" s="60"/>
      <c r="I719" s="22"/>
      <c r="K719" s="21"/>
      <c r="L719" s="57">
        <f t="shared" si="45"/>
        <v>0</v>
      </c>
      <c r="M719" s="14">
        <f t="shared" si="44"/>
        <v>1</v>
      </c>
      <c r="N719" s="13">
        <f>IF(OR(totale!$A$5="",C719=totale!$A$5),0,1)</f>
        <v>1</v>
      </c>
      <c r="O719" s="13">
        <f>IF(OR(totale!$C$5="",E719=totale!$C$5),0,1)</f>
        <v>0</v>
      </c>
      <c r="P719" s="13">
        <v>0</v>
      </c>
      <c r="Q719" s="97">
        <v>0</v>
      </c>
      <c r="R719" s="19">
        <v>0</v>
      </c>
      <c r="S719" s="19" t="str">
        <v xml:space="preserve">TEVELLE - TAVELLONI - TAVELLINE </v>
      </c>
      <c r="T719" s="15" t="str">
        <v>T2D</v>
      </c>
      <c r="U719" s="15" t="str">
        <v>TAVELLONI RIGATO TAGLIO OBLIQUO FIANCO RETTO DA CM 6</v>
      </c>
      <c r="V719" s="15">
        <v>0</v>
      </c>
      <c r="W719" s="19">
        <v>180</v>
      </c>
      <c r="X719" s="19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1</v>
      </c>
      <c r="AG719" s="15">
        <v>0</v>
      </c>
      <c r="AH719" s="15" t="str">
        <v xml:space="preserve">TEVELLE - TAVELLONI - TAVELLINE </v>
      </c>
      <c r="AI719" s="15" t="str">
        <v>FBM</v>
      </c>
      <c r="AJ719" s="15" t="str">
        <v>TAVELLONI RIGATO TAGLIO OBLIQUO FIANCO RETTO DA CM 6</v>
      </c>
      <c r="AK719" s="15">
        <v>0</v>
      </c>
      <c r="AL719" s="15">
        <v>50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1</v>
      </c>
      <c r="AS719" s="17" t="str">
        <f t="shared" si="46"/>
        <v>ꞈ</v>
      </c>
      <c r="AT719" s="70" t="str">
        <v>ꞈ</v>
      </c>
      <c r="AU719" s="15">
        <v>0</v>
      </c>
      <c r="AV719" s="15" t="str">
        <v>BLOCCO ALVEOLATO INCASTRO  FORI VERTICALI  45/50/55/60 %</v>
      </c>
      <c r="AW719" s="15" t="str">
        <v>LATERCOM</v>
      </c>
      <c r="AX719" s="15" t="str">
        <v>BLOCCO PORTANTE ALVEOLATO FORI VERTICALI  P800- F.45%  incastro</v>
      </c>
      <c r="AY719" s="15">
        <v>0</v>
      </c>
      <c r="AZ719" s="15" t="str">
        <v>30x25x19</v>
      </c>
      <c r="BA719" s="15">
        <v>0</v>
      </c>
      <c r="BB719" s="15">
        <v>0</v>
      </c>
      <c r="BC719" s="15">
        <v>0</v>
      </c>
      <c r="BD719" s="15">
        <v>0</v>
      </c>
      <c r="BE719" s="15">
        <v>0</v>
      </c>
      <c r="BF719" s="15">
        <v>1</v>
      </c>
      <c r="BG719" s="17" t="str">
        <f t="shared" si="47"/>
        <v>ꞈ</v>
      </c>
      <c r="BH719" s="70" t="str">
        <v>ꞈ</v>
      </c>
    </row>
    <row r="720" spans="1:60" ht="14.25" customHeight="1" x14ac:dyDescent="0.25">
      <c r="A720" s="47"/>
      <c r="B720"/>
      <c r="C720" s="23" t="s">
        <v>103</v>
      </c>
      <c r="D720" s="25" t="s">
        <v>35</v>
      </c>
      <c r="E720" s="23" t="s">
        <v>48</v>
      </c>
      <c r="F720" s="23"/>
      <c r="G720" s="60" t="s">
        <v>358</v>
      </c>
      <c r="H720" s="60"/>
      <c r="I720" s="22"/>
      <c r="K720" s="21"/>
      <c r="L720" s="57">
        <f t="shared" si="45"/>
        <v>0</v>
      </c>
      <c r="M720" s="14">
        <f t="shared" si="44"/>
        <v>1</v>
      </c>
      <c r="N720" s="13">
        <f>IF(OR(totale!$A$5="",C720=totale!$A$5),0,1)</f>
        <v>1</v>
      </c>
      <c r="O720" s="13">
        <f>IF(OR(totale!$C$5="",E720=totale!$C$5),0,1)</f>
        <v>0</v>
      </c>
      <c r="P720" s="13">
        <v>0</v>
      </c>
      <c r="Q720" s="97">
        <v>0</v>
      </c>
      <c r="R720" s="19">
        <v>0</v>
      </c>
      <c r="S720" s="19" t="str">
        <v xml:space="preserve">TEVELLE - TAVELLONI - TAVELLINE </v>
      </c>
      <c r="T720" s="15" t="str">
        <v>T2D</v>
      </c>
      <c r="U720" s="15" t="str">
        <v>TAVELLONI RIGATO TAGLIO OBLIQUO FIANCO RETTO DA CM 6</v>
      </c>
      <c r="V720" s="15">
        <v>0</v>
      </c>
      <c r="W720" s="19">
        <v>200</v>
      </c>
      <c r="X720" s="19">
        <v>0</v>
      </c>
      <c r="Y720" s="15">
        <v>0</v>
      </c>
      <c r="Z720" s="15">
        <v>0</v>
      </c>
      <c r="AA720" s="15">
        <v>0</v>
      </c>
      <c r="AB720" s="15">
        <v>0</v>
      </c>
      <c r="AC720" s="15">
        <v>1</v>
      </c>
      <c r="AG720" s="15">
        <v>0</v>
      </c>
      <c r="AH720" s="15" t="str">
        <v xml:space="preserve">TEVELLE - TAVELLONI - TAVELLINE </v>
      </c>
      <c r="AI720" s="15" t="str">
        <v>FBM</v>
      </c>
      <c r="AJ720" s="15" t="str">
        <v>TAVELLONI RIGATO TAGLIO OBLIQUO FIANCO RETTO DA CM 6</v>
      </c>
      <c r="AK720" s="15">
        <v>0</v>
      </c>
      <c r="AL720" s="15">
        <v>60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1</v>
      </c>
      <c r="AS720" s="17" t="str">
        <f t="shared" si="46"/>
        <v>ꞈ</v>
      </c>
      <c r="AT720" s="70" t="str">
        <v>ꞈ</v>
      </c>
      <c r="AU720" s="15">
        <v>0</v>
      </c>
      <c r="AV720" s="15" t="str">
        <v>BLOCCO ALVEOLATO LISCIO FORI VERTICALI   45/50/55/60 %</v>
      </c>
      <c r="AW720" s="15" t="str">
        <v>T2D</v>
      </c>
      <c r="AX720" s="15" t="str">
        <v>BLOCCO TAMPONAMENTO ALVEOLATO FORI VERTICALI  P600- F.65% - F.60% liscio</v>
      </c>
      <c r="AY720" s="15">
        <v>0</v>
      </c>
      <c r="AZ720" s="15" t="str">
        <v>30x25x19</v>
      </c>
      <c r="BA720" s="15">
        <v>0</v>
      </c>
      <c r="BB720" s="15">
        <v>0</v>
      </c>
      <c r="BC720" s="15">
        <v>0</v>
      </c>
      <c r="BD720" s="15">
        <v>0</v>
      </c>
      <c r="BE720" s="15">
        <v>0</v>
      </c>
      <c r="BF720" s="15">
        <v>1</v>
      </c>
      <c r="BG720" s="17" t="str">
        <f t="shared" si="47"/>
        <v>ꞈ</v>
      </c>
      <c r="BH720" s="70" t="str">
        <v>ꞈ</v>
      </c>
    </row>
    <row r="721" spans="1:60" ht="14.25" customHeight="1" x14ac:dyDescent="0.25">
      <c r="A721" s="47"/>
      <c r="B721"/>
      <c r="C721" s="23" t="s">
        <v>104</v>
      </c>
      <c r="D721" s="25" t="s">
        <v>35</v>
      </c>
      <c r="E721" s="23" t="s">
        <v>28</v>
      </c>
      <c r="F721" s="23"/>
      <c r="G721" s="60" t="s">
        <v>499</v>
      </c>
      <c r="H721" s="60"/>
      <c r="I721" s="22"/>
      <c r="K721" s="21"/>
      <c r="L721" s="57">
        <f t="shared" si="45"/>
        <v>0</v>
      </c>
      <c r="M721" s="14">
        <f t="shared" si="44"/>
        <v>1</v>
      </c>
      <c r="N721" s="13">
        <f>IF(OR(totale!$A$5="",C721=totale!$A$5),0,1)</f>
        <v>1</v>
      </c>
      <c r="O721" s="13">
        <f>IF(OR(totale!$C$5="",E721=totale!$C$5),0,1)</f>
        <v>0</v>
      </c>
      <c r="P721" s="13">
        <v>0</v>
      </c>
      <c r="Q721" s="97">
        <v>0</v>
      </c>
      <c r="R721" s="19">
        <v>0</v>
      </c>
      <c r="S721" s="19" t="str">
        <v xml:space="preserve">TEVELLE - TAVELLONI - TAVELLINE </v>
      </c>
      <c r="T721" s="15" t="str">
        <v>T2D</v>
      </c>
      <c r="U721" s="15" t="str">
        <v>TAVELLONI RIGATO TAGLIO OBLIQUO FIANCO RETTO DA CM 6</v>
      </c>
      <c r="V721" s="15">
        <v>0</v>
      </c>
      <c r="W721" s="19">
        <v>220</v>
      </c>
      <c r="X721" s="19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G721" s="15">
        <v>0</v>
      </c>
      <c r="AH721" s="15" t="str">
        <v xml:space="preserve">TEVELLE - TAVELLONI - TAVELLINE </v>
      </c>
      <c r="AI721" s="15" t="str">
        <v>FBM</v>
      </c>
      <c r="AJ721" s="15" t="str">
        <v>TAVELLONI RIGATO TAGLIO OBLIQUO FIANCO RETTO DA CM 6</v>
      </c>
      <c r="AK721" s="15">
        <v>0</v>
      </c>
      <c r="AL721" s="15">
        <v>70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1</v>
      </c>
      <c r="AS721" s="17" t="str">
        <f t="shared" si="46"/>
        <v>ꞈ</v>
      </c>
      <c r="AT721" s="70" t="str">
        <v>ꞈ</v>
      </c>
      <c r="AU721" s="15">
        <v>0</v>
      </c>
      <c r="AV721" s="15" t="str">
        <v>BLOCCO ALVEOLATO INCASTRO  FORI VERTICALI  45/50/55/60 %</v>
      </c>
      <c r="AW721" s="15" t="str">
        <v>T2D</v>
      </c>
      <c r="AX721" s="15" t="str">
        <v>BLOCCO TAMPONAMENTO ALVEOLATO FORI VERTICALI  P600 - F.60% incastro</v>
      </c>
      <c r="AY721" s="15">
        <v>0</v>
      </c>
      <c r="AZ721" s="15" t="str">
        <v>30x25x19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1</v>
      </c>
      <c r="BG721" s="17" t="str">
        <f t="shared" si="47"/>
        <v>ꞈ</v>
      </c>
      <c r="BH721" s="70" t="str">
        <v>ꞈ</v>
      </c>
    </row>
    <row r="722" spans="1:60" ht="14.25" customHeight="1" x14ac:dyDescent="0.25">
      <c r="A722" s="47"/>
      <c r="B722"/>
      <c r="C722" s="23" t="s">
        <v>104</v>
      </c>
      <c r="D722" s="25" t="s">
        <v>35</v>
      </c>
      <c r="E722" s="23" t="s">
        <v>28</v>
      </c>
      <c r="F722" s="23"/>
      <c r="G722" s="60" t="s">
        <v>478</v>
      </c>
      <c r="H722" s="60"/>
      <c r="I722" s="22"/>
      <c r="K722" s="21"/>
      <c r="L722" s="57">
        <f t="shared" si="45"/>
        <v>0</v>
      </c>
      <c r="M722" s="14">
        <f t="shared" si="44"/>
        <v>1</v>
      </c>
      <c r="N722" s="13">
        <f>IF(OR(totale!$A$5="",C722=totale!$A$5),0,1)</f>
        <v>1</v>
      </c>
      <c r="O722" s="13">
        <f>IF(OR(totale!$C$5="",E722=totale!$C$5),0,1)</f>
        <v>0</v>
      </c>
      <c r="P722" s="13">
        <v>0</v>
      </c>
      <c r="Q722" s="97">
        <v>0</v>
      </c>
      <c r="R722" s="19">
        <v>0</v>
      </c>
      <c r="S722" s="19" t="str">
        <v xml:space="preserve">TEVELLE - TAVELLONI - TAVELLINE </v>
      </c>
      <c r="T722" s="15" t="str">
        <v>T2D</v>
      </c>
      <c r="U722" s="15" t="str">
        <v>TAVELLONIE-TAGLIO A GRADINO FIANCO MASCHIO FEMMINA   DA CM 6</v>
      </c>
      <c r="V722" s="15">
        <v>0</v>
      </c>
      <c r="W722" s="19">
        <v>60</v>
      </c>
      <c r="X722" s="19">
        <v>0</v>
      </c>
      <c r="Y722" s="15">
        <v>0</v>
      </c>
      <c r="Z722" s="15">
        <v>0</v>
      </c>
      <c r="AA722" s="15">
        <v>0</v>
      </c>
      <c r="AB722" s="15">
        <v>0</v>
      </c>
      <c r="AC722" s="15">
        <v>1</v>
      </c>
      <c r="AG722" s="15">
        <v>0</v>
      </c>
      <c r="AH722" s="15" t="str">
        <v xml:space="preserve">TEVELLE - TAVELLONI - TAVELLINE </v>
      </c>
      <c r="AI722" s="15" t="str">
        <v>FBM</v>
      </c>
      <c r="AJ722" s="15" t="str">
        <v>TAVELLONI RIGATO TAGLIO OBLIQUO FIANCO RETTO DA CM 6</v>
      </c>
      <c r="AK722" s="15">
        <v>0</v>
      </c>
      <c r="AL722" s="15">
        <v>80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1</v>
      </c>
      <c r="AS722" s="17" t="str">
        <f t="shared" si="46"/>
        <v>ꞈ</v>
      </c>
      <c r="AT722" s="70" t="str">
        <v>ꞈ</v>
      </c>
      <c r="AU722" s="15">
        <v>0</v>
      </c>
      <c r="AV722" s="15" t="str">
        <v>BLOCCO ALVEOLATO INCASTRO  FORI VERTICALI  45/50/55/60 %</v>
      </c>
      <c r="AW722" s="15" t="str">
        <v>T2D</v>
      </c>
      <c r="AX722" s="15" t="str">
        <v>BLOCCO PORTANTE ALVEOLATO FORI VERTICALI  P800- F.45%  incastro</v>
      </c>
      <c r="AY722" s="15">
        <v>0</v>
      </c>
      <c r="AZ722" s="15" t="str">
        <v>30x25x19</v>
      </c>
      <c r="BA722" s="15">
        <v>0</v>
      </c>
      <c r="BB722" s="15">
        <v>0</v>
      </c>
      <c r="BC722" s="15">
        <v>0</v>
      </c>
      <c r="BD722" s="15">
        <v>0</v>
      </c>
      <c r="BE722" s="15">
        <v>0</v>
      </c>
      <c r="BF722" s="15">
        <v>1</v>
      </c>
      <c r="BG722" s="17" t="str">
        <f t="shared" si="47"/>
        <v>ꞈ</v>
      </c>
      <c r="BH722" s="70" t="str">
        <v>ꞈ</v>
      </c>
    </row>
    <row r="723" spans="1:60" ht="14.25" customHeight="1" x14ac:dyDescent="0.25">
      <c r="A723" s="47"/>
      <c r="B723"/>
      <c r="C723" s="23" t="s">
        <v>104</v>
      </c>
      <c r="D723" s="25" t="s">
        <v>35</v>
      </c>
      <c r="E723" s="23" t="s">
        <v>28</v>
      </c>
      <c r="F723" s="23"/>
      <c r="G723" s="60" t="s">
        <v>137</v>
      </c>
      <c r="H723" s="60"/>
      <c r="I723" s="22"/>
      <c r="K723" s="21"/>
      <c r="L723" s="57">
        <f t="shared" si="45"/>
        <v>0</v>
      </c>
      <c r="M723" s="14">
        <f t="shared" si="44"/>
        <v>1</v>
      </c>
      <c r="N723" s="13">
        <f>IF(OR(totale!$A$5="",C723=totale!$A$5),0,1)</f>
        <v>1</v>
      </c>
      <c r="O723" s="13">
        <f>IF(OR(totale!$C$5="",E723=totale!$C$5),0,1)</f>
        <v>0</v>
      </c>
      <c r="P723" s="13">
        <v>0</v>
      </c>
      <c r="Q723" s="97">
        <v>0</v>
      </c>
      <c r="R723" s="19">
        <v>0</v>
      </c>
      <c r="S723" s="19" t="str">
        <v xml:space="preserve">TEVELLE - TAVELLONI - TAVELLINE </v>
      </c>
      <c r="T723" s="15" t="str">
        <v>T2D</v>
      </c>
      <c r="U723" s="15" t="str">
        <v>TAVELLONIE-TAGLIO A GRADINO FIANCO MASCHIO FEMMINA   DA CM 6</v>
      </c>
      <c r="V723" s="15">
        <v>0</v>
      </c>
      <c r="W723" s="19">
        <v>70</v>
      </c>
      <c r="X723" s="19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1</v>
      </c>
      <c r="AG723" s="15">
        <v>0</v>
      </c>
      <c r="AH723" s="15" t="str">
        <v xml:space="preserve">TEVELLE - TAVELLONI - TAVELLINE </v>
      </c>
      <c r="AI723" s="15" t="str">
        <v>FBM</v>
      </c>
      <c r="AJ723" s="15" t="str">
        <v>TAVELLONI RIGATO TAGLIO OBLIQUO FIANCO RETTO DA CM 6</v>
      </c>
      <c r="AK723" s="15">
        <v>0</v>
      </c>
      <c r="AL723" s="15">
        <v>90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1</v>
      </c>
      <c r="AS723" s="17" t="str">
        <f t="shared" si="46"/>
        <v>ꞈ</v>
      </c>
      <c r="AT723" s="70" t="str">
        <v>ꞈ</v>
      </c>
      <c r="AU723" s="15">
        <v>0</v>
      </c>
      <c r="AV723" s="15" t="str">
        <v>BLOCCO ALVEOLATO LISCIO FORI VERTICALI   45/50/55/60 %</v>
      </c>
      <c r="AW723" s="15" t="str">
        <v>WIENERBERGER</v>
      </c>
      <c r="AX723" s="15" t="str">
        <v>BLOCCO TAMPONAMENTO ALVEOLATO FORI VERTICALI  P600- F.65% - F.60% liscio</v>
      </c>
      <c r="AY723" s="15">
        <v>0</v>
      </c>
      <c r="AZ723" s="15" t="str">
        <v>30x25x19</v>
      </c>
      <c r="BA723" s="15">
        <v>0</v>
      </c>
      <c r="BB723" s="15">
        <v>0</v>
      </c>
      <c r="BC723" s="15">
        <v>0</v>
      </c>
      <c r="BD723" s="15">
        <v>0</v>
      </c>
      <c r="BE723" s="15">
        <v>0</v>
      </c>
      <c r="BF723" s="15">
        <v>1</v>
      </c>
      <c r="BG723" s="17" t="str">
        <f t="shared" si="47"/>
        <v>ꞈ</v>
      </c>
      <c r="BH723" s="70" t="str">
        <v>ꞈ</v>
      </c>
    </row>
    <row r="724" spans="1:60" ht="14.25" customHeight="1" x14ac:dyDescent="0.25">
      <c r="A724" s="47"/>
      <c r="B724"/>
      <c r="C724" s="23" t="s">
        <v>104</v>
      </c>
      <c r="D724" s="25" t="s">
        <v>35</v>
      </c>
      <c r="E724" s="23" t="s">
        <v>28</v>
      </c>
      <c r="F724" s="23"/>
      <c r="G724" s="60" t="s">
        <v>164</v>
      </c>
      <c r="H724" s="60"/>
      <c r="I724" s="22"/>
      <c r="K724" s="21"/>
      <c r="L724" s="57">
        <f t="shared" si="45"/>
        <v>0</v>
      </c>
      <c r="M724" s="14">
        <f t="shared" si="44"/>
        <v>1</v>
      </c>
      <c r="N724" s="13">
        <f>IF(OR(totale!$A$5="",C724=totale!$A$5),0,1)</f>
        <v>1</v>
      </c>
      <c r="O724" s="13">
        <f>IF(OR(totale!$C$5="",E724=totale!$C$5),0,1)</f>
        <v>0</v>
      </c>
      <c r="P724" s="13">
        <v>0</v>
      </c>
      <c r="Q724" s="97">
        <v>0</v>
      </c>
      <c r="R724" s="19">
        <v>0</v>
      </c>
      <c r="S724" s="19" t="str">
        <v xml:space="preserve">TEVELLE - TAVELLONI - TAVELLINE </v>
      </c>
      <c r="T724" s="15" t="str">
        <v>T2D</v>
      </c>
      <c r="U724" s="15" t="str">
        <v>TAVELLONIE-TAGLIO A GRADINO FIANCO MASCHIO FEMMINA   DA CM 6</v>
      </c>
      <c r="V724" s="15">
        <v>0</v>
      </c>
      <c r="W724" s="19">
        <v>80</v>
      </c>
      <c r="X724" s="19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1</v>
      </c>
      <c r="AG724" s="15">
        <v>0</v>
      </c>
      <c r="AH724" s="15" t="str">
        <v xml:space="preserve">TEVELLE - TAVELLONI - TAVELLINE </v>
      </c>
      <c r="AI724" s="15" t="str">
        <v>FBM</v>
      </c>
      <c r="AJ724" s="15" t="str">
        <v>TAVELLONI RIGATO TAGLIO OBLIQUO FIANCO RETTO DA CM 6</v>
      </c>
      <c r="AK724" s="15">
        <v>0</v>
      </c>
      <c r="AL724" s="15">
        <v>100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1</v>
      </c>
      <c r="AS724" s="17" t="str">
        <f t="shared" si="46"/>
        <v>ꞈ</v>
      </c>
      <c r="AT724" s="70" t="str">
        <v>ꞈ</v>
      </c>
      <c r="AU724" s="15">
        <v>0</v>
      </c>
      <c r="AV724" s="15" t="str">
        <v>BLOCCO ALVEOLATO INCASTRO  FORI VERTICALI  45/50/55/60 %</v>
      </c>
      <c r="AW724" s="15" t="str">
        <v>WIENERBERGER</v>
      </c>
      <c r="AX724" s="15" t="str">
        <v>BLOCCO TAMPONAMENTO ALVEOLATO FORI VERTICALI  P600 - F.60% incastro</v>
      </c>
      <c r="AY724" s="15">
        <v>0</v>
      </c>
      <c r="AZ724" s="15" t="str">
        <v>30x25x19</v>
      </c>
      <c r="BA724" s="15">
        <v>0</v>
      </c>
      <c r="BB724" s="15">
        <v>0</v>
      </c>
      <c r="BC724" s="15">
        <v>0</v>
      </c>
      <c r="BD724" s="15">
        <v>0</v>
      </c>
      <c r="BE724" s="15">
        <v>0</v>
      </c>
      <c r="BF724" s="15">
        <v>1</v>
      </c>
      <c r="BG724" s="17" t="str">
        <f t="shared" si="47"/>
        <v>ꞈ</v>
      </c>
      <c r="BH724" s="70" t="str">
        <v>ꞈ</v>
      </c>
    </row>
    <row r="725" spans="1:60" ht="14.25" customHeight="1" x14ac:dyDescent="0.25">
      <c r="A725" s="47"/>
      <c r="B725"/>
      <c r="C725" s="23" t="s">
        <v>104</v>
      </c>
      <c r="D725" s="25" t="s">
        <v>35</v>
      </c>
      <c r="E725" s="23" t="s">
        <v>28</v>
      </c>
      <c r="F725" s="23"/>
      <c r="G725" s="60" t="s">
        <v>166</v>
      </c>
      <c r="H725" s="60"/>
      <c r="I725" s="22"/>
      <c r="K725" s="21"/>
      <c r="L725" s="57">
        <f t="shared" si="45"/>
        <v>0</v>
      </c>
      <c r="M725" s="14">
        <f t="shared" si="44"/>
        <v>1</v>
      </c>
      <c r="N725" s="13">
        <f>IF(OR(totale!$A$5="",C725=totale!$A$5),0,1)</f>
        <v>1</v>
      </c>
      <c r="O725" s="13">
        <f>IF(OR(totale!$C$5="",E725=totale!$C$5),0,1)</f>
        <v>0</v>
      </c>
      <c r="P725" s="13">
        <v>0</v>
      </c>
      <c r="Q725" s="97">
        <v>0</v>
      </c>
      <c r="R725" s="19">
        <v>0</v>
      </c>
      <c r="S725" s="19" t="str">
        <v xml:space="preserve">TEVELLE - TAVELLONI - TAVELLINE </v>
      </c>
      <c r="T725" s="15" t="str">
        <v>T2D</v>
      </c>
      <c r="U725" s="15" t="str">
        <v>TAVELLONIE-TAGLIO A GRADINO FIANCO MASCHIO FEMMINA   DA CM 6</v>
      </c>
      <c r="V725" s="15">
        <v>0</v>
      </c>
      <c r="W725" s="19">
        <v>90</v>
      </c>
      <c r="X725" s="19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1</v>
      </c>
      <c r="AG725" s="15">
        <v>0</v>
      </c>
      <c r="AH725" s="15" t="str">
        <v xml:space="preserve">TEVELLE - TAVELLONI - TAVELLINE </v>
      </c>
      <c r="AI725" s="15" t="str">
        <v>FBM</v>
      </c>
      <c r="AJ725" s="15" t="str">
        <v>TAVELLONI RIGATO TAGLIO OBLIQUO FIANCO RETTO DA CM 6</v>
      </c>
      <c r="AK725" s="15">
        <v>0</v>
      </c>
      <c r="AL725" s="15">
        <v>110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1</v>
      </c>
      <c r="AS725" s="17" t="str">
        <f t="shared" si="46"/>
        <v>ꞈ</v>
      </c>
      <c r="AT725" s="70" t="str">
        <v>ꞈ</v>
      </c>
      <c r="AU725" s="15">
        <v>0</v>
      </c>
      <c r="AV725" s="15" t="str">
        <v>BLOCCO ALVEOLATO INCASTRO  FORI VERTICALI  45/50/55/60 %</v>
      </c>
      <c r="AW725" s="15" t="str">
        <v>WIENERBERGER</v>
      </c>
      <c r="AX725" s="15" t="str">
        <v>BLOCCO PORTANTE ALVEOLATO FORI VERTICALI  P800- F.45%  incastro</v>
      </c>
      <c r="AY725" s="15">
        <v>0</v>
      </c>
      <c r="AZ725" s="15" t="str">
        <v>30x25x19</v>
      </c>
      <c r="BA725" s="15">
        <v>0</v>
      </c>
      <c r="BB725" s="15">
        <v>0</v>
      </c>
      <c r="BC725" s="15">
        <v>0</v>
      </c>
      <c r="BD725" s="15">
        <v>0</v>
      </c>
      <c r="BE725" s="15">
        <v>0</v>
      </c>
      <c r="BF725" s="15">
        <v>1</v>
      </c>
      <c r="BG725" s="17" t="str">
        <f t="shared" si="47"/>
        <v>ꞈ</v>
      </c>
      <c r="BH725" s="70" t="str">
        <v>ꞈ</v>
      </c>
    </row>
    <row r="726" spans="1:60" ht="14.25" customHeight="1" x14ac:dyDescent="0.25">
      <c r="A726" s="47"/>
      <c r="B726"/>
      <c r="C726" s="23" t="s">
        <v>104</v>
      </c>
      <c r="D726" s="25" t="s">
        <v>35</v>
      </c>
      <c r="E726" s="23" t="s">
        <v>28</v>
      </c>
      <c r="F726" s="23"/>
      <c r="G726" s="60" t="s">
        <v>180</v>
      </c>
      <c r="H726" s="60"/>
      <c r="I726" s="22"/>
      <c r="K726" s="21"/>
      <c r="L726" s="57">
        <f t="shared" si="45"/>
        <v>0</v>
      </c>
      <c r="M726" s="14">
        <f t="shared" si="44"/>
        <v>1</v>
      </c>
      <c r="N726" s="13">
        <f>IF(OR(totale!$A$5="",C726=totale!$A$5),0,1)</f>
        <v>1</v>
      </c>
      <c r="O726" s="13">
        <f>IF(OR(totale!$C$5="",E726=totale!$C$5),0,1)</f>
        <v>0</v>
      </c>
      <c r="P726" s="13">
        <v>0</v>
      </c>
      <c r="Q726" s="97">
        <v>0</v>
      </c>
      <c r="R726" s="19">
        <v>0</v>
      </c>
      <c r="S726" s="19" t="str">
        <v xml:space="preserve">TEVELLE - TAVELLONI - TAVELLINE </v>
      </c>
      <c r="T726" s="15" t="str">
        <v>T2D</v>
      </c>
      <c r="U726" s="15" t="str">
        <v>TAVELLONIE-TAGLIO A GRADINO FIANCO MASCHIO FEMMINA   DA CM 6</v>
      </c>
      <c r="V726" s="15">
        <v>0</v>
      </c>
      <c r="W726" s="19">
        <v>100</v>
      </c>
      <c r="X726" s="19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1</v>
      </c>
      <c r="AG726" s="15">
        <v>0</v>
      </c>
      <c r="AH726" s="15" t="str">
        <v xml:space="preserve">TEVELLE - TAVELLONI - TAVELLINE </v>
      </c>
      <c r="AI726" s="15" t="str">
        <v>FBM</v>
      </c>
      <c r="AJ726" s="15" t="str">
        <v>TAVELLONI RIGATO TAGLIO OBLIQUO FIANCO RETTO DA CM 6</v>
      </c>
      <c r="AK726" s="15">
        <v>0</v>
      </c>
      <c r="AL726" s="15">
        <v>120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1</v>
      </c>
      <c r="AS726" s="17" t="str">
        <f t="shared" si="46"/>
        <v>ꞈ</v>
      </c>
      <c r="AT726" s="70" t="str">
        <v>ꞈ</v>
      </c>
      <c r="AU726" s="15">
        <v>0</v>
      </c>
      <c r="AV726" s="15" t="str">
        <v>BLOCCO  ALVEOLATO DOPPIA POSA  55/60 %</v>
      </c>
      <c r="AW726" s="15" t="str">
        <v>DI MUZIO</v>
      </c>
      <c r="AX726" s="15" t="str">
        <v xml:space="preserve">BLOCCO BIO (FARINA DI LEGNO) TAMPONAMENTO DOPPIA POSA P.600 </v>
      </c>
      <c r="AY726" s="15">
        <v>0</v>
      </c>
      <c r="AZ726" s="15" t="str">
        <v>30x25x19</v>
      </c>
      <c r="BA726" s="15">
        <v>0</v>
      </c>
      <c r="BB726" s="15">
        <v>0</v>
      </c>
      <c r="BC726" s="15">
        <v>0</v>
      </c>
      <c r="BD726" s="15">
        <v>0</v>
      </c>
      <c r="BE726" s="15">
        <v>0</v>
      </c>
      <c r="BF726" s="15">
        <v>1</v>
      </c>
      <c r="BG726" s="17" t="str">
        <f t="shared" si="47"/>
        <v>ꞈ</v>
      </c>
      <c r="BH726" s="70" t="str">
        <v>ꞈ</v>
      </c>
    </row>
    <row r="727" spans="1:60" ht="14.25" customHeight="1" x14ac:dyDescent="0.25">
      <c r="A727" s="47"/>
      <c r="B727"/>
      <c r="C727" s="23" t="s">
        <v>104</v>
      </c>
      <c r="D727" s="25" t="s">
        <v>35</v>
      </c>
      <c r="E727" s="23" t="s">
        <v>28</v>
      </c>
      <c r="F727" s="23"/>
      <c r="G727" s="60" t="s">
        <v>189</v>
      </c>
      <c r="H727" s="60"/>
      <c r="I727" s="22"/>
      <c r="K727" s="21"/>
      <c r="L727" s="57">
        <f t="shared" si="45"/>
        <v>0</v>
      </c>
      <c r="M727" s="14">
        <f t="shared" si="44"/>
        <v>1</v>
      </c>
      <c r="N727" s="13">
        <f>IF(OR(totale!$A$5="",C727=totale!$A$5),0,1)</f>
        <v>1</v>
      </c>
      <c r="O727" s="13">
        <f>IF(OR(totale!$C$5="",E727=totale!$C$5),0,1)</f>
        <v>0</v>
      </c>
      <c r="P727" s="13">
        <v>0</v>
      </c>
      <c r="Q727" s="97">
        <v>0</v>
      </c>
      <c r="R727" s="19">
        <v>0</v>
      </c>
      <c r="S727" s="19" t="str">
        <v xml:space="preserve">TEVELLE - TAVELLONI - TAVELLINE </v>
      </c>
      <c r="T727" s="15" t="str">
        <v>T2D</v>
      </c>
      <c r="U727" s="15" t="str">
        <v>TAVELLONIE-TAGLIO A GRADINO FIANCO MASCHIO FEMMINA   DA CM 6</v>
      </c>
      <c r="V727" s="15">
        <v>0</v>
      </c>
      <c r="W727" s="19">
        <v>110</v>
      </c>
      <c r="X727" s="19">
        <v>0</v>
      </c>
      <c r="Y727" s="15">
        <v>0</v>
      </c>
      <c r="Z727" s="15">
        <v>0</v>
      </c>
      <c r="AA727" s="15">
        <v>0</v>
      </c>
      <c r="AB727" s="15">
        <v>0</v>
      </c>
      <c r="AC727" s="15">
        <v>1</v>
      </c>
      <c r="AG727" s="15">
        <v>0</v>
      </c>
      <c r="AH727" s="15" t="str">
        <v xml:space="preserve">TEVELLE - TAVELLONI - TAVELLINE </v>
      </c>
      <c r="AI727" s="15" t="str">
        <v>FBM</v>
      </c>
      <c r="AJ727" s="15" t="str">
        <v>TAVELLONI RIGATO TAGLIO OBLIQUO FIANCO RETTO DA CM 6</v>
      </c>
      <c r="AK727" s="15">
        <v>0</v>
      </c>
      <c r="AL727" s="15">
        <v>130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1</v>
      </c>
      <c r="AS727" s="17" t="str">
        <f t="shared" si="46"/>
        <v>ꞈ</v>
      </c>
      <c r="AT727" s="70" t="str">
        <v>ꞈ</v>
      </c>
      <c r="AU727" s="15">
        <v>0</v>
      </c>
      <c r="AV727" s="15" t="str">
        <v>MATERIALE IN LATERIZIO COMUNE</v>
      </c>
      <c r="AW727" s="15" t="str">
        <v>LATERCOM</v>
      </c>
      <c r="AX727" s="15" t="str">
        <v xml:space="preserve">BLOCCO UNIVERSALE F.45% </v>
      </c>
      <c r="AY727" s="15">
        <v>0</v>
      </c>
      <c r="AZ727" s="15" t="str">
        <v xml:space="preserve">30x25x19 </v>
      </c>
      <c r="BA727" s="15">
        <v>0</v>
      </c>
      <c r="BB727" s="15">
        <v>0</v>
      </c>
      <c r="BC727" s="15">
        <v>0</v>
      </c>
      <c r="BD727" s="15">
        <v>0</v>
      </c>
      <c r="BE727" s="15">
        <v>0</v>
      </c>
      <c r="BF727" s="15">
        <v>1</v>
      </c>
      <c r="BG727" s="17" t="str">
        <f t="shared" si="47"/>
        <v>ꞈ</v>
      </c>
      <c r="BH727" s="70" t="str">
        <v>ꞈ</v>
      </c>
    </row>
    <row r="728" spans="1:60" ht="14.25" customHeight="1" x14ac:dyDescent="0.25">
      <c r="A728" s="47"/>
      <c r="B728"/>
      <c r="C728" s="23" t="s">
        <v>104</v>
      </c>
      <c r="D728" s="25" t="s">
        <v>35</v>
      </c>
      <c r="E728" s="23" t="s">
        <v>28</v>
      </c>
      <c r="F728" s="23"/>
      <c r="G728" s="60" t="s">
        <v>191</v>
      </c>
      <c r="H728" s="60"/>
      <c r="I728" s="22"/>
      <c r="K728" s="21"/>
      <c r="L728" s="57">
        <f t="shared" si="45"/>
        <v>0</v>
      </c>
      <c r="M728" s="14">
        <f t="shared" si="44"/>
        <v>1</v>
      </c>
      <c r="N728" s="13">
        <f>IF(OR(totale!$A$5="",C728=totale!$A$5),0,1)</f>
        <v>1</v>
      </c>
      <c r="O728" s="13">
        <f>IF(OR(totale!$C$5="",E728=totale!$C$5),0,1)</f>
        <v>0</v>
      </c>
      <c r="P728" s="13">
        <v>0</v>
      </c>
      <c r="Q728" s="97">
        <v>0</v>
      </c>
      <c r="R728" s="19">
        <v>0</v>
      </c>
      <c r="S728" s="19" t="str">
        <v xml:space="preserve">TEVELLE - TAVELLONI - TAVELLINE </v>
      </c>
      <c r="T728" s="15" t="str">
        <v>T2D</v>
      </c>
      <c r="U728" s="15" t="str">
        <v>TAVELLONIE-TAGLIO A GRADINO FIANCO MASCHIO FEMMINA   DA CM 6</v>
      </c>
      <c r="V728" s="15">
        <v>0</v>
      </c>
      <c r="W728" s="19">
        <v>120</v>
      </c>
      <c r="X728" s="19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1</v>
      </c>
      <c r="AG728" s="15">
        <v>0</v>
      </c>
      <c r="AH728" s="15" t="str">
        <v xml:space="preserve">TEVELLE - TAVELLONI - TAVELLINE </v>
      </c>
      <c r="AI728" s="15" t="str">
        <v>FBM</v>
      </c>
      <c r="AJ728" s="15" t="str">
        <v>TAVELLONI RIGATO TAGLIO OBLIQUO FIANCO RETTO DA CM 6</v>
      </c>
      <c r="AK728" s="15">
        <v>0</v>
      </c>
      <c r="AL728" s="15">
        <v>140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1</v>
      </c>
      <c r="AS728" s="17" t="str">
        <f t="shared" si="46"/>
        <v>ꞈ</v>
      </c>
      <c r="AT728" s="70" t="str">
        <v>ꞈ</v>
      </c>
      <c r="AU728" s="15">
        <v>0</v>
      </c>
      <c r="AV728" s="15" t="str">
        <v>MATERIALE IN LATERIZIO COMUNE</v>
      </c>
      <c r="AW728" s="15" t="str">
        <v>ZANROSSO</v>
      </c>
      <c r="AX728" s="15" t="str">
        <v xml:space="preserve">BLOCCO UNIVERSALE F.45% </v>
      </c>
      <c r="AY728" s="15">
        <v>0</v>
      </c>
      <c r="AZ728" s="15" t="str">
        <v xml:space="preserve">30x25x19 </v>
      </c>
      <c r="BA728" s="15">
        <v>0</v>
      </c>
      <c r="BB728" s="15">
        <v>0</v>
      </c>
      <c r="BC728" s="15">
        <v>0</v>
      </c>
      <c r="BD728" s="15">
        <v>0</v>
      </c>
      <c r="BE728" s="15">
        <v>0</v>
      </c>
      <c r="BF728" s="15">
        <v>1</v>
      </c>
      <c r="BG728" s="17" t="str">
        <f t="shared" si="47"/>
        <v>ꞈ</v>
      </c>
      <c r="BH728" s="70" t="str">
        <v>ꞈ</v>
      </c>
    </row>
    <row r="729" spans="1:60" ht="14.25" customHeight="1" x14ac:dyDescent="0.25">
      <c r="A729" s="47"/>
      <c r="B729"/>
      <c r="C729" s="23" t="s">
        <v>104</v>
      </c>
      <c r="D729" s="25" t="s">
        <v>35</v>
      </c>
      <c r="E729" s="23" t="s">
        <v>28</v>
      </c>
      <c r="F729" s="23"/>
      <c r="G729" s="60" t="s">
        <v>218</v>
      </c>
      <c r="H729" s="60"/>
      <c r="I729" s="22"/>
      <c r="K729" s="21"/>
      <c r="L729" s="57">
        <f t="shared" si="45"/>
        <v>0</v>
      </c>
      <c r="M729" s="14">
        <f t="shared" si="44"/>
        <v>1</v>
      </c>
      <c r="N729" s="13">
        <f>IF(OR(totale!$A$5="",C729=totale!$A$5),0,1)</f>
        <v>1</v>
      </c>
      <c r="O729" s="13">
        <f>IF(OR(totale!$C$5="",E729=totale!$C$5),0,1)</f>
        <v>0</v>
      </c>
      <c r="P729" s="13">
        <v>0</v>
      </c>
      <c r="Q729" s="97">
        <v>0</v>
      </c>
      <c r="R729" s="19">
        <v>0</v>
      </c>
      <c r="S729" s="19" t="str">
        <v xml:space="preserve">TEVELLE - TAVELLONI - TAVELLINE </v>
      </c>
      <c r="T729" s="15" t="str">
        <v>T2D</v>
      </c>
      <c r="U729" s="15" t="str">
        <v>TAVELLONIE-TAGLIO A GRADINO FIANCO MASCHIO FEMMINA   DA CM 6</v>
      </c>
      <c r="V729" s="15">
        <v>0</v>
      </c>
      <c r="W729" s="19">
        <v>130</v>
      </c>
      <c r="X729" s="19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1</v>
      </c>
      <c r="AG729" s="15">
        <v>0</v>
      </c>
      <c r="AH729" s="15" t="str">
        <v xml:space="preserve">TEVELLE - TAVELLONI - TAVELLINE </v>
      </c>
      <c r="AI729" s="15" t="str">
        <v>FBM</v>
      </c>
      <c r="AJ729" s="15" t="str">
        <v>TAVELLONI RIGATO TAGLIO OBLIQUO FIANCO RETTO DA CM 6</v>
      </c>
      <c r="AK729" s="15">
        <v>0</v>
      </c>
      <c r="AL729" s="15">
        <v>150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1</v>
      </c>
      <c r="AS729" s="17" t="str">
        <f t="shared" si="46"/>
        <v>ꞈ</v>
      </c>
      <c r="AT729" s="70" t="str">
        <v>ꞈ</v>
      </c>
      <c r="AU729" s="15">
        <v>0</v>
      </c>
      <c r="AV729" s="15" t="str">
        <v>LATERIZIO CON EPS GRAFFITE</v>
      </c>
      <c r="AW729" s="15" t="str">
        <v>LATERCOM</v>
      </c>
      <c r="AX729" s="15" t="str">
        <v>BLOCCCO ALVEOLATO CON EPS  GRAFFITATO- NORMABLOCK PIU' - CON FASCIA ISOLANTE</v>
      </c>
      <c r="AY729" s="15">
        <v>0</v>
      </c>
      <c r="AZ729" s="15" t="str">
        <v>30x25x19 F.45% liscio</v>
      </c>
      <c r="BA729" s="15">
        <v>0</v>
      </c>
      <c r="BB729" s="15">
        <v>0</v>
      </c>
      <c r="BC729" s="15">
        <v>0</v>
      </c>
      <c r="BD729" s="15">
        <v>0</v>
      </c>
      <c r="BE729" s="15">
        <v>0</v>
      </c>
      <c r="BF729" s="15">
        <v>1</v>
      </c>
      <c r="BG729" s="17" t="str">
        <f t="shared" si="47"/>
        <v>ꞈ</v>
      </c>
      <c r="BH729" s="70" t="str">
        <v>ꞈ</v>
      </c>
    </row>
    <row r="730" spans="1:60" ht="14.25" customHeight="1" x14ac:dyDescent="0.25">
      <c r="A730" s="47"/>
      <c r="B730"/>
      <c r="C730" s="23" t="s">
        <v>104</v>
      </c>
      <c r="D730" s="25" t="s">
        <v>35</v>
      </c>
      <c r="E730" s="23" t="s">
        <v>28</v>
      </c>
      <c r="F730" s="23"/>
      <c r="G730" s="60" t="s">
        <v>221</v>
      </c>
      <c r="H730" s="60"/>
      <c r="I730" s="22"/>
      <c r="K730" s="21"/>
      <c r="L730" s="57">
        <f t="shared" si="45"/>
        <v>0</v>
      </c>
      <c r="M730" s="14">
        <f t="shared" si="44"/>
        <v>1</v>
      </c>
      <c r="N730" s="13">
        <f>IF(OR(totale!$A$5="",C730=totale!$A$5),0,1)</f>
        <v>1</v>
      </c>
      <c r="O730" s="13">
        <f>IF(OR(totale!$C$5="",E730=totale!$C$5),0,1)</f>
        <v>0</v>
      </c>
      <c r="P730" s="13">
        <v>0</v>
      </c>
      <c r="Q730" s="97">
        <v>0</v>
      </c>
      <c r="R730" s="19">
        <v>0</v>
      </c>
      <c r="S730" s="19" t="str">
        <v xml:space="preserve">TEVELLE - TAVELLONI - TAVELLINE </v>
      </c>
      <c r="T730" s="15" t="str">
        <v>T2D</v>
      </c>
      <c r="U730" s="15" t="str">
        <v xml:space="preserve">TAVELLONI-TAGLIO OBLIQUO FIANCO MASCHIO FEMMINA DA CM 6 </v>
      </c>
      <c r="V730" s="15">
        <v>0</v>
      </c>
      <c r="W730" s="19">
        <v>50</v>
      </c>
      <c r="X730" s="19">
        <v>0</v>
      </c>
      <c r="Y730" s="15">
        <v>0</v>
      </c>
      <c r="Z730" s="15">
        <v>0</v>
      </c>
      <c r="AA730" s="15">
        <v>0</v>
      </c>
      <c r="AB730" s="15">
        <v>0</v>
      </c>
      <c r="AC730" s="15">
        <v>1</v>
      </c>
      <c r="AG730" s="15">
        <v>0</v>
      </c>
      <c r="AH730" s="15" t="str">
        <v xml:space="preserve">TEVELLE - TAVELLONI - TAVELLINE </v>
      </c>
      <c r="AI730" s="15" t="str">
        <v>FBM</v>
      </c>
      <c r="AJ730" s="15" t="str">
        <v>TAVELLONI RIGATO TAGLIO OBLIQUO FIANCO RETTO DA CM 6</v>
      </c>
      <c r="AK730" s="15">
        <v>0</v>
      </c>
      <c r="AL730" s="15">
        <v>160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1</v>
      </c>
      <c r="AS730" s="17" t="str">
        <f t="shared" si="46"/>
        <v>ꞈ</v>
      </c>
      <c r="AT730" s="70" t="str">
        <v>ꞈ</v>
      </c>
      <c r="AU730" s="15">
        <v>0</v>
      </c>
      <c r="AV730" s="15" t="str">
        <v>LATERIZIO CON EPS GRAFFITE</v>
      </c>
      <c r="AW730" s="15" t="str">
        <v>LATERCOM</v>
      </c>
      <c r="AX730" s="15" t="str">
        <v xml:space="preserve">BLOCCCO ALVEOLATO CON EPS  GRAFFITATO- NORMABLOCK PIU' - CON FASCIA ISOLANTE-- CAM </v>
      </c>
      <c r="AY730" s="15">
        <v>0</v>
      </c>
      <c r="AZ730" s="15" t="str">
        <v>30x25x19 F.45% liscio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1</v>
      </c>
      <c r="BG730" s="17" t="str">
        <f t="shared" si="47"/>
        <v>ꞈ</v>
      </c>
      <c r="BH730" s="70" t="str">
        <v>ꞈ</v>
      </c>
    </row>
    <row r="731" spans="1:60" ht="14.25" customHeight="1" x14ac:dyDescent="0.25">
      <c r="A731" s="47"/>
      <c r="B731"/>
      <c r="C731" s="23" t="s">
        <v>104</v>
      </c>
      <c r="D731" s="25" t="s">
        <v>35</v>
      </c>
      <c r="E731" s="23" t="s">
        <v>28</v>
      </c>
      <c r="F731" s="23"/>
      <c r="G731" s="60" t="s">
        <v>135</v>
      </c>
      <c r="H731" s="60"/>
      <c r="I731" s="22"/>
      <c r="K731" s="21"/>
      <c r="L731" s="57">
        <f t="shared" si="45"/>
        <v>0</v>
      </c>
      <c r="M731" s="14">
        <f t="shared" si="44"/>
        <v>1</v>
      </c>
      <c r="N731" s="13">
        <f>IF(OR(totale!$A$5="",C731=totale!$A$5),0,1)</f>
        <v>1</v>
      </c>
      <c r="O731" s="13">
        <f>IF(OR(totale!$C$5="",E731=totale!$C$5),0,1)</f>
        <v>0</v>
      </c>
      <c r="P731" s="13">
        <v>0</v>
      </c>
      <c r="Q731" s="97">
        <v>0</v>
      </c>
      <c r="R731" s="19">
        <v>0</v>
      </c>
      <c r="S731" s="19" t="str">
        <v xml:space="preserve">TEVELLE - TAVELLONI - TAVELLINE </v>
      </c>
      <c r="T731" s="15" t="str">
        <v>T2D</v>
      </c>
      <c r="U731" s="15" t="str">
        <v xml:space="preserve">TAVELLONI-TAGLIO OBLIQUO FIANCO MASCHIO FEMMINA DA CM 6 </v>
      </c>
      <c r="V731" s="15">
        <v>0</v>
      </c>
      <c r="W731" s="19">
        <v>60</v>
      </c>
      <c r="X731" s="19">
        <v>0</v>
      </c>
      <c r="Y731" s="15">
        <v>0</v>
      </c>
      <c r="Z731" s="15">
        <v>0</v>
      </c>
      <c r="AA731" s="15">
        <v>0</v>
      </c>
      <c r="AB731" s="15">
        <v>0</v>
      </c>
      <c r="AC731" s="15">
        <v>1</v>
      </c>
      <c r="AG731" s="15">
        <v>0</v>
      </c>
      <c r="AH731" s="15" t="str">
        <v xml:space="preserve">TEVELLE - TAVELLONI - TAVELLINE </v>
      </c>
      <c r="AI731" s="15" t="str">
        <v>FBM</v>
      </c>
      <c r="AJ731" s="15" t="str">
        <v>TAVELLONI RIGATO TAGLIO OBLIQUO FIANCO RETTO DA CM 6</v>
      </c>
      <c r="AK731" s="15">
        <v>0</v>
      </c>
      <c r="AL731" s="15">
        <v>170</v>
      </c>
      <c r="AM731" s="15">
        <v>0</v>
      </c>
      <c r="AN731" s="15">
        <v>0</v>
      </c>
      <c r="AO731" s="15">
        <v>0</v>
      </c>
      <c r="AP731" s="15">
        <v>0</v>
      </c>
      <c r="AQ731" s="15">
        <v>0</v>
      </c>
      <c r="AR731" s="15">
        <v>1</v>
      </c>
      <c r="AS731" s="17" t="str">
        <f t="shared" si="46"/>
        <v>ꞈ</v>
      </c>
      <c r="AT731" s="70" t="str">
        <v>ꞈ</v>
      </c>
      <c r="AU731" s="15">
        <v>0</v>
      </c>
      <c r="AV731" s="15" t="str">
        <v>BLOCCO ALVEOLATO LISCIO FORI VERTICALI   45/50/55/60 %</v>
      </c>
      <c r="AW731" s="15" t="str">
        <v>T2D</v>
      </c>
      <c r="AX731" s="15" t="str">
        <v>BLOCCO PORTANTE ALVEOLATO FORI VERTICALI  P700- F.50% - F.55% liscio</v>
      </c>
      <c r="AY731" s="15">
        <v>0</v>
      </c>
      <c r="AZ731" s="15" t="str">
        <v>30x25x19 F.50%</v>
      </c>
      <c r="BA731" s="15">
        <v>0</v>
      </c>
      <c r="BB731" s="15">
        <v>0</v>
      </c>
      <c r="BC731" s="15">
        <v>0</v>
      </c>
      <c r="BD731" s="15">
        <v>0</v>
      </c>
      <c r="BE731" s="15">
        <v>0</v>
      </c>
      <c r="BF731" s="15">
        <v>1</v>
      </c>
      <c r="BG731" s="17" t="str">
        <f t="shared" si="47"/>
        <v>ꞈ</v>
      </c>
      <c r="BH731" s="70" t="str">
        <v>ꞈ</v>
      </c>
    </row>
    <row r="732" spans="1:60" ht="14.25" customHeight="1" x14ac:dyDescent="0.25">
      <c r="A732" s="47"/>
      <c r="B732"/>
      <c r="C732" s="23" t="s">
        <v>104</v>
      </c>
      <c r="D732" s="25" t="s">
        <v>35</v>
      </c>
      <c r="E732" s="23" t="s">
        <v>28</v>
      </c>
      <c r="F732" s="23"/>
      <c r="G732" s="60" t="s">
        <v>172</v>
      </c>
      <c r="H732" s="60"/>
      <c r="I732" s="22"/>
      <c r="K732" s="21"/>
      <c r="L732" s="57">
        <f t="shared" si="45"/>
        <v>0</v>
      </c>
      <c r="M732" s="14">
        <f t="shared" ref="M732:M795" si="48">SUM(N732:Q732)</f>
        <v>1</v>
      </c>
      <c r="N732" s="13">
        <f>IF(OR(totale!$A$5="",C732=totale!$A$5),0,1)</f>
        <v>1</v>
      </c>
      <c r="O732" s="13">
        <f>IF(OR(totale!$C$5="",E732=totale!$C$5),0,1)</f>
        <v>0</v>
      </c>
      <c r="P732" s="13">
        <v>0</v>
      </c>
      <c r="Q732" s="97">
        <v>0</v>
      </c>
      <c r="R732" s="19">
        <v>0</v>
      </c>
      <c r="S732" s="19" t="str">
        <v xml:space="preserve">TEVELLE - TAVELLONI - TAVELLINE </v>
      </c>
      <c r="T732" s="15" t="str">
        <v>T2D</v>
      </c>
      <c r="U732" s="15" t="str">
        <v xml:space="preserve">TAVELLONI-TAGLIO OBLIQUO FIANCO MASCHIO FEMMINA DA CM 6 </v>
      </c>
      <c r="V732" s="15">
        <v>0</v>
      </c>
      <c r="W732" s="19">
        <v>70</v>
      </c>
      <c r="X732" s="19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1</v>
      </c>
      <c r="AG732" s="15">
        <v>0</v>
      </c>
      <c r="AH732" s="15" t="str">
        <v xml:space="preserve">TEVELLE - TAVELLONI - TAVELLINE </v>
      </c>
      <c r="AI732" s="15" t="str">
        <v>FBM</v>
      </c>
      <c r="AJ732" s="15" t="str">
        <v>TAVELLONI RIGATO TAGLIO OBLIQUO FIANCO RETTO DA CM 6</v>
      </c>
      <c r="AK732" s="15">
        <v>0</v>
      </c>
      <c r="AL732" s="15">
        <v>180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1</v>
      </c>
      <c r="AS732" s="17" t="str">
        <f t="shared" si="46"/>
        <v>ꞈ</v>
      </c>
      <c r="AT732" s="70" t="str">
        <v>ꞈ</v>
      </c>
      <c r="AU732" s="15">
        <v>0</v>
      </c>
      <c r="AV732" s="15" t="str">
        <v>BLOCCO ALVEOLATO LISCIO FORI VERTICALI   45/50/55/60 %</v>
      </c>
      <c r="AW732" s="15" t="str">
        <v>LATERCOM</v>
      </c>
      <c r="AX732" s="15" t="str">
        <v>BLOCCO PORTANTE ALVEOLATO FORI VERTICALI  P700- F.50% - F.55% liscio</v>
      </c>
      <c r="AY732" s="15">
        <v>0</v>
      </c>
      <c r="AZ732" s="15" t="str">
        <v>30x25x19 F.55%</v>
      </c>
      <c r="BA732" s="15">
        <v>0</v>
      </c>
      <c r="BB732" s="15">
        <v>0</v>
      </c>
      <c r="BC732" s="15">
        <v>0</v>
      </c>
      <c r="BD732" s="15">
        <v>0</v>
      </c>
      <c r="BE732" s="15">
        <v>0</v>
      </c>
      <c r="BF732" s="15">
        <v>1</v>
      </c>
      <c r="BG732" s="17" t="str">
        <f t="shared" si="47"/>
        <v>ꞈ</v>
      </c>
      <c r="BH732" s="70" t="str">
        <v>ꞈ</v>
      </c>
    </row>
    <row r="733" spans="1:60" ht="14.25" customHeight="1" x14ac:dyDescent="0.25">
      <c r="A733" s="47"/>
      <c r="B733"/>
      <c r="C733" s="23" t="s">
        <v>104</v>
      </c>
      <c r="D733" s="25" t="s">
        <v>35</v>
      </c>
      <c r="E733" s="23" t="s">
        <v>28</v>
      </c>
      <c r="F733" s="23"/>
      <c r="G733" s="60" t="s">
        <v>179</v>
      </c>
      <c r="H733" s="60"/>
      <c r="I733" s="22"/>
      <c r="K733" s="21"/>
      <c r="L733" s="57">
        <f t="shared" si="45"/>
        <v>0</v>
      </c>
      <c r="M733" s="14">
        <f t="shared" si="48"/>
        <v>1</v>
      </c>
      <c r="N733" s="13">
        <f>IF(OR(totale!$A$5="",C733=totale!$A$5),0,1)</f>
        <v>1</v>
      </c>
      <c r="O733" s="13">
        <f>IF(OR(totale!$C$5="",E733=totale!$C$5),0,1)</f>
        <v>0</v>
      </c>
      <c r="P733" s="13">
        <v>0</v>
      </c>
      <c r="Q733" s="97">
        <v>0</v>
      </c>
      <c r="R733" s="19">
        <v>0</v>
      </c>
      <c r="S733" s="19" t="str">
        <v xml:space="preserve">TEVELLE - TAVELLONI - TAVELLINE </v>
      </c>
      <c r="T733" s="15" t="str">
        <v>T2D</v>
      </c>
      <c r="U733" s="15" t="str">
        <v xml:space="preserve">TAVELLONI-TAGLIO OBLIQUO FIANCO MASCHIO FEMMINA DA CM 6 </v>
      </c>
      <c r="V733" s="15">
        <v>0</v>
      </c>
      <c r="W733" s="19">
        <v>80</v>
      </c>
      <c r="X733" s="19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1</v>
      </c>
      <c r="AG733" s="15">
        <v>0</v>
      </c>
      <c r="AH733" s="15" t="str">
        <v xml:space="preserve">TEVELLE - TAVELLONI - TAVELLINE </v>
      </c>
      <c r="AI733" s="15" t="str">
        <v>FBM</v>
      </c>
      <c r="AJ733" s="15" t="str">
        <v>TAVELLONI RIGATO TAGLIO OBLIQUO FIANCO RETTO DA CM 6</v>
      </c>
      <c r="AK733" s="15">
        <v>0</v>
      </c>
      <c r="AL733" s="15">
        <v>200</v>
      </c>
      <c r="AM733" s="15">
        <v>0</v>
      </c>
      <c r="AN733" s="15">
        <v>0</v>
      </c>
      <c r="AO733" s="15">
        <v>0</v>
      </c>
      <c r="AP733" s="15">
        <v>0</v>
      </c>
      <c r="AQ733" s="15">
        <v>0</v>
      </c>
      <c r="AR733" s="15">
        <v>1</v>
      </c>
      <c r="AS733" s="17" t="str">
        <f t="shared" si="46"/>
        <v>ꞈ</v>
      </c>
      <c r="AT733" s="70" t="str">
        <v>ꞈ</v>
      </c>
      <c r="AU733" s="15">
        <v>0</v>
      </c>
      <c r="AV733" s="15" t="str">
        <v>BLOCCO ALVEOLATO INCASTRO  FORI VERTICALI  45/50/55/60 %</v>
      </c>
      <c r="AW733" s="15" t="str">
        <v>LATERCOM</v>
      </c>
      <c r="AX733" s="15" t="str">
        <v>BLOCCO PORTANTE ALVEOLATO FORI VERTICALI  P700- F.50% - F.55% incastro</v>
      </c>
      <c r="AY733" s="15">
        <v>0</v>
      </c>
      <c r="AZ733" s="15" t="str">
        <v>30x25x19 F.55%</v>
      </c>
      <c r="BA733" s="15">
        <v>0</v>
      </c>
      <c r="BB733" s="15">
        <v>0</v>
      </c>
      <c r="BC733" s="15">
        <v>0</v>
      </c>
      <c r="BD733" s="15">
        <v>0</v>
      </c>
      <c r="BE733" s="15">
        <v>0</v>
      </c>
      <c r="BF733" s="15">
        <v>1</v>
      </c>
      <c r="BG733" s="17" t="str">
        <f t="shared" si="47"/>
        <v>ꞈ</v>
      </c>
      <c r="BH733" s="70" t="str">
        <v>ꞈ</v>
      </c>
    </row>
    <row r="734" spans="1:60" ht="14.25" customHeight="1" x14ac:dyDescent="0.25">
      <c r="A734" s="47"/>
      <c r="B734"/>
      <c r="C734" s="23" t="s">
        <v>104</v>
      </c>
      <c r="D734" s="25" t="s">
        <v>35</v>
      </c>
      <c r="E734" s="23" t="s">
        <v>28</v>
      </c>
      <c r="F734" s="23"/>
      <c r="G734" s="60" t="s">
        <v>193</v>
      </c>
      <c r="H734" s="60"/>
      <c r="I734" s="22"/>
      <c r="K734" s="21"/>
      <c r="L734" s="57">
        <f t="shared" si="45"/>
        <v>0</v>
      </c>
      <c r="M734" s="14">
        <f t="shared" si="48"/>
        <v>1</v>
      </c>
      <c r="N734" s="13">
        <f>IF(OR(totale!$A$5="",C734=totale!$A$5),0,1)</f>
        <v>1</v>
      </c>
      <c r="O734" s="13">
        <f>IF(OR(totale!$C$5="",E734=totale!$C$5),0,1)</f>
        <v>0</v>
      </c>
      <c r="P734" s="13">
        <v>0</v>
      </c>
      <c r="Q734" s="97">
        <v>0</v>
      </c>
      <c r="R734" s="19">
        <v>0</v>
      </c>
      <c r="S734" s="19" t="str">
        <v xml:space="preserve">TEVELLE - TAVELLONI - TAVELLINE </v>
      </c>
      <c r="T734" s="15" t="str">
        <v>T2D</v>
      </c>
      <c r="U734" s="15" t="str">
        <v xml:space="preserve">TAVELLONI-TAGLIO OBLIQUO FIANCO MASCHIO FEMMINA DA CM 6 </v>
      </c>
      <c r="V734" s="15">
        <v>0</v>
      </c>
      <c r="W734" s="19">
        <v>90</v>
      </c>
      <c r="X734" s="19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1</v>
      </c>
      <c r="AG734" s="15">
        <v>0</v>
      </c>
      <c r="AH734" s="15" t="str">
        <v xml:space="preserve">TEVELLE - TAVELLONI - TAVELLINE </v>
      </c>
      <c r="AI734" s="15" t="str">
        <v>LATERCOM</v>
      </c>
      <c r="AJ734" s="15" t="str">
        <v>TAVELLONI RIGATO TAGLIO OBLIQUO FIANCO RETTO DA CM 6</v>
      </c>
      <c r="AK734" s="15">
        <v>0</v>
      </c>
      <c r="AL734" s="15">
        <v>50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1</v>
      </c>
      <c r="AS734" s="17" t="str">
        <f t="shared" si="46"/>
        <v>ꞈ</v>
      </c>
      <c r="AT734" s="70" t="str">
        <v>ꞈ</v>
      </c>
      <c r="AU734" s="15">
        <v>0</v>
      </c>
      <c r="AV734" s="15" t="str">
        <v>BLOCCO ALVEOLATO LISCIO FORI VERTICALI   45/50/55/60 %</v>
      </c>
      <c r="AW734" s="15" t="str">
        <v>T2D</v>
      </c>
      <c r="AX734" s="15" t="str">
        <v>BLOCCO PORTANTE ALVEOLATO FORI VERTICALI  P700- F.50% - F.55% liscio</v>
      </c>
      <c r="AY734" s="15">
        <v>0</v>
      </c>
      <c r="AZ734" s="15" t="str">
        <v>30x25x19 F.55%</v>
      </c>
      <c r="BA734" s="15">
        <v>0</v>
      </c>
      <c r="BB734" s="15">
        <v>0</v>
      </c>
      <c r="BC734" s="15">
        <v>0</v>
      </c>
      <c r="BD734" s="15">
        <v>0</v>
      </c>
      <c r="BE734" s="15">
        <v>0</v>
      </c>
      <c r="BF734" s="15">
        <v>1</v>
      </c>
      <c r="BG734" s="17" t="str">
        <f t="shared" si="47"/>
        <v>ꞈ</v>
      </c>
      <c r="BH734" s="70" t="str">
        <v>ꞈ</v>
      </c>
    </row>
    <row r="735" spans="1:60" ht="14.25" customHeight="1" x14ac:dyDescent="0.25">
      <c r="A735" s="47"/>
      <c r="B735"/>
      <c r="C735" s="23" t="s">
        <v>104</v>
      </c>
      <c r="D735" s="25" t="s">
        <v>35</v>
      </c>
      <c r="E735" s="23" t="s">
        <v>28</v>
      </c>
      <c r="F735" s="23"/>
      <c r="G735" s="60" t="s">
        <v>209</v>
      </c>
      <c r="H735" s="60"/>
      <c r="I735" s="22"/>
      <c r="K735" s="21"/>
      <c r="L735" s="57">
        <f t="shared" si="45"/>
        <v>0</v>
      </c>
      <c r="M735" s="14">
        <f t="shared" si="48"/>
        <v>1</v>
      </c>
      <c r="N735" s="13">
        <f>IF(OR(totale!$A$5="",C735=totale!$A$5),0,1)</f>
        <v>1</v>
      </c>
      <c r="O735" s="13">
        <f>IF(OR(totale!$C$5="",E735=totale!$C$5),0,1)</f>
        <v>0</v>
      </c>
      <c r="P735" s="13">
        <v>0</v>
      </c>
      <c r="Q735" s="97">
        <v>0</v>
      </c>
      <c r="R735" s="19">
        <v>0</v>
      </c>
      <c r="S735" s="19" t="str">
        <v xml:space="preserve">TEVELLE - TAVELLONI - TAVELLINE </v>
      </c>
      <c r="T735" s="15" t="str">
        <v>T2D</v>
      </c>
      <c r="U735" s="15" t="str">
        <v xml:space="preserve">TAVELLONI-TAGLIO OBLIQUO FIANCO MASCHIO FEMMINA DA CM 6 </v>
      </c>
      <c r="V735" s="15">
        <v>0</v>
      </c>
      <c r="W735" s="19">
        <v>100</v>
      </c>
      <c r="X735" s="19">
        <v>0</v>
      </c>
      <c r="Y735" s="15">
        <v>0</v>
      </c>
      <c r="Z735" s="15">
        <v>0</v>
      </c>
      <c r="AA735" s="15">
        <v>0</v>
      </c>
      <c r="AB735" s="15">
        <v>0</v>
      </c>
      <c r="AC735" s="15">
        <v>1</v>
      </c>
      <c r="AG735" s="15">
        <v>0</v>
      </c>
      <c r="AH735" s="15" t="str">
        <v xml:space="preserve">TEVELLE - TAVELLONI - TAVELLINE </v>
      </c>
      <c r="AI735" s="15" t="str">
        <v>LATERCOM</v>
      </c>
      <c r="AJ735" s="15" t="str">
        <v>TAVELLONI RIGATO TAGLIO OBLIQUO FIANCO RETTO DA CM 6</v>
      </c>
      <c r="AK735" s="15">
        <v>0</v>
      </c>
      <c r="AL735" s="15">
        <v>60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1</v>
      </c>
      <c r="AS735" s="17" t="str">
        <f t="shared" si="46"/>
        <v>ꞈ</v>
      </c>
      <c r="AT735" s="70" t="str">
        <v>ꞈ</v>
      </c>
      <c r="AU735" s="15">
        <v>0</v>
      </c>
      <c r="AV735" s="15" t="str">
        <v>BLOCCO ALVEOLATO INCASTRO  FORI VERTICALI  45/50/55/60 %</v>
      </c>
      <c r="AW735" s="15" t="str">
        <v>T2D</v>
      </c>
      <c r="AX735" s="15" t="str">
        <v>BLOCCO PORTANTE ALVEOLATO FORI VERTICALI  P700- F.50% - F.55% incastro</v>
      </c>
      <c r="AY735" s="15">
        <v>0</v>
      </c>
      <c r="AZ735" s="15" t="str">
        <v>30x25x19 F.55%</v>
      </c>
      <c r="BA735" s="15">
        <v>0</v>
      </c>
      <c r="BB735" s="15">
        <v>0</v>
      </c>
      <c r="BC735" s="15">
        <v>0</v>
      </c>
      <c r="BD735" s="15">
        <v>0</v>
      </c>
      <c r="BE735" s="15">
        <v>0</v>
      </c>
      <c r="BF735" s="15">
        <v>1</v>
      </c>
      <c r="BG735" s="17" t="str">
        <f t="shared" si="47"/>
        <v>ꞈ</v>
      </c>
      <c r="BH735" s="70" t="str">
        <v>ꞈ</v>
      </c>
    </row>
    <row r="736" spans="1:60" ht="14.25" customHeight="1" x14ac:dyDescent="0.25">
      <c r="A736" s="47"/>
      <c r="B736"/>
      <c r="C736" s="23" t="s">
        <v>104</v>
      </c>
      <c r="D736" s="25" t="s">
        <v>35</v>
      </c>
      <c r="E736" s="23" t="s">
        <v>28</v>
      </c>
      <c r="F736" s="23"/>
      <c r="G736" s="60" t="s">
        <v>210</v>
      </c>
      <c r="H736" s="60"/>
      <c r="I736" s="22"/>
      <c r="K736" s="21"/>
      <c r="L736" s="57">
        <f t="shared" si="45"/>
        <v>0</v>
      </c>
      <c r="M736" s="14">
        <f t="shared" si="48"/>
        <v>1</v>
      </c>
      <c r="N736" s="13">
        <f>IF(OR(totale!$A$5="",C736=totale!$A$5),0,1)</f>
        <v>1</v>
      </c>
      <c r="O736" s="13">
        <f>IF(OR(totale!$C$5="",E736=totale!$C$5),0,1)</f>
        <v>0</v>
      </c>
      <c r="P736" s="13">
        <v>0</v>
      </c>
      <c r="Q736" s="97">
        <v>0</v>
      </c>
      <c r="R736" s="19">
        <v>0</v>
      </c>
      <c r="S736" s="19" t="str">
        <v xml:space="preserve">TEVELLE - TAVELLONI - TAVELLINE </v>
      </c>
      <c r="T736" s="15" t="str">
        <v>T2D</v>
      </c>
      <c r="U736" s="15" t="str">
        <v xml:space="preserve">TAVELLONI-TAGLIO OBLIQUO FIANCO MASCHIO FEMMINA DA CM 6 </v>
      </c>
      <c r="V736" s="15">
        <v>0</v>
      </c>
      <c r="W736" s="19">
        <v>110</v>
      </c>
      <c r="X736" s="19">
        <v>0</v>
      </c>
      <c r="Y736" s="15">
        <v>0</v>
      </c>
      <c r="Z736" s="15">
        <v>0</v>
      </c>
      <c r="AA736" s="15">
        <v>0</v>
      </c>
      <c r="AB736" s="15">
        <v>0</v>
      </c>
      <c r="AC736" s="15">
        <v>1</v>
      </c>
      <c r="AG736" s="15">
        <v>0</v>
      </c>
      <c r="AH736" s="15" t="str">
        <v xml:space="preserve">TEVELLE - TAVELLONI - TAVELLINE </v>
      </c>
      <c r="AI736" s="15" t="str">
        <v>LATERCOM</v>
      </c>
      <c r="AJ736" s="15" t="str">
        <v>TAVELLONI RIGATO TAGLIO OBLIQUO FIANCO RETTO DA CM 6</v>
      </c>
      <c r="AK736" s="15">
        <v>0</v>
      </c>
      <c r="AL736" s="15">
        <v>70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1</v>
      </c>
      <c r="AS736" s="17" t="str">
        <f t="shared" si="46"/>
        <v>ꞈ</v>
      </c>
      <c r="AT736" s="70" t="str">
        <v>ꞈ</v>
      </c>
      <c r="AU736" s="15">
        <v>0</v>
      </c>
      <c r="AV736" s="15" t="str">
        <v>BLOCCO ALVEOLATO LISCIO FORI VERTICALI   45/50/55/60 %</v>
      </c>
      <c r="AW736" s="15" t="str">
        <v>WIENERBERGER</v>
      </c>
      <c r="AX736" s="15" t="str">
        <v>BLOCCO PORTANTE ALVEOLATO FORI VERTICALI  P700- F.50% - F.55% liscio</v>
      </c>
      <c r="AY736" s="15">
        <v>0</v>
      </c>
      <c r="AZ736" s="15" t="str">
        <v>30x25x19 F.55%</v>
      </c>
      <c r="BA736" s="15">
        <v>0</v>
      </c>
      <c r="BB736" s="15">
        <v>0</v>
      </c>
      <c r="BC736" s="15">
        <v>0</v>
      </c>
      <c r="BD736" s="15">
        <v>0</v>
      </c>
      <c r="BE736" s="15">
        <v>0</v>
      </c>
      <c r="BF736" s="15">
        <v>1</v>
      </c>
      <c r="BG736" s="17" t="str">
        <f t="shared" si="47"/>
        <v>ꞈ</v>
      </c>
      <c r="BH736" s="70" t="str">
        <v>ꞈ</v>
      </c>
    </row>
    <row r="737" spans="1:60" ht="14.25" customHeight="1" x14ac:dyDescent="0.25">
      <c r="A737" s="47"/>
      <c r="B737"/>
      <c r="C737" s="23" t="s">
        <v>104</v>
      </c>
      <c r="D737" s="25" t="s">
        <v>35</v>
      </c>
      <c r="E737" s="23" t="s">
        <v>28</v>
      </c>
      <c r="F737" s="23"/>
      <c r="G737" s="60" t="s">
        <v>166</v>
      </c>
      <c r="H737" s="60"/>
      <c r="I737" s="22"/>
      <c r="K737" s="21"/>
      <c r="L737" s="57">
        <f t="shared" si="45"/>
        <v>0</v>
      </c>
      <c r="M737" s="14">
        <f t="shared" si="48"/>
        <v>1</v>
      </c>
      <c r="N737" s="13">
        <f>IF(OR(totale!$A$5="",C737=totale!$A$5),0,1)</f>
        <v>1</v>
      </c>
      <c r="O737" s="13">
        <f>IF(OR(totale!$C$5="",E737=totale!$C$5),0,1)</f>
        <v>0</v>
      </c>
      <c r="P737" s="13">
        <v>0</v>
      </c>
      <c r="Q737" s="97">
        <v>0</v>
      </c>
      <c r="R737" s="19">
        <v>0</v>
      </c>
      <c r="S737" s="19" t="str">
        <v xml:space="preserve">TEVELLE - TAVELLONI - TAVELLINE </v>
      </c>
      <c r="T737" s="15" t="str">
        <v>T2D</v>
      </c>
      <c r="U737" s="15" t="str">
        <v xml:space="preserve">TAVELLONI-TAGLIO OBLIQUO FIANCO MASCHIO FEMMINA DA CM 6 </v>
      </c>
      <c r="V737" s="15">
        <v>0</v>
      </c>
      <c r="W737" s="19">
        <v>120</v>
      </c>
      <c r="X737" s="19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1</v>
      </c>
      <c r="AG737" s="15">
        <v>0</v>
      </c>
      <c r="AH737" s="15" t="str">
        <v xml:space="preserve">TEVELLE - TAVELLONI - TAVELLINE </v>
      </c>
      <c r="AI737" s="15" t="str">
        <v>LATERCOM</v>
      </c>
      <c r="AJ737" s="15" t="str">
        <v>TAVELLONI RIGATO TAGLIO OBLIQUO FIANCO RETTO DA CM 6</v>
      </c>
      <c r="AK737" s="15">
        <v>0</v>
      </c>
      <c r="AL737" s="15">
        <v>80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1</v>
      </c>
      <c r="AS737" s="17" t="str">
        <f t="shared" si="46"/>
        <v>ꞈ</v>
      </c>
      <c r="AT737" s="70" t="str">
        <v>ꞈ</v>
      </c>
      <c r="AU737" s="15">
        <v>0</v>
      </c>
      <c r="AV737" s="15" t="str">
        <v>BLOCCO ALVEOLATO INCASTRO  FORI VERTICALI  45/50/55/60 %</v>
      </c>
      <c r="AW737" s="15" t="str">
        <v>WIENERBERGER</v>
      </c>
      <c r="AX737" s="15" t="str">
        <v>BLOCCO PORTANTE ALVEOLATO FORI VERTICALI  P700- F.50% - F.55% incastro</v>
      </c>
      <c r="AY737" s="15">
        <v>0</v>
      </c>
      <c r="AZ737" s="15" t="str">
        <v>30x25x19 F.55%</v>
      </c>
      <c r="BA737" s="15">
        <v>0</v>
      </c>
      <c r="BB737" s="15">
        <v>0</v>
      </c>
      <c r="BC737" s="15">
        <v>0</v>
      </c>
      <c r="BD737" s="15">
        <v>0</v>
      </c>
      <c r="BE737" s="15">
        <v>0</v>
      </c>
      <c r="BF737" s="15">
        <v>1</v>
      </c>
      <c r="BG737" s="17" t="str">
        <f t="shared" si="47"/>
        <v>ꞈ</v>
      </c>
      <c r="BH737" s="70" t="str">
        <v>ꞈ</v>
      </c>
    </row>
    <row r="738" spans="1:60" ht="14.25" customHeight="1" x14ac:dyDescent="0.25">
      <c r="A738" s="47"/>
      <c r="B738"/>
      <c r="C738" s="23" t="s">
        <v>106</v>
      </c>
      <c r="D738" s="25" t="s">
        <v>35</v>
      </c>
      <c r="E738" s="23" t="s">
        <v>27</v>
      </c>
      <c r="F738" s="23"/>
      <c r="G738" s="60" t="s">
        <v>204</v>
      </c>
      <c r="H738" s="60"/>
      <c r="I738" s="22"/>
      <c r="K738" s="21"/>
      <c r="L738" s="57">
        <f t="shared" si="45"/>
        <v>0</v>
      </c>
      <c r="M738" s="14">
        <f t="shared" si="48"/>
        <v>1</v>
      </c>
      <c r="N738" s="13">
        <f>IF(OR(totale!$A$5="",C738=totale!$A$5),0,1)</f>
        <v>1</v>
      </c>
      <c r="O738" s="13">
        <f>IF(OR(totale!$C$5="",E738=totale!$C$5),0,1)</f>
        <v>0</v>
      </c>
      <c r="P738" s="13">
        <v>0</v>
      </c>
      <c r="Q738" s="97">
        <v>0</v>
      </c>
      <c r="R738" s="19">
        <v>0</v>
      </c>
      <c r="S738" s="19" t="str">
        <v xml:space="preserve">TEVELLE - TAVELLONI - TAVELLINE </v>
      </c>
      <c r="T738" s="15" t="str">
        <v>T2D</v>
      </c>
      <c r="U738" s="15" t="str">
        <v xml:space="preserve">TAVELLONI-TAGLIO OBLIQUO FIANCO MASCHIO FEMMINA DA CM 6 </v>
      </c>
      <c r="V738" s="15">
        <v>0</v>
      </c>
      <c r="W738" s="19">
        <v>130</v>
      </c>
      <c r="X738" s="19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1</v>
      </c>
      <c r="AG738" s="15">
        <v>0</v>
      </c>
      <c r="AH738" s="15" t="str">
        <v xml:space="preserve">TEVELLE - TAVELLONI - TAVELLINE </v>
      </c>
      <c r="AI738" s="15" t="str">
        <v>LATERCOM</v>
      </c>
      <c r="AJ738" s="15" t="str">
        <v>TAVELLONI RIGATO TAGLIO OBLIQUO FIANCO RETTO DA CM 6</v>
      </c>
      <c r="AK738" s="15">
        <v>0</v>
      </c>
      <c r="AL738" s="15">
        <v>90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1</v>
      </c>
      <c r="AS738" s="17" t="str">
        <f t="shared" si="46"/>
        <v>ꞈ</v>
      </c>
      <c r="AT738" s="70" t="str">
        <v>ꞈ</v>
      </c>
      <c r="AU738" s="15">
        <v>0</v>
      </c>
      <c r="AV738" s="15" t="str">
        <v>BLOCCO ALVEOLATO LISCIO FORI ORIZZONATALI  45/50/55/60 %</v>
      </c>
      <c r="AW738" s="15" t="str">
        <v>DI MUZIO</v>
      </c>
      <c r="AX738" s="15" t="str">
        <v>BLOCCO PORTANTE ALVEOLATO FORI VERTICALI  P700- F.50% - F.55% liscio</v>
      </c>
      <c r="AY738" s="15">
        <v>0</v>
      </c>
      <c r="AZ738" s="15" t="str">
        <v>30x25x19 F.55%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1</v>
      </c>
      <c r="BG738" s="17" t="str">
        <f t="shared" si="47"/>
        <v>ꞈ</v>
      </c>
      <c r="BH738" s="70" t="str">
        <v>ꞈ</v>
      </c>
    </row>
    <row r="739" spans="1:60" ht="14.25" customHeight="1" x14ac:dyDescent="0.25">
      <c r="A739" s="47"/>
      <c r="B739"/>
      <c r="C739" s="23" t="s">
        <v>106</v>
      </c>
      <c r="D739" s="25" t="s">
        <v>35</v>
      </c>
      <c r="E739" s="23" t="s">
        <v>27</v>
      </c>
      <c r="F739" s="23"/>
      <c r="G739" s="60" t="s">
        <v>207</v>
      </c>
      <c r="H739" s="60"/>
      <c r="I739" s="22"/>
      <c r="K739" s="21"/>
      <c r="L739" s="57">
        <f t="shared" si="45"/>
        <v>0</v>
      </c>
      <c r="M739" s="14">
        <f t="shared" si="48"/>
        <v>1</v>
      </c>
      <c r="N739" s="13">
        <f>IF(OR(totale!$A$5="",C739=totale!$A$5),0,1)</f>
        <v>1</v>
      </c>
      <c r="O739" s="13">
        <f>IF(OR(totale!$C$5="",E739=totale!$C$5),0,1)</f>
        <v>0</v>
      </c>
      <c r="P739" s="13">
        <v>0</v>
      </c>
      <c r="Q739" s="97">
        <v>0</v>
      </c>
      <c r="R739" s="19">
        <v>0</v>
      </c>
      <c r="S739" s="19" t="str">
        <v xml:space="preserve">TEVELLE - TAVELLONI - TAVELLINE </v>
      </c>
      <c r="T739" s="15" t="str">
        <v>T2D</v>
      </c>
      <c r="U739" s="15" t="str">
        <v xml:space="preserve">TAVELLONI-TAGLIO OBLIQUO FIANCO MASCHIO FEMMINA DA CM 6 </v>
      </c>
      <c r="V739" s="15">
        <v>0</v>
      </c>
      <c r="W739" s="19">
        <v>140</v>
      </c>
      <c r="X739" s="19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1</v>
      </c>
      <c r="AG739" s="15">
        <v>0</v>
      </c>
      <c r="AH739" s="15" t="str">
        <v xml:space="preserve">TEVELLE - TAVELLONI - TAVELLINE </v>
      </c>
      <c r="AI739" s="15" t="str">
        <v>LATERCOM</v>
      </c>
      <c r="AJ739" s="15" t="str">
        <v>TAVELLONI RIGATO TAGLIO OBLIQUO FIANCO RETTO DA CM 6</v>
      </c>
      <c r="AK739" s="15">
        <v>0</v>
      </c>
      <c r="AL739" s="15">
        <v>100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1</v>
      </c>
      <c r="AS739" s="17" t="str">
        <f t="shared" si="46"/>
        <v>ꞈ</v>
      </c>
      <c r="AT739" s="70" t="str">
        <v>ꞈ</v>
      </c>
      <c r="AU739" s="15">
        <v>0</v>
      </c>
      <c r="AV739" s="15" t="str">
        <v xml:space="preserve">BLOCCO ALVEOLATO ACUSTICO </v>
      </c>
      <c r="AW739" s="15" t="str">
        <v>DCB</v>
      </c>
      <c r="AX739" s="15" t="str">
        <v xml:space="preserve">BLOCCO ACUSTICO ALVEOLATO AD ELEVATA MASSA </v>
      </c>
      <c r="AY739" s="15">
        <v>0</v>
      </c>
      <c r="AZ739" s="15" t="str">
        <v xml:space="preserve">30x25x19 liscio </v>
      </c>
      <c r="BA739" s="15">
        <v>0</v>
      </c>
      <c r="BB739" s="15">
        <v>0</v>
      </c>
      <c r="BC739" s="15">
        <v>0</v>
      </c>
      <c r="BD739" s="15">
        <v>0</v>
      </c>
      <c r="BE739" s="15">
        <v>0</v>
      </c>
      <c r="BF739" s="15">
        <v>1</v>
      </c>
      <c r="BG739" s="17" t="str">
        <f t="shared" si="47"/>
        <v>ꞈ</v>
      </c>
      <c r="BH739" s="70" t="str">
        <v>ꞈ</v>
      </c>
    </row>
    <row r="740" spans="1:60" ht="14.25" customHeight="1" x14ac:dyDescent="0.25">
      <c r="A740" s="47"/>
      <c r="B740"/>
      <c r="C740" s="23" t="s">
        <v>106</v>
      </c>
      <c r="D740" s="25" t="s">
        <v>35</v>
      </c>
      <c r="E740" s="23" t="s">
        <v>27</v>
      </c>
      <c r="F740" s="23"/>
      <c r="G740" s="60" t="s">
        <v>261</v>
      </c>
      <c r="H740" s="60"/>
      <c r="I740" s="22"/>
      <c r="K740" s="21"/>
      <c r="L740" s="57">
        <f t="shared" si="45"/>
        <v>0</v>
      </c>
      <c r="M740" s="14">
        <f t="shared" si="48"/>
        <v>1</v>
      </c>
      <c r="N740" s="13">
        <f>IF(OR(totale!$A$5="",C740=totale!$A$5),0,1)</f>
        <v>1</v>
      </c>
      <c r="O740" s="13">
        <f>IF(OR(totale!$C$5="",E740=totale!$C$5),0,1)</f>
        <v>0</v>
      </c>
      <c r="P740" s="13">
        <v>0</v>
      </c>
      <c r="Q740" s="97">
        <v>0</v>
      </c>
      <c r="R740" s="19">
        <v>0</v>
      </c>
      <c r="S740" s="19" t="str">
        <v xml:space="preserve">TEVELLE - TAVELLONI - TAVELLINE </v>
      </c>
      <c r="T740" s="15" t="str">
        <v>T2D</v>
      </c>
      <c r="U740" s="15" t="str">
        <v xml:space="preserve">TAVELLONI-TAGLIO OBLIQUO FIANCO MASCHIO FEMMINA DA CM 6 </v>
      </c>
      <c r="V740" s="15">
        <v>0</v>
      </c>
      <c r="W740" s="19">
        <v>150</v>
      </c>
      <c r="X740" s="19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1</v>
      </c>
      <c r="AG740" s="15">
        <v>0</v>
      </c>
      <c r="AH740" s="15" t="str">
        <v xml:space="preserve">TEVELLE - TAVELLONI - TAVELLINE </v>
      </c>
      <c r="AI740" s="15" t="str">
        <v>LATERCOM</v>
      </c>
      <c r="AJ740" s="15" t="str">
        <v>TAVELLONI RIGATO TAGLIO OBLIQUO FIANCO RETTO DA CM 6</v>
      </c>
      <c r="AK740" s="15">
        <v>0</v>
      </c>
      <c r="AL740" s="15">
        <v>110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1</v>
      </c>
      <c r="AS740" s="17" t="str">
        <f t="shared" si="46"/>
        <v>ꞈ</v>
      </c>
      <c r="AT740" s="70" t="str">
        <v>ꞈ</v>
      </c>
      <c r="AU740" s="15">
        <v>0</v>
      </c>
      <c r="AV740" s="15" t="str">
        <v xml:space="preserve">BLOCCO ALVEOLATO ACUSTICO </v>
      </c>
      <c r="AW740" s="15" t="str">
        <v>T2D</v>
      </c>
      <c r="AX740" s="15" t="str">
        <v xml:space="preserve">BLOCCO ACUSTICO ALVEOLATO AD ELEVATA MASSA </v>
      </c>
      <c r="AY740" s="15">
        <v>0</v>
      </c>
      <c r="AZ740" s="15" t="str">
        <v xml:space="preserve">30x25x19 liscio 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1</v>
      </c>
      <c r="BG740" s="17" t="str">
        <f t="shared" si="47"/>
        <v>ꞈ</v>
      </c>
      <c r="BH740" s="70" t="str">
        <v>ꞈ</v>
      </c>
    </row>
    <row r="741" spans="1:60" ht="14.25" customHeight="1" x14ac:dyDescent="0.25">
      <c r="A741" s="47"/>
      <c r="B741"/>
      <c r="C741" s="23" t="s">
        <v>106</v>
      </c>
      <c r="D741" s="25" t="s">
        <v>35</v>
      </c>
      <c r="E741" s="23" t="s">
        <v>27</v>
      </c>
      <c r="F741" s="23"/>
      <c r="G741" s="60" t="s">
        <v>300</v>
      </c>
      <c r="H741" s="60"/>
      <c r="I741" s="22"/>
      <c r="K741" s="21"/>
      <c r="L741" s="57">
        <f t="shared" si="45"/>
        <v>0</v>
      </c>
      <c r="M741" s="14">
        <f t="shared" si="48"/>
        <v>1</v>
      </c>
      <c r="N741" s="13">
        <f>IF(OR(totale!$A$5="",C741=totale!$A$5),0,1)</f>
        <v>1</v>
      </c>
      <c r="O741" s="13">
        <f>IF(OR(totale!$C$5="",E741=totale!$C$5),0,1)</f>
        <v>0</v>
      </c>
      <c r="P741" s="13">
        <v>0</v>
      </c>
      <c r="Q741" s="97">
        <v>0</v>
      </c>
      <c r="R741" s="19">
        <v>0</v>
      </c>
      <c r="S741" s="19" t="str">
        <v xml:space="preserve">TEVELLE - TAVELLONI - TAVELLINE </v>
      </c>
      <c r="T741" s="15" t="str">
        <v>T2D</v>
      </c>
      <c r="U741" s="15" t="str">
        <v xml:space="preserve">TAVELLONI-TAGLIO OBLIQUO FIANCO MASCHIO FEMMINA DA CM 6 </v>
      </c>
      <c r="V741" s="15">
        <v>0</v>
      </c>
      <c r="W741" s="19">
        <v>160</v>
      </c>
      <c r="X741" s="19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1</v>
      </c>
      <c r="AG741" s="15">
        <v>0</v>
      </c>
      <c r="AH741" s="15" t="str">
        <v xml:space="preserve">TEVELLE - TAVELLONI - TAVELLINE </v>
      </c>
      <c r="AI741" s="15" t="str">
        <v>LATERCOM</v>
      </c>
      <c r="AJ741" s="15" t="str">
        <v>TAVELLONI RIGATO TAGLIO OBLIQUO FIANCO RETTO DA CM 6</v>
      </c>
      <c r="AK741" s="15">
        <v>0</v>
      </c>
      <c r="AL741" s="15">
        <v>120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1</v>
      </c>
      <c r="AS741" s="17" t="str">
        <f t="shared" si="46"/>
        <v>ꞈ</v>
      </c>
      <c r="AT741" s="70" t="str">
        <v>ꞈ</v>
      </c>
      <c r="AU741" s="15">
        <v>0</v>
      </c>
      <c r="AV741" s="15" t="str">
        <v xml:space="preserve">BLOCCO ALVEOLATO ACUSTICO </v>
      </c>
      <c r="AW741" s="15" t="str">
        <v>WIENERBERGER</v>
      </c>
      <c r="AX741" s="15" t="str">
        <v xml:space="preserve">BLOCCO ACUSTICO ALVEOLATO AD ELEVATA MASSA </v>
      </c>
      <c r="AY741" s="15">
        <v>0</v>
      </c>
      <c r="AZ741" s="15" t="str">
        <v xml:space="preserve">30x25x19 liscio 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1</v>
      </c>
      <c r="BG741" s="17" t="str">
        <f t="shared" si="47"/>
        <v>ꞈ</v>
      </c>
      <c r="BH741" s="70" t="str">
        <v>ꞈ</v>
      </c>
    </row>
    <row r="742" spans="1:60" ht="14.25" customHeight="1" x14ac:dyDescent="0.25">
      <c r="A742" s="47"/>
      <c r="B742"/>
      <c r="C742" s="23" t="s">
        <v>106</v>
      </c>
      <c r="D742" s="25" t="s">
        <v>35</v>
      </c>
      <c r="E742" s="23" t="s">
        <v>27</v>
      </c>
      <c r="F742" s="23"/>
      <c r="G742" s="60" t="s">
        <v>47</v>
      </c>
      <c r="H742" s="60"/>
      <c r="I742" s="22"/>
      <c r="K742" s="21"/>
      <c r="L742" s="57">
        <f t="shared" si="45"/>
        <v>0</v>
      </c>
      <c r="M742" s="14">
        <f t="shared" si="48"/>
        <v>1</v>
      </c>
      <c r="N742" s="13">
        <f>IF(OR(totale!$A$5="",C742=totale!$A$5),0,1)</f>
        <v>1</v>
      </c>
      <c r="O742" s="13">
        <f>IF(OR(totale!$C$5="",E742=totale!$C$5),0,1)</f>
        <v>0</v>
      </c>
      <c r="P742" s="13">
        <v>0</v>
      </c>
      <c r="Q742" s="97">
        <v>0</v>
      </c>
      <c r="R742" s="19">
        <v>0</v>
      </c>
      <c r="S742" s="19" t="str">
        <v xml:space="preserve">TEVELLE - TAVELLONI - TAVELLINE </v>
      </c>
      <c r="T742" s="15" t="str">
        <v>T2D</v>
      </c>
      <c r="U742" s="15" t="str">
        <v xml:space="preserve">TAVELLONI-TAGLIO OBLIQUO FIANCO MASCHIO FEMMINA DA CM 6 </v>
      </c>
      <c r="V742" s="15">
        <v>0</v>
      </c>
      <c r="W742" s="19">
        <v>170</v>
      </c>
      <c r="X742" s="19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1</v>
      </c>
      <c r="AG742" s="15">
        <v>0</v>
      </c>
      <c r="AH742" s="15" t="str">
        <v xml:space="preserve">TEVELLE - TAVELLONI - TAVELLINE </v>
      </c>
      <c r="AI742" s="15" t="str">
        <v>LATERCOM</v>
      </c>
      <c r="AJ742" s="15" t="str">
        <v>TAVELLONI RIGATO TAGLIO OBLIQUO FIANCO RETTO DA CM 6</v>
      </c>
      <c r="AK742" s="15">
        <v>0</v>
      </c>
      <c r="AL742" s="15">
        <v>130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1</v>
      </c>
      <c r="AS742" s="17" t="str">
        <f t="shared" si="46"/>
        <v>ꞈ</v>
      </c>
      <c r="AT742" s="70" t="str">
        <v>ꞈ</v>
      </c>
      <c r="AU742" s="15">
        <v>0</v>
      </c>
      <c r="AV742" s="15" t="str">
        <v xml:space="preserve">BLOCCO ALVEOLATO ACUSTICO </v>
      </c>
      <c r="AW742" s="15" t="str">
        <v>DI MUZIO</v>
      </c>
      <c r="AX742" s="15" t="str">
        <v xml:space="preserve">BLOCCO ACUSTICO ALVEOLATO AD ELEVATA MASSA </v>
      </c>
      <c r="AY742" s="15">
        <v>0</v>
      </c>
      <c r="AZ742" s="15" t="str">
        <v xml:space="preserve">30x25x19 liscio 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1</v>
      </c>
      <c r="BG742" s="17" t="str">
        <f t="shared" si="47"/>
        <v>ꞈ</v>
      </c>
      <c r="BH742" s="70" t="str">
        <v>ꞈ</v>
      </c>
    </row>
    <row r="743" spans="1:60" ht="14.25" customHeight="1" x14ac:dyDescent="0.25">
      <c r="A743" s="47"/>
      <c r="B743"/>
      <c r="C743" s="23" t="s">
        <v>106</v>
      </c>
      <c r="D743" s="25" t="s">
        <v>35</v>
      </c>
      <c r="E743" s="23" t="s">
        <v>27</v>
      </c>
      <c r="F743" s="23"/>
      <c r="G743" s="60" t="s">
        <v>344</v>
      </c>
      <c r="H743" s="60"/>
      <c r="I743" s="22"/>
      <c r="K743" s="21"/>
      <c r="L743" s="57">
        <f t="shared" si="45"/>
        <v>0</v>
      </c>
      <c r="M743" s="14">
        <f t="shared" si="48"/>
        <v>1</v>
      </c>
      <c r="N743" s="13">
        <f>IF(OR(totale!$A$5="",C743=totale!$A$5),0,1)</f>
        <v>1</v>
      </c>
      <c r="O743" s="13">
        <f>IF(OR(totale!$C$5="",E743=totale!$C$5),0,1)</f>
        <v>0</v>
      </c>
      <c r="P743" s="13">
        <v>0</v>
      </c>
      <c r="Q743" s="97">
        <v>0</v>
      </c>
      <c r="R743" s="19">
        <v>0</v>
      </c>
      <c r="S743" s="19" t="str">
        <v xml:space="preserve">TEVELLE - TAVELLONI - TAVELLINE </v>
      </c>
      <c r="T743" s="15" t="str">
        <v>T2D</v>
      </c>
      <c r="U743" s="15" t="str">
        <v xml:space="preserve">TAVELLONI-TAGLIO OBLIQUO FIANCO MASCHIO FEMMINA DA CM 6 </v>
      </c>
      <c r="V743" s="15">
        <v>0</v>
      </c>
      <c r="W743" s="19">
        <v>180</v>
      </c>
      <c r="X743" s="19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1</v>
      </c>
      <c r="AG743" s="15">
        <v>0</v>
      </c>
      <c r="AH743" s="15" t="str">
        <v xml:space="preserve">TEVELLE - TAVELLONI - TAVELLINE </v>
      </c>
      <c r="AI743" s="15" t="str">
        <v>LATERCOM</v>
      </c>
      <c r="AJ743" s="15" t="str">
        <v>TAVELLONI RIGATO TAGLIO OBLIQUO FIANCO RETTO DA CM 6</v>
      </c>
      <c r="AK743" s="15">
        <v>0</v>
      </c>
      <c r="AL743" s="15">
        <v>140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1</v>
      </c>
      <c r="AS743" s="17" t="str">
        <f t="shared" si="46"/>
        <v>ꞈ</v>
      </c>
      <c r="AT743" s="70" t="str">
        <v>ꞈ</v>
      </c>
      <c r="AU743" s="15">
        <v>0</v>
      </c>
      <c r="AV743" s="15" t="str">
        <v xml:space="preserve">LATERIZIO RETTIFICATO PLANARE </v>
      </c>
      <c r="AW743" s="15" t="str">
        <v>WIENERBERGER</v>
      </c>
      <c r="AX743" s="15" t="str">
        <v>BLOCCO ALVEOLATO RETTIFICATO - BLOCCO PLANANARE  F.55% - 45%</v>
      </c>
      <c r="AY743" s="15">
        <v>0</v>
      </c>
      <c r="AZ743" s="15" t="str">
        <v>30x25x19,9 F.45%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1</v>
      </c>
      <c r="BG743" s="17" t="str">
        <f t="shared" si="47"/>
        <v>ꞈ</v>
      </c>
      <c r="BH743" s="70" t="str">
        <v>ꞈ</v>
      </c>
    </row>
    <row r="744" spans="1:60" ht="14.25" customHeight="1" x14ac:dyDescent="0.25">
      <c r="A744" s="47"/>
      <c r="B744"/>
      <c r="C744" s="23" t="s">
        <v>106</v>
      </c>
      <c r="D744" s="25" t="s">
        <v>35</v>
      </c>
      <c r="E744" s="23" t="s">
        <v>27</v>
      </c>
      <c r="F744" s="23"/>
      <c r="G744" s="60" t="s">
        <v>438</v>
      </c>
      <c r="H744" s="60"/>
      <c r="I744" s="22"/>
      <c r="K744" s="21"/>
      <c r="L744" s="57">
        <f t="shared" si="45"/>
        <v>0</v>
      </c>
      <c r="M744" s="14">
        <f t="shared" si="48"/>
        <v>1</v>
      </c>
      <c r="N744" s="13">
        <f>IF(OR(totale!$A$5="",C744=totale!$A$5),0,1)</f>
        <v>1</v>
      </c>
      <c r="O744" s="13">
        <f>IF(OR(totale!$C$5="",E744=totale!$C$5),0,1)</f>
        <v>0</v>
      </c>
      <c r="P744" s="13">
        <v>0</v>
      </c>
      <c r="Q744" s="97">
        <v>0</v>
      </c>
      <c r="R744" s="19">
        <v>0</v>
      </c>
      <c r="S744" s="19" t="str">
        <v xml:space="preserve">TEVELLE - TAVELLONI - TAVELLINE </v>
      </c>
      <c r="T744" s="15" t="str">
        <v>T2D</v>
      </c>
      <c r="U744" s="15" t="str">
        <v xml:space="preserve">TAVELLONI-TAGLIO OBLIQUO FIANCO MASCHIO FEMMINA DA CM 6 </v>
      </c>
      <c r="V744" s="15">
        <v>0</v>
      </c>
      <c r="W744" s="19">
        <v>200</v>
      </c>
      <c r="X744" s="19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1</v>
      </c>
      <c r="AG744" s="15">
        <v>0</v>
      </c>
      <c r="AH744" s="15" t="str">
        <v xml:space="preserve">TEVELLE - TAVELLONI - TAVELLINE </v>
      </c>
      <c r="AI744" s="15" t="str">
        <v>LATERCOM</v>
      </c>
      <c r="AJ744" s="15" t="str">
        <v>TAVELLONI RIGATO TAGLIO OBLIQUO FIANCO RETTO DA CM 6</v>
      </c>
      <c r="AK744" s="15">
        <v>0</v>
      </c>
      <c r="AL744" s="15">
        <v>150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1</v>
      </c>
      <c r="AS744" s="17" t="str">
        <f t="shared" si="46"/>
        <v>ꞈ</v>
      </c>
      <c r="AT744" s="70" t="str">
        <v>ꞈ</v>
      </c>
      <c r="AU744" s="15">
        <v>0</v>
      </c>
      <c r="AV744" s="15" t="str">
        <v>BLOCCO ALVEOLATO INCASTRO  FORI VERTICALI  45/50/55/60 %</v>
      </c>
      <c r="AW744" s="15" t="str">
        <v>WIENERBERGER</v>
      </c>
      <c r="AX744" s="15" t="str">
        <v>BLOCCO PORTANTE ALVEOLATO FORI VERTICALI  P800- F.45%  incastro</v>
      </c>
      <c r="AY744" s="15">
        <v>0</v>
      </c>
      <c r="AZ744" s="15" t="str">
        <v>30x25x23,8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1</v>
      </c>
      <c r="BG744" s="17" t="str">
        <f t="shared" si="47"/>
        <v>ꞈ</v>
      </c>
      <c r="BH744" s="70" t="str">
        <v>ꞈ</v>
      </c>
    </row>
    <row r="745" spans="1:60" ht="14.25" customHeight="1" x14ac:dyDescent="0.25">
      <c r="A745" s="47"/>
      <c r="B745"/>
      <c r="C745" s="23" t="s">
        <v>106</v>
      </c>
      <c r="D745" s="25" t="s">
        <v>35</v>
      </c>
      <c r="E745" s="23" t="s">
        <v>46</v>
      </c>
      <c r="F745" s="23"/>
      <c r="G745" s="60" t="s">
        <v>308</v>
      </c>
      <c r="H745" s="60"/>
      <c r="I745" s="22"/>
      <c r="K745" s="21"/>
      <c r="L745" s="57">
        <f t="shared" si="45"/>
        <v>0</v>
      </c>
      <c r="M745" s="14">
        <f t="shared" si="48"/>
        <v>1</v>
      </c>
      <c r="N745" s="13">
        <f>IF(OR(totale!$A$5="",C745=totale!$A$5),0,1)</f>
        <v>1</v>
      </c>
      <c r="O745" s="13">
        <f>IF(OR(totale!$C$5="",E745=totale!$C$5),0,1)</f>
        <v>0</v>
      </c>
      <c r="P745" s="13">
        <v>0</v>
      </c>
      <c r="Q745" s="97">
        <v>0</v>
      </c>
      <c r="R745" s="19">
        <v>0</v>
      </c>
      <c r="S745" s="19" t="str">
        <v xml:space="preserve">TEVELLE - TAVELLONI - TAVELLINE </v>
      </c>
      <c r="T745" s="15" t="str">
        <v>T2D</v>
      </c>
      <c r="U745" s="15" t="str">
        <v xml:space="preserve">TAVELLONI-TAGLIO OBLIQUO FIANCO MASCHIO FEMMINA DA CM 6 </v>
      </c>
      <c r="V745" s="15">
        <v>0</v>
      </c>
      <c r="W745" s="19">
        <v>220</v>
      </c>
      <c r="X745" s="19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1</v>
      </c>
      <c r="AG745" s="15">
        <v>0</v>
      </c>
      <c r="AH745" s="15" t="str">
        <v xml:space="preserve">TEVELLE - TAVELLONI - TAVELLINE </v>
      </c>
      <c r="AI745" s="15" t="str">
        <v>LATERCOM</v>
      </c>
      <c r="AJ745" s="15" t="str">
        <v>TAVELLONI RIGATO TAGLIO OBLIQUO FIANCO RETTO DA CM 6</v>
      </c>
      <c r="AK745" s="15">
        <v>0</v>
      </c>
      <c r="AL745" s="15">
        <v>160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1</v>
      </c>
      <c r="AS745" s="17" t="str">
        <f t="shared" si="46"/>
        <v>ꞈ</v>
      </c>
      <c r="AT745" s="70" t="str">
        <v>ꞈ</v>
      </c>
      <c r="AU745" s="15">
        <v>0</v>
      </c>
      <c r="AV745" s="15" t="str">
        <v>BLOCCO ALVEOLATO LISCIO FORI VERTICALI   45/50/55/60 %</v>
      </c>
      <c r="AW745" s="15" t="str">
        <v>WIENERBERGER</v>
      </c>
      <c r="AX745" s="15" t="str">
        <v>BLOCCO PORTANTE ALVEOLATO FORI VERTICALI  P800 -  F.45% - F.50% liscio</v>
      </c>
      <c r="AY745" s="15">
        <v>0</v>
      </c>
      <c r="AZ745" s="15" t="str">
        <v xml:space="preserve">30X25X23,8 </v>
      </c>
      <c r="BA745" s="15">
        <v>0</v>
      </c>
      <c r="BB745" s="15">
        <v>0</v>
      </c>
      <c r="BC745" s="15">
        <v>0</v>
      </c>
      <c r="BD745" s="15">
        <v>0</v>
      </c>
      <c r="BE745" s="15">
        <v>0</v>
      </c>
      <c r="BF745" s="15">
        <v>1</v>
      </c>
      <c r="BG745" s="17" t="str">
        <f t="shared" si="47"/>
        <v>ꞈ</v>
      </c>
      <c r="BH745" s="70" t="str">
        <v>ꞈ</v>
      </c>
    </row>
    <row r="746" spans="1:60" ht="14.25" customHeight="1" x14ac:dyDescent="0.25">
      <c r="A746" s="47"/>
      <c r="B746"/>
      <c r="C746" s="23" t="s">
        <v>106</v>
      </c>
      <c r="D746" s="25" t="s">
        <v>35</v>
      </c>
      <c r="E746" s="23" t="s">
        <v>26</v>
      </c>
      <c r="F746" s="23"/>
      <c r="G746" s="60" t="s">
        <v>304</v>
      </c>
      <c r="H746" s="60"/>
      <c r="I746" s="22"/>
      <c r="K746" s="21"/>
      <c r="L746" s="57">
        <f t="shared" si="45"/>
        <v>0</v>
      </c>
      <c r="M746" s="14">
        <f t="shared" si="48"/>
        <v>1</v>
      </c>
      <c r="N746" s="13">
        <f>IF(OR(totale!$A$5="",C746=totale!$A$5),0,1)</f>
        <v>1</v>
      </c>
      <c r="O746" s="13">
        <f>IF(OR(totale!$C$5="",E746=totale!$C$5),0,1)</f>
        <v>0</v>
      </c>
      <c r="P746" s="13">
        <v>0</v>
      </c>
      <c r="Q746" s="97">
        <v>0</v>
      </c>
      <c r="R746" s="19">
        <v>0</v>
      </c>
      <c r="S746" s="19" t="str">
        <v xml:space="preserve">TEVELLE - TAVELLONI - TAVELLINE </v>
      </c>
      <c r="T746" s="15" t="str">
        <v>T2D</v>
      </c>
      <c r="U746" s="15" t="str">
        <v xml:space="preserve">TAVELLA DIVISIBILE </v>
      </c>
      <c r="V746" s="15">
        <v>0</v>
      </c>
      <c r="W746" s="19" t="str">
        <v>3x25x40</v>
      </c>
      <c r="X746" s="19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1</v>
      </c>
      <c r="AG746" s="15">
        <v>0</v>
      </c>
      <c r="AH746" s="15" t="str">
        <v xml:space="preserve">TEVELLE - TAVELLONI - TAVELLINE </v>
      </c>
      <c r="AI746" s="15" t="str">
        <v>LATERCOM</v>
      </c>
      <c r="AJ746" s="15" t="str">
        <v>TAVELLONI RIGATO TAGLIO OBLIQUO FIANCO RETTO DA CM 6</v>
      </c>
      <c r="AK746" s="15">
        <v>0</v>
      </c>
      <c r="AL746" s="15">
        <v>170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1</v>
      </c>
      <c r="AS746" s="17" t="str">
        <f t="shared" si="46"/>
        <v>ꞈ</v>
      </c>
      <c r="AT746" s="70" t="str">
        <v>ꞈ</v>
      </c>
      <c r="AU746" s="15">
        <v>0</v>
      </c>
      <c r="AV746" s="15" t="str">
        <v>BLOCCO ALVEOLATO INCASTRO  FORI VERTICALI  45/50/55/60 %</v>
      </c>
      <c r="AW746" s="15" t="str">
        <v>WIENERBERGER</v>
      </c>
      <c r="AX746" s="15" t="str">
        <v>BLOCCO PORTANTE ALVEOLATO FORI VERTICALI  P700- F.50% - F.55% incastro</v>
      </c>
      <c r="AY746" s="15">
        <v>0</v>
      </c>
      <c r="AZ746" s="15" t="str">
        <v>30x25x23,8 F.55%</v>
      </c>
      <c r="BA746" s="15">
        <v>0</v>
      </c>
      <c r="BB746" s="15">
        <v>0</v>
      </c>
      <c r="BC746" s="15">
        <v>0</v>
      </c>
      <c r="BD746" s="15">
        <v>0</v>
      </c>
      <c r="BE746" s="15">
        <v>0</v>
      </c>
      <c r="BF746" s="15">
        <v>1</v>
      </c>
      <c r="BG746" s="17" t="str">
        <f t="shared" si="47"/>
        <v>ꞈ</v>
      </c>
      <c r="BH746" s="70" t="str">
        <v>ꞈ</v>
      </c>
    </row>
    <row r="747" spans="1:60" ht="14.25" customHeight="1" x14ac:dyDescent="0.25">
      <c r="A747" s="47"/>
      <c r="B747"/>
      <c r="C747" s="23" t="s">
        <v>106</v>
      </c>
      <c r="D747" s="25" t="s">
        <v>35</v>
      </c>
      <c r="E747" s="23" t="s">
        <v>26</v>
      </c>
      <c r="F747" s="23"/>
      <c r="G747" s="60" t="s">
        <v>350</v>
      </c>
      <c r="H747" s="60"/>
      <c r="I747" s="22"/>
      <c r="K747" s="21"/>
      <c r="L747" s="57">
        <f t="shared" si="45"/>
        <v>0</v>
      </c>
      <c r="M747" s="14">
        <f t="shared" si="48"/>
        <v>1</v>
      </c>
      <c r="N747" s="13">
        <f>IF(OR(totale!$A$5="",C747=totale!$A$5),0,1)</f>
        <v>1</v>
      </c>
      <c r="O747" s="13">
        <f>IF(OR(totale!$C$5="",E747=totale!$C$5),0,1)</f>
        <v>0</v>
      </c>
      <c r="P747" s="13">
        <v>0</v>
      </c>
      <c r="Q747" s="97">
        <v>0</v>
      </c>
      <c r="R747" s="19">
        <v>0</v>
      </c>
      <c r="S747" s="19" t="str">
        <v xml:space="preserve">TEVELLE - TAVELLONI - TAVELLINE </v>
      </c>
      <c r="T747" s="15" t="str">
        <v>T2D</v>
      </c>
      <c r="U747" s="15" t="str">
        <v xml:space="preserve">TAVELLA DIVISIBILE </v>
      </c>
      <c r="V747" s="15">
        <v>0</v>
      </c>
      <c r="W747" s="19" t="str">
        <v>3x25x50</v>
      </c>
      <c r="X747" s="19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1</v>
      </c>
      <c r="AG747" s="15">
        <v>0</v>
      </c>
      <c r="AH747" s="15" t="str">
        <v xml:space="preserve">TEVELLE - TAVELLONI - TAVELLINE </v>
      </c>
      <c r="AI747" s="15" t="str">
        <v>LATERCOM</v>
      </c>
      <c r="AJ747" s="15" t="str">
        <v>TAVELLONI RIGATO TAGLIO OBLIQUO FIANCO RETTO DA CM 6</v>
      </c>
      <c r="AK747" s="15">
        <v>0</v>
      </c>
      <c r="AL747" s="15">
        <v>180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1</v>
      </c>
      <c r="AS747" s="17" t="str">
        <f t="shared" si="46"/>
        <v>ꞈ</v>
      </c>
      <c r="AT747" s="70" t="str">
        <v>ꞈ</v>
      </c>
      <c r="AU747" s="15">
        <v>0</v>
      </c>
      <c r="AV747" s="15" t="str">
        <v>BLOCCO ALVEOLATO INCASTRO  FORI VERTICALI  45/50/55/60 %</v>
      </c>
      <c r="AW747" s="15" t="str">
        <v>T2D</v>
      </c>
      <c r="AX747" s="15" t="str">
        <v>BLOCCO TAMPONAMENTO ALVEOLATO FORI VERTICALI  P600 - F.60% incastro</v>
      </c>
      <c r="AY747" s="15">
        <v>0</v>
      </c>
      <c r="AZ747" s="15" t="str">
        <v>30x25x24</v>
      </c>
      <c r="BA747" s="15">
        <v>0</v>
      </c>
      <c r="BB747" s="15">
        <v>0</v>
      </c>
      <c r="BC747" s="15">
        <v>0</v>
      </c>
      <c r="BD747" s="15">
        <v>0</v>
      </c>
      <c r="BE747" s="15">
        <v>0</v>
      </c>
      <c r="BF747" s="15">
        <v>1</v>
      </c>
      <c r="BG747" s="17" t="str">
        <f t="shared" si="47"/>
        <v>ꞈ</v>
      </c>
      <c r="BH747" s="70" t="str">
        <v>ꞈ</v>
      </c>
    </row>
    <row r="748" spans="1:60" ht="14.25" customHeight="1" x14ac:dyDescent="0.25">
      <c r="A748" s="47"/>
      <c r="B748"/>
      <c r="C748" s="23" t="s">
        <v>107</v>
      </c>
      <c r="D748" s="25" t="s">
        <v>35</v>
      </c>
      <c r="E748" s="23" t="s">
        <v>45</v>
      </c>
      <c r="F748" s="23"/>
      <c r="G748" s="60" t="s">
        <v>304</v>
      </c>
      <c r="H748" s="60"/>
      <c r="I748" s="22"/>
      <c r="K748" s="21"/>
      <c r="L748" s="57">
        <f t="shared" si="45"/>
        <v>0</v>
      </c>
      <c r="M748" s="14">
        <f t="shared" si="48"/>
        <v>1</v>
      </c>
      <c r="N748" s="13">
        <f>IF(OR(totale!$A$5="",C748=totale!$A$5),0,1)</f>
        <v>1</v>
      </c>
      <c r="O748" s="13">
        <f>IF(OR(totale!$C$5="",E748=totale!$C$5),0,1)</f>
        <v>0</v>
      </c>
      <c r="P748" s="13">
        <v>0</v>
      </c>
      <c r="Q748" s="97">
        <v>0</v>
      </c>
      <c r="R748" s="19">
        <v>0</v>
      </c>
      <c r="S748" s="19" t="str">
        <v xml:space="preserve">TEVELLE - TAVELLONI - TAVELLINE </v>
      </c>
      <c r="T748" s="15" t="str">
        <v>T2D</v>
      </c>
      <c r="U748" s="15" t="str">
        <v xml:space="preserve">TAVELLA DIVISIBILE </v>
      </c>
      <c r="V748" s="15">
        <v>0</v>
      </c>
      <c r="W748" s="19" t="str">
        <v>4x25x50</v>
      </c>
      <c r="X748" s="19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1</v>
      </c>
      <c r="AG748" s="15">
        <v>0</v>
      </c>
      <c r="AH748" s="15" t="str">
        <v xml:space="preserve">TEVELLE - TAVELLONI - TAVELLINE </v>
      </c>
      <c r="AI748" s="15" t="str">
        <v>LATERCOM</v>
      </c>
      <c r="AJ748" s="15" t="str">
        <v>TAVELLONI RIGATO TAGLIO OBLIQUO FIANCO RETTO DA CM 6</v>
      </c>
      <c r="AK748" s="15">
        <v>0</v>
      </c>
      <c r="AL748" s="15">
        <v>200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1</v>
      </c>
      <c r="AS748" s="17" t="str">
        <f t="shared" si="46"/>
        <v>ꞈ</v>
      </c>
      <c r="AT748" s="70" t="str">
        <v>ꞈ</v>
      </c>
      <c r="AU748" s="15">
        <v>0</v>
      </c>
      <c r="AV748" s="15" t="str">
        <v>BLOCCO ALVEOLATO INCASTRO  FORI VERTICALI  45/50/55/60 %</v>
      </c>
      <c r="AW748" s="15" t="str">
        <v>LATERCOM</v>
      </c>
      <c r="AX748" s="15" t="str">
        <v>BLOCCO PORTANTE ALVEOLATO FORI VERTICALI  P700- F.50% - F.55% incastro</v>
      </c>
      <c r="AY748" s="15">
        <v>0</v>
      </c>
      <c r="AZ748" s="15" t="str">
        <v>30x25x24,5 F.55%</v>
      </c>
      <c r="BA748" s="15">
        <v>0</v>
      </c>
      <c r="BB748" s="15">
        <v>0</v>
      </c>
      <c r="BC748" s="15">
        <v>0</v>
      </c>
      <c r="BD748" s="15">
        <v>0</v>
      </c>
      <c r="BE748" s="15">
        <v>0</v>
      </c>
      <c r="BF748" s="15">
        <v>1</v>
      </c>
      <c r="BG748" s="17" t="str">
        <f t="shared" si="47"/>
        <v>ꞈ</v>
      </c>
      <c r="BH748" s="70" t="str">
        <v>ꞈ</v>
      </c>
    </row>
    <row r="749" spans="1:60" ht="14.25" customHeight="1" x14ac:dyDescent="0.25">
      <c r="A749" s="47"/>
      <c r="B749"/>
      <c r="C749" s="23" t="s">
        <v>107</v>
      </c>
      <c r="D749" s="25" t="s">
        <v>35</v>
      </c>
      <c r="E749" s="23" t="s">
        <v>45</v>
      </c>
      <c r="F749" s="23"/>
      <c r="G749" s="60" t="s">
        <v>336</v>
      </c>
      <c r="H749" s="60"/>
      <c r="I749" s="22"/>
      <c r="K749" s="21"/>
      <c r="L749" s="57">
        <f t="shared" si="45"/>
        <v>0</v>
      </c>
      <c r="M749" s="14">
        <f t="shared" si="48"/>
        <v>1</v>
      </c>
      <c r="N749" s="13">
        <f>IF(OR(totale!$A$5="",C749=totale!$A$5),0,1)</f>
        <v>1</v>
      </c>
      <c r="O749" s="13">
        <f>IF(OR(totale!$C$5="",E749=totale!$C$5),0,1)</f>
        <v>0</v>
      </c>
      <c r="P749" s="13">
        <v>0</v>
      </c>
      <c r="Q749" s="97">
        <v>0</v>
      </c>
      <c r="R749" s="19">
        <v>0</v>
      </c>
      <c r="S749" s="19" t="str">
        <v xml:space="preserve">TEVELLE - TAVELLONI - TAVELLINE </v>
      </c>
      <c r="T749" s="15" t="str">
        <v>T2D</v>
      </c>
      <c r="U749" s="15" t="str">
        <v xml:space="preserve">TAVELLA TAGLIO RETTO FIANCO RETTO </v>
      </c>
      <c r="V749" s="15">
        <v>0</v>
      </c>
      <c r="W749" s="19" t="str">
        <v>3x25x40</v>
      </c>
      <c r="X749" s="19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1</v>
      </c>
      <c r="AG749" s="15">
        <v>0</v>
      </c>
      <c r="AH749" s="15" t="str">
        <v xml:space="preserve">TEVELLE - TAVELLONI - TAVELLINE </v>
      </c>
      <c r="AI749" s="15" t="str">
        <v>LATERCOM</v>
      </c>
      <c r="AJ749" s="15" t="str">
        <v>TAVELLONI RIGATO TAGLIO OBLIQUO FIANCO RETTO DA CM 6</v>
      </c>
      <c r="AK749" s="15">
        <v>0</v>
      </c>
      <c r="AL749" s="15">
        <v>220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1</v>
      </c>
      <c r="AS749" s="17" t="str">
        <f t="shared" si="46"/>
        <v>ꞈ</v>
      </c>
      <c r="AT749" s="70" t="str">
        <v>ꞈ</v>
      </c>
      <c r="AU749" s="15">
        <v>0</v>
      </c>
      <c r="AV749" s="15" t="str">
        <v>LATERIZIO CON EPS GRAFFITE</v>
      </c>
      <c r="AW749" s="15" t="str">
        <v>LATERCOM</v>
      </c>
      <c r="AX749" s="15" t="str">
        <v xml:space="preserve">BLOCCCO ALVEOLATO CON EPS  GRAFFITATO- NORMABLOCK PIU' - CON FASCIA ISOLANTE-- CAM </v>
      </c>
      <c r="AY749" s="15">
        <v>0</v>
      </c>
      <c r="AZ749" s="15" t="str">
        <v>30x25x24,5 F.60%</v>
      </c>
      <c r="BA749" s="15">
        <v>0</v>
      </c>
      <c r="BB749" s="15">
        <v>0</v>
      </c>
      <c r="BC749" s="15">
        <v>0</v>
      </c>
      <c r="BD749" s="15">
        <v>0</v>
      </c>
      <c r="BE749" s="15">
        <v>0</v>
      </c>
      <c r="BF749" s="15">
        <v>1</v>
      </c>
      <c r="BG749" s="17" t="str">
        <f t="shared" si="47"/>
        <v>ꞈ</v>
      </c>
      <c r="BH749" s="70" t="str">
        <v>ꞈ</v>
      </c>
    </row>
    <row r="750" spans="1:60" ht="14.25" customHeight="1" x14ac:dyDescent="0.25">
      <c r="A750" s="47"/>
      <c r="B750"/>
      <c r="C750" s="23" t="s">
        <v>107</v>
      </c>
      <c r="D750" s="25" t="s">
        <v>35</v>
      </c>
      <c r="E750" s="23" t="s">
        <v>45</v>
      </c>
      <c r="F750" s="23"/>
      <c r="G750" s="60" t="s">
        <v>211</v>
      </c>
      <c r="H750" s="60"/>
      <c r="I750" s="22"/>
      <c r="K750" s="21"/>
      <c r="L750" s="57">
        <f t="shared" si="45"/>
        <v>0</v>
      </c>
      <c r="M750" s="14">
        <f t="shared" si="48"/>
        <v>1</v>
      </c>
      <c r="N750" s="13">
        <f>IF(OR(totale!$A$5="",C750=totale!$A$5),0,1)</f>
        <v>1</v>
      </c>
      <c r="O750" s="13">
        <f>IF(OR(totale!$C$5="",E750=totale!$C$5),0,1)</f>
        <v>0</v>
      </c>
      <c r="P750" s="13">
        <v>0</v>
      </c>
      <c r="Q750" s="97">
        <v>0</v>
      </c>
      <c r="R750" s="19">
        <v>0</v>
      </c>
      <c r="S750" s="19" t="str">
        <v xml:space="preserve">TEVELLE - TAVELLONI - TAVELLINE </v>
      </c>
      <c r="T750" s="15" t="str">
        <v>T2D</v>
      </c>
      <c r="U750" s="15" t="str">
        <v xml:space="preserve">TAVELLA TAGLIO RETTO FIANCO RETTO </v>
      </c>
      <c r="V750" s="15">
        <v>0</v>
      </c>
      <c r="W750" s="19" t="str">
        <v>3x25x50</v>
      </c>
      <c r="X750" s="19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1</v>
      </c>
      <c r="AG750" s="15">
        <v>0</v>
      </c>
      <c r="AH750" s="15" t="str">
        <v xml:space="preserve">TEVELLE - TAVELLONI - TAVELLINE </v>
      </c>
      <c r="AI750" s="15" t="str">
        <v>T2D</v>
      </c>
      <c r="AJ750" s="15" t="str">
        <v>TAVELLONI RIGATO TAGLIO OBLIQUO FIANCO RETTO DA CM 6</v>
      </c>
      <c r="AK750" s="15">
        <v>0</v>
      </c>
      <c r="AL750" s="15">
        <v>50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1</v>
      </c>
      <c r="AS750" s="17" t="str">
        <f t="shared" si="46"/>
        <v>ꞈ</v>
      </c>
      <c r="AT750" s="70" t="str">
        <v>ꞈ</v>
      </c>
      <c r="AU750" s="15">
        <v>0</v>
      </c>
      <c r="AV750" s="15" t="str">
        <v>LATERIZIO CON EPS GRAFFITE</v>
      </c>
      <c r="AW750" s="15" t="str">
        <v>LATERCOM</v>
      </c>
      <c r="AX750" s="15" t="str">
        <v>BLOCCCO ALVEOLATO CON EPS  GRAFFITATO- NORMABLOCK PIU' - CON FASCIA ISOLANTE</v>
      </c>
      <c r="AY750" s="15">
        <v>0</v>
      </c>
      <c r="AZ750" s="15" t="str">
        <v>30x25x24,5 f.60% incastro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1</v>
      </c>
      <c r="BG750" s="17" t="str">
        <f t="shared" si="47"/>
        <v>ꞈ</v>
      </c>
      <c r="BH750" s="70" t="str">
        <v>ꞈ</v>
      </c>
    </row>
    <row r="751" spans="1:60" ht="14.25" customHeight="1" x14ac:dyDescent="0.25">
      <c r="A751" s="47"/>
      <c r="B751"/>
      <c r="C751" s="23" t="s">
        <v>107</v>
      </c>
      <c r="D751" s="25" t="s">
        <v>35</v>
      </c>
      <c r="E751" s="23" t="s">
        <v>43</v>
      </c>
      <c r="F751" s="23"/>
      <c r="G751" s="60" t="s">
        <v>308</v>
      </c>
      <c r="H751" s="60"/>
      <c r="I751" s="22"/>
      <c r="K751" s="21"/>
      <c r="L751" s="57">
        <f t="shared" si="45"/>
        <v>0</v>
      </c>
      <c r="M751" s="14">
        <f t="shared" si="48"/>
        <v>1</v>
      </c>
      <c r="N751" s="13">
        <f>IF(OR(totale!$A$5="",C751=totale!$A$5),0,1)</f>
        <v>1</v>
      </c>
      <c r="O751" s="13">
        <f>IF(OR(totale!$C$5="",E751=totale!$C$5),0,1)</f>
        <v>0</v>
      </c>
      <c r="P751" s="13">
        <v>0</v>
      </c>
      <c r="Q751" s="97">
        <v>0</v>
      </c>
      <c r="R751" s="19">
        <v>0</v>
      </c>
      <c r="S751" s="19" t="str">
        <v xml:space="preserve">TEVELLE - TAVELLONI - TAVELLINE </v>
      </c>
      <c r="T751" s="15" t="str">
        <v>T2D</v>
      </c>
      <c r="U751" s="15" t="str">
        <v xml:space="preserve">TAVELLA TAGLIO RETTO FIANCO RETTO </v>
      </c>
      <c r="V751" s="15">
        <v>0</v>
      </c>
      <c r="W751" s="19" t="str">
        <v>3x25x60</v>
      </c>
      <c r="X751" s="19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1</v>
      </c>
      <c r="AG751" s="15">
        <v>0</v>
      </c>
      <c r="AH751" s="15" t="str">
        <v xml:space="preserve">TEVELLE - TAVELLONI - TAVELLINE </v>
      </c>
      <c r="AI751" s="15" t="str">
        <v>T2D</v>
      </c>
      <c r="AJ751" s="15" t="str">
        <v>TAVELLONI RIGATO TAGLIO OBLIQUO FIANCO RETTO DA CM 6</v>
      </c>
      <c r="AK751" s="15">
        <v>0</v>
      </c>
      <c r="AL751" s="15">
        <v>60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1</v>
      </c>
      <c r="AS751" s="17" t="str">
        <f t="shared" si="46"/>
        <v>ꞈ</v>
      </c>
      <c r="AT751" s="70" t="str">
        <v>ꞈ</v>
      </c>
      <c r="AU751" s="15">
        <v>0</v>
      </c>
      <c r="AV751" s="15" t="str">
        <v>BLOCCO ALVEOLATO INCASTRO  FORI VERTICALI  45/50/55/60 %</v>
      </c>
      <c r="AW751" s="15" t="str">
        <v>DCB</v>
      </c>
      <c r="AX751" s="15" t="str">
        <v>BLOCCO PORTANTE ALVEOLATO FORI VERTICALI  P800- F.45%  incastro</v>
      </c>
      <c r="AY751" s="15">
        <v>0</v>
      </c>
      <c r="AZ751" s="15" t="str">
        <v>30x25x24,5/25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1</v>
      </c>
      <c r="BG751" s="17" t="str">
        <f t="shared" si="47"/>
        <v>ꞈ</v>
      </c>
      <c r="BH751" s="70" t="str">
        <v>ꞈ</v>
      </c>
    </row>
    <row r="752" spans="1:60" ht="14.25" customHeight="1" x14ac:dyDescent="0.25">
      <c r="A752" s="47"/>
      <c r="B752"/>
      <c r="C752" s="23" t="s">
        <v>107</v>
      </c>
      <c r="D752" s="25" t="s">
        <v>35</v>
      </c>
      <c r="E752" s="23" t="s">
        <v>43</v>
      </c>
      <c r="F752" s="23"/>
      <c r="G752" s="60" t="s">
        <v>44</v>
      </c>
      <c r="H752" s="60"/>
      <c r="I752" s="22"/>
      <c r="K752" s="21"/>
      <c r="L752" s="57">
        <f t="shared" si="45"/>
        <v>0</v>
      </c>
      <c r="M752" s="14">
        <f t="shared" si="48"/>
        <v>1</v>
      </c>
      <c r="N752" s="13">
        <f>IF(OR(totale!$A$5="",C752=totale!$A$5),0,1)</f>
        <v>1</v>
      </c>
      <c r="O752" s="13">
        <f>IF(OR(totale!$C$5="",E752=totale!$C$5),0,1)</f>
        <v>0</v>
      </c>
      <c r="P752" s="13">
        <v>0</v>
      </c>
      <c r="Q752" s="97">
        <v>0</v>
      </c>
      <c r="R752" s="19">
        <v>0</v>
      </c>
      <c r="S752" s="19" t="str">
        <v xml:space="preserve">TEVELLE - TAVELLONI - TAVELLINE </v>
      </c>
      <c r="T752" s="15" t="str">
        <v>T2D</v>
      </c>
      <c r="U752" s="15" t="str">
        <v xml:space="preserve">TAVELLA TAGLIO RETTO FIANCO RETTO </v>
      </c>
      <c r="V752" s="15">
        <v>0</v>
      </c>
      <c r="W752" s="19" t="str">
        <v>4x25x50</v>
      </c>
      <c r="X752" s="19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1</v>
      </c>
      <c r="AG752" s="15">
        <v>0</v>
      </c>
      <c r="AH752" s="15" t="str">
        <v xml:space="preserve">TEVELLE - TAVELLONI - TAVELLINE </v>
      </c>
      <c r="AI752" s="15" t="str">
        <v>T2D</v>
      </c>
      <c r="AJ752" s="15" t="str">
        <v>TAVELLONI RIGATO TAGLIO OBLIQUO FIANCO RETTO DA CM 6</v>
      </c>
      <c r="AK752" s="15">
        <v>0</v>
      </c>
      <c r="AL752" s="15">
        <v>70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1</v>
      </c>
      <c r="AS752" s="17" t="str">
        <f t="shared" si="46"/>
        <v>ꞈ</v>
      </c>
      <c r="AT752" s="70" t="str">
        <v>ꞈ</v>
      </c>
      <c r="AU752" s="15">
        <v>0</v>
      </c>
      <c r="AV752" s="15" t="str">
        <v>BLOCCO ALVEOLATO INCASTRO  FORI VERTICALI  45/50/55/60 %</v>
      </c>
      <c r="AW752" s="15" t="str">
        <v>IBL</v>
      </c>
      <c r="AX752" s="15" t="str">
        <v>BLOCCO PORTANTE ALVEOLATO FORI VERTICALI  P800- F.45%  incastro</v>
      </c>
      <c r="AY752" s="15">
        <v>0</v>
      </c>
      <c r="AZ752" s="15" t="str">
        <v>30x25x24,5/25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1</v>
      </c>
      <c r="BG752" s="17" t="str">
        <f t="shared" si="47"/>
        <v>ꞈ</v>
      </c>
      <c r="BH752" s="70" t="str">
        <v>ꞈ</v>
      </c>
    </row>
    <row r="753" spans="1:60" ht="14.25" customHeight="1" x14ac:dyDescent="0.25">
      <c r="A753" s="47"/>
      <c r="B753"/>
      <c r="C753" s="23" t="s">
        <v>107</v>
      </c>
      <c r="D753" s="25" t="s">
        <v>35</v>
      </c>
      <c r="E753" s="23" t="s">
        <v>43</v>
      </c>
      <c r="F753" s="23"/>
      <c r="G753" s="60" t="s">
        <v>347</v>
      </c>
      <c r="H753" s="60"/>
      <c r="I753" s="22"/>
      <c r="K753" s="21"/>
      <c r="L753" s="57">
        <f t="shared" si="45"/>
        <v>0</v>
      </c>
      <c r="M753" s="14">
        <f t="shared" si="48"/>
        <v>1</v>
      </c>
      <c r="N753" s="13">
        <f>IF(OR(totale!$A$5="",C753=totale!$A$5),0,1)</f>
        <v>1</v>
      </c>
      <c r="O753" s="13">
        <f>IF(OR(totale!$C$5="",E753=totale!$C$5),0,1)</f>
        <v>0</v>
      </c>
      <c r="P753" s="13">
        <v>0</v>
      </c>
      <c r="Q753" s="97">
        <v>0</v>
      </c>
      <c r="R753" s="19">
        <v>0</v>
      </c>
      <c r="S753" s="19" t="str">
        <v xml:space="preserve">TEVELLE - TAVELLONI - TAVELLINE </v>
      </c>
      <c r="T753" s="15" t="str">
        <v>T2D</v>
      </c>
      <c r="U753" s="15" t="str">
        <v xml:space="preserve">TAVELLA TAGLIO RETTO FIANCO RETTO </v>
      </c>
      <c r="V753" s="15">
        <v>0</v>
      </c>
      <c r="W753" s="19" t="str">
        <v>4x25x60</v>
      </c>
      <c r="X753" s="19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1</v>
      </c>
      <c r="AG753" s="15">
        <v>0</v>
      </c>
      <c r="AH753" s="15" t="str">
        <v xml:space="preserve">TEVELLE - TAVELLONI - TAVELLINE </v>
      </c>
      <c r="AI753" s="15" t="str">
        <v>T2D</v>
      </c>
      <c r="AJ753" s="15" t="str">
        <v>TAVELLONI RIGATO TAGLIO OBLIQUO FIANCO RETTO DA CM 6</v>
      </c>
      <c r="AK753" s="15">
        <v>0</v>
      </c>
      <c r="AL753" s="15">
        <v>80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1</v>
      </c>
      <c r="AS753" s="17" t="str">
        <f t="shared" si="46"/>
        <v>ꞈ</v>
      </c>
      <c r="AT753" s="70" t="str">
        <v>ꞈ</v>
      </c>
      <c r="AU753" s="15">
        <v>0</v>
      </c>
      <c r="AV753" s="15" t="str">
        <v>BLOCCO ALVEOLATO INCASTRO  FORI VERTICALI  45/50/55/60 %</v>
      </c>
      <c r="AW753" s="15" t="str">
        <v>LATERCOM</v>
      </c>
      <c r="AX753" s="15" t="str">
        <v>BLOCCO PORTANTE ALVEOLATO FORI VERTICALI  P800- F.45%  incastro</v>
      </c>
      <c r="AY753" s="15">
        <v>0</v>
      </c>
      <c r="AZ753" s="15" t="str">
        <v>30x25x24,5/25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1</v>
      </c>
      <c r="BG753" s="17" t="str">
        <f t="shared" si="47"/>
        <v>ꞈ</v>
      </c>
      <c r="BH753" s="70" t="str">
        <v>ꞈ</v>
      </c>
    </row>
    <row r="754" spans="1:60" ht="14.25" customHeight="1" x14ac:dyDescent="0.25">
      <c r="A754" s="47"/>
      <c r="B754"/>
      <c r="C754" s="23" t="s">
        <v>107</v>
      </c>
      <c r="D754" s="25" t="s">
        <v>35</v>
      </c>
      <c r="E754" s="23" t="s">
        <v>43</v>
      </c>
      <c r="F754" s="23"/>
      <c r="G754" s="60" t="s">
        <v>428</v>
      </c>
      <c r="H754" s="60"/>
      <c r="I754" s="22"/>
      <c r="K754" s="21"/>
      <c r="L754" s="57">
        <f t="shared" si="45"/>
        <v>0</v>
      </c>
      <c r="M754" s="14">
        <f t="shared" si="48"/>
        <v>1</v>
      </c>
      <c r="N754" s="13">
        <f>IF(OR(totale!$A$5="",C754=totale!$A$5),0,1)</f>
        <v>1</v>
      </c>
      <c r="O754" s="13">
        <f>IF(OR(totale!$C$5="",E754=totale!$C$5),0,1)</f>
        <v>0</v>
      </c>
      <c r="P754" s="13">
        <v>0</v>
      </c>
      <c r="Q754" s="97">
        <v>0</v>
      </c>
      <c r="R754" s="19">
        <v>0</v>
      </c>
      <c r="S754" s="19" t="str">
        <v xml:space="preserve">TEVELLE - TAVELLONI - TAVELLINE </v>
      </c>
      <c r="T754" s="15" t="str">
        <v>T2D</v>
      </c>
      <c r="U754" s="15" t="str">
        <v xml:space="preserve">TAVELLA TAGLIO RETTO FIANCO RETTO </v>
      </c>
      <c r="V754" s="15">
        <v>0</v>
      </c>
      <c r="W754" s="19" t="str">
        <v>4x25x70</v>
      </c>
      <c r="X754" s="19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1</v>
      </c>
      <c r="AG754" s="15">
        <v>0</v>
      </c>
      <c r="AH754" s="15" t="str">
        <v xml:space="preserve">TEVELLE - TAVELLONI - TAVELLINE </v>
      </c>
      <c r="AI754" s="15" t="str">
        <v>T2D</v>
      </c>
      <c r="AJ754" s="15" t="str">
        <v>TAVELLONI RIGATO TAGLIO OBLIQUO FIANCO RETTO DA CM 6</v>
      </c>
      <c r="AK754" s="15">
        <v>0</v>
      </c>
      <c r="AL754" s="15">
        <v>90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1</v>
      </c>
      <c r="AS754" s="17" t="str">
        <f t="shared" si="46"/>
        <v>ꞈ</v>
      </c>
      <c r="AT754" s="70" t="str">
        <v>ꞈ</v>
      </c>
      <c r="AU754" s="15">
        <v>0</v>
      </c>
      <c r="AV754" s="15" t="str">
        <v>BLOCCO ALVEOLATO INCASTRO  FORI VERTICALI  45/50/55/60 %</v>
      </c>
      <c r="AW754" s="15" t="str">
        <v>T2D</v>
      </c>
      <c r="AX754" s="15" t="str">
        <v>BLOCCO PORTANTE ALVEOLATO FORI VERTICALI  P800- F.45%  incastro</v>
      </c>
      <c r="AY754" s="15">
        <v>0</v>
      </c>
      <c r="AZ754" s="15" t="str">
        <v>30x25x24,5/25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1</v>
      </c>
      <c r="BG754" s="17" t="str">
        <f t="shared" si="47"/>
        <v>ꞈ</v>
      </c>
      <c r="BH754" s="70" t="str">
        <v>ꞈ</v>
      </c>
    </row>
    <row r="755" spans="1:60" ht="14.25" customHeight="1" x14ac:dyDescent="0.25">
      <c r="A755" s="47"/>
      <c r="B755"/>
      <c r="C755" s="23" t="s">
        <v>107</v>
      </c>
      <c r="D755" s="25" t="s">
        <v>35</v>
      </c>
      <c r="E755" s="23" t="s">
        <v>43</v>
      </c>
      <c r="F755" s="23"/>
      <c r="G755" s="60" t="s">
        <v>419</v>
      </c>
      <c r="H755" s="60"/>
      <c r="I755" s="22"/>
      <c r="K755" s="21"/>
      <c r="L755" s="57">
        <f t="shared" si="45"/>
        <v>0</v>
      </c>
      <c r="M755" s="14">
        <f t="shared" si="48"/>
        <v>1</v>
      </c>
      <c r="N755" s="13">
        <f>IF(OR(totale!$A$5="",C755=totale!$A$5),0,1)</f>
        <v>1</v>
      </c>
      <c r="O755" s="13">
        <f>IF(OR(totale!$C$5="",E755=totale!$C$5),0,1)</f>
        <v>0</v>
      </c>
      <c r="P755" s="13">
        <v>0</v>
      </c>
      <c r="Q755" s="97">
        <v>0</v>
      </c>
      <c r="R755" s="19">
        <v>0</v>
      </c>
      <c r="S755" s="19" t="str">
        <v xml:space="preserve">TEVELLE - TAVELLONI - TAVELLINE </v>
      </c>
      <c r="T755" s="15" t="str">
        <v>T2D</v>
      </c>
      <c r="U755" s="15" t="str">
        <v xml:space="preserve">TAVELLA TAGLIO RETTO FIANCO RETTO </v>
      </c>
      <c r="V755" s="15">
        <v>0</v>
      </c>
      <c r="W755" s="19" t="str">
        <v>4x25x80</v>
      </c>
      <c r="X755" s="19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G755" s="15">
        <v>0</v>
      </c>
      <c r="AH755" s="15" t="str">
        <v xml:space="preserve">TEVELLE - TAVELLONI - TAVELLINE </v>
      </c>
      <c r="AI755" s="15" t="str">
        <v>T2D</v>
      </c>
      <c r="AJ755" s="15" t="str">
        <v>TAVELLONI RIGATO TAGLIO OBLIQUO FIANCO RETTO DA CM 6</v>
      </c>
      <c r="AK755" s="15">
        <v>0</v>
      </c>
      <c r="AL755" s="15">
        <v>100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1</v>
      </c>
      <c r="AS755" s="17" t="str">
        <f t="shared" si="46"/>
        <v>ꞈ</v>
      </c>
      <c r="AT755" s="70" t="str">
        <v>ꞈ</v>
      </c>
      <c r="AU755" s="15">
        <v>0</v>
      </c>
      <c r="AV755" s="15" t="str">
        <v>BLOCCO ALVEOLATO INCASTRO  FORI VERTICALI  45/50/55/60 %</v>
      </c>
      <c r="AW755" s="15" t="str">
        <v>ZANROSSO</v>
      </c>
      <c r="AX755" s="15" t="str">
        <v>BLOCCO PORTANTE ALVEOLATO FORI VERTICALI  P800- F.45%  incastro</v>
      </c>
      <c r="AY755" s="15">
        <v>0</v>
      </c>
      <c r="AZ755" s="15" t="str">
        <v>30x25x24,5/25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1</v>
      </c>
      <c r="BG755" s="17" t="str">
        <f t="shared" si="47"/>
        <v>ꞈ</v>
      </c>
      <c r="BH755" s="70" t="str">
        <v>ꞈ</v>
      </c>
    </row>
    <row r="756" spans="1:60" ht="14.25" customHeight="1" x14ac:dyDescent="0.25">
      <c r="A756" s="47"/>
      <c r="B756"/>
      <c r="C756" s="23" t="s">
        <v>107</v>
      </c>
      <c r="D756" s="25" t="s">
        <v>35</v>
      </c>
      <c r="E756" s="23" t="s">
        <v>43</v>
      </c>
      <c r="F756" s="23"/>
      <c r="G756" s="60" t="s">
        <v>397</v>
      </c>
      <c r="H756" s="60"/>
      <c r="I756" s="22"/>
      <c r="K756" s="21"/>
      <c r="L756" s="57">
        <f t="shared" si="45"/>
        <v>0</v>
      </c>
      <c r="M756" s="14">
        <f t="shared" si="48"/>
        <v>1</v>
      </c>
      <c r="N756" s="13">
        <f>IF(OR(totale!$A$5="",C756=totale!$A$5),0,1)</f>
        <v>1</v>
      </c>
      <c r="O756" s="13">
        <f>IF(OR(totale!$C$5="",E756=totale!$C$5),0,1)</f>
        <v>0</v>
      </c>
      <c r="P756" s="13">
        <v>0</v>
      </c>
      <c r="Q756" s="97">
        <v>0</v>
      </c>
      <c r="R756" s="19">
        <v>0</v>
      </c>
      <c r="S756" s="19" t="str">
        <v xml:space="preserve">TEVELLE - TAVELLONI - TAVELLINE </v>
      </c>
      <c r="T756" s="15" t="str">
        <v>T2D</v>
      </c>
      <c r="U756" s="15" t="str">
        <v xml:space="preserve">TAVELLA TAGLIO RETTO FIANCO RETTO </v>
      </c>
      <c r="V756" s="15">
        <v>0</v>
      </c>
      <c r="W756" s="19" t="str">
        <v>4x25x90</v>
      </c>
      <c r="X756" s="19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1</v>
      </c>
      <c r="AG756" s="15">
        <v>0</v>
      </c>
      <c r="AH756" s="15" t="str">
        <v xml:space="preserve">TEVELLE - TAVELLONI - TAVELLINE </v>
      </c>
      <c r="AI756" s="15" t="str">
        <v>T2D</v>
      </c>
      <c r="AJ756" s="15" t="str">
        <v>TAVELLONI RIGATO TAGLIO OBLIQUO FIANCO RETTO DA CM 6</v>
      </c>
      <c r="AK756" s="15">
        <v>0</v>
      </c>
      <c r="AL756" s="15">
        <v>110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1</v>
      </c>
      <c r="AS756" s="17" t="str">
        <f t="shared" si="46"/>
        <v>ꞈ</v>
      </c>
      <c r="AT756" s="70" t="str">
        <v>ꞈ</v>
      </c>
      <c r="AU756" s="15">
        <v>0</v>
      </c>
      <c r="AV756" s="15" t="str">
        <v xml:space="preserve">LATERIZIO RETTIFICATO PLANARE </v>
      </c>
      <c r="AW756" s="15" t="str">
        <v>WIENERBERGER</v>
      </c>
      <c r="AX756" s="15" t="str">
        <v>BLOCCO ALVEOLATO RETTIFICATO - BLOCCO PLANANARE  F.55% - 45%</v>
      </c>
      <c r="AY756" s="15">
        <v>0</v>
      </c>
      <c r="AZ756" s="15" t="str">
        <v>30x25x24,9 F.45%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1</v>
      </c>
      <c r="BG756" s="17" t="str">
        <f t="shared" si="47"/>
        <v>ꞈ</v>
      </c>
      <c r="BH756" s="70" t="str">
        <v>ꞈ</v>
      </c>
    </row>
    <row r="757" spans="1:60" ht="14.25" customHeight="1" x14ac:dyDescent="0.25">
      <c r="A757" s="47"/>
      <c r="B757"/>
      <c r="C757" s="23" t="s">
        <v>107</v>
      </c>
      <c r="D757" s="25" t="s">
        <v>35</v>
      </c>
      <c r="E757" s="23" t="s">
        <v>43</v>
      </c>
      <c r="F757" s="23"/>
      <c r="G757" s="60" t="s">
        <v>370</v>
      </c>
      <c r="H757" s="60"/>
      <c r="I757" s="22"/>
      <c r="K757" s="21"/>
      <c r="L757" s="57">
        <f t="shared" si="45"/>
        <v>0</v>
      </c>
      <c r="M757" s="14">
        <f t="shared" si="48"/>
        <v>1</v>
      </c>
      <c r="N757" s="13">
        <f>IF(OR(totale!$A$5="",C757=totale!$A$5),0,1)</f>
        <v>1</v>
      </c>
      <c r="O757" s="13">
        <f>IF(OR(totale!$C$5="",E757=totale!$C$5),0,1)</f>
        <v>0</v>
      </c>
      <c r="P757" s="13">
        <v>0</v>
      </c>
      <c r="Q757" s="97">
        <v>0</v>
      </c>
      <c r="R757" s="19">
        <v>0</v>
      </c>
      <c r="S757" s="19" t="str">
        <v xml:space="preserve">TEVELLE - TAVELLONI - TAVELLINE </v>
      </c>
      <c r="T757" s="15" t="str">
        <v>T2D</v>
      </c>
      <c r="U757" s="15" t="str">
        <v xml:space="preserve">TAVELLA TAGLIO RETTO FIANCO RETTO </v>
      </c>
      <c r="V757" s="15">
        <v>0</v>
      </c>
      <c r="W757" s="19" t="str">
        <v>4x25x100</v>
      </c>
      <c r="X757" s="19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1</v>
      </c>
      <c r="AG757" s="15">
        <v>0</v>
      </c>
      <c r="AH757" s="15" t="str">
        <v xml:space="preserve">TEVELLE - TAVELLONI - TAVELLINE </v>
      </c>
      <c r="AI757" s="15" t="str">
        <v>T2D</v>
      </c>
      <c r="AJ757" s="15" t="str">
        <v>TAVELLONI RIGATO TAGLIO OBLIQUO FIANCO RETTO DA CM 6</v>
      </c>
      <c r="AK757" s="15">
        <v>0</v>
      </c>
      <c r="AL757" s="15">
        <v>120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1</v>
      </c>
      <c r="AS757" s="17" t="str">
        <f t="shared" si="46"/>
        <v>ꞈ</v>
      </c>
      <c r="AT757" s="70" t="str">
        <v>ꞈ</v>
      </c>
      <c r="AU757" s="15">
        <v>0</v>
      </c>
      <c r="AV757" s="15" t="str">
        <v>BLOCCO ALVEOLATO LISCIO FORI ORIZZONATALI  45/50/55/60 %</v>
      </c>
      <c r="AW757" s="15" t="str">
        <v>DCB</v>
      </c>
      <c r="AX757" s="15" t="str">
        <v>BLOCCO TAMPONAMENTO ALVEOLATO FORI ORIZZONTALI P600- F.65% - F.60%</v>
      </c>
      <c r="AY757" s="15">
        <v>0</v>
      </c>
      <c r="AZ757" s="15" t="str">
        <v>30x25x25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1</v>
      </c>
      <c r="BG757" s="17" t="str">
        <f t="shared" si="47"/>
        <v>ꞈ</v>
      </c>
      <c r="BH757" s="70" t="str">
        <v>ꞈ</v>
      </c>
    </row>
    <row r="758" spans="1:60" ht="14.25" customHeight="1" x14ac:dyDescent="0.25">
      <c r="A758" s="47"/>
      <c r="B758"/>
      <c r="C758" s="23" t="s">
        <v>107</v>
      </c>
      <c r="D758" s="25" t="s">
        <v>35</v>
      </c>
      <c r="E758" s="23" t="s">
        <v>43</v>
      </c>
      <c r="F758" s="23"/>
      <c r="G758" s="60" t="s">
        <v>346</v>
      </c>
      <c r="H758" s="60"/>
      <c r="I758" s="22"/>
      <c r="K758" s="21"/>
      <c r="L758" s="57">
        <f t="shared" si="45"/>
        <v>0</v>
      </c>
      <c r="M758" s="14">
        <f t="shared" si="48"/>
        <v>1</v>
      </c>
      <c r="N758" s="13">
        <f>IF(OR(totale!$A$5="",C758=totale!$A$5),0,1)</f>
        <v>1</v>
      </c>
      <c r="O758" s="13">
        <f>IF(OR(totale!$C$5="",E758=totale!$C$5),0,1)</f>
        <v>0</v>
      </c>
      <c r="P758" s="13">
        <v>0</v>
      </c>
      <c r="Q758" s="97">
        <v>0</v>
      </c>
      <c r="R758" s="19">
        <v>0</v>
      </c>
      <c r="S758" s="19" t="str">
        <v xml:space="preserve">TEVELLE - TAVELLONI - TAVELLINE </v>
      </c>
      <c r="T758" s="15" t="str">
        <v>T2D</v>
      </c>
      <c r="U758" s="15" t="str">
        <v xml:space="preserve">TAVELLA TAGLIO RETTO FIANCO RETTO </v>
      </c>
      <c r="V758" s="15">
        <v>0</v>
      </c>
      <c r="W758" s="19" t="str">
        <v>5x25x50</v>
      </c>
      <c r="X758" s="19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1</v>
      </c>
      <c r="AG758" s="15">
        <v>0</v>
      </c>
      <c r="AH758" s="15" t="str">
        <v xml:space="preserve">TEVELLE - TAVELLONI - TAVELLINE </v>
      </c>
      <c r="AI758" s="15" t="str">
        <v>T2D</v>
      </c>
      <c r="AJ758" s="15" t="str">
        <v>TAVELLONI RIGATO TAGLIO OBLIQUO FIANCO RETTO DA CM 6</v>
      </c>
      <c r="AK758" s="15">
        <v>0</v>
      </c>
      <c r="AL758" s="15">
        <v>130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1</v>
      </c>
      <c r="AS758" s="17" t="str">
        <f t="shared" si="46"/>
        <v>ꞈ</v>
      </c>
      <c r="AT758" s="70" t="str">
        <v>ꞈ</v>
      </c>
      <c r="AU758" s="15">
        <v>0</v>
      </c>
      <c r="AV758" s="15" t="str">
        <v>BLOCCO ALVEOLATO LISCIO FORI ORIZZONATALI  45/50/55/60 %</v>
      </c>
      <c r="AW758" s="15" t="str">
        <v>DCB</v>
      </c>
      <c r="AX758" s="15" t="str">
        <v xml:space="preserve">BLOCCO TAMPONAMENTO FORI ORIZZONATI ALVEOLATO LISCIO SETTI SOTTILI </v>
      </c>
      <c r="AY758" s="15">
        <v>0</v>
      </c>
      <c r="AZ758" s="15" t="str">
        <v>30x25x25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1</v>
      </c>
      <c r="BG758" s="17" t="str">
        <f t="shared" si="47"/>
        <v>ꞈ</v>
      </c>
      <c r="BH758" s="70" t="str">
        <v>ꞈ</v>
      </c>
    </row>
    <row r="759" spans="1:60" ht="14.25" customHeight="1" x14ac:dyDescent="0.25">
      <c r="A759" s="47"/>
      <c r="B759"/>
      <c r="C759" s="23" t="s">
        <v>107</v>
      </c>
      <c r="D759" s="25" t="s">
        <v>35</v>
      </c>
      <c r="E759" s="23" t="s">
        <v>25</v>
      </c>
      <c r="F759" s="23"/>
      <c r="G759" s="60" t="s">
        <v>256</v>
      </c>
      <c r="H759" s="60"/>
      <c r="I759" s="22"/>
      <c r="K759" s="21"/>
      <c r="L759" s="57">
        <f t="shared" si="45"/>
        <v>0</v>
      </c>
      <c r="M759" s="14">
        <f t="shared" si="48"/>
        <v>1</v>
      </c>
      <c r="N759" s="13">
        <f>IF(OR(totale!$A$5="",C759=totale!$A$5),0,1)</f>
        <v>1</v>
      </c>
      <c r="O759" s="13">
        <f>IF(OR(totale!$C$5="",E759=totale!$C$5),0,1)</f>
        <v>0</v>
      </c>
      <c r="P759" s="13">
        <v>0</v>
      </c>
      <c r="Q759" s="97">
        <v>0</v>
      </c>
      <c r="R759" s="19">
        <v>0</v>
      </c>
      <c r="S759" s="19" t="str">
        <v>TRAMEZZATURA MATERIALE  LATERIZIO COMUNE</v>
      </c>
      <c r="T759" s="15" t="str">
        <v>WIENERBERGER</v>
      </c>
      <c r="U759" s="15" t="str">
        <v xml:space="preserve">TRAMEZZA-FORATO-SCATOLA-FORATELLA LEGGERA  LATERIZIO NORMALE </v>
      </c>
      <c r="V759" s="15">
        <v>0</v>
      </c>
      <c r="W759" s="19" t="str">
        <v>4,5x15x30</v>
      </c>
      <c r="X759" s="19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1</v>
      </c>
      <c r="AG759" s="15">
        <v>0</v>
      </c>
      <c r="AH759" s="15" t="str">
        <v xml:space="preserve">TEVELLE - TAVELLONI - TAVELLINE </v>
      </c>
      <c r="AI759" s="15" t="str">
        <v>T2D</v>
      </c>
      <c r="AJ759" s="15" t="str">
        <v>TAVELLONI RIGATO TAGLIO OBLIQUO FIANCO RETTO DA CM 6</v>
      </c>
      <c r="AK759" s="15">
        <v>0</v>
      </c>
      <c r="AL759" s="15">
        <v>140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1</v>
      </c>
      <c r="AS759" s="17" t="str">
        <f t="shared" si="46"/>
        <v>ꞈ</v>
      </c>
      <c r="AT759" s="70" t="str">
        <v>ꞈ</v>
      </c>
      <c r="AU759" s="15">
        <v>0</v>
      </c>
      <c r="AV759" s="15" t="str">
        <v>BLOCCO ALVEOLATO LISCIO FORI VERTICALI   45/50/55/60 %</v>
      </c>
      <c r="AW759" s="15" t="str">
        <v>DCB</v>
      </c>
      <c r="AX759" s="15" t="str">
        <v>BLOCCO PORTANTE ALVEOLATO FORI VERTICALI  P800 -  F.45% - F.50% liscio</v>
      </c>
      <c r="AY759" s="15">
        <v>0</v>
      </c>
      <c r="AZ759" s="15" t="str">
        <v>30x25x25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1</v>
      </c>
      <c r="BG759" s="17" t="str">
        <f t="shared" si="47"/>
        <v>ꞈ</v>
      </c>
      <c r="BH759" s="70" t="str">
        <v>ꞈ</v>
      </c>
    </row>
    <row r="760" spans="1:60" ht="14.25" customHeight="1" x14ac:dyDescent="0.25">
      <c r="A760" s="47"/>
      <c r="B760"/>
      <c r="C760" s="23" t="s">
        <v>107</v>
      </c>
      <c r="D760" s="25" t="s">
        <v>35</v>
      </c>
      <c r="E760" s="23" t="s">
        <v>25</v>
      </c>
      <c r="F760" s="23"/>
      <c r="G760" s="60" t="s">
        <v>304</v>
      </c>
      <c r="H760" s="60"/>
      <c r="I760" s="22"/>
      <c r="K760" s="21"/>
      <c r="L760" s="57">
        <f t="shared" si="45"/>
        <v>0</v>
      </c>
      <c r="M760" s="14">
        <f t="shared" si="48"/>
        <v>1</v>
      </c>
      <c r="N760" s="13">
        <f>IF(OR(totale!$A$5="",C760=totale!$A$5),0,1)</f>
        <v>1</v>
      </c>
      <c r="O760" s="13">
        <f>IF(OR(totale!$C$5="",E760=totale!$C$5),0,1)</f>
        <v>0</v>
      </c>
      <c r="P760" s="13">
        <v>0</v>
      </c>
      <c r="Q760" s="97">
        <v>0</v>
      </c>
      <c r="R760" s="19">
        <v>0</v>
      </c>
      <c r="S760" s="19" t="str">
        <v>TRAMEZZATURA MATERIALE  LATERIZIO COMUNE</v>
      </c>
      <c r="T760" s="15" t="str">
        <v>WIENERBERGER</v>
      </c>
      <c r="U760" s="15" t="str">
        <v xml:space="preserve">TRAMEZZA-FORATO-SCATOLA-FORATELLA LEGGERA  LATERIZIO NORMALE </v>
      </c>
      <c r="V760" s="15">
        <v>0</v>
      </c>
      <c r="W760" s="19" t="str">
        <v>6x25x50</v>
      </c>
      <c r="X760" s="19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1</v>
      </c>
      <c r="AG760" s="15">
        <v>0</v>
      </c>
      <c r="AH760" s="15" t="str">
        <v xml:space="preserve">TEVELLE - TAVELLONI - TAVELLINE </v>
      </c>
      <c r="AI760" s="15" t="str">
        <v>T2D</v>
      </c>
      <c r="AJ760" s="15" t="str">
        <v>TAVELLONI RIGATO TAGLIO OBLIQUO FIANCO RETTO DA CM 6</v>
      </c>
      <c r="AK760" s="15">
        <v>0</v>
      </c>
      <c r="AL760" s="15">
        <v>150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1</v>
      </c>
      <c r="AS760" s="17" t="str">
        <f t="shared" si="46"/>
        <v>ꞈ</v>
      </c>
      <c r="AT760" s="70" t="str">
        <v>ꞈ</v>
      </c>
      <c r="AU760" s="15">
        <v>0</v>
      </c>
      <c r="AV760" s="15" t="str">
        <v>BLOCCO ALVEOLATO LISCIO FORI ORIZZONATALI  45/50/55/60 %</v>
      </c>
      <c r="AW760" s="15" t="str">
        <v>FBM</v>
      </c>
      <c r="AX760" s="15" t="str">
        <v>BLOCCO TAMPONAMENTO ALVEOLATO FORI ORIZZONTALI P600- F.65% - F.60%</v>
      </c>
      <c r="AY760" s="15">
        <v>0</v>
      </c>
      <c r="AZ760" s="15" t="str">
        <v>30x25x25</v>
      </c>
      <c r="BA760" s="15">
        <v>0</v>
      </c>
      <c r="BB760" s="15">
        <v>0</v>
      </c>
      <c r="BC760" s="15">
        <v>0</v>
      </c>
      <c r="BD760" s="15">
        <v>0</v>
      </c>
      <c r="BE760" s="15">
        <v>0</v>
      </c>
      <c r="BF760" s="15">
        <v>1</v>
      </c>
      <c r="BG760" s="17" t="str">
        <f t="shared" si="47"/>
        <v>ꞈ</v>
      </c>
      <c r="BH760" s="70" t="str">
        <v>ꞈ</v>
      </c>
    </row>
    <row r="761" spans="1:60" ht="14.25" customHeight="1" x14ac:dyDescent="0.25">
      <c r="A761" s="47"/>
      <c r="B761"/>
      <c r="C761" s="23" t="s">
        <v>107</v>
      </c>
      <c r="D761" s="25" t="s">
        <v>35</v>
      </c>
      <c r="E761" s="23" t="s">
        <v>25</v>
      </c>
      <c r="F761" s="23"/>
      <c r="G761" s="60" t="s">
        <v>260</v>
      </c>
      <c r="H761" s="60"/>
      <c r="I761" s="22"/>
      <c r="K761" s="21"/>
      <c r="L761" s="57">
        <f t="shared" si="45"/>
        <v>0</v>
      </c>
      <c r="M761" s="14">
        <f t="shared" si="48"/>
        <v>1</v>
      </c>
      <c r="N761" s="13">
        <f>IF(OR(totale!$A$5="",C761=totale!$A$5),0,1)</f>
        <v>1</v>
      </c>
      <c r="O761" s="13">
        <f>IF(OR(totale!$C$5="",E761=totale!$C$5),0,1)</f>
        <v>0</v>
      </c>
      <c r="P761" s="13">
        <v>0</v>
      </c>
      <c r="Q761" s="97">
        <v>0</v>
      </c>
      <c r="R761" s="19">
        <v>0</v>
      </c>
      <c r="S761" s="19" t="str">
        <v>TRAMEZZATURA MATERIALE  LATERIZIO COMUNE</v>
      </c>
      <c r="T761" s="15" t="str">
        <v>WIENERBERGER</v>
      </c>
      <c r="U761" s="15" t="str">
        <v xml:space="preserve">TRAMEZZA-FORATO-SCATOLA-FORATELLA LEGGERA  LATERIZIO NORMALE </v>
      </c>
      <c r="V761" s="15">
        <v>0</v>
      </c>
      <c r="W761" s="19" t="str">
        <v>6x25x25</v>
      </c>
      <c r="X761" s="19">
        <v>0</v>
      </c>
      <c r="Y761" s="15">
        <v>0</v>
      </c>
      <c r="Z761" s="15">
        <v>0</v>
      </c>
      <c r="AA761" s="15">
        <v>0</v>
      </c>
      <c r="AB761" s="15">
        <v>0</v>
      </c>
      <c r="AC761" s="15">
        <v>1</v>
      </c>
      <c r="AG761" s="15">
        <v>0</v>
      </c>
      <c r="AH761" s="15" t="str">
        <v xml:space="preserve">TEVELLE - TAVELLONI - TAVELLINE </v>
      </c>
      <c r="AI761" s="15" t="str">
        <v>T2D</v>
      </c>
      <c r="AJ761" s="15" t="str">
        <v>TAVELLONI RIGATO TAGLIO OBLIQUO FIANCO RETTO DA CM 6</v>
      </c>
      <c r="AK761" s="15">
        <v>0</v>
      </c>
      <c r="AL761" s="15">
        <v>160</v>
      </c>
      <c r="AM761" s="15">
        <v>0</v>
      </c>
      <c r="AN761" s="15">
        <v>0</v>
      </c>
      <c r="AO761" s="15">
        <v>0</v>
      </c>
      <c r="AP761" s="15">
        <v>0</v>
      </c>
      <c r="AQ761" s="15">
        <v>0</v>
      </c>
      <c r="AR761" s="15">
        <v>1</v>
      </c>
      <c r="AS761" s="17" t="str">
        <f t="shared" si="46"/>
        <v>ꞈ</v>
      </c>
      <c r="AT761" s="70" t="str">
        <v>ꞈ</v>
      </c>
      <c r="AU761" s="15">
        <v>0</v>
      </c>
      <c r="AV761" s="15" t="str">
        <v>BLOCCO ALVEOLATO INCASTRO  FORI VERTICALI  45/50/55/60 %</v>
      </c>
      <c r="AW761" s="15" t="str">
        <v>IBL</v>
      </c>
      <c r="AX761" s="15" t="str">
        <v>BLOCCO TAMPONAMENTO ALVEOLATO FORI VERTICALI  P600 - F.60% incastro</v>
      </c>
      <c r="AY761" s="15">
        <v>0</v>
      </c>
      <c r="AZ761" s="15" t="str">
        <v>30x25x25</v>
      </c>
      <c r="BA761" s="15">
        <v>0</v>
      </c>
      <c r="BB761" s="15">
        <v>0</v>
      </c>
      <c r="BC761" s="15">
        <v>0</v>
      </c>
      <c r="BD761" s="15">
        <v>0</v>
      </c>
      <c r="BE761" s="15">
        <v>0</v>
      </c>
      <c r="BF761" s="15">
        <v>1</v>
      </c>
      <c r="BG761" s="17" t="str">
        <f t="shared" si="47"/>
        <v>ꞈ</v>
      </c>
      <c r="BH761" s="70" t="str">
        <v>ꞈ</v>
      </c>
    </row>
    <row r="762" spans="1:60" ht="14.25" customHeight="1" x14ac:dyDescent="0.25">
      <c r="A762" s="47"/>
      <c r="B762"/>
      <c r="C762" s="23" t="s">
        <v>107</v>
      </c>
      <c r="D762" s="25" t="s">
        <v>35</v>
      </c>
      <c r="E762" s="23" t="s">
        <v>25</v>
      </c>
      <c r="F762" s="23"/>
      <c r="G762" s="60" t="s">
        <v>269</v>
      </c>
      <c r="H762" s="60"/>
      <c r="I762" s="22"/>
      <c r="K762" s="21"/>
      <c r="L762" s="57">
        <f t="shared" si="45"/>
        <v>0</v>
      </c>
      <c r="M762" s="14">
        <f t="shared" si="48"/>
        <v>1</v>
      </c>
      <c r="N762" s="13">
        <f>IF(OR(totale!$A$5="",C762=totale!$A$5),0,1)</f>
        <v>1</v>
      </c>
      <c r="O762" s="13">
        <f>IF(OR(totale!$C$5="",E762=totale!$C$5),0,1)</f>
        <v>0</v>
      </c>
      <c r="P762" s="13">
        <v>0</v>
      </c>
      <c r="Q762" s="97">
        <v>0</v>
      </c>
      <c r="R762" s="19">
        <v>0</v>
      </c>
      <c r="S762" s="19" t="str">
        <v>TRAMEZZATURA MATERIALE  LATERIZIO COMUNE</v>
      </c>
      <c r="T762" s="15" t="str">
        <v>WIENERBERGER</v>
      </c>
      <c r="U762" s="15" t="str">
        <v xml:space="preserve">TRAMEZZA-FORATO-SCATOLA-FORATELLA LEGGERA  LATERIZIO NORMALE </v>
      </c>
      <c r="V762" s="15">
        <v>0</v>
      </c>
      <c r="W762" s="19" t="str">
        <v>8x12x25</v>
      </c>
      <c r="X762" s="19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1</v>
      </c>
      <c r="AG762" s="15">
        <v>0</v>
      </c>
      <c r="AH762" s="15" t="str">
        <v xml:space="preserve">TEVELLE - TAVELLONI - TAVELLINE </v>
      </c>
      <c r="AI762" s="15" t="str">
        <v>T2D</v>
      </c>
      <c r="AJ762" s="15" t="str">
        <v>TAVELLONI RIGATO TAGLIO OBLIQUO FIANCO RETTO DA CM 6</v>
      </c>
      <c r="AK762" s="15">
        <v>0</v>
      </c>
      <c r="AL762" s="15">
        <v>170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1</v>
      </c>
      <c r="AS762" s="17" t="str">
        <f t="shared" si="46"/>
        <v>ꞈ</v>
      </c>
      <c r="AT762" s="70" t="str">
        <v>ꞈ</v>
      </c>
      <c r="AU762" s="15">
        <v>0</v>
      </c>
      <c r="AV762" s="15" t="str">
        <v>BLOCCO ALVEOLATO INCASTRO  FORI VERTICALI  45/50/55/60 %</v>
      </c>
      <c r="AW762" s="15" t="str">
        <v>LATERCOM</v>
      </c>
      <c r="AX762" s="15" t="str">
        <v>BLOCCO TAMPONAMENTO ALVEOLATO FORI VERTICALI  P600 - F.60% incastro</v>
      </c>
      <c r="AY762" s="15">
        <v>0</v>
      </c>
      <c r="AZ762" s="15" t="str">
        <v>30x25x25</v>
      </c>
      <c r="BA762" s="15">
        <v>0</v>
      </c>
      <c r="BB762" s="15">
        <v>0</v>
      </c>
      <c r="BC762" s="15">
        <v>0</v>
      </c>
      <c r="BD762" s="15">
        <v>0</v>
      </c>
      <c r="BE762" s="15">
        <v>0</v>
      </c>
      <c r="BF762" s="15">
        <v>1</v>
      </c>
      <c r="BG762" s="17" t="str">
        <f t="shared" si="47"/>
        <v>ꞈ</v>
      </c>
      <c r="BH762" s="70" t="str">
        <v>ꞈ</v>
      </c>
    </row>
    <row r="763" spans="1:60" ht="14.25" customHeight="1" x14ac:dyDescent="0.25">
      <c r="A763" s="47"/>
      <c r="B763"/>
      <c r="C763" s="23" t="s">
        <v>107</v>
      </c>
      <c r="D763" s="25" t="s">
        <v>35</v>
      </c>
      <c r="E763" s="23" t="s">
        <v>25</v>
      </c>
      <c r="F763" s="23"/>
      <c r="G763" s="60" t="s">
        <v>271</v>
      </c>
      <c r="H763" s="60"/>
      <c r="I763" s="22"/>
      <c r="K763" s="21"/>
      <c r="L763" s="57">
        <f t="shared" si="45"/>
        <v>0</v>
      </c>
      <c r="M763" s="14">
        <f t="shared" si="48"/>
        <v>1</v>
      </c>
      <c r="N763" s="13">
        <f>IF(OR(totale!$A$5="",C763=totale!$A$5),0,1)</f>
        <v>1</v>
      </c>
      <c r="O763" s="13">
        <f>IF(OR(totale!$C$5="",E763=totale!$C$5),0,1)</f>
        <v>0</v>
      </c>
      <c r="P763" s="13">
        <v>0</v>
      </c>
      <c r="Q763" s="97">
        <v>0</v>
      </c>
      <c r="R763" s="19">
        <v>0</v>
      </c>
      <c r="S763" s="19" t="str">
        <v>TRAMEZZATURA MATERIALE  LATERIZIO COMUNE</v>
      </c>
      <c r="T763" s="15" t="str">
        <v>WIENERBERGER</v>
      </c>
      <c r="U763" s="15" t="str">
        <v xml:space="preserve">TRAMEZZA-FORATO-SCATOLA-FORATELLA LEGGERA  LATERIZIO NORMALE </v>
      </c>
      <c r="V763" s="15">
        <v>0</v>
      </c>
      <c r="W763" s="19" t="str">
        <v>8x25x50</v>
      </c>
      <c r="X763" s="19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1</v>
      </c>
      <c r="AG763" s="15">
        <v>0</v>
      </c>
      <c r="AH763" s="15" t="str">
        <v xml:space="preserve">TEVELLE - TAVELLONI - TAVELLINE </v>
      </c>
      <c r="AI763" s="15" t="str">
        <v>T2D</v>
      </c>
      <c r="AJ763" s="15" t="str">
        <v>TAVELLONI RIGATO TAGLIO OBLIQUO FIANCO RETTO DA CM 6</v>
      </c>
      <c r="AK763" s="15">
        <v>0</v>
      </c>
      <c r="AL763" s="15">
        <v>180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1</v>
      </c>
      <c r="AS763" s="17" t="str">
        <f t="shared" si="46"/>
        <v>ꞈ</v>
      </c>
      <c r="AT763" s="70" t="str">
        <v>ꞈ</v>
      </c>
      <c r="AU763" s="15">
        <v>0</v>
      </c>
      <c r="AV763" s="15" t="str">
        <v>BLOCCO ALVEOLATO LISCIO FORI ORIZZONATALI  45/50/55/60 %</v>
      </c>
      <c r="AW763" s="15" t="str">
        <v>T2D</v>
      </c>
      <c r="AX763" s="15" t="str">
        <v>BLOCCO TAMPONAMENTO ALVEOLATO FORI ORIZZONTALI P600- F.65% - F.60%</v>
      </c>
      <c r="AY763" s="15">
        <v>0</v>
      </c>
      <c r="AZ763" s="15" t="str">
        <v>30x25x25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1</v>
      </c>
      <c r="BG763" s="17" t="str">
        <f t="shared" si="47"/>
        <v>ꞈ</v>
      </c>
      <c r="BH763" s="70" t="str">
        <v>ꞈ</v>
      </c>
    </row>
    <row r="764" spans="1:60" ht="14.25" customHeight="1" x14ac:dyDescent="0.25">
      <c r="A764" s="47"/>
      <c r="B764"/>
      <c r="C764" s="23" t="s">
        <v>107</v>
      </c>
      <c r="D764" s="25" t="s">
        <v>35</v>
      </c>
      <c r="E764" s="23" t="s">
        <v>25</v>
      </c>
      <c r="F764" s="23"/>
      <c r="G764" s="60" t="s">
        <v>298</v>
      </c>
      <c r="H764" s="60"/>
      <c r="I764" s="22"/>
      <c r="K764" s="21"/>
      <c r="L764" s="57">
        <f t="shared" si="45"/>
        <v>0</v>
      </c>
      <c r="M764" s="14">
        <f t="shared" si="48"/>
        <v>1</v>
      </c>
      <c r="N764" s="13">
        <f>IF(OR(totale!$A$5="",C764=totale!$A$5),0,1)</f>
        <v>1</v>
      </c>
      <c r="O764" s="13">
        <f>IF(OR(totale!$C$5="",E764=totale!$C$5),0,1)</f>
        <v>0</v>
      </c>
      <c r="P764" s="13">
        <v>0</v>
      </c>
      <c r="Q764" s="97">
        <v>0</v>
      </c>
      <c r="R764" s="19">
        <v>0</v>
      </c>
      <c r="S764" s="19" t="str">
        <v>TRAMEZZATURA MATERIALE  LATERIZIO COMUNE</v>
      </c>
      <c r="T764" s="15" t="str">
        <v>WIENERBERGER</v>
      </c>
      <c r="U764" s="15" t="str">
        <v xml:space="preserve">TRAMEZZA-FORATO-SCATOLA-FORATELLA LEGGERA  LATERIZIO NORMALE </v>
      </c>
      <c r="V764" s="15">
        <v>0</v>
      </c>
      <c r="W764" s="19" t="str">
        <v>8x15x30</v>
      </c>
      <c r="X764" s="19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1</v>
      </c>
      <c r="AG764" s="15">
        <v>0</v>
      </c>
      <c r="AH764" s="15" t="str">
        <v xml:space="preserve">TEVELLE - TAVELLONI - TAVELLINE </v>
      </c>
      <c r="AI764" s="15" t="str">
        <v>T2D</v>
      </c>
      <c r="AJ764" s="15" t="str">
        <v>TAVELLONI RIGATO TAGLIO OBLIQUO FIANCO RETTO DA CM 6</v>
      </c>
      <c r="AK764" s="15">
        <v>0</v>
      </c>
      <c r="AL764" s="15">
        <v>200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1</v>
      </c>
      <c r="AS764" s="17" t="str">
        <f t="shared" si="46"/>
        <v>ꞈ</v>
      </c>
      <c r="AT764" s="70" t="str">
        <v>ꞈ</v>
      </c>
      <c r="AU764" s="15">
        <v>0</v>
      </c>
      <c r="AV764" s="15" t="str">
        <v>BLOCCO ALVEOLATO LISCIO FORI VERTICALI   45/50/55/60 %</v>
      </c>
      <c r="AW764" s="15" t="str">
        <v>T2D</v>
      </c>
      <c r="AX764" s="15" t="str">
        <v>BLOCCO PORTANTE ALVEOLATO FORI VERTICALI  P800 -  F.45% - F.50% liscio</v>
      </c>
      <c r="AY764" s="15">
        <v>0</v>
      </c>
      <c r="AZ764" s="15" t="str">
        <v>30x25x25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1</v>
      </c>
      <c r="BG764" s="17" t="str">
        <f t="shared" si="47"/>
        <v>ꞈ</v>
      </c>
      <c r="BH764" s="70" t="str">
        <v>ꞈ</v>
      </c>
    </row>
    <row r="765" spans="1:60" ht="14.25" customHeight="1" x14ac:dyDescent="0.25">
      <c r="A765" s="47"/>
      <c r="B765"/>
      <c r="C765" s="23" t="s">
        <v>107</v>
      </c>
      <c r="D765" s="25" t="s">
        <v>35</v>
      </c>
      <c r="E765" s="23" t="s">
        <v>25</v>
      </c>
      <c r="F765" s="23"/>
      <c r="G765" s="60" t="s">
        <v>311</v>
      </c>
      <c r="H765" s="60"/>
      <c r="I765" s="22"/>
      <c r="K765" s="21"/>
      <c r="L765" s="57">
        <f t="shared" si="45"/>
        <v>0</v>
      </c>
      <c r="M765" s="14">
        <f t="shared" si="48"/>
        <v>1</v>
      </c>
      <c r="N765" s="13">
        <f>IF(OR(totale!$A$5="",C765=totale!$A$5),0,1)</f>
        <v>1</v>
      </c>
      <c r="O765" s="13">
        <f>IF(OR(totale!$C$5="",E765=totale!$C$5),0,1)</f>
        <v>0</v>
      </c>
      <c r="P765" s="13">
        <v>0</v>
      </c>
      <c r="Q765" s="97">
        <v>0</v>
      </c>
      <c r="R765" s="19">
        <v>0</v>
      </c>
      <c r="S765" s="19" t="str">
        <v>TRAMEZZATURA MATERIALE  LATERIZIO COMUNE</v>
      </c>
      <c r="T765" s="15" t="str">
        <v>WIENERBERGER</v>
      </c>
      <c r="U765" s="15" t="str">
        <v xml:space="preserve">TRAMEZZA-FORATO-SCATOLA-FORATELLA LEGGERA  LATERIZIO NORMALE </v>
      </c>
      <c r="V765" s="15">
        <v>0</v>
      </c>
      <c r="W765" s="19" t="str">
        <v>8x25x25</v>
      </c>
      <c r="X765" s="19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1</v>
      </c>
      <c r="AG765" s="15">
        <v>0</v>
      </c>
      <c r="AH765" s="15" t="str">
        <v xml:space="preserve">TEVELLE - TAVELLONI - TAVELLINE </v>
      </c>
      <c r="AI765" s="15" t="str">
        <v>T2D</v>
      </c>
      <c r="AJ765" s="15" t="str">
        <v>TAVELLONI RIGATO TAGLIO OBLIQUO FIANCO RETTO DA CM 6</v>
      </c>
      <c r="AK765" s="15">
        <v>0</v>
      </c>
      <c r="AL765" s="15">
        <v>220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1</v>
      </c>
      <c r="AS765" s="17" t="str">
        <f t="shared" si="46"/>
        <v>ꞈ</v>
      </c>
      <c r="AT765" s="70" t="str">
        <v>ꞈ</v>
      </c>
      <c r="AU765" s="15">
        <v>0</v>
      </c>
      <c r="AV765" s="15" t="str">
        <v>BLOCCO ALVEOLATO INCASTRO  FORI VERTICALI  45/50/55/60 %</v>
      </c>
      <c r="AW765" s="15" t="str">
        <v>T2D</v>
      </c>
      <c r="AX765" s="15" t="str">
        <v>BLOCCO TAMPONAMENTO ALVEOLATO FORI VERTICALI  P600 - F.60% incastro</v>
      </c>
      <c r="AY765" s="15">
        <v>0</v>
      </c>
      <c r="AZ765" s="15" t="str">
        <v>30x25x25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1</v>
      </c>
      <c r="BG765" s="17" t="str">
        <f t="shared" si="47"/>
        <v>ꞈ</v>
      </c>
      <c r="BH765" s="70" t="str">
        <v>ꞈ</v>
      </c>
    </row>
    <row r="766" spans="1:60" ht="14.25" customHeight="1" x14ac:dyDescent="0.25">
      <c r="A766" s="47"/>
      <c r="B766"/>
      <c r="C766" s="23" t="s">
        <v>107</v>
      </c>
      <c r="D766" s="25" t="s">
        <v>35</v>
      </c>
      <c r="E766" s="23" t="s">
        <v>25</v>
      </c>
      <c r="F766" s="23"/>
      <c r="G766" s="60" t="s">
        <v>326</v>
      </c>
      <c r="H766" s="60"/>
      <c r="I766" s="22"/>
      <c r="K766" s="21"/>
      <c r="L766" s="57">
        <f t="shared" si="45"/>
        <v>0</v>
      </c>
      <c r="M766" s="14">
        <f t="shared" si="48"/>
        <v>1</v>
      </c>
      <c r="N766" s="13">
        <f>IF(OR(totale!$A$5="",C766=totale!$A$5),0,1)</f>
        <v>1</v>
      </c>
      <c r="O766" s="13">
        <f>IF(OR(totale!$C$5="",E766=totale!$C$5),0,1)</f>
        <v>0</v>
      </c>
      <c r="P766" s="13">
        <v>0</v>
      </c>
      <c r="Q766" s="97">
        <v>0</v>
      </c>
      <c r="R766" s="19">
        <v>0</v>
      </c>
      <c r="S766" s="19" t="str">
        <v>TRAMEZZATURA MATERIALE  LATERIZIO COMUNE</v>
      </c>
      <c r="T766" s="15" t="str">
        <v>WIENERBERGER</v>
      </c>
      <c r="U766" s="15" t="str">
        <v xml:space="preserve">TRAMEZZA-FORATO-SCATOLA-FORATELLA LEGGERA  LATERIZIO NORMALE </v>
      </c>
      <c r="V766" s="15">
        <v>0</v>
      </c>
      <c r="W766" s="19" t="str">
        <v>8x25x33</v>
      </c>
      <c r="X766" s="19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1</v>
      </c>
      <c r="AG766" s="15">
        <v>0</v>
      </c>
      <c r="AH766" s="15" t="str">
        <v xml:space="preserve">TEVELLE - TAVELLONI - TAVELLINE </v>
      </c>
      <c r="AI766" s="15" t="str">
        <v>WIENERBERGER</v>
      </c>
      <c r="AJ766" s="15" t="str">
        <v>TAVELLONI RIGATO TAGLIO OBLIQUO FIANCO RETTO DA CM 6</v>
      </c>
      <c r="AK766" s="15">
        <v>0</v>
      </c>
      <c r="AL766" s="15">
        <v>60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1</v>
      </c>
      <c r="AS766" s="17" t="str">
        <f t="shared" si="46"/>
        <v>ꞈ</v>
      </c>
      <c r="AT766" s="70" t="str">
        <v>ꞈ</v>
      </c>
      <c r="AU766" s="15">
        <v>0</v>
      </c>
      <c r="AV766" s="15" t="str">
        <v>BLOCCO  ALVEOLATO DOPPIA POSA  55/60 %</v>
      </c>
      <c r="AW766" s="15" t="str">
        <v>DI MUZIO</v>
      </c>
      <c r="AX766" s="15" t="str">
        <v xml:space="preserve">BLOCCO BIO (FARINA DI LEGNO) TAMPONAMENTO DOPPIA POSA P.600 </v>
      </c>
      <c r="AY766" s="15">
        <v>0</v>
      </c>
      <c r="AZ766" s="15" t="str">
        <v>30x25x25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1</v>
      </c>
      <c r="BG766" s="17" t="str">
        <f t="shared" si="47"/>
        <v>ꞈ</v>
      </c>
      <c r="BH766" s="70" t="str">
        <v>ꞈ</v>
      </c>
    </row>
    <row r="767" spans="1:60" ht="14.25" customHeight="1" x14ac:dyDescent="0.25">
      <c r="A767" s="47"/>
      <c r="B767"/>
      <c r="C767" s="23" t="s">
        <v>107</v>
      </c>
      <c r="D767" s="25" t="s">
        <v>35</v>
      </c>
      <c r="E767" s="23" t="s">
        <v>25</v>
      </c>
      <c r="F767" s="23"/>
      <c r="G767" s="60" t="s">
        <v>344</v>
      </c>
      <c r="H767" s="60"/>
      <c r="I767" s="22"/>
      <c r="K767" s="21"/>
      <c r="L767" s="57">
        <f t="shared" si="45"/>
        <v>0</v>
      </c>
      <c r="M767" s="14">
        <f t="shared" si="48"/>
        <v>1</v>
      </c>
      <c r="N767" s="13">
        <f>IF(OR(totale!$A$5="",C767=totale!$A$5),0,1)</f>
        <v>1</v>
      </c>
      <c r="O767" s="13">
        <f>IF(OR(totale!$C$5="",E767=totale!$C$5),0,1)</f>
        <v>0</v>
      </c>
      <c r="P767" s="13">
        <v>0</v>
      </c>
      <c r="Q767" s="97">
        <v>0</v>
      </c>
      <c r="R767" s="19">
        <v>0</v>
      </c>
      <c r="S767" s="19" t="str">
        <v>TRAMEZZATURA MATERIALE  LATERIZIO COMUNE</v>
      </c>
      <c r="T767" s="15" t="str">
        <v>WIENERBERGER</v>
      </c>
      <c r="U767" s="15" t="str">
        <v xml:space="preserve">TRAMEZZA-FORATO-SCATOLA-FORATELLA LEGGERA  LATERIZIO NORMALE </v>
      </c>
      <c r="V767" s="15">
        <v>0</v>
      </c>
      <c r="W767" s="19" t="str">
        <v>10x25x25</v>
      </c>
      <c r="X767" s="19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1</v>
      </c>
      <c r="AG767" s="15">
        <v>0</v>
      </c>
      <c r="AH767" s="15" t="str">
        <v xml:space="preserve">TEVELLE - TAVELLONI - TAVELLINE </v>
      </c>
      <c r="AI767" s="15" t="str">
        <v>WIENERBERGER</v>
      </c>
      <c r="AJ767" s="15" t="str">
        <v>TAVELLONI RIGATO TAGLIO OBLIQUO FIANCO RETTO DA CM 6</v>
      </c>
      <c r="AK767" s="15">
        <v>0</v>
      </c>
      <c r="AL767" s="15">
        <v>70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1</v>
      </c>
      <c r="AS767" s="17" t="str">
        <f t="shared" si="46"/>
        <v>ꞈ</v>
      </c>
      <c r="AT767" s="70" t="str">
        <v>ꞈ</v>
      </c>
      <c r="AU767" s="15">
        <v>0</v>
      </c>
      <c r="AV767" s="15" t="str">
        <v>BLOCCO ALVEOLATO LISCIO FORI ORIZZONATALI  45/50/55/60 %</v>
      </c>
      <c r="AW767" s="15" t="str">
        <v>DI MUZIO</v>
      </c>
      <c r="AX767" s="15" t="str">
        <v>BLOCCO PORTANTE ALVEOLATO FORI VERTICALI  P800 -  F.45% - F.50% liscio</v>
      </c>
      <c r="AY767" s="15">
        <v>0</v>
      </c>
      <c r="AZ767" s="15" t="str">
        <v>30x25x25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1</v>
      </c>
      <c r="BG767" s="17" t="str">
        <f t="shared" si="47"/>
        <v>ꞈ</v>
      </c>
      <c r="BH767" s="70" t="str">
        <v>ꞈ</v>
      </c>
    </row>
    <row r="768" spans="1:60" ht="14.25" customHeight="1" x14ac:dyDescent="0.25">
      <c r="A768" s="47"/>
      <c r="B768"/>
      <c r="C768" s="23" t="s">
        <v>107</v>
      </c>
      <c r="D768" s="25" t="s">
        <v>35</v>
      </c>
      <c r="E768" s="23" t="s">
        <v>25</v>
      </c>
      <c r="F768" s="23"/>
      <c r="G768" s="60" t="s">
        <v>406</v>
      </c>
      <c r="H768" s="60"/>
      <c r="I768" s="22"/>
      <c r="K768" s="21"/>
      <c r="L768" s="57">
        <f t="shared" si="45"/>
        <v>0</v>
      </c>
      <c r="M768" s="14">
        <f t="shared" si="48"/>
        <v>1</v>
      </c>
      <c r="N768" s="13">
        <f>IF(OR(totale!$A$5="",C768=totale!$A$5),0,1)</f>
        <v>1</v>
      </c>
      <c r="O768" s="13">
        <f>IF(OR(totale!$C$5="",E768=totale!$C$5),0,1)</f>
        <v>0</v>
      </c>
      <c r="P768" s="13">
        <v>0</v>
      </c>
      <c r="Q768" s="97">
        <v>0</v>
      </c>
      <c r="R768" s="19">
        <v>0</v>
      </c>
      <c r="S768" s="19" t="str">
        <v>TRAMEZZATURA MATERIALE  LATERIZIO COMUNE</v>
      </c>
      <c r="T768" s="15" t="str">
        <v>WIENERBERGER</v>
      </c>
      <c r="U768" s="15" t="str">
        <v xml:space="preserve">TRAMEZZA-FORATO-SCATOLA-FORATELLA LEGGERA  LATERIZIO NORMALE </v>
      </c>
      <c r="V768" s="15">
        <v>0</v>
      </c>
      <c r="W768" s="19" t="str">
        <v>10x25x50</v>
      </c>
      <c r="X768" s="19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1</v>
      </c>
      <c r="AG768" s="15">
        <v>0</v>
      </c>
      <c r="AH768" s="15" t="str">
        <v xml:space="preserve">TEVELLE - TAVELLONI - TAVELLINE </v>
      </c>
      <c r="AI768" s="15" t="str">
        <v>WIENERBERGER</v>
      </c>
      <c r="AJ768" s="15" t="str">
        <v>TAVELLONI RIGATO TAGLIO OBLIQUO FIANCO RETTO DA CM 6</v>
      </c>
      <c r="AK768" s="15">
        <v>0</v>
      </c>
      <c r="AL768" s="15">
        <v>80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1</v>
      </c>
      <c r="AS768" s="17" t="str">
        <f t="shared" si="46"/>
        <v>ꞈ</v>
      </c>
      <c r="AT768" s="70" t="str">
        <v>ꞈ</v>
      </c>
      <c r="AU768" s="15">
        <v>0</v>
      </c>
      <c r="AV768" s="15" t="str">
        <v>BLOCCO ALVEOLATO LISCIO FORI ORIZZONATALI  45/50/55/60 %</v>
      </c>
      <c r="AW768" s="15" t="str">
        <v>DI MUZIO</v>
      </c>
      <c r="AX768" s="15" t="str">
        <v>BLOCCO PORTANTE ALVEOLATO FORI VERTICALI  P700- F.50% - F.55% liscio</v>
      </c>
      <c r="AY768" s="15">
        <v>0</v>
      </c>
      <c r="AZ768" s="15" t="str">
        <v>30x25x25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1</v>
      </c>
      <c r="BG768" s="17" t="str">
        <f t="shared" si="47"/>
        <v>ꞈ</v>
      </c>
      <c r="BH768" s="70" t="str">
        <v>ꞈ</v>
      </c>
    </row>
    <row r="769" spans="1:60" ht="14.25" customHeight="1" x14ac:dyDescent="0.25">
      <c r="A769" s="47"/>
      <c r="B769"/>
      <c r="C769" s="23" t="s">
        <v>107</v>
      </c>
      <c r="D769" s="25" t="s">
        <v>35</v>
      </c>
      <c r="E769" s="23" t="s">
        <v>25</v>
      </c>
      <c r="F769" s="23"/>
      <c r="G769" s="60" t="s">
        <v>418</v>
      </c>
      <c r="H769" s="60"/>
      <c r="I769" s="22"/>
      <c r="K769" s="21"/>
      <c r="L769" s="57">
        <f t="shared" si="45"/>
        <v>0</v>
      </c>
      <c r="M769" s="14">
        <f t="shared" si="48"/>
        <v>1</v>
      </c>
      <c r="N769" s="13">
        <f>IF(OR(totale!$A$5="",C769=totale!$A$5),0,1)</f>
        <v>1</v>
      </c>
      <c r="O769" s="13">
        <f>IF(OR(totale!$C$5="",E769=totale!$C$5),0,1)</f>
        <v>0</v>
      </c>
      <c r="P769" s="13">
        <v>0</v>
      </c>
      <c r="Q769" s="97">
        <v>0</v>
      </c>
      <c r="R769" s="19">
        <v>0</v>
      </c>
      <c r="S769" s="19" t="str">
        <v>TRAMEZZATURA MATERIALE  LATERIZIO COMUNE</v>
      </c>
      <c r="T769" s="15" t="str">
        <v>WIENERBERGER</v>
      </c>
      <c r="U769" s="15" t="str">
        <v xml:space="preserve">TRAMEZZA-FORATO-SCATOLA-FORATELLA LEGGERA  LATERIZIO NORMALE </v>
      </c>
      <c r="V769" s="15">
        <v>0</v>
      </c>
      <c r="W769" s="19" t="str">
        <v>12x15x30</v>
      </c>
      <c r="X769" s="19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1</v>
      </c>
      <c r="AG769" s="15">
        <v>0</v>
      </c>
      <c r="AH769" s="15" t="str">
        <v xml:space="preserve">TEVELLE - TAVELLONI - TAVELLINE </v>
      </c>
      <c r="AI769" s="15" t="str">
        <v>WIENERBERGER</v>
      </c>
      <c r="AJ769" s="15" t="str">
        <v>TAVELLONI RIGATO TAGLIO OBLIQUO FIANCO RETTO DA CM 6</v>
      </c>
      <c r="AK769" s="15">
        <v>0</v>
      </c>
      <c r="AL769" s="15">
        <v>90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1</v>
      </c>
      <c r="AS769" s="17" t="str">
        <f t="shared" si="46"/>
        <v>ꞈ</v>
      </c>
      <c r="AT769" s="70" t="str">
        <v>ꞈ</v>
      </c>
      <c r="AU769" s="15">
        <v>0</v>
      </c>
      <c r="AV769" s="15" t="str">
        <v>BLOCCO ALVEOLATO INCASTRO  FORI VERTICALI  45/50/55/60 %</v>
      </c>
      <c r="AW769" s="15" t="str">
        <v>DI MUZIO</v>
      </c>
      <c r="AX769" s="15" t="str">
        <v xml:space="preserve">BLOCCO  INCASTRO P.600 SETTI SOTTILI </v>
      </c>
      <c r="AY769" s="15">
        <v>0</v>
      </c>
      <c r="AZ769" s="15" t="str">
        <v>30x25x25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1</v>
      </c>
      <c r="BG769" s="17" t="str">
        <f t="shared" si="47"/>
        <v>ꞈ</v>
      </c>
      <c r="BH769" s="70" t="str">
        <v>ꞈ</v>
      </c>
    </row>
    <row r="770" spans="1:60" ht="14.25" customHeight="1" x14ac:dyDescent="0.25">
      <c r="A770" s="47"/>
      <c r="B770"/>
      <c r="C770" s="23" t="s">
        <v>107</v>
      </c>
      <c r="D770" s="25" t="s">
        <v>35</v>
      </c>
      <c r="E770" s="23" t="s">
        <v>25</v>
      </c>
      <c r="F770" s="23"/>
      <c r="G770" s="60" t="s">
        <v>427</v>
      </c>
      <c r="H770" s="60"/>
      <c r="I770" s="22"/>
      <c r="K770" s="21"/>
      <c r="L770" s="57">
        <f t="shared" si="45"/>
        <v>0</v>
      </c>
      <c r="M770" s="14">
        <f t="shared" si="48"/>
        <v>1</v>
      </c>
      <c r="N770" s="13">
        <f>IF(OR(totale!$A$5="",C770=totale!$A$5),0,1)</f>
        <v>1</v>
      </c>
      <c r="O770" s="13">
        <f>IF(OR(totale!$C$5="",E770=totale!$C$5),0,1)</f>
        <v>0</v>
      </c>
      <c r="P770" s="13">
        <v>0</v>
      </c>
      <c r="Q770" s="97">
        <v>0</v>
      </c>
      <c r="R770" s="19">
        <v>0</v>
      </c>
      <c r="S770" s="19" t="str">
        <v>TRAMEZZATURA MATERIALE  LATERIZIO COMUNE</v>
      </c>
      <c r="T770" s="15" t="str">
        <v>WIENERBERGER</v>
      </c>
      <c r="U770" s="15" t="str">
        <v xml:space="preserve">TRAMEZZA-FORATO-SCATOLA-FORATELLA LEGGERA  LATERIZIO NORMALE </v>
      </c>
      <c r="V770" s="15">
        <v>0</v>
      </c>
      <c r="W770" s="19" t="str">
        <v>12x25x25</v>
      </c>
      <c r="X770" s="19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1</v>
      </c>
      <c r="AG770" s="15">
        <v>0</v>
      </c>
      <c r="AH770" s="15" t="str">
        <v xml:space="preserve">TEVELLE - TAVELLONI - TAVELLINE </v>
      </c>
      <c r="AI770" s="15" t="str">
        <v>WIENERBERGER</v>
      </c>
      <c r="AJ770" s="15" t="str">
        <v>TAVELLONI RIGATO TAGLIO OBLIQUO FIANCO RETTO DA CM 6</v>
      </c>
      <c r="AK770" s="15">
        <v>0</v>
      </c>
      <c r="AL770" s="15">
        <v>100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1</v>
      </c>
      <c r="AS770" s="17" t="str">
        <f t="shared" si="46"/>
        <v>ꞈ</v>
      </c>
      <c r="AT770" s="70" t="str">
        <v>ꞈ</v>
      </c>
      <c r="AU770" s="15">
        <v>0</v>
      </c>
      <c r="AV770" s="15" t="str">
        <v>BLOCCO ALVEOLATO MURATURA ARMATA</v>
      </c>
      <c r="AW770" s="15" t="str">
        <v>DI MUZIO</v>
      </c>
      <c r="AX770" s="15" t="str">
        <v xml:space="preserve">BLOCCCO PER MURATURA ARMATA ALVEOLATO LISCIO </v>
      </c>
      <c r="AY770" s="15">
        <v>0</v>
      </c>
      <c r="AZ770" s="15" t="str">
        <v>30x25x25 F.45%</v>
      </c>
      <c r="BA770" s="15">
        <v>0</v>
      </c>
      <c r="BB770" s="15">
        <v>0</v>
      </c>
      <c r="BC770" s="15">
        <v>0</v>
      </c>
      <c r="BD770" s="15">
        <v>0</v>
      </c>
      <c r="BE770" s="15">
        <v>0</v>
      </c>
      <c r="BF770" s="15">
        <v>1</v>
      </c>
      <c r="BG770" s="17" t="str">
        <f t="shared" si="47"/>
        <v>ꞈ</v>
      </c>
      <c r="BH770" s="70" t="str">
        <v>ꞈ</v>
      </c>
    </row>
    <row r="771" spans="1:60" ht="14.25" customHeight="1" x14ac:dyDescent="0.25">
      <c r="A771" s="47"/>
      <c r="B771"/>
      <c r="C771" s="23" t="s">
        <v>107</v>
      </c>
      <c r="D771" s="25" t="s">
        <v>35</v>
      </c>
      <c r="E771" s="23" t="s">
        <v>25</v>
      </c>
      <c r="F771" s="23"/>
      <c r="G771" s="60" t="s">
        <v>372</v>
      </c>
      <c r="H771" s="60"/>
      <c r="I771" s="22"/>
      <c r="K771" s="21"/>
      <c r="L771" s="57">
        <f t="shared" ref="L771:L834" si="49">K771*POWER(0.99475,J771)</f>
        <v>0</v>
      </c>
      <c r="M771" s="14">
        <f t="shared" si="48"/>
        <v>1</v>
      </c>
      <c r="N771" s="13">
        <f>IF(OR(totale!$A$5="",C771=totale!$A$5),0,1)</f>
        <v>1</v>
      </c>
      <c r="O771" s="13">
        <f>IF(OR(totale!$C$5="",E771=totale!$C$5),0,1)</f>
        <v>0</v>
      </c>
      <c r="P771" s="13">
        <v>0</v>
      </c>
      <c r="Q771" s="97">
        <v>0</v>
      </c>
      <c r="R771" s="19">
        <v>0</v>
      </c>
      <c r="S771" s="19" t="str">
        <v>TRAMEZZATURA MATERIALE  LATERIZIO COMUNE</v>
      </c>
      <c r="T771" s="15" t="str">
        <v>WIENERBERGER</v>
      </c>
      <c r="U771" s="15" t="str">
        <v xml:space="preserve">TRAMEZZA-FORATO-SCATOLA-FORATELLA LEGGERA  LATERIZIO NORMALE </v>
      </c>
      <c r="V771" s="15">
        <v>0</v>
      </c>
      <c r="W771" s="19" t="str">
        <v>12x25x33</v>
      </c>
      <c r="X771" s="19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1</v>
      </c>
      <c r="AG771" s="15">
        <v>0</v>
      </c>
      <c r="AH771" s="15" t="str">
        <v xml:space="preserve">TEVELLE - TAVELLONI - TAVELLINE </v>
      </c>
      <c r="AI771" s="15" t="str">
        <v>WIENERBERGER</v>
      </c>
      <c r="AJ771" s="15" t="str">
        <v>TAVELLONI RIGATO TAGLIO OBLIQUO FIANCO RETTO DA CM 6</v>
      </c>
      <c r="AK771" s="15">
        <v>0</v>
      </c>
      <c r="AL771" s="15">
        <v>110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1</v>
      </c>
      <c r="AS771" s="17" t="str">
        <f t="shared" si="46"/>
        <v>ꞈ</v>
      </c>
      <c r="AT771" s="70" t="str">
        <v>ꞈ</v>
      </c>
      <c r="AU771" s="15">
        <v>0</v>
      </c>
      <c r="AV771" s="15" t="str">
        <v xml:space="preserve">BLOCCO ALVEOLATO ACCOPPIATO AD ISOLANTE </v>
      </c>
      <c r="AW771" s="15" t="str">
        <v>T2D</v>
      </c>
      <c r="AX771" s="15" t="str">
        <v>BLOCCO LATERIZIO ALVELATO ACCOPPIATO AD ISOLANTE TAMPONAMENTO</v>
      </c>
      <c r="AY771" s="15">
        <v>0</v>
      </c>
      <c r="AZ771" s="15" t="str">
        <v>30x25x25 F.50%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1</v>
      </c>
      <c r="BG771" s="17" t="str">
        <f t="shared" si="47"/>
        <v>ꞈ</v>
      </c>
      <c r="BH771" s="70" t="str">
        <v>ꞈ</v>
      </c>
    </row>
    <row r="772" spans="1:60" ht="14.25" customHeight="1" x14ac:dyDescent="0.25">
      <c r="A772" s="47"/>
      <c r="B772"/>
      <c r="C772" s="23" t="s">
        <v>108</v>
      </c>
      <c r="D772" s="25" t="s">
        <v>35</v>
      </c>
      <c r="E772" s="23" t="s">
        <v>42</v>
      </c>
      <c r="F772" s="23"/>
      <c r="G772" s="60" t="s">
        <v>309</v>
      </c>
      <c r="H772" s="60"/>
      <c r="I772" s="22"/>
      <c r="K772" s="21"/>
      <c r="L772" s="57">
        <f t="shared" si="49"/>
        <v>0</v>
      </c>
      <c r="M772" s="14">
        <f t="shared" si="48"/>
        <v>1</v>
      </c>
      <c r="N772" s="13">
        <f>IF(OR(totale!$A$5="",C772=totale!$A$5),0,1)</f>
        <v>1</v>
      </c>
      <c r="O772" s="13">
        <f>IF(OR(totale!$C$5="",E772=totale!$C$5),0,1)</f>
        <v>0</v>
      </c>
      <c r="P772" s="13">
        <v>0</v>
      </c>
      <c r="Q772" s="97">
        <v>0</v>
      </c>
      <c r="R772" s="19">
        <v>0</v>
      </c>
      <c r="S772" s="19" t="str">
        <v>TRAMEZZATURA MATERIALE  LATERIZIO COMUNE</v>
      </c>
      <c r="T772" s="15" t="str">
        <v>WIENERBERGER</v>
      </c>
      <c r="U772" s="15" t="str">
        <v xml:space="preserve">TRAMEZZA-FORATO-SCATOLA-FORATELLA LEGGERA  LATERIZIO NORMALE </v>
      </c>
      <c r="V772" s="15">
        <v>0</v>
      </c>
      <c r="W772" s="19" t="str">
        <v>12x25x50</v>
      </c>
      <c r="X772" s="19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1</v>
      </c>
      <c r="AG772" s="15">
        <v>0</v>
      </c>
      <c r="AH772" s="15" t="str">
        <v xml:space="preserve">TEVELLE - TAVELLONI - TAVELLINE </v>
      </c>
      <c r="AI772" s="15" t="str">
        <v>WIENERBERGER</v>
      </c>
      <c r="AJ772" s="15" t="str">
        <v>TAVELLONI RIGATO TAGLIO OBLIQUO FIANCO RETTO DA CM 6</v>
      </c>
      <c r="AK772" s="15">
        <v>0</v>
      </c>
      <c r="AL772" s="15">
        <v>120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1</v>
      </c>
      <c r="AS772" s="17" t="str">
        <f t="shared" ref="AS772:AS835" si="50">IF(AND(AR772=0,AJ772&lt;&gt;AJ771),AJ772,"ꞈ")</f>
        <v>ꞈ</v>
      </c>
      <c r="AT772" s="70" t="str">
        <v>ꞈ</v>
      </c>
      <c r="AU772" s="15">
        <v>0</v>
      </c>
      <c r="AV772" s="15" t="str">
        <v>BLOCCO ALVEOLATO INCASTRO  FORI VERTICALI  45/50/55/60 %</v>
      </c>
      <c r="AW772" s="15" t="str">
        <v>LATERCOM</v>
      </c>
      <c r="AX772" s="15" t="str">
        <v xml:space="preserve">BLOCCO SISMICO/ PORTANTE ALVEOLATO INCASTRO SETTI SOTTILI </v>
      </c>
      <c r="AY772" s="15">
        <v>0</v>
      </c>
      <c r="AZ772" s="15" t="str">
        <v>30x25x25 F.55%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1</v>
      </c>
      <c r="BG772" s="17" t="str">
        <f t="shared" ref="BG772:BG835" si="51">IF(AND(BF772=0,AZ772&lt;&gt;AZ771),AZ772,"ꞈ")</f>
        <v>ꞈ</v>
      </c>
      <c r="BH772" s="70" t="str">
        <v>ꞈ</v>
      </c>
    </row>
    <row r="773" spans="1:60" ht="14.25" customHeight="1" x14ac:dyDescent="0.25">
      <c r="A773" s="47"/>
      <c r="B773"/>
      <c r="C773" s="23" t="s">
        <v>109</v>
      </c>
      <c r="D773" s="25" t="s">
        <v>35</v>
      </c>
      <c r="E773" s="23" t="s">
        <v>24</v>
      </c>
      <c r="F773" s="23"/>
      <c r="G773" s="60" t="s">
        <v>257</v>
      </c>
      <c r="H773" s="60"/>
      <c r="I773" s="22"/>
      <c r="K773" s="21"/>
      <c r="L773" s="57">
        <f t="shared" si="49"/>
        <v>0</v>
      </c>
      <c r="M773" s="14">
        <f t="shared" si="48"/>
        <v>1</v>
      </c>
      <c r="N773" s="13">
        <f>IF(OR(totale!$A$5="",C773=totale!$A$5),0,1)</f>
        <v>1</v>
      </c>
      <c r="O773" s="13">
        <f>IF(OR(totale!$C$5="",E773=totale!$C$5),0,1)</f>
        <v>0</v>
      </c>
      <c r="P773" s="13">
        <v>0</v>
      </c>
      <c r="Q773" s="97">
        <v>0</v>
      </c>
      <c r="R773" s="19">
        <v>0</v>
      </c>
      <c r="S773" s="19" t="str">
        <v>TRAMEZZATURA MATERIALE  LATERIZIO COMUNE</v>
      </c>
      <c r="T773" s="15" t="str">
        <v>WIENERBERGER</v>
      </c>
      <c r="U773" s="15" t="str">
        <v xml:space="preserve">TRAMEZZA-FORATO-SCATOLA-FORATELLA LEGGERA  LATERIZIO NORMALE </v>
      </c>
      <c r="V773" s="15">
        <v>0</v>
      </c>
      <c r="W773" s="19" t="str">
        <v>14x25x25</v>
      </c>
      <c r="X773" s="19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1</v>
      </c>
      <c r="AG773" s="15">
        <v>0</v>
      </c>
      <c r="AH773" s="15" t="str">
        <v xml:space="preserve">TEVELLE - TAVELLONI - TAVELLINE </v>
      </c>
      <c r="AI773" s="15" t="str">
        <v>WIENERBERGER</v>
      </c>
      <c r="AJ773" s="15" t="str">
        <v>TAVELLONI RIGATO TAGLIO OBLIQUO FIANCO RETTO DA CM 6</v>
      </c>
      <c r="AK773" s="15">
        <v>0</v>
      </c>
      <c r="AL773" s="15">
        <v>130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1</v>
      </c>
      <c r="AS773" s="17" t="str">
        <f t="shared" si="50"/>
        <v>ꞈ</v>
      </c>
      <c r="AT773" s="70" t="str">
        <v>ꞈ</v>
      </c>
      <c r="AU773" s="15">
        <v>0</v>
      </c>
      <c r="AV773" s="15" t="str">
        <v>MATERIALE IN LATERIZIO COMUNE</v>
      </c>
      <c r="AW773" s="15" t="str">
        <v>WIENERBERGER</v>
      </c>
      <c r="AX773" s="15" t="str">
        <v xml:space="preserve">BLOCCO DA TAMPONAMENTO FORI ORIZZONTALI LATERIZIO COMUNE </v>
      </c>
      <c r="AY773" s="15">
        <v>0</v>
      </c>
      <c r="AZ773" s="15" t="str">
        <v>30x25x25 f.60% 11 fori</v>
      </c>
      <c r="BA773" s="15">
        <v>0</v>
      </c>
      <c r="BB773" s="15">
        <v>0</v>
      </c>
      <c r="BC773" s="15">
        <v>0</v>
      </c>
      <c r="BD773" s="15">
        <v>0</v>
      </c>
      <c r="BE773" s="15">
        <v>0</v>
      </c>
      <c r="BF773" s="15">
        <v>1</v>
      </c>
      <c r="BG773" s="17" t="str">
        <f t="shared" si="51"/>
        <v>ꞈ</v>
      </c>
      <c r="BH773" s="70" t="str">
        <v>ꞈ</v>
      </c>
    </row>
    <row r="774" spans="1:60" ht="14.25" customHeight="1" x14ac:dyDescent="0.25">
      <c r="A774" s="47"/>
      <c r="B774"/>
      <c r="C774" s="23" t="s">
        <v>109</v>
      </c>
      <c r="D774" s="25" t="s">
        <v>35</v>
      </c>
      <c r="E774" s="23" t="s">
        <v>24</v>
      </c>
      <c r="F774" s="23"/>
      <c r="G774" s="60" t="s">
        <v>294</v>
      </c>
      <c r="H774" s="60"/>
      <c r="I774" s="22"/>
      <c r="K774" s="21"/>
      <c r="L774" s="57">
        <f t="shared" si="49"/>
        <v>0</v>
      </c>
      <c r="M774" s="14">
        <f t="shared" si="48"/>
        <v>1</v>
      </c>
      <c r="N774" s="13">
        <f>IF(OR(totale!$A$5="",C774=totale!$A$5),0,1)</f>
        <v>1</v>
      </c>
      <c r="O774" s="13">
        <f>IF(OR(totale!$C$5="",E774=totale!$C$5),0,1)</f>
        <v>0</v>
      </c>
      <c r="P774" s="13">
        <v>0</v>
      </c>
      <c r="Q774" s="97">
        <v>0</v>
      </c>
      <c r="R774" s="19">
        <v>0</v>
      </c>
      <c r="S774" s="19" t="str">
        <v>TRAMEZZATURA MATERIALE  LATERIZIO COMUNE</v>
      </c>
      <c r="T774" s="15" t="str">
        <v>WIENERBERGER</v>
      </c>
      <c r="U774" s="15" t="str">
        <v xml:space="preserve">TRAMEZZA-FORATO-SCATOLA-FORATELLA LEGGERA  LATERIZIO NORMALE </v>
      </c>
      <c r="V774" s="15">
        <v>0</v>
      </c>
      <c r="W774" s="19" t="str">
        <v>20x25x25</v>
      </c>
      <c r="X774" s="19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1</v>
      </c>
      <c r="AG774" s="15">
        <v>0</v>
      </c>
      <c r="AH774" s="15" t="str">
        <v xml:space="preserve">TEVELLE - TAVELLONI - TAVELLINE </v>
      </c>
      <c r="AI774" s="15" t="str">
        <v>WIENERBERGER</v>
      </c>
      <c r="AJ774" s="15" t="str">
        <v>TAVELLONI RIGATO TAGLIO OBLIQUO FIANCO RETTO DA CM 6</v>
      </c>
      <c r="AK774" s="15">
        <v>0</v>
      </c>
      <c r="AL774" s="15">
        <v>140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1</v>
      </c>
      <c r="AS774" s="17" t="str">
        <f t="shared" si="50"/>
        <v>ꞈ</v>
      </c>
      <c r="AT774" s="70" t="str">
        <v>ꞈ</v>
      </c>
      <c r="AU774" s="15">
        <v>0</v>
      </c>
      <c r="AV774" s="15" t="str">
        <v>MATERIALE IN LATERIZIO COMUNE</v>
      </c>
      <c r="AW774" s="15" t="str">
        <v>WIENERBERGER</v>
      </c>
      <c r="AX774" s="15" t="str">
        <v xml:space="preserve">BLOCCO DA TAMPONAMENTO FORI ORIZZONTALI LATERIZIO COMUNE </v>
      </c>
      <c r="AY774" s="15">
        <v>0</v>
      </c>
      <c r="AZ774" s="15" t="str">
        <v>30x25x25 f.60% 9 fori</v>
      </c>
      <c r="BA774" s="15">
        <v>0</v>
      </c>
      <c r="BB774" s="15">
        <v>0</v>
      </c>
      <c r="BC774" s="15">
        <v>0</v>
      </c>
      <c r="BD774" s="15">
        <v>0</v>
      </c>
      <c r="BE774" s="15">
        <v>0</v>
      </c>
      <c r="BF774" s="15">
        <v>1</v>
      </c>
      <c r="BG774" s="17" t="str">
        <f t="shared" si="51"/>
        <v>ꞈ</v>
      </c>
      <c r="BH774" s="70" t="str">
        <v>ꞈ</v>
      </c>
    </row>
    <row r="775" spans="1:60" ht="14.25" customHeight="1" x14ac:dyDescent="0.25">
      <c r="A775" s="47"/>
      <c r="B775"/>
      <c r="C775" s="23" t="s">
        <v>109</v>
      </c>
      <c r="D775" s="25" t="s">
        <v>35</v>
      </c>
      <c r="E775" s="23" t="s">
        <v>24</v>
      </c>
      <c r="F775" s="23"/>
      <c r="G775" s="60" t="s">
        <v>345</v>
      </c>
      <c r="H775" s="60"/>
      <c r="I775" s="22"/>
      <c r="K775" s="21"/>
      <c r="L775" s="57">
        <f t="shared" si="49"/>
        <v>0</v>
      </c>
      <c r="M775" s="14">
        <f t="shared" si="48"/>
        <v>1</v>
      </c>
      <c r="N775" s="13">
        <f>IF(OR(totale!$A$5="",C775=totale!$A$5),0,1)</f>
        <v>1</v>
      </c>
      <c r="O775" s="13">
        <f>IF(OR(totale!$C$5="",E775=totale!$C$5),0,1)</f>
        <v>0</v>
      </c>
      <c r="P775" s="13">
        <v>0</v>
      </c>
      <c r="Q775" s="97">
        <v>0</v>
      </c>
      <c r="R775" s="19">
        <v>0</v>
      </c>
      <c r="S775" s="19" t="str">
        <v>TRAMEZZATURA MATERIALE  LATERIZIO COMUNE</v>
      </c>
      <c r="T775" s="15" t="str">
        <v>WIENERBERGER</v>
      </c>
      <c r="U775" s="15" t="str">
        <v xml:space="preserve">TRAMEZZA-FORATO-SCATOLA-FORATELLA PESANTE LATERIZIO NORMALE </v>
      </c>
      <c r="V775" s="15">
        <v>0</v>
      </c>
      <c r="W775" s="19" t="str">
        <v>15x25x25</v>
      </c>
      <c r="X775" s="19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1</v>
      </c>
      <c r="AG775" s="15">
        <v>0</v>
      </c>
      <c r="AH775" s="15" t="str">
        <v xml:space="preserve">TEVELLE - TAVELLONI - TAVELLINE </v>
      </c>
      <c r="AI775" s="15" t="str">
        <v>WIENERBERGER</v>
      </c>
      <c r="AJ775" s="15" t="str">
        <v>TAVELLONI RIGATO TAGLIO OBLIQUO FIANCO RETTO DA CM 6</v>
      </c>
      <c r="AK775" s="15">
        <v>0</v>
      </c>
      <c r="AL775" s="15">
        <v>150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1</v>
      </c>
      <c r="AS775" s="17" t="str">
        <f t="shared" si="50"/>
        <v>ꞈ</v>
      </c>
      <c r="AT775" s="70" t="str">
        <v>ꞈ</v>
      </c>
      <c r="AU775" s="15">
        <v>0</v>
      </c>
      <c r="AV775" s="15" t="str">
        <v xml:space="preserve">BLOCCO ALVEOLATO ACUSTICO </v>
      </c>
      <c r="AW775" s="15" t="str">
        <v>T2D</v>
      </c>
      <c r="AX775" s="15" t="str">
        <v xml:space="preserve">BLOCCO ACUSTICO ALVEOLATO AD ELEVATA MASSA </v>
      </c>
      <c r="AY775" s="15">
        <v>0</v>
      </c>
      <c r="AZ775" s="15" t="str">
        <v>30x30x19 incastro</v>
      </c>
      <c r="BA775" s="15">
        <v>0</v>
      </c>
      <c r="BB775" s="15">
        <v>0</v>
      </c>
      <c r="BC775" s="15">
        <v>0</v>
      </c>
      <c r="BD775" s="15">
        <v>0</v>
      </c>
      <c r="BE775" s="15">
        <v>0</v>
      </c>
      <c r="BF775" s="15">
        <v>1</v>
      </c>
      <c r="BG775" s="17" t="str">
        <f t="shared" si="51"/>
        <v>ꞈ</v>
      </c>
      <c r="BH775" s="70" t="str">
        <v>ꞈ</v>
      </c>
    </row>
    <row r="776" spans="1:60" ht="14.25" customHeight="1" x14ac:dyDescent="0.25">
      <c r="A776" s="47"/>
      <c r="B776"/>
      <c r="C776" s="23" t="s">
        <v>109</v>
      </c>
      <c r="D776" s="25" t="s">
        <v>35</v>
      </c>
      <c r="E776" s="23" t="s">
        <v>24</v>
      </c>
      <c r="F776" s="23"/>
      <c r="G776" s="60" t="s">
        <v>245</v>
      </c>
      <c r="H776" s="60"/>
      <c r="I776" s="22"/>
      <c r="K776" s="21"/>
      <c r="L776" s="57">
        <f t="shared" si="49"/>
        <v>0</v>
      </c>
      <c r="M776" s="14">
        <f t="shared" si="48"/>
        <v>1</v>
      </c>
      <c r="N776" s="13">
        <f>IF(OR(totale!$A$5="",C776=totale!$A$5),0,1)</f>
        <v>1</v>
      </c>
      <c r="O776" s="13">
        <f>IF(OR(totale!$C$5="",E776=totale!$C$5),0,1)</f>
        <v>0</v>
      </c>
      <c r="P776" s="13">
        <v>0</v>
      </c>
      <c r="Q776" s="97">
        <v>0</v>
      </c>
      <c r="R776" s="19">
        <v>0</v>
      </c>
      <c r="S776" s="19" t="str">
        <v>TRAMEZZATURA MATERIALE  LATERIZIO COMUNE</v>
      </c>
      <c r="T776" s="15" t="str">
        <v>WIENERBERGER</v>
      </c>
      <c r="U776" s="15" t="str">
        <v xml:space="preserve">TRAMEZZA-FORATO-SCATOLA-FORATELLA PESANTE LATERIZIO NORMALE </v>
      </c>
      <c r="V776" s="15">
        <v>0</v>
      </c>
      <c r="W776" s="19" t="str">
        <v>15x25x30</v>
      </c>
      <c r="X776" s="19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1</v>
      </c>
      <c r="AG776" s="15">
        <v>0</v>
      </c>
      <c r="AH776" s="15" t="str">
        <v xml:space="preserve">TEVELLE - TAVELLONI - TAVELLINE </v>
      </c>
      <c r="AI776" s="15" t="str">
        <v>WIENERBERGER</v>
      </c>
      <c r="AJ776" s="15" t="str">
        <v>TAVELLONI RIGATO TAGLIO OBLIQUO FIANCO RETTO DA CM 6</v>
      </c>
      <c r="AK776" s="15">
        <v>0</v>
      </c>
      <c r="AL776" s="15">
        <v>160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1</v>
      </c>
      <c r="AS776" s="17" t="str">
        <f t="shared" si="50"/>
        <v>ꞈ</v>
      </c>
      <c r="AT776" s="70" t="str">
        <v>ꞈ</v>
      </c>
      <c r="AU776" s="15">
        <v>0</v>
      </c>
      <c r="AV776" s="15" t="str">
        <v xml:space="preserve">BLOCCO ALVEOLATO ACUSTICO </v>
      </c>
      <c r="AW776" s="15" t="str">
        <v>T2D</v>
      </c>
      <c r="AX776" s="15" t="str">
        <v xml:space="preserve">BLOCCO ACUSTICO ALVEOLATO AD ELEVATA MASSA </v>
      </c>
      <c r="AY776" s="15">
        <v>0</v>
      </c>
      <c r="AZ776" s="15" t="str">
        <v xml:space="preserve">30x30x19 liscio 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1</v>
      </c>
      <c r="BG776" s="17" t="str">
        <f t="shared" si="51"/>
        <v>ꞈ</v>
      </c>
      <c r="BH776" s="70" t="str">
        <v>ꞈ</v>
      </c>
    </row>
    <row r="777" spans="1:60" ht="14.25" customHeight="1" x14ac:dyDescent="0.25">
      <c r="A777" s="47"/>
      <c r="B777"/>
      <c r="C777" s="23" t="s">
        <v>120</v>
      </c>
      <c r="D777" s="25" t="s">
        <v>35</v>
      </c>
      <c r="E777" s="23" t="s">
        <v>23</v>
      </c>
      <c r="F777" s="23"/>
      <c r="G777" s="60" t="s">
        <v>477</v>
      </c>
      <c r="H777" s="60"/>
      <c r="I777" s="22"/>
      <c r="K777" s="21"/>
      <c r="L777" s="57">
        <f t="shared" si="49"/>
        <v>0</v>
      </c>
      <c r="M777" s="14">
        <f t="shared" si="48"/>
        <v>1</v>
      </c>
      <c r="N777" s="13">
        <f>IF(OR(totale!$A$5="",C777=totale!$A$5),0,1)</f>
        <v>1</v>
      </c>
      <c r="O777" s="13">
        <f>IF(OR(totale!$C$5="",E777=totale!$C$5),0,1)</f>
        <v>0</v>
      </c>
      <c r="P777" s="13">
        <v>0</v>
      </c>
      <c r="Q777" s="97">
        <v>0</v>
      </c>
      <c r="R777" s="19">
        <v>0</v>
      </c>
      <c r="S777" s="19" t="str">
        <v>TRAMEZZATURA MATERIALE  LATERIZIO COMUNE</v>
      </c>
      <c r="T777" s="15" t="str">
        <v>WIENERBERGER</v>
      </c>
      <c r="U777" s="15" t="str">
        <v xml:space="preserve">TRAMEZZA-FORATO-SCATOLA-FORATELLA PESANTE LATERIZIO NORMALE </v>
      </c>
      <c r="V777" s="15">
        <v>0</v>
      </c>
      <c r="W777" s="19" t="str">
        <v>8x25x25</v>
      </c>
      <c r="X777" s="19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1</v>
      </c>
      <c r="AG777" s="15">
        <v>0</v>
      </c>
      <c r="AH777" s="15" t="str">
        <v xml:space="preserve">TEVELLE - TAVELLONI - TAVELLINE </v>
      </c>
      <c r="AI777" s="15" t="str">
        <v>WIENERBERGER</v>
      </c>
      <c r="AJ777" s="15" t="str">
        <v>TAVELLONI RIGATO TAGLIO OBLIQUO FIANCO RETTO DA CM 6</v>
      </c>
      <c r="AK777" s="15">
        <v>0</v>
      </c>
      <c r="AL777" s="15">
        <v>170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1</v>
      </c>
      <c r="AS777" s="17" t="str">
        <f t="shared" si="50"/>
        <v>ꞈ</v>
      </c>
      <c r="AT777" s="70" t="str">
        <v>ꞈ</v>
      </c>
      <c r="AU777" s="15">
        <v>0</v>
      </c>
      <c r="AV777" s="15" t="str">
        <v>BLOCCO ALVEOLATO INCASTRO  FORI VERTICALI  45/50/55/60 %</v>
      </c>
      <c r="AW777" s="15" t="str">
        <v>WIENERBERGER</v>
      </c>
      <c r="AX777" s="15" t="str">
        <v>BLOCCO PORTANTE ALVEOLATO FORI VERTICALI  P800- F.45%  incastro</v>
      </c>
      <c r="AY777" s="15">
        <v>0</v>
      </c>
      <c r="AZ777" s="15" t="str">
        <v>30x33x19</v>
      </c>
      <c r="BA777" s="15">
        <v>0</v>
      </c>
      <c r="BB777" s="15">
        <v>0</v>
      </c>
      <c r="BC777" s="15">
        <v>0</v>
      </c>
      <c r="BD777" s="15">
        <v>0</v>
      </c>
      <c r="BE777" s="15">
        <v>0</v>
      </c>
      <c r="BF777" s="15">
        <v>1</v>
      </c>
      <c r="BG777" s="17" t="str">
        <f t="shared" si="51"/>
        <v>ꞈ</v>
      </c>
      <c r="BH777" s="70" t="str">
        <v>ꞈ</v>
      </c>
    </row>
    <row r="778" spans="1:60" ht="14.25" customHeight="1" x14ac:dyDescent="0.25">
      <c r="A778" s="47"/>
      <c r="B778"/>
      <c r="C778" s="23" t="s">
        <v>120</v>
      </c>
      <c r="D778" s="25" t="s">
        <v>35</v>
      </c>
      <c r="E778" s="23" t="s">
        <v>23</v>
      </c>
      <c r="F778" s="23"/>
      <c r="G778" s="60" t="s">
        <v>479</v>
      </c>
      <c r="H778" s="60"/>
      <c r="I778" s="22"/>
      <c r="K778" s="21"/>
      <c r="L778" s="57">
        <f t="shared" si="49"/>
        <v>0</v>
      </c>
      <c r="M778" s="14">
        <f t="shared" si="48"/>
        <v>1</v>
      </c>
      <c r="N778" s="13">
        <f>IF(OR(totale!$A$5="",C778=totale!$A$5),0,1)</f>
        <v>1</v>
      </c>
      <c r="O778" s="13">
        <f>IF(OR(totale!$C$5="",E778=totale!$C$5),0,1)</f>
        <v>0</v>
      </c>
      <c r="P778" s="13">
        <v>0</v>
      </c>
      <c r="Q778" s="97">
        <v>0</v>
      </c>
      <c r="R778" s="19">
        <v>0</v>
      </c>
      <c r="S778" s="19" t="str">
        <v>MATERIALE IN LATERIZIO COMUNE</v>
      </c>
      <c r="T778" s="15" t="str">
        <v>WIENERBERGER</v>
      </c>
      <c r="U778" s="15" t="str">
        <v xml:space="preserve">MATTONE PIENO </v>
      </c>
      <c r="V778" s="15">
        <v>0</v>
      </c>
      <c r="W778" s="19" t="str">
        <v>12x24x5,5</v>
      </c>
      <c r="X778" s="19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1</v>
      </c>
      <c r="AG778" s="15">
        <v>0</v>
      </c>
      <c r="AH778" s="15" t="str">
        <v xml:space="preserve">TEVELLE - TAVELLONI - TAVELLINE </v>
      </c>
      <c r="AI778" s="15" t="str">
        <v>WIENERBERGER</v>
      </c>
      <c r="AJ778" s="15" t="str">
        <v>TAVELLONI RIGATO TAGLIO OBLIQUO FIANCO RETTO DA CM 6</v>
      </c>
      <c r="AK778" s="15">
        <v>0</v>
      </c>
      <c r="AL778" s="15">
        <v>180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1</v>
      </c>
      <c r="AS778" s="17" t="str">
        <f t="shared" si="50"/>
        <v>ꞈ</v>
      </c>
      <c r="AT778" s="70" t="str">
        <v>ꞈ</v>
      </c>
      <c r="AU778" s="15">
        <v>0</v>
      </c>
      <c r="AV778" s="15" t="str">
        <v xml:space="preserve">BLOCCO PER SOLAIO - INTERPOSTO- PIGNATTA </v>
      </c>
      <c r="AW778" s="15" t="str">
        <v>FBM</v>
      </c>
      <c r="AX778" s="15" t="str">
        <v>BLOCCO PER SOLAIO - INTERPOSTO</v>
      </c>
      <c r="AY778" s="15">
        <v>0</v>
      </c>
      <c r="AZ778" s="15" t="str">
        <v>30x38x25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1</v>
      </c>
      <c r="BG778" s="17" t="str">
        <f t="shared" si="51"/>
        <v>ꞈ</v>
      </c>
      <c r="BH778" s="70" t="str">
        <v>ꞈ</v>
      </c>
    </row>
    <row r="779" spans="1:60" ht="14.25" customHeight="1" x14ac:dyDescent="0.25">
      <c r="A779" s="47"/>
      <c r="B779"/>
      <c r="C779" s="23" t="s">
        <v>120</v>
      </c>
      <c r="D779" s="25" t="s">
        <v>35</v>
      </c>
      <c r="E779" s="23" t="s">
        <v>23</v>
      </c>
      <c r="F779" s="23"/>
      <c r="G779" s="60" t="s">
        <v>138</v>
      </c>
      <c r="H779" s="60"/>
      <c r="I779" s="22"/>
      <c r="K779" s="21"/>
      <c r="L779" s="57">
        <f t="shared" si="49"/>
        <v>0</v>
      </c>
      <c r="M779" s="14">
        <f t="shared" si="48"/>
        <v>1</v>
      </c>
      <c r="N779" s="13">
        <f>IF(OR(totale!$A$5="",C779=totale!$A$5),0,1)</f>
        <v>1</v>
      </c>
      <c r="O779" s="13">
        <f>IF(OR(totale!$C$5="",E779=totale!$C$5),0,1)</f>
        <v>0</v>
      </c>
      <c r="P779" s="13">
        <v>0</v>
      </c>
      <c r="Q779" s="97">
        <v>0</v>
      </c>
      <c r="R779" s="19">
        <v>0</v>
      </c>
      <c r="S779" s="19" t="str">
        <v>MATERIALE IN LATERIZIO COMUNE</v>
      </c>
      <c r="T779" s="15" t="str">
        <v>WIENERBERGER</v>
      </c>
      <c r="U779" s="15" t="str">
        <v>MATTONE MULTIFORO- TRAFILATO</v>
      </c>
      <c r="V779" s="15">
        <v>0</v>
      </c>
      <c r="W779" s="19" t="str">
        <v>12x24x5,5</v>
      </c>
      <c r="X779" s="19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1</v>
      </c>
      <c r="AG779" s="15">
        <v>0</v>
      </c>
      <c r="AH779" s="15" t="str">
        <v xml:space="preserve">TEVELLE - TAVELLONI - TAVELLINE </v>
      </c>
      <c r="AI779" s="15" t="str">
        <v>WIENERBERGER</v>
      </c>
      <c r="AJ779" s="15" t="str">
        <v>TAVELLONI RIGATO TAGLIO OBLIQUO FIANCO RETTO DA CM 6</v>
      </c>
      <c r="AK779" s="15">
        <v>0</v>
      </c>
      <c r="AL779" s="15">
        <v>200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1</v>
      </c>
      <c r="AS779" s="17" t="str">
        <f t="shared" si="50"/>
        <v>ꞈ</v>
      </c>
      <c r="AT779" s="70" t="str">
        <v>ꞈ</v>
      </c>
      <c r="AU779" s="15">
        <v>0</v>
      </c>
      <c r="AV779" s="15" t="str">
        <v xml:space="preserve">BLOCCO PER SOLAIO - INTERPOSTO- PIGNATTA </v>
      </c>
      <c r="AW779" s="15" t="str">
        <v>DCB</v>
      </c>
      <c r="AX779" s="15" t="str">
        <v>BLOCCO PER SOLAIO - INTERPOSTO</v>
      </c>
      <c r="AY779" s="15">
        <v>0</v>
      </c>
      <c r="AZ779" s="15" t="str">
        <v>30x42x25</v>
      </c>
      <c r="BA779" s="15">
        <v>0</v>
      </c>
      <c r="BB779" s="15">
        <v>0</v>
      </c>
      <c r="BC779" s="15">
        <v>0</v>
      </c>
      <c r="BD779" s="15">
        <v>0</v>
      </c>
      <c r="BE779" s="15">
        <v>0</v>
      </c>
      <c r="BF779" s="15">
        <v>1</v>
      </c>
      <c r="BG779" s="17" t="str">
        <f t="shared" si="51"/>
        <v>ꞈ</v>
      </c>
      <c r="BH779" s="70" t="str">
        <v>ꞈ</v>
      </c>
    </row>
    <row r="780" spans="1:60" ht="14.25" customHeight="1" x14ac:dyDescent="0.25">
      <c r="A780" s="47"/>
      <c r="B780"/>
      <c r="C780" s="23" t="s">
        <v>120</v>
      </c>
      <c r="D780" s="25" t="s">
        <v>35</v>
      </c>
      <c r="E780" s="23" t="s">
        <v>23</v>
      </c>
      <c r="F780" s="23"/>
      <c r="G780" s="60" t="s">
        <v>168</v>
      </c>
      <c r="H780" s="60"/>
      <c r="I780" s="22"/>
      <c r="K780" s="21"/>
      <c r="L780" s="57">
        <f t="shared" si="49"/>
        <v>0</v>
      </c>
      <c r="M780" s="14">
        <f t="shared" si="48"/>
        <v>1</v>
      </c>
      <c r="N780" s="13">
        <f>IF(OR(totale!$A$5="",C780=totale!$A$5),0,1)</f>
        <v>1</v>
      </c>
      <c r="O780" s="13">
        <f>IF(OR(totale!$C$5="",E780=totale!$C$5),0,1)</f>
        <v>0</v>
      </c>
      <c r="P780" s="13">
        <v>0</v>
      </c>
      <c r="Q780" s="97">
        <v>0</v>
      </c>
      <c r="R780" s="19">
        <v>0</v>
      </c>
      <c r="S780" s="19" t="str">
        <v>MATERIALE IN LATERIZIO COMUNE</v>
      </c>
      <c r="T780" s="15" t="str">
        <v>WIENERBERGER</v>
      </c>
      <c r="U780" s="15" t="str">
        <v xml:space="preserve">TRIPLO UNI </v>
      </c>
      <c r="V780" s="15">
        <v>0</v>
      </c>
      <c r="W780" s="19" t="str">
        <v>12x25x19</v>
      </c>
      <c r="X780" s="19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1</v>
      </c>
      <c r="AG780" s="15">
        <v>0</v>
      </c>
      <c r="AH780" s="15" t="str">
        <v xml:space="preserve">TEVELLE - TAVELLONI - TAVELLINE </v>
      </c>
      <c r="AI780" s="15" t="str">
        <v>WIENERBERGER</v>
      </c>
      <c r="AJ780" s="15" t="str">
        <v>TAVELLONI RIGATO TAGLIO OBLIQUO FIANCO RETTO DA CM 6</v>
      </c>
      <c r="AK780" s="15">
        <v>0</v>
      </c>
      <c r="AL780" s="15">
        <v>220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1</v>
      </c>
      <c r="AS780" s="17" t="str">
        <f t="shared" si="50"/>
        <v>ꞈ</v>
      </c>
      <c r="AT780" s="70" t="str">
        <v>ꞈ</v>
      </c>
      <c r="AU780" s="15">
        <v>0</v>
      </c>
      <c r="AV780" s="15" t="str">
        <v xml:space="preserve">BLOCCO PER SOLAIO - INTERPOSTO- PIGNATTA </v>
      </c>
      <c r="AW780" s="15" t="str">
        <v>WIENERBERGER</v>
      </c>
      <c r="AX780" s="15" t="str">
        <v>BLOCCO PER SOLAIO - INTERPOSTO</v>
      </c>
      <c r="AY780" s="15">
        <v>0</v>
      </c>
      <c r="AZ780" s="15" t="str">
        <v>30x42x25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1</v>
      </c>
      <c r="BG780" s="17" t="str">
        <f t="shared" si="51"/>
        <v>ꞈ</v>
      </c>
      <c r="BH780" s="70" t="str">
        <v>ꞈ</v>
      </c>
    </row>
    <row r="781" spans="1:60" ht="14.25" customHeight="1" x14ac:dyDescent="0.25">
      <c r="A781" s="47"/>
      <c r="B781"/>
      <c r="C781" s="23" t="s">
        <v>120</v>
      </c>
      <c r="D781" s="25" t="s">
        <v>35</v>
      </c>
      <c r="E781" s="23" t="s">
        <v>23</v>
      </c>
      <c r="F781" s="23"/>
      <c r="G781" s="60" t="s">
        <v>165</v>
      </c>
      <c r="H781" s="60"/>
      <c r="I781" s="22"/>
      <c r="K781" s="21"/>
      <c r="L781" s="57">
        <f t="shared" si="49"/>
        <v>0</v>
      </c>
      <c r="M781" s="14">
        <f t="shared" si="48"/>
        <v>1</v>
      </c>
      <c r="N781" s="13">
        <f>IF(OR(totale!$A$5="",C781=totale!$A$5),0,1)</f>
        <v>1</v>
      </c>
      <c r="O781" s="13">
        <f>IF(OR(totale!$C$5="",E781=totale!$C$5),0,1)</f>
        <v>0</v>
      </c>
      <c r="P781" s="13">
        <v>0</v>
      </c>
      <c r="Q781" s="97">
        <v>0</v>
      </c>
      <c r="R781" s="19">
        <v>0</v>
      </c>
      <c r="S781" s="19" t="str">
        <v>MATERIALE IN LATERIZIO COMUNE</v>
      </c>
      <c r="T781" s="15" t="str">
        <v>WIENERBERGER</v>
      </c>
      <c r="U781" s="15" t="str">
        <v>QUADRI UNI -DOPPIO DOPPIO UNI</v>
      </c>
      <c r="V781" s="15">
        <v>0</v>
      </c>
      <c r="W781" s="19" t="str">
        <v>12x25x25</v>
      </c>
      <c r="X781" s="19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1</v>
      </c>
      <c r="AG781" s="15">
        <v>0</v>
      </c>
      <c r="AH781" s="15" t="str">
        <v xml:space="preserve">TEVELLE - TAVELLONI - TAVELLINE </v>
      </c>
      <c r="AI781" s="15" t="str">
        <v>DI MUZIO</v>
      </c>
      <c r="AJ781" s="15" t="str">
        <v>TAVELLONI RIGATO TAGLIO OBLIQUO FIANCO RETTO DA CM 6</v>
      </c>
      <c r="AK781" s="15">
        <v>0</v>
      </c>
      <c r="AL781" s="15">
        <v>60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1</v>
      </c>
      <c r="AS781" s="17" t="str">
        <f t="shared" si="50"/>
        <v>ꞈ</v>
      </c>
      <c r="AT781" s="70" t="str">
        <v>ꞈ</v>
      </c>
      <c r="AU781" s="15">
        <v>0</v>
      </c>
      <c r="AV781" s="15" t="str">
        <v>BLOCCO ALVEOLATO LISCIO FORI VERTICALI   45/50/55/60 %</v>
      </c>
      <c r="AW781" s="15" t="str">
        <v>FBM</v>
      </c>
      <c r="AX781" s="15" t="str">
        <v>BLOCCO PORTANTE ALVEOLATO FORI VERTICALI  P800 -  F.45% - F.50% liscio</v>
      </c>
      <c r="AY781" s="15">
        <v>0</v>
      </c>
      <c r="AZ781" s="15" t="str">
        <v>30x45x18/19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1</v>
      </c>
      <c r="BG781" s="17" t="str">
        <f t="shared" si="51"/>
        <v>ꞈ</v>
      </c>
      <c r="BH781" s="70" t="str">
        <v>ꞈ</v>
      </c>
    </row>
    <row r="782" spans="1:60" ht="14.25" customHeight="1" x14ac:dyDescent="0.25">
      <c r="A782" s="47"/>
      <c r="B782"/>
      <c r="C782" s="23" t="s">
        <v>120</v>
      </c>
      <c r="D782" s="25" t="s">
        <v>35</v>
      </c>
      <c r="E782" s="23" t="s">
        <v>23</v>
      </c>
      <c r="F782" s="23"/>
      <c r="G782" s="60" t="s">
        <v>223</v>
      </c>
      <c r="H782" s="60"/>
      <c r="I782" s="22"/>
      <c r="K782" s="21"/>
      <c r="L782" s="57">
        <f t="shared" si="49"/>
        <v>0</v>
      </c>
      <c r="M782" s="14">
        <f t="shared" si="48"/>
        <v>1</v>
      </c>
      <c r="N782" s="13">
        <f>IF(OR(totale!$A$5="",C782=totale!$A$5),0,1)</f>
        <v>1</v>
      </c>
      <c r="O782" s="13">
        <f>IF(OR(totale!$C$5="",E782=totale!$C$5),0,1)</f>
        <v>0</v>
      </c>
      <c r="P782" s="13">
        <v>0</v>
      </c>
      <c r="Q782" s="97">
        <v>0</v>
      </c>
      <c r="R782" s="19">
        <v>0</v>
      </c>
      <c r="S782" s="19" t="str">
        <v>MATERIALE IN LATERIZIO COMUNE</v>
      </c>
      <c r="T782" s="15" t="str">
        <v>WIENERBERGER</v>
      </c>
      <c r="U782" s="15" t="str">
        <v>DOPPIO UNI H.12</v>
      </c>
      <c r="V782" s="15">
        <v>0</v>
      </c>
      <c r="W782" s="19" t="str">
        <v>12x12x25</v>
      </c>
      <c r="X782" s="19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1</v>
      </c>
      <c r="AG782" s="15">
        <v>0</v>
      </c>
      <c r="AH782" s="15" t="str">
        <v xml:space="preserve">TEVELLE - TAVELLONI - TAVELLINE </v>
      </c>
      <c r="AI782" s="15" t="str">
        <v>DI MUZIO</v>
      </c>
      <c r="AJ782" s="15" t="str">
        <v>TAVELLONI RIGATO TAGLIO OBLIQUO FIANCO RETTO DA CM 6</v>
      </c>
      <c r="AK782" s="15">
        <v>0</v>
      </c>
      <c r="AL782" s="15">
        <v>70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1</v>
      </c>
      <c r="AS782" s="17" t="str">
        <f t="shared" si="50"/>
        <v>ꞈ</v>
      </c>
      <c r="AT782" s="70" t="str">
        <v>ꞈ</v>
      </c>
      <c r="AU782" s="15">
        <v>0</v>
      </c>
      <c r="AV782" s="15" t="str">
        <v>BLOCCO ALVEOLATO LISCIO FORI VERTICALI   45/50/55/60 %</v>
      </c>
      <c r="AW782" s="15" t="str">
        <v>T2D</v>
      </c>
      <c r="AX782" s="15" t="str">
        <v>BLOCCO PORTANTE ALVEOLATO FORI VERTICALI  P800 -  F.45% - F.50% liscio</v>
      </c>
      <c r="AY782" s="15">
        <v>0</v>
      </c>
      <c r="AZ782" s="15" t="str">
        <v>30x45x18/19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1</v>
      </c>
      <c r="BG782" s="17" t="str">
        <f t="shared" si="51"/>
        <v>ꞈ</v>
      </c>
      <c r="BH782" s="70" t="str">
        <v>ꞈ</v>
      </c>
    </row>
    <row r="783" spans="1:60" ht="14.25" customHeight="1" x14ac:dyDescent="0.25">
      <c r="A783" s="47"/>
      <c r="B783"/>
      <c r="C783" s="23" t="s">
        <v>120</v>
      </c>
      <c r="D783" s="25" t="s">
        <v>35</v>
      </c>
      <c r="E783" s="23" t="s">
        <v>23</v>
      </c>
      <c r="F783" s="23"/>
      <c r="G783" s="60" t="s">
        <v>220</v>
      </c>
      <c r="H783" s="60"/>
      <c r="I783" s="22"/>
      <c r="K783" s="21"/>
      <c r="L783" s="57">
        <f t="shared" si="49"/>
        <v>0</v>
      </c>
      <c r="M783" s="14">
        <f t="shared" si="48"/>
        <v>1</v>
      </c>
      <c r="N783" s="13">
        <f>IF(OR(totale!$A$5="",C783=totale!$A$5),0,1)</f>
        <v>1</v>
      </c>
      <c r="O783" s="13">
        <f>IF(OR(totale!$C$5="",E783=totale!$C$5),0,1)</f>
        <v>0</v>
      </c>
      <c r="P783" s="13">
        <v>0</v>
      </c>
      <c r="Q783" s="97">
        <v>0</v>
      </c>
      <c r="R783" s="19">
        <v>0</v>
      </c>
      <c r="S783" s="19" t="str">
        <v>MATERIALE IN LATERIZIO COMUNE</v>
      </c>
      <c r="T783" s="15" t="str">
        <v>WIENERBERGER</v>
      </c>
      <c r="U783" s="15" t="str">
        <v>SEMIPIENO 6 FORI PESANTE</v>
      </c>
      <c r="V783" s="15">
        <v>0</v>
      </c>
      <c r="W783" s="19" t="str">
        <v>8x23x11</v>
      </c>
      <c r="X783" s="19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1</v>
      </c>
      <c r="AG783" s="15">
        <v>0</v>
      </c>
      <c r="AH783" s="15" t="str">
        <v xml:space="preserve">TEVELLE - TAVELLONI - TAVELLINE </v>
      </c>
      <c r="AI783" s="15" t="str">
        <v>DI MUZIO</v>
      </c>
      <c r="AJ783" s="15" t="str">
        <v>TAVELLONI RIGATO TAGLIO OBLIQUO FIANCO RETTO DA CM 6</v>
      </c>
      <c r="AK783" s="15">
        <v>0</v>
      </c>
      <c r="AL783" s="15">
        <v>80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1</v>
      </c>
      <c r="AS783" s="17" t="str">
        <f t="shared" si="50"/>
        <v>ꞈ</v>
      </c>
      <c r="AT783" s="70" t="str">
        <v>ꞈ</v>
      </c>
      <c r="AU783" s="15">
        <v>0</v>
      </c>
      <c r="AV783" s="15" t="str">
        <v>LATERIZIO CON EPS GRAFFITE</v>
      </c>
      <c r="AW783" s="15" t="str">
        <v>FBM</v>
      </c>
      <c r="AX783" s="15" t="str">
        <v>BLOCCCO PORTANTE  ALVEOLATO CON EPS  GRAFFITATO - NORMABLOCK F.45%</v>
      </c>
      <c r="AY783" s="15">
        <v>0</v>
      </c>
      <c r="AZ783" s="15" t="str">
        <v>30x45x18/19 liscio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1</v>
      </c>
      <c r="BG783" s="17" t="str">
        <f t="shared" si="51"/>
        <v>ꞈ</v>
      </c>
      <c r="BH783" s="70" t="str">
        <v>ꞈ</v>
      </c>
    </row>
    <row r="784" spans="1:60" ht="14.25" customHeight="1" x14ac:dyDescent="0.25">
      <c r="A784" s="47"/>
      <c r="B784"/>
      <c r="C784" s="23" t="s">
        <v>120</v>
      </c>
      <c r="D784" s="25" t="s">
        <v>35</v>
      </c>
      <c r="E784" s="23" t="s">
        <v>22</v>
      </c>
      <c r="F784" s="23"/>
      <c r="G784" s="60" t="s">
        <v>429</v>
      </c>
      <c r="H784" s="60"/>
      <c r="I784" s="22"/>
      <c r="K784" s="21"/>
      <c r="L784" s="57">
        <f t="shared" si="49"/>
        <v>0</v>
      </c>
      <c r="M784" s="14">
        <f t="shared" si="48"/>
        <v>1</v>
      </c>
      <c r="N784" s="13">
        <f>IF(OR(totale!$A$5="",C784=totale!$A$5),0,1)</f>
        <v>1</v>
      </c>
      <c r="O784" s="13">
        <f>IF(OR(totale!$C$5="",E784=totale!$C$5),0,1)</f>
        <v>0</v>
      </c>
      <c r="P784" s="13">
        <v>0</v>
      </c>
      <c r="Q784" s="97">
        <v>0</v>
      </c>
      <c r="R784" s="19">
        <v>0</v>
      </c>
      <c r="S784" s="19" t="str">
        <v>MATERIALE IN LATERIZIO COMUNE</v>
      </c>
      <c r="T784" s="15" t="str">
        <v>WIENERBERGER</v>
      </c>
      <c r="U784" s="15" t="str">
        <v xml:space="preserve">SEMIPIENO 6 FORI </v>
      </c>
      <c r="V784" s="15">
        <v>0</v>
      </c>
      <c r="W784" s="19" t="str">
        <v>7x23x11</v>
      </c>
      <c r="X784" s="19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1</v>
      </c>
      <c r="AG784" s="15">
        <v>0</v>
      </c>
      <c r="AH784" s="15" t="str">
        <v xml:space="preserve">TEVELLE - TAVELLONI - TAVELLINE </v>
      </c>
      <c r="AI784" s="15" t="str">
        <v>DI MUZIO</v>
      </c>
      <c r="AJ784" s="15" t="str">
        <v>TAVELLONI RIGATO TAGLIO OBLIQUO FIANCO RETTO DA CM 6</v>
      </c>
      <c r="AK784" s="15">
        <v>0</v>
      </c>
      <c r="AL784" s="15">
        <v>90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1</v>
      </c>
      <c r="AS784" s="17" t="str">
        <f t="shared" si="50"/>
        <v>ꞈ</v>
      </c>
      <c r="AT784" s="70" t="str">
        <v>ꞈ</v>
      </c>
      <c r="AU784" s="15">
        <v>0</v>
      </c>
      <c r="AV784" s="15" t="str">
        <v>BLOCCO ALVEOLATO INCASTRO  FORI VERTICALI  45/50/55/60 %</v>
      </c>
      <c r="AW784" s="15" t="str">
        <v>T2D</v>
      </c>
      <c r="AX784" s="15" t="str">
        <v>BLOCCO PORTANTE ALVEOLATO FORI VERTICALI  P800- F.45%  incastro</v>
      </c>
      <c r="AY784" s="15">
        <v>0</v>
      </c>
      <c r="AZ784" s="15" t="str">
        <v>30x50x19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1</v>
      </c>
      <c r="BG784" s="17" t="str">
        <f t="shared" si="51"/>
        <v>ꞈ</v>
      </c>
      <c r="BH784" s="70" t="str">
        <v>ꞈ</v>
      </c>
    </row>
    <row r="785" spans="1:60" ht="14.25" customHeight="1" x14ac:dyDescent="0.25">
      <c r="A785" s="47"/>
      <c r="B785"/>
      <c r="C785" s="23" t="s">
        <v>120</v>
      </c>
      <c r="D785" s="25" t="s">
        <v>35</v>
      </c>
      <c r="E785" s="23" t="s">
        <v>22</v>
      </c>
      <c r="F785" s="23"/>
      <c r="G785" s="60" t="s">
        <v>374</v>
      </c>
      <c r="H785" s="60"/>
      <c r="I785" s="22"/>
      <c r="K785" s="21"/>
      <c r="L785" s="57">
        <f t="shared" si="49"/>
        <v>0</v>
      </c>
      <c r="M785" s="14">
        <f t="shared" si="48"/>
        <v>1</v>
      </c>
      <c r="N785" s="13">
        <f>IF(OR(totale!$A$5="",C785=totale!$A$5),0,1)</f>
        <v>1</v>
      </c>
      <c r="O785" s="13">
        <f>IF(OR(totale!$C$5="",E785=totale!$C$5),0,1)</f>
        <v>0</v>
      </c>
      <c r="P785" s="13">
        <v>0</v>
      </c>
      <c r="Q785" s="97">
        <v>0</v>
      </c>
      <c r="R785" s="19">
        <v>0</v>
      </c>
      <c r="S785" s="19" t="str">
        <v>MATERIALE IN LATERIZIO COMUNE</v>
      </c>
      <c r="T785" s="15" t="str">
        <v>WIENERBERGER</v>
      </c>
      <c r="U785" s="15" t="str">
        <v>9 FORI PESANTE</v>
      </c>
      <c r="V785" s="15">
        <v>0</v>
      </c>
      <c r="W785" s="19" t="str">
        <v>11x23x11</v>
      </c>
      <c r="X785" s="19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1</v>
      </c>
      <c r="AG785" s="15">
        <v>0</v>
      </c>
      <c r="AH785" s="15" t="str">
        <v xml:space="preserve">TEVELLE - TAVELLONI - TAVELLINE </v>
      </c>
      <c r="AI785" s="15" t="str">
        <v>DI MUZIO</v>
      </c>
      <c r="AJ785" s="15" t="str">
        <v>TAVELLONI RIGATO TAGLIO OBLIQUO FIANCO RETTO DA CM 6</v>
      </c>
      <c r="AK785" s="15">
        <v>0</v>
      </c>
      <c r="AL785" s="15">
        <v>100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1</v>
      </c>
      <c r="AS785" s="17" t="str">
        <f t="shared" si="50"/>
        <v>ꞈ</v>
      </c>
      <c r="AT785" s="70" t="str">
        <v>ꞈ</v>
      </c>
      <c r="AU785" s="15">
        <v>0</v>
      </c>
      <c r="AV785" s="15" t="str">
        <v>BLOCCO ALVEOLATO INCASTRO  FORI VERTICALI  45/50/55/60 %</v>
      </c>
      <c r="AW785" s="15" t="str">
        <v>T2D</v>
      </c>
      <c r="AX785" s="15" t="str">
        <v>BLOCCO PORTANTE ALVEOLATO FORI VERTICALI  P700- F.50% - F.55% incastro</v>
      </c>
      <c r="AY785" s="15">
        <v>0</v>
      </c>
      <c r="AZ785" s="15" t="str">
        <v>30x50x19 F.55%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1</v>
      </c>
      <c r="BG785" s="17" t="str">
        <f t="shared" si="51"/>
        <v>ꞈ</v>
      </c>
      <c r="BH785" s="70" t="str">
        <v>ꞈ</v>
      </c>
    </row>
    <row r="786" spans="1:60" ht="14.25" customHeight="1" x14ac:dyDescent="0.25">
      <c r="A786" s="47"/>
      <c r="B786"/>
      <c r="C786" s="23" t="s">
        <v>120</v>
      </c>
      <c r="D786" s="25" t="s">
        <v>35</v>
      </c>
      <c r="E786" s="23" t="s">
        <v>22</v>
      </c>
      <c r="F786" s="23"/>
      <c r="G786" s="60" t="s">
        <v>364</v>
      </c>
      <c r="H786" s="60"/>
      <c r="I786" s="22"/>
      <c r="K786" s="21"/>
      <c r="L786" s="57">
        <f t="shared" si="49"/>
        <v>0</v>
      </c>
      <c r="M786" s="14">
        <f t="shared" si="48"/>
        <v>1</v>
      </c>
      <c r="N786" s="13">
        <f>IF(OR(totale!$A$5="",C786=totale!$A$5),0,1)</f>
        <v>1</v>
      </c>
      <c r="O786" s="13">
        <f>IF(OR(totale!$C$5="",E786=totale!$C$5),0,1)</f>
        <v>0</v>
      </c>
      <c r="P786" s="13">
        <v>0</v>
      </c>
      <c r="Q786" s="97">
        <v>0</v>
      </c>
      <c r="R786" s="19">
        <v>0</v>
      </c>
      <c r="S786" s="19" t="str">
        <v>MATERIALE IN LATERIZIO COMUNE</v>
      </c>
      <c r="T786" s="15" t="str">
        <v>WIENERBERGER</v>
      </c>
      <c r="U786" s="15" t="str">
        <v xml:space="preserve">BLOCCO SVIZZERRO </v>
      </c>
      <c r="V786" s="15">
        <v>0</v>
      </c>
      <c r="W786" s="19" t="str">
        <v>18x25x13</v>
      </c>
      <c r="X786" s="19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1</v>
      </c>
      <c r="AG786" s="15">
        <v>0</v>
      </c>
      <c r="AH786" s="15" t="str">
        <v xml:space="preserve">TEVELLE - TAVELLONI - TAVELLINE </v>
      </c>
      <c r="AI786" s="15" t="str">
        <v>DI MUZIO</v>
      </c>
      <c r="AJ786" s="15" t="str">
        <v>TAVELLONI RIGATO TAGLIO OBLIQUO FIANCO RETTO DA CM 6</v>
      </c>
      <c r="AK786" s="15">
        <v>0</v>
      </c>
      <c r="AL786" s="15">
        <v>110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1</v>
      </c>
      <c r="AS786" s="17" t="str">
        <f t="shared" si="50"/>
        <v>ꞈ</v>
      </c>
      <c r="AT786" s="70" t="str">
        <v>ꞈ</v>
      </c>
      <c r="AU786" s="15">
        <v>0</v>
      </c>
      <c r="AV786" s="15" t="str">
        <v xml:space="preserve">BLOCCO PER SOLAIO - INTERPOSTO- PIGNATTA </v>
      </c>
      <c r="AW786" s="15" t="str">
        <v>T2D</v>
      </c>
      <c r="AX786" s="15" t="str">
        <v xml:space="preserve">BLOCCO PER SOLAI - GETTO IN OPERA - VOLTERRANEA </v>
      </c>
      <c r="AY786" s="15">
        <v>0</v>
      </c>
      <c r="AZ786" s="15" t="str">
        <v>30x50x25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1</v>
      </c>
      <c r="BG786" s="17" t="str">
        <f t="shared" si="51"/>
        <v>ꞈ</v>
      </c>
      <c r="BH786" s="70" t="str">
        <v>ꞈ</v>
      </c>
    </row>
    <row r="787" spans="1:60" ht="14.25" customHeight="1" x14ac:dyDescent="0.25">
      <c r="A787" s="47"/>
      <c r="B787"/>
      <c r="C787" s="23" t="s">
        <v>120</v>
      </c>
      <c r="D787" s="25" t="s">
        <v>35</v>
      </c>
      <c r="E787" s="23" t="s">
        <v>22</v>
      </c>
      <c r="F787" s="23"/>
      <c r="G787" s="60" t="s">
        <v>348</v>
      </c>
      <c r="H787" s="60"/>
      <c r="I787" s="22"/>
      <c r="K787" s="21"/>
      <c r="L787" s="57">
        <f t="shared" si="49"/>
        <v>0</v>
      </c>
      <c r="M787" s="14">
        <f t="shared" si="48"/>
        <v>1</v>
      </c>
      <c r="N787" s="13">
        <f>IF(OR(totale!$A$5="",C787=totale!$A$5),0,1)</f>
        <v>1</v>
      </c>
      <c r="O787" s="13">
        <f>IF(OR(totale!$C$5="",E787=totale!$C$5),0,1)</f>
        <v>0</v>
      </c>
      <c r="P787" s="13">
        <v>0</v>
      </c>
      <c r="Q787" s="97">
        <v>0</v>
      </c>
      <c r="R787" s="19">
        <v>0</v>
      </c>
      <c r="S787" s="19" t="str">
        <v>MATERIALE IN LATERIZIO COMUNE</v>
      </c>
      <c r="T787" s="15" t="str">
        <v>WIENERBERGER</v>
      </c>
      <c r="U787" s="15" t="str">
        <v xml:space="preserve">BIMATTONE BOLOGNESE </v>
      </c>
      <c r="V787" s="15">
        <v>0</v>
      </c>
      <c r="W787" s="19" t="str">
        <v>14x28x12</v>
      </c>
      <c r="X787" s="19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1</v>
      </c>
      <c r="AG787" s="15">
        <v>0</v>
      </c>
      <c r="AH787" s="15" t="str">
        <v xml:space="preserve">TEVELLE - TAVELLONI - TAVELLINE </v>
      </c>
      <c r="AI787" s="15" t="str">
        <v>DI MUZIO</v>
      </c>
      <c r="AJ787" s="15" t="str">
        <v>TAVELLONI RIGATO TAGLIO OBLIQUO FIANCO RETTO DA CM 6</v>
      </c>
      <c r="AK787" s="15">
        <v>0</v>
      </c>
      <c r="AL787" s="15">
        <v>120</v>
      </c>
      <c r="AM787" s="15">
        <v>0</v>
      </c>
      <c r="AN787" s="15">
        <v>0</v>
      </c>
      <c r="AO787" s="15">
        <v>0</v>
      </c>
      <c r="AP787" s="15">
        <v>0</v>
      </c>
      <c r="AQ787" s="15">
        <v>0</v>
      </c>
      <c r="AR787" s="15">
        <v>1</v>
      </c>
      <c r="AS787" s="17" t="str">
        <f t="shared" si="50"/>
        <v>ꞈ</v>
      </c>
      <c r="AT787" s="70" t="str">
        <v>ꞈ</v>
      </c>
      <c r="AU787" s="15">
        <v>0</v>
      </c>
      <c r="AV787" s="15" t="str">
        <v>LATERIZIO CON EPS GRAFFITE</v>
      </c>
      <c r="AW787" s="15" t="str">
        <v>LATERCOM</v>
      </c>
      <c r="AX787" s="15" t="str">
        <v>BLOCCCO ALVEOLATO CON EPS  GRAFFITATO- NORMABLOCK  incastro</v>
      </c>
      <c r="AY787" s="15">
        <v>0</v>
      </c>
      <c r="AZ787" s="15" t="str">
        <v>31x23,5x19 F.55%</v>
      </c>
      <c r="BA787" s="15">
        <v>0</v>
      </c>
      <c r="BB787" s="15">
        <v>0</v>
      </c>
      <c r="BC787" s="15">
        <v>0</v>
      </c>
      <c r="BD787" s="15">
        <v>0</v>
      </c>
      <c r="BE787" s="15">
        <v>0</v>
      </c>
      <c r="BF787" s="15">
        <v>1</v>
      </c>
      <c r="BG787" s="17" t="str">
        <f t="shared" si="51"/>
        <v>ꞈ</v>
      </c>
      <c r="BH787" s="70" t="str">
        <v>ꞈ</v>
      </c>
    </row>
    <row r="788" spans="1:60" ht="14.25" customHeight="1" x14ac:dyDescent="0.25">
      <c r="A788" s="47"/>
      <c r="B788"/>
      <c r="C788" s="23" t="s">
        <v>120</v>
      </c>
      <c r="D788" s="25" t="s">
        <v>35</v>
      </c>
      <c r="E788" s="23" t="s">
        <v>22</v>
      </c>
      <c r="F788" s="23"/>
      <c r="G788" s="60" t="s">
        <v>354</v>
      </c>
      <c r="H788" s="60"/>
      <c r="I788" s="22"/>
      <c r="K788" s="21"/>
      <c r="L788" s="57">
        <f t="shared" si="49"/>
        <v>0</v>
      </c>
      <c r="M788" s="14">
        <f t="shared" si="48"/>
        <v>1</v>
      </c>
      <c r="N788" s="13">
        <f>IF(OR(totale!$A$5="",C788=totale!$A$5),0,1)</f>
        <v>1</v>
      </c>
      <c r="O788" s="13">
        <f>IF(OR(totale!$C$5="",E788=totale!$C$5),0,1)</f>
        <v>0</v>
      </c>
      <c r="P788" s="13">
        <v>0</v>
      </c>
      <c r="Q788" s="97">
        <v>0</v>
      </c>
      <c r="R788" s="19">
        <v>0</v>
      </c>
      <c r="S788" s="19" t="str">
        <v>MATERIALE IN LATERIZIO COMUNE</v>
      </c>
      <c r="T788" s="15" t="str">
        <v>WIENERBERGER</v>
      </c>
      <c r="U788" s="15" t="str">
        <v>MATTONE BOLOGNESE 45%</v>
      </c>
      <c r="V788" s="15">
        <v>0</v>
      </c>
      <c r="W788" s="19" t="str">
        <v>14x28x5,5</v>
      </c>
      <c r="X788" s="19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1</v>
      </c>
      <c r="AG788" s="15">
        <v>0</v>
      </c>
      <c r="AH788" s="15" t="str">
        <v xml:space="preserve">TEVELLE - TAVELLONI - TAVELLINE </v>
      </c>
      <c r="AI788" s="15" t="str">
        <v>DI MUZIO</v>
      </c>
      <c r="AJ788" s="15" t="str">
        <v>TAVELLONI RIGATO TAGLIO OBLIQUO FIANCO RETTO DA CM 6</v>
      </c>
      <c r="AK788" s="15">
        <v>0</v>
      </c>
      <c r="AL788" s="15">
        <v>130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1</v>
      </c>
      <c r="AS788" s="17" t="str">
        <f t="shared" si="50"/>
        <v>ꞈ</v>
      </c>
      <c r="AT788" s="70" t="str">
        <v>ꞈ</v>
      </c>
      <c r="AU788" s="15">
        <v>0</v>
      </c>
      <c r="AV788" s="15" t="str">
        <v>LATERIZIO CON EPS GRAFFITE</v>
      </c>
      <c r="AW788" s="15" t="str">
        <v>LATERCOM</v>
      </c>
      <c r="AX788" s="15" t="str">
        <v>BLOCCCO ALVEOLATO CON EPS  GRAFFITATO- NORMABLOCK PIU' - CON FASCIA ISOLANTE</v>
      </c>
      <c r="AY788" s="15">
        <v>0</v>
      </c>
      <c r="AZ788" s="15" t="str">
        <v>31x23,5x19 f.55% incastro</v>
      </c>
      <c r="BA788" s="15">
        <v>0</v>
      </c>
      <c r="BB788" s="15">
        <v>0</v>
      </c>
      <c r="BC788" s="15">
        <v>0</v>
      </c>
      <c r="BD788" s="15">
        <v>0</v>
      </c>
      <c r="BE788" s="15">
        <v>0</v>
      </c>
      <c r="BF788" s="15">
        <v>1</v>
      </c>
      <c r="BG788" s="17" t="str">
        <f t="shared" si="51"/>
        <v>ꞈ</v>
      </c>
      <c r="BH788" s="70" t="str">
        <v>ꞈ</v>
      </c>
    </row>
    <row r="789" spans="1:60" ht="14.25" customHeight="1" x14ac:dyDescent="0.25">
      <c r="A789" s="47"/>
      <c r="B789"/>
      <c r="C789" s="23" t="s">
        <v>120</v>
      </c>
      <c r="D789" s="25" t="s">
        <v>35</v>
      </c>
      <c r="E789" s="23" t="s">
        <v>22</v>
      </c>
      <c r="F789" s="23"/>
      <c r="G789" s="60" t="s">
        <v>247</v>
      </c>
      <c r="H789" s="60"/>
      <c r="I789" s="22"/>
      <c r="K789" s="21"/>
      <c r="L789" s="57">
        <f t="shared" si="49"/>
        <v>0</v>
      </c>
      <c r="M789" s="14">
        <f t="shared" si="48"/>
        <v>1</v>
      </c>
      <c r="N789" s="13">
        <f>IF(OR(totale!$A$5="",C789=totale!$A$5),0,1)</f>
        <v>1</v>
      </c>
      <c r="O789" s="13">
        <f>IF(OR(totale!$C$5="",E789=totale!$C$5),0,1)</f>
        <v>0</v>
      </c>
      <c r="P789" s="13">
        <v>0</v>
      </c>
      <c r="Q789" s="97">
        <v>0</v>
      </c>
      <c r="R789" s="19">
        <v>0</v>
      </c>
      <c r="S789" s="19" t="str">
        <v>MATERIALE IN LATERIZIO COMUNE</v>
      </c>
      <c r="T789" s="15" t="str">
        <v>WIENERBERGER</v>
      </c>
      <c r="U789" s="15" t="str">
        <v>MATTONE BOLOGNESE 15%</v>
      </c>
      <c r="V789" s="15">
        <v>0</v>
      </c>
      <c r="W789" s="19" t="str">
        <v>14x28x5,5</v>
      </c>
      <c r="X789" s="19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1</v>
      </c>
      <c r="AG789" s="15">
        <v>0</v>
      </c>
      <c r="AH789" s="15" t="str">
        <v xml:space="preserve">TEVELLE - TAVELLONI - TAVELLINE </v>
      </c>
      <c r="AI789" s="15" t="str">
        <v>DI MUZIO</v>
      </c>
      <c r="AJ789" s="15" t="str">
        <v>TAVELLONI RIGATO TAGLIO OBLIQUO FIANCO RETTO DA CM 6</v>
      </c>
      <c r="AK789" s="15">
        <v>0</v>
      </c>
      <c r="AL789" s="15">
        <v>140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1</v>
      </c>
      <c r="AS789" s="17" t="str">
        <f t="shared" si="50"/>
        <v>ꞈ</v>
      </c>
      <c r="AT789" s="70" t="str">
        <v>ꞈ</v>
      </c>
      <c r="AU789" s="15">
        <v>0</v>
      </c>
      <c r="AV789" s="15" t="str">
        <v>LATERIZIO CON EPS GRAFFITE</v>
      </c>
      <c r="AW789" s="15" t="str">
        <v>LATERCOM</v>
      </c>
      <c r="AX789" s="15" t="str">
        <v xml:space="preserve">BLOCCCO ALVEOLATO CON EPS  GRAFFITATO- NORMABLOCK PIU' - CON FASCIA ISOLANTE-- CAM </v>
      </c>
      <c r="AY789" s="15">
        <v>0</v>
      </c>
      <c r="AZ789" s="15" t="str">
        <v>31x23,5x19 f.55% incastro</v>
      </c>
      <c r="BA789" s="15">
        <v>0</v>
      </c>
      <c r="BB789" s="15">
        <v>0</v>
      </c>
      <c r="BC789" s="15">
        <v>0</v>
      </c>
      <c r="BD789" s="15">
        <v>0</v>
      </c>
      <c r="BE789" s="15">
        <v>0</v>
      </c>
      <c r="BF789" s="15">
        <v>1</v>
      </c>
      <c r="BG789" s="17" t="str">
        <f t="shared" si="51"/>
        <v>ꞈ</v>
      </c>
      <c r="BH789" s="70" t="str">
        <v>ꞈ</v>
      </c>
    </row>
    <row r="790" spans="1:60" ht="14.25" customHeight="1" x14ac:dyDescent="0.25">
      <c r="A790" s="47"/>
      <c r="B790"/>
      <c r="C790" s="23" t="s">
        <v>120</v>
      </c>
      <c r="D790" s="25" t="s">
        <v>35</v>
      </c>
      <c r="E790" s="23" t="s">
        <v>22</v>
      </c>
      <c r="F790" s="23"/>
      <c r="G790" s="60" t="s">
        <v>430</v>
      </c>
      <c r="H790" s="60"/>
      <c r="I790" s="22"/>
      <c r="K790" s="21"/>
      <c r="L790" s="57">
        <f t="shared" si="49"/>
        <v>0</v>
      </c>
      <c r="M790" s="14">
        <f t="shared" si="48"/>
        <v>1</v>
      </c>
      <c r="N790" s="13">
        <f>IF(OR(totale!$A$5="",C790=totale!$A$5),0,1)</f>
        <v>1</v>
      </c>
      <c r="O790" s="13">
        <f>IF(OR(totale!$C$5="",E790=totale!$C$5),0,1)</f>
        <v>0</v>
      </c>
      <c r="P790" s="13">
        <v>0</v>
      </c>
      <c r="Q790" s="97">
        <v>0</v>
      </c>
      <c r="R790" s="19">
        <v>0</v>
      </c>
      <c r="S790" s="19" t="str">
        <v>MATERIALE IN LATERIZIO COMUNE</v>
      </c>
      <c r="T790" s="15" t="str">
        <v>WIENERBERGER</v>
      </c>
      <c r="U790" s="15" t="str">
        <v>MATTONE UNI FORATO 15%</v>
      </c>
      <c r="V790" s="15">
        <v>0</v>
      </c>
      <c r="W790" s="19" t="str">
        <v>12x25x5,5</v>
      </c>
      <c r="X790" s="19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1</v>
      </c>
      <c r="AG790" s="15">
        <v>0</v>
      </c>
      <c r="AH790" s="15" t="str">
        <v xml:space="preserve">TEVELLE - TAVELLONI - TAVELLINE </v>
      </c>
      <c r="AI790" s="15" t="str">
        <v>DI MUZIO</v>
      </c>
      <c r="AJ790" s="15" t="str">
        <v>TAVELLONI RIGATO TAGLIO OBLIQUO FIANCO RETTO DA CM 6</v>
      </c>
      <c r="AK790" s="15">
        <v>0</v>
      </c>
      <c r="AL790" s="15">
        <v>150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1</v>
      </c>
      <c r="AS790" s="17" t="str">
        <f t="shared" si="50"/>
        <v>ꞈ</v>
      </c>
      <c r="AT790" s="70" t="str">
        <v>ꞈ</v>
      </c>
      <c r="AU790" s="15">
        <v>0</v>
      </c>
      <c r="AV790" s="15" t="str">
        <v>BLOCCO ALVEOLATO INCASTRO  FORI VERTICALI  45/50/55/60 %</v>
      </c>
      <c r="AW790" s="15" t="str">
        <v>WIENERBERGER</v>
      </c>
      <c r="AX790" s="15" t="str">
        <v>BLOCCO TAMPONAMENTO ALVEOLATO FORI VERTICALI  P600 - F.60% incastro</v>
      </c>
      <c r="AY790" s="15">
        <v>0</v>
      </c>
      <c r="AZ790" s="15" t="str">
        <v xml:space="preserve">32x25X23,8 </v>
      </c>
      <c r="BA790" s="15">
        <v>0</v>
      </c>
      <c r="BB790" s="15">
        <v>0</v>
      </c>
      <c r="BC790" s="15">
        <v>0</v>
      </c>
      <c r="BD790" s="15">
        <v>0</v>
      </c>
      <c r="BE790" s="15">
        <v>0</v>
      </c>
      <c r="BF790" s="15">
        <v>1</v>
      </c>
      <c r="BG790" s="17" t="str">
        <f t="shared" si="51"/>
        <v>ꞈ</v>
      </c>
      <c r="BH790" s="70" t="str">
        <v>ꞈ</v>
      </c>
    </row>
    <row r="791" spans="1:60" ht="14.25" customHeight="1" x14ac:dyDescent="0.25">
      <c r="A791" s="47"/>
      <c r="B791"/>
      <c r="C791" s="23" t="s">
        <v>120</v>
      </c>
      <c r="D791" s="25" t="s">
        <v>35</v>
      </c>
      <c r="E791" s="23" t="s">
        <v>22</v>
      </c>
      <c r="F791" s="23"/>
      <c r="G791" s="60" t="s">
        <v>393</v>
      </c>
      <c r="H791" s="60"/>
      <c r="I791" s="22"/>
      <c r="K791" s="21"/>
      <c r="L791" s="57">
        <f t="shared" si="49"/>
        <v>0</v>
      </c>
      <c r="M791" s="14">
        <f t="shared" si="48"/>
        <v>1</v>
      </c>
      <c r="N791" s="13">
        <f>IF(OR(totale!$A$5="",C791=totale!$A$5),0,1)</f>
        <v>1</v>
      </c>
      <c r="O791" s="13">
        <f>IF(OR(totale!$C$5="",E791=totale!$C$5),0,1)</f>
        <v>0</v>
      </c>
      <c r="P791" s="13">
        <v>0</v>
      </c>
      <c r="Q791" s="97">
        <v>0</v>
      </c>
      <c r="R791" s="19">
        <v>0</v>
      </c>
      <c r="S791" s="19" t="str">
        <v>MATERIALE IN LATERIZIO COMUNE</v>
      </c>
      <c r="T791" s="15" t="str">
        <v>WIENERBERGER</v>
      </c>
      <c r="U791" s="15" t="str">
        <v>MULTIFORI NEO H.12</v>
      </c>
      <c r="V791" s="15">
        <v>0</v>
      </c>
      <c r="W791" s="19" t="str">
        <v>8x29X12</v>
      </c>
      <c r="X791" s="19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1</v>
      </c>
      <c r="AG791" s="15">
        <v>0</v>
      </c>
      <c r="AH791" s="15" t="str">
        <v xml:space="preserve">TEVELLE - TAVELLONI - TAVELLINE </v>
      </c>
      <c r="AI791" s="15" t="str">
        <v>DI MUZIO</v>
      </c>
      <c r="AJ791" s="15" t="str">
        <v>TAVELLONI RIGATO TAGLIO OBLIQUO FIANCO RETTO DA CM 6</v>
      </c>
      <c r="AK791" s="15">
        <v>0</v>
      </c>
      <c r="AL791" s="15">
        <v>160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1</v>
      </c>
      <c r="AS791" s="17" t="str">
        <f t="shared" si="50"/>
        <v>ꞈ</v>
      </c>
      <c r="AT791" s="70" t="str">
        <v>ꞈ</v>
      </c>
      <c r="AU791" s="15">
        <v>0</v>
      </c>
      <c r="AV791" s="15" t="str">
        <v>BLOCCO ALVEOLATO INCASTRO  FORI VERTICALI  45/50/55/60 %</v>
      </c>
      <c r="AW791" s="15" t="str">
        <v>T2D</v>
      </c>
      <c r="AX791" s="15" t="str">
        <v>BLOCCO PORTANTE ALVEOLATO FORI VERTICALI  P700- F.50% - F.55% incastro</v>
      </c>
      <c r="AY791" s="15">
        <v>0</v>
      </c>
      <c r="AZ791" s="15" t="str">
        <v>33x25x18/19 F.50%</v>
      </c>
      <c r="BA791" s="15">
        <v>0</v>
      </c>
      <c r="BB791" s="15">
        <v>0</v>
      </c>
      <c r="BC791" s="15">
        <v>0</v>
      </c>
      <c r="BD791" s="15">
        <v>0</v>
      </c>
      <c r="BE791" s="15">
        <v>0</v>
      </c>
      <c r="BF791" s="15">
        <v>1</v>
      </c>
      <c r="BG791" s="17" t="str">
        <f t="shared" si="51"/>
        <v>ꞈ</v>
      </c>
      <c r="BH791" s="70" t="str">
        <v>ꞈ</v>
      </c>
    </row>
    <row r="792" spans="1:60" ht="14.25" customHeight="1" x14ac:dyDescent="0.25">
      <c r="A792" s="47"/>
      <c r="B792"/>
      <c r="C792" s="23" t="s">
        <v>120</v>
      </c>
      <c r="D792" s="25" t="s">
        <v>35</v>
      </c>
      <c r="E792" s="23" t="s">
        <v>22</v>
      </c>
      <c r="F792" s="23"/>
      <c r="G792" s="60" t="s">
        <v>375</v>
      </c>
      <c r="H792" s="60"/>
      <c r="I792" s="22"/>
      <c r="K792" s="21"/>
      <c r="L792" s="57">
        <f t="shared" si="49"/>
        <v>0</v>
      </c>
      <c r="M792" s="14">
        <f t="shared" si="48"/>
        <v>1</v>
      </c>
      <c r="N792" s="13">
        <f>IF(OR(totale!$A$5="",C792=totale!$A$5),0,1)</f>
        <v>1</v>
      </c>
      <c r="O792" s="13">
        <f>IF(OR(totale!$C$5="",E792=totale!$C$5),0,1)</f>
        <v>0</v>
      </c>
      <c r="P792" s="13">
        <v>0</v>
      </c>
      <c r="Q792" s="97">
        <v>0</v>
      </c>
      <c r="R792" s="19">
        <v>0</v>
      </c>
      <c r="S792" s="19" t="str">
        <v>MATERIALE IN LATERIZIO COMUNE</v>
      </c>
      <c r="T792" s="15" t="str">
        <v>WIENERBERGER</v>
      </c>
      <c r="U792" s="15" t="str">
        <v xml:space="preserve">BLOCCO DA TAMPONAMENTO FORI ORIZZONTALI LATERIZIO COMUNE </v>
      </c>
      <c r="V792" s="15">
        <v>0</v>
      </c>
      <c r="W792" s="19" t="str">
        <v>25x25x25 f.60%</v>
      </c>
      <c r="X792" s="19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1</v>
      </c>
      <c r="AG792" s="15">
        <v>0</v>
      </c>
      <c r="AH792" s="15" t="str">
        <v xml:space="preserve">TEVELLE - TAVELLONI - TAVELLINE </v>
      </c>
      <c r="AI792" s="15" t="str">
        <v>DI MUZIO</v>
      </c>
      <c r="AJ792" s="15" t="str">
        <v>TAVELLONI RIGATO TAGLIO OBLIQUO FIANCO RETTO DA CM 6</v>
      </c>
      <c r="AK792" s="15">
        <v>0</v>
      </c>
      <c r="AL792" s="15">
        <v>170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7" t="str">
        <f t="shared" si="50"/>
        <v>ꞈ</v>
      </c>
      <c r="AT792" s="70" t="str">
        <v>ꞈ</v>
      </c>
      <c r="AU792" s="15">
        <v>0</v>
      </c>
      <c r="AV792" s="15" t="str">
        <v>LATERIZIO CON EPS GRAFFITE</v>
      </c>
      <c r="AW792" s="15" t="str">
        <v>LATERCOM</v>
      </c>
      <c r="AX792" s="15" t="str">
        <v>BLOCCCO ALVEOLATO CON EPS  GRAFFITATO- NORMABLOCK  incastro</v>
      </c>
      <c r="AY792" s="15">
        <v>0</v>
      </c>
      <c r="AZ792" s="15" t="str">
        <v>35x23,5x19 F.55%</v>
      </c>
      <c r="BA792" s="15">
        <v>0</v>
      </c>
      <c r="BB792" s="15">
        <v>0</v>
      </c>
      <c r="BC792" s="15">
        <v>0</v>
      </c>
      <c r="BD792" s="15">
        <v>0</v>
      </c>
      <c r="BE792" s="15">
        <v>0</v>
      </c>
      <c r="BF792" s="15">
        <v>1</v>
      </c>
      <c r="BG792" s="17" t="str">
        <f t="shared" si="51"/>
        <v>ꞈ</v>
      </c>
      <c r="BH792" s="70" t="str">
        <v>ꞈ</v>
      </c>
    </row>
    <row r="793" spans="1:60" ht="14.25" customHeight="1" x14ac:dyDescent="0.25">
      <c r="A793" s="47"/>
      <c r="B793"/>
      <c r="C793" s="23" t="s">
        <v>120</v>
      </c>
      <c r="D793" s="25" t="s">
        <v>35</v>
      </c>
      <c r="E793" s="23" t="s">
        <v>22</v>
      </c>
      <c r="F793" s="23"/>
      <c r="G793" s="60" t="s">
        <v>317</v>
      </c>
      <c r="H793" s="60"/>
      <c r="I793" s="22"/>
      <c r="K793" s="21"/>
      <c r="L793" s="57">
        <f t="shared" si="49"/>
        <v>0</v>
      </c>
      <c r="M793" s="14">
        <f t="shared" si="48"/>
        <v>1</v>
      </c>
      <c r="N793" s="13">
        <f>IF(OR(totale!$A$5="",C793=totale!$A$5),0,1)</f>
        <v>1</v>
      </c>
      <c r="O793" s="13">
        <f>IF(OR(totale!$C$5="",E793=totale!$C$5),0,1)</f>
        <v>0</v>
      </c>
      <c r="P793" s="13">
        <v>0</v>
      </c>
      <c r="Q793" s="97">
        <v>0</v>
      </c>
      <c r="R793" s="19">
        <v>0</v>
      </c>
      <c r="S793" s="19" t="str">
        <v>MATERIALE IN LATERIZIO COMUNE</v>
      </c>
      <c r="T793" s="15" t="str">
        <v>WIENERBERGER</v>
      </c>
      <c r="U793" s="15" t="str">
        <v xml:space="preserve">BLOCCO DA TAMPONAMENTO FORI ORIZZONTALI LATERIZIO COMUNE </v>
      </c>
      <c r="V793" s="15">
        <v>0</v>
      </c>
      <c r="W793" s="19" t="str">
        <v>30x25x25 f.60% 11 fori</v>
      </c>
      <c r="X793" s="19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1</v>
      </c>
      <c r="AG793" s="15">
        <v>0</v>
      </c>
      <c r="AH793" s="15" t="str">
        <v xml:space="preserve">TEVELLE - TAVELLONI - TAVELLINE </v>
      </c>
      <c r="AI793" s="15" t="str">
        <v>DI MUZIO</v>
      </c>
      <c r="AJ793" s="15" t="str">
        <v>TAVELLONI RIGATO TAGLIO OBLIQUO FIANCO RETTO DA CM 6</v>
      </c>
      <c r="AK793" s="15">
        <v>0</v>
      </c>
      <c r="AL793" s="15">
        <v>180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1</v>
      </c>
      <c r="AS793" s="17" t="str">
        <f t="shared" si="50"/>
        <v>ꞈ</v>
      </c>
      <c r="AT793" s="70" t="str">
        <v>ꞈ</v>
      </c>
      <c r="AU793" s="15">
        <v>0</v>
      </c>
      <c r="AV793" s="15" t="str">
        <v>LATERIZIO CON EPS GRAFFITE</v>
      </c>
      <c r="AW793" s="15" t="str">
        <v>LATERCOM</v>
      </c>
      <c r="AX793" s="15" t="str">
        <v>BLOCCCO ALVEOLATO CON EPS  GRAFFITATO- NORMABLOCK PIU' - CON FASCIA ISOLANTE</v>
      </c>
      <c r="AY793" s="15">
        <v>0</v>
      </c>
      <c r="AZ793" s="15" t="str">
        <v>35x23,5x24,5 F.55% incastro</v>
      </c>
      <c r="BA793" s="15">
        <v>0</v>
      </c>
      <c r="BB793" s="15">
        <v>0</v>
      </c>
      <c r="BC793" s="15">
        <v>0</v>
      </c>
      <c r="BD793" s="15">
        <v>0</v>
      </c>
      <c r="BE793" s="15">
        <v>0</v>
      </c>
      <c r="BF793" s="15">
        <v>1</v>
      </c>
      <c r="BG793" s="17" t="str">
        <f t="shared" si="51"/>
        <v>ꞈ</v>
      </c>
      <c r="BH793" s="70" t="str">
        <v>ꞈ</v>
      </c>
    </row>
    <row r="794" spans="1:60" ht="14.25" customHeight="1" x14ac:dyDescent="0.25">
      <c r="A794" s="47"/>
      <c r="B794"/>
      <c r="C794" s="23" t="s">
        <v>120</v>
      </c>
      <c r="D794" s="25" t="s">
        <v>35</v>
      </c>
      <c r="E794" s="23" t="s">
        <v>22</v>
      </c>
      <c r="F794" s="23"/>
      <c r="G794" s="60" t="s">
        <v>310</v>
      </c>
      <c r="H794" s="60"/>
      <c r="I794" s="22"/>
      <c r="K794" s="21"/>
      <c r="L794" s="57">
        <f t="shared" si="49"/>
        <v>0</v>
      </c>
      <c r="M794" s="14">
        <f t="shared" si="48"/>
        <v>1</v>
      </c>
      <c r="N794" s="13">
        <f>IF(OR(totale!$A$5="",C794=totale!$A$5),0,1)</f>
        <v>1</v>
      </c>
      <c r="O794" s="13">
        <f>IF(OR(totale!$C$5="",E794=totale!$C$5),0,1)</f>
        <v>0</v>
      </c>
      <c r="P794" s="13">
        <v>0</v>
      </c>
      <c r="Q794" s="97">
        <v>0</v>
      </c>
      <c r="R794" s="19">
        <v>0</v>
      </c>
      <c r="S794" s="19" t="str">
        <v>MATERIALE IN LATERIZIO COMUNE</v>
      </c>
      <c r="T794" s="15" t="str">
        <v>WIENERBERGER</v>
      </c>
      <c r="U794" s="15" t="str">
        <v xml:space="preserve">BLOCCO DA TAMPONAMENTO FORI ORIZZONTALI LATERIZIO COMUNE </v>
      </c>
      <c r="V794" s="15">
        <v>0</v>
      </c>
      <c r="W794" s="19" t="str">
        <v>30x25x25 f.60% 9 fori</v>
      </c>
      <c r="X794" s="19">
        <v>0</v>
      </c>
      <c r="Y794" s="15">
        <v>0</v>
      </c>
      <c r="Z794" s="15">
        <v>0</v>
      </c>
      <c r="AA794" s="15">
        <v>0</v>
      </c>
      <c r="AB794" s="15">
        <v>0</v>
      </c>
      <c r="AC794" s="15">
        <v>1</v>
      </c>
      <c r="AG794" s="15">
        <v>0</v>
      </c>
      <c r="AH794" s="15" t="str">
        <v xml:space="preserve">TEVELLE - TAVELLONI - TAVELLINE </v>
      </c>
      <c r="AI794" s="15" t="str">
        <v>DI MUZIO</v>
      </c>
      <c r="AJ794" s="15" t="str">
        <v>TAVELLONI RIGATO TAGLIO OBLIQUO FIANCO RETTO DA CM 6</v>
      </c>
      <c r="AK794" s="15">
        <v>0</v>
      </c>
      <c r="AL794" s="15">
        <v>200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1</v>
      </c>
      <c r="AS794" s="17" t="str">
        <f t="shared" si="50"/>
        <v>ꞈ</v>
      </c>
      <c r="AT794" s="70" t="str">
        <v>ꞈ</v>
      </c>
      <c r="AU794" s="15">
        <v>0</v>
      </c>
      <c r="AV794" s="15" t="str">
        <v>LATERIZIO CON EPS GRAFFITE</v>
      </c>
      <c r="AW794" s="15" t="str">
        <v>LATERCOM</v>
      </c>
      <c r="AX794" s="15" t="str">
        <v xml:space="preserve">BLOCCCO ALVEOLATO CON EPS  GRAFFITATO- NORMABLOCK PIU' - CON FASCIA ISOLANTE-- CAM </v>
      </c>
      <c r="AY794" s="15">
        <v>0</v>
      </c>
      <c r="AZ794" s="15" t="str">
        <v>35x23,5x24,5 F.55% incastro</v>
      </c>
      <c r="BA794" s="15">
        <v>0</v>
      </c>
      <c r="BB794" s="15">
        <v>0</v>
      </c>
      <c r="BC794" s="15">
        <v>0</v>
      </c>
      <c r="BD794" s="15">
        <v>0</v>
      </c>
      <c r="BE794" s="15">
        <v>0</v>
      </c>
      <c r="BF794" s="15">
        <v>1</v>
      </c>
      <c r="BG794" s="17" t="str">
        <f t="shared" si="51"/>
        <v>ꞈ</v>
      </c>
      <c r="BH794" s="70" t="str">
        <v>ꞈ</v>
      </c>
    </row>
    <row r="795" spans="1:60" ht="14.25" customHeight="1" x14ac:dyDescent="0.25">
      <c r="A795" s="47"/>
      <c r="B795"/>
      <c r="C795" s="23" t="s">
        <v>120</v>
      </c>
      <c r="D795" s="25" t="s">
        <v>35</v>
      </c>
      <c r="E795" s="23" t="s">
        <v>22</v>
      </c>
      <c r="F795" s="23"/>
      <c r="G795" s="60" t="s">
        <v>365</v>
      </c>
      <c r="H795" s="60"/>
      <c r="I795" s="22"/>
      <c r="K795" s="21"/>
      <c r="L795" s="57">
        <f t="shared" si="49"/>
        <v>0</v>
      </c>
      <c r="M795" s="14">
        <f t="shared" si="48"/>
        <v>1</v>
      </c>
      <c r="N795" s="13">
        <f>IF(OR(totale!$A$5="",C795=totale!$A$5),0,1)</f>
        <v>1</v>
      </c>
      <c r="O795" s="13">
        <f>IF(OR(totale!$C$5="",E795=totale!$C$5),0,1)</f>
        <v>0</v>
      </c>
      <c r="P795" s="13">
        <v>0</v>
      </c>
      <c r="Q795" s="97">
        <v>0</v>
      </c>
      <c r="R795" s="19">
        <v>0</v>
      </c>
      <c r="S795" s="19" t="str">
        <v>MATERIALE IN LATERIZIO COMUNE</v>
      </c>
      <c r="T795" s="15" t="str">
        <v>WIENERBERGER</v>
      </c>
      <c r="U795" s="15" t="str">
        <v xml:space="preserve">BLOCCO DA TAMPONAMENTO FORI ORIZZONTALI LATERIZIO COMUNE </v>
      </c>
      <c r="V795" s="15">
        <v>0</v>
      </c>
      <c r="W795" s="19" t="str">
        <v>35x25x25 f.60% 9 fori</v>
      </c>
      <c r="X795" s="19">
        <v>0</v>
      </c>
      <c r="Y795" s="15">
        <v>0</v>
      </c>
      <c r="Z795" s="15">
        <v>0</v>
      </c>
      <c r="AA795" s="15">
        <v>0</v>
      </c>
      <c r="AB795" s="15">
        <v>0</v>
      </c>
      <c r="AC795" s="15">
        <v>1</v>
      </c>
      <c r="AG795" s="15">
        <v>0</v>
      </c>
      <c r="AH795" s="15" t="str">
        <v xml:space="preserve">TEVELLE - TAVELLONI - TAVELLINE </v>
      </c>
      <c r="AI795" s="15" t="str">
        <v>DI MUZIO</v>
      </c>
      <c r="AJ795" s="15" t="str">
        <v>TAVELLONI RIGATO TAGLIO OBLIQUO FIANCO RETTO DA CM 6</v>
      </c>
      <c r="AK795" s="15">
        <v>0</v>
      </c>
      <c r="AL795" s="15">
        <v>220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1</v>
      </c>
      <c r="AS795" s="17" t="str">
        <f t="shared" si="50"/>
        <v>ꞈ</v>
      </c>
      <c r="AT795" s="70" t="str">
        <v>ꞈ</v>
      </c>
      <c r="AU795" s="15">
        <v>0</v>
      </c>
      <c r="AV795" s="15" t="str">
        <v xml:space="preserve">LATERIZIO RETTIFICATO PLANARE </v>
      </c>
      <c r="AW795" s="15" t="str">
        <v>LATERCOM</v>
      </c>
      <c r="AX795" s="15" t="str">
        <v>BLOCCO ALVEOLATO RETTIFICATO - BLOCCO PLANANARE  F.55% - 45%</v>
      </c>
      <c r="AY795" s="15">
        <v>0</v>
      </c>
      <c r="AZ795" s="15" t="str">
        <v>35x23x23,5</v>
      </c>
      <c r="BA795" s="15">
        <v>0</v>
      </c>
      <c r="BB795" s="15">
        <v>0</v>
      </c>
      <c r="BC795" s="15">
        <v>0</v>
      </c>
      <c r="BD795" s="15">
        <v>0</v>
      </c>
      <c r="BE795" s="15">
        <v>0</v>
      </c>
      <c r="BF795" s="15">
        <v>1</v>
      </c>
      <c r="BG795" s="17" t="str">
        <f t="shared" si="51"/>
        <v>ꞈ</v>
      </c>
      <c r="BH795" s="70" t="str">
        <v>ꞈ</v>
      </c>
    </row>
    <row r="796" spans="1:60" ht="14.25" customHeight="1" x14ac:dyDescent="0.25">
      <c r="A796" s="47"/>
      <c r="B796"/>
      <c r="C796" s="23" t="s">
        <v>120</v>
      </c>
      <c r="D796" s="25" t="s">
        <v>35</v>
      </c>
      <c r="E796" s="23" t="s">
        <v>22</v>
      </c>
      <c r="F796" s="23"/>
      <c r="G796" s="60" t="s">
        <v>272</v>
      </c>
      <c r="H796" s="60"/>
      <c r="I796" s="22"/>
      <c r="K796" s="21"/>
      <c r="L796" s="57">
        <f t="shared" si="49"/>
        <v>0</v>
      </c>
      <c r="M796" s="14">
        <f t="shared" ref="M796:M859" si="52">SUM(N796:Q796)</f>
        <v>1</v>
      </c>
      <c r="N796" s="13">
        <f>IF(OR(totale!$A$5="",C796=totale!$A$5),0,1)</f>
        <v>1</v>
      </c>
      <c r="O796" s="13">
        <f>IF(OR(totale!$C$5="",E796=totale!$C$5),0,1)</f>
        <v>0</v>
      </c>
      <c r="P796" s="13">
        <v>0</v>
      </c>
      <c r="Q796" s="97">
        <v>0</v>
      </c>
      <c r="R796" s="19">
        <v>0</v>
      </c>
      <c r="S796" s="19" t="str">
        <v xml:space="preserve">TRAMEZZATURA MATERIALE ALVEOLATO </v>
      </c>
      <c r="T796" s="15" t="str">
        <v>WIENERBERGER</v>
      </c>
      <c r="U796" s="15" t="str">
        <v xml:space="preserve">TRAMEZZA - FORATO PORIZZATA/ALVEOLATA </v>
      </c>
      <c r="V796" s="15">
        <v>0</v>
      </c>
      <c r="W796" s="19" t="str">
        <v>8x50x19</v>
      </c>
      <c r="X796" s="19">
        <v>0</v>
      </c>
      <c r="Y796" s="15">
        <v>0</v>
      </c>
      <c r="Z796" s="15">
        <v>0</v>
      </c>
      <c r="AA796" s="15">
        <v>0</v>
      </c>
      <c r="AB796" s="15">
        <v>0</v>
      </c>
      <c r="AC796" s="15">
        <v>1</v>
      </c>
      <c r="AG796" s="15">
        <v>0</v>
      </c>
      <c r="AH796" s="15" t="str">
        <v xml:space="preserve">TEVELLE - TAVELLONI - TAVELLINE </v>
      </c>
      <c r="AI796" s="15" t="str">
        <v>DCB</v>
      </c>
      <c r="AJ796" s="15" t="str">
        <v>TAVELLONIE-TAGLIO A GRADINO FIANCO MASCHIO FEMMINA   DA CM 6</v>
      </c>
      <c r="AK796" s="15">
        <v>0</v>
      </c>
      <c r="AL796" s="15">
        <v>70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1</v>
      </c>
      <c r="AS796" s="17" t="str">
        <f t="shared" si="50"/>
        <v>ꞈ</v>
      </c>
      <c r="AT796" s="70" t="str">
        <v>ꞈ</v>
      </c>
      <c r="AU796" s="15">
        <v>0</v>
      </c>
      <c r="AV796" s="15" t="str">
        <v xml:space="preserve">LATERIZIO RETTIFICATO PLANARE </v>
      </c>
      <c r="AW796" s="15" t="str">
        <v>ZANROSSO</v>
      </c>
      <c r="AX796" s="15" t="str">
        <v>BLOCCO ALVEOLATO RETTIFICATO - BLOCCO PLANANARE  F.55% - 45%</v>
      </c>
      <c r="AY796" s="15">
        <v>0</v>
      </c>
      <c r="AZ796" s="15" t="str">
        <v>35x23x23,8</v>
      </c>
      <c r="BA796" s="15">
        <v>0</v>
      </c>
      <c r="BB796" s="15">
        <v>0</v>
      </c>
      <c r="BC796" s="15">
        <v>0</v>
      </c>
      <c r="BD796" s="15">
        <v>0</v>
      </c>
      <c r="BE796" s="15">
        <v>0</v>
      </c>
      <c r="BF796" s="15">
        <v>1</v>
      </c>
      <c r="BG796" s="17" t="str">
        <f t="shared" si="51"/>
        <v>ꞈ</v>
      </c>
      <c r="BH796" s="70" t="str">
        <v>ꞈ</v>
      </c>
    </row>
    <row r="797" spans="1:60" ht="14.25" customHeight="1" x14ac:dyDescent="0.25">
      <c r="A797" s="47"/>
      <c r="B797"/>
      <c r="C797" s="23" t="s">
        <v>120</v>
      </c>
      <c r="D797" s="25" t="s">
        <v>35</v>
      </c>
      <c r="E797" s="23" t="s">
        <v>22</v>
      </c>
      <c r="F797" s="23"/>
      <c r="G797" s="60" t="s">
        <v>270</v>
      </c>
      <c r="H797" s="60"/>
      <c r="I797" s="22"/>
      <c r="K797" s="21"/>
      <c r="L797" s="57">
        <f t="shared" si="49"/>
        <v>0</v>
      </c>
      <c r="M797" s="14">
        <f t="shared" si="52"/>
        <v>1</v>
      </c>
      <c r="N797" s="13">
        <f>IF(OR(totale!$A$5="",C797=totale!$A$5),0,1)</f>
        <v>1</v>
      </c>
      <c r="O797" s="13">
        <f>IF(OR(totale!$C$5="",E797=totale!$C$5),0,1)</f>
        <v>0</v>
      </c>
      <c r="P797" s="13">
        <v>0</v>
      </c>
      <c r="Q797" s="97">
        <v>0</v>
      </c>
      <c r="R797" s="19">
        <v>0</v>
      </c>
      <c r="S797" s="19" t="str">
        <v xml:space="preserve">TRAMEZZATURA MATERIALE ALVEOLATO </v>
      </c>
      <c r="T797" s="15" t="str">
        <v>WIENERBERGER</v>
      </c>
      <c r="U797" s="15" t="str">
        <v xml:space="preserve">TRAMEZZA - FORATO PORIZZATA/ALVEOLATA </v>
      </c>
      <c r="V797" s="15">
        <v>0</v>
      </c>
      <c r="W797" s="19" t="str">
        <v>8x50x23,8</v>
      </c>
      <c r="X797" s="19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1</v>
      </c>
      <c r="AG797" s="15">
        <v>0</v>
      </c>
      <c r="AH797" s="15" t="str">
        <v xml:space="preserve">TEVELLE - TAVELLONI - TAVELLINE </v>
      </c>
      <c r="AI797" s="15" t="str">
        <v>DCB</v>
      </c>
      <c r="AJ797" s="15" t="str">
        <v>TAVELLONIE-TAGLIO A GRADINO FIANCO MASCHIO FEMMINA   DA CM 6</v>
      </c>
      <c r="AK797" s="15">
        <v>0</v>
      </c>
      <c r="AL797" s="15">
        <v>80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1</v>
      </c>
      <c r="AS797" s="17" t="str">
        <f t="shared" si="50"/>
        <v>ꞈ</v>
      </c>
      <c r="AT797" s="70" t="str">
        <v>ꞈ</v>
      </c>
      <c r="AU797" s="15">
        <v>0</v>
      </c>
      <c r="AV797" s="15" t="str">
        <v>BLOCCO ALVEOLATO LISCIO FORI VERTICALI   45/50/55/60 %</v>
      </c>
      <c r="AW797" s="15" t="str">
        <v>DCB</v>
      </c>
      <c r="AX797" s="15" t="str">
        <v>BLOCCO PORTANTE ALVEOLATO FORI VERTICALI  P800 -  F.45% - F.50% liscio</v>
      </c>
      <c r="AY797" s="15">
        <v>0</v>
      </c>
      <c r="AZ797" s="15" t="str">
        <v xml:space="preserve">35x25x18/19 </v>
      </c>
      <c r="BA797" s="15">
        <v>0</v>
      </c>
      <c r="BB797" s="15">
        <v>0</v>
      </c>
      <c r="BC797" s="15">
        <v>0</v>
      </c>
      <c r="BD797" s="15">
        <v>0</v>
      </c>
      <c r="BE797" s="15">
        <v>0</v>
      </c>
      <c r="BF797" s="15">
        <v>1</v>
      </c>
      <c r="BG797" s="17" t="str">
        <f t="shared" si="51"/>
        <v>ꞈ</v>
      </c>
      <c r="BH797" s="70" t="str">
        <v>ꞈ</v>
      </c>
    </row>
    <row r="798" spans="1:60" ht="14.25" customHeight="1" x14ac:dyDescent="0.25">
      <c r="A798" s="47"/>
      <c r="B798"/>
      <c r="C798" s="23" t="s">
        <v>120</v>
      </c>
      <c r="D798" s="25" t="s">
        <v>35</v>
      </c>
      <c r="E798" s="23" t="s">
        <v>22</v>
      </c>
      <c r="F798" s="23"/>
      <c r="G798" s="60" t="s">
        <v>259</v>
      </c>
      <c r="H798" s="60"/>
      <c r="I798" s="22"/>
      <c r="K798" s="21"/>
      <c r="L798" s="57">
        <f t="shared" si="49"/>
        <v>0</v>
      </c>
      <c r="M798" s="14">
        <f t="shared" si="52"/>
        <v>1</v>
      </c>
      <c r="N798" s="13">
        <f>IF(OR(totale!$A$5="",C798=totale!$A$5),0,1)</f>
        <v>1</v>
      </c>
      <c r="O798" s="13">
        <f>IF(OR(totale!$C$5="",E798=totale!$C$5),0,1)</f>
        <v>0</v>
      </c>
      <c r="P798" s="13">
        <v>0</v>
      </c>
      <c r="Q798" s="97">
        <v>0</v>
      </c>
      <c r="R798" s="19">
        <v>0</v>
      </c>
      <c r="S798" s="19" t="str">
        <v xml:space="preserve">TRAMEZZATURA MATERIALE ALVEOLATO </v>
      </c>
      <c r="T798" s="15" t="str">
        <v>WIENERBERGER</v>
      </c>
      <c r="U798" s="15" t="str">
        <v xml:space="preserve">TRAMEZZA - FORATO PORIZZATA/ALVEOLATA </v>
      </c>
      <c r="V798" s="15">
        <v>0</v>
      </c>
      <c r="W798" s="19" t="str">
        <v>10x50x19</v>
      </c>
      <c r="X798" s="19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1</v>
      </c>
      <c r="AG798" s="15">
        <v>0</v>
      </c>
      <c r="AH798" s="15" t="str">
        <v xml:space="preserve">TEVELLE - TAVELLONI - TAVELLINE </v>
      </c>
      <c r="AI798" s="15" t="str">
        <v>DCB</v>
      </c>
      <c r="AJ798" s="15" t="str">
        <v>TAVELLONIE-TAGLIO A GRADINO FIANCO MASCHIO FEMMINA   DA CM 6</v>
      </c>
      <c r="AK798" s="15">
        <v>0</v>
      </c>
      <c r="AL798" s="15">
        <v>90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1</v>
      </c>
      <c r="AS798" s="17" t="str">
        <f t="shared" si="50"/>
        <v>ꞈ</v>
      </c>
      <c r="AT798" s="70" t="str">
        <v>ꞈ</v>
      </c>
      <c r="AU798" s="15">
        <v>0</v>
      </c>
      <c r="AV798" s="15" t="str">
        <v>BLOCCO ALVEOLATO LISCIO FORI VERTICALI   45/50/55/60 %</v>
      </c>
      <c r="AW798" s="15" t="str">
        <v>T2D</v>
      </c>
      <c r="AX798" s="15" t="str">
        <v>BLOCCO PORTANTE ALVEOLATO FORI VERTICALI  P800 -  F.45% - F.50% liscio</v>
      </c>
      <c r="AY798" s="15">
        <v>0</v>
      </c>
      <c r="AZ798" s="15" t="str">
        <v xml:space="preserve">35x25x18/19 </v>
      </c>
      <c r="BA798" s="15">
        <v>0</v>
      </c>
      <c r="BB798" s="15">
        <v>0</v>
      </c>
      <c r="BC798" s="15">
        <v>0</v>
      </c>
      <c r="BD798" s="15">
        <v>0</v>
      </c>
      <c r="BE798" s="15">
        <v>0</v>
      </c>
      <c r="BF798" s="15">
        <v>1</v>
      </c>
      <c r="BG798" s="17" t="str">
        <f t="shared" si="51"/>
        <v>ꞈ</v>
      </c>
      <c r="BH798" s="70" t="str">
        <v>ꞈ</v>
      </c>
    </row>
    <row r="799" spans="1:60" ht="14.25" customHeight="1" x14ac:dyDescent="0.25">
      <c r="A799" s="47"/>
      <c r="B799"/>
      <c r="C799" s="23" t="s">
        <v>124</v>
      </c>
      <c r="D799" s="25" t="s">
        <v>35</v>
      </c>
      <c r="E799" s="23" t="s">
        <v>41</v>
      </c>
      <c r="F799" s="23"/>
      <c r="G799" s="60" t="s">
        <v>479</v>
      </c>
      <c r="H799" s="60"/>
      <c r="I799" s="22"/>
      <c r="K799" s="21"/>
      <c r="L799" s="57">
        <f t="shared" si="49"/>
        <v>0</v>
      </c>
      <c r="M799" s="14">
        <f t="shared" si="52"/>
        <v>1</v>
      </c>
      <c r="N799" s="13">
        <f>IF(OR(totale!$A$5="",C799=totale!$A$5),0,1)</f>
        <v>1</v>
      </c>
      <c r="O799" s="13">
        <f>IF(OR(totale!$C$5="",E799=totale!$C$5),0,1)</f>
        <v>0</v>
      </c>
      <c r="P799" s="13">
        <v>0</v>
      </c>
      <c r="Q799" s="97">
        <v>0</v>
      </c>
      <c r="R799" s="19">
        <v>0</v>
      </c>
      <c r="S799" s="19" t="str">
        <v xml:space="preserve">TRAMEZZATURA MATERIALE ALVEOLATO </v>
      </c>
      <c r="T799" s="15" t="str">
        <v>WIENERBERGER</v>
      </c>
      <c r="U799" s="15" t="str">
        <v xml:space="preserve">TRAMEZZA - FORATO PORIZZATA/ALVEOLATA </v>
      </c>
      <c r="V799" s="15">
        <v>0</v>
      </c>
      <c r="W799" s="19" t="str">
        <v>12x50x19</v>
      </c>
      <c r="X799" s="19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1</v>
      </c>
      <c r="AG799" s="15">
        <v>0</v>
      </c>
      <c r="AH799" s="15" t="str">
        <v xml:space="preserve">TEVELLE - TAVELLONI - TAVELLINE </v>
      </c>
      <c r="AI799" s="15" t="str">
        <v>DCB</v>
      </c>
      <c r="AJ799" s="15" t="str">
        <v>TAVELLONIE-TAGLIO A GRADINO FIANCO MASCHIO FEMMINA   DA CM 6</v>
      </c>
      <c r="AK799" s="15">
        <v>0</v>
      </c>
      <c r="AL799" s="15">
        <v>100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1</v>
      </c>
      <c r="AS799" s="17" t="str">
        <f t="shared" si="50"/>
        <v>ꞈ</v>
      </c>
      <c r="AT799" s="70" t="str">
        <v>ꞈ</v>
      </c>
      <c r="AU799" s="15">
        <v>0</v>
      </c>
      <c r="AV799" s="15" t="str">
        <v>BLOCCO ALVEOLATO LISCIO FORI ORIZZONATALI  45/50/55/60 %</v>
      </c>
      <c r="AW799" s="15" t="str">
        <v>DI MUZIO</v>
      </c>
      <c r="AX799" s="15" t="str">
        <v>BLOCCO PORTANTE ALVEOLATO FORI VERTICALI  P800 -  F.45% - F.50% liscio</v>
      </c>
      <c r="AY799" s="15">
        <v>0</v>
      </c>
      <c r="AZ799" s="15" t="str">
        <v xml:space="preserve">35x25x18/19 </v>
      </c>
      <c r="BA799" s="15">
        <v>0</v>
      </c>
      <c r="BB799" s="15">
        <v>0</v>
      </c>
      <c r="BC799" s="15">
        <v>0</v>
      </c>
      <c r="BD799" s="15">
        <v>0</v>
      </c>
      <c r="BE799" s="15">
        <v>0</v>
      </c>
      <c r="BF799" s="15">
        <v>1</v>
      </c>
      <c r="BG799" s="17" t="str">
        <f t="shared" si="51"/>
        <v>ꞈ</v>
      </c>
      <c r="BH799" s="70" t="str">
        <v>ꞈ</v>
      </c>
    </row>
    <row r="800" spans="1:60" ht="14.25" customHeight="1" x14ac:dyDescent="0.25">
      <c r="A800" s="47"/>
      <c r="B800"/>
      <c r="C800" s="23" t="s">
        <v>124</v>
      </c>
      <c r="D800" s="25" t="s">
        <v>35</v>
      </c>
      <c r="E800" s="23" t="s">
        <v>41</v>
      </c>
      <c r="F800" s="23"/>
      <c r="G800" s="60" t="s">
        <v>168</v>
      </c>
      <c r="H800" s="60"/>
      <c r="I800" s="22"/>
      <c r="K800" s="21"/>
      <c r="L800" s="57">
        <f t="shared" si="49"/>
        <v>0</v>
      </c>
      <c r="M800" s="14">
        <f t="shared" si="52"/>
        <v>1</v>
      </c>
      <c r="N800" s="13">
        <f>IF(OR(totale!$A$5="",C800=totale!$A$5),0,1)</f>
        <v>1</v>
      </c>
      <c r="O800" s="13">
        <f>IF(OR(totale!$C$5="",E800=totale!$C$5),0,1)</f>
        <v>0</v>
      </c>
      <c r="P800" s="13">
        <v>0</v>
      </c>
      <c r="Q800" s="97">
        <v>0</v>
      </c>
      <c r="R800" s="19">
        <v>0</v>
      </c>
      <c r="S800" s="19" t="str">
        <v xml:space="preserve">TRAMEZZATURA MATERIALE ALVEOLATO </v>
      </c>
      <c r="T800" s="15" t="str">
        <v>WIENERBERGER</v>
      </c>
      <c r="U800" s="15" t="str">
        <v xml:space="preserve">TRAMEZZA - FORATO PORIZZATA/ALVEOLATA </v>
      </c>
      <c r="V800" s="15">
        <v>0</v>
      </c>
      <c r="W800" s="19" t="str">
        <v>12x50x23,8</v>
      </c>
      <c r="X800" s="19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1</v>
      </c>
      <c r="AG800" s="15">
        <v>0</v>
      </c>
      <c r="AH800" s="15" t="str">
        <v xml:space="preserve">TEVELLE - TAVELLONI - TAVELLINE </v>
      </c>
      <c r="AI800" s="15" t="str">
        <v>DCB</v>
      </c>
      <c r="AJ800" s="15" t="str">
        <v>TAVELLONIE-TAGLIO A GRADINO FIANCO MASCHIO FEMMINA   DA CM 6</v>
      </c>
      <c r="AK800" s="15">
        <v>0</v>
      </c>
      <c r="AL800" s="15">
        <v>110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1</v>
      </c>
      <c r="AS800" s="17" t="str">
        <f t="shared" si="50"/>
        <v>ꞈ</v>
      </c>
      <c r="AT800" s="70" t="str">
        <v>ꞈ</v>
      </c>
      <c r="AU800" s="15">
        <v>0</v>
      </c>
      <c r="AV800" s="15" t="str">
        <v>BLOCCO ALVEOLATO INCASTRO  FORI VERTICALI  45/50/55/60 %</v>
      </c>
      <c r="AW800" s="15" t="str">
        <v>T2D</v>
      </c>
      <c r="AX800" s="15" t="str">
        <v xml:space="preserve">BLOCCO SISMICO/ PORTANTE ALVEOLATO INCASTRO SETTI SOTTILI </v>
      </c>
      <c r="AY800" s="15">
        <v>0</v>
      </c>
      <c r="AZ800" s="15" t="str">
        <v>35x25x18/19 F.52%</v>
      </c>
      <c r="BA800" s="15">
        <v>0</v>
      </c>
      <c r="BB800" s="15">
        <v>0</v>
      </c>
      <c r="BC800" s="15">
        <v>0</v>
      </c>
      <c r="BD800" s="15">
        <v>0</v>
      </c>
      <c r="BE800" s="15">
        <v>0</v>
      </c>
      <c r="BF800" s="15">
        <v>1</v>
      </c>
      <c r="BG800" s="17" t="str">
        <f t="shared" si="51"/>
        <v>ꞈ</v>
      </c>
      <c r="BH800" s="70" t="str">
        <v>ꞈ</v>
      </c>
    </row>
    <row r="801" spans="1:60" ht="14.25" customHeight="1" x14ac:dyDescent="0.25">
      <c r="A801" s="47"/>
      <c r="B801"/>
      <c r="C801" s="23" t="s">
        <v>124</v>
      </c>
      <c r="D801" s="25" t="s">
        <v>35</v>
      </c>
      <c r="E801" s="23" t="s">
        <v>41</v>
      </c>
      <c r="F801" s="23"/>
      <c r="G801" s="60" t="s">
        <v>200</v>
      </c>
      <c r="H801" s="60"/>
      <c r="I801" s="22"/>
      <c r="K801" s="22"/>
      <c r="L801" s="57">
        <f t="shared" si="49"/>
        <v>0</v>
      </c>
      <c r="M801" s="14">
        <f t="shared" si="52"/>
        <v>1</v>
      </c>
      <c r="N801" s="13">
        <f>IF(OR(totale!$A$5="",C801=totale!$A$5),0,1)</f>
        <v>1</v>
      </c>
      <c r="O801" s="13">
        <f>IF(OR(totale!$C$5="",E801=totale!$C$5),0,1)</f>
        <v>0</v>
      </c>
      <c r="P801" s="13">
        <v>0</v>
      </c>
      <c r="Q801" s="97">
        <v>0</v>
      </c>
      <c r="R801" s="19">
        <v>0</v>
      </c>
      <c r="S801" s="19" t="str">
        <v xml:space="preserve">TRAMEZZATURA MATERIALE ALVEOLATO </v>
      </c>
      <c r="T801" s="15" t="str">
        <v>WIENERBERGER</v>
      </c>
      <c r="U801" s="15" t="str">
        <v xml:space="preserve">TRAMEZZA - FORATO PORIZZATA/ALVEOLATA </v>
      </c>
      <c r="V801" s="15">
        <v>0</v>
      </c>
      <c r="W801" s="19" t="str">
        <v>15x50x19</v>
      </c>
      <c r="X801" s="19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1</v>
      </c>
      <c r="AG801" s="15">
        <v>0</v>
      </c>
      <c r="AH801" s="15" t="str">
        <v xml:space="preserve">TEVELLE - TAVELLONI - TAVELLINE </v>
      </c>
      <c r="AI801" s="15" t="str">
        <v>DCB</v>
      </c>
      <c r="AJ801" s="15" t="str">
        <v>TAVELLONIE-TAGLIO A GRADINO FIANCO MASCHIO FEMMINA   DA CM 6</v>
      </c>
      <c r="AK801" s="15">
        <v>0</v>
      </c>
      <c r="AL801" s="15">
        <v>120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1</v>
      </c>
      <c r="AS801" s="17" t="str">
        <f t="shared" si="50"/>
        <v>ꞈ</v>
      </c>
      <c r="AT801" s="70" t="str">
        <v>ꞈ</v>
      </c>
      <c r="AU801" s="15">
        <v>0</v>
      </c>
      <c r="AV801" s="15" t="str">
        <v>BLOCCO ALVEOLATO LISCIO FORI VERTICALI   45/50/55/60 %</v>
      </c>
      <c r="AW801" s="15" t="str">
        <v>T2D</v>
      </c>
      <c r="AX801" s="15" t="str">
        <v>BLOCCO PORTANTE ALVEOLATO FORI VERTICALI  P800 -  F.45% - F.50% liscio</v>
      </c>
      <c r="AY801" s="15">
        <v>0</v>
      </c>
      <c r="AZ801" s="15" t="str">
        <v>35x25x19</v>
      </c>
      <c r="BA801" s="15">
        <v>0</v>
      </c>
      <c r="BB801" s="15">
        <v>0</v>
      </c>
      <c r="BC801" s="15">
        <v>0</v>
      </c>
      <c r="BD801" s="15">
        <v>0</v>
      </c>
      <c r="BE801" s="15">
        <v>0</v>
      </c>
      <c r="BF801" s="15">
        <v>1</v>
      </c>
      <c r="BG801" s="17" t="str">
        <f t="shared" si="51"/>
        <v>ꞈ</v>
      </c>
      <c r="BH801" s="70" t="str">
        <v>ꞈ</v>
      </c>
    </row>
    <row r="802" spans="1:60" ht="14.25" customHeight="1" x14ac:dyDescent="0.25">
      <c r="A802" s="47"/>
      <c r="B802"/>
      <c r="C802" s="23" t="s">
        <v>124</v>
      </c>
      <c r="D802" s="25" t="s">
        <v>35</v>
      </c>
      <c r="E802" s="23" t="s">
        <v>41</v>
      </c>
      <c r="F802" s="23"/>
      <c r="G802" s="60" t="s">
        <v>417</v>
      </c>
      <c r="H802" s="60"/>
      <c r="I802" s="22"/>
      <c r="K802" s="22"/>
      <c r="L802" s="57">
        <f t="shared" si="49"/>
        <v>0</v>
      </c>
      <c r="M802" s="14">
        <f t="shared" si="52"/>
        <v>1</v>
      </c>
      <c r="N802" s="13">
        <f>IF(OR(totale!$A$5="",C802=totale!$A$5),0,1)</f>
        <v>1</v>
      </c>
      <c r="O802" s="13">
        <f>IF(OR(totale!$C$5="",E802=totale!$C$5),0,1)</f>
        <v>0</v>
      </c>
      <c r="P802" s="13">
        <v>0</v>
      </c>
      <c r="Q802" s="97">
        <v>0</v>
      </c>
      <c r="R802" s="19">
        <v>0</v>
      </c>
      <c r="S802" s="19" t="str">
        <v xml:space="preserve">TRAMEZZATURA MATERIALE ALVEOLATO </v>
      </c>
      <c r="T802" s="15" t="str">
        <v>WIENERBERGER</v>
      </c>
      <c r="U802" s="15" t="str">
        <v xml:space="preserve">TRAMEZZA - FORATO PORIZZATA/ALVEOLATA </v>
      </c>
      <c r="V802" s="15">
        <v>0</v>
      </c>
      <c r="W802" s="19" t="str">
        <v>17x50x19</v>
      </c>
      <c r="X802" s="19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1</v>
      </c>
      <c r="AG802" s="15">
        <v>0</v>
      </c>
      <c r="AH802" s="15" t="str">
        <v xml:space="preserve">TEVELLE - TAVELLONI - TAVELLINE </v>
      </c>
      <c r="AI802" s="15" t="str">
        <v>DCB</v>
      </c>
      <c r="AJ802" s="15" t="str">
        <v>TAVELLONIE-TAGLIO A GRADINO FIANCO MASCHIO FEMMINA   DA CM 6</v>
      </c>
      <c r="AK802" s="15">
        <v>0</v>
      </c>
      <c r="AL802" s="15">
        <v>130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1</v>
      </c>
      <c r="AS802" s="17" t="str">
        <f t="shared" si="50"/>
        <v>ꞈ</v>
      </c>
      <c r="AT802" s="70" t="str">
        <v>ꞈ</v>
      </c>
      <c r="AU802" s="15">
        <v>0</v>
      </c>
      <c r="AV802" s="15" t="str">
        <v>BLOCCO ALVEOLATO LISCIO FORI VERTICALI   45/50/55/60 %</v>
      </c>
      <c r="AW802" s="15" t="str">
        <v>WIENERBERGER</v>
      </c>
      <c r="AX802" s="15" t="str">
        <v>BLOCCO PORTANTE ALVEOLATO FORI VERTICALI  P800 -  F.45% - F.50% liscio</v>
      </c>
      <c r="AY802" s="15">
        <v>0</v>
      </c>
      <c r="AZ802" s="15" t="str">
        <v>35x25x19</v>
      </c>
      <c r="BA802" s="15">
        <v>0</v>
      </c>
      <c r="BB802" s="15">
        <v>0</v>
      </c>
      <c r="BC802" s="15">
        <v>0</v>
      </c>
      <c r="BD802" s="15">
        <v>0</v>
      </c>
      <c r="BE802" s="15">
        <v>0</v>
      </c>
      <c r="BF802" s="15">
        <v>1</v>
      </c>
      <c r="BG802" s="17" t="str">
        <f t="shared" si="51"/>
        <v>ꞈ</v>
      </c>
      <c r="BH802" s="70" t="str">
        <v>ꞈ</v>
      </c>
    </row>
    <row r="803" spans="1:60" ht="14.25" customHeight="1" x14ac:dyDescent="0.25">
      <c r="A803" s="47"/>
      <c r="B803"/>
      <c r="C803" s="23" t="s">
        <v>124</v>
      </c>
      <c r="D803" s="25" t="s">
        <v>35</v>
      </c>
      <c r="E803" s="23" t="s">
        <v>41</v>
      </c>
      <c r="F803" s="23"/>
      <c r="G803" s="60" t="s">
        <v>362</v>
      </c>
      <c r="H803" s="60"/>
      <c r="I803" s="22"/>
      <c r="K803" s="22"/>
      <c r="L803" s="57">
        <f t="shared" si="49"/>
        <v>0</v>
      </c>
      <c r="M803" s="14">
        <f t="shared" si="52"/>
        <v>1</v>
      </c>
      <c r="N803" s="13">
        <f>IF(OR(totale!$A$5="",C803=totale!$A$5),0,1)</f>
        <v>1</v>
      </c>
      <c r="O803" s="13">
        <f>IF(OR(totale!$C$5="",E803=totale!$C$5),0,1)</f>
        <v>0</v>
      </c>
      <c r="P803" s="13">
        <v>0</v>
      </c>
      <c r="Q803" s="97">
        <v>0</v>
      </c>
      <c r="R803" s="19">
        <v>0</v>
      </c>
      <c r="S803" s="19" t="str">
        <v xml:space="preserve">TRAMEZZATURA MATERIALE ALVEOLATO </v>
      </c>
      <c r="T803" s="15" t="str">
        <v>WIENERBERGER</v>
      </c>
      <c r="U803" s="15" t="str">
        <v xml:space="preserve">TRAMEZZA - FORATO PORIZZATA/ALVEOLATA </v>
      </c>
      <c r="V803" s="15">
        <v>0</v>
      </c>
      <c r="W803" s="19" t="str">
        <v>17x50x23,8</v>
      </c>
      <c r="X803" s="19">
        <v>0</v>
      </c>
      <c r="Y803" s="15">
        <v>0</v>
      </c>
      <c r="Z803" s="15">
        <v>0</v>
      </c>
      <c r="AA803" s="15">
        <v>0</v>
      </c>
      <c r="AB803" s="15">
        <v>0</v>
      </c>
      <c r="AC803" s="15">
        <v>1</v>
      </c>
      <c r="AG803" s="15">
        <v>0</v>
      </c>
      <c r="AH803" s="15" t="str">
        <v xml:space="preserve">TEVELLE - TAVELLONI - TAVELLINE </v>
      </c>
      <c r="AI803" s="15" t="str">
        <v>DCB</v>
      </c>
      <c r="AJ803" s="15" t="str">
        <v>TAVELLONIE-TAGLIO A GRADINO FIANCO MASCHIO FEMMINA   DA CM 6</v>
      </c>
      <c r="AK803" s="15">
        <v>0</v>
      </c>
      <c r="AL803" s="15">
        <v>140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1</v>
      </c>
      <c r="AS803" s="17" t="str">
        <f t="shared" si="50"/>
        <v>ꞈ</v>
      </c>
      <c r="AT803" s="70" t="str">
        <v>ꞈ</v>
      </c>
      <c r="AU803" s="15">
        <v>0</v>
      </c>
      <c r="AV803" s="15" t="str">
        <v>BLOCCO ALVEOLATO INCASTRO  FORI VERTICALI  45/50/55/60 %</v>
      </c>
      <c r="AW803" s="15" t="str">
        <v>WIENERBERGER</v>
      </c>
      <c r="AX803" s="15" t="str">
        <v>BLOCCO PORTANTE ALVEOLATO FORI VERTICALI  P800- F.45%  incastro</v>
      </c>
      <c r="AY803" s="15">
        <v>0</v>
      </c>
      <c r="AZ803" s="15" t="str">
        <v>35x25x19</v>
      </c>
      <c r="BA803" s="15">
        <v>0</v>
      </c>
      <c r="BB803" s="15">
        <v>0</v>
      </c>
      <c r="BC803" s="15">
        <v>0</v>
      </c>
      <c r="BD803" s="15">
        <v>0</v>
      </c>
      <c r="BE803" s="15">
        <v>0</v>
      </c>
      <c r="BF803" s="15">
        <v>1</v>
      </c>
      <c r="BG803" s="17" t="str">
        <f t="shared" si="51"/>
        <v>ꞈ</v>
      </c>
      <c r="BH803" s="70" t="str">
        <v>ꞈ</v>
      </c>
    </row>
    <row r="804" spans="1:60" ht="14.25" customHeight="1" x14ac:dyDescent="0.25">
      <c r="A804" s="47"/>
      <c r="B804"/>
      <c r="C804" s="23" t="s">
        <v>124</v>
      </c>
      <c r="D804" s="25" t="s">
        <v>35</v>
      </c>
      <c r="E804" s="23" t="s">
        <v>41</v>
      </c>
      <c r="F804" s="23"/>
      <c r="G804" s="60" t="s">
        <v>297</v>
      </c>
      <c r="H804" s="60"/>
      <c r="I804" s="22"/>
      <c r="K804" s="22"/>
      <c r="L804" s="57">
        <f t="shared" si="49"/>
        <v>0</v>
      </c>
      <c r="M804" s="14">
        <f t="shared" si="52"/>
        <v>1</v>
      </c>
      <c r="N804" s="13">
        <f>IF(OR(totale!$A$5="",C804=totale!$A$5),0,1)</f>
        <v>1</v>
      </c>
      <c r="O804" s="13">
        <f>IF(OR(totale!$C$5="",E804=totale!$C$5),0,1)</f>
        <v>0</v>
      </c>
      <c r="P804" s="13">
        <v>0</v>
      </c>
      <c r="Q804" s="97">
        <v>0</v>
      </c>
      <c r="R804" s="19">
        <v>0</v>
      </c>
      <c r="S804" s="19" t="str">
        <v xml:space="preserve">TRAMEZZATURA MATERIALE ALVEOLATO </v>
      </c>
      <c r="T804" s="15" t="str">
        <v>WIENERBERGER</v>
      </c>
      <c r="U804" s="15" t="str">
        <v xml:space="preserve">TRAMEZZA - FORATO PORIZZATA/ALVEOLATA </v>
      </c>
      <c r="V804" s="15">
        <v>0</v>
      </c>
      <c r="W804" s="19" t="str">
        <v>20x50x19</v>
      </c>
      <c r="X804" s="19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1</v>
      </c>
      <c r="AG804" s="15">
        <v>0</v>
      </c>
      <c r="AH804" s="15" t="str">
        <v xml:space="preserve">TEVELLE - TAVELLONI - TAVELLINE </v>
      </c>
      <c r="AI804" s="15" t="str">
        <v>DCB</v>
      </c>
      <c r="AJ804" s="15" t="str">
        <v>TAVELLONIE-TAGLIO A GRADINO FIANCO MASCHIO FEMMINA   DA CM 6</v>
      </c>
      <c r="AK804" s="15">
        <v>0</v>
      </c>
      <c r="AL804" s="15">
        <v>150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1</v>
      </c>
      <c r="AS804" s="17" t="str">
        <f t="shared" si="50"/>
        <v>ꞈ</v>
      </c>
      <c r="AT804" s="70" t="str">
        <v>ꞈ</v>
      </c>
      <c r="AU804" s="15">
        <v>0</v>
      </c>
      <c r="AV804" s="15" t="str">
        <v>BLOCCO ALVEOLATO MURATURA ARMATA</v>
      </c>
      <c r="AW804" s="15" t="str">
        <v>T2D</v>
      </c>
      <c r="AX804" s="15" t="str">
        <v xml:space="preserve">BLOCCCO PER MURATURA ARMATA ALVEOLATO LISCIO </v>
      </c>
      <c r="AY804" s="15">
        <v>0</v>
      </c>
      <c r="AZ804" s="15" t="str">
        <v>35x25x19 F.45%</v>
      </c>
      <c r="BA804" s="15">
        <v>0</v>
      </c>
      <c r="BB804" s="15">
        <v>0</v>
      </c>
      <c r="BC804" s="15">
        <v>0</v>
      </c>
      <c r="BD804" s="15">
        <v>0</v>
      </c>
      <c r="BE804" s="15">
        <v>0</v>
      </c>
      <c r="BF804" s="15">
        <v>1</v>
      </c>
      <c r="BG804" s="17" t="str">
        <f t="shared" si="51"/>
        <v>ꞈ</v>
      </c>
      <c r="BH804" s="70" t="str">
        <v>ꞈ</v>
      </c>
    </row>
    <row r="805" spans="1:60" ht="14.25" customHeight="1" x14ac:dyDescent="0.25">
      <c r="A805" s="47"/>
      <c r="B805"/>
      <c r="C805" s="23" t="s">
        <v>110</v>
      </c>
      <c r="D805" s="25" t="s">
        <v>35</v>
      </c>
      <c r="E805" s="23" t="s">
        <v>39</v>
      </c>
      <c r="F805" s="23"/>
      <c r="G805" s="60" t="s">
        <v>161</v>
      </c>
      <c r="H805" s="60"/>
      <c r="I805" s="22"/>
      <c r="K805" s="21"/>
      <c r="L805" s="57">
        <f t="shared" si="49"/>
        <v>0</v>
      </c>
      <c r="M805" s="14">
        <f t="shared" si="52"/>
        <v>1</v>
      </c>
      <c r="N805" s="13">
        <f>IF(OR(totale!$A$5="",C805=totale!$A$5),0,1)</f>
        <v>1</v>
      </c>
      <c r="O805" s="13">
        <f>IF(OR(totale!$C$5="",E805=totale!$C$5),0,1)</f>
        <v>0</v>
      </c>
      <c r="P805" s="13">
        <v>0</v>
      </c>
      <c r="Q805" s="97">
        <v>0</v>
      </c>
      <c r="R805" s="19">
        <v>0</v>
      </c>
      <c r="S805" s="19" t="str">
        <v xml:space="preserve">TRAMEZZATURA MATERIALE ALVEOLATO </v>
      </c>
      <c r="T805" s="15" t="str">
        <v>WIENERBERGER</v>
      </c>
      <c r="U805" s="15" t="str">
        <v xml:space="preserve">TRAMEZZA - FORATO PORIZZATA/ALVEOLATA </v>
      </c>
      <c r="V805" s="15">
        <v>0</v>
      </c>
      <c r="W805" s="19" t="str">
        <v>20x50x23,8</v>
      </c>
      <c r="X805" s="19">
        <v>0</v>
      </c>
      <c r="Y805" s="15">
        <v>0</v>
      </c>
      <c r="Z805" s="15">
        <v>0</v>
      </c>
      <c r="AA805" s="15">
        <v>0</v>
      </c>
      <c r="AB805" s="15">
        <v>0</v>
      </c>
      <c r="AC805" s="15">
        <v>1</v>
      </c>
      <c r="AG805" s="15">
        <v>0</v>
      </c>
      <c r="AH805" s="15" t="str">
        <v xml:space="preserve">TEVELLE - TAVELLONI - TAVELLINE </v>
      </c>
      <c r="AI805" s="15" t="str">
        <v>DCB</v>
      </c>
      <c r="AJ805" s="15" t="str">
        <v>TAVELLONIE-TAGLIO A GRADINO FIANCO MASCHIO FEMMINA   DA CM 6</v>
      </c>
      <c r="AK805" s="15">
        <v>0</v>
      </c>
      <c r="AL805" s="15">
        <v>160</v>
      </c>
      <c r="AM805" s="15">
        <v>0</v>
      </c>
      <c r="AN805" s="15">
        <v>0</v>
      </c>
      <c r="AO805" s="15">
        <v>0</v>
      </c>
      <c r="AP805" s="15">
        <v>0</v>
      </c>
      <c r="AQ805" s="15">
        <v>0</v>
      </c>
      <c r="AR805" s="15">
        <v>1</v>
      </c>
      <c r="AS805" s="17" t="str">
        <f t="shared" si="50"/>
        <v>ꞈ</v>
      </c>
      <c r="AT805" s="70" t="str">
        <v>ꞈ</v>
      </c>
      <c r="AU805" s="15">
        <v>0</v>
      </c>
      <c r="AV805" s="15" t="str">
        <v>BLOCCO ALVEOLATO MURATURA ARMATA</v>
      </c>
      <c r="AW805" s="15" t="str">
        <v>WIENERBERGER</v>
      </c>
      <c r="AX805" s="15" t="str">
        <v xml:space="preserve">BLOCCCO PER MURATURA ARMATA ALVEOLATO LISCIO </v>
      </c>
      <c r="AY805" s="15">
        <v>0</v>
      </c>
      <c r="AZ805" s="15" t="str">
        <v>35x25x19 F.45%</v>
      </c>
      <c r="BA805" s="15">
        <v>0</v>
      </c>
      <c r="BB805" s="15">
        <v>0</v>
      </c>
      <c r="BC805" s="15">
        <v>0</v>
      </c>
      <c r="BD805" s="15">
        <v>0</v>
      </c>
      <c r="BE805" s="15">
        <v>0</v>
      </c>
      <c r="BF805" s="15">
        <v>1</v>
      </c>
      <c r="BG805" s="17" t="str">
        <f t="shared" si="51"/>
        <v>ꞈ</v>
      </c>
      <c r="BH805" s="70" t="str">
        <v>ꞈ</v>
      </c>
    </row>
    <row r="806" spans="1:60" ht="14.25" customHeight="1" x14ac:dyDescent="0.25">
      <c r="A806" s="47"/>
      <c r="B806"/>
      <c r="C806" s="23" t="s">
        <v>110</v>
      </c>
      <c r="D806" s="25" t="s">
        <v>35</v>
      </c>
      <c r="E806" s="23" t="s">
        <v>39</v>
      </c>
      <c r="F806" s="23"/>
      <c r="G806" s="60" t="s">
        <v>177</v>
      </c>
      <c r="H806" s="60"/>
      <c r="I806" s="22"/>
      <c r="K806" s="21"/>
      <c r="L806" s="57">
        <f t="shared" si="49"/>
        <v>0</v>
      </c>
      <c r="M806" s="14">
        <f t="shared" si="52"/>
        <v>1</v>
      </c>
      <c r="N806" s="13">
        <f>IF(OR(totale!$A$5="",C806=totale!$A$5),0,1)</f>
        <v>1</v>
      </c>
      <c r="O806" s="13">
        <f>IF(OR(totale!$C$5="",E806=totale!$C$5),0,1)</f>
        <v>0</v>
      </c>
      <c r="P806" s="13">
        <v>0</v>
      </c>
      <c r="Q806" s="97">
        <v>0</v>
      </c>
      <c r="R806" s="19">
        <v>0</v>
      </c>
      <c r="S806" s="19" t="str">
        <v xml:space="preserve">TRAMEZZATURA MATERIALE ALVEOLATO </v>
      </c>
      <c r="T806" s="15" t="str">
        <v>WIENERBERGER</v>
      </c>
      <c r="U806" s="15" t="str">
        <v xml:space="preserve">TRAMEZZA - FORATO PORIZZATA/ALVEOLATA </v>
      </c>
      <c r="V806" s="15">
        <v>0</v>
      </c>
      <c r="W806" s="19" t="str">
        <v>10x30x19</v>
      </c>
      <c r="X806" s="19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1</v>
      </c>
      <c r="AG806" s="15">
        <v>0</v>
      </c>
      <c r="AH806" s="15" t="str">
        <v xml:space="preserve">TEVELLE - TAVELLONI - TAVELLINE </v>
      </c>
      <c r="AI806" s="15" t="str">
        <v>DCB</v>
      </c>
      <c r="AJ806" s="15" t="str">
        <v>TAVELLONIE-TAGLIO A GRADINO FIANCO MASCHIO FEMMINA   DA CM 6</v>
      </c>
      <c r="AK806" s="15">
        <v>0</v>
      </c>
      <c r="AL806" s="15">
        <v>180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1</v>
      </c>
      <c r="AS806" s="17" t="str">
        <f t="shared" si="50"/>
        <v>ꞈ</v>
      </c>
      <c r="AT806" s="70" t="str">
        <v>ꞈ</v>
      </c>
      <c r="AU806" s="15">
        <v>0</v>
      </c>
      <c r="AV806" s="15" t="str">
        <v>BLOCCO ALVEOLATO MURATURA ARMATA</v>
      </c>
      <c r="AW806" s="15" t="str">
        <v>ZANROSSO</v>
      </c>
      <c r="AX806" s="15" t="str">
        <v xml:space="preserve">BLOCCCO PER MURATURA ARMATA ALVEOLATO LISCIO </v>
      </c>
      <c r="AY806" s="15">
        <v>0</v>
      </c>
      <c r="AZ806" s="15" t="str">
        <v>35x25x19 F.45%</v>
      </c>
      <c r="BA806" s="15">
        <v>0</v>
      </c>
      <c r="BB806" s="15">
        <v>0</v>
      </c>
      <c r="BC806" s="15">
        <v>0</v>
      </c>
      <c r="BD806" s="15">
        <v>0</v>
      </c>
      <c r="BE806" s="15">
        <v>0</v>
      </c>
      <c r="BF806" s="15">
        <v>1</v>
      </c>
      <c r="BG806" s="17" t="str">
        <f t="shared" si="51"/>
        <v>ꞈ</v>
      </c>
      <c r="BH806" s="70" t="str">
        <v>ꞈ</v>
      </c>
    </row>
    <row r="807" spans="1:60" ht="14.25" customHeight="1" x14ac:dyDescent="0.25">
      <c r="A807" s="47"/>
      <c r="B807"/>
      <c r="C807" s="23" t="s">
        <v>110</v>
      </c>
      <c r="D807" s="25" t="s">
        <v>35</v>
      </c>
      <c r="E807" s="23" t="s">
        <v>39</v>
      </c>
      <c r="F807" s="23"/>
      <c r="G807" s="60" t="s">
        <v>184</v>
      </c>
      <c r="H807" s="60"/>
      <c r="I807" s="22"/>
      <c r="K807" s="21"/>
      <c r="L807" s="57">
        <f t="shared" si="49"/>
        <v>0</v>
      </c>
      <c r="M807" s="14">
        <f t="shared" si="52"/>
        <v>1</v>
      </c>
      <c r="N807" s="13">
        <f>IF(OR(totale!$A$5="",C807=totale!$A$5),0,1)</f>
        <v>1</v>
      </c>
      <c r="O807" s="13">
        <f>IF(OR(totale!$C$5="",E807=totale!$C$5),0,1)</f>
        <v>0</v>
      </c>
      <c r="P807" s="13">
        <v>0</v>
      </c>
      <c r="Q807" s="97">
        <v>0</v>
      </c>
      <c r="R807" s="19">
        <v>0</v>
      </c>
      <c r="S807" s="19" t="str">
        <v xml:space="preserve">TRAMEZZATURA MATERIALE ALVEOLATO </v>
      </c>
      <c r="T807" s="15" t="str">
        <v>WIENERBERGER</v>
      </c>
      <c r="U807" s="15" t="str">
        <v xml:space="preserve">TRAMEZZA - FORATO PORIZZATA/ALVEOLATA </v>
      </c>
      <c r="V807" s="15">
        <v>0</v>
      </c>
      <c r="W807" s="19" t="str">
        <v>12,5x30x19</v>
      </c>
      <c r="X807" s="19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1</v>
      </c>
      <c r="AG807" s="15">
        <v>0</v>
      </c>
      <c r="AH807" s="15" t="str">
        <v xml:space="preserve">TEVELLE - TAVELLONI - TAVELLINE </v>
      </c>
      <c r="AI807" s="15" t="str">
        <v>DCB</v>
      </c>
      <c r="AJ807" s="15" t="str">
        <v>TAVELLONIE-TAGLIO A GRADINO FIANCO MASCHIO FEMMINA   DA CM 6</v>
      </c>
      <c r="AK807" s="15">
        <v>0</v>
      </c>
      <c r="AL807" s="15">
        <v>200</v>
      </c>
      <c r="AM807" s="15">
        <v>0</v>
      </c>
      <c r="AN807" s="15">
        <v>0</v>
      </c>
      <c r="AO807" s="15">
        <v>0</v>
      </c>
      <c r="AP807" s="15">
        <v>0</v>
      </c>
      <c r="AQ807" s="15">
        <v>0</v>
      </c>
      <c r="AR807" s="15">
        <v>1</v>
      </c>
      <c r="AS807" s="17" t="str">
        <f t="shared" si="50"/>
        <v>ꞈ</v>
      </c>
      <c r="AT807" s="70" t="str">
        <v>ꞈ</v>
      </c>
      <c r="AU807" s="15">
        <v>0</v>
      </c>
      <c r="AV807" s="15" t="str">
        <v>BLOCCO ALVEOLATO MURATURA ARMATA</v>
      </c>
      <c r="AW807" s="15" t="str">
        <v>DI MUZIO</v>
      </c>
      <c r="AX807" s="15" t="str">
        <v xml:space="preserve">BLOCCCO PER MURATURA ARMATA ALVEOLATO LISCIO </v>
      </c>
      <c r="AY807" s="15">
        <v>0</v>
      </c>
      <c r="AZ807" s="15" t="str">
        <v>35x25x19 F.45%</v>
      </c>
      <c r="BA807" s="15">
        <v>0</v>
      </c>
      <c r="BB807" s="15">
        <v>0</v>
      </c>
      <c r="BC807" s="15">
        <v>0</v>
      </c>
      <c r="BD807" s="15">
        <v>0</v>
      </c>
      <c r="BE807" s="15">
        <v>0</v>
      </c>
      <c r="BF807" s="15">
        <v>1</v>
      </c>
      <c r="BG807" s="17" t="str">
        <f t="shared" si="51"/>
        <v>ꞈ</v>
      </c>
      <c r="BH807" s="70" t="str">
        <v>ꞈ</v>
      </c>
    </row>
    <row r="808" spans="1:60" ht="14.25" customHeight="1" x14ac:dyDescent="0.25">
      <c r="A808" s="47"/>
      <c r="B808"/>
      <c r="C808" s="23" t="s">
        <v>110</v>
      </c>
      <c r="D808" s="25" t="s">
        <v>35</v>
      </c>
      <c r="E808" s="23" t="s">
        <v>39</v>
      </c>
      <c r="F808" s="23"/>
      <c r="G808" s="60" t="s">
        <v>197</v>
      </c>
      <c r="H808" s="60"/>
      <c r="I808" s="22"/>
      <c r="K808" s="21"/>
      <c r="L808" s="57">
        <f t="shared" si="49"/>
        <v>0</v>
      </c>
      <c r="M808" s="14">
        <f t="shared" si="52"/>
        <v>1</v>
      </c>
      <c r="N808" s="13">
        <f>IF(OR(totale!$A$5="",C808=totale!$A$5),0,1)</f>
        <v>1</v>
      </c>
      <c r="O808" s="13">
        <f>IF(OR(totale!$C$5="",E808=totale!$C$5),0,1)</f>
        <v>0</v>
      </c>
      <c r="P808" s="13">
        <v>0</v>
      </c>
      <c r="Q808" s="97">
        <v>0</v>
      </c>
      <c r="R808" s="19">
        <v>0</v>
      </c>
      <c r="S808" s="19" t="str">
        <v xml:space="preserve">TRAMEZZATURA MATERIALE ALVEOLATO </v>
      </c>
      <c r="T808" s="15" t="str">
        <v>WIENERBERGER</v>
      </c>
      <c r="U808" s="15" t="str">
        <v xml:space="preserve">TRAMEZZA - FORATO PORIZZATA/ALVEOLATA </v>
      </c>
      <c r="V808" s="15">
        <v>0</v>
      </c>
      <c r="W808" s="19" t="str">
        <v>15x30x19</v>
      </c>
      <c r="X808" s="19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1</v>
      </c>
      <c r="AG808" s="15">
        <v>0</v>
      </c>
      <c r="AH808" s="15" t="str">
        <v xml:space="preserve">TEVELLE - TAVELLONI - TAVELLINE </v>
      </c>
      <c r="AI808" s="15" t="str">
        <v>ESSE ELLE LAT.</v>
      </c>
      <c r="AJ808" s="15" t="str">
        <v>TAVELLONIE-TAGLIO A GRADINO FIANCO MASCHIO FEMMINA   DA CM 6</v>
      </c>
      <c r="AK808" s="15">
        <v>0</v>
      </c>
      <c r="AL808" s="15">
        <v>60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1</v>
      </c>
      <c r="AS808" s="17" t="str">
        <f t="shared" si="50"/>
        <v>ꞈ</v>
      </c>
      <c r="AT808" s="70" t="str">
        <v>ꞈ</v>
      </c>
      <c r="AU808" s="15">
        <v>0</v>
      </c>
      <c r="AV808" s="15" t="str">
        <v>BLOCCO ALVEOLATO INCASTRO  FORI VERTICALI  45/50/55/60 %</v>
      </c>
      <c r="AW808" s="15" t="str">
        <v>WIENERBERGER</v>
      </c>
      <c r="AX808" s="15" t="str">
        <v>BLOCCO PORTANTE ALVEOLATO FORI VERTICALI  P700- F.50% - F.55% incastro</v>
      </c>
      <c r="AY808" s="15">
        <v>0</v>
      </c>
      <c r="AZ808" s="15" t="str">
        <v>35x25x19 F.50%</v>
      </c>
      <c r="BA808" s="15">
        <v>0</v>
      </c>
      <c r="BB808" s="15">
        <v>0</v>
      </c>
      <c r="BC808" s="15">
        <v>0</v>
      </c>
      <c r="BD808" s="15">
        <v>0</v>
      </c>
      <c r="BE808" s="15">
        <v>0</v>
      </c>
      <c r="BF808" s="15">
        <v>1</v>
      </c>
      <c r="BG808" s="17" t="str">
        <f t="shared" si="51"/>
        <v>ꞈ</v>
      </c>
      <c r="BH808" s="70" t="str">
        <v>ꞈ</v>
      </c>
    </row>
    <row r="809" spans="1:60" ht="14.25" customHeight="1" x14ac:dyDescent="0.25">
      <c r="A809" s="47"/>
      <c r="B809"/>
      <c r="C809" s="23" t="s">
        <v>110</v>
      </c>
      <c r="D809" s="25" t="s">
        <v>35</v>
      </c>
      <c r="E809" s="23" t="s">
        <v>39</v>
      </c>
      <c r="F809" s="23"/>
      <c r="G809" s="60" t="s">
        <v>215</v>
      </c>
      <c r="H809" s="60"/>
      <c r="I809" s="22"/>
      <c r="K809" s="21"/>
      <c r="L809" s="57">
        <f t="shared" si="49"/>
        <v>0</v>
      </c>
      <c r="M809" s="14">
        <f t="shared" si="52"/>
        <v>1</v>
      </c>
      <c r="N809" s="13">
        <f>IF(OR(totale!$A$5="",C809=totale!$A$5),0,1)</f>
        <v>1</v>
      </c>
      <c r="O809" s="13">
        <f>IF(OR(totale!$C$5="",E809=totale!$C$5),0,1)</f>
        <v>0</v>
      </c>
      <c r="P809" s="13">
        <v>0</v>
      </c>
      <c r="Q809" s="97">
        <v>0</v>
      </c>
      <c r="R809" s="19">
        <v>0</v>
      </c>
      <c r="S809" s="19" t="str">
        <v xml:space="preserve">TRAMEZZATURA MATERIALE ALVEOLATO </v>
      </c>
      <c r="T809" s="15" t="str">
        <v>WIENERBERGER</v>
      </c>
      <c r="U809" s="15" t="str">
        <v xml:space="preserve">TRAMEZZA - FORATO PORIZZATA/ALVEOLATA </v>
      </c>
      <c r="V809" s="15">
        <v>0</v>
      </c>
      <c r="W809" s="19" t="str">
        <v>17,5x30x19</v>
      </c>
      <c r="X809" s="19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1</v>
      </c>
      <c r="AG809" s="15">
        <v>0</v>
      </c>
      <c r="AH809" s="15" t="str">
        <v xml:space="preserve">TEVELLE - TAVELLONI - TAVELLINE </v>
      </c>
      <c r="AI809" s="15" t="str">
        <v>ESSE ELLE LAT.</v>
      </c>
      <c r="AJ809" s="15" t="str">
        <v>TAVELLONIE-TAGLIO A GRADINO FIANCO MASCHIO FEMMINA   DA CM 6</v>
      </c>
      <c r="AK809" s="15">
        <v>0</v>
      </c>
      <c r="AL809" s="15">
        <v>70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1</v>
      </c>
      <c r="AS809" s="17" t="str">
        <f t="shared" si="50"/>
        <v>ꞈ</v>
      </c>
      <c r="AT809" s="70" t="str">
        <v>ꞈ</v>
      </c>
      <c r="AU809" s="15">
        <v>0</v>
      </c>
      <c r="AV809" s="15" t="str">
        <v>BLOCCO ALVEOLATO INCASTRO  FORI VERTICALI  45/50/55/60 %</v>
      </c>
      <c r="AW809" s="15" t="str">
        <v>WIENERBERGER</v>
      </c>
      <c r="AX809" s="15" t="str">
        <v>BLOCCO PORTANTE ALVEOLATO FORI VERTICALI  P700- F.50% - F.55% incastro</v>
      </c>
      <c r="AY809" s="15">
        <v>0</v>
      </c>
      <c r="AZ809" s="15" t="str">
        <v>35x25x19 F.55%</v>
      </c>
      <c r="BA809" s="15">
        <v>0</v>
      </c>
      <c r="BB809" s="15">
        <v>0</v>
      </c>
      <c r="BC809" s="15">
        <v>0</v>
      </c>
      <c r="BD809" s="15">
        <v>0</v>
      </c>
      <c r="BE809" s="15">
        <v>0</v>
      </c>
      <c r="BF809" s="15">
        <v>1</v>
      </c>
      <c r="BG809" s="17" t="str">
        <f t="shared" si="51"/>
        <v>ꞈ</v>
      </c>
      <c r="BH809" s="70" t="str">
        <v>ꞈ</v>
      </c>
    </row>
    <row r="810" spans="1:60" ht="14.25" customHeight="1" x14ac:dyDescent="0.25">
      <c r="A810" s="47"/>
      <c r="B810"/>
      <c r="C810" s="23" t="s">
        <v>110</v>
      </c>
      <c r="D810" s="25" t="s">
        <v>35</v>
      </c>
      <c r="E810" s="23" t="s">
        <v>39</v>
      </c>
      <c r="F810" s="23"/>
      <c r="G810" s="60" t="s">
        <v>229</v>
      </c>
      <c r="H810" s="60"/>
      <c r="I810" s="22"/>
      <c r="K810" s="21"/>
      <c r="L810" s="57">
        <f t="shared" si="49"/>
        <v>0</v>
      </c>
      <c r="M810" s="14">
        <f t="shared" si="52"/>
        <v>1</v>
      </c>
      <c r="N810" s="13">
        <f>IF(OR(totale!$A$5="",C810=totale!$A$5),0,1)</f>
        <v>1</v>
      </c>
      <c r="O810" s="13">
        <f>IF(OR(totale!$C$5="",E810=totale!$C$5),0,1)</f>
        <v>0</v>
      </c>
      <c r="P810" s="13">
        <v>0</v>
      </c>
      <c r="Q810" s="97">
        <v>0</v>
      </c>
      <c r="R810" s="19">
        <v>0</v>
      </c>
      <c r="S810" s="19" t="str">
        <v xml:space="preserve">TRAMEZZATURA MATERIALE ALVEOLATO </v>
      </c>
      <c r="T810" s="15" t="str">
        <v>WIENERBERGER</v>
      </c>
      <c r="U810" s="15" t="str">
        <v xml:space="preserve">TRAMEZZA - FORATO PORIZZATA/ALVEOLATA </v>
      </c>
      <c r="V810" s="15">
        <v>0</v>
      </c>
      <c r="W810" s="19" t="str">
        <v>20x30x19</v>
      </c>
      <c r="X810" s="19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1</v>
      </c>
      <c r="AG810" s="15">
        <v>0</v>
      </c>
      <c r="AH810" s="15" t="str">
        <v xml:space="preserve">TEVELLE - TAVELLONI - TAVELLINE </v>
      </c>
      <c r="AI810" s="15" t="str">
        <v>ESSE ELLE LAT.</v>
      </c>
      <c r="AJ810" s="15" t="str">
        <v>TAVELLONIE-TAGLIO A GRADINO FIANCO MASCHIO FEMMINA   DA CM 6</v>
      </c>
      <c r="AK810" s="15">
        <v>0</v>
      </c>
      <c r="AL810" s="15">
        <v>80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1</v>
      </c>
      <c r="AS810" s="17" t="str">
        <f t="shared" si="50"/>
        <v>ꞈ</v>
      </c>
      <c r="AT810" s="70" t="str">
        <v>ꞈ</v>
      </c>
      <c r="AU810" s="15">
        <v>0</v>
      </c>
      <c r="AV810" s="15" t="str">
        <v xml:space="preserve">LATERIZIO RETTIFICATO PLANARE </v>
      </c>
      <c r="AW810" s="15" t="str">
        <v>WIENERBERGER</v>
      </c>
      <c r="AX810" s="15" t="str">
        <v>BLOCCO ALVEOLATO RETTIFICATO - BLOCCO PLANANARE  F.55% - 45%</v>
      </c>
      <c r="AY810" s="15">
        <v>0</v>
      </c>
      <c r="AZ810" s="15" t="str">
        <v>35x25x19,9</v>
      </c>
      <c r="BA810" s="15">
        <v>0</v>
      </c>
      <c r="BB810" s="15">
        <v>0</v>
      </c>
      <c r="BC810" s="15">
        <v>0</v>
      </c>
      <c r="BD810" s="15">
        <v>0</v>
      </c>
      <c r="BE810" s="15">
        <v>0</v>
      </c>
      <c r="BF810" s="15">
        <v>1</v>
      </c>
      <c r="BG810" s="17" t="str">
        <f t="shared" si="51"/>
        <v>ꞈ</v>
      </c>
      <c r="BH810" s="70" t="str">
        <v>ꞈ</v>
      </c>
    </row>
    <row r="811" spans="1:60" ht="14.25" customHeight="1" x14ac:dyDescent="0.25">
      <c r="A811" s="47"/>
      <c r="B811"/>
      <c r="C811" s="23" t="s">
        <v>110</v>
      </c>
      <c r="D811" s="25" t="s">
        <v>35</v>
      </c>
      <c r="E811" s="23" t="s">
        <v>39</v>
      </c>
      <c r="F811" s="23"/>
      <c r="G811" s="60" t="s">
        <v>237</v>
      </c>
      <c r="H811" s="60"/>
      <c r="I811" s="22"/>
      <c r="K811" s="21"/>
      <c r="L811" s="57">
        <f t="shared" si="49"/>
        <v>0</v>
      </c>
      <c r="M811" s="14">
        <f t="shared" si="52"/>
        <v>1</v>
      </c>
      <c r="N811" s="13">
        <f>IF(OR(totale!$A$5="",C811=totale!$A$5),0,1)</f>
        <v>1</v>
      </c>
      <c r="O811" s="13">
        <f>IF(OR(totale!$C$5="",E811=totale!$C$5),0,1)</f>
        <v>0</v>
      </c>
      <c r="P811" s="13">
        <v>0</v>
      </c>
      <c r="Q811" s="97">
        <v>0</v>
      </c>
      <c r="R811" s="19">
        <v>0</v>
      </c>
      <c r="S811" s="19" t="str">
        <v xml:space="preserve">TRAMEZZATURA MATERIALE ALVEOLATO </v>
      </c>
      <c r="T811" s="15" t="str">
        <v>WIENERBERGER</v>
      </c>
      <c r="U811" s="15" t="str">
        <v xml:space="preserve">TRAMEZZA - FORATO PORIZZATA/ALVEOLATA </v>
      </c>
      <c r="V811" s="15">
        <v>0</v>
      </c>
      <c r="W811" s="19" t="str">
        <v>20x33x19</v>
      </c>
      <c r="X811" s="19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1</v>
      </c>
      <c r="AG811" s="15">
        <v>0</v>
      </c>
      <c r="AH811" s="15" t="str">
        <v xml:space="preserve">TEVELLE - TAVELLONI - TAVELLINE </v>
      </c>
      <c r="AI811" s="15" t="str">
        <v>ESSE ELLE LAT.</v>
      </c>
      <c r="AJ811" s="15" t="str">
        <v>TAVELLONIE-TAGLIO A GRADINO FIANCO MASCHIO FEMMINA   DA CM 6</v>
      </c>
      <c r="AK811" s="15">
        <v>0</v>
      </c>
      <c r="AL811" s="15">
        <v>90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1</v>
      </c>
      <c r="AS811" s="17" t="str">
        <f t="shared" si="50"/>
        <v>ꞈ</v>
      </c>
      <c r="AT811" s="70" t="str">
        <v>ꞈ</v>
      </c>
      <c r="AU811" s="15">
        <v>0</v>
      </c>
      <c r="AV811" s="15" t="str">
        <v>LATERIZIO CON EPS GRAFFITE</v>
      </c>
      <c r="AW811" s="15" t="str">
        <v>LATERCOM</v>
      </c>
      <c r="AX811" s="15" t="str">
        <v>BLOCCCO ALVEOLATO CON EPS  GRAFFITATO- NORMABLOCK RETTIFICATO incastro</v>
      </c>
      <c r="AY811" s="15">
        <v>0</v>
      </c>
      <c r="AZ811" s="15" t="str">
        <v>35x25x23,5 F.55%</v>
      </c>
      <c r="BA811" s="15">
        <v>0</v>
      </c>
      <c r="BB811" s="15">
        <v>0</v>
      </c>
      <c r="BC811" s="15">
        <v>0</v>
      </c>
      <c r="BD811" s="15">
        <v>0</v>
      </c>
      <c r="BE811" s="15">
        <v>0</v>
      </c>
      <c r="BF811" s="15">
        <v>1</v>
      </c>
      <c r="BG811" s="17" t="str">
        <f t="shared" si="51"/>
        <v>ꞈ</v>
      </c>
      <c r="BH811" s="70" t="str">
        <v>ꞈ</v>
      </c>
    </row>
    <row r="812" spans="1:60" ht="14.25" customHeight="1" x14ac:dyDescent="0.25">
      <c r="A812" s="47"/>
      <c r="B812"/>
      <c r="C812" s="23" t="s">
        <v>110</v>
      </c>
      <c r="D812" s="25" t="s">
        <v>35</v>
      </c>
      <c r="E812" s="23" t="s">
        <v>39</v>
      </c>
      <c r="F812" s="23"/>
      <c r="G812" s="60" t="s">
        <v>40</v>
      </c>
      <c r="H812" s="60"/>
      <c r="I812" s="22"/>
      <c r="K812" s="21"/>
      <c r="L812" s="57">
        <f t="shared" si="49"/>
        <v>0</v>
      </c>
      <c r="M812" s="14">
        <f t="shared" si="52"/>
        <v>1</v>
      </c>
      <c r="N812" s="13">
        <f>IF(OR(totale!$A$5="",C812=totale!$A$5),0,1)</f>
        <v>1</v>
      </c>
      <c r="O812" s="13">
        <f>IF(OR(totale!$C$5="",E812=totale!$C$5),0,1)</f>
        <v>0</v>
      </c>
      <c r="P812" s="13">
        <v>0</v>
      </c>
      <c r="Q812" s="97">
        <v>0</v>
      </c>
      <c r="R812" s="19">
        <v>0</v>
      </c>
      <c r="S812" s="19" t="str">
        <v xml:space="preserve">TRAMEZZATURA MATERIALE ALVEOLATO </v>
      </c>
      <c r="T812" s="15" t="str">
        <v>WIENERBERGER</v>
      </c>
      <c r="U812" s="15" t="str">
        <v xml:space="preserve">TRAMEZZA - FORATO PORIZZATA/ALVEOLATA </v>
      </c>
      <c r="V812" s="15">
        <v>0</v>
      </c>
      <c r="W812" s="19" t="str">
        <v>12x50x23,8</v>
      </c>
      <c r="X812" s="19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1</v>
      </c>
      <c r="AG812" s="15">
        <v>0</v>
      </c>
      <c r="AH812" s="15" t="str">
        <v xml:space="preserve">TEVELLE - TAVELLONI - TAVELLINE </v>
      </c>
      <c r="AI812" s="15" t="str">
        <v>ESSE ELLE LAT.</v>
      </c>
      <c r="AJ812" s="15" t="str">
        <v>TAVELLONIE-TAGLIO A GRADINO FIANCO MASCHIO FEMMINA   DA CM 6</v>
      </c>
      <c r="AK812" s="15">
        <v>0</v>
      </c>
      <c r="AL812" s="15">
        <v>100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1</v>
      </c>
      <c r="AS812" s="17" t="str">
        <f t="shared" si="50"/>
        <v>ꞈ</v>
      </c>
      <c r="AT812" s="70" t="str">
        <v>ꞈ</v>
      </c>
      <c r="AU812" s="15">
        <v>0</v>
      </c>
      <c r="AV812" s="15" t="str">
        <v>BLOCCO ALVEOLATO LISCIO FORI VERTICALI   45/50/55/60 %</v>
      </c>
      <c r="AW812" s="15" t="str">
        <v>WIENERBERGER</v>
      </c>
      <c r="AX812" s="15" t="str">
        <v>BLOCCO TAMPONAMENTO ALVEOLATO FORI VERTICALI  P600- F.65% - F.60% liscio</v>
      </c>
      <c r="AY812" s="15">
        <v>0</v>
      </c>
      <c r="AZ812" s="15" t="str">
        <v>35x25x23,8</v>
      </c>
      <c r="BA812" s="15">
        <v>0</v>
      </c>
      <c r="BB812" s="15">
        <v>0</v>
      </c>
      <c r="BC812" s="15">
        <v>0</v>
      </c>
      <c r="BD812" s="15">
        <v>0</v>
      </c>
      <c r="BE812" s="15">
        <v>0</v>
      </c>
      <c r="BF812" s="15">
        <v>1</v>
      </c>
      <c r="BG812" s="17" t="str">
        <f t="shared" si="51"/>
        <v>ꞈ</v>
      </c>
      <c r="BH812" s="70" t="str">
        <v>ꞈ</v>
      </c>
    </row>
    <row r="813" spans="1:60" ht="14.25" customHeight="1" x14ac:dyDescent="0.25">
      <c r="A813" s="47"/>
      <c r="B813"/>
      <c r="C813" s="23" t="s">
        <v>110</v>
      </c>
      <c r="D813" s="25" t="s">
        <v>35</v>
      </c>
      <c r="E813" s="23" t="s">
        <v>39</v>
      </c>
      <c r="F813" s="23"/>
      <c r="G813" s="60" t="s">
        <v>328</v>
      </c>
      <c r="H813" s="60"/>
      <c r="I813" s="22"/>
      <c r="K813" s="21"/>
      <c r="L813" s="57">
        <f t="shared" si="49"/>
        <v>0</v>
      </c>
      <c r="M813" s="14">
        <f t="shared" si="52"/>
        <v>1</v>
      </c>
      <c r="N813" s="13">
        <f>IF(OR(totale!$A$5="",C813=totale!$A$5),0,1)</f>
        <v>1</v>
      </c>
      <c r="O813" s="13">
        <f>IF(OR(totale!$C$5="",E813=totale!$C$5),0,1)</f>
        <v>0</v>
      </c>
      <c r="P813" s="13">
        <v>0</v>
      </c>
      <c r="Q813" s="97">
        <v>0</v>
      </c>
      <c r="R813" s="19">
        <v>0</v>
      </c>
      <c r="S813" s="19" t="str">
        <v>BLOCCO ALVEOLATO LISCIO FORI VERTICALI   45/50/55/60 %</v>
      </c>
      <c r="T813" s="15" t="str">
        <v>WIENERBERGER</v>
      </c>
      <c r="U813" s="15" t="str">
        <v>BLOCCO PORTANTE ALVEOLATO FORI VERTICALI  P800 -  F.45% - F.50% liscio</v>
      </c>
      <c r="V813" s="15">
        <v>0</v>
      </c>
      <c r="W813" s="19" t="str">
        <v>20x25x19</v>
      </c>
      <c r="X813" s="19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1</v>
      </c>
      <c r="AG813" s="15">
        <v>0</v>
      </c>
      <c r="AH813" s="15" t="str">
        <v xml:space="preserve">TEVELLE - TAVELLONI - TAVELLINE </v>
      </c>
      <c r="AI813" s="15" t="str">
        <v>ESSE ELLE LAT.</v>
      </c>
      <c r="AJ813" s="15" t="str">
        <v>TAVELLONIE-TAGLIO A GRADINO FIANCO MASCHIO FEMMINA   DA CM 6</v>
      </c>
      <c r="AK813" s="15">
        <v>0</v>
      </c>
      <c r="AL813" s="15">
        <v>110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1</v>
      </c>
      <c r="AS813" s="17" t="str">
        <f t="shared" si="50"/>
        <v>ꞈ</v>
      </c>
      <c r="AT813" s="70" t="str">
        <v>ꞈ</v>
      </c>
      <c r="AU813" s="15">
        <v>0</v>
      </c>
      <c r="AV813" s="15" t="str">
        <v>BLOCCO ALVEOLATO INCASTRO  FORI VERTICALI  45/50/55/60 %</v>
      </c>
      <c r="AW813" s="15" t="str">
        <v>LATERCOM</v>
      </c>
      <c r="AX813" s="15" t="str">
        <v>BLOCCO PORTANTE ALVEOLATO FORI VERTICALI  P700- F.50% - F.55% incastro</v>
      </c>
      <c r="AY813" s="15">
        <v>0</v>
      </c>
      <c r="AZ813" s="15" t="str">
        <v>35x25x24,5 F.55%</v>
      </c>
      <c r="BA813" s="15">
        <v>0</v>
      </c>
      <c r="BB813" s="15">
        <v>0</v>
      </c>
      <c r="BC813" s="15">
        <v>0</v>
      </c>
      <c r="BD813" s="15">
        <v>0</v>
      </c>
      <c r="BE813" s="15">
        <v>0</v>
      </c>
      <c r="BF813" s="15">
        <v>1</v>
      </c>
      <c r="BG813" s="17" t="str">
        <f t="shared" si="51"/>
        <v>ꞈ</v>
      </c>
      <c r="BH813" s="70" t="str">
        <v>ꞈ</v>
      </c>
    </row>
    <row r="814" spans="1:60" ht="14.25" customHeight="1" x14ac:dyDescent="0.25">
      <c r="A814" s="47"/>
      <c r="B814"/>
      <c r="C814" s="23" t="s">
        <v>110</v>
      </c>
      <c r="D814" s="25" t="s">
        <v>35</v>
      </c>
      <c r="E814" s="23" t="s">
        <v>37</v>
      </c>
      <c r="F814" s="23"/>
      <c r="G814" s="60" t="s">
        <v>186</v>
      </c>
      <c r="H814" s="60"/>
      <c r="I814" s="22"/>
      <c r="K814" s="21"/>
      <c r="L814" s="57">
        <f t="shared" si="49"/>
        <v>0</v>
      </c>
      <c r="M814" s="14">
        <f t="shared" si="52"/>
        <v>1</v>
      </c>
      <c r="N814" s="13">
        <f>IF(OR(totale!$A$5="",C814=totale!$A$5),0,1)</f>
        <v>1</v>
      </c>
      <c r="O814" s="13">
        <f>IF(OR(totale!$C$5="",E814=totale!$C$5),0,1)</f>
        <v>0</v>
      </c>
      <c r="P814" s="13">
        <v>0</v>
      </c>
      <c r="Q814" s="97">
        <v>0</v>
      </c>
      <c r="R814" s="19">
        <v>0</v>
      </c>
      <c r="S814" s="19" t="str">
        <v>BLOCCO ALVEOLATO LISCIO FORI VERTICALI   45/50/55/60 %</v>
      </c>
      <c r="T814" s="15" t="str">
        <v>WIENERBERGER</v>
      </c>
      <c r="U814" s="15" t="str">
        <v>BLOCCO PORTANTE ALVEOLATO FORI VERTICALI  P800 -  F.45% - F.50% liscio</v>
      </c>
      <c r="V814" s="15">
        <v>0</v>
      </c>
      <c r="W814" s="19" t="str">
        <v>20x30x18/19</v>
      </c>
      <c r="X814" s="19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1</v>
      </c>
      <c r="AG814" s="15">
        <v>0</v>
      </c>
      <c r="AH814" s="15" t="str">
        <v xml:space="preserve">TEVELLE - TAVELLONI - TAVELLINE </v>
      </c>
      <c r="AI814" s="15" t="str">
        <v>ESSE ELLE LAT.</v>
      </c>
      <c r="AJ814" s="15" t="str">
        <v>TAVELLONIE-TAGLIO A GRADINO FIANCO MASCHIO FEMMINA   DA CM 6</v>
      </c>
      <c r="AK814" s="15">
        <v>0</v>
      </c>
      <c r="AL814" s="15">
        <v>120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1</v>
      </c>
      <c r="AS814" s="17" t="str">
        <f t="shared" si="50"/>
        <v>ꞈ</v>
      </c>
      <c r="AT814" s="70" t="str">
        <v>ꞈ</v>
      </c>
      <c r="AU814" s="15">
        <v>0</v>
      </c>
      <c r="AV814" s="15" t="str">
        <v>LATERIZIO CON EPS GRAFFITE</v>
      </c>
      <c r="AW814" s="15" t="str">
        <v>LATERCOM</v>
      </c>
      <c r="AX814" s="15" t="str">
        <v>BLOCCCO ALVEOLATO CON EPS  GRAFFITATO- NORMABLOCK  incastro</v>
      </c>
      <c r="AY814" s="15">
        <v>0</v>
      </c>
      <c r="AZ814" s="15" t="str">
        <v>35x25x24,5 F.60%</v>
      </c>
      <c r="BA814" s="15">
        <v>0</v>
      </c>
      <c r="BB814" s="15">
        <v>0</v>
      </c>
      <c r="BC814" s="15">
        <v>0</v>
      </c>
      <c r="BD814" s="15">
        <v>0</v>
      </c>
      <c r="BE814" s="15">
        <v>0</v>
      </c>
      <c r="BF814" s="15">
        <v>1</v>
      </c>
      <c r="BG814" s="17" t="str">
        <f t="shared" si="51"/>
        <v>ꞈ</v>
      </c>
      <c r="BH814" s="70" t="str">
        <v>ꞈ</v>
      </c>
    </row>
    <row r="815" spans="1:60" ht="14.25" customHeight="1" x14ac:dyDescent="0.25">
      <c r="A815" s="47"/>
      <c r="B815"/>
      <c r="C815" s="23" t="s">
        <v>110</v>
      </c>
      <c r="D815" s="25" t="s">
        <v>35</v>
      </c>
      <c r="E815" s="23" t="s">
        <v>37</v>
      </c>
      <c r="F815" s="23"/>
      <c r="G815" s="60" t="s">
        <v>38</v>
      </c>
      <c r="H815" s="60"/>
      <c r="I815" s="22"/>
      <c r="K815" s="21"/>
      <c r="L815" s="57">
        <f t="shared" si="49"/>
        <v>0</v>
      </c>
      <c r="M815" s="14">
        <f t="shared" si="52"/>
        <v>1</v>
      </c>
      <c r="N815" s="13">
        <f>IF(OR(totale!$A$5="",C815=totale!$A$5),0,1)</f>
        <v>1</v>
      </c>
      <c r="O815" s="13">
        <f>IF(OR(totale!$C$5="",E815=totale!$C$5),0,1)</f>
        <v>0</v>
      </c>
      <c r="P815" s="13">
        <v>0</v>
      </c>
      <c r="Q815" s="97">
        <v>0</v>
      </c>
      <c r="R815" s="19">
        <v>0</v>
      </c>
      <c r="S815" s="19" t="str">
        <v>BLOCCO ALVEOLATO LISCIO FORI VERTICALI   45/50/55/60 %</v>
      </c>
      <c r="T815" s="15" t="str">
        <v>WIENERBERGER</v>
      </c>
      <c r="U815" s="15" t="str">
        <v>BLOCCO PORTANTE ALVEOLATO FORI VERTICALI  P800 -  F.45% - F.50% liscio</v>
      </c>
      <c r="V815" s="15">
        <v>0</v>
      </c>
      <c r="W815" s="19" t="str">
        <v xml:space="preserve">25x30x23,8 </v>
      </c>
      <c r="X815" s="19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1</v>
      </c>
      <c r="AG815" s="15">
        <v>0</v>
      </c>
      <c r="AH815" s="15" t="str">
        <v xml:space="preserve">TEVELLE - TAVELLONI - TAVELLINE </v>
      </c>
      <c r="AI815" s="15" t="str">
        <v>ESSE ELLE LAT.</v>
      </c>
      <c r="AJ815" s="15" t="str">
        <v>TAVELLONIE-TAGLIO A GRADINO FIANCO MASCHIO FEMMINA   DA CM 6</v>
      </c>
      <c r="AK815" s="15">
        <v>0</v>
      </c>
      <c r="AL815" s="15">
        <v>130</v>
      </c>
      <c r="AM815" s="15">
        <v>0</v>
      </c>
      <c r="AN815" s="15">
        <v>0</v>
      </c>
      <c r="AO815" s="15">
        <v>0</v>
      </c>
      <c r="AP815" s="15">
        <v>0</v>
      </c>
      <c r="AQ815" s="15">
        <v>0</v>
      </c>
      <c r="AR815" s="15">
        <v>1</v>
      </c>
      <c r="AS815" s="17" t="str">
        <f t="shared" si="50"/>
        <v>ꞈ</v>
      </c>
      <c r="AT815" s="70" t="str">
        <v>ꞈ</v>
      </c>
      <c r="AU815" s="15">
        <v>0</v>
      </c>
      <c r="AV815" s="15" t="str">
        <v>LATERIZIO CON EPS GRAFFITE</v>
      </c>
      <c r="AW815" s="15" t="str">
        <v>LATERCOM</v>
      </c>
      <c r="AX815" s="15" t="str">
        <v xml:space="preserve">BLOCCCO ALVEOLATO CON EPS  GRAFFITATO- NORMABLOCK PIU' - CON FASCIA ISOLANTE-- CAM </v>
      </c>
      <c r="AY815" s="15">
        <v>0</v>
      </c>
      <c r="AZ815" s="15" t="str">
        <v>35x25x24,5 F.60%</v>
      </c>
      <c r="BA815" s="15">
        <v>0</v>
      </c>
      <c r="BB815" s="15">
        <v>0</v>
      </c>
      <c r="BC815" s="15">
        <v>0</v>
      </c>
      <c r="BD815" s="15">
        <v>0</v>
      </c>
      <c r="BE815" s="15">
        <v>0</v>
      </c>
      <c r="BF815" s="15">
        <v>1</v>
      </c>
      <c r="BG815" s="17" t="str">
        <f t="shared" si="51"/>
        <v>ꞈ</v>
      </c>
      <c r="BH815" s="70" t="str">
        <v>ꞈ</v>
      </c>
    </row>
    <row r="816" spans="1:60" ht="14.25" customHeight="1" x14ac:dyDescent="0.25">
      <c r="A816" s="47"/>
      <c r="B816"/>
      <c r="C816" s="23" t="s">
        <v>110</v>
      </c>
      <c r="D816" s="25" t="s">
        <v>35</v>
      </c>
      <c r="E816" s="23" t="s">
        <v>37</v>
      </c>
      <c r="F816" s="23"/>
      <c r="G816" s="60" t="s">
        <v>224</v>
      </c>
      <c r="H816" s="60"/>
      <c r="I816" s="22"/>
      <c r="K816" s="21"/>
      <c r="L816" s="57">
        <f t="shared" si="49"/>
        <v>0</v>
      </c>
      <c r="M816" s="14">
        <f t="shared" si="52"/>
        <v>1</v>
      </c>
      <c r="N816" s="13">
        <f>IF(OR(totale!$A$5="",C816=totale!$A$5),0,1)</f>
        <v>1</v>
      </c>
      <c r="O816" s="13">
        <f>IF(OR(totale!$C$5="",E816=totale!$C$5),0,1)</f>
        <v>0</v>
      </c>
      <c r="P816" s="13">
        <v>0</v>
      </c>
      <c r="Q816" s="97">
        <v>0</v>
      </c>
      <c r="R816" s="19">
        <v>0</v>
      </c>
      <c r="S816" s="19" t="str">
        <v>BLOCCO ALVEOLATO LISCIO FORI VERTICALI   45/50/55/60 %</v>
      </c>
      <c r="T816" s="15" t="str">
        <v>WIENERBERGER</v>
      </c>
      <c r="U816" s="15" t="str">
        <v>BLOCCO PORTANTE ALVEOLATO FORI VERTICALI  P800 -  F.45% - F.50% liscio</v>
      </c>
      <c r="V816" s="15">
        <v>0</v>
      </c>
      <c r="W816" s="19" t="str">
        <v>30x25x18/19</v>
      </c>
      <c r="X816" s="19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1</v>
      </c>
      <c r="AG816" s="15">
        <v>0</v>
      </c>
      <c r="AH816" s="15" t="str">
        <v xml:space="preserve">TEVELLE - TAVELLONI - TAVELLINE </v>
      </c>
      <c r="AI816" s="15" t="str">
        <v>T2D</v>
      </c>
      <c r="AJ816" s="15" t="str">
        <v>TAVELLONIE-TAGLIO A GRADINO FIANCO MASCHIO FEMMINA   DA CM 6</v>
      </c>
      <c r="AK816" s="15">
        <v>0</v>
      </c>
      <c r="AL816" s="15">
        <v>60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1</v>
      </c>
      <c r="AS816" s="17" t="str">
        <f t="shared" si="50"/>
        <v>ꞈ</v>
      </c>
      <c r="AT816" s="70" t="str">
        <v>ꞈ</v>
      </c>
      <c r="AU816" s="15">
        <v>0</v>
      </c>
      <c r="AV816" s="15" t="str">
        <v>LATERIZIO CON EPS GRAFFITE</v>
      </c>
      <c r="AW816" s="15" t="str">
        <v>LATERCOM</v>
      </c>
      <c r="AX816" s="15" t="str">
        <v>BLOCCCO ALVEOLATO CON EPS  GRAFFITATO- NORMABLOCK PIU' - CON FASCIA ISOLANTE</v>
      </c>
      <c r="AY816" s="15">
        <v>0</v>
      </c>
      <c r="AZ816" s="15" t="str">
        <v>35x25x24,5 f.60% incastro</v>
      </c>
      <c r="BA816" s="15">
        <v>0</v>
      </c>
      <c r="BB816" s="15">
        <v>0</v>
      </c>
      <c r="BC816" s="15">
        <v>0</v>
      </c>
      <c r="BD816" s="15">
        <v>0</v>
      </c>
      <c r="BE816" s="15">
        <v>0</v>
      </c>
      <c r="BF816" s="15">
        <v>1</v>
      </c>
      <c r="BG816" s="17" t="str">
        <f t="shared" si="51"/>
        <v>ꞈ</v>
      </c>
      <c r="BH816" s="70" t="str">
        <v>ꞈ</v>
      </c>
    </row>
    <row r="817" spans="1:60" ht="14.25" customHeight="1" x14ac:dyDescent="0.25">
      <c r="A817" s="47"/>
      <c r="B817"/>
      <c r="C817" s="23" t="s">
        <v>110</v>
      </c>
      <c r="D817" s="23" t="s">
        <v>35</v>
      </c>
      <c r="E817" s="23" t="s">
        <v>37</v>
      </c>
      <c r="F817" s="23"/>
      <c r="G817" s="60" t="s">
        <v>239</v>
      </c>
      <c r="H817" s="60"/>
      <c r="I817" s="26"/>
      <c r="K817" s="21"/>
      <c r="L817" s="57">
        <f t="shared" si="49"/>
        <v>0</v>
      </c>
      <c r="M817" s="14">
        <f t="shared" si="52"/>
        <v>1</v>
      </c>
      <c r="N817" s="13">
        <f>IF(OR(totale!$A$5="",C817=totale!$A$5),0,1)</f>
        <v>1</v>
      </c>
      <c r="O817" s="13">
        <f>IF(OR(totale!$C$5="",E817=totale!$C$5),0,1)</f>
        <v>0</v>
      </c>
      <c r="P817" s="13">
        <v>0</v>
      </c>
      <c r="Q817" s="97">
        <v>0</v>
      </c>
      <c r="R817" s="19">
        <v>0</v>
      </c>
      <c r="S817" s="19" t="str">
        <v>BLOCCO ALVEOLATO LISCIO FORI VERTICALI   45/50/55/60 %</v>
      </c>
      <c r="T817" s="15" t="str">
        <v>WIENERBERGER</v>
      </c>
      <c r="U817" s="15" t="str">
        <v>BLOCCO PORTANTE ALVEOLATO FORI VERTICALI  P800 -  F.45% - F.50% liscio</v>
      </c>
      <c r="V817" s="15">
        <v>0</v>
      </c>
      <c r="W817" s="19" t="str">
        <v xml:space="preserve">30X25X23,8 </v>
      </c>
      <c r="X817" s="19">
        <v>0</v>
      </c>
      <c r="Y817" s="15">
        <v>0</v>
      </c>
      <c r="Z817" s="15">
        <v>0</v>
      </c>
      <c r="AA817" s="15">
        <v>0</v>
      </c>
      <c r="AB817" s="15">
        <v>0</v>
      </c>
      <c r="AC817" s="15">
        <v>1</v>
      </c>
      <c r="AG817" s="15">
        <v>0</v>
      </c>
      <c r="AH817" s="15" t="str">
        <v xml:space="preserve">TEVELLE - TAVELLONI - TAVELLINE </v>
      </c>
      <c r="AI817" s="15" t="str">
        <v>T2D</v>
      </c>
      <c r="AJ817" s="15" t="str">
        <v>TAVELLONIE-TAGLIO A GRADINO FIANCO MASCHIO FEMMINA   DA CM 6</v>
      </c>
      <c r="AK817" s="15">
        <v>0</v>
      </c>
      <c r="AL817" s="15">
        <v>70</v>
      </c>
      <c r="AM817" s="15">
        <v>0</v>
      </c>
      <c r="AN817" s="15">
        <v>0</v>
      </c>
      <c r="AO817" s="15">
        <v>0</v>
      </c>
      <c r="AP817" s="15">
        <v>0</v>
      </c>
      <c r="AQ817" s="15">
        <v>0</v>
      </c>
      <c r="AR817" s="15">
        <v>1</v>
      </c>
      <c r="AS817" s="17" t="str">
        <f t="shared" si="50"/>
        <v>ꞈ</v>
      </c>
      <c r="AT817" s="70" t="str">
        <v>ꞈ</v>
      </c>
      <c r="AU817" s="15">
        <v>0</v>
      </c>
      <c r="AV817" s="15" t="str">
        <v xml:space="preserve">LATERIZIO RETTIFICATO PLANARE </v>
      </c>
      <c r="AW817" s="15" t="str">
        <v>WIENERBERGER</v>
      </c>
      <c r="AX817" s="15" t="str">
        <v>BLOCCO ALVEOLATO RETTIFICATO - BLOCCO PLANANARE  F.55% - 45%</v>
      </c>
      <c r="AY817" s="15">
        <v>0</v>
      </c>
      <c r="AZ817" s="15" t="str">
        <v>35x25x24,9</v>
      </c>
      <c r="BA817" s="15">
        <v>0</v>
      </c>
      <c r="BB817" s="15">
        <v>0</v>
      </c>
      <c r="BC817" s="15">
        <v>0</v>
      </c>
      <c r="BD817" s="15">
        <v>0</v>
      </c>
      <c r="BE817" s="15">
        <v>0</v>
      </c>
      <c r="BF817" s="15">
        <v>1</v>
      </c>
      <c r="BG817" s="17" t="str">
        <f t="shared" si="51"/>
        <v>ꞈ</v>
      </c>
      <c r="BH817" s="70" t="str">
        <v>ꞈ</v>
      </c>
    </row>
    <row r="818" spans="1:60" ht="14.25" customHeight="1" x14ac:dyDescent="0.25">
      <c r="A818" s="47"/>
      <c r="B818"/>
      <c r="C818" s="23" t="s">
        <v>111</v>
      </c>
      <c r="D818" s="23" t="s">
        <v>35</v>
      </c>
      <c r="E818" s="23" t="s">
        <v>36</v>
      </c>
      <c r="F818" s="23"/>
      <c r="G818" s="60">
        <v>60</v>
      </c>
      <c r="H818" s="60"/>
      <c r="I818" s="26"/>
      <c r="K818" s="21"/>
      <c r="L818" s="57">
        <f t="shared" si="49"/>
        <v>0</v>
      </c>
      <c r="M818" s="14">
        <f t="shared" si="52"/>
        <v>1</v>
      </c>
      <c r="N818" s="13">
        <f>IF(OR(totale!$A$5="",C818=totale!$A$5),0,1)</f>
        <v>1</v>
      </c>
      <c r="O818" s="13">
        <f>IF(OR(totale!$C$5="",E818=totale!$C$5),0,1)</f>
        <v>0</v>
      </c>
      <c r="P818" s="13">
        <v>0</v>
      </c>
      <c r="Q818" s="97">
        <v>0</v>
      </c>
      <c r="R818" s="19">
        <v>0</v>
      </c>
      <c r="S818" s="19" t="str">
        <v>BLOCCO ALVEOLATO LISCIO FORI VERTICALI   45/50/55/60 %</v>
      </c>
      <c r="T818" s="15" t="str">
        <v>WIENERBERGER</v>
      </c>
      <c r="U818" s="15" t="str">
        <v>BLOCCO PORTANTE ALVEOLATO FORI VERTICALI  P800 -  F.45% - F.50% liscio</v>
      </c>
      <c r="V818" s="15">
        <v>0</v>
      </c>
      <c r="W818" s="19" t="str">
        <v>35x25x19</v>
      </c>
      <c r="X818" s="19">
        <v>0</v>
      </c>
      <c r="Y818" s="15">
        <v>0</v>
      </c>
      <c r="Z818" s="15">
        <v>0</v>
      </c>
      <c r="AA818" s="15">
        <v>0</v>
      </c>
      <c r="AB818" s="15">
        <v>0</v>
      </c>
      <c r="AC818" s="15">
        <v>1</v>
      </c>
      <c r="AG818" s="15">
        <v>0</v>
      </c>
      <c r="AH818" s="15" t="str">
        <v xml:space="preserve">TEVELLE - TAVELLONI - TAVELLINE </v>
      </c>
      <c r="AI818" s="15" t="str">
        <v>T2D</v>
      </c>
      <c r="AJ818" s="15" t="str">
        <v>TAVELLONIE-TAGLIO A GRADINO FIANCO MASCHIO FEMMINA   DA CM 6</v>
      </c>
      <c r="AK818" s="15">
        <v>0</v>
      </c>
      <c r="AL818" s="15">
        <v>80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1</v>
      </c>
      <c r="AS818" s="17" t="str">
        <f t="shared" si="50"/>
        <v>ꞈ</v>
      </c>
      <c r="AT818" s="70" t="str">
        <v>ꞈ</v>
      </c>
      <c r="AU818" s="15">
        <v>0</v>
      </c>
      <c r="AV818" s="15" t="str">
        <v>BLOCCO ALVEOLATO LISCIO FORI ORIZZONATALI  45/50/55/60 %</v>
      </c>
      <c r="AW818" s="15" t="str">
        <v>DCB</v>
      </c>
      <c r="AX818" s="15" t="str">
        <v>BLOCCO TAMPONAMENTO ALVEOLATO FORI ORIZZONTALI P600- F.65% - F.60%</v>
      </c>
      <c r="AY818" s="15">
        <v>0</v>
      </c>
      <c r="AZ818" s="15" t="str">
        <v>35x25x25</v>
      </c>
      <c r="BA818" s="15">
        <v>0</v>
      </c>
      <c r="BB818" s="15">
        <v>0</v>
      </c>
      <c r="BC818" s="15">
        <v>0</v>
      </c>
      <c r="BD818" s="15">
        <v>0</v>
      </c>
      <c r="BE818" s="15">
        <v>0</v>
      </c>
      <c r="BF818" s="15">
        <v>1</v>
      </c>
      <c r="BG818" s="17" t="str">
        <f t="shared" si="51"/>
        <v>ꞈ</v>
      </c>
      <c r="BH818" s="70" t="str">
        <v>ꞈ</v>
      </c>
    </row>
    <row r="819" spans="1:60" ht="14.25" customHeight="1" x14ac:dyDescent="0.25">
      <c r="A819" s="47"/>
      <c r="B819"/>
      <c r="C819" s="23" t="s">
        <v>111</v>
      </c>
      <c r="D819" s="23" t="s">
        <v>35</v>
      </c>
      <c r="E819" s="23" t="s">
        <v>36</v>
      </c>
      <c r="F819" s="23"/>
      <c r="G819" s="60">
        <v>70</v>
      </c>
      <c r="H819" s="60"/>
      <c r="I819" s="26"/>
      <c r="K819" s="21"/>
      <c r="L819" s="57">
        <f t="shared" si="49"/>
        <v>0</v>
      </c>
      <c r="M819" s="14">
        <f t="shared" si="52"/>
        <v>1</v>
      </c>
      <c r="N819" s="13">
        <f>IF(OR(totale!$A$5="",C819=totale!$A$5),0,1)</f>
        <v>1</v>
      </c>
      <c r="O819" s="13">
        <f>IF(OR(totale!$C$5="",E819=totale!$C$5),0,1)</f>
        <v>0</v>
      </c>
      <c r="P819" s="13">
        <v>0</v>
      </c>
      <c r="Q819" s="97">
        <v>0</v>
      </c>
      <c r="R819" s="19">
        <v>0</v>
      </c>
      <c r="S819" s="19" t="str">
        <v>BLOCCO ALVEOLATO LISCIO FORI VERTICALI   45/50/55/60 %</v>
      </c>
      <c r="T819" s="15" t="str">
        <v>WIENERBERGER</v>
      </c>
      <c r="U819" s="15" t="str">
        <v>BLOCCO PORTANTE ALVEOLATO FORI VERTICALI  P800 -  F.45% - F.50% liscio</v>
      </c>
      <c r="V819" s="15">
        <v>0</v>
      </c>
      <c r="W819" s="19" t="str">
        <v>45x30x18/19</v>
      </c>
      <c r="X819" s="19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1</v>
      </c>
      <c r="AG819" s="15">
        <v>0</v>
      </c>
      <c r="AH819" s="15" t="str">
        <v xml:space="preserve">TEVELLE - TAVELLONI - TAVELLINE </v>
      </c>
      <c r="AI819" s="15" t="str">
        <v>T2D</v>
      </c>
      <c r="AJ819" s="15" t="str">
        <v>TAVELLONIE-TAGLIO A GRADINO FIANCO MASCHIO FEMMINA   DA CM 6</v>
      </c>
      <c r="AK819" s="15">
        <v>0</v>
      </c>
      <c r="AL819" s="15">
        <v>90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1</v>
      </c>
      <c r="AS819" s="17" t="str">
        <f t="shared" si="50"/>
        <v>ꞈ</v>
      </c>
      <c r="AT819" s="70" t="str">
        <v>ꞈ</v>
      </c>
      <c r="AU819" s="15">
        <v>0</v>
      </c>
      <c r="AV819" s="15" t="str">
        <v>BLOCCO ALVEOLATO LISCIO FORI ORIZZONATALI  45/50/55/60 %</v>
      </c>
      <c r="AW819" s="15" t="str">
        <v>DCB</v>
      </c>
      <c r="AX819" s="15" t="str">
        <v xml:space="preserve">BLOCCO TAMPONAMENTO FORI ORIZZONATI ALVEOLATO LISCIO SETTI SOTTILI </v>
      </c>
      <c r="AY819" s="15">
        <v>0</v>
      </c>
      <c r="AZ819" s="15" t="str">
        <v>35x25x25</v>
      </c>
      <c r="BA819" s="15">
        <v>0</v>
      </c>
      <c r="BB819" s="15">
        <v>0</v>
      </c>
      <c r="BC819" s="15">
        <v>0</v>
      </c>
      <c r="BD819" s="15">
        <v>0</v>
      </c>
      <c r="BE819" s="15">
        <v>0</v>
      </c>
      <c r="BF819" s="15">
        <v>1</v>
      </c>
      <c r="BG819" s="17" t="str">
        <f t="shared" si="51"/>
        <v>ꞈ</v>
      </c>
      <c r="BH819" s="70" t="str">
        <v>ꞈ</v>
      </c>
    </row>
    <row r="820" spans="1:60" ht="14.25" customHeight="1" x14ac:dyDescent="0.25">
      <c r="A820" s="47"/>
      <c r="B820"/>
      <c r="C820" s="23" t="s">
        <v>111</v>
      </c>
      <c r="D820" s="23" t="s">
        <v>35</v>
      </c>
      <c r="E820" s="23" t="s">
        <v>36</v>
      </c>
      <c r="F820" s="23"/>
      <c r="G820" s="60">
        <v>80</v>
      </c>
      <c r="H820" s="60"/>
      <c r="I820" s="26"/>
      <c r="K820" s="21"/>
      <c r="L820" s="57">
        <f t="shared" si="49"/>
        <v>0</v>
      </c>
      <c r="M820" s="14">
        <f t="shared" si="52"/>
        <v>1</v>
      </c>
      <c r="N820" s="13">
        <f>IF(OR(totale!$A$5="",C820=totale!$A$5),0,1)</f>
        <v>1</v>
      </c>
      <c r="O820" s="13">
        <f>IF(OR(totale!$C$5="",E820=totale!$C$5),0,1)</f>
        <v>0</v>
      </c>
      <c r="P820" s="13">
        <v>0</v>
      </c>
      <c r="Q820" s="97">
        <v>0</v>
      </c>
      <c r="R820" s="19">
        <v>0</v>
      </c>
      <c r="S820" s="19" t="str">
        <v>BLOCCO ALVEOLATO LISCIO FORI VERTICALI   45/50/55/60 %</v>
      </c>
      <c r="T820" s="15" t="str">
        <v>WIENERBERGER</v>
      </c>
      <c r="U820" s="15" t="str">
        <v>BLOCCO PORTANTE ALVEOLATO FORI VERTICALI  P700- F.50% - F.55% liscio</v>
      </c>
      <c r="V820" s="15">
        <v>0</v>
      </c>
      <c r="W820" s="19" t="str">
        <v>30x25x19 F.55%</v>
      </c>
      <c r="X820" s="19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1</v>
      </c>
      <c r="AG820" s="15">
        <v>0</v>
      </c>
      <c r="AH820" s="15" t="str">
        <v xml:space="preserve">TEVELLE - TAVELLONI - TAVELLINE </v>
      </c>
      <c r="AI820" s="15" t="str">
        <v>T2D</v>
      </c>
      <c r="AJ820" s="15" t="str">
        <v>TAVELLONIE-TAGLIO A GRADINO FIANCO MASCHIO FEMMINA   DA CM 6</v>
      </c>
      <c r="AK820" s="15">
        <v>0</v>
      </c>
      <c r="AL820" s="15">
        <v>100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1</v>
      </c>
      <c r="AS820" s="17" t="str">
        <f t="shared" si="50"/>
        <v>ꞈ</v>
      </c>
      <c r="AT820" s="70" t="str">
        <v>ꞈ</v>
      </c>
      <c r="AU820" s="15">
        <v>0</v>
      </c>
      <c r="AV820" s="15" t="str">
        <v>BLOCCO ALVEOLATO LISCIO FORI ORIZZONATALI  45/50/55/60 %</v>
      </c>
      <c r="AW820" s="15" t="str">
        <v>FBM</v>
      </c>
      <c r="AX820" s="15" t="str">
        <v>BLOCCO TAMPONAMENTO ALVEOLATO FORI ORIZZONTALI P600- F.65% - F.60%</v>
      </c>
      <c r="AY820" s="15">
        <v>0</v>
      </c>
      <c r="AZ820" s="15" t="str">
        <v>35x25x25</v>
      </c>
      <c r="BA820" s="15">
        <v>0</v>
      </c>
      <c r="BB820" s="15">
        <v>0</v>
      </c>
      <c r="BC820" s="15">
        <v>0</v>
      </c>
      <c r="BD820" s="15">
        <v>0</v>
      </c>
      <c r="BE820" s="15">
        <v>0</v>
      </c>
      <c r="BF820" s="15">
        <v>1</v>
      </c>
      <c r="BG820" s="17" t="str">
        <f t="shared" si="51"/>
        <v>ꞈ</v>
      </c>
      <c r="BH820" s="70" t="str">
        <v>ꞈ</v>
      </c>
    </row>
    <row r="821" spans="1:60" ht="14.25" customHeight="1" x14ac:dyDescent="0.25">
      <c r="A821" s="47"/>
      <c r="B821"/>
      <c r="C821" s="23" t="s">
        <v>111</v>
      </c>
      <c r="D821" s="23" t="s">
        <v>35</v>
      </c>
      <c r="E821" s="23" t="s">
        <v>36</v>
      </c>
      <c r="F821" s="23"/>
      <c r="G821" s="60">
        <v>90</v>
      </c>
      <c r="H821" s="60"/>
      <c r="I821" s="26"/>
      <c r="K821" s="21"/>
      <c r="L821" s="57">
        <f t="shared" si="49"/>
        <v>0</v>
      </c>
      <c r="M821" s="14">
        <f t="shared" si="52"/>
        <v>1</v>
      </c>
      <c r="N821" s="13">
        <f>IF(OR(totale!$A$5="",C821=totale!$A$5),0,1)</f>
        <v>1</v>
      </c>
      <c r="O821" s="13">
        <f>IF(OR(totale!$C$5="",E821=totale!$C$5),0,1)</f>
        <v>0</v>
      </c>
      <c r="P821" s="13">
        <v>0</v>
      </c>
      <c r="Q821" s="97">
        <v>0</v>
      </c>
      <c r="R821" s="19">
        <v>0</v>
      </c>
      <c r="S821" s="19" t="str">
        <v>BLOCCO ALVEOLATO LISCIO FORI VERTICALI   45/50/55/60 %</v>
      </c>
      <c r="T821" s="15" t="str">
        <v>WIENERBERGER</v>
      </c>
      <c r="U821" s="15" t="str">
        <v>BLOCCO TAMPONAMENTO ALVEOLATO FORI VERTICALI  P600- F.65% - F.60% liscio</v>
      </c>
      <c r="V821" s="15">
        <v>0</v>
      </c>
      <c r="W821" s="19" t="str">
        <v>30x25x19</v>
      </c>
      <c r="X821" s="19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1</v>
      </c>
      <c r="AG821" s="15">
        <v>0</v>
      </c>
      <c r="AH821" s="15" t="str">
        <v xml:space="preserve">TEVELLE - TAVELLONI - TAVELLINE </v>
      </c>
      <c r="AI821" s="15" t="str">
        <v>T2D</v>
      </c>
      <c r="AJ821" s="15" t="str">
        <v>TAVELLONIE-TAGLIO A GRADINO FIANCO MASCHIO FEMMINA   DA CM 6</v>
      </c>
      <c r="AK821" s="15">
        <v>0</v>
      </c>
      <c r="AL821" s="15">
        <v>110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1</v>
      </c>
      <c r="AS821" s="17" t="str">
        <f t="shared" si="50"/>
        <v>ꞈ</v>
      </c>
      <c r="AT821" s="70" t="str">
        <v>ꞈ</v>
      </c>
      <c r="AU821" s="15">
        <v>0</v>
      </c>
      <c r="AV821" s="15" t="str">
        <v>BLOCCO ALVEOLATO LISCIO FORI ORIZZONATALI  45/50/55/60 %</v>
      </c>
      <c r="AW821" s="15" t="str">
        <v>T2D</v>
      </c>
      <c r="AX821" s="15" t="str">
        <v>BLOCCO TAMPONAMENTO ALVEOLATO FORI ORIZZONTALI P600- F.65% - F.60%</v>
      </c>
      <c r="AY821" s="15">
        <v>0</v>
      </c>
      <c r="AZ821" s="15" t="str">
        <v>35x25x25</v>
      </c>
      <c r="BA821" s="15">
        <v>0</v>
      </c>
      <c r="BB821" s="15">
        <v>0</v>
      </c>
      <c r="BC821" s="15">
        <v>0</v>
      </c>
      <c r="BD821" s="15">
        <v>0</v>
      </c>
      <c r="BE821" s="15">
        <v>0</v>
      </c>
      <c r="BF821" s="15">
        <v>1</v>
      </c>
      <c r="BG821" s="17" t="str">
        <f t="shared" si="51"/>
        <v>ꞈ</v>
      </c>
      <c r="BH821" s="70" t="str">
        <v>ꞈ</v>
      </c>
    </row>
    <row r="822" spans="1:60" ht="14.25" customHeight="1" x14ac:dyDescent="0.25">
      <c r="A822" s="47"/>
      <c r="B822"/>
      <c r="C822" s="23" t="s">
        <v>111</v>
      </c>
      <c r="D822" s="23" t="s">
        <v>35</v>
      </c>
      <c r="E822" s="23" t="s">
        <v>36</v>
      </c>
      <c r="F822" s="23"/>
      <c r="G822" s="60">
        <v>100</v>
      </c>
      <c r="H822" s="60"/>
      <c r="I822" s="26"/>
      <c r="K822" s="21"/>
      <c r="L822" s="57">
        <f t="shared" si="49"/>
        <v>0</v>
      </c>
      <c r="M822" s="14">
        <f t="shared" si="52"/>
        <v>1</v>
      </c>
      <c r="N822" s="13">
        <f>IF(OR(totale!$A$5="",C822=totale!$A$5),0,1)</f>
        <v>1</v>
      </c>
      <c r="O822" s="13">
        <f>IF(OR(totale!$C$5="",E822=totale!$C$5),0,1)</f>
        <v>0</v>
      </c>
      <c r="P822" s="13">
        <v>0</v>
      </c>
      <c r="Q822" s="97">
        <v>0</v>
      </c>
      <c r="R822" s="19">
        <v>0</v>
      </c>
      <c r="S822" s="19" t="str">
        <v>BLOCCO ALVEOLATO LISCIO FORI VERTICALI   45/50/55/60 %</v>
      </c>
      <c r="T822" s="15" t="str">
        <v>WIENERBERGER</v>
      </c>
      <c r="U822" s="15" t="str">
        <v>BLOCCO TAMPONAMENTO ALVEOLATO FORI VERTICALI  P600- F.65% - F.60% liscio</v>
      </c>
      <c r="V822" s="15">
        <v>0</v>
      </c>
      <c r="W822" s="19" t="str">
        <v>35x25x23,8</v>
      </c>
      <c r="X822" s="19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1</v>
      </c>
      <c r="AG822" s="15">
        <v>0</v>
      </c>
      <c r="AH822" s="15" t="str">
        <v xml:space="preserve">TEVELLE - TAVELLONI - TAVELLINE </v>
      </c>
      <c r="AI822" s="15" t="str">
        <v>T2D</v>
      </c>
      <c r="AJ822" s="15" t="str">
        <v>TAVELLONIE-TAGLIO A GRADINO FIANCO MASCHIO FEMMINA   DA CM 6</v>
      </c>
      <c r="AK822" s="15">
        <v>0</v>
      </c>
      <c r="AL822" s="15">
        <v>120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1</v>
      </c>
      <c r="AS822" s="17" t="str">
        <f t="shared" si="50"/>
        <v>ꞈ</v>
      </c>
      <c r="AT822" s="70" t="str">
        <v>ꞈ</v>
      </c>
      <c r="AU822" s="15">
        <v>0</v>
      </c>
      <c r="AV822" s="15" t="str">
        <v>BLOCCO  ALVEOLATO DOPPIA POSA  55/60 %</v>
      </c>
      <c r="AW822" s="15" t="str">
        <v>DI MUZIO</v>
      </c>
      <c r="AX822" s="15" t="str">
        <v xml:space="preserve">BLOCCO BIO (FARINA DI LEGNO) TAMPONAMENTO DOPPIA POSA P.600 </v>
      </c>
      <c r="AY822" s="15">
        <v>0</v>
      </c>
      <c r="AZ822" s="15" t="str">
        <v>35x25x25</v>
      </c>
      <c r="BA822" s="15">
        <v>0</v>
      </c>
      <c r="BB822" s="15">
        <v>0</v>
      </c>
      <c r="BC822" s="15">
        <v>0</v>
      </c>
      <c r="BD822" s="15">
        <v>0</v>
      </c>
      <c r="BE822" s="15">
        <v>0</v>
      </c>
      <c r="BF822" s="15">
        <v>1</v>
      </c>
      <c r="BG822" s="17" t="str">
        <f t="shared" si="51"/>
        <v>ꞈ</v>
      </c>
      <c r="BH822" s="70" t="str">
        <v>ꞈ</v>
      </c>
    </row>
    <row r="823" spans="1:60" ht="14.25" customHeight="1" x14ac:dyDescent="0.25">
      <c r="A823" s="47"/>
      <c r="B823"/>
      <c r="C823" s="23" t="s">
        <v>111</v>
      </c>
      <c r="D823" s="23" t="s">
        <v>35</v>
      </c>
      <c r="E823" s="23" t="s">
        <v>36</v>
      </c>
      <c r="F823" s="23"/>
      <c r="G823" s="60">
        <v>110</v>
      </c>
      <c r="H823" s="60"/>
      <c r="I823" s="26"/>
      <c r="K823" s="21"/>
      <c r="L823" s="57">
        <f t="shared" si="49"/>
        <v>0</v>
      </c>
      <c r="M823" s="14">
        <f t="shared" si="52"/>
        <v>1</v>
      </c>
      <c r="N823" s="13">
        <f>IF(OR(totale!$A$5="",C823=totale!$A$5),0,1)</f>
        <v>1</v>
      </c>
      <c r="O823" s="13">
        <f>IF(OR(totale!$C$5="",E823=totale!$C$5),0,1)</f>
        <v>0</v>
      </c>
      <c r="P823" s="13">
        <v>0</v>
      </c>
      <c r="Q823" s="97">
        <v>0</v>
      </c>
      <c r="R823" s="19">
        <v>0</v>
      </c>
      <c r="S823" s="19" t="str">
        <v>BLOCCO ALVEOLATO INCASTRO  FORI VERTICALI  45/50/55/60 %</v>
      </c>
      <c r="T823" s="15" t="str">
        <v>WIENERBERGER</v>
      </c>
      <c r="U823" s="15" t="str">
        <v>BLOCCO TAMPONAMENTO ALVEOLATO FORI VERTICALI  P600 - F.60% incastro</v>
      </c>
      <c r="V823" s="15">
        <v>0</v>
      </c>
      <c r="W823" s="19" t="str">
        <v>30x25x19</v>
      </c>
      <c r="X823" s="19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1</v>
      </c>
      <c r="AG823" s="15">
        <v>0</v>
      </c>
      <c r="AH823" s="15" t="str">
        <v xml:space="preserve">TEVELLE - TAVELLONI - TAVELLINE </v>
      </c>
      <c r="AI823" s="15" t="str">
        <v>T2D</v>
      </c>
      <c r="AJ823" s="15" t="str">
        <v>TAVELLONIE-TAGLIO A GRADINO FIANCO MASCHIO FEMMINA   DA CM 6</v>
      </c>
      <c r="AK823" s="15">
        <v>0</v>
      </c>
      <c r="AL823" s="15">
        <v>130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1</v>
      </c>
      <c r="AS823" s="17" t="str">
        <f t="shared" si="50"/>
        <v>ꞈ</v>
      </c>
      <c r="AT823" s="70" t="str">
        <v>ꞈ</v>
      </c>
      <c r="AU823" s="15">
        <v>0</v>
      </c>
      <c r="AV823" s="15" t="str">
        <v>BLOCCO ALVEOLATO INCASTRO  FORI VERTICALI  45/50/55/60 %</v>
      </c>
      <c r="AW823" s="15" t="str">
        <v>DI MUZIO</v>
      </c>
      <c r="AX823" s="15" t="str">
        <v xml:space="preserve">BLOCCO  INCASTRO P.600 SETTI SOTTILI </v>
      </c>
      <c r="AY823" s="15">
        <v>0</v>
      </c>
      <c r="AZ823" s="15" t="str">
        <v>35x25x25</v>
      </c>
      <c r="BA823" s="15">
        <v>0</v>
      </c>
      <c r="BB823" s="15">
        <v>0</v>
      </c>
      <c r="BC823" s="15">
        <v>0</v>
      </c>
      <c r="BD823" s="15">
        <v>0</v>
      </c>
      <c r="BE823" s="15">
        <v>0</v>
      </c>
      <c r="BF823" s="15">
        <v>1</v>
      </c>
      <c r="BG823" s="17" t="str">
        <f t="shared" si="51"/>
        <v>ꞈ</v>
      </c>
      <c r="BH823" s="70" t="str">
        <v>ꞈ</v>
      </c>
    </row>
    <row r="824" spans="1:60" ht="14.25" customHeight="1" x14ac:dyDescent="0.25">
      <c r="A824" s="47"/>
      <c r="B824"/>
      <c r="C824" s="23" t="s">
        <v>111</v>
      </c>
      <c r="D824" s="23" t="s">
        <v>35</v>
      </c>
      <c r="E824" s="23" t="s">
        <v>36</v>
      </c>
      <c r="F824" s="23"/>
      <c r="G824" s="60">
        <v>120</v>
      </c>
      <c r="H824" s="60"/>
      <c r="I824" s="26"/>
      <c r="K824" s="21"/>
      <c r="L824" s="57">
        <f t="shared" si="49"/>
        <v>0</v>
      </c>
      <c r="M824" s="14">
        <f t="shared" si="52"/>
        <v>1</v>
      </c>
      <c r="N824" s="13">
        <f>IF(OR(totale!$A$5="",C824=totale!$A$5),0,1)</f>
        <v>1</v>
      </c>
      <c r="O824" s="13">
        <f>IF(OR(totale!$C$5="",E824=totale!$C$5),0,1)</f>
        <v>0</v>
      </c>
      <c r="P824" s="13">
        <v>0</v>
      </c>
      <c r="Q824" s="97">
        <v>0</v>
      </c>
      <c r="R824" s="19">
        <v>0</v>
      </c>
      <c r="S824" s="19" t="str">
        <v>BLOCCO ALVEOLATO INCASTRO  FORI VERTICALI  45/50/55/60 %</v>
      </c>
      <c r="T824" s="15" t="str">
        <v>WIENERBERGER</v>
      </c>
      <c r="U824" s="15" t="str">
        <v>BLOCCO TAMPONAMENTO ALVEOLATO FORI VERTICALI  P600 - F.60% incastro</v>
      </c>
      <c r="V824" s="15">
        <v>0</v>
      </c>
      <c r="W824" s="19" t="str">
        <v xml:space="preserve">32x25X23,8 </v>
      </c>
      <c r="X824" s="19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1</v>
      </c>
      <c r="AG824" s="15">
        <v>0</v>
      </c>
      <c r="AH824" s="15" t="str">
        <v xml:space="preserve">TEVELLE - TAVELLONI - TAVELLINE </v>
      </c>
      <c r="AI824" s="15" t="str">
        <v>WIENERBERGER</v>
      </c>
      <c r="AJ824" s="15" t="str">
        <v>TAVELLONIE-TAGLIO A GRADINO FIANCO MASCHIO FEMMINA   DA CM 6</v>
      </c>
      <c r="AK824" s="15">
        <v>0</v>
      </c>
      <c r="AL824" s="15">
        <v>40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1</v>
      </c>
      <c r="AS824" s="17" t="str">
        <f t="shared" si="50"/>
        <v>ꞈ</v>
      </c>
      <c r="AT824" s="70" t="str">
        <v>ꞈ</v>
      </c>
      <c r="AU824" s="15">
        <v>0</v>
      </c>
      <c r="AV824" s="15" t="str">
        <v xml:space="preserve">BLOCCO ALVEOLATO ACCOPPIATO AD ISOLANTE </v>
      </c>
      <c r="AW824" s="15" t="str">
        <v>T2D</v>
      </c>
      <c r="AX824" s="15" t="str">
        <v>BLOCCO LATERIZIO ALVELATO ACCOPPIATO AD ISOLANTE TAMPONAMENTO</v>
      </c>
      <c r="AY824" s="15">
        <v>0</v>
      </c>
      <c r="AZ824" s="15" t="str">
        <v>35x25x25 F.50%</v>
      </c>
      <c r="BA824" s="15">
        <v>0</v>
      </c>
      <c r="BB824" s="15">
        <v>0</v>
      </c>
      <c r="BC824" s="15">
        <v>0</v>
      </c>
      <c r="BD824" s="15">
        <v>0</v>
      </c>
      <c r="BE824" s="15">
        <v>0</v>
      </c>
      <c r="BF824" s="15">
        <v>1</v>
      </c>
      <c r="BG824" s="17" t="str">
        <f t="shared" si="51"/>
        <v>ꞈ</v>
      </c>
      <c r="BH824" s="70" t="str">
        <v>ꞈ</v>
      </c>
    </row>
    <row r="825" spans="1:60" ht="14.25" customHeight="1" x14ac:dyDescent="0.25">
      <c r="A825" s="47"/>
      <c r="B825"/>
      <c r="C825" s="23" t="s">
        <v>111</v>
      </c>
      <c r="D825" s="23" t="s">
        <v>35</v>
      </c>
      <c r="E825" s="23" t="s">
        <v>36</v>
      </c>
      <c r="F825" s="23"/>
      <c r="G825" s="60">
        <v>130</v>
      </c>
      <c r="H825" s="60"/>
      <c r="I825" s="26"/>
      <c r="K825" s="21"/>
      <c r="L825" s="57">
        <f t="shared" si="49"/>
        <v>0</v>
      </c>
      <c r="M825" s="14">
        <f t="shared" si="52"/>
        <v>1</v>
      </c>
      <c r="N825" s="13">
        <f>IF(OR(totale!$A$5="",C825=totale!$A$5),0,1)</f>
        <v>1</v>
      </c>
      <c r="O825" s="13">
        <f>IF(OR(totale!$C$5="",E825=totale!$C$5),0,1)</f>
        <v>0</v>
      </c>
      <c r="P825" s="13">
        <v>0</v>
      </c>
      <c r="Q825" s="97">
        <v>0</v>
      </c>
      <c r="R825" s="19">
        <v>0</v>
      </c>
      <c r="S825" s="19" t="str">
        <v>BLOCCO ALVEOLATO INCASTRO  FORI VERTICALI  45/50/55/60 %</v>
      </c>
      <c r="T825" s="15" t="str">
        <v>WIENERBERGER</v>
      </c>
      <c r="U825" s="15" t="str">
        <v>BLOCCO TAMPONAMENTO ALVEOLATO FORI VERTICALI  P600 - F.60% incastro</v>
      </c>
      <c r="V825" s="15">
        <v>0</v>
      </c>
      <c r="W825" s="19" t="str">
        <v>20x33x19 F.60%</v>
      </c>
      <c r="X825" s="19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1</v>
      </c>
      <c r="AG825" s="15">
        <v>0</v>
      </c>
      <c r="AH825" s="15" t="str">
        <v xml:space="preserve">TEVELLE - TAVELLONI - TAVELLINE </v>
      </c>
      <c r="AI825" s="15" t="str">
        <v>ESSE ELLE LAT.</v>
      </c>
      <c r="AJ825" s="15" t="str">
        <v xml:space="preserve">TAVELLONI-TAGLIO OBLIQUO FIANCO MASCHIO FEMMINA DA CM 6 </v>
      </c>
      <c r="AK825" s="15">
        <v>0</v>
      </c>
      <c r="AL825" s="15">
        <v>60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1</v>
      </c>
      <c r="AS825" s="17" t="str">
        <f t="shared" si="50"/>
        <v>ꞈ</v>
      </c>
      <c r="AT825" s="70" t="str">
        <v>ꞈ</v>
      </c>
      <c r="AU825" s="15">
        <v>0</v>
      </c>
      <c r="AV825" s="15" t="str">
        <v>BLOCCO ALVEOLATO INCASTRO  FORI VERTICALI  45/50/55/60 %</v>
      </c>
      <c r="AW825" s="15" t="str">
        <v>LATERCOM</v>
      </c>
      <c r="AX825" s="15" t="str">
        <v xml:space="preserve">BLOCCO SISMICO/ PORTANTE ALVEOLATO INCASTRO SETTI SOTTILI </v>
      </c>
      <c r="AY825" s="15">
        <v>0</v>
      </c>
      <c r="AZ825" s="15" t="str">
        <v>35x25x25 F.55%</v>
      </c>
      <c r="BA825" s="15">
        <v>0</v>
      </c>
      <c r="BB825" s="15">
        <v>0</v>
      </c>
      <c r="BC825" s="15">
        <v>0</v>
      </c>
      <c r="BD825" s="15">
        <v>0</v>
      </c>
      <c r="BE825" s="15">
        <v>0</v>
      </c>
      <c r="BF825" s="15">
        <v>1</v>
      </c>
      <c r="BG825" s="17" t="str">
        <f t="shared" si="51"/>
        <v>ꞈ</v>
      </c>
      <c r="BH825" s="70" t="str">
        <v>ꞈ</v>
      </c>
    </row>
    <row r="826" spans="1:60" ht="14.25" customHeight="1" x14ac:dyDescent="0.25">
      <c r="A826" s="47"/>
      <c r="B826"/>
      <c r="C826" s="23" t="s">
        <v>111</v>
      </c>
      <c r="D826" s="23" t="s">
        <v>35</v>
      </c>
      <c r="E826" s="23" t="s">
        <v>36</v>
      </c>
      <c r="F826" s="23"/>
      <c r="G826" s="60">
        <v>140</v>
      </c>
      <c r="H826" s="60"/>
      <c r="I826" s="22"/>
      <c r="K826" s="21"/>
      <c r="L826" s="57">
        <f t="shared" si="49"/>
        <v>0</v>
      </c>
      <c r="M826" s="14">
        <f t="shared" si="52"/>
        <v>1</v>
      </c>
      <c r="N826" s="13">
        <f>IF(OR(totale!$A$5="",C826=totale!$A$5),0,1)</f>
        <v>1</v>
      </c>
      <c r="O826" s="13">
        <f>IF(OR(totale!$C$5="",E826=totale!$C$5),0,1)</f>
        <v>0</v>
      </c>
      <c r="P826" s="13">
        <v>0</v>
      </c>
      <c r="Q826" s="97">
        <v>0</v>
      </c>
      <c r="R826" s="19">
        <v>0</v>
      </c>
      <c r="S826" s="19" t="str">
        <v>BLOCCO ALVEOLATO INCASTRO  FORI VERTICALI  45/50/55/60 %</v>
      </c>
      <c r="T826" s="15" t="str">
        <v>WIENERBERGER</v>
      </c>
      <c r="U826" s="15" t="str">
        <v>BLOCCO PORTANTE ALVEOLATO FORI VERTICALI  P700- F.50% - F.55% incastro</v>
      </c>
      <c r="V826" s="15">
        <v>0</v>
      </c>
      <c r="W826" s="19" t="str">
        <v>30x25x19 F.55%</v>
      </c>
      <c r="X826" s="19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1</v>
      </c>
      <c r="AG826" s="15">
        <v>0</v>
      </c>
      <c r="AH826" s="15" t="str">
        <v xml:space="preserve">TEVELLE - TAVELLONI - TAVELLINE </v>
      </c>
      <c r="AI826" s="15" t="str">
        <v>ESSE ELLE LAT.</v>
      </c>
      <c r="AJ826" s="15" t="str">
        <v xml:space="preserve">TAVELLONI-TAGLIO OBLIQUO FIANCO MASCHIO FEMMINA DA CM 6 </v>
      </c>
      <c r="AK826" s="15">
        <v>0</v>
      </c>
      <c r="AL826" s="15">
        <v>70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1</v>
      </c>
      <c r="AS826" s="17" t="str">
        <f t="shared" si="50"/>
        <v>ꞈ</v>
      </c>
      <c r="AT826" s="70" t="str">
        <v>ꞈ</v>
      </c>
      <c r="AU826" s="15">
        <v>0</v>
      </c>
      <c r="AV826" s="15" t="str">
        <v>MATERIALE IN LATERIZIO COMUNE</v>
      </c>
      <c r="AW826" s="15" t="str">
        <v>WIENERBERGER</v>
      </c>
      <c r="AX826" s="15" t="str">
        <v xml:space="preserve">BLOCCO DA TAMPONAMENTO FORI ORIZZONTALI LATERIZIO COMUNE </v>
      </c>
      <c r="AY826" s="15">
        <v>0</v>
      </c>
      <c r="AZ826" s="15" t="str">
        <v>35x25x25 f.60% 9 fori</v>
      </c>
      <c r="BA826" s="15">
        <v>0</v>
      </c>
      <c r="BB826" s="15">
        <v>0</v>
      </c>
      <c r="BC826" s="15">
        <v>0</v>
      </c>
      <c r="BD826" s="15">
        <v>0</v>
      </c>
      <c r="BE826" s="15">
        <v>0</v>
      </c>
      <c r="BF826" s="15">
        <v>1</v>
      </c>
      <c r="BG826" s="17" t="str">
        <f t="shared" si="51"/>
        <v>ꞈ</v>
      </c>
      <c r="BH826" s="70" t="str">
        <v>ꞈ</v>
      </c>
    </row>
    <row r="827" spans="1:60" ht="14.25" customHeight="1" x14ac:dyDescent="0.25">
      <c r="A827" s="47"/>
      <c r="B827"/>
      <c r="C827" s="23" t="s">
        <v>111</v>
      </c>
      <c r="D827" s="23" t="s">
        <v>35</v>
      </c>
      <c r="E827" s="23" t="s">
        <v>36</v>
      </c>
      <c r="F827" s="23"/>
      <c r="G827" s="60">
        <v>150</v>
      </c>
      <c r="H827" s="60"/>
      <c r="I827" s="22"/>
      <c r="K827" s="21"/>
      <c r="L827" s="57">
        <f t="shared" si="49"/>
        <v>0</v>
      </c>
      <c r="M827" s="14">
        <f t="shared" si="52"/>
        <v>1</v>
      </c>
      <c r="N827" s="13">
        <f>IF(OR(totale!$A$5="",C827=totale!$A$5),0,1)</f>
        <v>1</v>
      </c>
      <c r="O827" s="13">
        <f>IF(OR(totale!$C$5="",E827=totale!$C$5),0,1)</f>
        <v>0</v>
      </c>
      <c r="P827" s="13">
        <v>0</v>
      </c>
      <c r="Q827" s="97">
        <v>0</v>
      </c>
      <c r="R827" s="19">
        <v>0</v>
      </c>
      <c r="S827" s="19" t="str">
        <v>BLOCCO ALVEOLATO INCASTRO  FORI VERTICALI  45/50/55/60 %</v>
      </c>
      <c r="T827" s="15" t="str">
        <v>WIENERBERGER</v>
      </c>
      <c r="U827" s="15" t="str">
        <v>BLOCCO PORTANTE ALVEOLATO FORI VERTICALI  P700- F.50% - F.55% incastro</v>
      </c>
      <c r="V827" s="15">
        <v>0</v>
      </c>
      <c r="W827" s="19" t="str">
        <v>30x25x23,8 F.55%</v>
      </c>
      <c r="X827" s="19">
        <v>0</v>
      </c>
      <c r="Y827" s="15">
        <v>0</v>
      </c>
      <c r="Z827" s="15">
        <v>0</v>
      </c>
      <c r="AA827" s="15">
        <v>0</v>
      </c>
      <c r="AB827" s="15">
        <v>0</v>
      </c>
      <c r="AC827" s="15">
        <v>1</v>
      </c>
      <c r="AG827" s="15">
        <v>0</v>
      </c>
      <c r="AH827" s="15" t="str">
        <v xml:space="preserve">TEVELLE - TAVELLONI - TAVELLINE </v>
      </c>
      <c r="AI827" s="15" t="str">
        <v>ESSE ELLE LAT.</v>
      </c>
      <c r="AJ827" s="15" t="str">
        <v xml:space="preserve">TAVELLONI-TAGLIO OBLIQUO FIANCO MASCHIO FEMMINA DA CM 6 </v>
      </c>
      <c r="AK827" s="15">
        <v>0</v>
      </c>
      <c r="AL827" s="15">
        <v>80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1</v>
      </c>
      <c r="AS827" s="17" t="str">
        <f t="shared" si="50"/>
        <v>ꞈ</v>
      </c>
      <c r="AT827" s="70" t="str">
        <v>ꞈ</v>
      </c>
      <c r="AU827" s="15">
        <v>0</v>
      </c>
      <c r="AV827" s="15" t="str">
        <v xml:space="preserve">BLOCCO ALVEOLATO ACCOPPIATO AD ISOLANTE </v>
      </c>
      <c r="AW827" s="15" t="str">
        <v>T2D</v>
      </c>
      <c r="AX827" s="15" t="str">
        <v xml:space="preserve">BLOCCO LATERIZIO ALVEOLATO ACCOPPIATO AD ISOLANTE PORTANTE </v>
      </c>
      <c r="AY827" s="15">
        <v>0</v>
      </c>
      <c r="AZ827" s="15" t="str">
        <v>35x26x19 F.45%</v>
      </c>
      <c r="BA827" s="15">
        <v>0</v>
      </c>
      <c r="BB827" s="15">
        <v>0</v>
      </c>
      <c r="BC827" s="15">
        <v>0</v>
      </c>
      <c r="BD827" s="15">
        <v>0</v>
      </c>
      <c r="BE827" s="15">
        <v>0</v>
      </c>
      <c r="BF827" s="15">
        <v>1</v>
      </c>
      <c r="BG827" s="17" t="str">
        <f t="shared" si="51"/>
        <v>ꞈ</v>
      </c>
      <c r="BH827" s="70" t="str">
        <v>ꞈ</v>
      </c>
    </row>
    <row r="828" spans="1:60" ht="14.25" customHeight="1" x14ac:dyDescent="0.25">
      <c r="A828" s="47"/>
      <c r="B828"/>
      <c r="C828" s="23" t="s">
        <v>111</v>
      </c>
      <c r="D828" s="23" t="s">
        <v>35</v>
      </c>
      <c r="E828" s="23" t="s">
        <v>36</v>
      </c>
      <c r="F828" s="23"/>
      <c r="G828" s="60">
        <v>160</v>
      </c>
      <c r="H828" s="60"/>
      <c r="I828" s="22"/>
      <c r="K828" s="21"/>
      <c r="L828" s="57">
        <f t="shared" si="49"/>
        <v>0</v>
      </c>
      <c r="M828" s="14">
        <f t="shared" si="52"/>
        <v>1</v>
      </c>
      <c r="N828" s="13">
        <f>IF(OR(totale!$A$5="",C828=totale!$A$5),0,1)</f>
        <v>1</v>
      </c>
      <c r="O828" s="13">
        <f>IF(OR(totale!$C$5="",E828=totale!$C$5),0,1)</f>
        <v>0</v>
      </c>
      <c r="P828" s="13">
        <v>0</v>
      </c>
      <c r="Q828" s="97">
        <v>0</v>
      </c>
      <c r="R828" s="19">
        <v>0</v>
      </c>
      <c r="S828" s="19" t="str">
        <v>BLOCCO ALVEOLATO INCASTRO  FORI VERTICALI  45/50/55/60 %</v>
      </c>
      <c r="T828" s="15" t="str">
        <v>WIENERBERGER</v>
      </c>
      <c r="U828" s="15" t="str">
        <v>BLOCCO PORTANTE ALVEOLATO FORI VERTICALI  P700- F.50% - F.55% incastro</v>
      </c>
      <c r="V828" s="15">
        <v>0</v>
      </c>
      <c r="W828" s="19" t="str">
        <v>35x25x19 F.55%</v>
      </c>
      <c r="X828" s="19">
        <v>0</v>
      </c>
      <c r="Y828" s="15">
        <v>0</v>
      </c>
      <c r="Z828" s="15">
        <v>0</v>
      </c>
      <c r="AA828" s="15">
        <v>0</v>
      </c>
      <c r="AB828" s="15">
        <v>0</v>
      </c>
      <c r="AC828" s="15">
        <v>1</v>
      </c>
      <c r="AG828" s="15">
        <v>0</v>
      </c>
      <c r="AH828" s="15" t="str">
        <v xml:space="preserve">TEVELLE - TAVELLONI - TAVELLINE </v>
      </c>
      <c r="AI828" s="15" t="str">
        <v>ESSE ELLE LAT.</v>
      </c>
      <c r="AJ828" s="15" t="str">
        <v xml:space="preserve">TAVELLONI-TAGLIO OBLIQUO FIANCO MASCHIO FEMMINA DA CM 6 </v>
      </c>
      <c r="AK828" s="15">
        <v>0</v>
      </c>
      <c r="AL828" s="15">
        <v>90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1</v>
      </c>
      <c r="AS828" s="17" t="str">
        <f t="shared" si="50"/>
        <v>ꞈ</v>
      </c>
      <c r="AT828" s="70" t="str">
        <v>ꞈ</v>
      </c>
      <c r="AU828" s="15">
        <v>0</v>
      </c>
      <c r="AV828" s="15" t="str">
        <v>BLOCCO ALVEOLATO INCASTRO  FORI VERTICALI  45/50/55/60 %</v>
      </c>
      <c r="AW828" s="15" t="str">
        <v>FBM</v>
      </c>
      <c r="AX828" s="15" t="str">
        <v>BLOCCO TAMPONAMENTO ALVEOLATO FORI VERTICALI  P600 - F.60% incastro</v>
      </c>
      <c r="AY828" s="15">
        <v>0</v>
      </c>
      <c r="AZ828" s="15" t="str">
        <v>35x30x18/19</v>
      </c>
      <c r="BA828" s="15">
        <v>0</v>
      </c>
      <c r="BB828" s="15">
        <v>0</v>
      </c>
      <c r="BC828" s="15">
        <v>0</v>
      </c>
      <c r="BD828" s="15">
        <v>0</v>
      </c>
      <c r="BE828" s="15">
        <v>0</v>
      </c>
      <c r="BF828" s="15">
        <v>1</v>
      </c>
      <c r="BG828" s="17" t="str">
        <f t="shared" si="51"/>
        <v>ꞈ</v>
      </c>
      <c r="BH828" s="70" t="str">
        <v>ꞈ</v>
      </c>
    </row>
    <row r="829" spans="1:60" ht="14.25" customHeight="1" x14ac:dyDescent="0.25">
      <c r="A829" s="47"/>
      <c r="B829"/>
      <c r="C829" s="23" t="s">
        <v>111</v>
      </c>
      <c r="D829" s="23" t="s">
        <v>35</v>
      </c>
      <c r="E829" s="23" t="s">
        <v>36</v>
      </c>
      <c r="F829" s="23"/>
      <c r="G829" s="60">
        <v>170</v>
      </c>
      <c r="H829" s="60"/>
      <c r="I829" s="22"/>
      <c r="K829" s="21"/>
      <c r="L829" s="57">
        <f t="shared" si="49"/>
        <v>0</v>
      </c>
      <c r="M829" s="14">
        <f t="shared" si="52"/>
        <v>1</v>
      </c>
      <c r="N829" s="13">
        <f>IF(OR(totale!$A$5="",C829=totale!$A$5),0,1)</f>
        <v>1</v>
      </c>
      <c r="O829" s="13">
        <f>IF(OR(totale!$C$5="",E829=totale!$C$5),0,1)</f>
        <v>0</v>
      </c>
      <c r="P829" s="13">
        <v>0</v>
      </c>
      <c r="Q829" s="97">
        <v>0</v>
      </c>
      <c r="R829" s="19">
        <v>0</v>
      </c>
      <c r="S829" s="19" t="str">
        <v>BLOCCO ALVEOLATO INCASTRO  FORI VERTICALI  45/50/55/60 %</v>
      </c>
      <c r="T829" s="15" t="str">
        <v>WIENERBERGER</v>
      </c>
      <c r="U829" s="15" t="str">
        <v>BLOCCO PORTANTE ALVEOLATO FORI VERTICALI  P700- F.50% - F.55% incastro</v>
      </c>
      <c r="V829" s="15">
        <v>0</v>
      </c>
      <c r="W829" s="19" t="str">
        <v>45x25x19 F.55</v>
      </c>
      <c r="X829" s="19">
        <v>0</v>
      </c>
      <c r="Y829" s="15">
        <v>0</v>
      </c>
      <c r="Z829" s="15">
        <v>0</v>
      </c>
      <c r="AA829" s="15">
        <v>0</v>
      </c>
      <c r="AB829" s="15">
        <v>0</v>
      </c>
      <c r="AC829" s="15">
        <v>1</v>
      </c>
      <c r="AG829" s="15">
        <v>0</v>
      </c>
      <c r="AH829" s="15" t="str">
        <v xml:space="preserve">TEVELLE - TAVELLONI - TAVELLINE </v>
      </c>
      <c r="AI829" s="15" t="str">
        <v>ESSE ELLE LAT.</v>
      </c>
      <c r="AJ829" s="15" t="str">
        <v xml:space="preserve">TAVELLONI-TAGLIO OBLIQUO FIANCO MASCHIO FEMMINA DA CM 6 </v>
      </c>
      <c r="AK829" s="15">
        <v>0</v>
      </c>
      <c r="AL829" s="15">
        <v>100</v>
      </c>
      <c r="AM829" s="15">
        <v>0</v>
      </c>
      <c r="AN829" s="15">
        <v>0</v>
      </c>
      <c r="AO829" s="15">
        <v>0</v>
      </c>
      <c r="AP829" s="15">
        <v>0</v>
      </c>
      <c r="AQ829" s="15">
        <v>0</v>
      </c>
      <c r="AR829" s="15">
        <v>1</v>
      </c>
      <c r="AS829" s="17" t="str">
        <f t="shared" si="50"/>
        <v>ꞈ</v>
      </c>
      <c r="AT829" s="70" t="str">
        <v>ꞈ</v>
      </c>
      <c r="AU829" s="15">
        <v>0</v>
      </c>
      <c r="AV829" s="15" t="str">
        <v>BLOCCO ALVEOLATO INCASTRO  FORI VERTICALI  45/50/55/60 %</v>
      </c>
      <c r="AW829" s="15" t="str">
        <v>T2D</v>
      </c>
      <c r="AX829" s="15" t="str">
        <v>BLOCCO TAMPONAMENTO ALVEOLATO FORI VERTICALI  P600 - F.60% incastro</v>
      </c>
      <c r="AY829" s="15">
        <v>0</v>
      </c>
      <c r="AZ829" s="15" t="str">
        <v>35x30x18/19</v>
      </c>
      <c r="BA829" s="15">
        <v>0</v>
      </c>
      <c r="BB829" s="15">
        <v>0</v>
      </c>
      <c r="BC829" s="15">
        <v>0</v>
      </c>
      <c r="BD829" s="15">
        <v>0</v>
      </c>
      <c r="BE829" s="15">
        <v>0</v>
      </c>
      <c r="BF829" s="15">
        <v>1</v>
      </c>
      <c r="BG829" s="17" t="str">
        <f t="shared" si="51"/>
        <v>ꞈ</v>
      </c>
      <c r="BH829" s="70" t="str">
        <v>ꞈ</v>
      </c>
    </row>
    <row r="830" spans="1:60" ht="14.25" customHeight="1" x14ac:dyDescent="0.25">
      <c r="A830" s="47"/>
      <c r="B830"/>
      <c r="C830" s="23" t="s">
        <v>111</v>
      </c>
      <c r="D830" s="23" t="s">
        <v>35</v>
      </c>
      <c r="E830" s="23" t="s">
        <v>36</v>
      </c>
      <c r="F830" s="23"/>
      <c r="G830" s="60">
        <v>180</v>
      </c>
      <c r="H830" s="60"/>
      <c r="I830" s="22"/>
      <c r="K830" s="21"/>
      <c r="L830" s="57">
        <f t="shared" si="49"/>
        <v>0</v>
      </c>
      <c r="M830" s="14">
        <f t="shared" si="52"/>
        <v>1</v>
      </c>
      <c r="N830" s="13">
        <f>IF(OR(totale!$A$5="",C830=totale!$A$5),0,1)</f>
        <v>1</v>
      </c>
      <c r="O830" s="13">
        <f>IF(OR(totale!$C$5="",E830=totale!$C$5),0,1)</f>
        <v>0</v>
      </c>
      <c r="P830" s="13">
        <v>0</v>
      </c>
      <c r="Q830" s="97">
        <v>0</v>
      </c>
      <c r="R830" s="19">
        <v>0</v>
      </c>
      <c r="S830" s="19" t="str">
        <v>BLOCCO ALVEOLATO INCASTRO  FORI VERTICALI  45/50/55/60 %</v>
      </c>
      <c r="T830" s="15" t="str">
        <v>WIENERBERGER</v>
      </c>
      <c r="U830" s="15" t="str">
        <v>BLOCCO PORTANTE ALVEOLATO FORI VERTICALI  P700- F.50% - F.55% incastro</v>
      </c>
      <c r="V830" s="15">
        <v>0</v>
      </c>
      <c r="W830" s="19" t="str">
        <v>44x25x19 F.55%</v>
      </c>
      <c r="X830" s="19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1</v>
      </c>
      <c r="AG830" s="15">
        <v>0</v>
      </c>
      <c r="AH830" s="15" t="str">
        <v xml:space="preserve">TEVELLE - TAVELLONI - TAVELLINE </v>
      </c>
      <c r="AI830" s="15" t="str">
        <v>ESSE ELLE LAT.</v>
      </c>
      <c r="AJ830" s="15" t="str">
        <v xml:space="preserve">TAVELLONI-TAGLIO OBLIQUO FIANCO MASCHIO FEMMINA DA CM 6 </v>
      </c>
      <c r="AK830" s="15">
        <v>0</v>
      </c>
      <c r="AL830" s="15">
        <v>110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1</v>
      </c>
      <c r="AS830" s="17" t="str">
        <f t="shared" si="50"/>
        <v>ꞈ</v>
      </c>
      <c r="AT830" s="70" t="str">
        <v>ꞈ</v>
      </c>
      <c r="AU830" s="15">
        <v>0</v>
      </c>
      <c r="AV830" s="15" t="str">
        <v>LATERIZIO CON EPS GRAFFITE</v>
      </c>
      <c r="AW830" s="15" t="str">
        <v>FBM</v>
      </c>
      <c r="AX830" s="15" t="str">
        <v>BLOCCCO TAMPONATURA  ALVEOLATO CON EPS  GRAFFITATO - NORMABLOCK</v>
      </c>
      <c r="AY830" s="15">
        <v>0</v>
      </c>
      <c r="AZ830" s="15" t="str">
        <v>35x30x18/19 incastro</v>
      </c>
      <c r="BA830" s="15">
        <v>0</v>
      </c>
      <c r="BB830" s="15">
        <v>0</v>
      </c>
      <c r="BC830" s="15">
        <v>0</v>
      </c>
      <c r="BD830" s="15">
        <v>0</v>
      </c>
      <c r="BE830" s="15">
        <v>0</v>
      </c>
      <c r="BF830" s="15">
        <v>1</v>
      </c>
      <c r="BG830" s="17" t="str">
        <f t="shared" si="51"/>
        <v>ꞈ</v>
      </c>
      <c r="BH830" s="70" t="str">
        <v>ꞈ</v>
      </c>
    </row>
    <row r="831" spans="1:60" ht="14.25" customHeight="1" x14ac:dyDescent="0.25">
      <c r="A831" s="47"/>
      <c r="B831"/>
      <c r="C831" s="23" t="s">
        <v>111</v>
      </c>
      <c r="D831" s="23" t="s">
        <v>35</v>
      </c>
      <c r="E831" s="23" t="s">
        <v>36</v>
      </c>
      <c r="F831" s="23"/>
      <c r="G831" s="60">
        <v>200</v>
      </c>
      <c r="H831" s="60"/>
      <c r="I831" s="22"/>
      <c r="K831" s="21"/>
      <c r="L831" s="57">
        <f t="shared" si="49"/>
        <v>0</v>
      </c>
      <c r="M831" s="14">
        <f t="shared" si="52"/>
        <v>1</v>
      </c>
      <c r="N831" s="13">
        <f>IF(OR(totale!$A$5="",C831=totale!$A$5),0,1)</f>
        <v>1</v>
      </c>
      <c r="O831" s="13">
        <f>IF(OR(totale!$C$5="",E831=totale!$C$5),0,1)</f>
        <v>0</v>
      </c>
      <c r="P831" s="13">
        <v>0</v>
      </c>
      <c r="Q831" s="97">
        <v>0</v>
      </c>
      <c r="R831" s="19">
        <v>0</v>
      </c>
      <c r="S831" s="19" t="str">
        <v>BLOCCO ALVEOLATO INCASTRO  FORI VERTICALI  45/50/55/60 %</v>
      </c>
      <c r="T831" s="15" t="str">
        <v>WIENERBERGER</v>
      </c>
      <c r="U831" s="15" t="str">
        <v>BLOCCO PORTANTE ALVEOLATO FORI VERTICALI  P700- F.50% - F.55% incastro</v>
      </c>
      <c r="V831" s="15">
        <v>0</v>
      </c>
      <c r="W831" s="19" t="str">
        <v>40x25x19 F.55%</v>
      </c>
      <c r="X831" s="19">
        <v>0</v>
      </c>
      <c r="Y831" s="15">
        <v>0</v>
      </c>
      <c r="Z831" s="15">
        <v>0</v>
      </c>
      <c r="AA831" s="15">
        <v>0</v>
      </c>
      <c r="AB831" s="15">
        <v>0</v>
      </c>
      <c r="AC831" s="15">
        <v>1</v>
      </c>
      <c r="AG831" s="15">
        <v>0</v>
      </c>
      <c r="AH831" s="15" t="str">
        <v xml:space="preserve">TEVELLE - TAVELLONI - TAVELLINE </v>
      </c>
      <c r="AI831" s="15" t="str">
        <v>ESSE ELLE LAT.</v>
      </c>
      <c r="AJ831" s="15" t="str">
        <v xml:space="preserve">TAVELLONI-TAGLIO OBLIQUO FIANCO MASCHIO FEMMINA DA CM 6 </v>
      </c>
      <c r="AK831" s="15">
        <v>0</v>
      </c>
      <c r="AL831" s="15">
        <v>120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1</v>
      </c>
      <c r="AS831" s="17" t="str">
        <f t="shared" si="50"/>
        <v>ꞈ</v>
      </c>
      <c r="AT831" s="70" t="str">
        <v>ꞈ</v>
      </c>
      <c r="AU831" s="15">
        <v>0</v>
      </c>
      <c r="AV831" s="15" t="str">
        <v xml:space="preserve">LATERIZIO RETTIFICATO PLANARE CON LANA DI ROCCIA </v>
      </c>
      <c r="AW831" s="15" t="str">
        <v>WIENERBERGER</v>
      </c>
      <c r="AX831" s="15" t="str">
        <v>LATERIZIO PORIZZATO/ALVEOLATO RETTIFICATO - PLAN CON LANA DI ROCCI A</v>
      </c>
      <c r="AY831" s="15">
        <v>0</v>
      </c>
      <c r="AZ831" s="15" t="str">
        <v>36,5x24,8X24,9</v>
      </c>
      <c r="BA831" s="15">
        <v>0</v>
      </c>
      <c r="BB831" s="15">
        <v>0</v>
      </c>
      <c r="BC831" s="15">
        <v>0</v>
      </c>
      <c r="BD831" s="15">
        <v>0</v>
      </c>
      <c r="BE831" s="15">
        <v>0</v>
      </c>
      <c r="BF831" s="15">
        <v>1</v>
      </c>
      <c r="BG831" s="17" t="str">
        <f t="shared" si="51"/>
        <v>ꞈ</v>
      </c>
      <c r="BH831" s="70" t="str">
        <v>ꞈ</v>
      </c>
    </row>
    <row r="832" spans="1:60" ht="14.25" customHeight="1" x14ac:dyDescent="0.25">
      <c r="A832" s="47"/>
      <c r="B832"/>
      <c r="C832" s="23" t="s">
        <v>111</v>
      </c>
      <c r="D832" s="23" t="s">
        <v>35</v>
      </c>
      <c r="E832" s="23" t="s">
        <v>36</v>
      </c>
      <c r="F832" s="23"/>
      <c r="G832" s="60">
        <v>220</v>
      </c>
      <c r="H832" s="60"/>
      <c r="I832" s="22"/>
      <c r="K832" s="21"/>
      <c r="L832" s="57">
        <f t="shared" si="49"/>
        <v>0</v>
      </c>
      <c r="M832" s="14">
        <f t="shared" si="52"/>
        <v>1</v>
      </c>
      <c r="N832" s="13">
        <f>IF(OR(totale!$A$5="",C832=totale!$A$5),0,1)</f>
        <v>1</v>
      </c>
      <c r="O832" s="13">
        <f>IF(OR(totale!$C$5="",E832=totale!$C$5),0,1)</f>
        <v>0</v>
      </c>
      <c r="P832" s="13">
        <v>0</v>
      </c>
      <c r="Q832" s="97">
        <v>0</v>
      </c>
      <c r="R832" s="19">
        <v>0</v>
      </c>
      <c r="S832" s="19" t="str">
        <v>BLOCCO ALVEOLATO INCASTRO  FORI VERTICALI  45/50/55/60 %</v>
      </c>
      <c r="T832" s="15" t="str">
        <v>WIENERBERGER</v>
      </c>
      <c r="U832" s="15" t="str">
        <v>BLOCCO PORTANTE ALVEOLATO FORI VERTICALI  P700- F.50% - F.55% incastro</v>
      </c>
      <c r="V832" s="15">
        <v>0</v>
      </c>
      <c r="W832" s="19" t="str">
        <v>38x25x18/19 F.55%</v>
      </c>
      <c r="X832" s="19">
        <v>0</v>
      </c>
      <c r="Y832" s="15">
        <v>0</v>
      </c>
      <c r="Z832" s="15">
        <v>0</v>
      </c>
      <c r="AA832" s="15">
        <v>0</v>
      </c>
      <c r="AB832" s="15">
        <v>0</v>
      </c>
      <c r="AC832" s="15">
        <v>1</v>
      </c>
      <c r="AG832" s="15">
        <v>0</v>
      </c>
      <c r="AH832" s="15" t="str">
        <v xml:space="preserve">TEVELLE - TAVELLONI - TAVELLINE </v>
      </c>
      <c r="AI832" s="15" t="str">
        <v>ESSE ELLE LAT.</v>
      </c>
      <c r="AJ832" s="15" t="str">
        <v xml:space="preserve">TAVELLONI-TAGLIO OBLIQUO FIANCO MASCHIO FEMMINA DA CM 6 </v>
      </c>
      <c r="AK832" s="15">
        <v>0</v>
      </c>
      <c r="AL832" s="15">
        <v>130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1</v>
      </c>
      <c r="AS832" s="17" t="str">
        <f t="shared" si="50"/>
        <v>ꞈ</v>
      </c>
      <c r="AT832" s="70" t="str">
        <v>ꞈ</v>
      </c>
      <c r="AU832" s="15">
        <v>0</v>
      </c>
      <c r="AV832" s="15" t="str">
        <v xml:space="preserve">LATERIZIO RETTIFICATO PLANARE </v>
      </c>
      <c r="AW832" s="15" t="str">
        <v>ZANROSSO</v>
      </c>
      <c r="AX832" s="15" t="str">
        <v>BLOCCO ALVEOLATO RETTIFICATO - BLOCCO PLANANARE  F.55% - 45%</v>
      </c>
      <c r="AY832" s="15">
        <v>0</v>
      </c>
      <c r="AZ832" s="15" t="str">
        <v>38x23x23,8</v>
      </c>
      <c r="BA832" s="15">
        <v>0</v>
      </c>
      <c r="BB832" s="15">
        <v>0</v>
      </c>
      <c r="BC832" s="15">
        <v>0</v>
      </c>
      <c r="BD832" s="15">
        <v>0</v>
      </c>
      <c r="BE832" s="15">
        <v>0</v>
      </c>
      <c r="BF832" s="15">
        <v>1</v>
      </c>
      <c r="BG832" s="17" t="str">
        <f t="shared" si="51"/>
        <v>ꞈ</v>
      </c>
      <c r="BH832" s="70" t="str">
        <v>ꞈ</v>
      </c>
    </row>
    <row r="833" spans="1:60" ht="14.25" customHeight="1" x14ac:dyDescent="0.25">
      <c r="A833" s="47"/>
      <c r="B833"/>
      <c r="C833" s="23" t="s">
        <v>111</v>
      </c>
      <c r="D833" s="23" t="s">
        <v>35</v>
      </c>
      <c r="E833" s="23" t="s">
        <v>112</v>
      </c>
      <c r="F833" s="23"/>
      <c r="G833" s="60">
        <v>40</v>
      </c>
      <c r="H833" s="60"/>
      <c r="I833" s="22"/>
      <c r="K833" s="21"/>
      <c r="L833" s="57">
        <f t="shared" si="49"/>
        <v>0</v>
      </c>
      <c r="M833" s="14">
        <f t="shared" si="52"/>
        <v>1</v>
      </c>
      <c r="N833" s="13">
        <f>IF(OR(totale!$A$5="",C833=totale!$A$5),0,1)</f>
        <v>1</v>
      </c>
      <c r="O833" s="13">
        <f>IF(OR(totale!$C$5="",E833=totale!$C$5),0,1)</f>
        <v>0</v>
      </c>
      <c r="P833" s="13">
        <v>0</v>
      </c>
      <c r="Q833" s="97">
        <v>0</v>
      </c>
      <c r="R833" s="19">
        <v>0</v>
      </c>
      <c r="S833" s="19" t="str">
        <v>BLOCCO ALVEOLATO INCASTRO  FORI VERTICALI  45/50/55/60 %</v>
      </c>
      <c r="T833" s="15" t="str">
        <v>WIENERBERGER</v>
      </c>
      <c r="U833" s="15" t="str">
        <v>BLOCCO PORTANTE ALVEOLATO FORI VERTICALI  P700- F.50% - F.55% incastro</v>
      </c>
      <c r="V833" s="15">
        <v>0</v>
      </c>
      <c r="W833" s="19" t="str">
        <v>35x25x19 F.50%</v>
      </c>
      <c r="X833" s="19">
        <v>0</v>
      </c>
      <c r="Y833" s="15">
        <v>0</v>
      </c>
      <c r="Z833" s="15">
        <v>0</v>
      </c>
      <c r="AA833" s="15">
        <v>0</v>
      </c>
      <c r="AB833" s="15">
        <v>0</v>
      </c>
      <c r="AC833" s="15">
        <v>1</v>
      </c>
      <c r="AG833" s="15">
        <v>0</v>
      </c>
      <c r="AH833" s="15" t="str">
        <v xml:space="preserve">TEVELLE - TAVELLONI - TAVELLINE </v>
      </c>
      <c r="AI833" s="15" t="str">
        <v>ESSE ELLE LAT.</v>
      </c>
      <c r="AJ833" s="15" t="str">
        <v xml:space="preserve">TAVELLONI-TAGLIO OBLIQUO FIANCO MASCHIO FEMMINA DA CM 6 </v>
      </c>
      <c r="AK833" s="15">
        <v>0</v>
      </c>
      <c r="AL833" s="15">
        <v>140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1</v>
      </c>
      <c r="AS833" s="17" t="str">
        <f t="shared" si="50"/>
        <v>ꞈ</v>
      </c>
      <c r="AT833" s="70" t="str">
        <v>ꞈ</v>
      </c>
      <c r="AU833" s="15">
        <v>0</v>
      </c>
      <c r="AV833" s="15" t="str">
        <v xml:space="preserve">LATERIZIO RETTIFICATO PLANARE </v>
      </c>
      <c r="AW833" s="15" t="str">
        <v>WIENERBERGER</v>
      </c>
      <c r="AX833" s="15" t="str">
        <v>BLOCCO ALVEOLATO RETTIFICATO - BLOCCO PLANANARE  F.55% - 45%</v>
      </c>
      <c r="AY833" s="15">
        <v>0</v>
      </c>
      <c r="AZ833" s="15" t="str">
        <v>38x24x19,9</v>
      </c>
      <c r="BA833" s="15">
        <v>0</v>
      </c>
      <c r="BB833" s="15">
        <v>0</v>
      </c>
      <c r="BC833" s="15">
        <v>0</v>
      </c>
      <c r="BD833" s="15">
        <v>0</v>
      </c>
      <c r="BE833" s="15">
        <v>0</v>
      </c>
      <c r="BF833" s="15">
        <v>1</v>
      </c>
      <c r="BG833" s="17" t="str">
        <f t="shared" si="51"/>
        <v>ꞈ</v>
      </c>
      <c r="BH833" s="70" t="str">
        <v>ꞈ</v>
      </c>
    </row>
    <row r="834" spans="1:60" ht="14.25" customHeight="1" x14ac:dyDescent="0.25">
      <c r="A834" s="47"/>
      <c r="B834"/>
      <c r="C834" s="23" t="s">
        <v>111</v>
      </c>
      <c r="D834" s="23" t="s">
        <v>35</v>
      </c>
      <c r="E834" s="23" t="s">
        <v>113</v>
      </c>
      <c r="F834" s="23"/>
      <c r="G834" s="60">
        <v>60</v>
      </c>
      <c r="H834" s="60"/>
      <c r="I834" s="22"/>
      <c r="K834" s="21"/>
      <c r="L834" s="57">
        <f t="shared" si="49"/>
        <v>0</v>
      </c>
      <c r="M834" s="14">
        <f t="shared" si="52"/>
        <v>1</v>
      </c>
      <c r="N834" s="13">
        <f>IF(OR(totale!$A$5="",C834=totale!$A$5),0,1)</f>
        <v>1</v>
      </c>
      <c r="O834" s="13">
        <f>IF(OR(totale!$C$5="",E834=totale!$C$5),0,1)</f>
        <v>0</v>
      </c>
      <c r="P834" s="13">
        <v>0</v>
      </c>
      <c r="Q834" s="97">
        <v>0</v>
      </c>
      <c r="R834" s="19">
        <v>0</v>
      </c>
      <c r="S834" s="19" t="str">
        <v>BLOCCO ALVEOLATO INCASTRO  FORI VERTICALI  45/50/55/60 %</v>
      </c>
      <c r="T834" s="15" t="str">
        <v>WIENERBERGER</v>
      </c>
      <c r="U834" s="15" t="str">
        <v>BLOCCO PORTANTE ALVEOLATO FORI VERTICALI  P800- F.45%  incastro</v>
      </c>
      <c r="V834" s="15">
        <v>0</v>
      </c>
      <c r="W834" s="19" t="str">
        <v>25x30x19</v>
      </c>
      <c r="X834" s="19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1</v>
      </c>
      <c r="AG834" s="15">
        <v>0</v>
      </c>
      <c r="AH834" s="15" t="str">
        <v xml:space="preserve">TEVELLE - TAVELLONI - TAVELLINE </v>
      </c>
      <c r="AI834" s="15" t="str">
        <v>ESSE ELLE LAT.</v>
      </c>
      <c r="AJ834" s="15" t="str">
        <v xml:space="preserve">TAVELLONI-TAGLIO OBLIQUO FIANCO MASCHIO FEMMINA DA CM 6 </v>
      </c>
      <c r="AK834" s="15">
        <v>0</v>
      </c>
      <c r="AL834" s="15">
        <v>150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1</v>
      </c>
      <c r="AS834" s="17" t="str">
        <f t="shared" si="50"/>
        <v>ꞈ</v>
      </c>
      <c r="AT834" s="70" t="str">
        <v>ꞈ</v>
      </c>
      <c r="AU834" s="15">
        <v>0</v>
      </c>
      <c r="AV834" s="15" t="str">
        <v xml:space="preserve">LATERIZIO RETTIFICATO PLANARE </v>
      </c>
      <c r="AW834" s="15" t="str">
        <v>WIENERBERGER</v>
      </c>
      <c r="AX834" s="15" t="str">
        <v>BLOCCO ALVEOLATO RETTIFICATO - BLOCCO PLANANARE  F.55% - 45%</v>
      </c>
      <c r="AY834" s="15">
        <v>0</v>
      </c>
      <c r="AZ834" s="15" t="str">
        <v>38x24x19,9 F.45%</v>
      </c>
      <c r="BA834" s="15">
        <v>0</v>
      </c>
      <c r="BB834" s="15">
        <v>0</v>
      </c>
      <c r="BC834" s="15">
        <v>0</v>
      </c>
      <c r="BD834" s="15">
        <v>0</v>
      </c>
      <c r="BE834" s="15">
        <v>0</v>
      </c>
      <c r="BF834" s="15">
        <v>1</v>
      </c>
      <c r="BG834" s="17" t="str">
        <f t="shared" si="51"/>
        <v>ꞈ</v>
      </c>
      <c r="BH834" s="70" t="str">
        <v>ꞈ</v>
      </c>
    </row>
    <row r="835" spans="1:60" ht="14.25" customHeight="1" x14ac:dyDescent="0.25">
      <c r="A835" s="47"/>
      <c r="B835"/>
      <c r="C835" s="23" t="s">
        <v>111</v>
      </c>
      <c r="D835" s="23" t="s">
        <v>35</v>
      </c>
      <c r="E835" s="23" t="s">
        <v>113</v>
      </c>
      <c r="F835" s="23"/>
      <c r="G835" s="60">
        <v>70</v>
      </c>
      <c r="H835" s="60"/>
      <c r="I835" s="22"/>
      <c r="K835" s="21"/>
      <c r="L835" s="57">
        <f t="shared" ref="L835:L898" si="53">K835*POWER(0.99475,J835)</f>
        <v>0</v>
      </c>
      <c r="M835" s="14">
        <f t="shared" si="52"/>
        <v>1</v>
      </c>
      <c r="N835" s="13">
        <f>IF(OR(totale!$A$5="",C835=totale!$A$5),0,1)</f>
        <v>1</v>
      </c>
      <c r="O835" s="13">
        <f>IF(OR(totale!$C$5="",E835=totale!$C$5),0,1)</f>
        <v>0</v>
      </c>
      <c r="P835" s="13">
        <v>0</v>
      </c>
      <c r="Q835" s="97">
        <v>0</v>
      </c>
      <c r="R835" s="19">
        <v>0</v>
      </c>
      <c r="S835" s="19" t="str">
        <v>BLOCCO ALVEOLATO INCASTRO  FORI VERTICALI  45/50/55/60 %</v>
      </c>
      <c r="T835" s="15" t="str">
        <v>WIENERBERGER</v>
      </c>
      <c r="U835" s="15" t="str">
        <v>BLOCCO PORTANTE ALVEOLATO FORI VERTICALI  P800- F.45%  incastro</v>
      </c>
      <c r="V835" s="15">
        <v>0</v>
      </c>
      <c r="W835" s="19" t="str">
        <v>30x25x19</v>
      </c>
      <c r="X835" s="19">
        <v>0</v>
      </c>
      <c r="Y835" s="15">
        <v>0</v>
      </c>
      <c r="Z835" s="15">
        <v>0</v>
      </c>
      <c r="AA835" s="15">
        <v>0</v>
      </c>
      <c r="AB835" s="15">
        <v>0</v>
      </c>
      <c r="AC835" s="15">
        <v>1</v>
      </c>
      <c r="AG835" s="15">
        <v>0</v>
      </c>
      <c r="AH835" s="15" t="str">
        <v xml:space="preserve">TEVELLE - TAVELLONI - TAVELLINE </v>
      </c>
      <c r="AI835" s="15" t="str">
        <v>ESSE ELLE LAT.</v>
      </c>
      <c r="AJ835" s="15" t="str">
        <v xml:space="preserve">TAVELLONI-TAGLIO OBLIQUO FIANCO MASCHIO FEMMINA DA CM 6 </v>
      </c>
      <c r="AK835" s="15">
        <v>0</v>
      </c>
      <c r="AL835" s="15">
        <v>160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1</v>
      </c>
      <c r="AS835" s="17" t="str">
        <f t="shared" si="50"/>
        <v>ꞈ</v>
      </c>
      <c r="AT835" s="70" t="str">
        <v>ꞈ</v>
      </c>
      <c r="AU835" s="15">
        <v>0</v>
      </c>
      <c r="AV835" s="15" t="str">
        <v>BLOCCO ALVEOLATO MURATURA ARMATA</v>
      </c>
      <c r="AW835" s="15" t="str">
        <v>FBM</v>
      </c>
      <c r="AX835" s="15" t="str">
        <v xml:space="preserve">BLOCCCO PER MURATURA ARMATA ALVEOLATO LISCIO </v>
      </c>
      <c r="AY835" s="15">
        <v>0</v>
      </c>
      <c r="AZ835" s="15" t="str">
        <v>38x25x18 F.45%</v>
      </c>
      <c r="BA835" s="15">
        <v>0</v>
      </c>
      <c r="BB835" s="15">
        <v>0</v>
      </c>
      <c r="BC835" s="15">
        <v>0</v>
      </c>
      <c r="BD835" s="15">
        <v>0</v>
      </c>
      <c r="BE835" s="15">
        <v>0</v>
      </c>
      <c r="BF835" s="15">
        <v>1</v>
      </c>
      <c r="BG835" s="17" t="str">
        <f t="shared" si="51"/>
        <v>ꞈ</v>
      </c>
      <c r="BH835" s="70" t="str">
        <v>ꞈ</v>
      </c>
    </row>
    <row r="836" spans="1:60" ht="14.25" customHeight="1" x14ac:dyDescent="0.25">
      <c r="A836" s="47"/>
      <c r="B836"/>
      <c r="C836" s="23" t="s">
        <v>111</v>
      </c>
      <c r="D836" s="23" t="s">
        <v>35</v>
      </c>
      <c r="E836" s="23" t="s">
        <v>113</v>
      </c>
      <c r="F836" s="23"/>
      <c r="G836" s="60">
        <v>80</v>
      </c>
      <c r="H836" s="60"/>
      <c r="I836" s="22"/>
      <c r="K836" s="21"/>
      <c r="L836" s="57">
        <f t="shared" si="53"/>
        <v>0</v>
      </c>
      <c r="M836" s="14">
        <f t="shared" si="52"/>
        <v>1</v>
      </c>
      <c r="N836" s="13">
        <f>IF(OR(totale!$A$5="",C836=totale!$A$5),0,1)</f>
        <v>1</v>
      </c>
      <c r="O836" s="13">
        <f>IF(OR(totale!$C$5="",E836=totale!$C$5),0,1)</f>
        <v>0</v>
      </c>
      <c r="P836" s="13">
        <v>0</v>
      </c>
      <c r="Q836" s="97">
        <v>0</v>
      </c>
      <c r="R836" s="19">
        <v>0</v>
      </c>
      <c r="S836" s="19" t="str">
        <v>BLOCCO ALVEOLATO INCASTRO  FORI VERTICALI  45/50/55/60 %</v>
      </c>
      <c r="T836" s="15" t="str">
        <v>WIENERBERGER</v>
      </c>
      <c r="U836" s="15" t="str">
        <v>BLOCCO PORTANTE ALVEOLATO FORI VERTICALI  P800- F.45%  incastro</v>
      </c>
      <c r="V836" s="15">
        <v>0</v>
      </c>
      <c r="W836" s="19" t="str">
        <v>25x30x23,8</v>
      </c>
      <c r="X836" s="19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1</v>
      </c>
      <c r="AG836" s="15">
        <v>0</v>
      </c>
      <c r="AH836" s="15" t="str">
        <v xml:space="preserve">TEVELLE - TAVELLONI - TAVELLINE </v>
      </c>
      <c r="AI836" s="15" t="str">
        <v>ESSE ELLE LAT.</v>
      </c>
      <c r="AJ836" s="15" t="str">
        <v xml:space="preserve">TAVELLONI-TAGLIO OBLIQUO FIANCO MASCHIO FEMMINA DA CM 6 </v>
      </c>
      <c r="AK836" s="15">
        <v>0</v>
      </c>
      <c r="AL836" s="15">
        <v>170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1</v>
      </c>
      <c r="AS836" s="17" t="str">
        <f t="shared" ref="AS836:AS899" si="54">IF(AND(AR836=0,AJ836&lt;&gt;AJ835),AJ836,"ꞈ")</f>
        <v>ꞈ</v>
      </c>
      <c r="AT836" s="70" t="str">
        <v>ꞈ</v>
      </c>
      <c r="AU836" s="15">
        <v>0</v>
      </c>
      <c r="AV836" s="15" t="str">
        <v>BLOCCO ALVEOLATO LISCIO FORI VERTICALI   45/50/55/60 %</v>
      </c>
      <c r="AW836" s="15" t="str">
        <v>T2D</v>
      </c>
      <c r="AX836" s="15" t="str">
        <v>BLOCCO PORTANTE ALVEOLATO FORI VERTICALI  P800 -  F.45% - F.50% liscio</v>
      </c>
      <c r="AY836" s="15">
        <v>0</v>
      </c>
      <c r="AZ836" s="15" t="str">
        <v xml:space="preserve">38x25x18/19 </v>
      </c>
      <c r="BA836" s="15">
        <v>0</v>
      </c>
      <c r="BB836" s="15">
        <v>0</v>
      </c>
      <c r="BC836" s="15">
        <v>0</v>
      </c>
      <c r="BD836" s="15">
        <v>0</v>
      </c>
      <c r="BE836" s="15">
        <v>0</v>
      </c>
      <c r="BF836" s="15">
        <v>1</v>
      </c>
      <c r="BG836" s="17" t="str">
        <f t="shared" ref="BG836:BG899" si="55">IF(AND(BF836=0,AZ836&lt;&gt;AZ835),AZ836,"ꞈ")</f>
        <v>ꞈ</v>
      </c>
      <c r="BH836" s="70" t="str">
        <v>ꞈ</v>
      </c>
    </row>
    <row r="837" spans="1:60" ht="14.25" customHeight="1" x14ac:dyDescent="0.25">
      <c r="A837" s="47"/>
      <c r="C837" s="19" t="s">
        <v>111</v>
      </c>
      <c r="D837" s="19" t="s">
        <v>35</v>
      </c>
      <c r="E837" s="19" t="s">
        <v>113</v>
      </c>
      <c r="G837" s="58">
        <v>90</v>
      </c>
      <c r="I837" s="34"/>
      <c r="K837" s="20"/>
      <c r="L837" s="57">
        <f t="shared" si="53"/>
        <v>0</v>
      </c>
      <c r="M837" s="14">
        <f t="shared" si="52"/>
        <v>1</v>
      </c>
      <c r="N837" s="13">
        <f>IF(OR(totale!$A$5="",C837=totale!$A$5),0,1)</f>
        <v>1</v>
      </c>
      <c r="O837" s="13">
        <f>IF(OR(totale!$C$5="",E837=totale!$C$5),0,1)</f>
        <v>0</v>
      </c>
      <c r="P837" s="13">
        <v>0</v>
      </c>
      <c r="Q837" s="97">
        <v>0</v>
      </c>
      <c r="R837" s="19">
        <v>0</v>
      </c>
      <c r="S837" s="19" t="str">
        <v>BLOCCO ALVEOLATO INCASTRO  FORI VERTICALI  45/50/55/60 %</v>
      </c>
      <c r="T837" s="15" t="str">
        <v>WIENERBERGER</v>
      </c>
      <c r="U837" s="15" t="str">
        <v>BLOCCO PORTANTE ALVEOLATO FORI VERTICALI  P800- F.45%  incastro</v>
      </c>
      <c r="V837" s="15">
        <v>0</v>
      </c>
      <c r="W837" s="19" t="str">
        <v>25x33x19</v>
      </c>
      <c r="X837" s="19">
        <v>0</v>
      </c>
      <c r="Y837" s="15">
        <v>0</v>
      </c>
      <c r="Z837" s="15">
        <v>0</v>
      </c>
      <c r="AA837" s="15">
        <v>0</v>
      </c>
      <c r="AB837" s="15">
        <v>0</v>
      </c>
      <c r="AC837" s="15">
        <v>1</v>
      </c>
      <c r="AG837" s="15">
        <v>0</v>
      </c>
      <c r="AH837" s="15" t="str">
        <v xml:space="preserve">TEVELLE - TAVELLONI - TAVELLINE </v>
      </c>
      <c r="AI837" s="15" t="str">
        <v>ESSE ELLE LAT.</v>
      </c>
      <c r="AJ837" s="15" t="str">
        <v xml:space="preserve">TAVELLONI-TAGLIO OBLIQUO FIANCO MASCHIO FEMMINA DA CM 6 </v>
      </c>
      <c r="AK837" s="15">
        <v>0</v>
      </c>
      <c r="AL837" s="15">
        <v>180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1</v>
      </c>
      <c r="AS837" s="17" t="str">
        <f t="shared" si="54"/>
        <v>ꞈ</v>
      </c>
      <c r="AT837" s="70" t="str">
        <v>ꞈ</v>
      </c>
      <c r="AU837" s="15">
        <v>0</v>
      </c>
      <c r="AV837" s="15" t="str">
        <v>BLOCCO ALVEOLATO INCASTRO  FORI VERTICALI  45/50/55/60 %</v>
      </c>
      <c r="AW837" s="15" t="str">
        <v>T2D</v>
      </c>
      <c r="AX837" s="15" t="str">
        <v>BLOCCO PORTANTE ALVEOLATO FORI VERTICALI  P700- F.50% - F.55% incastro</v>
      </c>
      <c r="AY837" s="15">
        <v>0</v>
      </c>
      <c r="AZ837" s="15" t="str">
        <v>38x25x18/19 F.50%</v>
      </c>
      <c r="BA837" s="15">
        <v>0</v>
      </c>
      <c r="BB837" s="15">
        <v>0</v>
      </c>
      <c r="BC837" s="15">
        <v>0</v>
      </c>
      <c r="BD837" s="15">
        <v>0</v>
      </c>
      <c r="BE837" s="15">
        <v>0</v>
      </c>
      <c r="BF837" s="15">
        <v>1</v>
      </c>
      <c r="BG837" s="17" t="str">
        <f t="shared" si="55"/>
        <v>ꞈ</v>
      </c>
      <c r="BH837" s="70" t="str">
        <v>ꞈ</v>
      </c>
    </row>
    <row r="838" spans="1:60" ht="14.25" customHeight="1" x14ac:dyDescent="0.25">
      <c r="A838" s="47"/>
      <c r="C838" s="19" t="s">
        <v>111</v>
      </c>
      <c r="D838" s="19" t="s">
        <v>35</v>
      </c>
      <c r="E838" s="19" t="s">
        <v>113</v>
      </c>
      <c r="G838" s="58">
        <v>100</v>
      </c>
      <c r="I838" s="34"/>
      <c r="K838" s="20"/>
      <c r="L838" s="57">
        <f t="shared" si="53"/>
        <v>0</v>
      </c>
      <c r="M838" s="14">
        <f t="shared" si="52"/>
        <v>1</v>
      </c>
      <c r="N838" s="13">
        <f>IF(OR(totale!$A$5="",C838=totale!$A$5),0,1)</f>
        <v>1</v>
      </c>
      <c r="O838" s="13">
        <f>IF(OR(totale!$C$5="",E838=totale!$C$5),0,1)</f>
        <v>0</v>
      </c>
      <c r="P838" s="13">
        <v>0</v>
      </c>
      <c r="Q838" s="97">
        <v>0</v>
      </c>
      <c r="R838" s="19">
        <v>0</v>
      </c>
      <c r="S838" s="19" t="str">
        <v>BLOCCO ALVEOLATO INCASTRO  FORI VERTICALI  45/50/55/60 %</v>
      </c>
      <c r="T838" s="15" t="str">
        <v>WIENERBERGER</v>
      </c>
      <c r="U838" s="15" t="str">
        <v>BLOCCO PORTANTE ALVEOLATO FORI VERTICALI  P800- F.45%  incastro</v>
      </c>
      <c r="V838" s="15">
        <v>0</v>
      </c>
      <c r="W838" s="19" t="str">
        <v>25x33x23,8</v>
      </c>
      <c r="X838" s="19">
        <v>0</v>
      </c>
      <c r="Y838" s="15">
        <v>0</v>
      </c>
      <c r="Z838" s="15">
        <v>0</v>
      </c>
      <c r="AA838" s="15">
        <v>0</v>
      </c>
      <c r="AB838" s="15">
        <v>0</v>
      </c>
      <c r="AC838" s="15">
        <v>1</v>
      </c>
      <c r="AG838" s="15">
        <v>0</v>
      </c>
      <c r="AH838" s="15" t="str">
        <v xml:space="preserve">TEVELLE - TAVELLONI - TAVELLINE </v>
      </c>
      <c r="AI838" s="15" t="str">
        <v>ESSE ELLE LAT.</v>
      </c>
      <c r="AJ838" s="15" t="str">
        <v xml:space="preserve">TAVELLONI-TAGLIO OBLIQUO FIANCO MASCHIO FEMMINA DA CM 6 </v>
      </c>
      <c r="AK838" s="15">
        <v>0</v>
      </c>
      <c r="AL838" s="15">
        <v>200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1</v>
      </c>
      <c r="AS838" s="17" t="str">
        <f t="shared" si="54"/>
        <v>ꞈ</v>
      </c>
      <c r="AT838" s="70" t="str">
        <v>ꞈ</v>
      </c>
      <c r="AU838" s="15">
        <v>0</v>
      </c>
      <c r="AV838" s="15" t="str">
        <v>BLOCCO ALVEOLATO INCASTRO  FORI VERTICALI  45/50/55/60 %</v>
      </c>
      <c r="AW838" s="15" t="str">
        <v>T2D</v>
      </c>
      <c r="AX838" s="15" t="str">
        <v xml:space="preserve">BLOCCO SISMICO/ PORTANTE ALVEOLATO INCASTRO SETTI SOTTILI </v>
      </c>
      <c r="AY838" s="15">
        <v>0</v>
      </c>
      <c r="AZ838" s="15" t="str">
        <v>38x25X18/19 F.52%</v>
      </c>
      <c r="BA838" s="15">
        <v>0</v>
      </c>
      <c r="BB838" s="15">
        <v>0</v>
      </c>
      <c r="BC838" s="15">
        <v>0</v>
      </c>
      <c r="BD838" s="15">
        <v>0</v>
      </c>
      <c r="BE838" s="15">
        <v>0</v>
      </c>
      <c r="BF838" s="15">
        <v>1</v>
      </c>
      <c r="BG838" s="17" t="str">
        <f t="shared" si="55"/>
        <v>ꞈ</v>
      </c>
      <c r="BH838" s="70" t="str">
        <v>ꞈ</v>
      </c>
    </row>
    <row r="839" spans="1:60" ht="14.25" customHeight="1" x14ac:dyDescent="0.25">
      <c r="A839" s="47"/>
      <c r="C839" s="19" t="s">
        <v>111</v>
      </c>
      <c r="D839" s="19" t="s">
        <v>35</v>
      </c>
      <c r="E839" s="19" t="s">
        <v>113</v>
      </c>
      <c r="G839" s="58">
        <v>110</v>
      </c>
      <c r="I839" s="34"/>
      <c r="K839" s="20"/>
      <c r="L839" s="57">
        <f t="shared" si="53"/>
        <v>0</v>
      </c>
      <c r="M839" s="14">
        <f t="shared" si="52"/>
        <v>1</v>
      </c>
      <c r="N839" s="13">
        <f>IF(OR(totale!$A$5="",C839=totale!$A$5),0,1)</f>
        <v>1</v>
      </c>
      <c r="O839" s="13">
        <f>IF(OR(totale!$C$5="",E839=totale!$C$5),0,1)</f>
        <v>0</v>
      </c>
      <c r="P839" s="13">
        <v>0</v>
      </c>
      <c r="Q839" s="97">
        <v>0</v>
      </c>
      <c r="R839" s="19">
        <v>0</v>
      </c>
      <c r="S839" s="19" t="str">
        <v>BLOCCO ALVEOLATO INCASTRO  FORI VERTICALI  45/50/55/60 %</v>
      </c>
      <c r="T839" s="15" t="str">
        <v>WIENERBERGER</v>
      </c>
      <c r="U839" s="15" t="str">
        <v>BLOCCO PORTANTE ALVEOLATO FORI VERTICALI  P800- F.45%  incastro</v>
      </c>
      <c r="V839" s="15">
        <v>0</v>
      </c>
      <c r="W839" s="19" t="str">
        <v>30x24x19</v>
      </c>
      <c r="X839" s="19">
        <v>0</v>
      </c>
      <c r="Y839" s="15">
        <v>0</v>
      </c>
      <c r="Z839" s="15">
        <v>0</v>
      </c>
      <c r="AA839" s="15">
        <v>0</v>
      </c>
      <c r="AB839" s="15">
        <v>0</v>
      </c>
      <c r="AC839" s="15">
        <v>1</v>
      </c>
      <c r="AG839" s="15">
        <v>0</v>
      </c>
      <c r="AH839" s="15" t="str">
        <v xml:space="preserve">TEVELLE - TAVELLONI - TAVELLINE </v>
      </c>
      <c r="AI839" s="15" t="str">
        <v>ESSE ELLE LAT.</v>
      </c>
      <c r="AJ839" s="15" t="str">
        <v xml:space="preserve">TAVELLONI-TAGLIO OBLIQUO FIANCO MASCHIO FEMMINA DA CM 6 </v>
      </c>
      <c r="AK839" s="15">
        <v>0</v>
      </c>
      <c r="AL839" s="15">
        <v>220</v>
      </c>
      <c r="AM839" s="15">
        <v>0</v>
      </c>
      <c r="AN839" s="15">
        <v>0</v>
      </c>
      <c r="AO839" s="15">
        <v>0</v>
      </c>
      <c r="AP839" s="15">
        <v>0</v>
      </c>
      <c r="AQ839" s="15">
        <v>0</v>
      </c>
      <c r="AR839" s="15">
        <v>1</v>
      </c>
      <c r="AS839" s="17" t="str">
        <f t="shared" si="54"/>
        <v>ꞈ</v>
      </c>
      <c r="AT839" s="70" t="str">
        <v>ꞈ</v>
      </c>
      <c r="AU839" s="15">
        <v>0</v>
      </c>
      <c r="AV839" s="15" t="str">
        <v>BLOCCO ALVEOLATO INCASTRO  FORI VERTICALI  45/50/55/60 %</v>
      </c>
      <c r="AW839" s="15" t="str">
        <v>WIENERBERGER</v>
      </c>
      <c r="AX839" s="15" t="str">
        <v>BLOCCO PORTANTE ALVEOLATO FORI VERTICALI  P700- F.50% - F.55% incastro</v>
      </c>
      <c r="AY839" s="15">
        <v>0</v>
      </c>
      <c r="AZ839" s="15" t="str">
        <v>38x25x18/19 F.55%</v>
      </c>
      <c r="BA839" s="15">
        <v>0</v>
      </c>
      <c r="BB839" s="15">
        <v>0</v>
      </c>
      <c r="BC839" s="15">
        <v>0</v>
      </c>
      <c r="BD839" s="15">
        <v>0</v>
      </c>
      <c r="BE839" s="15">
        <v>0</v>
      </c>
      <c r="BF839" s="15">
        <v>1</v>
      </c>
      <c r="BG839" s="17" t="str">
        <f t="shared" si="55"/>
        <v>ꞈ</v>
      </c>
      <c r="BH839" s="70" t="str">
        <v>ꞈ</v>
      </c>
    </row>
    <row r="840" spans="1:60" ht="14.25" customHeight="1" x14ac:dyDescent="0.25">
      <c r="A840" s="47"/>
      <c r="C840" s="19" t="s">
        <v>111</v>
      </c>
      <c r="D840" s="19" t="s">
        <v>35</v>
      </c>
      <c r="E840" s="19" t="s">
        <v>113</v>
      </c>
      <c r="G840" s="58">
        <v>120</v>
      </c>
      <c r="I840" s="34"/>
      <c r="K840" s="20"/>
      <c r="L840" s="57">
        <f t="shared" si="53"/>
        <v>0</v>
      </c>
      <c r="M840" s="14">
        <f t="shared" si="52"/>
        <v>1</v>
      </c>
      <c r="N840" s="13">
        <f>IF(OR(totale!$A$5="",C840=totale!$A$5),0,1)</f>
        <v>1</v>
      </c>
      <c r="O840" s="13">
        <f>IF(OR(totale!$C$5="",E840=totale!$C$5),0,1)</f>
        <v>0</v>
      </c>
      <c r="P840" s="13">
        <v>0</v>
      </c>
      <c r="Q840" s="97">
        <v>0</v>
      </c>
      <c r="R840" s="19">
        <v>0</v>
      </c>
      <c r="S840" s="19" t="str">
        <v>BLOCCO ALVEOLATO INCASTRO  FORI VERTICALI  45/50/55/60 %</v>
      </c>
      <c r="T840" s="15" t="str">
        <v>WIENERBERGER</v>
      </c>
      <c r="U840" s="15" t="str">
        <v>BLOCCO PORTANTE ALVEOLATO FORI VERTICALI  P800- F.45%  incastro</v>
      </c>
      <c r="V840" s="15">
        <v>0</v>
      </c>
      <c r="W840" s="19" t="str">
        <v>30x25x23,8</v>
      </c>
      <c r="X840" s="19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1</v>
      </c>
      <c r="AG840" s="15">
        <v>0</v>
      </c>
      <c r="AH840" s="15" t="str">
        <v xml:space="preserve">TEVELLE - TAVELLONI - TAVELLINE </v>
      </c>
      <c r="AI840" s="15" t="str">
        <v>LATERCOM</v>
      </c>
      <c r="AJ840" s="15" t="str">
        <v xml:space="preserve">TAVELLONI-TAGLIO OBLIQUO FIANCO MASCHIO FEMMINA DA CM 6 </v>
      </c>
      <c r="AK840" s="15">
        <v>0</v>
      </c>
      <c r="AL840" s="15">
        <v>50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1</v>
      </c>
      <c r="AS840" s="17" t="str">
        <f t="shared" si="54"/>
        <v>ꞈ</v>
      </c>
      <c r="AT840" s="70" t="str">
        <v>ꞈ</v>
      </c>
      <c r="AU840" s="15">
        <v>0</v>
      </c>
      <c r="AV840" s="15" t="str">
        <v>LATERIZIO CON EPS GRAFFITE</v>
      </c>
      <c r="AW840" s="15" t="str">
        <v>FBM</v>
      </c>
      <c r="AX840" s="15" t="str">
        <v>BLOCCCO PORTANTE  ALVEOLATO CON EPS  GRAFFITATO - NORMABLOCK F.45%</v>
      </c>
      <c r="AY840" s="15">
        <v>0</v>
      </c>
      <c r="AZ840" s="15" t="str">
        <v>38x25x18/19 liscio</v>
      </c>
      <c r="BA840" s="15">
        <v>0</v>
      </c>
      <c r="BB840" s="15">
        <v>0</v>
      </c>
      <c r="BC840" s="15">
        <v>0</v>
      </c>
      <c r="BD840" s="15">
        <v>0</v>
      </c>
      <c r="BE840" s="15">
        <v>0</v>
      </c>
      <c r="BF840" s="15">
        <v>1</v>
      </c>
      <c r="BG840" s="17" t="str">
        <f t="shared" si="55"/>
        <v>ꞈ</v>
      </c>
      <c r="BH840" s="70" t="str">
        <v>ꞈ</v>
      </c>
    </row>
    <row r="841" spans="1:60" ht="14.25" customHeight="1" x14ac:dyDescent="0.25">
      <c r="A841" s="47"/>
      <c r="C841" s="19" t="s">
        <v>111</v>
      </c>
      <c r="D841" s="19" t="s">
        <v>35</v>
      </c>
      <c r="E841" s="19" t="s">
        <v>113</v>
      </c>
      <c r="G841" s="58">
        <v>130</v>
      </c>
      <c r="I841" s="34"/>
      <c r="K841" s="20"/>
      <c r="L841" s="57">
        <f t="shared" si="53"/>
        <v>0</v>
      </c>
      <c r="M841" s="14">
        <f t="shared" si="52"/>
        <v>1</v>
      </c>
      <c r="N841" s="13">
        <f>IF(OR(totale!$A$5="",C841=totale!$A$5),0,1)</f>
        <v>1</v>
      </c>
      <c r="O841" s="13">
        <f>IF(OR(totale!$C$5="",E841=totale!$C$5),0,1)</f>
        <v>0</v>
      </c>
      <c r="P841" s="13">
        <v>0</v>
      </c>
      <c r="Q841" s="97">
        <v>0</v>
      </c>
      <c r="R841" s="19">
        <v>0</v>
      </c>
      <c r="S841" s="19" t="str">
        <v>BLOCCO ALVEOLATO INCASTRO  FORI VERTICALI  45/50/55/60 %</v>
      </c>
      <c r="T841" s="15" t="str">
        <v>WIENERBERGER</v>
      </c>
      <c r="U841" s="15" t="str">
        <v>BLOCCO PORTANTE ALVEOLATO FORI VERTICALI  P800- F.45%  incastro</v>
      </c>
      <c r="V841" s="15">
        <v>0</v>
      </c>
      <c r="W841" s="19" t="str">
        <v>30x33x19</v>
      </c>
      <c r="X841" s="19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1</v>
      </c>
      <c r="AG841" s="15">
        <v>0</v>
      </c>
      <c r="AH841" s="15" t="str">
        <v xml:space="preserve">TEVELLE - TAVELLONI - TAVELLINE </v>
      </c>
      <c r="AI841" s="15" t="str">
        <v>LATERCOM</v>
      </c>
      <c r="AJ841" s="15" t="str">
        <v xml:space="preserve">TAVELLONI-TAGLIO OBLIQUO FIANCO MASCHIO FEMMINA DA CM 6 </v>
      </c>
      <c r="AK841" s="15">
        <v>0</v>
      </c>
      <c r="AL841" s="15">
        <v>60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1</v>
      </c>
      <c r="AS841" s="17" t="str">
        <f t="shared" si="54"/>
        <v>ꞈ</v>
      </c>
      <c r="AT841" s="70" t="str">
        <v>ꞈ</v>
      </c>
      <c r="AU841" s="15">
        <v>0</v>
      </c>
      <c r="AV841" s="15" t="str">
        <v>BLOCCO ALVEOLATO LISCIO FORI VERTICALI   45/50/55/60 %</v>
      </c>
      <c r="AW841" s="15" t="str">
        <v>T2D</v>
      </c>
      <c r="AX841" s="15" t="str">
        <v>BLOCCO PORTANTE ALVEOLATO FORI VERTICALI  P800 -  F.45% - F.50% liscio</v>
      </c>
      <c r="AY841" s="15">
        <v>0</v>
      </c>
      <c r="AZ841" s="15" t="str">
        <v>38x25x19</v>
      </c>
      <c r="BA841" s="15">
        <v>0</v>
      </c>
      <c r="BB841" s="15">
        <v>0</v>
      </c>
      <c r="BC841" s="15">
        <v>0</v>
      </c>
      <c r="BD841" s="15">
        <v>0</v>
      </c>
      <c r="BE841" s="15">
        <v>0</v>
      </c>
      <c r="BF841" s="15">
        <v>1</v>
      </c>
      <c r="BG841" s="17" t="str">
        <f t="shared" si="55"/>
        <v>ꞈ</v>
      </c>
      <c r="BH841" s="70" t="str">
        <v>ꞈ</v>
      </c>
    </row>
    <row r="842" spans="1:60" ht="14.25" customHeight="1" x14ac:dyDescent="0.25">
      <c r="A842" s="47"/>
      <c r="C842" s="19" t="s">
        <v>111</v>
      </c>
      <c r="D842" s="19" t="s">
        <v>35</v>
      </c>
      <c r="E842" s="19" t="s">
        <v>113</v>
      </c>
      <c r="G842" s="58">
        <v>140</v>
      </c>
      <c r="I842" s="34"/>
      <c r="K842" s="20"/>
      <c r="L842" s="57">
        <f t="shared" si="53"/>
        <v>0</v>
      </c>
      <c r="M842" s="14">
        <f t="shared" si="52"/>
        <v>1</v>
      </c>
      <c r="N842" s="13">
        <f>IF(OR(totale!$A$5="",C842=totale!$A$5),0,1)</f>
        <v>1</v>
      </c>
      <c r="O842" s="13">
        <f>IF(OR(totale!$C$5="",E842=totale!$C$5),0,1)</f>
        <v>0</v>
      </c>
      <c r="P842" s="13">
        <v>0</v>
      </c>
      <c r="Q842" s="97">
        <v>0</v>
      </c>
      <c r="R842" s="19">
        <v>0</v>
      </c>
      <c r="S842" s="19" t="str">
        <v>BLOCCO ALVEOLATO INCASTRO  FORI VERTICALI  45/50/55/60 %</v>
      </c>
      <c r="T842" s="15" t="str">
        <v>WIENERBERGER</v>
      </c>
      <c r="U842" s="15" t="str">
        <v>BLOCCO PORTANTE ALVEOLATO FORI VERTICALI  P800- F.45%  incastro</v>
      </c>
      <c r="V842" s="15">
        <v>0</v>
      </c>
      <c r="W842" s="19" t="str">
        <v>35x25x19</v>
      </c>
      <c r="X842" s="19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1</v>
      </c>
      <c r="AG842" s="15">
        <v>0</v>
      </c>
      <c r="AH842" s="15" t="str">
        <v xml:space="preserve">TEVELLE - TAVELLONI - TAVELLINE </v>
      </c>
      <c r="AI842" s="15" t="str">
        <v>LATERCOM</v>
      </c>
      <c r="AJ842" s="15" t="str">
        <v xml:space="preserve">TAVELLONI-TAGLIO OBLIQUO FIANCO MASCHIO FEMMINA DA CM 6 </v>
      </c>
      <c r="AK842" s="15">
        <v>0</v>
      </c>
      <c r="AL842" s="15">
        <v>70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1</v>
      </c>
      <c r="AS842" s="17" t="str">
        <f t="shared" si="54"/>
        <v>ꞈ</v>
      </c>
      <c r="AT842" s="70" t="str">
        <v>ꞈ</v>
      </c>
      <c r="AU842" s="15">
        <v>0</v>
      </c>
      <c r="AV842" s="15" t="str">
        <v>BLOCCO ALVEOLATO INCASTRO  FORI VERTICALI  45/50/55/60 %</v>
      </c>
      <c r="AW842" s="15" t="str">
        <v>WIENERBERGER</v>
      </c>
      <c r="AX842" s="15" t="str">
        <v>BLOCCO PORTANTE ALVEOLATO FORI VERTICALI  P800- F.45%  incastro</v>
      </c>
      <c r="AY842" s="15">
        <v>0</v>
      </c>
      <c r="AZ842" s="15" t="str">
        <v>38x25x19</v>
      </c>
      <c r="BA842" s="15">
        <v>0</v>
      </c>
      <c r="BB842" s="15">
        <v>0</v>
      </c>
      <c r="BC842" s="15">
        <v>0</v>
      </c>
      <c r="BD842" s="15">
        <v>0</v>
      </c>
      <c r="BE842" s="15">
        <v>0</v>
      </c>
      <c r="BF842" s="15">
        <v>1</v>
      </c>
      <c r="BG842" s="17" t="str">
        <f t="shared" si="55"/>
        <v>ꞈ</v>
      </c>
      <c r="BH842" s="70" t="str">
        <v>ꞈ</v>
      </c>
    </row>
    <row r="843" spans="1:60" ht="14.25" customHeight="1" x14ac:dyDescent="0.25">
      <c r="A843" s="47"/>
      <c r="C843" s="19" t="s">
        <v>111</v>
      </c>
      <c r="D843" s="19" t="s">
        <v>35</v>
      </c>
      <c r="E843" s="19" t="s">
        <v>115</v>
      </c>
      <c r="G843" s="58" t="s">
        <v>287</v>
      </c>
      <c r="I843" s="34"/>
      <c r="K843" s="20"/>
      <c r="L843" s="57">
        <f t="shared" si="53"/>
        <v>0</v>
      </c>
      <c r="M843" s="14">
        <f t="shared" si="52"/>
        <v>1</v>
      </c>
      <c r="N843" s="13">
        <f>IF(OR(totale!$A$5="",C843=totale!$A$5),0,1)</f>
        <v>1</v>
      </c>
      <c r="O843" s="13">
        <f>IF(OR(totale!$C$5="",E843=totale!$C$5),0,1)</f>
        <v>0</v>
      </c>
      <c r="P843" s="13">
        <v>0</v>
      </c>
      <c r="Q843" s="97">
        <v>0</v>
      </c>
      <c r="R843" s="19">
        <v>0</v>
      </c>
      <c r="S843" s="19" t="str">
        <v>BLOCCO ALVEOLATO INCASTRO  FORI VERTICALI  45/50/55/60 %</v>
      </c>
      <c r="T843" s="15" t="str">
        <v>WIENERBERGER</v>
      </c>
      <c r="U843" s="15" t="str">
        <v>BLOCCO PORTANTE ALVEOLATO FORI VERTICALI  P800- F.45%  incastro</v>
      </c>
      <c r="V843" s="15">
        <v>0</v>
      </c>
      <c r="W843" s="19" t="str">
        <v xml:space="preserve">41x24x19 </v>
      </c>
      <c r="X843" s="19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1</v>
      </c>
      <c r="AG843" s="15">
        <v>0</v>
      </c>
      <c r="AH843" s="15" t="str">
        <v xml:space="preserve">TEVELLE - TAVELLONI - TAVELLINE </v>
      </c>
      <c r="AI843" s="15" t="str">
        <v>LATERCOM</v>
      </c>
      <c r="AJ843" s="15" t="str">
        <v xml:space="preserve">TAVELLONI-TAGLIO OBLIQUO FIANCO MASCHIO FEMMINA DA CM 6 </v>
      </c>
      <c r="AK843" s="15">
        <v>0</v>
      </c>
      <c r="AL843" s="15">
        <v>80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1</v>
      </c>
      <c r="AS843" s="17" t="str">
        <f t="shared" si="54"/>
        <v>ꞈ</v>
      </c>
      <c r="AT843" s="70" t="str">
        <v>ꞈ</v>
      </c>
      <c r="AU843" s="15">
        <v>0</v>
      </c>
      <c r="AV843" s="15" t="str">
        <v>BLOCCO ALVEOLATO MURATURA ARMATA</v>
      </c>
      <c r="AW843" s="15" t="str">
        <v>ZANROSSO</v>
      </c>
      <c r="AX843" s="15" t="str">
        <v xml:space="preserve">BLOCCCO PER MURATURA ARMATA ALVEOLATO LISCIO </v>
      </c>
      <c r="AY843" s="15">
        <v>0</v>
      </c>
      <c r="AZ843" s="15" t="str">
        <v>38x25x19 F.45%</v>
      </c>
      <c r="BA843" s="15">
        <v>0</v>
      </c>
      <c r="BB843" s="15">
        <v>0</v>
      </c>
      <c r="BC843" s="15">
        <v>0</v>
      </c>
      <c r="BD843" s="15">
        <v>0</v>
      </c>
      <c r="BE843" s="15">
        <v>0</v>
      </c>
      <c r="BF843" s="15">
        <v>1</v>
      </c>
      <c r="BG843" s="17" t="str">
        <f t="shared" si="55"/>
        <v>ꞈ</v>
      </c>
      <c r="BH843" s="70" t="str">
        <v>ꞈ</v>
      </c>
    </row>
    <row r="844" spans="1:60" ht="14.25" customHeight="1" x14ac:dyDescent="0.25">
      <c r="A844" s="47"/>
      <c r="C844" s="19" t="s">
        <v>111</v>
      </c>
      <c r="D844" s="19" t="s">
        <v>35</v>
      </c>
      <c r="E844" s="19" t="s">
        <v>115</v>
      </c>
      <c r="G844" s="58" t="s">
        <v>288</v>
      </c>
      <c r="I844" s="34"/>
      <c r="K844" s="20"/>
      <c r="L844" s="57">
        <f t="shared" si="53"/>
        <v>0</v>
      </c>
      <c r="M844" s="14">
        <f t="shared" si="52"/>
        <v>1</v>
      </c>
      <c r="N844" s="13">
        <f>IF(OR(totale!$A$5="",C844=totale!$A$5),0,1)</f>
        <v>1</v>
      </c>
      <c r="O844" s="13">
        <f>IF(OR(totale!$C$5="",E844=totale!$C$5),0,1)</f>
        <v>0</v>
      </c>
      <c r="P844" s="13">
        <v>0</v>
      </c>
      <c r="Q844" s="97">
        <v>0</v>
      </c>
      <c r="R844" s="19">
        <v>0</v>
      </c>
      <c r="S844" s="19" t="str">
        <v>BLOCCO ALVEOLATO INCASTRO  FORI VERTICALI  45/50/55/60 %</v>
      </c>
      <c r="T844" s="15" t="str">
        <v>WIENERBERGER</v>
      </c>
      <c r="U844" s="15" t="str">
        <v>BLOCCO PORTANTE ALVEOLATO FORI VERTICALI  P800- F.45%  incastro</v>
      </c>
      <c r="V844" s="15">
        <v>0</v>
      </c>
      <c r="W844" s="19" t="str">
        <v xml:space="preserve">44x25x19 </v>
      </c>
      <c r="X844" s="19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1</v>
      </c>
      <c r="AG844" s="15">
        <v>0</v>
      </c>
      <c r="AH844" s="15" t="str">
        <v xml:space="preserve">TEVELLE - TAVELLONI - TAVELLINE </v>
      </c>
      <c r="AI844" s="15" t="str">
        <v>LATERCOM</v>
      </c>
      <c r="AJ844" s="15" t="str">
        <v xml:space="preserve">TAVELLONI-TAGLIO OBLIQUO FIANCO MASCHIO FEMMINA DA CM 6 </v>
      </c>
      <c r="AK844" s="15">
        <v>0</v>
      </c>
      <c r="AL844" s="15">
        <v>90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1</v>
      </c>
      <c r="AS844" s="17" t="str">
        <f t="shared" si="54"/>
        <v>ꞈ</v>
      </c>
      <c r="AT844" s="70" t="str">
        <v>ꞈ</v>
      </c>
      <c r="AU844" s="15">
        <v>0</v>
      </c>
      <c r="AV844" s="15" t="str">
        <v xml:space="preserve">LATERIZIO RETTIFICATO PLANARE </v>
      </c>
      <c r="AW844" s="15" t="str">
        <v>WIENERBERGER</v>
      </c>
      <c r="AX844" s="15" t="str">
        <v>BLOCCO ALVEOLATO RETTIFICATO - BLOCCO PLANANARE  F.55% - 45%</v>
      </c>
      <c r="AY844" s="15">
        <v>0</v>
      </c>
      <c r="AZ844" s="15" t="str">
        <v>38x25x19,9</v>
      </c>
      <c r="BA844" s="15">
        <v>0</v>
      </c>
      <c r="BB844" s="15">
        <v>0</v>
      </c>
      <c r="BC844" s="15">
        <v>0</v>
      </c>
      <c r="BD844" s="15">
        <v>0</v>
      </c>
      <c r="BE844" s="15">
        <v>0</v>
      </c>
      <c r="BF844" s="15">
        <v>1</v>
      </c>
      <c r="BG844" s="17" t="str">
        <f t="shared" si="55"/>
        <v>ꞈ</v>
      </c>
      <c r="BH844" s="70" t="str">
        <v>ꞈ</v>
      </c>
    </row>
    <row r="845" spans="1:60" ht="14.25" customHeight="1" x14ac:dyDescent="0.25">
      <c r="A845" s="47"/>
      <c r="C845" s="19" t="s">
        <v>111</v>
      </c>
      <c r="D845" s="19" t="s">
        <v>35</v>
      </c>
      <c r="E845" s="19" t="s">
        <v>115</v>
      </c>
      <c r="G845" s="58" t="s">
        <v>382</v>
      </c>
      <c r="I845" s="34"/>
      <c r="K845" s="20"/>
      <c r="L845" s="57">
        <f t="shared" si="53"/>
        <v>0</v>
      </c>
      <c r="M845" s="14">
        <f t="shared" si="52"/>
        <v>1</v>
      </c>
      <c r="N845" s="13">
        <f>IF(OR(totale!$A$5="",C845=totale!$A$5),0,1)</f>
        <v>1</v>
      </c>
      <c r="O845" s="13">
        <f>IF(OR(totale!$C$5="",E845=totale!$C$5),0,1)</f>
        <v>0</v>
      </c>
      <c r="P845" s="13">
        <v>0</v>
      </c>
      <c r="Q845" s="97">
        <v>0</v>
      </c>
      <c r="R845" s="19">
        <v>0</v>
      </c>
      <c r="S845" s="19" t="str">
        <v>BLOCCO ALVEOLATO INCASTRO  FORI VERTICALI  45/50/55/60 %</v>
      </c>
      <c r="T845" s="15" t="str">
        <v>WIENERBERGER</v>
      </c>
      <c r="U845" s="15" t="str">
        <v>BLOCCO PORTANTE ALVEOLATO FORI VERTICALI  P800- F.45%  incastro</v>
      </c>
      <c r="V845" s="15">
        <v>0</v>
      </c>
      <c r="W845" s="19" t="str">
        <v xml:space="preserve">45x25x19 </v>
      </c>
      <c r="X845" s="19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1</v>
      </c>
      <c r="AG845" s="15">
        <v>0</v>
      </c>
      <c r="AH845" s="15" t="str">
        <v xml:space="preserve">TEVELLE - TAVELLONI - TAVELLINE </v>
      </c>
      <c r="AI845" s="15" t="str">
        <v>LATERCOM</v>
      </c>
      <c r="AJ845" s="15" t="str">
        <v xml:space="preserve">TAVELLONI-TAGLIO OBLIQUO FIANCO MASCHIO FEMMINA DA CM 6 </v>
      </c>
      <c r="AK845" s="15">
        <v>0</v>
      </c>
      <c r="AL845" s="15">
        <v>100</v>
      </c>
      <c r="AM845" s="15">
        <v>0</v>
      </c>
      <c r="AN845" s="15">
        <v>0</v>
      </c>
      <c r="AO845" s="15">
        <v>0</v>
      </c>
      <c r="AP845" s="15">
        <v>0</v>
      </c>
      <c r="AQ845" s="15">
        <v>0</v>
      </c>
      <c r="AR845" s="15">
        <v>1</v>
      </c>
      <c r="AS845" s="17" t="str">
        <f t="shared" si="54"/>
        <v>ꞈ</v>
      </c>
      <c r="AT845" s="70" t="str">
        <v>ꞈ</v>
      </c>
      <c r="AU845" s="15">
        <v>0</v>
      </c>
      <c r="AV845" s="15" t="str">
        <v xml:space="preserve">LATERIZIO RETTIFICATO PLANARE </v>
      </c>
      <c r="AW845" s="15" t="str">
        <v>WIENERBERGER</v>
      </c>
      <c r="AX845" s="15" t="str">
        <v>BLOCCO ALVEOLATO RETTIFICATO - BLOCCO PLANANARE  F.55% - 45%</v>
      </c>
      <c r="AY845" s="15">
        <v>0</v>
      </c>
      <c r="AZ845" s="15" t="str">
        <v>38x25x19,9 F.45%</v>
      </c>
      <c r="BA845" s="15">
        <v>0</v>
      </c>
      <c r="BB845" s="15">
        <v>0</v>
      </c>
      <c r="BC845" s="15">
        <v>0</v>
      </c>
      <c r="BD845" s="15">
        <v>0</v>
      </c>
      <c r="BE845" s="15">
        <v>0</v>
      </c>
      <c r="BF845" s="15">
        <v>1</v>
      </c>
      <c r="BG845" s="17" t="str">
        <f t="shared" si="55"/>
        <v>ꞈ</v>
      </c>
      <c r="BH845" s="70" t="str">
        <v>ꞈ</v>
      </c>
    </row>
    <row r="846" spans="1:60" ht="14.25" customHeight="1" x14ac:dyDescent="0.25">
      <c r="A846" s="47"/>
      <c r="C846" s="19" t="s">
        <v>111</v>
      </c>
      <c r="D846" s="19" t="s">
        <v>35</v>
      </c>
      <c r="E846" s="19" t="s">
        <v>21</v>
      </c>
      <c r="G846" s="58" t="s">
        <v>287</v>
      </c>
      <c r="I846" s="34"/>
      <c r="K846" s="20"/>
      <c r="L846" s="57">
        <f t="shared" si="53"/>
        <v>0</v>
      </c>
      <c r="M846" s="14">
        <f t="shared" si="52"/>
        <v>1</v>
      </c>
      <c r="N846" s="13">
        <f>IF(OR(totale!$A$5="",C846=totale!$A$5),0,1)</f>
        <v>1</v>
      </c>
      <c r="O846" s="13">
        <f>IF(OR(totale!$C$5="",E846=totale!$C$5),0,1)</f>
        <v>0</v>
      </c>
      <c r="P846" s="13">
        <v>0</v>
      </c>
      <c r="Q846" s="97">
        <v>0</v>
      </c>
      <c r="R846" s="19">
        <v>0</v>
      </c>
      <c r="S846" s="19" t="str">
        <v>BLOCCO ALVEOLATO INCASTRO  FORI VERTICALI  45/50/55/60 %</v>
      </c>
      <c r="T846" s="15" t="str">
        <v>WIENERBERGER</v>
      </c>
      <c r="U846" s="15" t="str">
        <v>BLOCCO PORTANTE ALVEOLATO FORI VERTICALI  P800- F.45%  incastro</v>
      </c>
      <c r="V846" s="15">
        <v>0</v>
      </c>
      <c r="W846" s="19" t="str">
        <v>38x25x19</v>
      </c>
      <c r="X846" s="19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1</v>
      </c>
      <c r="AG846" s="15">
        <v>0</v>
      </c>
      <c r="AH846" s="15" t="str">
        <v xml:space="preserve">TEVELLE - TAVELLONI - TAVELLINE </v>
      </c>
      <c r="AI846" s="15" t="str">
        <v>LATERCOM</v>
      </c>
      <c r="AJ846" s="15" t="str">
        <v xml:space="preserve">TAVELLONI-TAGLIO OBLIQUO FIANCO MASCHIO FEMMINA DA CM 6 </v>
      </c>
      <c r="AK846" s="15">
        <v>0</v>
      </c>
      <c r="AL846" s="15">
        <v>110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1</v>
      </c>
      <c r="AS846" s="17" t="str">
        <f t="shared" si="54"/>
        <v>ꞈ</v>
      </c>
      <c r="AT846" s="70" t="str">
        <v>ꞈ</v>
      </c>
      <c r="AU846" s="15">
        <v>0</v>
      </c>
      <c r="AV846" s="15" t="str">
        <v>BLOCCO ALVEOLATO LISCIO FORI ORIZZONATALI  45/50/55/60 %</v>
      </c>
      <c r="AW846" s="15" t="str">
        <v>DCB</v>
      </c>
      <c r="AX846" s="15" t="str">
        <v xml:space="preserve">BLOCCO TAMPONAMENTO FORI ORIZZONATI ALVEOLATO LISCIO SETTI SOTTILI </v>
      </c>
      <c r="AY846" s="15">
        <v>0</v>
      </c>
      <c r="AZ846" s="15" t="str">
        <v>38x25x25</v>
      </c>
      <c r="BA846" s="15">
        <v>0</v>
      </c>
      <c r="BB846" s="15">
        <v>0</v>
      </c>
      <c r="BC846" s="15">
        <v>0</v>
      </c>
      <c r="BD846" s="15">
        <v>0</v>
      </c>
      <c r="BE846" s="15">
        <v>0</v>
      </c>
      <c r="BF846" s="15">
        <v>1</v>
      </c>
      <c r="BG846" s="17" t="str">
        <f t="shared" si="55"/>
        <v>ꞈ</v>
      </c>
      <c r="BH846" s="70" t="str">
        <v>ꞈ</v>
      </c>
    </row>
    <row r="847" spans="1:60" ht="14.25" customHeight="1" x14ac:dyDescent="0.25">
      <c r="A847" s="47"/>
      <c r="C847" s="19" t="s">
        <v>111</v>
      </c>
      <c r="D847" s="19" t="s">
        <v>35</v>
      </c>
      <c r="E847" s="19" t="s">
        <v>21</v>
      </c>
      <c r="G847" s="58" t="s">
        <v>288</v>
      </c>
      <c r="I847" s="34"/>
      <c r="K847" s="20"/>
      <c r="L847" s="57">
        <f t="shared" si="53"/>
        <v>0</v>
      </c>
      <c r="M847" s="14">
        <f t="shared" si="52"/>
        <v>1</v>
      </c>
      <c r="N847" s="13">
        <f>IF(OR(totale!$A$5="",C847=totale!$A$5),0,1)</f>
        <v>1</v>
      </c>
      <c r="O847" s="13">
        <f>IF(OR(totale!$C$5="",E847=totale!$C$5),0,1)</f>
        <v>0</v>
      </c>
      <c r="P847" s="13">
        <v>0</v>
      </c>
      <c r="Q847" s="97">
        <v>0</v>
      </c>
      <c r="R847" s="19">
        <v>0</v>
      </c>
      <c r="S847" s="19" t="str">
        <v xml:space="preserve">BLOCCO ALVEOLATO ACUSTICO </v>
      </c>
      <c r="T847" s="15" t="str">
        <v>WIENERBERGER</v>
      </c>
      <c r="U847" s="15" t="str">
        <v xml:space="preserve">BLOCCO ACUSTICO ALVEOLATO AD ELEVATA MASSA </v>
      </c>
      <c r="V847" s="15">
        <v>0</v>
      </c>
      <c r="W847" s="19" t="str">
        <v xml:space="preserve">30x25x19 liscio </v>
      </c>
      <c r="X847" s="19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1</v>
      </c>
      <c r="AG847" s="15">
        <v>0</v>
      </c>
      <c r="AH847" s="15" t="str">
        <v xml:space="preserve">TEVELLE - TAVELLONI - TAVELLINE </v>
      </c>
      <c r="AI847" s="15" t="str">
        <v>LATERCOM</v>
      </c>
      <c r="AJ847" s="15" t="str">
        <v xml:space="preserve">TAVELLONI-TAGLIO OBLIQUO FIANCO MASCHIO FEMMINA DA CM 6 </v>
      </c>
      <c r="AK847" s="15">
        <v>0</v>
      </c>
      <c r="AL847" s="15">
        <v>120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1</v>
      </c>
      <c r="AS847" s="17" t="str">
        <f t="shared" si="54"/>
        <v>ꞈ</v>
      </c>
      <c r="AT847" s="70" t="str">
        <v>ꞈ</v>
      </c>
      <c r="AU847" s="15">
        <v>0</v>
      </c>
      <c r="AV847" s="15" t="str">
        <v>BLOCCO ALVEOLATO INCASTRO  FORI VERTICALI  45/50/55/60 %</v>
      </c>
      <c r="AW847" s="15" t="str">
        <v>DI MUZIO</v>
      </c>
      <c r="AX847" s="15" t="str">
        <v xml:space="preserve">BLOCCO  INCASTRO P.600 SETTI SOTTILI </v>
      </c>
      <c r="AY847" s="15">
        <v>0</v>
      </c>
      <c r="AZ847" s="15" t="str">
        <v>38x25x25</v>
      </c>
      <c r="BA847" s="15">
        <v>0</v>
      </c>
      <c r="BB847" s="15">
        <v>0</v>
      </c>
      <c r="BC847" s="15">
        <v>0</v>
      </c>
      <c r="BD847" s="15">
        <v>0</v>
      </c>
      <c r="BE847" s="15">
        <v>0</v>
      </c>
      <c r="BF847" s="15">
        <v>1</v>
      </c>
      <c r="BG847" s="17" t="str">
        <f t="shared" si="55"/>
        <v>ꞈ</v>
      </c>
      <c r="BH847" s="70" t="str">
        <v>ꞈ</v>
      </c>
    </row>
    <row r="848" spans="1:60" ht="14.25" customHeight="1" x14ac:dyDescent="0.25">
      <c r="A848" s="47"/>
      <c r="C848" s="19" t="s">
        <v>111</v>
      </c>
      <c r="D848" s="19" t="s">
        <v>35</v>
      </c>
      <c r="E848" s="19" t="s">
        <v>21</v>
      </c>
      <c r="G848" s="58" t="s">
        <v>291</v>
      </c>
      <c r="I848" s="34"/>
      <c r="K848" s="20"/>
      <c r="L848" s="57">
        <f t="shared" si="53"/>
        <v>0</v>
      </c>
      <c r="M848" s="14">
        <f t="shared" si="52"/>
        <v>1</v>
      </c>
      <c r="N848" s="13">
        <f>IF(OR(totale!$A$5="",C848=totale!$A$5),0,1)</f>
        <v>1</v>
      </c>
      <c r="O848" s="13">
        <f>IF(OR(totale!$C$5="",E848=totale!$C$5),0,1)</f>
        <v>0</v>
      </c>
      <c r="P848" s="13">
        <v>0</v>
      </c>
      <c r="Q848" s="97">
        <v>0</v>
      </c>
      <c r="R848" s="19">
        <v>0</v>
      </c>
      <c r="S848" s="19" t="str">
        <v>BLOCCO ALVEOLATO MURATURA ARMATA</v>
      </c>
      <c r="T848" s="15" t="str">
        <v>WIENERBERGER</v>
      </c>
      <c r="U848" s="15" t="str">
        <v xml:space="preserve">BLOCCCO PER MURATURA ARMATA ALVEOLATO LISCIO </v>
      </c>
      <c r="V848" s="15">
        <v>0</v>
      </c>
      <c r="W848" s="19" t="str">
        <v>25x30x19 F.45%</v>
      </c>
      <c r="X848" s="19">
        <v>0</v>
      </c>
      <c r="Y848" s="15">
        <v>0</v>
      </c>
      <c r="Z848" s="15">
        <v>0</v>
      </c>
      <c r="AA848" s="15">
        <v>0</v>
      </c>
      <c r="AB848" s="15">
        <v>0</v>
      </c>
      <c r="AC848" s="15">
        <v>1</v>
      </c>
      <c r="AG848" s="15">
        <v>0</v>
      </c>
      <c r="AH848" s="15" t="str">
        <v xml:space="preserve">TEVELLE - TAVELLONI - TAVELLINE </v>
      </c>
      <c r="AI848" s="15" t="str">
        <v>LATERCOM</v>
      </c>
      <c r="AJ848" s="15" t="str">
        <v xml:space="preserve">TAVELLONI-TAGLIO OBLIQUO FIANCO MASCHIO FEMMINA DA CM 6 </v>
      </c>
      <c r="AK848" s="15">
        <v>0</v>
      </c>
      <c r="AL848" s="15">
        <v>130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1</v>
      </c>
      <c r="AS848" s="17" t="str">
        <f t="shared" si="54"/>
        <v>ꞈ</v>
      </c>
      <c r="AT848" s="70" t="str">
        <v>ꞈ</v>
      </c>
      <c r="AU848" s="15">
        <v>0</v>
      </c>
      <c r="AV848" s="15" t="str">
        <v>BLOCCO ALVEOLATO LISCIO FORI VERTICALI   45/50/55/60 %</v>
      </c>
      <c r="AW848" s="15" t="str">
        <v>FBM</v>
      </c>
      <c r="AX848" s="15" t="str">
        <v>BLOCCO TAMPONAMENTO ALVEOLATO FORI VERTICALI  P600- F.65% - F.60% liscio</v>
      </c>
      <c r="AY848" s="15">
        <v>0</v>
      </c>
      <c r="AZ848" s="15" t="str">
        <v>38x30x18/19</v>
      </c>
      <c r="BA848" s="15">
        <v>0</v>
      </c>
      <c r="BB848" s="15">
        <v>0</v>
      </c>
      <c r="BC848" s="15">
        <v>0</v>
      </c>
      <c r="BD848" s="15">
        <v>0</v>
      </c>
      <c r="BE848" s="15">
        <v>0</v>
      </c>
      <c r="BF848" s="15">
        <v>1</v>
      </c>
      <c r="BG848" s="17" t="str">
        <f t="shared" si="55"/>
        <v>ꞈ</v>
      </c>
      <c r="BH848" s="70" t="str">
        <v>ꞈ</v>
      </c>
    </row>
    <row r="849" spans="1:60" ht="14.25" customHeight="1" x14ac:dyDescent="0.25">
      <c r="A849" s="47"/>
      <c r="C849" s="19" t="s">
        <v>111</v>
      </c>
      <c r="D849" s="19" t="s">
        <v>35</v>
      </c>
      <c r="E849" s="19" t="s">
        <v>125</v>
      </c>
      <c r="G849" s="58">
        <v>60</v>
      </c>
      <c r="I849" s="34"/>
      <c r="K849" s="20"/>
      <c r="L849" s="57">
        <f t="shared" si="53"/>
        <v>0</v>
      </c>
      <c r="M849" s="14">
        <f t="shared" si="52"/>
        <v>1</v>
      </c>
      <c r="N849" s="13">
        <f>IF(OR(totale!$A$5="",C849=totale!$A$5),0,1)</f>
        <v>1</v>
      </c>
      <c r="O849" s="13">
        <f>IF(OR(totale!$C$5="",E849=totale!$C$5),0,1)</f>
        <v>0</v>
      </c>
      <c r="P849" s="13">
        <v>0</v>
      </c>
      <c r="Q849" s="97">
        <v>0</v>
      </c>
      <c r="R849" s="19">
        <v>0</v>
      </c>
      <c r="S849" s="19" t="str">
        <v>BLOCCO ALVEOLATO MURATURA ARMATA</v>
      </c>
      <c r="T849" s="15" t="str">
        <v>WIENERBERGER</v>
      </c>
      <c r="U849" s="15" t="str">
        <v xml:space="preserve">BLOCCCO PER MURATURA ARMATA ALVEOLATO LISCIO </v>
      </c>
      <c r="V849" s="15">
        <v>0</v>
      </c>
      <c r="W849" s="19" t="str">
        <v>30x21x19 F.45%</v>
      </c>
      <c r="X849" s="19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1</v>
      </c>
      <c r="AG849" s="15">
        <v>0</v>
      </c>
      <c r="AH849" s="15" t="str">
        <v xml:space="preserve">TEVELLE - TAVELLONI - TAVELLINE </v>
      </c>
      <c r="AI849" s="15" t="str">
        <v>LATERCOM</v>
      </c>
      <c r="AJ849" s="15" t="str">
        <v xml:space="preserve">TAVELLONI-TAGLIO OBLIQUO FIANCO MASCHIO FEMMINA DA CM 6 </v>
      </c>
      <c r="AK849" s="15">
        <v>0</v>
      </c>
      <c r="AL849" s="15">
        <v>140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1</v>
      </c>
      <c r="AS849" s="17" t="str">
        <f t="shared" si="54"/>
        <v>ꞈ</v>
      </c>
      <c r="AT849" s="70" t="str">
        <v>ꞈ</v>
      </c>
      <c r="AU849" s="15">
        <v>0</v>
      </c>
      <c r="AV849" s="15" t="str">
        <v>BLOCCO ALVEOLATO INCASTRO  FORI VERTICALI  45/50/55/60 %</v>
      </c>
      <c r="AW849" s="15" t="str">
        <v>FBM</v>
      </c>
      <c r="AX849" s="15" t="str">
        <v>BLOCCO TAMPONAMENTO ALVEOLATO FORI VERTICALI  P600 - F.60% incastro</v>
      </c>
      <c r="AY849" s="15">
        <v>0</v>
      </c>
      <c r="AZ849" s="15" t="str">
        <v>38x30x18/19</v>
      </c>
      <c r="BA849" s="15">
        <v>0</v>
      </c>
      <c r="BB849" s="15">
        <v>0</v>
      </c>
      <c r="BC849" s="15">
        <v>0</v>
      </c>
      <c r="BD849" s="15">
        <v>0</v>
      </c>
      <c r="BE849" s="15">
        <v>0</v>
      </c>
      <c r="BF849" s="15">
        <v>1</v>
      </c>
      <c r="BG849" s="17" t="str">
        <f t="shared" si="55"/>
        <v>ꞈ</v>
      </c>
      <c r="BH849" s="70" t="str">
        <v>ꞈ</v>
      </c>
    </row>
    <row r="850" spans="1:60" ht="14.25" customHeight="1" x14ac:dyDescent="0.25">
      <c r="A850" s="47"/>
      <c r="C850" s="19" t="s">
        <v>111</v>
      </c>
      <c r="D850" s="19" t="s">
        <v>35</v>
      </c>
      <c r="E850" s="19" t="s">
        <v>125</v>
      </c>
      <c r="G850" s="58">
        <v>70</v>
      </c>
      <c r="I850" s="34"/>
      <c r="K850" s="20"/>
      <c r="L850" s="57">
        <f t="shared" si="53"/>
        <v>0</v>
      </c>
      <c r="M850" s="14">
        <f t="shared" si="52"/>
        <v>1</v>
      </c>
      <c r="N850" s="13">
        <f>IF(OR(totale!$A$5="",C850=totale!$A$5),0,1)</f>
        <v>1</v>
      </c>
      <c r="O850" s="13">
        <f>IF(OR(totale!$C$5="",E850=totale!$C$5),0,1)</f>
        <v>0</v>
      </c>
      <c r="P850" s="13">
        <v>0</v>
      </c>
      <c r="Q850" s="97">
        <v>0</v>
      </c>
      <c r="R850" s="19">
        <v>0</v>
      </c>
      <c r="S850" s="19" t="str">
        <v>BLOCCO ALVEOLATO MURATURA ARMATA</v>
      </c>
      <c r="T850" s="15" t="str">
        <v>WIENERBERGER</v>
      </c>
      <c r="U850" s="15" t="str">
        <v xml:space="preserve">BLOCCCO PER MURATURA ARMATA ALVEOLATO LISCIO </v>
      </c>
      <c r="V850" s="15">
        <v>0</v>
      </c>
      <c r="W850" s="19" t="str">
        <v>35x25x19 F.45%</v>
      </c>
      <c r="X850" s="19">
        <v>0</v>
      </c>
      <c r="Y850" s="15">
        <v>0</v>
      </c>
      <c r="Z850" s="15">
        <v>0</v>
      </c>
      <c r="AA850" s="15">
        <v>0</v>
      </c>
      <c r="AB850" s="15">
        <v>0</v>
      </c>
      <c r="AC850" s="15">
        <v>1</v>
      </c>
      <c r="AG850" s="15">
        <v>0</v>
      </c>
      <c r="AH850" s="15" t="str">
        <v xml:space="preserve">TEVELLE - TAVELLONI - TAVELLINE </v>
      </c>
      <c r="AI850" s="15" t="str">
        <v>LATERCOM</v>
      </c>
      <c r="AJ850" s="15" t="str">
        <v xml:space="preserve">TAVELLONI-TAGLIO OBLIQUO FIANCO MASCHIO FEMMINA DA CM 6 </v>
      </c>
      <c r="AK850" s="15">
        <v>0</v>
      </c>
      <c r="AL850" s="15">
        <v>150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1</v>
      </c>
      <c r="AS850" s="17" t="str">
        <f t="shared" si="54"/>
        <v>ꞈ</v>
      </c>
      <c r="AT850" s="70" t="str">
        <v>ꞈ</v>
      </c>
      <c r="AU850" s="15">
        <v>0</v>
      </c>
      <c r="AV850" s="15" t="str">
        <v>BLOCCO ALVEOLATO LISCIO FORI VERTICALI   45/50/55/60 %</v>
      </c>
      <c r="AW850" s="15" t="str">
        <v>T2D</v>
      </c>
      <c r="AX850" s="15" t="str">
        <v>BLOCCO TAMPONAMENTO ALVEOLATO FORI VERTICALI  P600- F.65% - F.60% liscio</v>
      </c>
      <c r="AY850" s="15">
        <v>0</v>
      </c>
      <c r="AZ850" s="15" t="str">
        <v>38x30x18/19</v>
      </c>
      <c r="BA850" s="15">
        <v>0</v>
      </c>
      <c r="BB850" s="15">
        <v>0</v>
      </c>
      <c r="BC850" s="15">
        <v>0</v>
      </c>
      <c r="BD850" s="15">
        <v>0</v>
      </c>
      <c r="BE850" s="15">
        <v>0</v>
      </c>
      <c r="BF850" s="15">
        <v>1</v>
      </c>
      <c r="BG850" s="17" t="str">
        <f t="shared" si="55"/>
        <v>ꞈ</v>
      </c>
      <c r="BH850" s="70" t="str">
        <v>ꞈ</v>
      </c>
    </row>
    <row r="851" spans="1:60" ht="14.25" customHeight="1" x14ac:dyDescent="0.25">
      <c r="A851" s="47"/>
      <c r="C851" s="19" t="s">
        <v>111</v>
      </c>
      <c r="D851" s="19" t="s">
        <v>35</v>
      </c>
      <c r="E851" s="19" t="s">
        <v>125</v>
      </c>
      <c r="G851" s="58">
        <v>80</v>
      </c>
      <c r="I851" s="34"/>
      <c r="K851" s="20"/>
      <c r="L851" s="57">
        <f t="shared" si="53"/>
        <v>0</v>
      </c>
      <c r="M851" s="14">
        <f t="shared" si="52"/>
        <v>1</v>
      </c>
      <c r="N851" s="13">
        <f>IF(OR(totale!$A$5="",C851=totale!$A$5),0,1)</f>
        <v>1</v>
      </c>
      <c r="O851" s="13">
        <f>IF(OR(totale!$C$5="",E851=totale!$C$5),0,1)</f>
        <v>0</v>
      </c>
      <c r="P851" s="13">
        <v>0</v>
      </c>
      <c r="Q851" s="97">
        <v>0</v>
      </c>
      <c r="R851" s="19">
        <v>0</v>
      </c>
      <c r="S851" s="19" t="str">
        <v>BLOCCO ALVEOLATO MURATURA ARMATA</v>
      </c>
      <c r="T851" s="15" t="str">
        <v>WIENERBERGER</v>
      </c>
      <c r="U851" s="15" t="str">
        <v xml:space="preserve">BLOCCCO PER MURATURA ARMATA ALVEOLATO LISCIO </v>
      </c>
      <c r="V851" s="15">
        <v>0</v>
      </c>
      <c r="W851" s="19" t="str">
        <v>25x25x19 F.45%</v>
      </c>
      <c r="X851" s="19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1</v>
      </c>
      <c r="AG851" s="15">
        <v>0</v>
      </c>
      <c r="AH851" s="15" t="str">
        <v xml:space="preserve">TEVELLE - TAVELLONI - TAVELLINE </v>
      </c>
      <c r="AI851" s="15" t="str">
        <v>LATERCOM</v>
      </c>
      <c r="AJ851" s="15" t="str">
        <v xml:space="preserve">TAVELLONI-TAGLIO OBLIQUO FIANCO MASCHIO FEMMINA DA CM 6 </v>
      </c>
      <c r="AK851" s="15">
        <v>0</v>
      </c>
      <c r="AL851" s="15">
        <v>160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1</v>
      </c>
      <c r="AS851" s="17" t="str">
        <f t="shared" si="54"/>
        <v>ꞈ</v>
      </c>
      <c r="AT851" s="70" t="str">
        <v>ꞈ</v>
      </c>
      <c r="AU851" s="15">
        <v>0</v>
      </c>
      <c r="AV851" s="15" t="str">
        <v>BLOCCO ALVEOLATO INCASTRO  FORI VERTICALI  45/50/55/60 %</v>
      </c>
      <c r="AW851" s="15" t="str">
        <v>T2D</v>
      </c>
      <c r="AX851" s="15" t="str">
        <v>BLOCCO TAMPONAMENTO ALVEOLATO FORI VERTICALI  P600 - F.60% incastro</v>
      </c>
      <c r="AY851" s="15">
        <v>0</v>
      </c>
      <c r="AZ851" s="15" t="str">
        <v>38x30x18/19</v>
      </c>
      <c r="BA851" s="15">
        <v>0</v>
      </c>
      <c r="BB851" s="15">
        <v>0</v>
      </c>
      <c r="BC851" s="15">
        <v>0</v>
      </c>
      <c r="BD851" s="15">
        <v>0</v>
      </c>
      <c r="BE851" s="15">
        <v>0</v>
      </c>
      <c r="BF851" s="15">
        <v>1</v>
      </c>
      <c r="BG851" s="17" t="str">
        <f t="shared" si="55"/>
        <v>ꞈ</v>
      </c>
      <c r="BH851" s="70" t="str">
        <v>ꞈ</v>
      </c>
    </row>
    <row r="852" spans="1:60" ht="14.25" customHeight="1" x14ac:dyDescent="0.25">
      <c r="A852" s="47"/>
      <c r="C852" s="19" t="s">
        <v>111</v>
      </c>
      <c r="D852" s="19" t="s">
        <v>35</v>
      </c>
      <c r="E852" s="19" t="s">
        <v>125</v>
      </c>
      <c r="G852" s="58">
        <v>90</v>
      </c>
      <c r="I852" s="34"/>
      <c r="K852" s="20"/>
      <c r="L852" s="57">
        <f t="shared" si="53"/>
        <v>0</v>
      </c>
      <c r="M852" s="14">
        <f t="shared" si="52"/>
        <v>1</v>
      </c>
      <c r="N852" s="13">
        <f>IF(OR(totale!$A$5="",C852=totale!$A$5),0,1)</f>
        <v>1</v>
      </c>
      <c r="O852" s="13">
        <f>IF(OR(totale!$C$5="",E852=totale!$C$5),0,1)</f>
        <v>0</v>
      </c>
      <c r="P852" s="13">
        <v>0</v>
      </c>
      <c r="Q852" s="97">
        <v>0</v>
      </c>
      <c r="R852" s="19">
        <v>0</v>
      </c>
      <c r="S852" s="19" t="str">
        <v xml:space="preserve">LATERIZIO RETTIFICATO PLANARE </v>
      </c>
      <c r="T852" s="15" t="str">
        <v>WIENERBERGER</v>
      </c>
      <c r="U852" s="15" t="str">
        <v>TRAMEZZA - FORATO PORIZZATA/ALVEOLATA RETTIFICATA - PLAN</v>
      </c>
      <c r="V852" s="15">
        <v>0</v>
      </c>
      <c r="W852" s="19" t="str">
        <v>8x50x19,9</v>
      </c>
      <c r="X852" s="19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1</v>
      </c>
      <c r="AG852" s="15">
        <v>0</v>
      </c>
      <c r="AH852" s="15" t="str">
        <v xml:space="preserve">TEVELLE - TAVELLONI - TAVELLINE </v>
      </c>
      <c r="AI852" s="15" t="str">
        <v>LATERCOM</v>
      </c>
      <c r="AJ852" s="15" t="str">
        <v xml:space="preserve">TAVELLONI-TAGLIO OBLIQUO FIANCO MASCHIO FEMMINA DA CM 6 </v>
      </c>
      <c r="AK852" s="15">
        <v>0</v>
      </c>
      <c r="AL852" s="15">
        <v>170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1</v>
      </c>
      <c r="AS852" s="17" t="str">
        <f t="shared" si="54"/>
        <v>ꞈ</v>
      </c>
      <c r="AT852" s="70" t="str">
        <v>ꞈ</v>
      </c>
      <c r="AU852" s="15">
        <v>0</v>
      </c>
      <c r="AV852" s="15" t="str">
        <v>LATERIZIO CON EPS GRAFFITE</v>
      </c>
      <c r="AW852" s="15" t="str">
        <v>FBM</v>
      </c>
      <c r="AX852" s="15" t="str">
        <v>BLOCCCO TAMPONATURA  ALVEOLATO CON EPS  GRAFFITATO - NORMABLOCK</v>
      </c>
      <c r="AY852" s="15">
        <v>0</v>
      </c>
      <c r="AZ852" s="15" t="str">
        <v>38x30x18/19 incastro</v>
      </c>
      <c r="BA852" s="15">
        <v>0</v>
      </c>
      <c r="BB852" s="15">
        <v>0</v>
      </c>
      <c r="BC852" s="15">
        <v>0</v>
      </c>
      <c r="BD852" s="15">
        <v>0</v>
      </c>
      <c r="BE852" s="15">
        <v>0</v>
      </c>
      <c r="BF852" s="15">
        <v>1</v>
      </c>
      <c r="BG852" s="17" t="str">
        <f t="shared" si="55"/>
        <v>ꞈ</v>
      </c>
      <c r="BH852" s="70" t="str">
        <v>ꞈ</v>
      </c>
    </row>
    <row r="853" spans="1:60" ht="14.25" customHeight="1" x14ac:dyDescent="0.25">
      <c r="A853" s="47"/>
      <c r="C853" s="19" t="s">
        <v>111</v>
      </c>
      <c r="D853" s="19" t="s">
        <v>35</v>
      </c>
      <c r="E853" s="19" t="s">
        <v>125</v>
      </c>
      <c r="G853" s="58">
        <v>100</v>
      </c>
      <c r="I853" s="34"/>
      <c r="K853" s="20"/>
      <c r="L853" s="57">
        <f t="shared" si="53"/>
        <v>0</v>
      </c>
      <c r="M853" s="14">
        <f t="shared" si="52"/>
        <v>1</v>
      </c>
      <c r="N853" s="13">
        <f>IF(OR(totale!$A$5="",C853=totale!$A$5),0,1)</f>
        <v>1</v>
      </c>
      <c r="O853" s="13">
        <f>IF(OR(totale!$C$5="",E853=totale!$C$5),0,1)</f>
        <v>0</v>
      </c>
      <c r="P853" s="13">
        <v>0</v>
      </c>
      <c r="Q853" s="97">
        <v>0</v>
      </c>
      <c r="R853" s="19">
        <v>0</v>
      </c>
      <c r="S853" s="19" t="str">
        <v xml:space="preserve">LATERIZIO RETTIFICATO PLANARE </v>
      </c>
      <c r="T853" s="15" t="str">
        <v>WIENERBERGER</v>
      </c>
      <c r="U853" s="15" t="str">
        <v>TRAMEZZA - FORATO PORIZZATA/ALVEOLATA RETTIFICATA - PLAN</v>
      </c>
      <c r="V853" s="15">
        <v>0</v>
      </c>
      <c r="W853" s="19" t="str">
        <v>8x50x24,9</v>
      </c>
      <c r="X853" s="19">
        <v>0</v>
      </c>
      <c r="Y853" s="15">
        <v>0</v>
      </c>
      <c r="Z853" s="15">
        <v>0</v>
      </c>
      <c r="AA853" s="15">
        <v>0</v>
      </c>
      <c r="AB853" s="15">
        <v>0</v>
      </c>
      <c r="AC853" s="15">
        <v>1</v>
      </c>
      <c r="AG853" s="15">
        <v>0</v>
      </c>
      <c r="AH853" s="15" t="str">
        <v xml:space="preserve">TEVELLE - TAVELLONI - TAVELLINE </v>
      </c>
      <c r="AI853" s="15" t="str">
        <v>LATERCOM</v>
      </c>
      <c r="AJ853" s="15" t="str">
        <v xml:space="preserve">TAVELLONI-TAGLIO OBLIQUO FIANCO MASCHIO FEMMINA DA CM 6 </v>
      </c>
      <c r="AK853" s="15">
        <v>0</v>
      </c>
      <c r="AL853" s="15">
        <v>180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1</v>
      </c>
      <c r="AS853" s="17" t="str">
        <f t="shared" si="54"/>
        <v>ꞈ</v>
      </c>
      <c r="AT853" s="70" t="str">
        <v>ꞈ</v>
      </c>
      <c r="AU853" s="15">
        <v>0</v>
      </c>
      <c r="AV853" s="15" t="str">
        <v>BLOCCO ALVEOLATO MURATURA ARMATA</v>
      </c>
      <c r="AW853" s="15" t="str">
        <v>DCB</v>
      </c>
      <c r="AX853" s="15" t="str">
        <v xml:space="preserve">BLOCCCO PER MURATURA ARMATA ALVEOLATO LISCIO </v>
      </c>
      <c r="AY853" s="15">
        <v>0</v>
      </c>
      <c r="AZ853" s="15" t="str">
        <v>39x25x19 F.45%</v>
      </c>
      <c r="BA853" s="15">
        <v>0</v>
      </c>
      <c r="BB853" s="15">
        <v>0</v>
      </c>
      <c r="BC853" s="15">
        <v>0</v>
      </c>
      <c r="BD853" s="15">
        <v>0</v>
      </c>
      <c r="BE853" s="15">
        <v>0</v>
      </c>
      <c r="BF853" s="15">
        <v>1</v>
      </c>
      <c r="BG853" s="17" t="str">
        <f t="shared" si="55"/>
        <v>ꞈ</v>
      </c>
      <c r="BH853" s="70" t="str">
        <v>ꞈ</v>
      </c>
    </row>
    <row r="854" spans="1:60" ht="14.25" customHeight="1" x14ac:dyDescent="0.25">
      <c r="A854" s="47"/>
      <c r="C854" s="19" t="s">
        <v>111</v>
      </c>
      <c r="D854" s="19" t="s">
        <v>35</v>
      </c>
      <c r="E854" s="19" t="s">
        <v>125</v>
      </c>
      <c r="G854" s="58">
        <v>110</v>
      </c>
      <c r="I854" s="34"/>
      <c r="K854" s="20"/>
      <c r="L854" s="57">
        <f t="shared" si="53"/>
        <v>0</v>
      </c>
      <c r="M854" s="14">
        <f t="shared" si="52"/>
        <v>1</v>
      </c>
      <c r="N854" s="13">
        <f>IF(OR(totale!$A$5="",C854=totale!$A$5),0,1)</f>
        <v>1</v>
      </c>
      <c r="O854" s="13">
        <f>IF(OR(totale!$C$5="",E854=totale!$C$5),0,1)</f>
        <v>0</v>
      </c>
      <c r="P854" s="13">
        <v>0</v>
      </c>
      <c r="Q854" s="97">
        <v>0</v>
      </c>
      <c r="R854" s="19">
        <v>0</v>
      </c>
      <c r="S854" s="19" t="str">
        <v xml:space="preserve">LATERIZIO RETTIFICATO PLANARE </v>
      </c>
      <c r="T854" s="15" t="str">
        <v>WIENERBERGER</v>
      </c>
      <c r="U854" s="15" t="str">
        <v>TRAMEZZA - FORATO PORIZZATA/ALVEOLATA RETTIFICATA - PLAN</v>
      </c>
      <c r="V854" s="15">
        <v>0</v>
      </c>
      <c r="W854" s="19" t="str">
        <v>10x50x19,9</v>
      </c>
      <c r="X854" s="19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1</v>
      </c>
      <c r="AG854" s="15">
        <v>0</v>
      </c>
      <c r="AH854" s="15" t="str">
        <v xml:space="preserve">TEVELLE - TAVELLONI - TAVELLINE </v>
      </c>
      <c r="AI854" s="15" t="str">
        <v>LATERCOM</v>
      </c>
      <c r="AJ854" s="15" t="str">
        <v xml:space="preserve">TAVELLONI-TAGLIO OBLIQUO FIANCO MASCHIO FEMMINA DA CM 6 </v>
      </c>
      <c r="AK854" s="15">
        <v>0</v>
      </c>
      <c r="AL854" s="15">
        <v>200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1</v>
      </c>
      <c r="AS854" s="17" t="str">
        <f t="shared" si="54"/>
        <v>ꞈ</v>
      </c>
      <c r="AT854" s="70" t="str">
        <v>ꞈ</v>
      </c>
      <c r="AU854" s="15">
        <v>0</v>
      </c>
      <c r="AV854" s="15" t="str">
        <v>BLOCCO ALVEOLATO MURATURA ARMATA</v>
      </c>
      <c r="AW854" s="15" t="str">
        <v>T2D</v>
      </c>
      <c r="AX854" s="15" t="str">
        <v xml:space="preserve">BLOCCCO PER MURATURA ARMATA ALVEOLATO LISCIO </v>
      </c>
      <c r="AY854" s="15">
        <v>0</v>
      </c>
      <c r="AZ854" s="15" t="str">
        <v>39x25x19 F.45%</v>
      </c>
      <c r="BA854" s="15">
        <v>0</v>
      </c>
      <c r="BB854" s="15">
        <v>0</v>
      </c>
      <c r="BC854" s="15">
        <v>0</v>
      </c>
      <c r="BD854" s="15">
        <v>0</v>
      </c>
      <c r="BE854" s="15">
        <v>0</v>
      </c>
      <c r="BF854" s="15">
        <v>1</v>
      </c>
      <c r="BG854" s="17" t="str">
        <f t="shared" si="55"/>
        <v>ꞈ</v>
      </c>
      <c r="BH854" s="70" t="str">
        <v>ꞈ</v>
      </c>
    </row>
    <row r="855" spans="1:60" ht="14.25" customHeight="1" x14ac:dyDescent="0.25">
      <c r="A855" s="47"/>
      <c r="C855" s="19" t="s">
        <v>111</v>
      </c>
      <c r="D855" s="19" t="s">
        <v>35</v>
      </c>
      <c r="E855" s="19" t="s">
        <v>125</v>
      </c>
      <c r="G855" s="58">
        <v>120</v>
      </c>
      <c r="I855" s="34"/>
      <c r="K855" s="20"/>
      <c r="L855" s="57">
        <f t="shared" si="53"/>
        <v>0</v>
      </c>
      <c r="M855" s="14">
        <f t="shared" si="52"/>
        <v>1</v>
      </c>
      <c r="N855" s="13">
        <f>IF(OR(totale!$A$5="",C855=totale!$A$5),0,1)</f>
        <v>1</v>
      </c>
      <c r="O855" s="13">
        <f>IF(OR(totale!$C$5="",E855=totale!$C$5),0,1)</f>
        <v>0</v>
      </c>
      <c r="P855" s="13">
        <v>0</v>
      </c>
      <c r="Q855" s="97">
        <v>0</v>
      </c>
      <c r="R855" s="19">
        <v>0</v>
      </c>
      <c r="S855" s="19" t="str">
        <v xml:space="preserve">LATERIZIO RETTIFICATO PLANARE </v>
      </c>
      <c r="T855" s="15" t="str">
        <v>WIENERBERGER</v>
      </c>
      <c r="U855" s="15" t="str">
        <v>TRAMEZZA - FORATO PORIZZATA/ALVEOLATA RETTIFICATA - PLAN</v>
      </c>
      <c r="V855" s="15">
        <v>0</v>
      </c>
      <c r="W855" s="19" t="str">
        <v>12x50x24,9</v>
      </c>
      <c r="X855" s="19">
        <v>0</v>
      </c>
      <c r="Y855" s="15">
        <v>0</v>
      </c>
      <c r="Z855" s="15">
        <v>0</v>
      </c>
      <c r="AA855" s="15">
        <v>0</v>
      </c>
      <c r="AB855" s="15">
        <v>0</v>
      </c>
      <c r="AC855" s="15">
        <v>1</v>
      </c>
      <c r="AG855" s="15">
        <v>0</v>
      </c>
      <c r="AH855" s="15" t="str">
        <v xml:space="preserve">TEVELLE - TAVELLONI - TAVELLINE </v>
      </c>
      <c r="AI855" s="15" t="str">
        <v>LATERCOM</v>
      </c>
      <c r="AJ855" s="15" t="str">
        <v xml:space="preserve">TAVELLONI-TAGLIO OBLIQUO FIANCO MASCHIO FEMMINA DA CM 6 </v>
      </c>
      <c r="AK855" s="15">
        <v>0</v>
      </c>
      <c r="AL855" s="15">
        <v>220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1</v>
      </c>
      <c r="AS855" s="17" t="str">
        <f t="shared" si="54"/>
        <v>ꞈ</v>
      </c>
      <c r="AT855" s="70" t="str">
        <v>ꞈ</v>
      </c>
      <c r="AU855" s="15">
        <v>0</v>
      </c>
      <c r="AV855" s="15" t="str">
        <v xml:space="preserve">TEVELLE - TAVELLONI - TAVELLINE </v>
      </c>
      <c r="AW855" s="15" t="str">
        <v>ESSE ELLE LAT.</v>
      </c>
      <c r="AX855" s="15" t="str">
        <v xml:space="preserve">TAVELLA DIVISIBILE </v>
      </c>
      <c r="AY855" s="15">
        <v>0</v>
      </c>
      <c r="AZ855" s="15" t="str">
        <v>3x18X50</v>
      </c>
      <c r="BA855" s="15">
        <v>0</v>
      </c>
      <c r="BB855" s="15">
        <v>0</v>
      </c>
      <c r="BC855" s="15">
        <v>0</v>
      </c>
      <c r="BD855" s="15">
        <v>0</v>
      </c>
      <c r="BE855" s="15">
        <v>0</v>
      </c>
      <c r="BF855" s="15">
        <v>1</v>
      </c>
      <c r="BG855" s="17" t="str">
        <f t="shared" si="55"/>
        <v>ꞈ</v>
      </c>
      <c r="BH855" s="70" t="str">
        <v>ꞈ</v>
      </c>
    </row>
    <row r="856" spans="1:60" ht="14.25" customHeight="1" x14ac:dyDescent="0.25">
      <c r="A856" s="47"/>
      <c r="C856" s="19" t="s">
        <v>111</v>
      </c>
      <c r="D856" s="19" t="s">
        <v>35</v>
      </c>
      <c r="E856" s="19" t="s">
        <v>122</v>
      </c>
      <c r="G856" s="58">
        <v>80</v>
      </c>
      <c r="I856" s="34"/>
      <c r="K856" s="20"/>
      <c r="L856" s="57">
        <f t="shared" si="53"/>
        <v>0</v>
      </c>
      <c r="M856" s="14">
        <f t="shared" si="52"/>
        <v>1</v>
      </c>
      <c r="N856" s="13">
        <f>IF(OR(totale!$A$5="",C856=totale!$A$5),0,1)</f>
        <v>1</v>
      </c>
      <c r="O856" s="13">
        <f>IF(OR(totale!$C$5="",E856=totale!$C$5),0,1)</f>
        <v>0</v>
      </c>
      <c r="P856" s="13">
        <v>0</v>
      </c>
      <c r="Q856" s="97">
        <v>0</v>
      </c>
      <c r="R856" s="19">
        <v>0</v>
      </c>
      <c r="S856" s="19" t="str">
        <v xml:space="preserve">LATERIZIO RETTIFICATO PLANARE </v>
      </c>
      <c r="T856" s="15" t="str">
        <v>WIENERBERGER</v>
      </c>
      <c r="U856" s="15" t="str">
        <v>TRAMEZZA - FORATO PORIZZATA/ALVEOLATA RETTIFICATA - PLAN</v>
      </c>
      <c r="V856" s="15">
        <v>0</v>
      </c>
      <c r="W856" s="19" t="str">
        <v>12x50x19,9</v>
      </c>
      <c r="X856" s="19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1</v>
      </c>
      <c r="AG856" s="15">
        <v>0</v>
      </c>
      <c r="AH856" s="15" t="str">
        <v xml:space="preserve">TEVELLE - TAVELLONI - TAVELLINE </v>
      </c>
      <c r="AI856" s="15" t="str">
        <v>T2D</v>
      </c>
      <c r="AJ856" s="15" t="str">
        <v xml:space="preserve">TAVELLONI-TAGLIO OBLIQUO FIANCO MASCHIO FEMMINA DA CM 6 </v>
      </c>
      <c r="AK856" s="15">
        <v>0</v>
      </c>
      <c r="AL856" s="15">
        <v>50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1</v>
      </c>
      <c r="AS856" s="17" t="str">
        <f t="shared" si="54"/>
        <v>ꞈ</v>
      </c>
      <c r="AT856" s="70" t="str">
        <v>ꞈ</v>
      </c>
      <c r="AU856" s="15">
        <v>0</v>
      </c>
      <c r="AV856" s="15" t="str">
        <v xml:space="preserve">TEVELLE - TAVELLONI - TAVELLINE </v>
      </c>
      <c r="AW856" s="15" t="str">
        <v>ESSE ELLE LAT.</v>
      </c>
      <c r="AX856" s="15" t="str">
        <v xml:space="preserve">TAVELLA DIVISIBILE </v>
      </c>
      <c r="AY856" s="15">
        <v>0</v>
      </c>
      <c r="AZ856" s="15" t="str">
        <v>3x20X50</v>
      </c>
      <c r="BA856" s="15">
        <v>0</v>
      </c>
      <c r="BB856" s="15">
        <v>0</v>
      </c>
      <c r="BC856" s="15">
        <v>0</v>
      </c>
      <c r="BD856" s="15">
        <v>0</v>
      </c>
      <c r="BE856" s="15">
        <v>0</v>
      </c>
      <c r="BF856" s="15">
        <v>1</v>
      </c>
      <c r="BG856" s="17" t="str">
        <f t="shared" si="55"/>
        <v>ꞈ</v>
      </c>
      <c r="BH856" s="70" t="str">
        <v>ꞈ</v>
      </c>
    </row>
    <row r="857" spans="1:60" ht="14.25" customHeight="1" x14ac:dyDescent="0.25">
      <c r="A857" s="47"/>
      <c r="C857" s="19" t="s">
        <v>111</v>
      </c>
      <c r="D857" s="19" t="s">
        <v>35</v>
      </c>
      <c r="E857" s="19" t="s">
        <v>122</v>
      </c>
      <c r="G857" s="58">
        <v>90</v>
      </c>
      <c r="I857" s="34"/>
      <c r="K857" s="20"/>
      <c r="L857" s="57">
        <f t="shared" si="53"/>
        <v>0</v>
      </c>
      <c r="M857" s="14">
        <f t="shared" si="52"/>
        <v>1</v>
      </c>
      <c r="N857" s="13">
        <f>IF(OR(totale!$A$5="",C857=totale!$A$5),0,1)</f>
        <v>1</v>
      </c>
      <c r="O857" s="13">
        <f>IF(OR(totale!$C$5="",E857=totale!$C$5),0,1)</f>
        <v>0</v>
      </c>
      <c r="P857" s="13">
        <v>0</v>
      </c>
      <c r="Q857" s="97">
        <v>0</v>
      </c>
      <c r="R857" s="19">
        <v>0</v>
      </c>
      <c r="S857" s="19" t="str">
        <v xml:space="preserve">LATERIZIO RETTIFICATO PLANARE </v>
      </c>
      <c r="T857" s="15" t="str">
        <v>WIENERBERGER</v>
      </c>
      <c r="U857" s="15" t="str">
        <v>TRAMEZZA - FORATO PORIZZATA/ALVEOLATA RETTIFICATA - PLAN</v>
      </c>
      <c r="V857" s="15">
        <v>0</v>
      </c>
      <c r="W857" s="19" t="str">
        <v>20x50x24,9</v>
      </c>
      <c r="X857" s="19">
        <v>0</v>
      </c>
      <c r="Y857" s="15">
        <v>0</v>
      </c>
      <c r="Z857" s="15">
        <v>0</v>
      </c>
      <c r="AA857" s="15">
        <v>0</v>
      </c>
      <c r="AB857" s="15">
        <v>0</v>
      </c>
      <c r="AC857" s="15">
        <v>1</v>
      </c>
      <c r="AG857" s="15">
        <v>0</v>
      </c>
      <c r="AH857" s="15" t="str">
        <v xml:space="preserve">TEVELLE - TAVELLONI - TAVELLINE </v>
      </c>
      <c r="AI857" s="15" t="str">
        <v>T2D</v>
      </c>
      <c r="AJ857" s="15" t="str">
        <v xml:space="preserve">TAVELLONI-TAGLIO OBLIQUO FIANCO MASCHIO FEMMINA DA CM 6 </v>
      </c>
      <c r="AK857" s="15">
        <v>0</v>
      </c>
      <c r="AL857" s="15">
        <v>60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1</v>
      </c>
      <c r="AS857" s="17" t="str">
        <f t="shared" si="54"/>
        <v>ꞈ</v>
      </c>
      <c r="AT857" s="70" t="str">
        <v>ꞈ</v>
      </c>
      <c r="AU857" s="15">
        <v>0</v>
      </c>
      <c r="AV857" s="15" t="str">
        <v xml:space="preserve">TEVELLE - TAVELLONI - TAVELLINE </v>
      </c>
      <c r="AW857" s="15" t="str">
        <v>ESSE ELLE LAT.</v>
      </c>
      <c r="AX857" s="15" t="str">
        <v xml:space="preserve">TAVELLA DIVISIBILE </v>
      </c>
      <c r="AY857" s="15">
        <v>0</v>
      </c>
      <c r="AZ857" s="15" t="str">
        <v>3x22X50</v>
      </c>
      <c r="BA857" s="15">
        <v>0</v>
      </c>
      <c r="BB857" s="15">
        <v>0</v>
      </c>
      <c r="BC857" s="15">
        <v>0</v>
      </c>
      <c r="BD857" s="15">
        <v>0</v>
      </c>
      <c r="BE857" s="15">
        <v>0</v>
      </c>
      <c r="BF857" s="15">
        <v>1</v>
      </c>
      <c r="BG857" s="17" t="str">
        <f t="shared" si="55"/>
        <v>ꞈ</v>
      </c>
      <c r="BH857" s="70" t="str">
        <v>ꞈ</v>
      </c>
    </row>
    <row r="858" spans="1:60" ht="14.25" customHeight="1" x14ac:dyDescent="0.25">
      <c r="A858" s="47"/>
      <c r="C858" s="19" t="s">
        <v>111</v>
      </c>
      <c r="D858" s="19" t="s">
        <v>35</v>
      </c>
      <c r="E858" s="19" t="s">
        <v>122</v>
      </c>
      <c r="G858" s="58">
        <v>100</v>
      </c>
      <c r="I858" s="34"/>
      <c r="K858" s="20"/>
      <c r="L858" s="57">
        <f t="shared" si="53"/>
        <v>0</v>
      </c>
      <c r="M858" s="14">
        <f t="shared" si="52"/>
        <v>1</v>
      </c>
      <c r="N858" s="13">
        <f>IF(OR(totale!$A$5="",C858=totale!$A$5),0,1)</f>
        <v>1</v>
      </c>
      <c r="O858" s="13">
        <f>IF(OR(totale!$C$5="",E858=totale!$C$5),0,1)</f>
        <v>0</v>
      </c>
      <c r="P858" s="13">
        <v>0</v>
      </c>
      <c r="Q858" s="97">
        <v>0</v>
      </c>
      <c r="R858" s="19">
        <v>0</v>
      </c>
      <c r="S858" s="19" t="str">
        <v xml:space="preserve">LATERIZIO RETTIFICATO PLANARE </v>
      </c>
      <c r="T858" s="15" t="str">
        <v>WIENERBERGER</v>
      </c>
      <c r="U858" s="15" t="str">
        <v>TRAMEZZA - FORATO PORIZZATA/ALVEOLATA RETTIFICATA - PLAN</v>
      </c>
      <c r="V858" s="15">
        <v>0</v>
      </c>
      <c r="W858" s="19" t="str">
        <v>20x50x19,9</v>
      </c>
      <c r="X858" s="19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1</v>
      </c>
      <c r="AG858" s="15">
        <v>0</v>
      </c>
      <c r="AH858" s="15" t="str">
        <v xml:space="preserve">TEVELLE - TAVELLONI - TAVELLINE </v>
      </c>
      <c r="AI858" s="15" t="str">
        <v>T2D</v>
      </c>
      <c r="AJ858" s="15" t="str">
        <v xml:space="preserve">TAVELLONI-TAGLIO OBLIQUO FIANCO MASCHIO FEMMINA DA CM 6 </v>
      </c>
      <c r="AK858" s="15">
        <v>0</v>
      </c>
      <c r="AL858" s="15">
        <v>70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1</v>
      </c>
      <c r="AS858" s="17" t="str">
        <f t="shared" si="54"/>
        <v>ꞈ</v>
      </c>
      <c r="AT858" s="70" t="str">
        <v>ꞈ</v>
      </c>
      <c r="AU858" s="15">
        <v>0</v>
      </c>
      <c r="AV858" s="15" t="str">
        <v xml:space="preserve">TEVELLE - TAVELLONI - TAVELLINE </v>
      </c>
      <c r="AW858" s="15" t="str">
        <v>ESSE ELLE LAT.</v>
      </c>
      <c r="AX858" s="15" t="str">
        <v xml:space="preserve">TAVELLA DIVISIBILE </v>
      </c>
      <c r="AY858" s="15">
        <v>0</v>
      </c>
      <c r="AZ858" s="15" t="str">
        <v>3x24X50</v>
      </c>
      <c r="BA858" s="15">
        <v>0</v>
      </c>
      <c r="BB858" s="15">
        <v>0</v>
      </c>
      <c r="BC858" s="15">
        <v>0</v>
      </c>
      <c r="BD858" s="15">
        <v>0</v>
      </c>
      <c r="BE858" s="15">
        <v>0</v>
      </c>
      <c r="BF858" s="15">
        <v>1</v>
      </c>
      <c r="BG858" s="17" t="str">
        <f t="shared" si="55"/>
        <v>ꞈ</v>
      </c>
      <c r="BH858" s="70" t="str">
        <v>ꞈ</v>
      </c>
    </row>
    <row r="859" spans="1:60" ht="14.25" customHeight="1" x14ac:dyDescent="0.25">
      <c r="A859" s="47"/>
      <c r="C859" s="19" t="s">
        <v>111</v>
      </c>
      <c r="D859" s="19" t="s">
        <v>35</v>
      </c>
      <c r="E859" s="19" t="s">
        <v>122</v>
      </c>
      <c r="G859" s="58">
        <v>120</v>
      </c>
      <c r="I859" s="34"/>
      <c r="K859" s="20"/>
      <c r="L859" s="57">
        <f t="shared" si="53"/>
        <v>0</v>
      </c>
      <c r="M859" s="14">
        <f t="shared" si="52"/>
        <v>1</v>
      </c>
      <c r="N859" s="13">
        <f>IF(OR(totale!$A$5="",C859=totale!$A$5),0,1)</f>
        <v>1</v>
      </c>
      <c r="O859" s="13">
        <f>IF(OR(totale!$C$5="",E859=totale!$C$5),0,1)</f>
        <v>0</v>
      </c>
      <c r="P859" s="13">
        <v>0</v>
      </c>
      <c r="Q859" s="97">
        <v>0</v>
      </c>
      <c r="R859" s="19">
        <v>0</v>
      </c>
      <c r="S859" s="19" t="str">
        <v xml:space="preserve">LATERIZIO RETTIFICATO PLANARE </v>
      </c>
      <c r="T859" s="15" t="str">
        <v>WIENERBERGER</v>
      </c>
      <c r="U859" s="15" t="str">
        <v>BLOCCO ALVEOLATO RETTIFICATO - BLOCCO PLANANARE  F.55% - 45%</v>
      </c>
      <c r="V859" s="15">
        <v>0</v>
      </c>
      <c r="W859" s="19" t="str">
        <v>45x25x19,9</v>
      </c>
      <c r="X859" s="19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1</v>
      </c>
      <c r="AG859" s="15">
        <v>0</v>
      </c>
      <c r="AH859" s="15" t="str">
        <v xml:space="preserve">TEVELLE - TAVELLONI - TAVELLINE </v>
      </c>
      <c r="AI859" s="15" t="str">
        <v>T2D</v>
      </c>
      <c r="AJ859" s="15" t="str">
        <v xml:space="preserve">TAVELLONI-TAGLIO OBLIQUO FIANCO MASCHIO FEMMINA DA CM 6 </v>
      </c>
      <c r="AK859" s="15">
        <v>0</v>
      </c>
      <c r="AL859" s="15">
        <v>80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1</v>
      </c>
      <c r="AS859" s="17" t="str">
        <f t="shared" si="54"/>
        <v>ꞈ</v>
      </c>
      <c r="AT859" s="70" t="str">
        <v>ꞈ</v>
      </c>
      <c r="AU859" s="15">
        <v>0</v>
      </c>
      <c r="AV859" s="15" t="str">
        <v xml:space="preserve">TEVELLE - TAVELLONI - TAVELLINE </v>
      </c>
      <c r="AW859" s="15" t="str">
        <v>ESSE ELLE LAT.</v>
      </c>
      <c r="AX859" s="15" t="str">
        <v xml:space="preserve">TAVELLA DIVISIBILE </v>
      </c>
      <c r="AY859" s="15">
        <v>0</v>
      </c>
      <c r="AZ859" s="15" t="str">
        <v>3x25x40</v>
      </c>
      <c r="BA859" s="15">
        <v>0</v>
      </c>
      <c r="BB859" s="15">
        <v>0</v>
      </c>
      <c r="BC859" s="15">
        <v>0</v>
      </c>
      <c r="BD859" s="15">
        <v>0</v>
      </c>
      <c r="BE859" s="15">
        <v>0</v>
      </c>
      <c r="BF859" s="15">
        <v>1</v>
      </c>
      <c r="BG859" s="17" t="str">
        <f t="shared" si="55"/>
        <v>ꞈ</v>
      </c>
      <c r="BH859" s="70" t="str">
        <v>ꞈ</v>
      </c>
    </row>
    <row r="860" spans="1:60" ht="14.25" customHeight="1" x14ac:dyDescent="0.25">
      <c r="A860" s="47"/>
      <c r="C860" s="19" t="s">
        <v>111</v>
      </c>
      <c r="D860" s="19" t="s">
        <v>35</v>
      </c>
      <c r="E860" s="19" t="s">
        <v>122</v>
      </c>
      <c r="G860" s="58">
        <v>140</v>
      </c>
      <c r="I860" s="34"/>
      <c r="K860" s="20"/>
      <c r="L860" s="57">
        <f t="shared" si="53"/>
        <v>0</v>
      </c>
      <c r="M860" s="14">
        <f t="shared" ref="M860:M923" si="56">SUM(N860:Q860)</f>
        <v>1</v>
      </c>
      <c r="N860" s="13">
        <f>IF(OR(totale!$A$5="",C860=totale!$A$5),0,1)</f>
        <v>1</v>
      </c>
      <c r="O860" s="13">
        <f>IF(OR(totale!$C$5="",E860=totale!$C$5),0,1)</f>
        <v>0</v>
      </c>
      <c r="P860" s="13">
        <v>0</v>
      </c>
      <c r="Q860" s="97">
        <v>0</v>
      </c>
      <c r="R860" s="19">
        <v>0</v>
      </c>
      <c r="S860" s="19" t="str">
        <v xml:space="preserve">LATERIZIO RETTIFICATO PLANARE </v>
      </c>
      <c r="T860" s="15" t="str">
        <v>WIENERBERGER</v>
      </c>
      <c r="U860" s="15" t="str">
        <v>BLOCCO ALVEOLATO RETTIFICATO - BLOCCO PLANANARE  F.55% - 45%</v>
      </c>
      <c r="V860" s="15">
        <v>0</v>
      </c>
      <c r="W860" s="19" t="str">
        <v>38x25x19,9</v>
      </c>
      <c r="X860" s="19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1</v>
      </c>
      <c r="AG860" s="15">
        <v>0</v>
      </c>
      <c r="AH860" s="15" t="str">
        <v xml:space="preserve">TEVELLE - TAVELLONI - TAVELLINE </v>
      </c>
      <c r="AI860" s="15" t="str">
        <v>T2D</v>
      </c>
      <c r="AJ860" s="15" t="str">
        <v xml:space="preserve">TAVELLONI-TAGLIO OBLIQUO FIANCO MASCHIO FEMMINA DA CM 6 </v>
      </c>
      <c r="AK860" s="15">
        <v>0</v>
      </c>
      <c r="AL860" s="15">
        <v>90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1</v>
      </c>
      <c r="AS860" s="17" t="str">
        <f t="shared" si="54"/>
        <v>ꞈ</v>
      </c>
      <c r="AT860" s="70" t="str">
        <v>ꞈ</v>
      </c>
      <c r="AU860" s="15">
        <v>0</v>
      </c>
      <c r="AV860" s="15" t="str">
        <v xml:space="preserve">TEVELLE - TAVELLONI - TAVELLINE </v>
      </c>
      <c r="AW860" s="15" t="str">
        <v>ESSE ELLE LAT.</v>
      </c>
      <c r="AX860" s="15" t="str">
        <v xml:space="preserve">TAVELLA TAGLIO RETTO FIANCO RETTO </v>
      </c>
      <c r="AY860" s="15">
        <v>0</v>
      </c>
      <c r="AZ860" s="15" t="str">
        <v>3x25x40</v>
      </c>
      <c r="BA860" s="15">
        <v>0</v>
      </c>
      <c r="BB860" s="15">
        <v>0</v>
      </c>
      <c r="BC860" s="15">
        <v>0</v>
      </c>
      <c r="BD860" s="15">
        <v>0</v>
      </c>
      <c r="BE860" s="15">
        <v>0</v>
      </c>
      <c r="BF860" s="15">
        <v>1</v>
      </c>
      <c r="BG860" s="17" t="str">
        <f t="shared" si="55"/>
        <v>ꞈ</v>
      </c>
      <c r="BH860" s="70" t="str">
        <v>ꞈ</v>
      </c>
    </row>
    <row r="861" spans="1:60" ht="14.25" customHeight="1" x14ac:dyDescent="0.25">
      <c r="A861" s="47"/>
      <c r="C861" s="19" t="s">
        <v>111</v>
      </c>
      <c r="D861" s="19" t="s">
        <v>35</v>
      </c>
      <c r="E861" s="19" t="s">
        <v>122</v>
      </c>
      <c r="G861" s="58">
        <v>160</v>
      </c>
      <c r="I861" s="34"/>
      <c r="K861" s="20"/>
      <c r="L861" s="57">
        <f t="shared" si="53"/>
        <v>0</v>
      </c>
      <c r="M861" s="14">
        <f t="shared" si="56"/>
        <v>1</v>
      </c>
      <c r="N861" s="13">
        <f>IF(OR(totale!$A$5="",C861=totale!$A$5),0,1)</f>
        <v>1</v>
      </c>
      <c r="O861" s="13">
        <f>IF(OR(totale!$C$5="",E861=totale!$C$5),0,1)</f>
        <v>0</v>
      </c>
      <c r="P861" s="13">
        <v>0</v>
      </c>
      <c r="Q861" s="97">
        <v>0</v>
      </c>
      <c r="R861" s="19">
        <v>0</v>
      </c>
      <c r="S861" s="19" t="str">
        <v xml:space="preserve">LATERIZIO RETTIFICATO PLANARE </v>
      </c>
      <c r="T861" s="15" t="str">
        <v>WIENERBERGER</v>
      </c>
      <c r="U861" s="15" t="str">
        <v>BLOCCO ALVEOLATO RETTIFICATO - BLOCCO PLANANARE  F.55% - 45%</v>
      </c>
      <c r="V861" s="15">
        <v>0</v>
      </c>
      <c r="W861" s="19" t="str">
        <v>38x24x19,9</v>
      </c>
      <c r="X861" s="19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1</v>
      </c>
      <c r="AG861" s="15">
        <v>0</v>
      </c>
      <c r="AH861" s="15" t="str">
        <v xml:space="preserve">TEVELLE - TAVELLONI - TAVELLINE </v>
      </c>
      <c r="AI861" s="15" t="str">
        <v>T2D</v>
      </c>
      <c r="AJ861" s="15" t="str">
        <v xml:space="preserve">TAVELLONI-TAGLIO OBLIQUO FIANCO MASCHIO FEMMINA DA CM 6 </v>
      </c>
      <c r="AK861" s="15">
        <v>0</v>
      </c>
      <c r="AL861" s="15">
        <v>100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1</v>
      </c>
      <c r="AS861" s="17" t="str">
        <f t="shared" si="54"/>
        <v>ꞈ</v>
      </c>
      <c r="AT861" s="70" t="str">
        <v>ꞈ</v>
      </c>
      <c r="AU861" s="15">
        <v>0</v>
      </c>
      <c r="AV861" s="15" t="str">
        <v xml:space="preserve">TEVELLE - TAVELLONI - TAVELLINE </v>
      </c>
      <c r="AW861" s="15" t="str">
        <v>FBM</v>
      </c>
      <c r="AX861" s="15" t="str">
        <v xml:space="preserve">TAVELLA DIVISIBILE </v>
      </c>
      <c r="AY861" s="15">
        <v>0</v>
      </c>
      <c r="AZ861" s="15" t="str">
        <v>3x25x40</v>
      </c>
      <c r="BA861" s="15">
        <v>0</v>
      </c>
      <c r="BB861" s="15">
        <v>0</v>
      </c>
      <c r="BC861" s="15">
        <v>0</v>
      </c>
      <c r="BD861" s="15">
        <v>0</v>
      </c>
      <c r="BE861" s="15">
        <v>0</v>
      </c>
      <c r="BF861" s="15">
        <v>1</v>
      </c>
      <c r="BG861" s="17" t="str">
        <f t="shared" si="55"/>
        <v>ꞈ</v>
      </c>
      <c r="BH861" s="70" t="str">
        <v>ꞈ</v>
      </c>
    </row>
    <row r="862" spans="1:60" ht="14.25" customHeight="1" x14ac:dyDescent="0.25">
      <c r="A862" s="47"/>
      <c r="C862" s="19" t="s">
        <v>111</v>
      </c>
      <c r="D862" s="19" t="s">
        <v>35</v>
      </c>
      <c r="E862" s="19" t="s">
        <v>122</v>
      </c>
      <c r="G862" s="58">
        <v>180</v>
      </c>
      <c r="I862" s="34"/>
      <c r="K862" s="20"/>
      <c r="L862" s="57">
        <f t="shared" si="53"/>
        <v>0</v>
      </c>
      <c r="M862" s="14">
        <f t="shared" si="56"/>
        <v>1</v>
      </c>
      <c r="N862" s="13">
        <f>IF(OR(totale!$A$5="",C862=totale!$A$5),0,1)</f>
        <v>1</v>
      </c>
      <c r="O862" s="13">
        <f>IF(OR(totale!$C$5="",E862=totale!$C$5),0,1)</f>
        <v>0</v>
      </c>
      <c r="P862" s="13">
        <v>0</v>
      </c>
      <c r="Q862" s="97">
        <v>0</v>
      </c>
      <c r="R862" s="19">
        <v>0</v>
      </c>
      <c r="S862" s="19" t="str">
        <v xml:space="preserve">LATERIZIO RETTIFICATO PLANARE </v>
      </c>
      <c r="T862" s="15" t="str">
        <v>WIENERBERGER</v>
      </c>
      <c r="U862" s="15" t="str">
        <v>BLOCCO ALVEOLATO RETTIFICATO - BLOCCO PLANANARE  F.55% - 45%</v>
      </c>
      <c r="V862" s="15">
        <v>0</v>
      </c>
      <c r="W862" s="19" t="str">
        <v>35x25x19,9</v>
      </c>
      <c r="X862" s="19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1</v>
      </c>
      <c r="AG862" s="15">
        <v>0</v>
      </c>
      <c r="AH862" s="15" t="str">
        <v xml:space="preserve">TEVELLE - TAVELLONI - TAVELLINE </v>
      </c>
      <c r="AI862" s="15" t="str">
        <v>T2D</v>
      </c>
      <c r="AJ862" s="15" t="str">
        <v xml:space="preserve">TAVELLONI-TAGLIO OBLIQUO FIANCO MASCHIO FEMMINA DA CM 6 </v>
      </c>
      <c r="AK862" s="15">
        <v>0</v>
      </c>
      <c r="AL862" s="15">
        <v>110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1</v>
      </c>
      <c r="AS862" s="17" t="str">
        <f t="shared" si="54"/>
        <v>ꞈ</v>
      </c>
      <c r="AT862" s="70" t="str">
        <v>ꞈ</v>
      </c>
      <c r="AU862" s="15">
        <v>0</v>
      </c>
      <c r="AV862" s="15" t="str">
        <v xml:space="preserve">TEVELLE - TAVELLONI - TAVELLINE </v>
      </c>
      <c r="AW862" s="15" t="str">
        <v>FBM</v>
      </c>
      <c r="AX862" s="15" t="str">
        <v xml:space="preserve">TAVELLA TAGLIO RETTO FIANCO RETTO </v>
      </c>
      <c r="AY862" s="15">
        <v>0</v>
      </c>
      <c r="AZ862" s="15" t="str">
        <v>3x25x40</v>
      </c>
      <c r="BA862" s="15">
        <v>0</v>
      </c>
      <c r="BB862" s="15">
        <v>0</v>
      </c>
      <c r="BC862" s="15">
        <v>0</v>
      </c>
      <c r="BD862" s="15">
        <v>0</v>
      </c>
      <c r="BE862" s="15">
        <v>0</v>
      </c>
      <c r="BF862" s="15">
        <v>1</v>
      </c>
      <c r="BG862" s="17" t="str">
        <f t="shared" si="55"/>
        <v>ꞈ</v>
      </c>
      <c r="BH862" s="70" t="str">
        <v>ꞈ</v>
      </c>
    </row>
    <row r="863" spans="1:60" ht="14.25" customHeight="1" x14ac:dyDescent="0.25">
      <c r="A863" s="47"/>
      <c r="C863" s="19" t="s">
        <v>111</v>
      </c>
      <c r="D863" s="19" t="s">
        <v>35</v>
      </c>
      <c r="E863" s="19" t="s">
        <v>122</v>
      </c>
      <c r="G863" s="58">
        <v>200</v>
      </c>
      <c r="I863" s="34"/>
      <c r="K863" s="20"/>
      <c r="L863" s="57">
        <f t="shared" si="53"/>
        <v>0</v>
      </c>
      <c r="M863" s="14">
        <f t="shared" si="56"/>
        <v>1</v>
      </c>
      <c r="N863" s="13">
        <f>IF(OR(totale!$A$5="",C863=totale!$A$5),0,1)</f>
        <v>1</v>
      </c>
      <c r="O863" s="13">
        <f>IF(OR(totale!$C$5="",E863=totale!$C$5),0,1)</f>
        <v>0</v>
      </c>
      <c r="P863" s="13">
        <v>0</v>
      </c>
      <c r="Q863" s="97">
        <v>0</v>
      </c>
      <c r="R863" s="19">
        <v>0</v>
      </c>
      <c r="S863" s="19" t="str">
        <v xml:space="preserve">LATERIZIO RETTIFICATO PLANARE </v>
      </c>
      <c r="T863" s="15" t="str">
        <v>WIENERBERGER</v>
      </c>
      <c r="U863" s="15" t="str">
        <v>BLOCCO ALVEOLATO RETTIFICATO - BLOCCO PLANANARE  F.55% - 45%</v>
      </c>
      <c r="V863" s="15">
        <v>0</v>
      </c>
      <c r="W863" s="19" t="str">
        <v>35x25x24,9</v>
      </c>
      <c r="X863" s="19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1</v>
      </c>
      <c r="AG863" s="15">
        <v>0</v>
      </c>
      <c r="AH863" s="15" t="str">
        <v xml:space="preserve">TEVELLE - TAVELLONI - TAVELLINE </v>
      </c>
      <c r="AI863" s="15" t="str">
        <v>T2D</v>
      </c>
      <c r="AJ863" s="15" t="str">
        <v xml:space="preserve">TAVELLONI-TAGLIO OBLIQUO FIANCO MASCHIO FEMMINA DA CM 6 </v>
      </c>
      <c r="AK863" s="15">
        <v>0</v>
      </c>
      <c r="AL863" s="15">
        <v>120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1</v>
      </c>
      <c r="AS863" s="17" t="str">
        <f t="shared" si="54"/>
        <v>ꞈ</v>
      </c>
      <c r="AT863" s="70" t="str">
        <v>ꞈ</v>
      </c>
      <c r="AU863" s="15">
        <v>0</v>
      </c>
      <c r="AV863" s="15" t="str">
        <v xml:space="preserve">TEVELLE - TAVELLONI - TAVELLINE </v>
      </c>
      <c r="AW863" s="15" t="str">
        <v>LATERCOM</v>
      </c>
      <c r="AX863" s="15" t="str">
        <v xml:space="preserve">TAVELLA DIVISIBILE </v>
      </c>
      <c r="AY863" s="15">
        <v>0</v>
      </c>
      <c r="AZ863" s="15" t="str">
        <v>3x25x40</v>
      </c>
      <c r="BA863" s="15">
        <v>0</v>
      </c>
      <c r="BB863" s="15">
        <v>0</v>
      </c>
      <c r="BC863" s="15">
        <v>0</v>
      </c>
      <c r="BD863" s="15">
        <v>0</v>
      </c>
      <c r="BE863" s="15">
        <v>0</v>
      </c>
      <c r="BF863" s="15">
        <v>1</v>
      </c>
      <c r="BG863" s="17" t="str">
        <f t="shared" si="55"/>
        <v>ꞈ</v>
      </c>
      <c r="BH863" s="70" t="str">
        <v>ꞈ</v>
      </c>
    </row>
    <row r="864" spans="1:60" ht="14.25" customHeight="1" x14ac:dyDescent="0.25">
      <c r="A864" s="47"/>
      <c r="C864" s="19" t="s">
        <v>111</v>
      </c>
      <c r="D864" s="19" t="s">
        <v>35</v>
      </c>
      <c r="E864" s="19" t="s">
        <v>122</v>
      </c>
      <c r="G864" s="58">
        <v>220</v>
      </c>
      <c r="I864" s="34"/>
      <c r="K864" s="20"/>
      <c r="L864" s="57">
        <f t="shared" si="53"/>
        <v>0</v>
      </c>
      <c r="M864" s="14">
        <f t="shared" si="56"/>
        <v>1</v>
      </c>
      <c r="N864" s="13">
        <f>IF(OR(totale!$A$5="",C864=totale!$A$5),0,1)</f>
        <v>1</v>
      </c>
      <c r="O864" s="13">
        <f>IF(OR(totale!$C$5="",E864=totale!$C$5),0,1)</f>
        <v>0</v>
      </c>
      <c r="P864" s="13">
        <v>0</v>
      </c>
      <c r="Q864" s="97">
        <v>0</v>
      </c>
      <c r="R864" s="19">
        <v>0</v>
      </c>
      <c r="S864" s="19" t="str">
        <v xml:space="preserve">LATERIZIO RETTIFICATO PLANARE </v>
      </c>
      <c r="T864" s="15" t="str">
        <v>WIENERBERGER</v>
      </c>
      <c r="U864" s="15" t="str">
        <v>BLOCCO ALVEOLATO RETTIFICATO - BLOCCO PLANANARE  F.55% - 45%</v>
      </c>
      <c r="V864" s="15">
        <v>0</v>
      </c>
      <c r="W864" s="19" t="str">
        <v>25x25x19,9</v>
      </c>
      <c r="X864" s="19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1</v>
      </c>
      <c r="AG864" s="15">
        <v>0</v>
      </c>
      <c r="AH864" s="15" t="str">
        <v xml:space="preserve">TEVELLE - TAVELLONI - TAVELLINE </v>
      </c>
      <c r="AI864" s="15" t="str">
        <v>T2D</v>
      </c>
      <c r="AJ864" s="15" t="str">
        <v xml:space="preserve">TAVELLONI-TAGLIO OBLIQUO FIANCO MASCHIO FEMMINA DA CM 6 </v>
      </c>
      <c r="AK864" s="15">
        <v>0</v>
      </c>
      <c r="AL864" s="15">
        <v>130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1</v>
      </c>
      <c r="AS864" s="17" t="str">
        <f t="shared" si="54"/>
        <v>ꞈ</v>
      </c>
      <c r="AT864" s="70" t="str">
        <v>ꞈ</v>
      </c>
      <c r="AU864" s="15">
        <v>0</v>
      </c>
      <c r="AV864" s="15" t="str">
        <v xml:space="preserve">TEVELLE - TAVELLONI - TAVELLINE </v>
      </c>
      <c r="AW864" s="15" t="str">
        <v>LATERCOM</v>
      </c>
      <c r="AX864" s="15" t="str">
        <v xml:space="preserve">TAVELLA TAGLIO RETTO FIANCO RETTO </v>
      </c>
      <c r="AY864" s="15">
        <v>0</v>
      </c>
      <c r="AZ864" s="15" t="str">
        <v>3x25x40</v>
      </c>
      <c r="BA864" s="15">
        <v>0</v>
      </c>
      <c r="BB864" s="15">
        <v>0</v>
      </c>
      <c r="BC864" s="15">
        <v>0</v>
      </c>
      <c r="BD864" s="15">
        <v>0</v>
      </c>
      <c r="BE864" s="15">
        <v>0</v>
      </c>
      <c r="BF864" s="15">
        <v>1</v>
      </c>
      <c r="BG864" s="17" t="str">
        <f t="shared" si="55"/>
        <v>ꞈ</v>
      </c>
      <c r="BH864" s="70" t="str">
        <v>ꞈ</v>
      </c>
    </row>
    <row r="865" spans="1:60" ht="14.25" customHeight="1" x14ac:dyDescent="0.25">
      <c r="A865" s="47"/>
      <c r="C865" s="19" t="s">
        <v>111</v>
      </c>
      <c r="D865" s="19" t="s">
        <v>35</v>
      </c>
      <c r="E865" s="19" t="s">
        <v>126</v>
      </c>
      <c r="G865" s="58">
        <v>80</v>
      </c>
      <c r="I865" s="34"/>
      <c r="K865" s="20"/>
      <c r="L865" s="57">
        <f t="shared" si="53"/>
        <v>0</v>
      </c>
      <c r="M865" s="14">
        <f t="shared" si="56"/>
        <v>1</v>
      </c>
      <c r="N865" s="13">
        <f>IF(OR(totale!$A$5="",C865=totale!$A$5),0,1)</f>
        <v>1</v>
      </c>
      <c r="O865" s="13">
        <f>IF(OR(totale!$C$5="",E865=totale!$C$5),0,1)</f>
        <v>0</v>
      </c>
      <c r="P865" s="13">
        <v>0</v>
      </c>
      <c r="Q865" s="97">
        <v>0</v>
      </c>
      <c r="R865" s="19">
        <v>0</v>
      </c>
      <c r="S865" s="19" t="str">
        <v xml:space="preserve">LATERIZIO RETTIFICATO PLANARE </v>
      </c>
      <c r="T865" s="15" t="str">
        <v>WIENERBERGER</v>
      </c>
      <c r="U865" s="15" t="str">
        <v>BLOCCO ALVEOLATO RETTIFICATO - BLOCCO PLANANARE  F.55% - 45%</v>
      </c>
      <c r="V865" s="15">
        <v>0</v>
      </c>
      <c r="W865" s="19" t="str">
        <v>45x25x19,9 F.45%</v>
      </c>
      <c r="X865" s="19">
        <v>0</v>
      </c>
      <c r="Y865" s="15">
        <v>0</v>
      </c>
      <c r="Z865" s="15">
        <v>0</v>
      </c>
      <c r="AA865" s="15">
        <v>0</v>
      </c>
      <c r="AB865" s="15">
        <v>0</v>
      </c>
      <c r="AC865" s="15">
        <v>1</v>
      </c>
      <c r="AG865" s="15">
        <v>0</v>
      </c>
      <c r="AH865" s="15" t="str">
        <v xml:space="preserve">TEVELLE - TAVELLONI - TAVELLINE </v>
      </c>
      <c r="AI865" s="15" t="str">
        <v>T2D</v>
      </c>
      <c r="AJ865" s="15" t="str">
        <v xml:space="preserve">TAVELLONI-TAGLIO OBLIQUO FIANCO MASCHIO FEMMINA DA CM 6 </v>
      </c>
      <c r="AK865" s="15">
        <v>0</v>
      </c>
      <c r="AL865" s="15">
        <v>140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1</v>
      </c>
      <c r="AS865" s="17" t="str">
        <f t="shared" si="54"/>
        <v>ꞈ</v>
      </c>
      <c r="AT865" s="70" t="str">
        <v>ꞈ</v>
      </c>
      <c r="AU865" s="15">
        <v>0</v>
      </c>
      <c r="AV865" s="15" t="str">
        <v xml:space="preserve">TEVELLE - TAVELLONI - TAVELLINE </v>
      </c>
      <c r="AW865" s="15" t="str">
        <v>T2D</v>
      </c>
      <c r="AX865" s="15" t="str">
        <v xml:space="preserve">TAVELLA DIVISIBILE </v>
      </c>
      <c r="AY865" s="15">
        <v>0</v>
      </c>
      <c r="AZ865" s="15" t="str">
        <v>3x25x40</v>
      </c>
      <c r="BA865" s="15">
        <v>0</v>
      </c>
      <c r="BB865" s="15">
        <v>0</v>
      </c>
      <c r="BC865" s="15">
        <v>0</v>
      </c>
      <c r="BD865" s="15">
        <v>0</v>
      </c>
      <c r="BE865" s="15">
        <v>0</v>
      </c>
      <c r="BF865" s="15">
        <v>1</v>
      </c>
      <c r="BG865" s="17" t="str">
        <f t="shared" si="55"/>
        <v>ꞈ</v>
      </c>
      <c r="BH865" s="70" t="str">
        <v>ꞈ</v>
      </c>
    </row>
    <row r="866" spans="1:60" ht="14.25" customHeight="1" x14ac:dyDescent="0.25">
      <c r="A866" s="47"/>
      <c r="C866" s="19" t="s">
        <v>111</v>
      </c>
      <c r="D866" s="19" t="s">
        <v>35</v>
      </c>
      <c r="E866" s="19" t="s">
        <v>126</v>
      </c>
      <c r="G866" s="58">
        <v>90</v>
      </c>
      <c r="I866" s="34"/>
      <c r="K866" s="20"/>
      <c r="L866" s="57">
        <f t="shared" si="53"/>
        <v>0</v>
      </c>
      <c r="M866" s="14">
        <f t="shared" si="56"/>
        <v>1</v>
      </c>
      <c r="N866" s="13">
        <f>IF(OR(totale!$A$5="",C866=totale!$A$5),0,1)</f>
        <v>1</v>
      </c>
      <c r="O866" s="13">
        <f>IF(OR(totale!$C$5="",E866=totale!$C$5),0,1)</f>
        <v>0</v>
      </c>
      <c r="P866" s="13">
        <v>0</v>
      </c>
      <c r="Q866" s="97">
        <v>0</v>
      </c>
      <c r="R866" s="19">
        <v>0</v>
      </c>
      <c r="S866" s="19" t="str">
        <v xml:space="preserve">LATERIZIO RETTIFICATO PLANARE </v>
      </c>
      <c r="T866" s="15" t="str">
        <v>WIENERBERGER</v>
      </c>
      <c r="U866" s="15" t="str">
        <v>BLOCCO ALVEOLATO RETTIFICATO - BLOCCO PLANANARE  F.55% - 45%</v>
      </c>
      <c r="V866" s="15">
        <v>0</v>
      </c>
      <c r="W866" s="19" t="str">
        <v>40x24x29,9 F.45%</v>
      </c>
      <c r="X866" s="19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1</v>
      </c>
      <c r="AG866" s="15">
        <v>0</v>
      </c>
      <c r="AH866" s="15" t="str">
        <v xml:space="preserve">TEVELLE - TAVELLONI - TAVELLINE </v>
      </c>
      <c r="AI866" s="15" t="str">
        <v>T2D</v>
      </c>
      <c r="AJ866" s="15" t="str">
        <v xml:space="preserve">TAVELLONI-TAGLIO OBLIQUO FIANCO MASCHIO FEMMINA DA CM 6 </v>
      </c>
      <c r="AK866" s="15">
        <v>0</v>
      </c>
      <c r="AL866" s="15">
        <v>150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1</v>
      </c>
      <c r="AS866" s="17" t="str">
        <f t="shared" si="54"/>
        <v>ꞈ</v>
      </c>
      <c r="AT866" s="70" t="str">
        <v>ꞈ</v>
      </c>
      <c r="AU866" s="15">
        <v>0</v>
      </c>
      <c r="AV866" s="15" t="str">
        <v xml:space="preserve">TEVELLE - TAVELLONI - TAVELLINE </v>
      </c>
      <c r="AW866" s="15" t="str">
        <v>T2D</v>
      </c>
      <c r="AX866" s="15" t="str">
        <v xml:space="preserve">TAVELLA TAGLIO RETTO FIANCO RETTO </v>
      </c>
      <c r="AY866" s="15">
        <v>0</v>
      </c>
      <c r="AZ866" s="15" t="str">
        <v>3x25x40</v>
      </c>
      <c r="BA866" s="15">
        <v>0</v>
      </c>
      <c r="BB866" s="15">
        <v>0</v>
      </c>
      <c r="BC866" s="15">
        <v>0</v>
      </c>
      <c r="BD866" s="15">
        <v>0</v>
      </c>
      <c r="BE866" s="15">
        <v>0</v>
      </c>
      <c r="BF866" s="15">
        <v>1</v>
      </c>
      <c r="BG866" s="17" t="str">
        <f t="shared" si="55"/>
        <v>ꞈ</v>
      </c>
      <c r="BH866" s="70" t="str">
        <v>ꞈ</v>
      </c>
    </row>
    <row r="867" spans="1:60" ht="14.25" customHeight="1" x14ac:dyDescent="0.25">
      <c r="A867" s="47"/>
      <c r="C867" s="19" t="s">
        <v>111</v>
      </c>
      <c r="D867" s="19" t="s">
        <v>35</v>
      </c>
      <c r="E867" s="19" t="s">
        <v>126</v>
      </c>
      <c r="G867" s="58">
        <v>100</v>
      </c>
      <c r="I867" s="34"/>
      <c r="K867" s="20"/>
      <c r="L867" s="57">
        <f t="shared" si="53"/>
        <v>0</v>
      </c>
      <c r="M867" s="14">
        <f t="shared" si="56"/>
        <v>1</v>
      </c>
      <c r="N867" s="13">
        <f>IF(OR(totale!$A$5="",C867=totale!$A$5),0,1)</f>
        <v>1</v>
      </c>
      <c r="O867" s="13">
        <f>IF(OR(totale!$C$5="",E867=totale!$C$5),0,1)</f>
        <v>0</v>
      </c>
      <c r="P867" s="13">
        <v>0</v>
      </c>
      <c r="Q867" s="97">
        <v>0</v>
      </c>
      <c r="R867" s="19">
        <v>0</v>
      </c>
      <c r="S867" s="19" t="str">
        <v xml:space="preserve">LATERIZIO RETTIFICATO PLANARE </v>
      </c>
      <c r="T867" s="15" t="str">
        <v>WIENERBERGER</v>
      </c>
      <c r="U867" s="15" t="str">
        <v>BLOCCO ALVEOLATO RETTIFICATO - BLOCCO PLANANARE  F.55% - 45%</v>
      </c>
      <c r="V867" s="15">
        <v>0</v>
      </c>
      <c r="W867" s="19" t="str">
        <v>38x25x19,9 F.45%</v>
      </c>
      <c r="X867" s="19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1</v>
      </c>
      <c r="AG867" s="15">
        <v>0</v>
      </c>
      <c r="AH867" s="15" t="str">
        <v xml:space="preserve">TEVELLE - TAVELLONI - TAVELLINE </v>
      </c>
      <c r="AI867" s="15" t="str">
        <v>T2D</v>
      </c>
      <c r="AJ867" s="15" t="str">
        <v xml:space="preserve">TAVELLONI-TAGLIO OBLIQUO FIANCO MASCHIO FEMMINA DA CM 6 </v>
      </c>
      <c r="AK867" s="15">
        <v>0</v>
      </c>
      <c r="AL867" s="15">
        <v>160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1</v>
      </c>
      <c r="AS867" s="17" t="str">
        <f t="shared" si="54"/>
        <v>ꞈ</v>
      </c>
      <c r="AT867" s="70" t="str">
        <v>ꞈ</v>
      </c>
      <c r="AU867" s="15">
        <v>0</v>
      </c>
      <c r="AV867" s="15" t="str">
        <v xml:space="preserve">TEVELLE - TAVELLONI - TAVELLINE </v>
      </c>
      <c r="AW867" s="15" t="str">
        <v>WIENERBERGER</v>
      </c>
      <c r="AX867" s="15" t="str">
        <v xml:space="preserve">TAVELLA DIVISIBILE </v>
      </c>
      <c r="AY867" s="15">
        <v>0</v>
      </c>
      <c r="AZ867" s="15" t="str">
        <v>3x25x40</v>
      </c>
      <c r="BA867" s="15">
        <v>0</v>
      </c>
      <c r="BB867" s="15">
        <v>0</v>
      </c>
      <c r="BC867" s="15">
        <v>0</v>
      </c>
      <c r="BD867" s="15">
        <v>0</v>
      </c>
      <c r="BE867" s="15">
        <v>0</v>
      </c>
      <c r="BF867" s="15">
        <v>1</v>
      </c>
      <c r="BG867" s="17" t="str">
        <f t="shared" si="55"/>
        <v>ꞈ</v>
      </c>
      <c r="BH867" s="70" t="str">
        <v>ꞈ</v>
      </c>
    </row>
    <row r="868" spans="1:60" ht="14.25" customHeight="1" x14ac:dyDescent="0.25">
      <c r="A868" s="47"/>
      <c r="C868" s="19" t="s">
        <v>111</v>
      </c>
      <c r="D868" s="19" t="s">
        <v>35</v>
      </c>
      <c r="E868" s="19" t="s">
        <v>126</v>
      </c>
      <c r="G868" s="58">
        <v>120</v>
      </c>
      <c r="I868" s="34"/>
      <c r="K868" s="20"/>
      <c r="L868" s="57">
        <f t="shared" si="53"/>
        <v>0</v>
      </c>
      <c r="M868" s="14">
        <f t="shared" si="56"/>
        <v>1</v>
      </c>
      <c r="N868" s="13">
        <f>IF(OR(totale!$A$5="",C868=totale!$A$5),0,1)</f>
        <v>1</v>
      </c>
      <c r="O868" s="13">
        <f>IF(OR(totale!$C$5="",E868=totale!$C$5),0,1)</f>
        <v>0</v>
      </c>
      <c r="P868" s="13">
        <v>0</v>
      </c>
      <c r="Q868" s="97">
        <v>0</v>
      </c>
      <c r="R868" s="19">
        <v>0</v>
      </c>
      <c r="S868" s="19" t="str">
        <v xml:space="preserve">LATERIZIO RETTIFICATO PLANARE </v>
      </c>
      <c r="T868" s="15" t="str">
        <v>WIENERBERGER</v>
      </c>
      <c r="U868" s="15" t="str">
        <v>BLOCCO ALVEOLATO RETTIFICATO - BLOCCO PLANANARE  F.55% - 45%</v>
      </c>
      <c r="V868" s="15">
        <v>0</v>
      </c>
      <c r="W868" s="19" t="str">
        <v>30x25x24,9 F.45%</v>
      </c>
      <c r="X868" s="19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1</v>
      </c>
      <c r="AG868" s="15">
        <v>0</v>
      </c>
      <c r="AH868" s="15" t="str">
        <v xml:space="preserve">TEVELLE - TAVELLONI - TAVELLINE </v>
      </c>
      <c r="AI868" s="15" t="str">
        <v>T2D</v>
      </c>
      <c r="AJ868" s="15" t="str">
        <v xml:space="preserve">TAVELLONI-TAGLIO OBLIQUO FIANCO MASCHIO FEMMINA DA CM 6 </v>
      </c>
      <c r="AK868" s="15">
        <v>0</v>
      </c>
      <c r="AL868" s="15">
        <v>170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1</v>
      </c>
      <c r="AS868" s="17" t="str">
        <f t="shared" si="54"/>
        <v>ꞈ</v>
      </c>
      <c r="AT868" s="70" t="str">
        <v>ꞈ</v>
      </c>
      <c r="AU868" s="15">
        <v>0</v>
      </c>
      <c r="AV868" s="15" t="str">
        <v xml:space="preserve">TEVELLE - TAVELLONI - TAVELLINE </v>
      </c>
      <c r="AW868" s="15" t="str">
        <v>WIENERBERGER</v>
      </c>
      <c r="AX868" s="15" t="str">
        <v xml:space="preserve">TAVELLA TAGLIO RETTO FIANCO RETTO </v>
      </c>
      <c r="AY868" s="15">
        <v>0</v>
      </c>
      <c r="AZ868" s="15" t="str">
        <v>3x25x40</v>
      </c>
      <c r="BA868" s="15">
        <v>0</v>
      </c>
      <c r="BB868" s="15">
        <v>0</v>
      </c>
      <c r="BC868" s="15">
        <v>0</v>
      </c>
      <c r="BD868" s="15">
        <v>0</v>
      </c>
      <c r="BE868" s="15">
        <v>0</v>
      </c>
      <c r="BF868" s="15">
        <v>1</v>
      </c>
      <c r="BG868" s="17" t="str">
        <f t="shared" si="55"/>
        <v>ꞈ</v>
      </c>
      <c r="BH868" s="70" t="str">
        <v>ꞈ</v>
      </c>
    </row>
    <row r="869" spans="1:60" ht="14.25" customHeight="1" x14ac:dyDescent="0.25">
      <c r="A869" s="47"/>
      <c r="C869" s="19" t="s">
        <v>111</v>
      </c>
      <c r="D869" s="19" t="s">
        <v>35</v>
      </c>
      <c r="E869" s="19" t="s">
        <v>126</v>
      </c>
      <c r="G869" s="58">
        <v>140</v>
      </c>
      <c r="I869" s="34"/>
      <c r="K869" s="20"/>
      <c r="L869" s="57">
        <f t="shared" si="53"/>
        <v>0</v>
      </c>
      <c r="M869" s="14">
        <f t="shared" si="56"/>
        <v>1</v>
      </c>
      <c r="N869" s="13">
        <f>IF(OR(totale!$A$5="",C869=totale!$A$5),0,1)</f>
        <v>1</v>
      </c>
      <c r="O869" s="13">
        <f>IF(OR(totale!$C$5="",E869=totale!$C$5),0,1)</f>
        <v>0</v>
      </c>
      <c r="P869" s="13">
        <v>0</v>
      </c>
      <c r="Q869" s="97">
        <v>0</v>
      </c>
      <c r="R869" s="19">
        <v>0</v>
      </c>
      <c r="S869" s="19" t="str">
        <v xml:space="preserve">LATERIZIO RETTIFICATO PLANARE </v>
      </c>
      <c r="T869" s="15" t="str">
        <v>WIENERBERGER</v>
      </c>
      <c r="U869" s="15" t="str">
        <v>BLOCCO ALVEOLATO RETTIFICATO - BLOCCO PLANANARE  F.55% - 45%</v>
      </c>
      <c r="V869" s="15">
        <v>0</v>
      </c>
      <c r="W869" s="19" t="str">
        <v>30x25x19,9 F.45%</v>
      </c>
      <c r="X869" s="19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1</v>
      </c>
      <c r="AG869" s="15">
        <v>0</v>
      </c>
      <c r="AH869" s="15" t="str">
        <v xml:space="preserve">TEVELLE - TAVELLONI - TAVELLINE </v>
      </c>
      <c r="AI869" s="15" t="str">
        <v>T2D</v>
      </c>
      <c r="AJ869" s="15" t="str">
        <v xml:space="preserve">TAVELLONI-TAGLIO OBLIQUO FIANCO MASCHIO FEMMINA DA CM 6 </v>
      </c>
      <c r="AK869" s="15">
        <v>0</v>
      </c>
      <c r="AL869" s="15">
        <v>180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1</v>
      </c>
      <c r="AS869" s="17" t="str">
        <f t="shared" si="54"/>
        <v>ꞈ</v>
      </c>
      <c r="AT869" s="70" t="str">
        <v>ꞈ</v>
      </c>
      <c r="AU869" s="15">
        <v>0</v>
      </c>
      <c r="AV869" s="15" t="str">
        <v xml:space="preserve">TEVELLE - TAVELLONI - TAVELLINE </v>
      </c>
      <c r="AW869" s="15" t="str">
        <v>DCB</v>
      </c>
      <c r="AX869" s="15" t="str">
        <v xml:space="preserve">TAVELLA TAGLIO RETTO FIANCO RETTO </v>
      </c>
      <c r="AY869" s="15">
        <v>0</v>
      </c>
      <c r="AZ869" s="15" t="str">
        <v>3x25x50</v>
      </c>
      <c r="BA869" s="15">
        <v>0</v>
      </c>
      <c r="BB869" s="15">
        <v>0</v>
      </c>
      <c r="BC869" s="15">
        <v>0</v>
      </c>
      <c r="BD869" s="15">
        <v>0</v>
      </c>
      <c r="BE869" s="15">
        <v>0</v>
      </c>
      <c r="BF869" s="15">
        <v>1</v>
      </c>
      <c r="BG869" s="17" t="str">
        <f t="shared" si="55"/>
        <v>ꞈ</v>
      </c>
      <c r="BH869" s="70" t="str">
        <v>ꞈ</v>
      </c>
    </row>
    <row r="870" spans="1:60" ht="14.25" customHeight="1" x14ac:dyDescent="0.25">
      <c r="A870" s="47"/>
      <c r="C870" s="19" t="s">
        <v>111</v>
      </c>
      <c r="D870" s="19" t="s">
        <v>35</v>
      </c>
      <c r="E870" s="19" t="s">
        <v>126</v>
      </c>
      <c r="G870" s="58">
        <v>160</v>
      </c>
      <c r="I870" s="34"/>
      <c r="K870" s="20"/>
      <c r="L870" s="57">
        <f t="shared" si="53"/>
        <v>0</v>
      </c>
      <c r="M870" s="14">
        <f t="shared" si="56"/>
        <v>1</v>
      </c>
      <c r="N870" s="13">
        <f>IF(OR(totale!$A$5="",C870=totale!$A$5),0,1)</f>
        <v>1</v>
      </c>
      <c r="O870" s="13">
        <f>IF(OR(totale!$C$5="",E870=totale!$C$5),0,1)</f>
        <v>0</v>
      </c>
      <c r="P870" s="13">
        <v>0</v>
      </c>
      <c r="Q870" s="97">
        <v>0</v>
      </c>
      <c r="R870" s="19">
        <v>0</v>
      </c>
      <c r="S870" s="19" t="str">
        <v xml:space="preserve">LATERIZIO RETTIFICATO PLANARE </v>
      </c>
      <c r="T870" s="15" t="str">
        <v>WIENERBERGER</v>
      </c>
      <c r="U870" s="15" t="str">
        <v>BLOCCO ALVEOLATO RETTIFICATO - BLOCCO PLANANARE  F.55% - 45%</v>
      </c>
      <c r="V870" s="15">
        <v>0</v>
      </c>
      <c r="W870" s="19" t="str">
        <v>38x24x19,9 F.45%</v>
      </c>
      <c r="X870" s="19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1</v>
      </c>
      <c r="AG870" s="15">
        <v>0</v>
      </c>
      <c r="AH870" s="15" t="str">
        <v xml:space="preserve">TEVELLE - TAVELLONI - TAVELLINE </v>
      </c>
      <c r="AI870" s="15" t="str">
        <v>T2D</v>
      </c>
      <c r="AJ870" s="15" t="str">
        <v xml:space="preserve">TAVELLONI-TAGLIO OBLIQUO FIANCO MASCHIO FEMMINA DA CM 6 </v>
      </c>
      <c r="AK870" s="15">
        <v>0</v>
      </c>
      <c r="AL870" s="15">
        <v>200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1</v>
      </c>
      <c r="AS870" s="17" t="str">
        <f t="shared" si="54"/>
        <v>ꞈ</v>
      </c>
      <c r="AT870" s="70" t="str">
        <v>ꞈ</v>
      </c>
      <c r="AU870" s="15">
        <v>0</v>
      </c>
      <c r="AV870" s="15" t="str">
        <v xml:space="preserve">TEVELLE - TAVELLONI - TAVELLINE </v>
      </c>
      <c r="AW870" s="15" t="str">
        <v>ESSE ELLE LAT.</v>
      </c>
      <c r="AX870" s="15" t="str">
        <v>TAVELLA TAGLIO RETTO FIANCO MASCHIO/FEMMINA</v>
      </c>
      <c r="AY870" s="15">
        <v>0</v>
      </c>
      <c r="AZ870" s="15" t="str">
        <v>3x25x50</v>
      </c>
      <c r="BA870" s="15">
        <v>0</v>
      </c>
      <c r="BB870" s="15">
        <v>0</v>
      </c>
      <c r="BC870" s="15">
        <v>0</v>
      </c>
      <c r="BD870" s="15">
        <v>0</v>
      </c>
      <c r="BE870" s="15">
        <v>0</v>
      </c>
      <c r="BF870" s="15">
        <v>1</v>
      </c>
      <c r="BG870" s="17" t="str">
        <f t="shared" si="55"/>
        <v>ꞈ</v>
      </c>
      <c r="BH870" s="70" t="str">
        <v>ꞈ</v>
      </c>
    </row>
    <row r="871" spans="1:60" ht="14.25" customHeight="1" x14ac:dyDescent="0.25">
      <c r="A871" s="47"/>
      <c r="C871" s="19" t="s">
        <v>111</v>
      </c>
      <c r="D871" s="19" t="s">
        <v>35</v>
      </c>
      <c r="E871" s="19" t="s">
        <v>126</v>
      </c>
      <c r="G871" s="58">
        <v>180</v>
      </c>
      <c r="I871" s="34"/>
      <c r="K871" s="20"/>
      <c r="L871" s="57">
        <f t="shared" si="53"/>
        <v>0</v>
      </c>
      <c r="M871" s="14">
        <f t="shared" si="56"/>
        <v>1</v>
      </c>
      <c r="N871" s="13">
        <f>IF(OR(totale!$A$5="",C871=totale!$A$5),0,1)</f>
        <v>1</v>
      </c>
      <c r="O871" s="13">
        <f>IF(OR(totale!$C$5="",E871=totale!$C$5),0,1)</f>
        <v>0</v>
      </c>
      <c r="P871" s="13">
        <v>0</v>
      </c>
      <c r="Q871" s="97">
        <v>0</v>
      </c>
      <c r="R871" s="19">
        <v>0</v>
      </c>
      <c r="S871" s="19" t="str">
        <v xml:space="preserve">LATERIZIO RETTIFICATO PLANARE </v>
      </c>
      <c r="T871" s="15" t="str">
        <v>WIENERBERGER</v>
      </c>
      <c r="U871" s="15" t="str">
        <v>BLOCCO ALVEOLATO RETTIFICATO - BLOCCO PLANANARE  F.55% - 45%</v>
      </c>
      <c r="V871" s="15">
        <v>0</v>
      </c>
      <c r="W871" s="19" t="str">
        <v>25x33x24,9 F.45%</v>
      </c>
      <c r="X871" s="19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1</v>
      </c>
      <c r="AG871" s="15">
        <v>0</v>
      </c>
      <c r="AH871" s="15" t="str">
        <v xml:space="preserve">TEVELLE - TAVELLONI - TAVELLINE </v>
      </c>
      <c r="AI871" s="15" t="str">
        <v>T2D</v>
      </c>
      <c r="AJ871" s="15" t="str">
        <v xml:space="preserve">TAVELLONI-TAGLIO OBLIQUO FIANCO MASCHIO FEMMINA DA CM 6 </v>
      </c>
      <c r="AK871" s="15">
        <v>0</v>
      </c>
      <c r="AL871" s="15">
        <v>220</v>
      </c>
      <c r="AM871" s="15">
        <v>0</v>
      </c>
      <c r="AN871" s="15">
        <v>0</v>
      </c>
      <c r="AO871" s="15">
        <v>0</v>
      </c>
      <c r="AP871" s="15">
        <v>0</v>
      </c>
      <c r="AQ871" s="15">
        <v>0</v>
      </c>
      <c r="AR871" s="15">
        <v>1</v>
      </c>
      <c r="AS871" s="17" t="str">
        <f t="shared" si="54"/>
        <v>ꞈ</v>
      </c>
      <c r="AT871" s="70" t="str">
        <v>ꞈ</v>
      </c>
      <c r="AU871" s="15">
        <v>0</v>
      </c>
      <c r="AV871" s="15" t="str">
        <v xml:space="preserve">TEVELLE - TAVELLONI - TAVELLINE </v>
      </c>
      <c r="AW871" s="15" t="str">
        <v>ESSE ELLE LAT.</v>
      </c>
      <c r="AX871" s="15" t="str">
        <v xml:space="preserve">TAVELLA DIVISIBILE </v>
      </c>
      <c r="AY871" s="15">
        <v>0</v>
      </c>
      <c r="AZ871" s="15" t="str">
        <v>3x25x50</v>
      </c>
      <c r="BA871" s="15">
        <v>0</v>
      </c>
      <c r="BB871" s="15">
        <v>0</v>
      </c>
      <c r="BC871" s="15">
        <v>0</v>
      </c>
      <c r="BD871" s="15">
        <v>0</v>
      </c>
      <c r="BE871" s="15">
        <v>0</v>
      </c>
      <c r="BF871" s="15">
        <v>1</v>
      </c>
      <c r="BG871" s="17" t="str">
        <f t="shared" si="55"/>
        <v>ꞈ</v>
      </c>
      <c r="BH871" s="70" t="str">
        <v>ꞈ</v>
      </c>
    </row>
    <row r="872" spans="1:60" ht="14.25" customHeight="1" x14ac:dyDescent="0.25">
      <c r="A872" s="47"/>
      <c r="C872" s="19" t="s">
        <v>111</v>
      </c>
      <c r="D872" s="19" t="s">
        <v>35</v>
      </c>
      <c r="E872" s="19" t="s">
        <v>126</v>
      </c>
      <c r="G872" s="58">
        <v>200</v>
      </c>
      <c r="I872" s="34"/>
      <c r="K872" s="20"/>
      <c r="L872" s="57">
        <f t="shared" si="53"/>
        <v>0</v>
      </c>
      <c r="M872" s="14">
        <f t="shared" si="56"/>
        <v>1</v>
      </c>
      <c r="N872" s="13">
        <f>IF(OR(totale!$A$5="",C872=totale!$A$5),0,1)</f>
        <v>1</v>
      </c>
      <c r="O872" s="13">
        <f>IF(OR(totale!$C$5="",E872=totale!$C$5),0,1)</f>
        <v>0</v>
      </c>
      <c r="P872" s="13">
        <v>0</v>
      </c>
      <c r="Q872" s="97">
        <v>0</v>
      </c>
      <c r="R872" s="19">
        <v>0</v>
      </c>
      <c r="S872" s="19" t="str">
        <v xml:space="preserve">LATERIZIO RETTIFICATO PLANARE </v>
      </c>
      <c r="T872" s="15" t="str">
        <v>WIENERBERGER</v>
      </c>
      <c r="U872" s="15" t="str">
        <v>BLOCCO ALVEOLATO RETTIFICATO - BLOCCO PLANANARE  F.55% - 45%</v>
      </c>
      <c r="V872" s="15">
        <v>0</v>
      </c>
      <c r="W872" s="19" t="str">
        <v xml:space="preserve">25x33x19,9 F.45% </v>
      </c>
      <c r="X872" s="19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1</v>
      </c>
      <c r="AG872" s="15">
        <v>0</v>
      </c>
      <c r="AH872" s="15" t="str">
        <v xml:space="preserve">TEVELLE - TAVELLONI - TAVELLINE </v>
      </c>
      <c r="AI872" s="15" t="str">
        <v>WIENERBERGER</v>
      </c>
      <c r="AJ872" s="15" t="str">
        <v xml:space="preserve">TAVELLONI-TAGLIO OBLIQUO FIANCO MASCHIO FEMMINA DA CM 6 </v>
      </c>
      <c r="AK872" s="15">
        <v>0</v>
      </c>
      <c r="AL872" s="15">
        <v>60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1</v>
      </c>
      <c r="AS872" s="17" t="str">
        <f t="shared" si="54"/>
        <v>ꞈ</v>
      </c>
      <c r="AT872" s="70" t="str">
        <v>ꞈ</v>
      </c>
      <c r="AU872" s="15">
        <v>0</v>
      </c>
      <c r="AV872" s="15" t="str">
        <v xml:space="preserve">TEVELLE - TAVELLONI - TAVELLINE </v>
      </c>
      <c r="AW872" s="15" t="str">
        <v>ESSE ELLE LAT.</v>
      </c>
      <c r="AX872" s="15" t="str">
        <v xml:space="preserve">TAVELLA TAGLIO RETTO FIANCO RETTO </v>
      </c>
      <c r="AY872" s="15">
        <v>0</v>
      </c>
      <c r="AZ872" s="15" t="str">
        <v>3x25x50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1</v>
      </c>
      <c r="BG872" s="17" t="str">
        <f t="shared" si="55"/>
        <v>ꞈ</v>
      </c>
      <c r="BH872" s="70" t="str">
        <v>ꞈ</v>
      </c>
    </row>
    <row r="873" spans="1:60" ht="14.25" customHeight="1" x14ac:dyDescent="0.25">
      <c r="A873" s="47"/>
      <c r="C873" s="19" t="s">
        <v>111</v>
      </c>
      <c r="D873" s="19" t="s">
        <v>35</v>
      </c>
      <c r="E873" s="19" t="s">
        <v>126</v>
      </c>
      <c r="G873" s="58">
        <v>220</v>
      </c>
      <c r="I873" s="34"/>
      <c r="K873" s="20"/>
      <c r="L873" s="57">
        <f t="shared" si="53"/>
        <v>0</v>
      </c>
      <c r="M873" s="14">
        <f t="shared" si="56"/>
        <v>1</v>
      </c>
      <c r="N873" s="13">
        <f>IF(OR(totale!$A$5="",C873=totale!$A$5),0,1)</f>
        <v>1</v>
      </c>
      <c r="O873" s="13">
        <f>IF(OR(totale!$C$5="",E873=totale!$C$5),0,1)</f>
        <v>0</v>
      </c>
      <c r="P873" s="13">
        <v>0</v>
      </c>
      <c r="Q873" s="97">
        <v>0</v>
      </c>
      <c r="R873" s="19">
        <v>0</v>
      </c>
      <c r="S873" s="19" t="str">
        <v xml:space="preserve">LATERIZIO RETTIFICATO PLANARE </v>
      </c>
      <c r="T873" s="15" t="str">
        <v>WIENERBERGER</v>
      </c>
      <c r="U873" s="15" t="str">
        <v>BLOCCO ALVEOLATO RETTIFICATO - BLOCCO PLANANARE  F.55% - 45%</v>
      </c>
      <c r="V873" s="15">
        <v>0</v>
      </c>
      <c r="W873" s="19" t="str">
        <v>25x30x19,9 F.45%</v>
      </c>
      <c r="X873" s="19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1</v>
      </c>
      <c r="AG873" s="15">
        <v>0</v>
      </c>
      <c r="AH873" s="15" t="str">
        <v xml:space="preserve">TEVELLE - TAVELLONI - TAVELLINE </v>
      </c>
      <c r="AI873" s="15" t="str">
        <v>WIENERBERGER</v>
      </c>
      <c r="AJ873" s="15" t="str">
        <v xml:space="preserve">TAVELLONI-TAGLIO OBLIQUO FIANCO MASCHIO FEMMINA DA CM 6 </v>
      </c>
      <c r="AK873" s="15">
        <v>0</v>
      </c>
      <c r="AL873" s="15">
        <v>70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1</v>
      </c>
      <c r="AS873" s="17" t="str">
        <f t="shared" si="54"/>
        <v>ꞈ</v>
      </c>
      <c r="AT873" s="70" t="str">
        <v>ꞈ</v>
      </c>
      <c r="AU873" s="15">
        <v>0</v>
      </c>
      <c r="AV873" s="15" t="str">
        <v xml:space="preserve">TEVELLE - TAVELLONI - TAVELLINE </v>
      </c>
      <c r="AW873" s="15" t="str">
        <v>LATERCOM</v>
      </c>
      <c r="AX873" s="15" t="str">
        <v xml:space="preserve">TAVELLA DIVISIBILE </v>
      </c>
      <c r="AY873" s="15">
        <v>0</v>
      </c>
      <c r="AZ873" s="15" t="str">
        <v>3x25x50</v>
      </c>
      <c r="BA873" s="15">
        <v>0</v>
      </c>
      <c r="BB873" s="15">
        <v>0</v>
      </c>
      <c r="BC873" s="15">
        <v>0</v>
      </c>
      <c r="BD873" s="15">
        <v>0</v>
      </c>
      <c r="BE873" s="15">
        <v>0</v>
      </c>
      <c r="BF873" s="15">
        <v>1</v>
      </c>
      <c r="BG873" s="17" t="str">
        <f t="shared" si="55"/>
        <v>ꞈ</v>
      </c>
      <c r="BH873" s="70" t="str">
        <v>ꞈ</v>
      </c>
    </row>
    <row r="874" spans="1:60" ht="14.25" customHeight="1" x14ac:dyDescent="0.25">
      <c r="A874" s="47"/>
      <c r="C874" s="19" t="s">
        <v>100</v>
      </c>
      <c r="D874" s="19" t="s">
        <v>20</v>
      </c>
      <c r="E874" s="19" t="s">
        <v>101</v>
      </c>
      <c r="G874" s="58" t="s">
        <v>456</v>
      </c>
      <c r="I874" s="34"/>
      <c r="K874" s="20"/>
      <c r="L874" s="57">
        <f t="shared" si="53"/>
        <v>0</v>
      </c>
      <c r="M874" s="14">
        <f t="shared" si="56"/>
        <v>1</v>
      </c>
      <c r="N874" s="13">
        <f>IF(OR(totale!$A$5="",C874=totale!$A$5),0,1)</f>
        <v>1</v>
      </c>
      <c r="O874" s="13">
        <f>IF(OR(totale!$C$5="",E874=totale!$C$5),0,1)</f>
        <v>0</v>
      </c>
      <c r="P874" s="13">
        <v>0</v>
      </c>
      <c r="Q874" s="97">
        <v>0</v>
      </c>
      <c r="R874" s="19">
        <v>0</v>
      </c>
      <c r="S874" s="19" t="str">
        <v xml:space="preserve">LATERIZIO RETTIFICATO PLANARE CON LANA DI ROCCIA </v>
      </c>
      <c r="T874" s="15" t="str">
        <v>WIENERBERGER</v>
      </c>
      <c r="U874" s="15" t="str">
        <v>LATERIZIO PORIZZATO/ALVEOLATO RETTIFICATO - PLAN CON LANA DI ROCCI A</v>
      </c>
      <c r="V874" s="15">
        <v>0</v>
      </c>
      <c r="W874" s="19" t="str">
        <v>8x50x24,9</v>
      </c>
      <c r="X874" s="19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1</v>
      </c>
      <c r="AG874" s="15">
        <v>0</v>
      </c>
      <c r="AH874" s="15" t="str">
        <v xml:space="preserve">TEVELLE - TAVELLONI - TAVELLINE </v>
      </c>
      <c r="AI874" s="15" t="str">
        <v>WIENERBERGER</v>
      </c>
      <c r="AJ874" s="15" t="str">
        <v xml:space="preserve">TAVELLONI-TAGLIO OBLIQUO FIANCO MASCHIO FEMMINA DA CM 6 </v>
      </c>
      <c r="AK874" s="15">
        <v>0</v>
      </c>
      <c r="AL874" s="15">
        <v>80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1</v>
      </c>
      <c r="AS874" s="17" t="str">
        <f t="shared" si="54"/>
        <v>ꞈ</v>
      </c>
      <c r="AT874" s="70" t="str">
        <v>ꞈ</v>
      </c>
      <c r="AU874" s="15">
        <v>0</v>
      </c>
      <c r="AV874" s="15" t="str">
        <v xml:space="preserve">TEVELLE - TAVELLONI - TAVELLINE </v>
      </c>
      <c r="AW874" s="15" t="str">
        <v>LATERCOM</v>
      </c>
      <c r="AX874" s="15" t="str">
        <v xml:space="preserve">TAVELLA TAGLIO RETTO FIANCO RETTO </v>
      </c>
      <c r="AY874" s="15">
        <v>0</v>
      </c>
      <c r="AZ874" s="15" t="str">
        <v>3x25x50</v>
      </c>
      <c r="BA874" s="15">
        <v>0</v>
      </c>
      <c r="BB874" s="15">
        <v>0</v>
      </c>
      <c r="BC874" s="15">
        <v>0</v>
      </c>
      <c r="BD874" s="15">
        <v>0</v>
      </c>
      <c r="BE874" s="15">
        <v>0</v>
      </c>
      <c r="BF874" s="15">
        <v>1</v>
      </c>
      <c r="BG874" s="17" t="str">
        <f t="shared" si="55"/>
        <v>ꞈ</v>
      </c>
      <c r="BH874" s="70" t="str">
        <v>ꞈ</v>
      </c>
    </row>
    <row r="875" spans="1:60" ht="14.25" customHeight="1" x14ac:dyDescent="0.25">
      <c r="A875" s="47"/>
      <c r="C875" s="19" t="s">
        <v>100</v>
      </c>
      <c r="D875" s="19" t="s">
        <v>20</v>
      </c>
      <c r="E875" s="19" t="s">
        <v>101</v>
      </c>
      <c r="G875" s="58" t="s">
        <v>471</v>
      </c>
      <c r="I875" s="34"/>
      <c r="K875" s="20"/>
      <c r="L875" s="57">
        <f t="shared" si="53"/>
        <v>0</v>
      </c>
      <c r="M875" s="14">
        <f t="shared" si="56"/>
        <v>1</v>
      </c>
      <c r="N875" s="13">
        <f>IF(OR(totale!$A$5="",C875=totale!$A$5),0,1)</f>
        <v>1</v>
      </c>
      <c r="O875" s="13">
        <f>IF(OR(totale!$C$5="",E875=totale!$C$5),0,1)</f>
        <v>0</v>
      </c>
      <c r="P875" s="13">
        <v>0</v>
      </c>
      <c r="Q875" s="97">
        <v>0</v>
      </c>
      <c r="R875" s="19">
        <v>0</v>
      </c>
      <c r="S875" s="19" t="str">
        <v xml:space="preserve">LATERIZIO RETTIFICATO PLANARE CON LANA DI ROCCIA </v>
      </c>
      <c r="T875" s="15" t="str">
        <v>WIENERBERGER</v>
      </c>
      <c r="U875" s="15" t="str">
        <v>LATERIZIO PORIZZATO/ALVEOLATO RETTIFICATO - PLAN CON LANA DI ROCCI A</v>
      </c>
      <c r="V875" s="15">
        <v>0</v>
      </c>
      <c r="W875" s="19" t="str">
        <v>12x50x24,9</v>
      </c>
      <c r="X875" s="19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1</v>
      </c>
      <c r="AG875" s="15">
        <v>0</v>
      </c>
      <c r="AH875" s="15" t="str">
        <v xml:space="preserve">TEVELLE - TAVELLONI - TAVELLINE </v>
      </c>
      <c r="AI875" s="15" t="str">
        <v>WIENERBERGER</v>
      </c>
      <c r="AJ875" s="15" t="str">
        <v xml:space="preserve">TAVELLONI-TAGLIO OBLIQUO FIANCO MASCHIO FEMMINA DA CM 6 </v>
      </c>
      <c r="AK875" s="15">
        <v>0</v>
      </c>
      <c r="AL875" s="15">
        <v>90</v>
      </c>
      <c r="AM875" s="15">
        <v>0</v>
      </c>
      <c r="AN875" s="15">
        <v>0</v>
      </c>
      <c r="AO875" s="15">
        <v>0</v>
      </c>
      <c r="AP875" s="15">
        <v>0</v>
      </c>
      <c r="AQ875" s="15">
        <v>0</v>
      </c>
      <c r="AR875" s="15">
        <v>1</v>
      </c>
      <c r="AS875" s="17" t="str">
        <f t="shared" si="54"/>
        <v>ꞈ</v>
      </c>
      <c r="AT875" s="70" t="str">
        <v>ꞈ</v>
      </c>
      <c r="AU875" s="15">
        <v>0</v>
      </c>
      <c r="AV875" s="15" t="str">
        <v xml:space="preserve">TEVELLE - TAVELLONI - TAVELLINE </v>
      </c>
      <c r="AW875" s="15" t="str">
        <v>T2D</v>
      </c>
      <c r="AX875" s="15" t="str">
        <v xml:space="preserve">TAVELLA DIVISIBILE </v>
      </c>
      <c r="AY875" s="15">
        <v>0</v>
      </c>
      <c r="AZ875" s="15" t="str">
        <v>3x25x50</v>
      </c>
      <c r="BA875" s="15">
        <v>0</v>
      </c>
      <c r="BB875" s="15">
        <v>0</v>
      </c>
      <c r="BC875" s="15">
        <v>0</v>
      </c>
      <c r="BD875" s="15">
        <v>0</v>
      </c>
      <c r="BE875" s="15">
        <v>0</v>
      </c>
      <c r="BF875" s="15">
        <v>1</v>
      </c>
      <c r="BG875" s="17" t="str">
        <f t="shared" si="55"/>
        <v>ꞈ</v>
      </c>
      <c r="BH875" s="70" t="str">
        <v>ꞈ</v>
      </c>
    </row>
    <row r="876" spans="1:60" ht="14.25" customHeight="1" x14ac:dyDescent="0.25">
      <c r="A876" s="47"/>
      <c r="C876" s="19" t="s">
        <v>100</v>
      </c>
      <c r="D876" s="19" t="s">
        <v>20</v>
      </c>
      <c r="E876" s="19" t="s">
        <v>101</v>
      </c>
      <c r="G876" s="58" t="s">
        <v>134</v>
      </c>
      <c r="I876" s="34"/>
      <c r="K876" s="20"/>
      <c r="L876" s="57">
        <f t="shared" si="53"/>
        <v>0</v>
      </c>
      <c r="M876" s="14">
        <f t="shared" si="56"/>
        <v>1</v>
      </c>
      <c r="N876" s="13">
        <f>IF(OR(totale!$A$5="",C876=totale!$A$5),0,1)</f>
        <v>1</v>
      </c>
      <c r="O876" s="13">
        <f>IF(OR(totale!$C$5="",E876=totale!$C$5),0,1)</f>
        <v>0</v>
      </c>
      <c r="P876" s="13">
        <v>0</v>
      </c>
      <c r="Q876" s="97">
        <v>0</v>
      </c>
      <c r="R876" s="19">
        <v>0</v>
      </c>
      <c r="S876" s="19" t="str">
        <v xml:space="preserve">LATERIZIO RETTIFICATO PLANARE CON LANA DI ROCCIA </v>
      </c>
      <c r="T876" s="15" t="str">
        <v>WIENERBERGER</v>
      </c>
      <c r="U876" s="15" t="str">
        <v>LATERIZIO PORIZZATO/ALVEOLATO RETTIFICATO - PLAN CON LANA DI ROCCI A</v>
      </c>
      <c r="V876" s="15">
        <v>0</v>
      </c>
      <c r="W876" s="19" t="str">
        <v>18x5x24,9</v>
      </c>
      <c r="X876" s="19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1</v>
      </c>
      <c r="AG876" s="15">
        <v>0</v>
      </c>
      <c r="AH876" s="15" t="str">
        <v xml:space="preserve">TEVELLE - TAVELLONI - TAVELLINE </v>
      </c>
      <c r="AI876" s="15" t="str">
        <v>WIENERBERGER</v>
      </c>
      <c r="AJ876" s="15" t="str">
        <v xml:space="preserve">TAVELLONI-TAGLIO OBLIQUO FIANCO MASCHIO FEMMINA DA CM 6 </v>
      </c>
      <c r="AK876" s="15">
        <v>0</v>
      </c>
      <c r="AL876" s="15">
        <v>100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1</v>
      </c>
      <c r="AS876" s="17" t="str">
        <f t="shared" si="54"/>
        <v>ꞈ</v>
      </c>
      <c r="AT876" s="70" t="str">
        <v>ꞈ</v>
      </c>
      <c r="AU876" s="15">
        <v>0</v>
      </c>
      <c r="AV876" s="15" t="str">
        <v xml:space="preserve">TEVELLE - TAVELLONI - TAVELLINE </v>
      </c>
      <c r="AW876" s="15" t="str">
        <v>T2D</v>
      </c>
      <c r="AX876" s="15" t="str">
        <v xml:space="preserve">TAVELLA TAGLIO RETTO FIANCO RETTO </v>
      </c>
      <c r="AY876" s="15">
        <v>0</v>
      </c>
      <c r="AZ876" s="15" t="str">
        <v>3x25x50</v>
      </c>
      <c r="BA876" s="15">
        <v>0</v>
      </c>
      <c r="BB876" s="15">
        <v>0</v>
      </c>
      <c r="BC876" s="15">
        <v>0</v>
      </c>
      <c r="BD876" s="15">
        <v>0</v>
      </c>
      <c r="BE876" s="15">
        <v>0</v>
      </c>
      <c r="BF876" s="15">
        <v>1</v>
      </c>
      <c r="BG876" s="17" t="str">
        <f t="shared" si="55"/>
        <v>ꞈ</v>
      </c>
      <c r="BH876" s="70" t="str">
        <v>ꞈ</v>
      </c>
    </row>
    <row r="877" spans="1:60" ht="14.25" customHeight="1" x14ac:dyDescent="0.25">
      <c r="A877" s="47"/>
      <c r="C877" s="19" t="s">
        <v>100</v>
      </c>
      <c r="D877" s="19" t="s">
        <v>20</v>
      </c>
      <c r="E877" s="19" t="s">
        <v>101</v>
      </c>
      <c r="G877" s="58" t="s">
        <v>155</v>
      </c>
      <c r="I877" s="34"/>
      <c r="K877" s="20"/>
      <c r="L877" s="57">
        <f t="shared" si="53"/>
        <v>0</v>
      </c>
      <c r="M877" s="14">
        <f t="shared" si="56"/>
        <v>1</v>
      </c>
      <c r="N877" s="13">
        <f>IF(OR(totale!$A$5="",C877=totale!$A$5),0,1)</f>
        <v>1</v>
      </c>
      <c r="O877" s="13">
        <f>IF(OR(totale!$C$5="",E877=totale!$C$5),0,1)</f>
        <v>0</v>
      </c>
      <c r="P877" s="13">
        <v>0</v>
      </c>
      <c r="Q877" s="97">
        <v>0</v>
      </c>
      <c r="R877" s="19">
        <v>0</v>
      </c>
      <c r="S877" s="19" t="str">
        <v xml:space="preserve">LATERIZIO RETTIFICATO PLANARE CON LANA DI ROCCIA </v>
      </c>
      <c r="T877" s="15" t="str">
        <v>WIENERBERGER</v>
      </c>
      <c r="U877" s="15" t="str">
        <v>LATERIZIO PORIZZATO/ALVEOLATO RETTIFICATO - PLAN CON LANA DI ROCCI A</v>
      </c>
      <c r="V877" s="15">
        <v>0</v>
      </c>
      <c r="W877" s="19" t="str">
        <v xml:space="preserve">42,5x24,8X24,9 </v>
      </c>
      <c r="X877" s="19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1</v>
      </c>
      <c r="AG877" s="15">
        <v>0</v>
      </c>
      <c r="AH877" s="15" t="str">
        <v xml:space="preserve">TEVELLE - TAVELLONI - TAVELLINE </v>
      </c>
      <c r="AI877" s="15" t="str">
        <v>WIENERBERGER</v>
      </c>
      <c r="AJ877" s="15" t="str">
        <v xml:space="preserve">TAVELLONI-TAGLIO OBLIQUO FIANCO MASCHIO FEMMINA DA CM 6 </v>
      </c>
      <c r="AK877" s="15">
        <v>0</v>
      </c>
      <c r="AL877" s="15">
        <v>110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1</v>
      </c>
      <c r="AS877" s="17" t="str">
        <f t="shared" si="54"/>
        <v>ꞈ</v>
      </c>
      <c r="AT877" s="70" t="str">
        <v>ꞈ</v>
      </c>
      <c r="AU877" s="15">
        <v>0</v>
      </c>
      <c r="AV877" s="15" t="str">
        <v xml:space="preserve">TEVELLE - TAVELLONI - TAVELLINE </v>
      </c>
      <c r="AW877" s="15" t="str">
        <v>WIENERBERGER</v>
      </c>
      <c r="AX877" s="15" t="str">
        <v xml:space="preserve">TAVELLA DIVISIBILE </v>
      </c>
      <c r="AY877" s="15">
        <v>0</v>
      </c>
      <c r="AZ877" s="15" t="str">
        <v>3x25x50</v>
      </c>
      <c r="BA877" s="15">
        <v>0</v>
      </c>
      <c r="BB877" s="15">
        <v>0</v>
      </c>
      <c r="BC877" s="15">
        <v>0</v>
      </c>
      <c r="BD877" s="15">
        <v>0</v>
      </c>
      <c r="BE877" s="15">
        <v>0</v>
      </c>
      <c r="BF877" s="15">
        <v>1</v>
      </c>
      <c r="BG877" s="17" t="str">
        <f t="shared" si="55"/>
        <v>ꞈ</v>
      </c>
      <c r="BH877" s="70" t="str">
        <v>ꞈ</v>
      </c>
    </row>
    <row r="878" spans="1:60" ht="14.25" customHeight="1" x14ac:dyDescent="0.25">
      <c r="A878" s="47"/>
      <c r="C878" s="19" t="s">
        <v>103</v>
      </c>
      <c r="D878" s="19" t="s">
        <v>20</v>
      </c>
      <c r="E878" s="19" t="s">
        <v>34</v>
      </c>
      <c r="G878" s="58" t="s">
        <v>150</v>
      </c>
      <c r="I878" s="34"/>
      <c r="K878" s="20"/>
      <c r="L878" s="57">
        <f t="shared" si="53"/>
        <v>0</v>
      </c>
      <c r="M878" s="14">
        <f t="shared" si="56"/>
        <v>1</v>
      </c>
      <c r="N878" s="13">
        <f>IF(OR(totale!$A$5="",C878=totale!$A$5),0,1)</f>
        <v>1</v>
      </c>
      <c r="O878" s="13">
        <f>IF(OR(totale!$C$5="",E878=totale!$C$5),0,1)</f>
        <v>0</v>
      </c>
      <c r="P878" s="13">
        <v>0</v>
      </c>
      <c r="Q878" s="97">
        <v>0</v>
      </c>
      <c r="R878" s="19">
        <v>0</v>
      </c>
      <c r="S878" s="19" t="str">
        <v xml:space="preserve">LATERIZIO RETTIFICATO PLANARE CON LANA DI ROCCIA </v>
      </c>
      <c r="T878" s="15" t="str">
        <v>WIENERBERGER</v>
      </c>
      <c r="U878" s="15" t="str">
        <v>LATERIZIO PORIZZATO/ALVEOLATO RETTIFICATO - PLAN CON LANA DI ROCCI A</v>
      </c>
      <c r="V878" s="15">
        <v>0</v>
      </c>
      <c r="W878" s="19" t="str">
        <v>36,5x24,8X24,9</v>
      </c>
      <c r="X878" s="19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1</v>
      </c>
      <c r="AG878" s="15">
        <v>0</v>
      </c>
      <c r="AH878" s="15" t="str">
        <v xml:space="preserve">TEVELLE - TAVELLONI - TAVELLINE </v>
      </c>
      <c r="AI878" s="15" t="str">
        <v>WIENERBERGER</v>
      </c>
      <c r="AJ878" s="15" t="str">
        <v xml:space="preserve">TAVELLONI-TAGLIO OBLIQUO FIANCO MASCHIO FEMMINA DA CM 6 </v>
      </c>
      <c r="AK878" s="15">
        <v>0</v>
      </c>
      <c r="AL878" s="15">
        <v>120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1</v>
      </c>
      <c r="AS878" s="17" t="str">
        <f t="shared" si="54"/>
        <v>ꞈ</v>
      </c>
      <c r="AT878" s="70" t="str">
        <v>ꞈ</v>
      </c>
      <c r="AU878" s="15">
        <v>0</v>
      </c>
      <c r="AV878" s="15" t="str">
        <v xml:space="preserve">TEVELLE - TAVELLONI - TAVELLINE </v>
      </c>
      <c r="AW878" s="15" t="str">
        <v>WIENERBERGER</v>
      </c>
      <c r="AX878" s="15" t="str">
        <v xml:space="preserve">TAVELLA TAGLIO RETTO FIANCO RETTO </v>
      </c>
      <c r="AY878" s="15">
        <v>0</v>
      </c>
      <c r="AZ878" s="15" t="str">
        <v>3x25x50</v>
      </c>
      <c r="BA878" s="15">
        <v>0</v>
      </c>
      <c r="BB878" s="15">
        <v>0</v>
      </c>
      <c r="BC878" s="15">
        <v>0</v>
      </c>
      <c r="BD878" s="15">
        <v>0</v>
      </c>
      <c r="BE878" s="15">
        <v>0</v>
      </c>
      <c r="BF878" s="15">
        <v>1</v>
      </c>
      <c r="BG878" s="17" t="str">
        <f t="shared" si="55"/>
        <v>ꞈ</v>
      </c>
      <c r="BH878" s="70" t="str">
        <v>ꞈ</v>
      </c>
    </row>
    <row r="879" spans="1:60" ht="14.25" customHeight="1" x14ac:dyDescent="0.25">
      <c r="A879" s="47"/>
      <c r="C879" s="19" t="s">
        <v>103</v>
      </c>
      <c r="D879" s="19" t="s">
        <v>20</v>
      </c>
      <c r="E879" s="19" t="s">
        <v>33</v>
      </c>
      <c r="G879" s="58" t="s">
        <v>141</v>
      </c>
      <c r="I879" s="34"/>
      <c r="K879" s="20"/>
      <c r="L879" s="57">
        <f t="shared" si="53"/>
        <v>0</v>
      </c>
      <c r="M879" s="14">
        <f t="shared" si="56"/>
        <v>1</v>
      </c>
      <c r="N879" s="13">
        <f>IF(OR(totale!$A$5="",C879=totale!$A$5),0,1)</f>
        <v>1</v>
      </c>
      <c r="O879" s="13">
        <f>IF(OR(totale!$C$5="",E879=totale!$C$5),0,1)</f>
        <v>0</v>
      </c>
      <c r="P879" s="13">
        <v>0</v>
      </c>
      <c r="Q879" s="97">
        <v>0</v>
      </c>
      <c r="R879" s="19">
        <v>0</v>
      </c>
      <c r="S879" s="19" t="str">
        <v xml:space="preserve">LATERIZIO RETTIFICATO PLANARE CON LANA DI ROCCIA </v>
      </c>
      <c r="T879" s="15" t="str">
        <v>WIENERBERGER</v>
      </c>
      <c r="U879" s="15" t="str">
        <v>LATERIZIO PORIZZATO/ALVEOLATO RETTIFICATO - PLAN CON LANA DI ROCCI A</v>
      </c>
      <c r="V879" s="15">
        <v>0</v>
      </c>
      <c r="W879" s="19" t="str">
        <v>30x24,8X24,9</v>
      </c>
      <c r="X879" s="19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1</v>
      </c>
      <c r="AG879" s="15">
        <v>0</v>
      </c>
      <c r="AH879" s="15" t="str">
        <v xml:space="preserve">TEVELLE - TAVELLONI - TAVELLINE </v>
      </c>
      <c r="AI879" s="15" t="str">
        <v>WIENERBERGER</v>
      </c>
      <c r="AJ879" s="15" t="str">
        <v xml:space="preserve">TAVELLONI-TAGLIO OBLIQUO FIANCO MASCHIO FEMMINA DA CM 6 </v>
      </c>
      <c r="AK879" s="15">
        <v>0</v>
      </c>
      <c r="AL879" s="15">
        <v>130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1</v>
      </c>
      <c r="AS879" s="17" t="str">
        <f t="shared" si="54"/>
        <v>ꞈ</v>
      </c>
      <c r="AT879" s="70" t="str">
        <v>ꞈ</v>
      </c>
      <c r="AU879" s="15">
        <v>0</v>
      </c>
      <c r="AV879" s="15" t="str">
        <v xml:space="preserve">TEVELLE - TAVELLONI - TAVELLINE </v>
      </c>
      <c r="AW879" s="15" t="str">
        <v>ZANROSSO</v>
      </c>
      <c r="AX879" s="15" t="str">
        <v xml:space="preserve">TAVELLA DIVISIBILE </v>
      </c>
      <c r="AY879" s="15">
        <v>0</v>
      </c>
      <c r="AZ879" s="15" t="str">
        <v>3x25x50</v>
      </c>
      <c r="BA879" s="15">
        <v>0</v>
      </c>
      <c r="BB879" s="15">
        <v>0</v>
      </c>
      <c r="BC879" s="15">
        <v>0</v>
      </c>
      <c r="BD879" s="15">
        <v>0</v>
      </c>
      <c r="BE879" s="15">
        <v>0</v>
      </c>
      <c r="BF879" s="15">
        <v>1</v>
      </c>
      <c r="BG879" s="17" t="str">
        <f t="shared" si="55"/>
        <v>ꞈ</v>
      </c>
      <c r="BH879" s="70" t="str">
        <v>ꞈ</v>
      </c>
    </row>
    <row r="880" spans="1:60" ht="14.25" customHeight="1" x14ac:dyDescent="0.25">
      <c r="A880" s="47"/>
      <c r="C880" s="19" t="s">
        <v>103</v>
      </c>
      <c r="D880" s="19" t="s">
        <v>20</v>
      </c>
      <c r="E880" s="19" t="s">
        <v>32</v>
      </c>
      <c r="G880" s="58" t="s">
        <v>204</v>
      </c>
      <c r="I880" s="34"/>
      <c r="K880" s="20"/>
      <c r="L880" s="57">
        <f t="shared" si="53"/>
        <v>0</v>
      </c>
      <c r="M880" s="14">
        <f t="shared" si="56"/>
        <v>1</v>
      </c>
      <c r="N880" s="13">
        <f>IF(OR(totale!$A$5="",C880=totale!$A$5),0,1)</f>
        <v>1</v>
      </c>
      <c r="O880" s="13">
        <f>IF(OR(totale!$C$5="",E880=totale!$C$5),0,1)</f>
        <v>0</v>
      </c>
      <c r="P880" s="13">
        <v>0</v>
      </c>
      <c r="Q880" s="97">
        <v>0</v>
      </c>
      <c r="R880" s="19">
        <v>0</v>
      </c>
      <c r="S880" s="19" t="str">
        <v xml:space="preserve">BLOCCO PER SOLAIO - INTERPOSTO- PIGNATTA </v>
      </c>
      <c r="T880" s="15" t="str">
        <v>WIENERBERGER</v>
      </c>
      <c r="U880" s="15" t="str">
        <v>BLOCCO PER SOLAIO - INTERPOSTO</v>
      </c>
      <c r="V880" s="15">
        <v>0</v>
      </c>
      <c r="W880" s="19" t="str">
        <v>12x42x25</v>
      </c>
      <c r="X880" s="19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1</v>
      </c>
      <c r="AG880" s="15">
        <v>0</v>
      </c>
      <c r="AH880" s="15" t="str">
        <v xml:space="preserve">TEVELLE - TAVELLONI - TAVELLINE </v>
      </c>
      <c r="AI880" s="15" t="str">
        <v>WIENERBERGER</v>
      </c>
      <c r="AJ880" s="15" t="str">
        <v xml:space="preserve">TAVELLONI-TAGLIO OBLIQUO FIANCO MASCHIO FEMMINA DA CM 6 </v>
      </c>
      <c r="AK880" s="15">
        <v>0</v>
      </c>
      <c r="AL880" s="15">
        <v>140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1</v>
      </c>
      <c r="AS880" s="17" t="str">
        <f t="shared" si="54"/>
        <v>ꞈ</v>
      </c>
      <c r="AT880" s="70" t="str">
        <v>ꞈ</v>
      </c>
      <c r="AU880" s="15">
        <v>0</v>
      </c>
      <c r="AV880" s="15" t="str">
        <v xml:space="preserve">TEVELLE - TAVELLONI - TAVELLINE </v>
      </c>
      <c r="AW880" s="15" t="str">
        <v>ZANROSSO</v>
      </c>
      <c r="AX880" s="15" t="str">
        <v xml:space="preserve">TAVELLA TAGLIO RETTO FIANCO RETTO </v>
      </c>
      <c r="AY880" s="15">
        <v>0</v>
      </c>
      <c r="AZ880" s="15" t="str">
        <v>3x25x50</v>
      </c>
      <c r="BA880" s="15">
        <v>0</v>
      </c>
      <c r="BB880" s="15">
        <v>0</v>
      </c>
      <c r="BC880" s="15">
        <v>0</v>
      </c>
      <c r="BD880" s="15">
        <v>0</v>
      </c>
      <c r="BE880" s="15">
        <v>0</v>
      </c>
      <c r="BF880" s="15">
        <v>1</v>
      </c>
      <c r="BG880" s="17" t="str">
        <f t="shared" si="55"/>
        <v>ꞈ</v>
      </c>
      <c r="BH880" s="70" t="str">
        <v>ꞈ</v>
      </c>
    </row>
    <row r="881" spans="1:60" ht="14.25" customHeight="1" x14ac:dyDescent="0.25">
      <c r="A881" s="47"/>
      <c r="C881" s="19" t="s">
        <v>103</v>
      </c>
      <c r="D881" s="19" t="s">
        <v>20</v>
      </c>
      <c r="E881" s="19" t="s">
        <v>31</v>
      </c>
      <c r="G881" s="58" t="s">
        <v>305</v>
      </c>
      <c r="I881" s="34"/>
      <c r="K881" s="20"/>
      <c r="L881" s="57">
        <f t="shared" si="53"/>
        <v>0</v>
      </c>
      <c r="M881" s="14">
        <f t="shared" si="56"/>
        <v>1</v>
      </c>
      <c r="N881" s="13">
        <f>IF(OR(totale!$A$5="",C881=totale!$A$5),0,1)</f>
        <v>1</v>
      </c>
      <c r="O881" s="13">
        <f>IF(OR(totale!$C$5="",E881=totale!$C$5),0,1)</f>
        <v>0</v>
      </c>
      <c r="P881" s="13">
        <v>0</v>
      </c>
      <c r="Q881" s="97">
        <v>0</v>
      </c>
      <c r="R881" s="19">
        <v>0</v>
      </c>
      <c r="S881" s="19" t="str">
        <v xml:space="preserve">BLOCCO PER SOLAIO - INTERPOSTO- PIGNATTA </v>
      </c>
      <c r="T881" s="15" t="str">
        <v>WIENERBERGER</v>
      </c>
      <c r="U881" s="15" t="str">
        <v>BLOCCO PER SOLAIO - INTERPOSTO</v>
      </c>
      <c r="V881" s="15">
        <v>0</v>
      </c>
      <c r="W881" s="19" t="str">
        <v>14x42x25</v>
      </c>
      <c r="X881" s="19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1</v>
      </c>
      <c r="AG881" s="15">
        <v>0</v>
      </c>
      <c r="AH881" s="15" t="str">
        <v xml:space="preserve">TEVELLE - TAVELLONI - TAVELLINE </v>
      </c>
      <c r="AI881" s="15" t="str">
        <v>ZANROSSO</v>
      </c>
      <c r="AJ881" s="15" t="str">
        <v xml:space="preserve">TAVELLONI-TAGLIO OBLIQUO FIANCO MASCHIO FEMMINA DA CM 6 </v>
      </c>
      <c r="AK881" s="15">
        <v>0</v>
      </c>
      <c r="AL881" s="15">
        <v>70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1</v>
      </c>
      <c r="AS881" s="17" t="str">
        <f t="shared" si="54"/>
        <v>ꞈ</v>
      </c>
      <c r="AT881" s="70" t="str">
        <v>ꞈ</v>
      </c>
      <c r="AU881" s="15">
        <v>0</v>
      </c>
      <c r="AV881" s="15" t="str">
        <v xml:space="preserve">TEVELLE - TAVELLONI - TAVELLINE </v>
      </c>
      <c r="AW881" s="15" t="str">
        <v>FBM</v>
      </c>
      <c r="AX881" s="15" t="str">
        <v xml:space="preserve">TAVELLA LISCIA </v>
      </c>
      <c r="AY881" s="15">
        <v>0</v>
      </c>
      <c r="AZ881" s="15" t="str">
        <v>3x25x50 ROSSA</v>
      </c>
      <c r="BA881" s="15">
        <v>0</v>
      </c>
      <c r="BB881" s="15">
        <v>0</v>
      </c>
      <c r="BC881" s="15">
        <v>0</v>
      </c>
      <c r="BD881" s="15">
        <v>0</v>
      </c>
      <c r="BE881" s="15">
        <v>0</v>
      </c>
      <c r="BF881" s="15">
        <v>1</v>
      </c>
      <c r="BG881" s="17" t="str">
        <f t="shared" si="55"/>
        <v>ꞈ</v>
      </c>
      <c r="BH881" s="70" t="str">
        <v>ꞈ</v>
      </c>
    </row>
    <row r="882" spans="1:60" ht="14.25" customHeight="1" x14ac:dyDescent="0.25">
      <c r="A882" s="47"/>
      <c r="C882" s="19" t="s">
        <v>103</v>
      </c>
      <c r="D882" s="19" t="s">
        <v>20</v>
      </c>
      <c r="E882" s="19" t="s">
        <v>30</v>
      </c>
      <c r="G882" s="58" t="s">
        <v>240</v>
      </c>
      <c r="I882" s="34"/>
      <c r="K882" s="20"/>
      <c r="L882" s="57">
        <f t="shared" si="53"/>
        <v>0</v>
      </c>
      <c r="M882" s="14">
        <f t="shared" si="56"/>
        <v>1</v>
      </c>
      <c r="N882" s="13">
        <f>IF(OR(totale!$A$5="",C882=totale!$A$5),0,1)</f>
        <v>1</v>
      </c>
      <c r="O882" s="13">
        <f>IF(OR(totale!$C$5="",E882=totale!$C$5),0,1)</f>
        <v>0</v>
      </c>
      <c r="P882" s="13">
        <v>0</v>
      </c>
      <c r="Q882" s="97">
        <v>0</v>
      </c>
      <c r="R882" s="19">
        <v>0</v>
      </c>
      <c r="S882" s="19" t="str">
        <v xml:space="preserve">BLOCCO PER SOLAIO - INTERPOSTO- PIGNATTA </v>
      </c>
      <c r="T882" s="15" t="str">
        <v>WIENERBERGER</v>
      </c>
      <c r="U882" s="15" t="str">
        <v>BLOCCO PER SOLAIO - INTERPOSTO</v>
      </c>
      <c r="V882" s="15">
        <v>0</v>
      </c>
      <c r="W882" s="19" t="str">
        <v>16x42x25</v>
      </c>
      <c r="X882" s="19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1</v>
      </c>
      <c r="AG882" s="15">
        <v>0</v>
      </c>
      <c r="AH882" s="15" t="str">
        <v xml:space="preserve">TEVELLE - TAVELLONI - TAVELLINE </v>
      </c>
      <c r="AI882" s="15" t="str">
        <v>ZANROSSO</v>
      </c>
      <c r="AJ882" s="15" t="str">
        <v xml:space="preserve">TAVELLONI-TAGLIO OBLIQUO FIANCO MASCHIO FEMMINA DA CM 6 </v>
      </c>
      <c r="AK882" s="15">
        <v>0</v>
      </c>
      <c r="AL882" s="15">
        <v>80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1</v>
      </c>
      <c r="AS882" s="17" t="str">
        <f t="shared" si="54"/>
        <v>ꞈ</v>
      </c>
      <c r="AT882" s="70" t="str">
        <v>ꞈ</v>
      </c>
      <c r="AU882" s="15">
        <v>0</v>
      </c>
      <c r="AV882" s="15" t="str">
        <v xml:space="preserve">TEVELLE - TAVELLONI - TAVELLINE </v>
      </c>
      <c r="AW882" s="15" t="str">
        <v>FBM</v>
      </c>
      <c r="AX882" s="15" t="str">
        <v xml:space="preserve">TAVELLA LISCIA </v>
      </c>
      <c r="AY882" s="15">
        <v>0</v>
      </c>
      <c r="AZ882" s="15" t="str">
        <v>3x25x50 SIENA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1</v>
      </c>
      <c r="BG882" s="17" t="str">
        <f t="shared" si="55"/>
        <v>ꞈ</v>
      </c>
      <c r="BH882" s="70" t="str">
        <v>ꞈ</v>
      </c>
    </row>
    <row r="883" spans="1:60" ht="14.25" customHeight="1" x14ac:dyDescent="0.25">
      <c r="A883" s="47"/>
      <c r="C883" s="19" t="s">
        <v>103</v>
      </c>
      <c r="D883" s="19" t="s">
        <v>20</v>
      </c>
      <c r="E883" s="19" t="s">
        <v>29</v>
      </c>
      <c r="G883" s="58" t="s">
        <v>292</v>
      </c>
      <c r="I883" s="34"/>
      <c r="K883" s="20"/>
      <c r="L883" s="57">
        <f t="shared" si="53"/>
        <v>0</v>
      </c>
      <c r="M883" s="14">
        <f t="shared" si="56"/>
        <v>1</v>
      </c>
      <c r="N883" s="13">
        <f>IF(OR(totale!$A$5="",C883=totale!$A$5),0,1)</f>
        <v>1</v>
      </c>
      <c r="O883" s="13">
        <f>IF(OR(totale!$C$5="",E883=totale!$C$5),0,1)</f>
        <v>0</v>
      </c>
      <c r="P883" s="13">
        <v>0</v>
      </c>
      <c r="Q883" s="97">
        <v>0</v>
      </c>
      <c r="R883" s="19">
        <v>0</v>
      </c>
      <c r="S883" s="19" t="str">
        <v xml:space="preserve">BLOCCO PER SOLAIO - INTERPOSTO- PIGNATTA </v>
      </c>
      <c r="T883" s="15" t="str">
        <v>WIENERBERGER</v>
      </c>
      <c r="U883" s="15" t="str">
        <v>BLOCCO PER SOLAIO - INTERPOSTO</v>
      </c>
      <c r="V883" s="15">
        <v>0</v>
      </c>
      <c r="W883" s="19" t="str">
        <v>18x42x25</v>
      </c>
      <c r="X883" s="19">
        <v>0</v>
      </c>
      <c r="Y883" s="15">
        <v>0</v>
      </c>
      <c r="Z883" s="15">
        <v>0</v>
      </c>
      <c r="AA883" s="15">
        <v>0</v>
      </c>
      <c r="AB883" s="15">
        <v>0</v>
      </c>
      <c r="AC883" s="15">
        <v>1</v>
      </c>
      <c r="AG883" s="15">
        <v>0</v>
      </c>
      <c r="AH883" s="15" t="str">
        <v xml:space="preserve">TEVELLE - TAVELLONI - TAVELLINE </v>
      </c>
      <c r="AI883" s="15" t="str">
        <v>ZANROSSO</v>
      </c>
      <c r="AJ883" s="15" t="str">
        <v xml:space="preserve">TAVELLONI-TAGLIO OBLIQUO FIANCO MASCHIO FEMMINA DA CM 6 </v>
      </c>
      <c r="AK883" s="15">
        <v>0</v>
      </c>
      <c r="AL883" s="15">
        <v>90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1</v>
      </c>
      <c r="AS883" s="17" t="str">
        <f t="shared" si="54"/>
        <v>ꞈ</v>
      </c>
      <c r="AT883" s="70" t="str">
        <v>ꞈ</v>
      </c>
      <c r="AU883" s="15">
        <v>0</v>
      </c>
      <c r="AV883" s="15" t="str">
        <v xml:space="preserve">TEVELLE - TAVELLONI - TAVELLINE </v>
      </c>
      <c r="AW883" s="15" t="str">
        <v>DCB</v>
      </c>
      <c r="AX883" s="15" t="str">
        <v xml:space="preserve">TAVELLA TAGLIO RETTO FIANCO RETTO </v>
      </c>
      <c r="AY883" s="15">
        <v>0</v>
      </c>
      <c r="AZ883" s="15" t="str">
        <v>3x25x60</v>
      </c>
      <c r="BA883" s="15">
        <v>0</v>
      </c>
      <c r="BB883" s="15">
        <v>0</v>
      </c>
      <c r="BC883" s="15">
        <v>0</v>
      </c>
      <c r="BD883" s="15">
        <v>0</v>
      </c>
      <c r="BE883" s="15">
        <v>0</v>
      </c>
      <c r="BF883" s="15">
        <v>1</v>
      </c>
      <c r="BG883" s="17" t="str">
        <f t="shared" si="55"/>
        <v>ꞈ</v>
      </c>
      <c r="BH883" s="70" t="str">
        <v>ꞈ</v>
      </c>
    </row>
    <row r="884" spans="1:60" ht="14.25" customHeight="1" x14ac:dyDescent="0.25">
      <c r="A884" s="47"/>
      <c r="C884" s="19" t="s">
        <v>104</v>
      </c>
      <c r="D884" s="19" t="s">
        <v>20</v>
      </c>
      <c r="E884" s="19" t="s">
        <v>28</v>
      </c>
      <c r="G884" s="58" t="s">
        <v>499</v>
      </c>
      <c r="I884" s="34"/>
      <c r="K884" s="20"/>
      <c r="L884" s="57">
        <f t="shared" si="53"/>
        <v>0</v>
      </c>
      <c r="M884" s="14">
        <f t="shared" si="56"/>
        <v>1</v>
      </c>
      <c r="N884" s="13">
        <f>IF(OR(totale!$A$5="",C884=totale!$A$5),0,1)</f>
        <v>1</v>
      </c>
      <c r="O884" s="13">
        <f>IF(OR(totale!$C$5="",E884=totale!$C$5),0,1)</f>
        <v>0</v>
      </c>
      <c r="P884" s="13">
        <v>0</v>
      </c>
      <c r="Q884" s="97">
        <v>0</v>
      </c>
      <c r="R884" s="19">
        <v>0</v>
      </c>
      <c r="S884" s="19" t="str">
        <v xml:space="preserve">BLOCCO PER SOLAIO - INTERPOSTO- PIGNATTA </v>
      </c>
      <c r="T884" s="15" t="str">
        <v>WIENERBERGER</v>
      </c>
      <c r="U884" s="15" t="str">
        <v>BLOCCO PER SOLAIO - INTERPOSTO</v>
      </c>
      <c r="V884" s="15">
        <v>0</v>
      </c>
      <c r="W884" s="19" t="str">
        <v>20x42x25</v>
      </c>
      <c r="X884" s="19">
        <v>0</v>
      </c>
      <c r="Y884" s="15">
        <v>0</v>
      </c>
      <c r="Z884" s="15">
        <v>0</v>
      </c>
      <c r="AA884" s="15">
        <v>0</v>
      </c>
      <c r="AB884" s="15">
        <v>0</v>
      </c>
      <c r="AC884" s="15">
        <v>1</v>
      </c>
      <c r="AG884" s="15">
        <v>0</v>
      </c>
      <c r="AH884" s="15" t="str">
        <v xml:space="preserve">TEVELLE - TAVELLONI - TAVELLINE </v>
      </c>
      <c r="AI884" s="15" t="str">
        <v>ZANROSSO</v>
      </c>
      <c r="AJ884" s="15" t="str">
        <v xml:space="preserve">TAVELLONI-TAGLIO OBLIQUO FIANCO MASCHIO FEMMINA DA CM 6 </v>
      </c>
      <c r="AK884" s="15">
        <v>0</v>
      </c>
      <c r="AL884" s="15">
        <v>100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1</v>
      </c>
      <c r="AS884" s="17" t="str">
        <f t="shared" si="54"/>
        <v>ꞈ</v>
      </c>
      <c r="AT884" s="70" t="str">
        <v>ꞈ</v>
      </c>
      <c r="AU884" s="15">
        <v>0</v>
      </c>
      <c r="AV884" s="15" t="str">
        <v xml:space="preserve">TEVELLE - TAVELLONI - TAVELLINE </v>
      </c>
      <c r="AW884" s="15" t="str">
        <v>ESSE ELLE LAT.</v>
      </c>
      <c r="AX884" s="15" t="str">
        <v xml:space="preserve">TAVELLA TAGLIO RETTO FIANCO RETTO </v>
      </c>
      <c r="AY884" s="15">
        <v>0</v>
      </c>
      <c r="AZ884" s="15" t="str">
        <v>3x25x60</v>
      </c>
      <c r="BA884" s="15">
        <v>0</v>
      </c>
      <c r="BB884" s="15">
        <v>0</v>
      </c>
      <c r="BC884" s="15">
        <v>0</v>
      </c>
      <c r="BD884" s="15">
        <v>0</v>
      </c>
      <c r="BE884" s="15">
        <v>0</v>
      </c>
      <c r="BF884" s="15">
        <v>1</v>
      </c>
      <c r="BG884" s="17" t="str">
        <f t="shared" si="55"/>
        <v>ꞈ</v>
      </c>
      <c r="BH884" s="70" t="str">
        <v>ꞈ</v>
      </c>
    </row>
    <row r="885" spans="1:60" ht="14.25" customHeight="1" x14ac:dyDescent="0.25">
      <c r="A885" s="47"/>
      <c r="C885" s="19" t="s">
        <v>104</v>
      </c>
      <c r="D885" s="19" t="s">
        <v>20</v>
      </c>
      <c r="E885" s="19" t="s">
        <v>28</v>
      </c>
      <c r="G885" s="58" t="s">
        <v>137</v>
      </c>
      <c r="I885" s="34"/>
      <c r="K885" s="20"/>
      <c r="L885" s="57">
        <f t="shared" si="53"/>
        <v>0</v>
      </c>
      <c r="M885" s="14">
        <f t="shared" si="56"/>
        <v>1</v>
      </c>
      <c r="N885" s="13">
        <f>IF(OR(totale!$A$5="",C885=totale!$A$5),0,1)</f>
        <v>1</v>
      </c>
      <c r="O885" s="13">
        <f>IF(OR(totale!$C$5="",E885=totale!$C$5),0,1)</f>
        <v>0</v>
      </c>
      <c r="P885" s="13">
        <v>0</v>
      </c>
      <c r="Q885" s="97">
        <v>0</v>
      </c>
      <c r="R885" s="19">
        <v>0</v>
      </c>
      <c r="S885" s="19" t="str">
        <v xml:space="preserve">BLOCCO PER SOLAIO - INTERPOSTO- PIGNATTA </v>
      </c>
      <c r="T885" s="15" t="str">
        <v>WIENERBERGER</v>
      </c>
      <c r="U885" s="15" t="str">
        <v>BLOCCO PER SOLAIO - INTERPOSTO</v>
      </c>
      <c r="V885" s="15">
        <v>0</v>
      </c>
      <c r="W885" s="19" t="str">
        <v>22x42x25</v>
      </c>
      <c r="X885" s="19">
        <v>0</v>
      </c>
      <c r="Y885" s="15">
        <v>0</v>
      </c>
      <c r="Z885" s="15">
        <v>0</v>
      </c>
      <c r="AA885" s="15">
        <v>0</v>
      </c>
      <c r="AB885" s="15">
        <v>0</v>
      </c>
      <c r="AC885" s="15">
        <v>1</v>
      </c>
      <c r="AG885" s="15">
        <v>0</v>
      </c>
      <c r="AH885" s="15" t="str">
        <v xml:space="preserve">TEVELLE - TAVELLONI - TAVELLINE </v>
      </c>
      <c r="AI885" s="15" t="str">
        <v>ZANROSSO</v>
      </c>
      <c r="AJ885" s="15" t="str">
        <v xml:space="preserve">TAVELLONI-TAGLIO OBLIQUO FIANCO MASCHIO FEMMINA DA CM 6 </v>
      </c>
      <c r="AK885" s="15">
        <v>0</v>
      </c>
      <c r="AL885" s="15">
        <v>110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1</v>
      </c>
      <c r="AS885" s="17" t="str">
        <f t="shared" si="54"/>
        <v>ꞈ</v>
      </c>
      <c r="AT885" s="70" t="str">
        <v>ꞈ</v>
      </c>
      <c r="AU885" s="15">
        <v>0</v>
      </c>
      <c r="AV885" s="15" t="str">
        <v xml:space="preserve">TEVELLE - TAVELLONI - TAVELLINE </v>
      </c>
      <c r="AW885" s="15" t="str">
        <v>LATERCOM</v>
      </c>
      <c r="AX885" s="15" t="str">
        <v xml:space="preserve">TAVELLA DIVISIBILE </v>
      </c>
      <c r="AY885" s="15">
        <v>0</v>
      </c>
      <c r="AZ885" s="15" t="str">
        <v>3x25x60</v>
      </c>
      <c r="BA885" s="15">
        <v>0</v>
      </c>
      <c r="BB885" s="15">
        <v>0</v>
      </c>
      <c r="BC885" s="15">
        <v>0</v>
      </c>
      <c r="BD885" s="15">
        <v>0</v>
      </c>
      <c r="BE885" s="15">
        <v>0</v>
      </c>
      <c r="BF885" s="15">
        <v>1</v>
      </c>
      <c r="BG885" s="17" t="str">
        <f t="shared" si="55"/>
        <v>ꞈ</v>
      </c>
      <c r="BH885" s="70" t="str">
        <v>ꞈ</v>
      </c>
    </row>
    <row r="886" spans="1:60" ht="14.25" customHeight="1" x14ac:dyDescent="0.25">
      <c r="A886" s="47"/>
      <c r="C886" s="19" t="s">
        <v>104</v>
      </c>
      <c r="D886" s="19" t="s">
        <v>20</v>
      </c>
      <c r="E886" s="19" t="s">
        <v>28</v>
      </c>
      <c r="G886" s="58" t="s">
        <v>164</v>
      </c>
      <c r="I886" s="34"/>
      <c r="K886" s="20"/>
      <c r="L886" s="57">
        <f t="shared" si="53"/>
        <v>0</v>
      </c>
      <c r="M886" s="14">
        <f t="shared" si="56"/>
        <v>1</v>
      </c>
      <c r="N886" s="13">
        <f>IF(OR(totale!$A$5="",C886=totale!$A$5),0,1)</f>
        <v>1</v>
      </c>
      <c r="O886" s="13">
        <f>IF(OR(totale!$C$5="",E886=totale!$C$5),0,1)</f>
        <v>0</v>
      </c>
      <c r="P886" s="13">
        <v>0</v>
      </c>
      <c r="Q886" s="97">
        <v>0</v>
      </c>
      <c r="R886" s="19">
        <v>0</v>
      </c>
      <c r="S886" s="19" t="str">
        <v xml:space="preserve">BLOCCO PER SOLAIO - INTERPOSTO- PIGNATTA </v>
      </c>
      <c r="T886" s="15" t="str">
        <v>WIENERBERGER</v>
      </c>
      <c r="U886" s="15" t="str">
        <v>BLOCCO PER SOLAIO - INTERPOSTO</v>
      </c>
      <c r="V886" s="15">
        <v>0</v>
      </c>
      <c r="W886" s="19" t="str">
        <v>24x42x25</v>
      </c>
      <c r="X886" s="19">
        <v>0</v>
      </c>
      <c r="Y886" s="15">
        <v>0</v>
      </c>
      <c r="Z886" s="15">
        <v>0</v>
      </c>
      <c r="AA886" s="15">
        <v>0</v>
      </c>
      <c r="AB886" s="15">
        <v>0</v>
      </c>
      <c r="AC886" s="15">
        <v>1</v>
      </c>
      <c r="AG886" s="15">
        <v>0</v>
      </c>
      <c r="AH886" s="15" t="str">
        <v xml:space="preserve">TEVELLE - TAVELLONI - TAVELLINE </v>
      </c>
      <c r="AI886" s="15" t="str">
        <v>ZANROSSO</v>
      </c>
      <c r="AJ886" s="15" t="str">
        <v xml:space="preserve">TAVELLONI-TAGLIO OBLIQUO FIANCO MASCHIO FEMMINA DA CM 6 </v>
      </c>
      <c r="AK886" s="15">
        <v>0</v>
      </c>
      <c r="AL886" s="15">
        <v>120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1</v>
      </c>
      <c r="AS886" s="17" t="str">
        <f t="shared" si="54"/>
        <v>ꞈ</v>
      </c>
      <c r="AT886" s="70" t="str">
        <v>ꞈ</v>
      </c>
      <c r="AU886" s="15">
        <v>0</v>
      </c>
      <c r="AV886" s="15" t="str">
        <v xml:space="preserve">TEVELLE - TAVELLONI - TAVELLINE </v>
      </c>
      <c r="AW886" s="15" t="str">
        <v>LATERCOM</v>
      </c>
      <c r="AX886" s="15" t="str">
        <v xml:space="preserve">TAVELLA TAGLIO RETTO FIANCO RETTO </v>
      </c>
      <c r="AY886" s="15">
        <v>0</v>
      </c>
      <c r="AZ886" s="15" t="str">
        <v>3x25x60</v>
      </c>
      <c r="BA886" s="15">
        <v>0</v>
      </c>
      <c r="BB886" s="15">
        <v>0</v>
      </c>
      <c r="BC886" s="15">
        <v>0</v>
      </c>
      <c r="BD886" s="15">
        <v>0</v>
      </c>
      <c r="BE886" s="15">
        <v>0</v>
      </c>
      <c r="BF886" s="15">
        <v>1</v>
      </c>
      <c r="BG886" s="17" t="str">
        <f t="shared" si="55"/>
        <v>ꞈ</v>
      </c>
      <c r="BH886" s="70" t="str">
        <v>ꞈ</v>
      </c>
    </row>
    <row r="887" spans="1:60" ht="14.25" customHeight="1" x14ac:dyDescent="0.25">
      <c r="A887" s="47"/>
      <c r="C887" s="19" t="s">
        <v>104</v>
      </c>
      <c r="D887" s="19" t="s">
        <v>20</v>
      </c>
      <c r="E887" s="19" t="s">
        <v>28</v>
      </c>
      <c r="G887" s="58" t="s">
        <v>500</v>
      </c>
      <c r="I887" s="34"/>
      <c r="K887" s="20"/>
      <c r="L887" s="57">
        <f t="shared" si="53"/>
        <v>0</v>
      </c>
      <c r="M887" s="14">
        <f t="shared" si="56"/>
        <v>1</v>
      </c>
      <c r="N887" s="13">
        <f>IF(OR(totale!$A$5="",C887=totale!$A$5),0,1)</f>
        <v>1</v>
      </c>
      <c r="O887" s="13">
        <f>IF(OR(totale!$C$5="",E887=totale!$C$5),0,1)</f>
        <v>0</v>
      </c>
      <c r="P887" s="13">
        <v>0</v>
      </c>
      <c r="Q887" s="97">
        <v>0</v>
      </c>
      <c r="R887" s="19">
        <v>0</v>
      </c>
      <c r="S887" s="19" t="str">
        <v xml:space="preserve">BLOCCO PER SOLAIO - INTERPOSTO- PIGNATTA </v>
      </c>
      <c r="T887" s="15" t="str">
        <v>WIENERBERGER</v>
      </c>
      <c r="U887" s="15" t="str">
        <v>BLOCCO PER SOLAIO - INTERPOSTO</v>
      </c>
      <c r="V887" s="15">
        <v>0</v>
      </c>
      <c r="W887" s="19" t="str">
        <v>26x42x25</v>
      </c>
      <c r="X887" s="19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1</v>
      </c>
      <c r="AG887" s="15">
        <v>0</v>
      </c>
      <c r="AH887" s="15" t="str">
        <v xml:space="preserve">TEVELLE - TAVELLONI - TAVELLINE </v>
      </c>
      <c r="AI887" s="15" t="str">
        <v>ZANROSSO</v>
      </c>
      <c r="AJ887" s="15" t="str">
        <v xml:space="preserve">TAVELLONI-TAGLIO OBLIQUO FIANCO MASCHIO FEMMINA DA CM 6 </v>
      </c>
      <c r="AK887" s="15">
        <v>0</v>
      </c>
      <c r="AL887" s="15">
        <v>130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1</v>
      </c>
      <c r="AS887" s="17" t="str">
        <f t="shared" si="54"/>
        <v>ꞈ</v>
      </c>
      <c r="AT887" s="70" t="str">
        <v>ꞈ</v>
      </c>
      <c r="AU887" s="15">
        <v>0</v>
      </c>
      <c r="AV887" s="15" t="str">
        <v xml:space="preserve">TEVELLE - TAVELLONI - TAVELLINE </v>
      </c>
      <c r="AW887" s="15" t="str">
        <v>T2D</v>
      </c>
      <c r="AX887" s="15" t="str">
        <v xml:space="preserve">TAVELLA TAGLIO RETTO FIANCO RETTO </v>
      </c>
      <c r="AY887" s="15">
        <v>0</v>
      </c>
      <c r="AZ887" s="15" t="str">
        <v>3x25x60</v>
      </c>
      <c r="BA887" s="15">
        <v>0</v>
      </c>
      <c r="BB887" s="15">
        <v>0</v>
      </c>
      <c r="BC887" s="15">
        <v>0</v>
      </c>
      <c r="BD887" s="15">
        <v>0</v>
      </c>
      <c r="BE887" s="15">
        <v>0</v>
      </c>
      <c r="BF887" s="15">
        <v>1</v>
      </c>
      <c r="BG887" s="17" t="str">
        <f t="shared" si="55"/>
        <v>ꞈ</v>
      </c>
      <c r="BH887" s="70" t="str">
        <v>ꞈ</v>
      </c>
    </row>
    <row r="888" spans="1:60" ht="14.25" customHeight="1" x14ac:dyDescent="0.25">
      <c r="A888" s="47"/>
      <c r="C888" s="19" t="s">
        <v>104</v>
      </c>
      <c r="D888" s="19" t="s">
        <v>20</v>
      </c>
      <c r="E888" s="19" t="s">
        <v>28</v>
      </c>
      <c r="G888" s="58" t="s">
        <v>167</v>
      </c>
      <c r="I888" s="34"/>
      <c r="K888" s="20"/>
      <c r="L888" s="57">
        <f t="shared" si="53"/>
        <v>0</v>
      </c>
      <c r="M888" s="14">
        <f t="shared" si="56"/>
        <v>1</v>
      </c>
      <c r="N888" s="13">
        <f>IF(OR(totale!$A$5="",C888=totale!$A$5),0,1)</f>
        <v>1</v>
      </c>
      <c r="O888" s="13">
        <f>IF(OR(totale!$C$5="",E888=totale!$C$5),0,1)</f>
        <v>0</v>
      </c>
      <c r="P888" s="13">
        <v>0</v>
      </c>
      <c r="Q888" s="97">
        <v>0</v>
      </c>
      <c r="R888" s="19">
        <v>0</v>
      </c>
      <c r="S888" s="19" t="str">
        <v xml:space="preserve">BLOCCO PER SOLAIO - INTERPOSTO- PIGNATTA </v>
      </c>
      <c r="T888" s="15" t="str">
        <v>WIENERBERGER</v>
      </c>
      <c r="U888" s="15" t="str">
        <v>BLOCCO PER SOLAIO - INTERPOSTO</v>
      </c>
      <c r="V888" s="15">
        <v>0</v>
      </c>
      <c r="W888" s="19" t="str">
        <v>30x42x25</v>
      </c>
      <c r="X888" s="19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1</v>
      </c>
      <c r="AG888" s="15">
        <v>0</v>
      </c>
      <c r="AH888" s="15" t="str">
        <v xml:space="preserve">TEVELLE - TAVELLONI - TAVELLINE </v>
      </c>
      <c r="AI888" s="15" t="str">
        <v>ZANROSSO</v>
      </c>
      <c r="AJ888" s="15" t="str">
        <v xml:space="preserve">TAVELLONI-TAGLIO OBLIQUO FIANCO MASCHIO FEMMINA DA CM 6 </v>
      </c>
      <c r="AK888" s="15">
        <v>0</v>
      </c>
      <c r="AL888" s="15">
        <v>140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1</v>
      </c>
      <c r="AS888" s="17" t="str">
        <f t="shared" si="54"/>
        <v>ꞈ</v>
      </c>
      <c r="AT888" s="70" t="str">
        <v>ꞈ</v>
      </c>
      <c r="AU888" s="15">
        <v>0</v>
      </c>
      <c r="AV888" s="15" t="str">
        <v xml:space="preserve">TEVELLE - TAVELLONI - TAVELLINE </v>
      </c>
      <c r="AW888" s="15" t="str">
        <v>WIENERBERGER</v>
      </c>
      <c r="AX888" s="15" t="str">
        <v xml:space="preserve">TAVELLA TAGLIO RETTO FIANCO RETTO </v>
      </c>
      <c r="AY888" s="15">
        <v>0</v>
      </c>
      <c r="AZ888" s="15" t="str">
        <v>3x25x60</v>
      </c>
      <c r="BA888" s="15">
        <v>0</v>
      </c>
      <c r="BB888" s="15">
        <v>0</v>
      </c>
      <c r="BC888" s="15">
        <v>0</v>
      </c>
      <c r="BD888" s="15">
        <v>0</v>
      </c>
      <c r="BE888" s="15">
        <v>0</v>
      </c>
      <c r="BF888" s="15">
        <v>1</v>
      </c>
      <c r="BG888" s="17" t="str">
        <f t="shared" si="55"/>
        <v>ꞈ</v>
      </c>
      <c r="BH888" s="70" t="str">
        <v>ꞈ</v>
      </c>
    </row>
    <row r="889" spans="1:60" ht="14.25" customHeight="1" x14ac:dyDescent="0.25">
      <c r="A889" s="47"/>
      <c r="C889" s="19" t="s">
        <v>104</v>
      </c>
      <c r="D889" s="19" t="s">
        <v>20</v>
      </c>
      <c r="E889" s="19" t="s">
        <v>28</v>
      </c>
      <c r="G889" s="58" t="s">
        <v>139</v>
      </c>
      <c r="I889" s="34"/>
      <c r="K889" s="20"/>
      <c r="L889" s="57">
        <f t="shared" si="53"/>
        <v>0</v>
      </c>
      <c r="M889" s="14">
        <f t="shared" si="56"/>
        <v>1</v>
      </c>
      <c r="N889" s="13">
        <f>IF(OR(totale!$A$5="",C889=totale!$A$5),0,1)</f>
        <v>1</v>
      </c>
      <c r="O889" s="13">
        <f>IF(OR(totale!$C$5="",E889=totale!$C$5),0,1)</f>
        <v>0</v>
      </c>
      <c r="P889" s="13">
        <v>0</v>
      </c>
      <c r="Q889" s="97">
        <v>0</v>
      </c>
      <c r="R889" s="19">
        <v>0</v>
      </c>
      <c r="S889" s="19" t="str">
        <v xml:space="preserve">BLOCCO PER SOLAIO - INTERPOSTO- PIGNATTA </v>
      </c>
      <c r="T889" s="15" t="str">
        <v>WIENERBERGER</v>
      </c>
      <c r="U889" s="15" t="str">
        <v xml:space="preserve">BLOCCO PER SOLAI - GETTO IN OPERA - VOLTERRANEA </v>
      </c>
      <c r="V889" s="15">
        <v>0</v>
      </c>
      <c r="W889" s="19" t="str">
        <v>16x50x25</v>
      </c>
      <c r="X889" s="19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1</v>
      </c>
      <c r="AG889" s="15">
        <v>0</v>
      </c>
      <c r="AH889" s="15" t="str">
        <v xml:space="preserve">TEVELLE - TAVELLONI - TAVELLINE </v>
      </c>
      <c r="AI889" s="15" t="str">
        <v>ZANROSSO</v>
      </c>
      <c r="AJ889" s="15" t="str">
        <v xml:space="preserve">TAVELLONI-TAGLIO OBLIQUO FIANCO MASCHIO FEMMINA DA CM 6 </v>
      </c>
      <c r="AK889" s="15">
        <v>0</v>
      </c>
      <c r="AL889" s="15">
        <v>150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1</v>
      </c>
      <c r="AS889" s="17" t="str">
        <f t="shared" si="54"/>
        <v>ꞈ</v>
      </c>
      <c r="AT889" s="70" t="str">
        <v>ꞈ</v>
      </c>
      <c r="AU889" s="15">
        <v>0</v>
      </c>
      <c r="AV889" s="15" t="str">
        <v xml:space="preserve">TEVELLE - TAVELLONI - TAVELLINE </v>
      </c>
      <c r="AW889" s="15" t="str">
        <v>ZANROSSO</v>
      </c>
      <c r="AX889" s="15" t="str">
        <v xml:space="preserve">TAVELLA DIVISIBILE </v>
      </c>
      <c r="AY889" s="15">
        <v>0</v>
      </c>
      <c r="AZ889" s="15" t="str">
        <v>3x25x60</v>
      </c>
      <c r="BA889" s="15">
        <v>0</v>
      </c>
      <c r="BB889" s="15">
        <v>0</v>
      </c>
      <c r="BC889" s="15">
        <v>0</v>
      </c>
      <c r="BD889" s="15">
        <v>0</v>
      </c>
      <c r="BE889" s="15">
        <v>0</v>
      </c>
      <c r="BF889" s="15">
        <v>1</v>
      </c>
      <c r="BG889" s="17" t="str">
        <f t="shared" si="55"/>
        <v>ꞈ</v>
      </c>
      <c r="BH889" s="70" t="str">
        <v>ꞈ</v>
      </c>
    </row>
    <row r="890" spans="1:60" ht="14.25" customHeight="1" x14ac:dyDescent="0.25">
      <c r="A890" s="47"/>
      <c r="C890" s="19" t="s">
        <v>104</v>
      </c>
      <c r="D890" s="19" t="s">
        <v>20</v>
      </c>
      <c r="E890" s="19" t="s">
        <v>28</v>
      </c>
      <c r="G890" s="58" t="s">
        <v>192</v>
      </c>
      <c r="I890" s="34"/>
      <c r="K890" s="20"/>
      <c r="L890" s="57">
        <f t="shared" si="53"/>
        <v>0</v>
      </c>
      <c r="M890" s="14">
        <f t="shared" si="56"/>
        <v>1</v>
      </c>
      <c r="N890" s="13">
        <f>IF(OR(totale!$A$5="",C890=totale!$A$5),0,1)</f>
        <v>1</v>
      </c>
      <c r="O890" s="13">
        <f>IF(OR(totale!$C$5="",E890=totale!$C$5),0,1)</f>
        <v>0</v>
      </c>
      <c r="P890" s="13">
        <v>0</v>
      </c>
      <c r="Q890" s="97">
        <v>0</v>
      </c>
      <c r="R890" s="19">
        <v>0</v>
      </c>
      <c r="S890" s="19" t="str">
        <v xml:space="preserve">BLOCCO PER SOLAIO - INTERPOSTO- PIGNATTA </v>
      </c>
      <c r="T890" s="15" t="str">
        <v>WIENERBERGER</v>
      </c>
      <c r="U890" s="15" t="str">
        <v xml:space="preserve">BLOCCO PER SOLAI - GETTO IN OPERA - VOLTERRANEA </v>
      </c>
      <c r="V890" s="15">
        <v>0</v>
      </c>
      <c r="W890" s="19" t="str">
        <v>18x50x25</v>
      </c>
      <c r="X890" s="19">
        <v>0</v>
      </c>
      <c r="Y890" s="15">
        <v>0</v>
      </c>
      <c r="Z890" s="15">
        <v>0</v>
      </c>
      <c r="AA890" s="15">
        <v>0</v>
      </c>
      <c r="AB890" s="15">
        <v>0</v>
      </c>
      <c r="AC890" s="15">
        <v>1</v>
      </c>
      <c r="AG890" s="15">
        <v>0</v>
      </c>
      <c r="AH890" s="15" t="str">
        <v xml:space="preserve">TEVELLE - TAVELLONI - TAVELLINE </v>
      </c>
      <c r="AI890" s="15" t="str">
        <v>ZANROSSO</v>
      </c>
      <c r="AJ890" s="15" t="str">
        <v xml:space="preserve">TAVELLONI-TAGLIO OBLIQUO FIANCO MASCHIO FEMMINA DA CM 6 </v>
      </c>
      <c r="AK890" s="15">
        <v>0</v>
      </c>
      <c r="AL890" s="15">
        <v>160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1</v>
      </c>
      <c r="AS890" s="17" t="str">
        <f t="shared" si="54"/>
        <v>ꞈ</v>
      </c>
      <c r="AT890" s="70" t="str">
        <v>ꞈ</v>
      </c>
      <c r="AU890" s="15">
        <v>0</v>
      </c>
      <c r="AV890" s="15" t="str">
        <v xml:space="preserve">TEVELLE - TAVELLONI - TAVELLINE </v>
      </c>
      <c r="AW890" s="15" t="str">
        <v>ZANROSSO</v>
      </c>
      <c r="AX890" s="15" t="str">
        <v xml:space="preserve">TAVELLA TAGLIO RETTO FIANCO RETTO </v>
      </c>
      <c r="AY890" s="15">
        <v>0</v>
      </c>
      <c r="AZ890" s="15" t="str">
        <v>3x25x60</v>
      </c>
      <c r="BA890" s="15">
        <v>0</v>
      </c>
      <c r="BB890" s="15">
        <v>0</v>
      </c>
      <c r="BC890" s="15">
        <v>0</v>
      </c>
      <c r="BD890" s="15">
        <v>0</v>
      </c>
      <c r="BE890" s="15">
        <v>0</v>
      </c>
      <c r="BF890" s="15">
        <v>1</v>
      </c>
      <c r="BG890" s="17" t="str">
        <f t="shared" si="55"/>
        <v>ꞈ</v>
      </c>
      <c r="BH890" s="70" t="str">
        <v>ꞈ</v>
      </c>
    </row>
    <row r="891" spans="1:60" ht="14.25" customHeight="1" x14ac:dyDescent="0.25">
      <c r="A891" s="47"/>
      <c r="C891" s="19" t="s">
        <v>104</v>
      </c>
      <c r="D891" s="19" t="s">
        <v>20</v>
      </c>
      <c r="E891" s="19" t="s">
        <v>28</v>
      </c>
      <c r="G891" s="58" t="s">
        <v>222</v>
      </c>
      <c r="I891" s="34"/>
      <c r="K891" s="20"/>
      <c r="L891" s="57">
        <f t="shared" si="53"/>
        <v>0</v>
      </c>
      <c r="M891" s="14">
        <f t="shared" si="56"/>
        <v>1</v>
      </c>
      <c r="N891" s="13">
        <f>IF(OR(totale!$A$5="",C891=totale!$A$5),0,1)</f>
        <v>1</v>
      </c>
      <c r="O891" s="13">
        <f>IF(OR(totale!$C$5="",E891=totale!$C$5),0,1)</f>
        <v>0</v>
      </c>
      <c r="P891" s="13">
        <v>0</v>
      </c>
      <c r="Q891" s="97">
        <v>0</v>
      </c>
      <c r="R891" s="19">
        <v>0</v>
      </c>
      <c r="S891" s="19" t="str">
        <v xml:space="preserve">BLOCCO PER SOLAIO - INTERPOSTO- PIGNATTA </v>
      </c>
      <c r="T891" s="15" t="str">
        <v>WIENERBERGER</v>
      </c>
      <c r="U891" s="15" t="str">
        <v xml:space="preserve">BLOCCO PER SOLAI - GETTO IN OPERA - VOLTERRANEA </v>
      </c>
      <c r="V891" s="15">
        <v>0</v>
      </c>
      <c r="W891" s="19" t="str">
        <v>20x50x25</v>
      </c>
      <c r="X891" s="19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1</v>
      </c>
      <c r="AG891" s="15">
        <v>0</v>
      </c>
      <c r="AH891" s="15" t="str">
        <v xml:space="preserve">TEVELLE - TAVELLONI - TAVELLINE </v>
      </c>
      <c r="AI891" s="15" t="str">
        <v>ZANROSSO</v>
      </c>
      <c r="AJ891" s="15" t="str">
        <v xml:space="preserve">TAVELLONI-TAGLIO OBLIQUO FIANCO MASCHIO FEMMINA DA CM 6 </v>
      </c>
      <c r="AK891" s="15">
        <v>0</v>
      </c>
      <c r="AL891" s="15">
        <v>170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1</v>
      </c>
      <c r="AS891" s="17" t="str">
        <f t="shared" si="54"/>
        <v>ꞈ</v>
      </c>
      <c r="AT891" s="70" t="str">
        <v>ꞈ</v>
      </c>
      <c r="AU891" s="15">
        <v>0</v>
      </c>
      <c r="AV891" s="15" t="str">
        <v>TRAMEZZATURA MATERIALE  LATERIZIO COMUNE</v>
      </c>
      <c r="AW891" s="15" t="str">
        <v>LATERCOM</v>
      </c>
      <c r="AX891" s="15" t="str">
        <v xml:space="preserve">TRAMEZZA-FORATO-SCATOLA-FORATELLA LEGGERA  LATERIZIO NORMALE </v>
      </c>
      <c r="AY891" s="15">
        <v>0</v>
      </c>
      <c r="AZ891" s="15" t="str">
        <v>4,5x15x30</v>
      </c>
      <c r="BA891" s="15">
        <v>0</v>
      </c>
      <c r="BB891" s="15">
        <v>0</v>
      </c>
      <c r="BC891" s="15">
        <v>0</v>
      </c>
      <c r="BD891" s="15">
        <v>0</v>
      </c>
      <c r="BE891" s="15">
        <v>0</v>
      </c>
      <c r="BF891" s="15">
        <v>1</v>
      </c>
      <c r="BG891" s="17" t="str">
        <f t="shared" si="55"/>
        <v>ꞈ</v>
      </c>
      <c r="BH891" s="70" t="str">
        <v>ꞈ</v>
      </c>
    </row>
    <row r="892" spans="1:60" ht="14.25" customHeight="1" x14ac:dyDescent="0.25">
      <c r="A892" s="47"/>
      <c r="C892" s="19" t="s">
        <v>106</v>
      </c>
      <c r="D892" s="19" t="s">
        <v>20</v>
      </c>
      <c r="E892" s="19" t="s">
        <v>27</v>
      </c>
      <c r="G892" s="58" t="s">
        <v>300</v>
      </c>
      <c r="I892" s="34"/>
      <c r="K892" s="20"/>
      <c r="L892" s="57">
        <f t="shared" si="53"/>
        <v>0</v>
      </c>
      <c r="M892" s="14">
        <f t="shared" si="56"/>
        <v>1</v>
      </c>
      <c r="N892" s="13">
        <f>IF(OR(totale!$A$5="",C892=totale!$A$5),0,1)</f>
        <v>1</v>
      </c>
      <c r="O892" s="13">
        <f>IF(OR(totale!$C$5="",E892=totale!$C$5),0,1)</f>
        <v>0</v>
      </c>
      <c r="P892" s="13">
        <v>0</v>
      </c>
      <c r="Q892" s="97">
        <v>0</v>
      </c>
      <c r="R892" s="19">
        <v>0</v>
      </c>
      <c r="S892" s="19" t="str">
        <v xml:space="preserve">BLOCCO PER SOLAIO - INTERPOSTO- PIGNATTA </v>
      </c>
      <c r="T892" s="15" t="str">
        <v>WIENERBERGER</v>
      </c>
      <c r="U892" s="15" t="str">
        <v xml:space="preserve">BLOCCO PER SOLAI - GETTO IN OPERA - VOLTERRANEA </v>
      </c>
      <c r="V892" s="15">
        <v>0</v>
      </c>
      <c r="W892" s="19" t="str">
        <v>24x50x25</v>
      </c>
      <c r="X892" s="19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1</v>
      </c>
      <c r="AG892" s="15">
        <v>0</v>
      </c>
      <c r="AH892" s="15" t="str">
        <v xml:space="preserve">TEVELLE - TAVELLONI - TAVELLINE </v>
      </c>
      <c r="AI892" s="15" t="str">
        <v>ZANROSSO</v>
      </c>
      <c r="AJ892" s="15" t="str">
        <v xml:space="preserve">TAVELLONI-TAGLIO OBLIQUO FIANCO MASCHIO FEMMINA DA CM 6 </v>
      </c>
      <c r="AK892" s="15">
        <v>0</v>
      </c>
      <c r="AL892" s="15">
        <v>180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1</v>
      </c>
      <c r="AS892" s="17" t="str">
        <f t="shared" si="54"/>
        <v>ꞈ</v>
      </c>
      <c r="AT892" s="70" t="str">
        <v>ꞈ</v>
      </c>
      <c r="AU892" s="15">
        <v>0</v>
      </c>
      <c r="AV892" s="15" t="str">
        <v>TRAMEZZATURA MATERIALE  LATERIZIO COMUNE</v>
      </c>
      <c r="AW892" s="15" t="str">
        <v>WIENERBERGER</v>
      </c>
      <c r="AX892" s="15" t="str">
        <v xml:space="preserve">TRAMEZZA-FORATO-SCATOLA-FORATELLA LEGGERA  LATERIZIO NORMALE </v>
      </c>
      <c r="AY892" s="15">
        <v>0</v>
      </c>
      <c r="AZ892" s="15" t="str">
        <v>4,5x15x30</v>
      </c>
      <c r="BA892" s="15">
        <v>0</v>
      </c>
      <c r="BB892" s="15">
        <v>0</v>
      </c>
      <c r="BC892" s="15">
        <v>0</v>
      </c>
      <c r="BD892" s="15">
        <v>0</v>
      </c>
      <c r="BE892" s="15">
        <v>0</v>
      </c>
      <c r="BF892" s="15">
        <v>1</v>
      </c>
      <c r="BG892" s="17" t="str">
        <f t="shared" si="55"/>
        <v>ꞈ</v>
      </c>
      <c r="BH892" s="70" t="str">
        <v>ꞈ</v>
      </c>
    </row>
    <row r="893" spans="1:60" ht="14.25" customHeight="1" x14ac:dyDescent="0.25">
      <c r="A893" s="47"/>
      <c r="C893" s="19" t="s">
        <v>106</v>
      </c>
      <c r="D893" s="19" t="s">
        <v>20</v>
      </c>
      <c r="E893" s="19" t="s">
        <v>26</v>
      </c>
      <c r="G893" s="58" t="s">
        <v>226</v>
      </c>
      <c r="I893" s="34"/>
      <c r="K893" s="20"/>
      <c r="L893" s="57">
        <f t="shared" si="53"/>
        <v>0</v>
      </c>
      <c r="M893" s="14">
        <f t="shared" si="56"/>
        <v>1</v>
      </c>
      <c r="N893" s="13">
        <f>IF(OR(totale!$A$5="",C893=totale!$A$5),0,1)</f>
        <v>1</v>
      </c>
      <c r="O893" s="13">
        <f>IF(OR(totale!$C$5="",E893=totale!$C$5),0,1)</f>
        <v>0</v>
      </c>
      <c r="P893" s="13">
        <v>0</v>
      </c>
      <c r="Q893" s="97">
        <v>0</v>
      </c>
      <c r="R893" s="19">
        <v>0</v>
      </c>
      <c r="S893" s="19" t="str">
        <v xml:space="preserve">TEVELLE - TAVELLONI - TAVELLINE </v>
      </c>
      <c r="T893" s="15" t="str">
        <v>WIENERBERGER</v>
      </c>
      <c r="U893" s="15" t="str">
        <v>TAVELLONI RIGATO TAGLIO OBLIQUO FIANCO RETTO DA CM 6</v>
      </c>
      <c r="V893" s="15">
        <v>0</v>
      </c>
      <c r="W893" s="19">
        <v>60</v>
      </c>
      <c r="X893" s="19">
        <v>0</v>
      </c>
      <c r="Y893" s="15">
        <v>0</v>
      </c>
      <c r="Z893" s="15">
        <v>0</v>
      </c>
      <c r="AA893" s="15">
        <v>0</v>
      </c>
      <c r="AB893" s="15">
        <v>0</v>
      </c>
      <c r="AC893" s="15">
        <v>1</v>
      </c>
      <c r="AG893" s="15">
        <v>0</v>
      </c>
      <c r="AH893" s="15" t="str">
        <v xml:space="preserve">TEVELLE - TAVELLONI - TAVELLINE </v>
      </c>
      <c r="AI893" s="15" t="str">
        <v>WIENERBERGER</v>
      </c>
      <c r="AJ893" s="15" t="str">
        <v>TAVELLONI-TAGLIO OBLIQUO FIANCO RETTO CM 4</v>
      </c>
      <c r="AK893" s="15">
        <v>0</v>
      </c>
      <c r="AL893" s="15">
        <v>60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1</v>
      </c>
      <c r="AS893" s="17" t="str">
        <f t="shared" si="54"/>
        <v>ꞈ</v>
      </c>
      <c r="AT893" s="70" t="str">
        <v>ꞈ</v>
      </c>
      <c r="AU893" s="15">
        <v>0</v>
      </c>
      <c r="AV893" s="15" t="str">
        <v>LATERIZIO CON EPS GRAFFITE</v>
      </c>
      <c r="AW893" s="15" t="str">
        <v>LATERCOM</v>
      </c>
      <c r="AX893" s="15" t="str">
        <v>BLOCCCO ALVEOLATO CON EPS  GRAFFITATO- NORMABLOCK  incastro</v>
      </c>
      <c r="AY893" s="15">
        <v>0</v>
      </c>
      <c r="AZ893" s="15" t="str">
        <v>40x23,5x19 F.55%</v>
      </c>
      <c r="BA893" s="15">
        <v>0</v>
      </c>
      <c r="BB893" s="15">
        <v>0</v>
      </c>
      <c r="BC893" s="15">
        <v>0</v>
      </c>
      <c r="BD893" s="15">
        <v>0</v>
      </c>
      <c r="BE893" s="15">
        <v>0</v>
      </c>
      <c r="BF893" s="15">
        <v>1</v>
      </c>
      <c r="BG893" s="17" t="str">
        <f t="shared" si="55"/>
        <v>ꞈ</v>
      </c>
      <c r="BH893" s="70" t="str">
        <v>ꞈ</v>
      </c>
    </row>
    <row r="894" spans="1:60" ht="14.25" customHeight="1" x14ac:dyDescent="0.25">
      <c r="A894" s="47"/>
      <c r="C894" s="19" t="s">
        <v>106</v>
      </c>
      <c r="D894" s="19" t="s">
        <v>20</v>
      </c>
      <c r="E894" s="19" t="s">
        <v>26</v>
      </c>
      <c r="G894" s="58" t="s">
        <v>227</v>
      </c>
      <c r="I894" s="34"/>
      <c r="K894" s="20"/>
      <c r="L894" s="57">
        <f t="shared" si="53"/>
        <v>0</v>
      </c>
      <c r="M894" s="14">
        <f t="shared" si="56"/>
        <v>1</v>
      </c>
      <c r="N894" s="13">
        <f>IF(OR(totale!$A$5="",C894=totale!$A$5),0,1)</f>
        <v>1</v>
      </c>
      <c r="O894" s="13">
        <f>IF(OR(totale!$C$5="",E894=totale!$C$5),0,1)</f>
        <v>0</v>
      </c>
      <c r="P894" s="13">
        <v>0</v>
      </c>
      <c r="Q894" s="97">
        <v>0</v>
      </c>
      <c r="R894" s="19">
        <v>0</v>
      </c>
      <c r="S894" s="19" t="str">
        <v xml:space="preserve">TEVELLE - TAVELLONI - TAVELLINE </v>
      </c>
      <c r="T894" s="15" t="str">
        <v>WIENERBERGER</v>
      </c>
      <c r="U894" s="15" t="str">
        <v>TAVELLONI RIGATO TAGLIO OBLIQUO FIANCO RETTO DA CM 6</v>
      </c>
      <c r="V894" s="15">
        <v>0</v>
      </c>
      <c r="W894" s="19">
        <v>70</v>
      </c>
      <c r="X894" s="19">
        <v>0</v>
      </c>
      <c r="Y894" s="15">
        <v>0</v>
      </c>
      <c r="Z894" s="15">
        <v>0</v>
      </c>
      <c r="AA894" s="15">
        <v>0</v>
      </c>
      <c r="AB894" s="15">
        <v>0</v>
      </c>
      <c r="AC894" s="15">
        <v>1</v>
      </c>
      <c r="AG894" s="15">
        <v>0</v>
      </c>
      <c r="AH894" s="15" t="str">
        <v xml:space="preserve">TEVELLE - TAVELLONI - TAVELLINE </v>
      </c>
      <c r="AI894" s="15" t="str">
        <v>WIENERBERGER</v>
      </c>
      <c r="AJ894" s="15" t="str">
        <v>TAVELLONI-TAGLIO OBLIQUO FIANCO RETTO CM 4</v>
      </c>
      <c r="AK894" s="15">
        <v>0</v>
      </c>
      <c r="AL894" s="15">
        <v>70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1</v>
      </c>
      <c r="AS894" s="17" t="str">
        <f t="shared" si="54"/>
        <v>ꞈ</v>
      </c>
      <c r="AT894" s="70" t="str">
        <v>ꞈ</v>
      </c>
      <c r="AU894" s="15">
        <v>0</v>
      </c>
      <c r="AV894" s="15" t="str">
        <v>LATERIZIO CON EPS GRAFFITE</v>
      </c>
      <c r="AW894" s="15" t="str">
        <v>LATERCOM</v>
      </c>
      <c r="AX894" s="15" t="str">
        <v>BLOCCCO ALVEOLATO CON EPS  GRAFFITATO- NORMABLOCK PIU' - CON FASCIA ISOLANTE</v>
      </c>
      <c r="AY894" s="15">
        <v>0</v>
      </c>
      <c r="AZ894" s="15" t="str">
        <v>40x23,5x24,5 F.55% incastro</v>
      </c>
      <c r="BA894" s="15">
        <v>0</v>
      </c>
      <c r="BB894" s="15">
        <v>0</v>
      </c>
      <c r="BC894" s="15">
        <v>0</v>
      </c>
      <c r="BD894" s="15">
        <v>0</v>
      </c>
      <c r="BE894" s="15">
        <v>0</v>
      </c>
      <c r="BF894" s="15">
        <v>1</v>
      </c>
      <c r="BG894" s="17" t="str">
        <f t="shared" si="55"/>
        <v>ꞈ</v>
      </c>
      <c r="BH894" s="70" t="str">
        <v>ꞈ</v>
      </c>
    </row>
    <row r="895" spans="1:60" ht="14.25" customHeight="1" x14ac:dyDescent="0.25">
      <c r="A895" s="47"/>
      <c r="C895" s="19" t="s">
        <v>106</v>
      </c>
      <c r="D895" s="19" t="s">
        <v>20</v>
      </c>
      <c r="E895" s="19" t="s">
        <v>26</v>
      </c>
      <c r="G895" s="58" t="s">
        <v>232</v>
      </c>
      <c r="I895" s="34"/>
      <c r="K895" s="20"/>
      <c r="L895" s="57">
        <f t="shared" si="53"/>
        <v>0</v>
      </c>
      <c r="M895" s="14">
        <f t="shared" si="56"/>
        <v>1</v>
      </c>
      <c r="N895" s="13">
        <f>IF(OR(totale!$A$5="",C895=totale!$A$5),0,1)</f>
        <v>1</v>
      </c>
      <c r="O895" s="13">
        <f>IF(OR(totale!$C$5="",E895=totale!$C$5),0,1)</f>
        <v>0</v>
      </c>
      <c r="P895" s="13">
        <v>0</v>
      </c>
      <c r="Q895" s="97">
        <v>0</v>
      </c>
      <c r="R895" s="19">
        <v>0</v>
      </c>
      <c r="S895" s="19" t="str">
        <v xml:space="preserve">TEVELLE - TAVELLONI - TAVELLINE </v>
      </c>
      <c r="T895" s="15" t="str">
        <v>WIENERBERGER</v>
      </c>
      <c r="U895" s="15" t="str">
        <v>TAVELLONI RIGATO TAGLIO OBLIQUO FIANCO RETTO DA CM 6</v>
      </c>
      <c r="V895" s="15">
        <v>0</v>
      </c>
      <c r="W895" s="19">
        <v>80</v>
      </c>
      <c r="X895" s="19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1</v>
      </c>
      <c r="AG895" s="15">
        <v>0</v>
      </c>
      <c r="AH895" s="15" t="str">
        <v xml:space="preserve">TEVELLE - TAVELLONI - TAVELLINE </v>
      </c>
      <c r="AI895" s="15" t="str">
        <v>WIENERBERGER</v>
      </c>
      <c r="AJ895" s="15" t="str">
        <v>TAVELLONI-TAGLIO OBLIQUO FIANCO RETTO CM 4</v>
      </c>
      <c r="AK895" s="15">
        <v>0</v>
      </c>
      <c r="AL895" s="15">
        <v>80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1</v>
      </c>
      <c r="AS895" s="17" t="str">
        <f t="shared" si="54"/>
        <v>ꞈ</v>
      </c>
      <c r="AT895" s="70" t="str">
        <v>ꞈ</v>
      </c>
      <c r="AU895" s="15">
        <v>0</v>
      </c>
      <c r="AV895" s="15" t="str">
        <v>LATERIZIO CON EPS GRAFFITE</v>
      </c>
      <c r="AW895" s="15" t="str">
        <v>LATERCOM</v>
      </c>
      <c r="AX895" s="15" t="str">
        <v xml:space="preserve">BLOCCCO ALVEOLATO CON EPS  GRAFFITATO- NORMABLOCK PIU' - CON FASCIA ISOLANTE-- CAM </v>
      </c>
      <c r="AY895" s="15">
        <v>0</v>
      </c>
      <c r="AZ895" s="15" t="str">
        <v>40x23,5x24,5 F.55% incastro</v>
      </c>
      <c r="BA895" s="15">
        <v>0</v>
      </c>
      <c r="BB895" s="15">
        <v>0</v>
      </c>
      <c r="BC895" s="15">
        <v>0</v>
      </c>
      <c r="BD895" s="15">
        <v>0</v>
      </c>
      <c r="BE895" s="15">
        <v>0</v>
      </c>
      <c r="BF895" s="15">
        <v>1</v>
      </c>
      <c r="BG895" s="17" t="str">
        <f t="shared" si="55"/>
        <v>ꞈ</v>
      </c>
      <c r="BH895" s="70" t="str">
        <v>ꞈ</v>
      </c>
    </row>
    <row r="896" spans="1:60" ht="14.25" customHeight="1" x14ac:dyDescent="0.25">
      <c r="A896" s="47"/>
      <c r="C896" s="19" t="s">
        <v>106</v>
      </c>
      <c r="D896" s="19" t="s">
        <v>20</v>
      </c>
      <c r="E896" s="19" t="s">
        <v>26</v>
      </c>
      <c r="G896" s="58" t="s">
        <v>233</v>
      </c>
      <c r="I896" s="34"/>
      <c r="K896" s="20"/>
      <c r="L896" s="57">
        <f t="shared" si="53"/>
        <v>0</v>
      </c>
      <c r="M896" s="14">
        <f t="shared" si="56"/>
        <v>1</v>
      </c>
      <c r="N896" s="13">
        <f>IF(OR(totale!$A$5="",C896=totale!$A$5),0,1)</f>
        <v>1</v>
      </c>
      <c r="O896" s="13">
        <f>IF(OR(totale!$C$5="",E896=totale!$C$5),0,1)</f>
        <v>0</v>
      </c>
      <c r="P896" s="13">
        <v>0</v>
      </c>
      <c r="Q896" s="97">
        <v>0</v>
      </c>
      <c r="R896" s="19">
        <v>0</v>
      </c>
      <c r="S896" s="19" t="str">
        <v xml:space="preserve">TEVELLE - TAVELLONI - TAVELLINE </v>
      </c>
      <c r="T896" s="15" t="str">
        <v>WIENERBERGER</v>
      </c>
      <c r="U896" s="15" t="str">
        <v>TAVELLONI RIGATO TAGLIO OBLIQUO FIANCO RETTO DA CM 6</v>
      </c>
      <c r="V896" s="15">
        <v>0</v>
      </c>
      <c r="W896" s="19">
        <v>90</v>
      </c>
      <c r="X896" s="19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1</v>
      </c>
      <c r="AG896" s="15">
        <v>0</v>
      </c>
      <c r="AH896" s="15" t="str">
        <v xml:space="preserve">TEVELLE - TAVELLONI - TAVELLINE </v>
      </c>
      <c r="AI896" s="15" t="str">
        <v>WIENERBERGER</v>
      </c>
      <c r="AJ896" s="15" t="str">
        <v>TAVELLONI-TAGLIO OBLIQUO FIANCO RETTO CM 4</v>
      </c>
      <c r="AK896" s="15">
        <v>0</v>
      </c>
      <c r="AL896" s="15">
        <v>90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1</v>
      </c>
      <c r="AS896" s="17" t="str">
        <f t="shared" si="54"/>
        <v>ꞈ</v>
      </c>
      <c r="AT896" s="70" t="str">
        <v>ꞈ</v>
      </c>
      <c r="AU896" s="15">
        <v>0</v>
      </c>
      <c r="AV896" s="15" t="str">
        <v>LATERIZIO CON EPS GRAFFITE</v>
      </c>
      <c r="AW896" s="15" t="str">
        <v>LATERCOM</v>
      </c>
      <c r="AX896" s="15" t="str">
        <v>BLOCCCO ALVEOLATO CON EPS  GRAFFITATO- NORMABLOCK PIU' - CON FASCIA ISOLANTE</v>
      </c>
      <c r="AY896" s="15">
        <v>0</v>
      </c>
      <c r="AZ896" s="15" t="str">
        <v xml:space="preserve">40x23x19 F.45% liscio </v>
      </c>
      <c r="BA896" s="15">
        <v>0</v>
      </c>
      <c r="BB896" s="15">
        <v>0</v>
      </c>
      <c r="BC896" s="15">
        <v>0</v>
      </c>
      <c r="BD896" s="15">
        <v>0</v>
      </c>
      <c r="BE896" s="15">
        <v>0</v>
      </c>
      <c r="BF896" s="15">
        <v>1</v>
      </c>
      <c r="BG896" s="17" t="str">
        <f t="shared" si="55"/>
        <v>ꞈ</v>
      </c>
      <c r="BH896" s="70" t="str">
        <v>ꞈ</v>
      </c>
    </row>
    <row r="897" spans="1:60" ht="14.25" customHeight="1" x14ac:dyDescent="0.25">
      <c r="A897" s="47"/>
      <c r="C897" s="19" t="s">
        <v>106</v>
      </c>
      <c r="D897" s="19" t="s">
        <v>20</v>
      </c>
      <c r="E897" s="19" t="s">
        <v>26</v>
      </c>
      <c r="G897" s="58" t="s">
        <v>234</v>
      </c>
      <c r="I897" s="34"/>
      <c r="K897" s="20"/>
      <c r="L897" s="57">
        <f t="shared" si="53"/>
        <v>0</v>
      </c>
      <c r="M897" s="14">
        <f t="shared" si="56"/>
        <v>1</v>
      </c>
      <c r="N897" s="13">
        <f>IF(OR(totale!$A$5="",C897=totale!$A$5),0,1)</f>
        <v>1</v>
      </c>
      <c r="O897" s="13">
        <f>IF(OR(totale!$C$5="",E897=totale!$C$5),0,1)</f>
        <v>0</v>
      </c>
      <c r="P897" s="13">
        <v>0</v>
      </c>
      <c r="Q897" s="97">
        <v>0</v>
      </c>
      <c r="R897" s="19">
        <v>0</v>
      </c>
      <c r="S897" s="19" t="str">
        <v xml:space="preserve">TEVELLE - TAVELLONI - TAVELLINE </v>
      </c>
      <c r="T897" s="15" t="str">
        <v>WIENERBERGER</v>
      </c>
      <c r="U897" s="15" t="str">
        <v>TAVELLONI RIGATO TAGLIO OBLIQUO FIANCO RETTO DA CM 6</v>
      </c>
      <c r="V897" s="15">
        <v>0</v>
      </c>
      <c r="W897" s="19">
        <v>100</v>
      </c>
      <c r="X897" s="19">
        <v>0</v>
      </c>
      <c r="Y897" s="15">
        <v>0</v>
      </c>
      <c r="Z897" s="15">
        <v>0</v>
      </c>
      <c r="AA897" s="15">
        <v>0</v>
      </c>
      <c r="AB897" s="15">
        <v>0</v>
      </c>
      <c r="AC897" s="15">
        <v>1</v>
      </c>
      <c r="AG897" s="15">
        <v>0</v>
      </c>
      <c r="AH897" s="15" t="str">
        <v xml:space="preserve">TEVELLE - TAVELLONI - TAVELLINE </v>
      </c>
      <c r="AI897" s="15" t="str">
        <v>WIENERBERGER</v>
      </c>
      <c r="AJ897" s="15" t="str">
        <v>TAVELLONI-TAGLIO OBLIQUO FIANCO RETTO CM 4</v>
      </c>
      <c r="AK897" s="15">
        <v>0</v>
      </c>
      <c r="AL897" s="15">
        <v>100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1</v>
      </c>
      <c r="AS897" s="17" t="str">
        <f t="shared" si="54"/>
        <v>ꞈ</v>
      </c>
      <c r="AT897" s="70" t="str">
        <v>ꞈ</v>
      </c>
      <c r="AU897" s="15">
        <v>0</v>
      </c>
      <c r="AV897" s="15" t="str">
        <v>LATERIZIO CON EPS GRAFFITE</v>
      </c>
      <c r="AW897" s="15" t="str">
        <v>LATERCOM</v>
      </c>
      <c r="AX897" s="15" t="str">
        <v xml:space="preserve">BLOCCCO ALVEOLATO CON EPS  GRAFFITATO- NORMABLOCK PIU' - CON FASCIA ISOLANTE-- CAM </v>
      </c>
      <c r="AY897" s="15">
        <v>0</v>
      </c>
      <c r="AZ897" s="15" t="str">
        <v xml:space="preserve">40x23x19 F.45% liscio </v>
      </c>
      <c r="BA897" s="15">
        <v>0</v>
      </c>
      <c r="BB897" s="15">
        <v>0</v>
      </c>
      <c r="BC897" s="15">
        <v>0</v>
      </c>
      <c r="BD897" s="15">
        <v>0</v>
      </c>
      <c r="BE897" s="15">
        <v>0</v>
      </c>
      <c r="BF897" s="15">
        <v>1</v>
      </c>
      <c r="BG897" s="17" t="str">
        <f t="shared" si="55"/>
        <v>ꞈ</v>
      </c>
      <c r="BH897" s="70" t="str">
        <v>ꞈ</v>
      </c>
    </row>
    <row r="898" spans="1:60" ht="14.25" customHeight="1" x14ac:dyDescent="0.25">
      <c r="A898" s="47"/>
      <c r="C898" s="19" t="s">
        <v>106</v>
      </c>
      <c r="D898" s="19" t="s">
        <v>20</v>
      </c>
      <c r="E898" s="19" t="s">
        <v>26</v>
      </c>
      <c r="G898" s="58" t="s">
        <v>230</v>
      </c>
      <c r="I898" s="34"/>
      <c r="K898" s="20"/>
      <c r="L898" s="57">
        <f t="shared" si="53"/>
        <v>0</v>
      </c>
      <c r="M898" s="14">
        <f t="shared" si="56"/>
        <v>1</v>
      </c>
      <c r="N898" s="13">
        <f>IF(OR(totale!$A$5="",C898=totale!$A$5),0,1)</f>
        <v>1</v>
      </c>
      <c r="O898" s="13">
        <f>IF(OR(totale!$C$5="",E898=totale!$C$5),0,1)</f>
        <v>0</v>
      </c>
      <c r="P898" s="13">
        <v>0</v>
      </c>
      <c r="Q898" s="97">
        <v>0</v>
      </c>
      <c r="R898" s="19">
        <v>0</v>
      </c>
      <c r="S898" s="19" t="str">
        <v xml:space="preserve">TEVELLE - TAVELLONI - TAVELLINE </v>
      </c>
      <c r="T898" s="15" t="str">
        <v>WIENERBERGER</v>
      </c>
      <c r="U898" s="15" t="str">
        <v>TAVELLONI RIGATO TAGLIO OBLIQUO FIANCO RETTO DA CM 6</v>
      </c>
      <c r="V898" s="15">
        <v>0</v>
      </c>
      <c r="W898" s="19">
        <v>110</v>
      </c>
      <c r="X898" s="19">
        <v>0</v>
      </c>
      <c r="Y898" s="15">
        <v>0</v>
      </c>
      <c r="Z898" s="15">
        <v>0</v>
      </c>
      <c r="AA898" s="15">
        <v>0</v>
      </c>
      <c r="AB898" s="15">
        <v>0</v>
      </c>
      <c r="AC898" s="15">
        <v>1</v>
      </c>
      <c r="AG898" s="15">
        <v>0</v>
      </c>
      <c r="AH898" s="15" t="str">
        <v xml:space="preserve">TEVELLE - TAVELLONI - TAVELLINE </v>
      </c>
      <c r="AI898" s="15" t="str">
        <v>WIENERBERGER</v>
      </c>
      <c r="AJ898" s="15" t="str">
        <v>TAVELLONI-TAGLIO OBLIQUO FIANCO RETTO CM 4</v>
      </c>
      <c r="AK898" s="15">
        <v>0</v>
      </c>
      <c r="AL898" s="15">
        <v>110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1</v>
      </c>
      <c r="AS898" s="17" t="str">
        <f t="shared" si="54"/>
        <v>ꞈ</v>
      </c>
      <c r="AT898" s="70" t="str">
        <v>ꞈ</v>
      </c>
      <c r="AU898" s="15">
        <v>0</v>
      </c>
      <c r="AV898" s="15" t="str">
        <v>LATERIZIO CON EPS GRAFFITE</v>
      </c>
      <c r="AW898" s="15" t="str">
        <v>LATERCOM</v>
      </c>
      <c r="AX898" s="15" t="str">
        <v>BLOCCCO PORTANTE  ALVEOLATO CON EPS  GRAFFITATO - NORMABLOCK F.45%</v>
      </c>
      <c r="AY898" s="15">
        <v>0</v>
      </c>
      <c r="AZ898" s="15" t="str">
        <v xml:space="preserve">40x23x19 liscio </v>
      </c>
      <c r="BA898" s="15">
        <v>0</v>
      </c>
      <c r="BB898" s="15">
        <v>0</v>
      </c>
      <c r="BC898" s="15">
        <v>0</v>
      </c>
      <c r="BD898" s="15">
        <v>0</v>
      </c>
      <c r="BE898" s="15">
        <v>0</v>
      </c>
      <c r="BF898" s="15">
        <v>1</v>
      </c>
      <c r="BG898" s="17" t="str">
        <f t="shared" si="55"/>
        <v>ꞈ</v>
      </c>
      <c r="BH898" s="70" t="str">
        <v>ꞈ</v>
      </c>
    </row>
    <row r="899" spans="1:60" ht="14.25" customHeight="1" x14ac:dyDescent="0.25">
      <c r="A899" s="47"/>
      <c r="C899" s="19" t="s">
        <v>107</v>
      </c>
      <c r="D899" s="19" t="s">
        <v>20</v>
      </c>
      <c r="E899" s="19" t="s">
        <v>25</v>
      </c>
      <c r="G899" s="58" t="s">
        <v>264</v>
      </c>
      <c r="I899" s="34"/>
      <c r="K899" s="20"/>
      <c r="L899" s="57">
        <f t="shared" ref="L899:L962" si="57">K899*POWER(0.99475,J899)</f>
        <v>0</v>
      </c>
      <c r="M899" s="14">
        <f t="shared" si="56"/>
        <v>1</v>
      </c>
      <c r="N899" s="13">
        <f>IF(OR(totale!$A$5="",C899=totale!$A$5),0,1)</f>
        <v>1</v>
      </c>
      <c r="O899" s="13">
        <f>IF(OR(totale!$C$5="",E899=totale!$C$5),0,1)</f>
        <v>0</v>
      </c>
      <c r="P899" s="13">
        <v>0</v>
      </c>
      <c r="Q899" s="97">
        <v>0</v>
      </c>
      <c r="R899" s="19">
        <v>0</v>
      </c>
      <c r="S899" s="19" t="str">
        <v xml:space="preserve">TEVELLE - TAVELLONI - TAVELLINE </v>
      </c>
      <c r="T899" s="15" t="str">
        <v>WIENERBERGER</v>
      </c>
      <c r="U899" s="15" t="str">
        <v>TAVELLONI RIGATO TAGLIO OBLIQUO FIANCO RETTO DA CM 6</v>
      </c>
      <c r="V899" s="15">
        <v>0</v>
      </c>
      <c r="W899" s="19">
        <v>120</v>
      </c>
      <c r="X899" s="19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1</v>
      </c>
      <c r="AG899" s="15">
        <v>0</v>
      </c>
      <c r="AH899" s="15" t="str">
        <v xml:space="preserve">TEVELLE - TAVELLONI - TAVELLINE </v>
      </c>
      <c r="AI899" s="15" t="str">
        <v>WIENERBERGER</v>
      </c>
      <c r="AJ899" s="15" t="str">
        <v>TAVELLONI-TAGLIO OBLIQUO FIANCO RETTO CM 4</v>
      </c>
      <c r="AK899" s="15">
        <v>0</v>
      </c>
      <c r="AL899" s="15">
        <v>120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1</v>
      </c>
      <c r="AS899" s="17" t="str">
        <f t="shared" si="54"/>
        <v>ꞈ</v>
      </c>
      <c r="AT899" s="70" t="str">
        <v>ꞈ</v>
      </c>
      <c r="AU899" s="15">
        <v>0</v>
      </c>
      <c r="AV899" s="15" t="str">
        <v xml:space="preserve">LATERIZIO RETTIFICATO PLANARE </v>
      </c>
      <c r="AW899" s="15" t="str">
        <v>LATERCOM</v>
      </c>
      <c r="AX899" s="15" t="str">
        <v>BLOCCO ALVEOLATO RETTIFICATO - BLOCCO PLANANARE  F.55% - 45%</v>
      </c>
      <c r="AY899" s="15">
        <v>0</v>
      </c>
      <c r="AZ899" s="15" t="str">
        <v>40x23x23,5</v>
      </c>
      <c r="BA899" s="15">
        <v>0</v>
      </c>
      <c r="BB899" s="15">
        <v>0</v>
      </c>
      <c r="BC899" s="15">
        <v>0</v>
      </c>
      <c r="BD899" s="15">
        <v>0</v>
      </c>
      <c r="BE899" s="15">
        <v>0</v>
      </c>
      <c r="BF899" s="15">
        <v>1</v>
      </c>
      <c r="BG899" s="17" t="str">
        <f t="shared" si="55"/>
        <v>ꞈ</v>
      </c>
      <c r="BH899" s="70" t="str">
        <v>ꞈ</v>
      </c>
    </row>
    <row r="900" spans="1:60" ht="14.25" customHeight="1" x14ac:dyDescent="0.25">
      <c r="A900" s="47"/>
      <c r="C900" s="19" t="s">
        <v>107</v>
      </c>
      <c r="D900" s="19" t="s">
        <v>20</v>
      </c>
      <c r="E900" s="19" t="s">
        <v>25</v>
      </c>
      <c r="G900" s="58" t="s">
        <v>316</v>
      </c>
      <c r="I900" s="34"/>
      <c r="K900" s="20"/>
      <c r="L900" s="57">
        <f t="shared" si="57"/>
        <v>0</v>
      </c>
      <c r="M900" s="14">
        <f t="shared" si="56"/>
        <v>1</v>
      </c>
      <c r="N900" s="13">
        <f>IF(OR(totale!$A$5="",C900=totale!$A$5),0,1)</f>
        <v>1</v>
      </c>
      <c r="O900" s="13">
        <f>IF(OR(totale!$C$5="",E900=totale!$C$5),0,1)</f>
        <v>0</v>
      </c>
      <c r="P900" s="13">
        <v>0</v>
      </c>
      <c r="Q900" s="97">
        <v>0</v>
      </c>
      <c r="R900" s="19">
        <v>0</v>
      </c>
      <c r="S900" s="19" t="str">
        <v xml:space="preserve">TEVELLE - TAVELLONI - TAVELLINE </v>
      </c>
      <c r="T900" s="15" t="str">
        <v>WIENERBERGER</v>
      </c>
      <c r="U900" s="15" t="str">
        <v>TAVELLONI RIGATO TAGLIO OBLIQUO FIANCO RETTO DA CM 6</v>
      </c>
      <c r="V900" s="15">
        <v>0</v>
      </c>
      <c r="W900" s="19">
        <v>130</v>
      </c>
      <c r="X900" s="19">
        <v>0</v>
      </c>
      <c r="Y900" s="15">
        <v>0</v>
      </c>
      <c r="Z900" s="15">
        <v>0</v>
      </c>
      <c r="AA900" s="15">
        <v>0</v>
      </c>
      <c r="AB900" s="15">
        <v>0</v>
      </c>
      <c r="AC900" s="15">
        <v>1</v>
      </c>
      <c r="AG900" s="15">
        <v>0</v>
      </c>
      <c r="AH900" s="15" t="str">
        <v>MATERIALE IN LATERIZIO COMUNE</v>
      </c>
      <c r="AI900" s="15" t="str">
        <v>FBM</v>
      </c>
      <c r="AJ900" s="15" t="str">
        <v xml:space="preserve">TOZZETTO DI MATTONE PIENO </v>
      </c>
      <c r="AK900" s="15">
        <v>0</v>
      </c>
      <c r="AL900" s="15" t="str">
        <v>5,5x5,5x25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1</v>
      </c>
      <c r="AS900" s="17" t="str">
        <f t="shared" ref="AS900:AS936" si="58">IF(AND(AR900=0,AJ900&lt;&gt;AJ899),AJ900,"ꞈ")</f>
        <v>ꞈ</v>
      </c>
      <c r="AT900" s="70" t="str">
        <v>ꞈ</v>
      </c>
      <c r="AU900" s="15">
        <v>0</v>
      </c>
      <c r="AV900" s="15" t="str">
        <v xml:space="preserve">LATERIZIO RETTIFICATO PLANARE </v>
      </c>
      <c r="AW900" s="15" t="str">
        <v>WIENERBERGER</v>
      </c>
      <c r="AX900" s="15" t="str">
        <v>BLOCCO ALVEOLATO RETTIFICATO - BLOCCO PLANANARE  F.55% - 45%</v>
      </c>
      <c r="AY900" s="15">
        <v>0</v>
      </c>
      <c r="AZ900" s="15" t="str">
        <v>40x24x29,9 F.45%</v>
      </c>
      <c r="BA900" s="15">
        <v>0</v>
      </c>
      <c r="BB900" s="15">
        <v>0</v>
      </c>
      <c r="BC900" s="15">
        <v>0</v>
      </c>
      <c r="BD900" s="15">
        <v>0</v>
      </c>
      <c r="BE900" s="15">
        <v>0</v>
      </c>
      <c r="BF900" s="15">
        <v>1</v>
      </c>
      <c r="BG900" s="17" t="str">
        <f t="shared" ref="BG900:BG936" si="59">IF(AND(BF900=0,AZ900&lt;&gt;AZ899),AZ900,"ꞈ")</f>
        <v>ꞈ</v>
      </c>
      <c r="BH900" s="70" t="str">
        <v>ꞈ</v>
      </c>
    </row>
    <row r="901" spans="1:60" ht="14.25" customHeight="1" x14ac:dyDescent="0.25">
      <c r="A901" s="47"/>
      <c r="C901" s="19" t="s">
        <v>109</v>
      </c>
      <c r="D901" s="19" t="s">
        <v>20</v>
      </c>
      <c r="E901" s="19" t="s">
        <v>24</v>
      </c>
      <c r="G901" s="58" t="s">
        <v>257</v>
      </c>
      <c r="I901" s="34"/>
      <c r="K901" s="20"/>
      <c r="L901" s="57">
        <f t="shared" si="57"/>
        <v>0</v>
      </c>
      <c r="M901" s="14">
        <f t="shared" si="56"/>
        <v>1</v>
      </c>
      <c r="N901" s="13">
        <f>IF(OR(totale!$A$5="",C901=totale!$A$5),0,1)</f>
        <v>1</v>
      </c>
      <c r="O901" s="13">
        <f>IF(OR(totale!$C$5="",E901=totale!$C$5),0,1)</f>
        <v>0</v>
      </c>
      <c r="P901" s="13">
        <v>0</v>
      </c>
      <c r="Q901" s="97">
        <v>0</v>
      </c>
      <c r="R901" s="19">
        <v>0</v>
      </c>
      <c r="S901" s="19" t="str">
        <v xml:space="preserve">TEVELLE - TAVELLONI - TAVELLINE </v>
      </c>
      <c r="T901" s="15" t="str">
        <v>WIENERBERGER</v>
      </c>
      <c r="U901" s="15" t="str">
        <v>TAVELLONI RIGATO TAGLIO OBLIQUO FIANCO RETTO DA CM 6</v>
      </c>
      <c r="V901" s="15">
        <v>0</v>
      </c>
      <c r="W901" s="19">
        <v>140</v>
      </c>
      <c r="X901" s="19">
        <v>0</v>
      </c>
      <c r="Y901" s="15">
        <v>0</v>
      </c>
      <c r="Z901" s="15">
        <v>0</v>
      </c>
      <c r="AA901" s="15">
        <v>0</v>
      </c>
      <c r="AB901" s="15">
        <v>0</v>
      </c>
      <c r="AC901" s="15">
        <v>1</v>
      </c>
      <c r="AG901" s="15">
        <v>0</v>
      </c>
      <c r="AH901" s="15" t="str">
        <v>MATERIALE IN LATERIZIO COMUNE</v>
      </c>
      <c r="AI901" s="15" t="str">
        <v>FBM</v>
      </c>
      <c r="AJ901" s="15" t="str">
        <v>TOZZETTO DI MEZZINA</v>
      </c>
      <c r="AK901" s="15">
        <v>0</v>
      </c>
      <c r="AL901" s="15" t="str">
        <v>2,5x5,5X25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R901" s="15">
        <v>1</v>
      </c>
      <c r="AS901" s="17" t="str">
        <f t="shared" si="58"/>
        <v>ꞈ</v>
      </c>
      <c r="AT901" s="70" t="str">
        <v>ꞈ</v>
      </c>
      <c r="AU901" s="15">
        <v>0</v>
      </c>
      <c r="AV901" s="15" t="str">
        <v>BLOCCO ALVEOLATO LISCIO FORI VERTICALI   45/50/55/60 %</v>
      </c>
      <c r="AW901" s="15" t="str">
        <v>DCB</v>
      </c>
      <c r="AX901" s="15" t="str">
        <v>BLOCCO PORTANTE ALVEOLATO FORI VERTICALI  P800 -  F.45% - F.50% liscio</v>
      </c>
      <c r="AY901" s="15">
        <v>0</v>
      </c>
      <c r="AZ901" s="15" t="str">
        <v>40x25x18/19</v>
      </c>
      <c r="BA901" s="15">
        <v>0</v>
      </c>
      <c r="BB901" s="15">
        <v>0</v>
      </c>
      <c r="BC901" s="15">
        <v>0</v>
      </c>
      <c r="BD901" s="15">
        <v>0</v>
      </c>
      <c r="BE901" s="15">
        <v>0</v>
      </c>
      <c r="BF901" s="15">
        <v>1</v>
      </c>
      <c r="BG901" s="17" t="str">
        <f t="shared" si="59"/>
        <v>ꞈ</v>
      </c>
      <c r="BH901" s="70" t="str">
        <v>ꞈ</v>
      </c>
    </row>
    <row r="902" spans="1:60" ht="14.25" customHeight="1" x14ac:dyDescent="0.25">
      <c r="A902" s="47"/>
      <c r="C902" s="19" t="s">
        <v>109</v>
      </c>
      <c r="D902" s="19" t="s">
        <v>20</v>
      </c>
      <c r="E902" s="19" t="s">
        <v>24</v>
      </c>
      <c r="G902" s="58" t="s">
        <v>294</v>
      </c>
      <c r="I902" s="34"/>
      <c r="K902" s="20"/>
      <c r="L902" s="57">
        <f t="shared" si="57"/>
        <v>0</v>
      </c>
      <c r="M902" s="14">
        <f t="shared" si="56"/>
        <v>1</v>
      </c>
      <c r="N902" s="13">
        <f>IF(OR(totale!$A$5="",C902=totale!$A$5),0,1)</f>
        <v>1</v>
      </c>
      <c r="O902" s="13">
        <f>IF(OR(totale!$C$5="",E902=totale!$C$5),0,1)</f>
        <v>0</v>
      </c>
      <c r="P902" s="13">
        <v>0</v>
      </c>
      <c r="Q902" s="97">
        <v>0</v>
      </c>
      <c r="R902" s="19">
        <v>0</v>
      </c>
      <c r="S902" s="19" t="str">
        <v xml:space="preserve">TEVELLE - TAVELLONI - TAVELLINE </v>
      </c>
      <c r="T902" s="15" t="str">
        <v>WIENERBERGER</v>
      </c>
      <c r="U902" s="15" t="str">
        <v>TAVELLONI RIGATO TAGLIO OBLIQUO FIANCO RETTO DA CM 6</v>
      </c>
      <c r="V902" s="15">
        <v>0</v>
      </c>
      <c r="W902" s="19">
        <v>150</v>
      </c>
      <c r="X902" s="19">
        <v>0</v>
      </c>
      <c r="Y902" s="15">
        <v>0</v>
      </c>
      <c r="Z902" s="15">
        <v>0</v>
      </c>
      <c r="AA902" s="15">
        <v>0</v>
      </c>
      <c r="AB902" s="15">
        <v>0</v>
      </c>
      <c r="AC902" s="15">
        <v>1</v>
      </c>
      <c r="AG902" s="15">
        <v>0</v>
      </c>
      <c r="AH902" s="15" t="str">
        <v xml:space="preserve">TRAMEZZATURA MATERIALE ALVEOLATO </v>
      </c>
      <c r="AI902" s="15" t="str">
        <v>DCB</v>
      </c>
      <c r="AJ902" s="15" t="str">
        <v xml:space="preserve">TRAMEZZA - FORATO PORIZZATA/ALVEOLATA </v>
      </c>
      <c r="AK902" s="15">
        <v>0</v>
      </c>
      <c r="AL902" s="15" t="str">
        <v>8x50x25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1</v>
      </c>
      <c r="AS902" s="17" t="str">
        <f t="shared" si="58"/>
        <v>ꞈ</v>
      </c>
      <c r="AT902" s="70" t="str">
        <v>ꞈ</v>
      </c>
      <c r="AU902" s="15">
        <v>0</v>
      </c>
      <c r="AV902" s="15" t="str">
        <v>BLOCCO ALVEOLATO MURATURA ARMATA</v>
      </c>
      <c r="AW902" s="15" t="str">
        <v>DCB</v>
      </c>
      <c r="AX902" s="15" t="str">
        <v xml:space="preserve">BLOCCCO PER MURATURA ARMATA ALVEOLATO LISCIO </v>
      </c>
      <c r="AY902" s="15">
        <v>0</v>
      </c>
      <c r="AZ902" s="15" t="str">
        <v>40x25x19 F.45%</v>
      </c>
      <c r="BA902" s="15">
        <v>0</v>
      </c>
      <c r="BB902" s="15">
        <v>0</v>
      </c>
      <c r="BC902" s="15">
        <v>0</v>
      </c>
      <c r="BD902" s="15">
        <v>0</v>
      </c>
      <c r="BE902" s="15">
        <v>0</v>
      </c>
      <c r="BF902" s="15">
        <v>1</v>
      </c>
      <c r="BG902" s="17" t="str">
        <f t="shared" si="59"/>
        <v>ꞈ</v>
      </c>
      <c r="BH902" s="70" t="str">
        <v>ꞈ</v>
      </c>
    </row>
    <row r="903" spans="1:60" ht="14.25" customHeight="1" x14ac:dyDescent="0.25">
      <c r="A903" s="47"/>
      <c r="C903" s="19" t="s">
        <v>109</v>
      </c>
      <c r="D903" s="19" t="s">
        <v>20</v>
      </c>
      <c r="E903" s="19" t="s">
        <v>24</v>
      </c>
      <c r="G903" s="58" t="s">
        <v>345</v>
      </c>
      <c r="I903" s="34"/>
      <c r="K903" s="20"/>
      <c r="L903" s="57">
        <f t="shared" si="57"/>
        <v>0</v>
      </c>
      <c r="M903" s="14">
        <f t="shared" si="56"/>
        <v>1</v>
      </c>
      <c r="N903" s="13">
        <f>IF(OR(totale!$A$5="",C903=totale!$A$5),0,1)</f>
        <v>1</v>
      </c>
      <c r="O903" s="13">
        <f>IF(OR(totale!$C$5="",E903=totale!$C$5),0,1)</f>
        <v>0</v>
      </c>
      <c r="P903" s="13">
        <v>0</v>
      </c>
      <c r="Q903" s="97">
        <v>0</v>
      </c>
      <c r="R903" s="19">
        <v>0</v>
      </c>
      <c r="S903" s="19" t="str">
        <v xml:space="preserve">TEVELLE - TAVELLONI - TAVELLINE </v>
      </c>
      <c r="T903" s="15" t="str">
        <v>WIENERBERGER</v>
      </c>
      <c r="U903" s="15" t="str">
        <v>TAVELLONI RIGATO TAGLIO OBLIQUO FIANCO RETTO DA CM 6</v>
      </c>
      <c r="V903" s="15">
        <v>0</v>
      </c>
      <c r="W903" s="19">
        <v>160</v>
      </c>
      <c r="X903" s="19">
        <v>0</v>
      </c>
      <c r="Y903" s="15">
        <v>0</v>
      </c>
      <c r="Z903" s="15">
        <v>0</v>
      </c>
      <c r="AA903" s="15">
        <v>0</v>
      </c>
      <c r="AB903" s="15">
        <v>0</v>
      </c>
      <c r="AC903" s="15">
        <v>1</v>
      </c>
      <c r="AG903" s="15">
        <v>0</v>
      </c>
      <c r="AH903" s="15" t="str">
        <v xml:space="preserve">TRAMEZZATURA MATERIALE ALVEOLATO </v>
      </c>
      <c r="AI903" s="15" t="str">
        <v>DCB</v>
      </c>
      <c r="AJ903" s="15" t="str">
        <v xml:space="preserve">TRAMEZZA - FORATO PORIZZATA/ALVEOLATA </v>
      </c>
      <c r="AK903" s="15">
        <v>0</v>
      </c>
      <c r="AL903" s="15" t="str">
        <v>12x50x25</v>
      </c>
      <c r="AM903" s="15">
        <v>0</v>
      </c>
      <c r="AN903" s="15">
        <v>0</v>
      </c>
      <c r="AO903" s="15">
        <v>0</v>
      </c>
      <c r="AP903" s="15">
        <v>0</v>
      </c>
      <c r="AQ903" s="15">
        <v>0</v>
      </c>
      <c r="AR903" s="15">
        <v>1</v>
      </c>
      <c r="AS903" s="17" t="str">
        <f t="shared" si="58"/>
        <v>ꞈ</v>
      </c>
      <c r="AT903" s="70" t="str">
        <v>ꞈ</v>
      </c>
      <c r="AU903" s="15">
        <v>0</v>
      </c>
      <c r="AV903" s="15" t="str">
        <v>BLOCCO ALVEOLATO MURATURA ARMATA</v>
      </c>
      <c r="AW903" s="15" t="str">
        <v>LATERCOM</v>
      </c>
      <c r="AX903" s="15" t="str">
        <v xml:space="preserve">BLOCCCO PER MURATURA ARMATA ALVEOLATO LISCIO </v>
      </c>
      <c r="AY903" s="15">
        <v>0</v>
      </c>
      <c r="AZ903" s="15" t="str">
        <v>40x25x19 F.45%</v>
      </c>
      <c r="BA903" s="15">
        <v>0</v>
      </c>
      <c r="BB903" s="15">
        <v>0</v>
      </c>
      <c r="BC903" s="15">
        <v>0</v>
      </c>
      <c r="BD903" s="15">
        <v>0</v>
      </c>
      <c r="BE903" s="15">
        <v>0</v>
      </c>
      <c r="BF903" s="15">
        <v>1</v>
      </c>
      <c r="BG903" s="17" t="str">
        <f t="shared" si="59"/>
        <v>ꞈ</v>
      </c>
      <c r="BH903" s="70" t="str">
        <v>ꞈ</v>
      </c>
    </row>
    <row r="904" spans="1:60" ht="14.25" customHeight="1" x14ac:dyDescent="0.25">
      <c r="A904" s="47"/>
      <c r="C904" s="19" t="s">
        <v>109</v>
      </c>
      <c r="D904" s="19" t="s">
        <v>20</v>
      </c>
      <c r="E904" s="19" t="s">
        <v>24</v>
      </c>
      <c r="G904" s="58" t="s">
        <v>373</v>
      </c>
      <c r="I904" s="34"/>
      <c r="K904" s="20"/>
      <c r="L904" s="57">
        <f t="shared" si="57"/>
        <v>0</v>
      </c>
      <c r="M904" s="14">
        <f t="shared" si="56"/>
        <v>1</v>
      </c>
      <c r="N904" s="13">
        <f>IF(OR(totale!$A$5="",C904=totale!$A$5),0,1)</f>
        <v>1</v>
      </c>
      <c r="O904" s="13">
        <f>IF(OR(totale!$C$5="",E904=totale!$C$5),0,1)</f>
        <v>0</v>
      </c>
      <c r="P904" s="13">
        <v>0</v>
      </c>
      <c r="Q904" s="97">
        <v>0</v>
      </c>
      <c r="R904" s="19">
        <v>0</v>
      </c>
      <c r="S904" s="19" t="str">
        <v xml:space="preserve">TEVELLE - TAVELLONI - TAVELLINE </v>
      </c>
      <c r="T904" s="15" t="str">
        <v>WIENERBERGER</v>
      </c>
      <c r="U904" s="15" t="str">
        <v>TAVELLONI RIGATO TAGLIO OBLIQUO FIANCO RETTO DA CM 6</v>
      </c>
      <c r="V904" s="15">
        <v>0</v>
      </c>
      <c r="W904" s="19">
        <v>170</v>
      </c>
      <c r="X904" s="19">
        <v>0</v>
      </c>
      <c r="Y904" s="15">
        <v>0</v>
      </c>
      <c r="Z904" s="15">
        <v>0</v>
      </c>
      <c r="AA904" s="15">
        <v>0</v>
      </c>
      <c r="AB904" s="15">
        <v>0</v>
      </c>
      <c r="AC904" s="15">
        <v>1</v>
      </c>
      <c r="AG904" s="15">
        <v>0</v>
      </c>
      <c r="AH904" s="15" t="str">
        <v xml:space="preserve">TRAMEZZATURA MATERIALE ALVEOLATO </v>
      </c>
      <c r="AI904" s="15" t="str">
        <v>DCB</v>
      </c>
      <c r="AJ904" s="15" t="str">
        <v xml:space="preserve">TRAMEZZA - FORATO PORIZZATA/ALVEOLATA </v>
      </c>
      <c r="AK904" s="15">
        <v>0</v>
      </c>
      <c r="AL904" s="15" t="str">
        <v>16x50x25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1</v>
      </c>
      <c r="AS904" s="17" t="str">
        <f t="shared" si="58"/>
        <v>ꞈ</v>
      </c>
      <c r="AT904" s="70" t="str">
        <v>ꞈ</v>
      </c>
      <c r="AU904" s="15">
        <v>0</v>
      </c>
      <c r="AV904" s="15" t="str">
        <v>BLOCCO ALVEOLATO MURATURA ARMATA</v>
      </c>
      <c r="AW904" s="15" t="str">
        <v>LATERCOM</v>
      </c>
      <c r="AX904" s="15" t="str">
        <v>BLOCCCO PER MURATURA ARMATA ALVEOLATO CON EPS  GRAFFITATO- NORMABLOCK</v>
      </c>
      <c r="AY904" s="15">
        <v>0</v>
      </c>
      <c r="AZ904" s="15" t="str">
        <v xml:space="preserve">40x25x19 F.45% </v>
      </c>
      <c r="BA904" s="15">
        <v>0</v>
      </c>
      <c r="BB904" s="15">
        <v>0</v>
      </c>
      <c r="BC904" s="15">
        <v>0</v>
      </c>
      <c r="BD904" s="15">
        <v>0</v>
      </c>
      <c r="BE904" s="15">
        <v>0</v>
      </c>
      <c r="BF904" s="15">
        <v>1</v>
      </c>
      <c r="BG904" s="17" t="str">
        <f t="shared" si="59"/>
        <v>ꞈ</v>
      </c>
      <c r="BH904" s="70" t="str">
        <v>ꞈ</v>
      </c>
    </row>
    <row r="905" spans="1:60" ht="14.25" customHeight="1" x14ac:dyDescent="0.25">
      <c r="A905" s="47"/>
      <c r="C905" s="19" t="s">
        <v>120</v>
      </c>
      <c r="D905" s="19" t="s">
        <v>20</v>
      </c>
      <c r="E905" s="19" t="s">
        <v>23</v>
      </c>
      <c r="G905" s="58" t="s">
        <v>166</v>
      </c>
      <c r="I905" s="34"/>
      <c r="K905" s="20"/>
      <c r="L905" s="57">
        <f t="shared" si="57"/>
        <v>0</v>
      </c>
      <c r="M905" s="14">
        <f t="shared" si="56"/>
        <v>1</v>
      </c>
      <c r="N905" s="13">
        <f>IF(OR(totale!$A$5="",C905=totale!$A$5),0,1)</f>
        <v>1</v>
      </c>
      <c r="O905" s="13">
        <f>IF(OR(totale!$C$5="",E905=totale!$C$5),0,1)</f>
        <v>0</v>
      </c>
      <c r="P905" s="13">
        <v>0</v>
      </c>
      <c r="Q905" s="97">
        <v>0</v>
      </c>
      <c r="R905" s="19">
        <v>0</v>
      </c>
      <c r="S905" s="19" t="str">
        <v xml:space="preserve">TEVELLE - TAVELLONI - TAVELLINE </v>
      </c>
      <c r="T905" s="15" t="str">
        <v>WIENERBERGER</v>
      </c>
      <c r="U905" s="15" t="str">
        <v>TAVELLONI RIGATO TAGLIO OBLIQUO FIANCO RETTO DA CM 6</v>
      </c>
      <c r="V905" s="15">
        <v>0</v>
      </c>
      <c r="W905" s="19">
        <v>180</v>
      </c>
      <c r="X905" s="19">
        <v>0</v>
      </c>
      <c r="Y905" s="15">
        <v>0</v>
      </c>
      <c r="Z905" s="15">
        <v>0</v>
      </c>
      <c r="AA905" s="15">
        <v>0</v>
      </c>
      <c r="AB905" s="15">
        <v>0</v>
      </c>
      <c r="AC905" s="15">
        <v>1</v>
      </c>
      <c r="AG905" s="15">
        <v>0</v>
      </c>
      <c r="AH905" s="15" t="str">
        <v xml:space="preserve">TRAMEZZATURA MATERIALE ALVEOLATO </v>
      </c>
      <c r="AI905" s="15" t="str">
        <v>DCB</v>
      </c>
      <c r="AJ905" s="15" t="str">
        <v xml:space="preserve">TRAMEZZA - FORATO PORIZZATA/ALVEOLATA </v>
      </c>
      <c r="AK905" s="15">
        <v>0</v>
      </c>
      <c r="AL905" s="15" t="str">
        <v>16x25x38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1</v>
      </c>
      <c r="AS905" s="17" t="str">
        <f t="shared" si="58"/>
        <v>ꞈ</v>
      </c>
      <c r="AT905" s="70" t="str">
        <v>ꞈ</v>
      </c>
      <c r="AU905" s="15">
        <v>0</v>
      </c>
      <c r="AV905" s="15" t="str">
        <v>BLOCCO ALVEOLATO MURATURA ARMATA</v>
      </c>
      <c r="AW905" s="15" t="str">
        <v>LATERCOM</v>
      </c>
      <c r="AX905" s="15" t="str">
        <v>BLOCCCO PER MURATURA ARMATA ALVEOLATO CON EPS  GRAFFITATO- NORMABLOCK -- CAM--</v>
      </c>
      <c r="AY905" s="15">
        <v>0</v>
      </c>
      <c r="AZ905" s="15" t="str">
        <v xml:space="preserve">40x25x19 F.45% </v>
      </c>
      <c r="BA905" s="15">
        <v>0</v>
      </c>
      <c r="BB905" s="15">
        <v>0</v>
      </c>
      <c r="BC905" s="15">
        <v>0</v>
      </c>
      <c r="BD905" s="15">
        <v>0</v>
      </c>
      <c r="BE905" s="15">
        <v>0</v>
      </c>
      <c r="BF905" s="15">
        <v>1</v>
      </c>
      <c r="BG905" s="17" t="str">
        <f t="shared" si="59"/>
        <v>ꞈ</v>
      </c>
      <c r="BH905" s="70" t="str">
        <v>ꞈ</v>
      </c>
    </row>
    <row r="906" spans="1:60" ht="14.25" customHeight="1" x14ac:dyDescent="0.25">
      <c r="A906" s="47"/>
      <c r="C906" s="19" t="s">
        <v>120</v>
      </c>
      <c r="D906" s="19" t="s">
        <v>20</v>
      </c>
      <c r="E906" s="19" t="s">
        <v>22</v>
      </c>
      <c r="G906" s="58" t="s">
        <v>253</v>
      </c>
      <c r="I906" s="34"/>
      <c r="K906" s="20"/>
      <c r="L906" s="57">
        <f t="shared" si="57"/>
        <v>0</v>
      </c>
      <c r="M906" s="14">
        <f t="shared" si="56"/>
        <v>1</v>
      </c>
      <c r="N906" s="13">
        <f>IF(OR(totale!$A$5="",C906=totale!$A$5),0,1)</f>
        <v>1</v>
      </c>
      <c r="O906" s="13">
        <f>IF(OR(totale!$C$5="",E906=totale!$C$5),0,1)</f>
        <v>0</v>
      </c>
      <c r="P906" s="13">
        <v>0</v>
      </c>
      <c r="Q906" s="97">
        <v>0</v>
      </c>
      <c r="R906" s="19">
        <v>0</v>
      </c>
      <c r="S906" s="19" t="str">
        <v xml:space="preserve">TEVELLE - TAVELLONI - TAVELLINE </v>
      </c>
      <c r="T906" s="15" t="str">
        <v>WIENERBERGER</v>
      </c>
      <c r="U906" s="15" t="str">
        <v>TAVELLONI RIGATO TAGLIO OBLIQUO FIANCO RETTO DA CM 6</v>
      </c>
      <c r="V906" s="15">
        <v>0</v>
      </c>
      <c r="W906" s="19">
        <v>200</v>
      </c>
      <c r="X906" s="19">
        <v>0</v>
      </c>
      <c r="Y906" s="15">
        <v>0</v>
      </c>
      <c r="Z906" s="15">
        <v>0</v>
      </c>
      <c r="AA906" s="15">
        <v>0</v>
      </c>
      <c r="AB906" s="15">
        <v>0</v>
      </c>
      <c r="AC906" s="15">
        <v>1</v>
      </c>
      <c r="AG906" s="15">
        <v>0</v>
      </c>
      <c r="AH906" s="15" t="str">
        <v xml:space="preserve">TRAMEZZATURA MATERIALE ALVEOLATO </v>
      </c>
      <c r="AI906" s="15" t="str">
        <v>DCB</v>
      </c>
      <c r="AJ906" s="15" t="str">
        <v xml:space="preserve">TRAMEZZA - FORATO PORIZZATA/ALVEOLATA </v>
      </c>
      <c r="AK906" s="15">
        <v>0</v>
      </c>
      <c r="AL906" s="15" t="str">
        <v>20x25x38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1</v>
      </c>
      <c r="AS906" s="17" t="str">
        <f t="shared" si="58"/>
        <v>ꞈ</v>
      </c>
      <c r="AT906" s="70" t="str">
        <v>ꞈ</v>
      </c>
      <c r="AU906" s="15">
        <v>0</v>
      </c>
      <c r="AV906" s="15" t="str">
        <v>BLOCCO ALVEOLATO INCASTRO  FORI VERTICALI  45/50/55/60 %</v>
      </c>
      <c r="AW906" s="15" t="str">
        <v>WIENERBERGER</v>
      </c>
      <c r="AX906" s="15" t="str">
        <v>BLOCCO PORTANTE ALVEOLATO FORI VERTICALI  P700- F.50% - F.55% incastro</v>
      </c>
      <c r="AY906" s="15">
        <v>0</v>
      </c>
      <c r="AZ906" s="15" t="str">
        <v>40x25x19 F.55%</v>
      </c>
      <c r="BA906" s="15">
        <v>0</v>
      </c>
      <c r="BB906" s="15">
        <v>0</v>
      </c>
      <c r="BC906" s="15">
        <v>0</v>
      </c>
      <c r="BD906" s="15">
        <v>0</v>
      </c>
      <c r="BE906" s="15">
        <v>0</v>
      </c>
      <c r="BF906" s="15">
        <v>1</v>
      </c>
      <c r="BG906" s="17" t="str">
        <f t="shared" si="59"/>
        <v>ꞈ</v>
      </c>
      <c r="BH906" s="70" t="str">
        <v>ꞈ</v>
      </c>
    </row>
    <row r="907" spans="1:60" ht="14.25" customHeight="1" x14ac:dyDescent="0.25">
      <c r="A907" s="47"/>
      <c r="C907" s="19" t="s">
        <v>120</v>
      </c>
      <c r="D907" s="19" t="s">
        <v>20</v>
      </c>
      <c r="E907" s="19" t="s">
        <v>22</v>
      </c>
      <c r="G907" s="58" t="s">
        <v>295</v>
      </c>
      <c r="I907" s="34"/>
      <c r="K907" s="20"/>
      <c r="L907" s="57">
        <f t="shared" si="57"/>
        <v>0</v>
      </c>
      <c r="M907" s="14">
        <f t="shared" si="56"/>
        <v>1</v>
      </c>
      <c r="N907" s="13">
        <f>IF(OR(totale!$A$5="",C907=totale!$A$5),0,1)</f>
        <v>1</v>
      </c>
      <c r="O907" s="13">
        <f>IF(OR(totale!$C$5="",E907=totale!$C$5),0,1)</f>
        <v>0</v>
      </c>
      <c r="P907" s="13">
        <v>0</v>
      </c>
      <c r="Q907" s="97">
        <v>0</v>
      </c>
      <c r="R907" s="19">
        <v>0</v>
      </c>
      <c r="S907" s="19" t="str">
        <v xml:space="preserve">TEVELLE - TAVELLONI - TAVELLINE </v>
      </c>
      <c r="T907" s="15" t="str">
        <v>WIENERBERGER</v>
      </c>
      <c r="U907" s="15" t="str">
        <v>TAVELLONI RIGATO TAGLIO OBLIQUO FIANCO RETTO DA CM 6</v>
      </c>
      <c r="V907" s="15">
        <v>0</v>
      </c>
      <c r="W907" s="19">
        <v>220</v>
      </c>
      <c r="X907" s="19">
        <v>0</v>
      </c>
      <c r="Y907" s="15">
        <v>0</v>
      </c>
      <c r="Z907" s="15">
        <v>0</v>
      </c>
      <c r="AA907" s="15">
        <v>0</v>
      </c>
      <c r="AB907" s="15">
        <v>0</v>
      </c>
      <c r="AC907" s="15">
        <v>1</v>
      </c>
      <c r="AG907" s="15">
        <v>0</v>
      </c>
      <c r="AH907" s="15" t="str">
        <v xml:space="preserve">TRAMEZZATURA MATERIALE ALVEOLATO </v>
      </c>
      <c r="AI907" s="15" t="str">
        <v>FBM</v>
      </c>
      <c r="AJ907" s="15" t="str">
        <v xml:space="preserve">TRAMEZZA - FORATO PORIZZATA/ALVEOLATA </v>
      </c>
      <c r="AK907" s="15">
        <v>0</v>
      </c>
      <c r="AL907" s="15" t="str">
        <v>8x50x25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1</v>
      </c>
      <c r="AS907" s="17" t="str">
        <f t="shared" si="58"/>
        <v>ꞈ</v>
      </c>
      <c r="AT907" s="70" t="str">
        <v>ꞈ</v>
      </c>
      <c r="AU907" s="15">
        <v>0</v>
      </c>
      <c r="AV907" s="15" t="str">
        <v>LATERIZIO CON EPS GRAFFITE</v>
      </c>
      <c r="AW907" s="15" t="str">
        <v>LATERCOM</v>
      </c>
      <c r="AX907" s="15" t="str">
        <v>BLOCCCO ALVEOLATO CON EPS  GRAFFITATO- NORMABLOCK RETTIFICATO incastro</v>
      </c>
      <c r="AY907" s="15">
        <v>0</v>
      </c>
      <c r="AZ907" s="15" t="str">
        <v>40x25x23,5 F.55%</v>
      </c>
      <c r="BA907" s="15">
        <v>0</v>
      </c>
      <c r="BB907" s="15">
        <v>0</v>
      </c>
      <c r="BC907" s="15">
        <v>0</v>
      </c>
      <c r="BD907" s="15">
        <v>0</v>
      </c>
      <c r="BE907" s="15">
        <v>0</v>
      </c>
      <c r="BF907" s="15">
        <v>1</v>
      </c>
      <c r="BG907" s="17" t="str">
        <f t="shared" si="59"/>
        <v>ꞈ</v>
      </c>
      <c r="BH907" s="70" t="str">
        <v>ꞈ</v>
      </c>
    </row>
    <row r="908" spans="1:60" ht="14.25" customHeight="1" x14ac:dyDescent="0.25">
      <c r="A908" s="47"/>
      <c r="C908" s="19" t="s">
        <v>120</v>
      </c>
      <c r="D908" s="19" t="s">
        <v>20</v>
      </c>
      <c r="E908" s="19" t="s">
        <v>22</v>
      </c>
      <c r="G908" s="58" t="s">
        <v>341</v>
      </c>
      <c r="I908" s="34"/>
      <c r="K908" s="20"/>
      <c r="L908" s="57">
        <f t="shared" si="57"/>
        <v>0</v>
      </c>
      <c r="M908" s="14">
        <f t="shared" si="56"/>
        <v>1</v>
      </c>
      <c r="N908" s="13">
        <f>IF(OR(totale!$A$5="",C908=totale!$A$5),0,1)</f>
        <v>1</v>
      </c>
      <c r="O908" s="13">
        <f>IF(OR(totale!$C$5="",E908=totale!$C$5),0,1)</f>
        <v>0</v>
      </c>
      <c r="P908" s="13">
        <v>0</v>
      </c>
      <c r="Q908" s="97">
        <v>0</v>
      </c>
      <c r="R908" s="19">
        <v>0</v>
      </c>
      <c r="S908" s="19" t="str">
        <v xml:space="preserve">TEVELLE - TAVELLONI - TAVELLINE </v>
      </c>
      <c r="T908" s="15" t="str">
        <v>WIENERBERGER</v>
      </c>
      <c r="U908" s="15" t="str">
        <v>TAVELLONIE-TAGLIO A GRADINO FIANCO MASCHIO FEMMINA   DA CM 6</v>
      </c>
      <c r="V908" s="15">
        <v>0</v>
      </c>
      <c r="W908" s="19">
        <v>40</v>
      </c>
      <c r="X908" s="19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1</v>
      </c>
      <c r="AG908" s="15">
        <v>0</v>
      </c>
      <c r="AH908" s="15" t="str">
        <v xml:space="preserve">TRAMEZZATURA MATERIALE ALVEOLATO </v>
      </c>
      <c r="AI908" s="15" t="str">
        <v>FBM</v>
      </c>
      <c r="AJ908" s="15" t="str">
        <v xml:space="preserve">TRAMEZZA - FORATO PORIZZATA/ALVEOLATA </v>
      </c>
      <c r="AK908" s="15">
        <v>0</v>
      </c>
      <c r="AL908" s="15" t="str">
        <v>12x50x25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1</v>
      </c>
      <c r="AS908" s="17" t="str">
        <f t="shared" si="58"/>
        <v>ꞈ</v>
      </c>
      <c r="AT908" s="70" t="str">
        <v>ꞈ</v>
      </c>
      <c r="AU908" s="15">
        <v>0</v>
      </c>
      <c r="AV908" s="15" t="str">
        <v>BLOCCO ALVEOLATO INCASTRO  FORI VERTICALI  45/50/55/60 %</v>
      </c>
      <c r="AW908" s="15" t="str">
        <v>LATERCOM</v>
      </c>
      <c r="AX908" s="15" t="str">
        <v>BLOCCO PORTANTE ALVEOLATO FORI VERTICALI  P700- F.50% - F.55% incastro</v>
      </c>
      <c r="AY908" s="15">
        <v>0</v>
      </c>
      <c r="AZ908" s="15" t="str">
        <v>40x25x24,5 F.55%</v>
      </c>
      <c r="BA908" s="15">
        <v>0</v>
      </c>
      <c r="BB908" s="15">
        <v>0</v>
      </c>
      <c r="BC908" s="15">
        <v>0</v>
      </c>
      <c r="BD908" s="15">
        <v>0</v>
      </c>
      <c r="BE908" s="15">
        <v>0</v>
      </c>
      <c r="BF908" s="15">
        <v>1</v>
      </c>
      <c r="BG908" s="17" t="str">
        <f t="shared" si="59"/>
        <v>ꞈ</v>
      </c>
      <c r="BH908" s="70" t="str">
        <v>ꞈ</v>
      </c>
    </row>
    <row r="909" spans="1:60" ht="14.25" customHeight="1" x14ac:dyDescent="0.25">
      <c r="A909" s="47"/>
      <c r="C909" s="19" t="s">
        <v>120</v>
      </c>
      <c r="D909" s="19" t="s">
        <v>20</v>
      </c>
      <c r="E909" s="19" t="s">
        <v>22</v>
      </c>
      <c r="G909" s="58" t="s">
        <v>363</v>
      </c>
      <c r="I909" s="34"/>
      <c r="K909" s="20"/>
      <c r="L909" s="57">
        <f t="shared" si="57"/>
        <v>0</v>
      </c>
      <c r="M909" s="14">
        <f t="shared" si="56"/>
        <v>1</v>
      </c>
      <c r="N909" s="13">
        <f>IF(OR(totale!$A$5="",C909=totale!$A$5),0,1)</f>
        <v>1</v>
      </c>
      <c r="O909" s="13">
        <f>IF(OR(totale!$C$5="",E909=totale!$C$5),0,1)</f>
        <v>0</v>
      </c>
      <c r="P909" s="13">
        <v>0</v>
      </c>
      <c r="Q909" s="97">
        <v>0</v>
      </c>
      <c r="R909" s="19">
        <v>0</v>
      </c>
      <c r="S909" s="19" t="str">
        <v xml:space="preserve">TEVELLE - TAVELLONI - TAVELLINE </v>
      </c>
      <c r="T909" s="15" t="str">
        <v>WIENERBERGER</v>
      </c>
      <c r="U909" s="15" t="str">
        <v xml:space="preserve">TAVELLONI-TAGLIO OBLIQUO FIANCO MASCHIO FEMMINA DA CM 6 </v>
      </c>
      <c r="V909" s="15">
        <v>0</v>
      </c>
      <c r="W909" s="19">
        <v>60</v>
      </c>
      <c r="X909" s="19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1</v>
      </c>
      <c r="AG909" s="15">
        <v>0</v>
      </c>
      <c r="AH909" s="15" t="str">
        <v xml:space="preserve">TRAMEZZATURA MATERIALE ALVEOLATO </v>
      </c>
      <c r="AI909" s="15" t="str">
        <v>IBL</v>
      </c>
      <c r="AJ909" s="15" t="str">
        <v xml:space="preserve">TRAMEZZA - FORATO PORIZZATA/ALVEOLATA </v>
      </c>
      <c r="AK909" s="15">
        <v>0</v>
      </c>
      <c r="AL909" s="15" t="str">
        <v>8x50x19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1</v>
      </c>
      <c r="AS909" s="17" t="str">
        <f t="shared" si="58"/>
        <v>ꞈ</v>
      </c>
      <c r="AT909" s="70" t="str">
        <v>ꞈ</v>
      </c>
      <c r="AU909" s="15">
        <v>0</v>
      </c>
      <c r="AV909" s="15" t="str">
        <v>LATERIZIO CON EPS GRAFFITE</v>
      </c>
      <c r="AW909" s="15" t="str">
        <v>LATERCOM</v>
      </c>
      <c r="AX909" s="15" t="str">
        <v>BLOCCCO ALVEOLATO CON EPS  GRAFFITATO- NORMABLOCK  incastro</v>
      </c>
      <c r="AY909" s="15">
        <v>0</v>
      </c>
      <c r="AZ909" s="15" t="str">
        <v>40x25x24,5 F.60%</v>
      </c>
      <c r="BA909" s="15">
        <v>0</v>
      </c>
      <c r="BB909" s="15">
        <v>0</v>
      </c>
      <c r="BC909" s="15">
        <v>0</v>
      </c>
      <c r="BD909" s="15">
        <v>0</v>
      </c>
      <c r="BE909" s="15">
        <v>0</v>
      </c>
      <c r="BF909" s="15">
        <v>1</v>
      </c>
      <c r="BG909" s="17" t="str">
        <f t="shared" si="59"/>
        <v>ꞈ</v>
      </c>
      <c r="BH909" s="70" t="str">
        <v>ꞈ</v>
      </c>
    </row>
    <row r="910" spans="1:60" ht="14.25" customHeight="1" x14ac:dyDescent="0.25">
      <c r="A910" s="47"/>
      <c r="C910" s="19" t="s">
        <v>120</v>
      </c>
      <c r="D910" s="19" t="s">
        <v>20</v>
      </c>
      <c r="E910" s="19" t="s">
        <v>22</v>
      </c>
      <c r="G910" s="58" t="s">
        <v>409</v>
      </c>
      <c r="I910" s="34"/>
      <c r="K910" s="20"/>
      <c r="L910" s="57">
        <f t="shared" si="57"/>
        <v>0</v>
      </c>
      <c r="M910" s="14">
        <f t="shared" si="56"/>
        <v>1</v>
      </c>
      <c r="N910" s="13">
        <f>IF(OR(totale!$A$5="",C910=totale!$A$5),0,1)</f>
        <v>1</v>
      </c>
      <c r="O910" s="13">
        <f>IF(OR(totale!$C$5="",E910=totale!$C$5),0,1)</f>
        <v>0</v>
      </c>
      <c r="P910" s="13">
        <v>0</v>
      </c>
      <c r="Q910" s="97">
        <v>0</v>
      </c>
      <c r="R910" s="19">
        <v>0</v>
      </c>
      <c r="S910" s="19" t="str">
        <v xml:space="preserve">TEVELLE - TAVELLONI - TAVELLINE </v>
      </c>
      <c r="T910" s="15" t="str">
        <v>WIENERBERGER</v>
      </c>
      <c r="U910" s="15" t="str">
        <v xml:space="preserve">TAVELLONI-TAGLIO OBLIQUO FIANCO MASCHIO FEMMINA DA CM 6 </v>
      </c>
      <c r="V910" s="15">
        <v>0</v>
      </c>
      <c r="W910" s="19">
        <v>70</v>
      </c>
      <c r="X910" s="19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1</v>
      </c>
      <c r="AG910" s="15">
        <v>0</v>
      </c>
      <c r="AH910" s="15" t="str">
        <v xml:space="preserve">TRAMEZZATURA MATERIALE ALVEOLATO </v>
      </c>
      <c r="AI910" s="15" t="str">
        <v>IBL</v>
      </c>
      <c r="AJ910" s="15" t="str">
        <v xml:space="preserve">TRAMEZZA - FORATO PORIZZATA/ALVEOLATA </v>
      </c>
      <c r="AK910" s="15">
        <v>0</v>
      </c>
      <c r="AL910" s="15" t="str">
        <v>12x50x19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1</v>
      </c>
      <c r="AS910" s="17" t="str">
        <f t="shared" si="58"/>
        <v>ꞈ</v>
      </c>
      <c r="AT910" s="70" t="str">
        <v>ꞈ</v>
      </c>
      <c r="AU910" s="15">
        <v>0</v>
      </c>
      <c r="AV910" s="15" t="str">
        <v>LATERIZIO CON EPS GRAFFITE</v>
      </c>
      <c r="AW910" s="15" t="str">
        <v>LATERCOM</v>
      </c>
      <c r="AX910" s="15" t="str">
        <v xml:space="preserve">BLOCCCO ALVEOLATO CON EPS  GRAFFITATO- NORMABLOCK PIU' - CON FASCIA ISOLANTE-- CAM </v>
      </c>
      <c r="AY910" s="15">
        <v>0</v>
      </c>
      <c r="AZ910" s="15" t="str">
        <v>40x25x24,5 F.60%</v>
      </c>
      <c r="BA910" s="15">
        <v>0</v>
      </c>
      <c r="BB910" s="15">
        <v>0</v>
      </c>
      <c r="BC910" s="15">
        <v>0</v>
      </c>
      <c r="BD910" s="15">
        <v>0</v>
      </c>
      <c r="BE910" s="15">
        <v>0</v>
      </c>
      <c r="BF910" s="15">
        <v>1</v>
      </c>
      <c r="BG910" s="17" t="str">
        <f t="shared" si="59"/>
        <v>ꞈ</v>
      </c>
      <c r="BH910" s="70" t="str">
        <v>ꞈ</v>
      </c>
    </row>
    <row r="911" spans="1:60" ht="14.25" customHeight="1" x14ac:dyDescent="0.25">
      <c r="A911" s="47"/>
      <c r="C911" s="19" t="s">
        <v>120</v>
      </c>
      <c r="D911" s="19" t="s">
        <v>20</v>
      </c>
      <c r="E911" s="19" t="s">
        <v>22</v>
      </c>
      <c r="G911" s="58" t="s">
        <v>425</v>
      </c>
      <c r="I911" s="34"/>
      <c r="K911" s="20"/>
      <c r="L911" s="57">
        <f t="shared" si="57"/>
        <v>0</v>
      </c>
      <c r="M911" s="14">
        <f t="shared" si="56"/>
        <v>1</v>
      </c>
      <c r="N911" s="13">
        <f>IF(OR(totale!$A$5="",C911=totale!$A$5),0,1)</f>
        <v>1</v>
      </c>
      <c r="O911" s="13">
        <f>IF(OR(totale!$C$5="",E911=totale!$C$5),0,1)</f>
        <v>0</v>
      </c>
      <c r="P911" s="13">
        <v>0</v>
      </c>
      <c r="Q911" s="97">
        <v>0</v>
      </c>
      <c r="R911" s="19">
        <v>0</v>
      </c>
      <c r="S911" s="19" t="str">
        <v xml:space="preserve">TEVELLE - TAVELLONI - TAVELLINE </v>
      </c>
      <c r="T911" s="15" t="str">
        <v>WIENERBERGER</v>
      </c>
      <c r="U911" s="15" t="str">
        <v xml:space="preserve">TAVELLONI-TAGLIO OBLIQUO FIANCO MASCHIO FEMMINA DA CM 6 </v>
      </c>
      <c r="V911" s="15">
        <v>0</v>
      </c>
      <c r="W911" s="19">
        <v>80</v>
      </c>
      <c r="X911" s="19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1</v>
      </c>
      <c r="AG911" s="15">
        <v>0</v>
      </c>
      <c r="AH911" s="15" t="str">
        <v xml:space="preserve">TRAMEZZATURA MATERIALE ALVEOLATO </v>
      </c>
      <c r="AI911" s="15" t="str">
        <v>IBL</v>
      </c>
      <c r="AJ911" s="15" t="str">
        <v xml:space="preserve">TRAMEZZA - FORATO PORIZZATA/ALVEOLATA </v>
      </c>
      <c r="AK911" s="15">
        <v>0</v>
      </c>
      <c r="AL911" s="15" t="str">
        <v>8x50x25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1</v>
      </c>
      <c r="AS911" s="17" t="str">
        <f t="shared" si="58"/>
        <v>ꞈ</v>
      </c>
      <c r="AT911" s="70" t="str">
        <v>ꞈ</v>
      </c>
      <c r="AU911" s="15">
        <v>0</v>
      </c>
      <c r="AV911" s="15" t="str">
        <v>LATERIZIO CON EPS GRAFFITE</v>
      </c>
      <c r="AW911" s="15" t="str">
        <v>LATERCOM</v>
      </c>
      <c r="AX911" s="15" t="str">
        <v>BLOCCCO ALVEOLATO CON EPS  GRAFFITATO- NORMABLOCK PIU' - CON FASCIA ISOLANTE</v>
      </c>
      <c r="AY911" s="15">
        <v>0</v>
      </c>
      <c r="AZ911" s="15" t="str">
        <v>40x25x24,5 f.60% incastro</v>
      </c>
      <c r="BA911" s="15">
        <v>0</v>
      </c>
      <c r="BB911" s="15">
        <v>0</v>
      </c>
      <c r="BC911" s="15">
        <v>0</v>
      </c>
      <c r="BD911" s="15">
        <v>0</v>
      </c>
      <c r="BE911" s="15">
        <v>0</v>
      </c>
      <c r="BF911" s="15">
        <v>1</v>
      </c>
      <c r="BG911" s="17" t="str">
        <f t="shared" si="59"/>
        <v>ꞈ</v>
      </c>
      <c r="BH911" s="70" t="str">
        <v>ꞈ</v>
      </c>
    </row>
    <row r="912" spans="1:60" ht="14.25" customHeight="1" x14ac:dyDescent="0.25">
      <c r="A912" s="47"/>
      <c r="C912" s="19" t="s">
        <v>111</v>
      </c>
      <c r="D912" s="19" t="s">
        <v>20</v>
      </c>
      <c r="E912" s="19" t="s">
        <v>113</v>
      </c>
      <c r="G912" s="58">
        <v>70</v>
      </c>
      <c r="I912" s="34"/>
      <c r="K912" s="20"/>
      <c r="L912" s="57">
        <f t="shared" si="57"/>
        <v>0</v>
      </c>
      <c r="M912" s="14">
        <f t="shared" si="56"/>
        <v>1</v>
      </c>
      <c r="N912" s="13">
        <f>IF(OR(totale!$A$5="",C912=totale!$A$5),0,1)</f>
        <v>1</v>
      </c>
      <c r="O912" s="13">
        <f>IF(OR(totale!$C$5="",E912=totale!$C$5),0,1)</f>
        <v>0</v>
      </c>
      <c r="P912" s="13">
        <v>0</v>
      </c>
      <c r="Q912" s="97">
        <v>0</v>
      </c>
      <c r="R912" s="19">
        <v>0</v>
      </c>
      <c r="S912" s="19" t="str">
        <v xml:space="preserve">TEVELLE - TAVELLONI - TAVELLINE </v>
      </c>
      <c r="T912" s="15" t="str">
        <v>WIENERBERGER</v>
      </c>
      <c r="U912" s="15" t="str">
        <v xml:space="preserve">TAVELLONI-TAGLIO OBLIQUO FIANCO MASCHIO FEMMINA DA CM 6 </v>
      </c>
      <c r="V912" s="15">
        <v>0</v>
      </c>
      <c r="W912" s="19">
        <v>90</v>
      </c>
      <c r="X912" s="19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1</v>
      </c>
      <c r="AG912" s="15">
        <v>0</v>
      </c>
      <c r="AH912" s="15" t="str">
        <v xml:space="preserve">TRAMEZZATURA MATERIALE ALVEOLATO </v>
      </c>
      <c r="AI912" s="15" t="str">
        <v>IBL</v>
      </c>
      <c r="AJ912" s="15" t="str">
        <v xml:space="preserve">TRAMEZZA - FORATO PORIZZATA/ALVEOLATA </v>
      </c>
      <c r="AK912" s="15">
        <v>0</v>
      </c>
      <c r="AL912" s="15" t="str">
        <v>12x50x25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1</v>
      </c>
      <c r="AS912" s="17" t="str">
        <f t="shared" si="58"/>
        <v>ꞈ</v>
      </c>
      <c r="AT912" s="70" t="str">
        <v>ꞈ</v>
      </c>
      <c r="AU912" s="15">
        <v>0</v>
      </c>
      <c r="AV912" s="15" t="str">
        <v>BLOCCO ALVEOLATO LISCIO FORI ORIZZONATALI  45/50/55/60 %</v>
      </c>
      <c r="AW912" s="15" t="str">
        <v>DCB</v>
      </c>
      <c r="AX912" s="15" t="str">
        <v xml:space="preserve">BLOCCO TAMPONAMENTO FORI ORIZZONATI ALVEOLATO LISCIO SETTI SOTTILI </v>
      </c>
      <c r="AY912" s="15">
        <v>0</v>
      </c>
      <c r="AZ912" s="15" t="str">
        <v>40x25x25</v>
      </c>
      <c r="BA912" s="15">
        <v>0</v>
      </c>
      <c r="BB912" s="15">
        <v>0</v>
      </c>
      <c r="BC912" s="15">
        <v>0</v>
      </c>
      <c r="BD912" s="15">
        <v>0</v>
      </c>
      <c r="BE912" s="15">
        <v>0</v>
      </c>
      <c r="BF912" s="15">
        <v>1</v>
      </c>
      <c r="BG912" s="17" t="str">
        <f t="shared" si="59"/>
        <v>ꞈ</v>
      </c>
      <c r="BH912" s="70" t="str">
        <v>ꞈ</v>
      </c>
    </row>
    <row r="913" spans="1:60" ht="14.25" customHeight="1" x14ac:dyDescent="0.25">
      <c r="A913" s="47"/>
      <c r="C913" s="19" t="s">
        <v>111</v>
      </c>
      <c r="D913" s="19" t="s">
        <v>20</v>
      </c>
      <c r="E913" s="19" t="s">
        <v>113</v>
      </c>
      <c r="G913" s="58">
        <v>80</v>
      </c>
      <c r="I913" s="34"/>
      <c r="K913" s="20"/>
      <c r="L913" s="57">
        <f t="shared" si="57"/>
        <v>0</v>
      </c>
      <c r="M913" s="14">
        <f t="shared" si="56"/>
        <v>1</v>
      </c>
      <c r="N913" s="13">
        <f>IF(OR(totale!$A$5="",C913=totale!$A$5),0,1)</f>
        <v>1</v>
      </c>
      <c r="O913" s="13">
        <f>IF(OR(totale!$C$5="",E913=totale!$C$5),0,1)</f>
        <v>0</v>
      </c>
      <c r="P913" s="13">
        <v>0</v>
      </c>
      <c r="Q913" s="97">
        <v>0</v>
      </c>
      <c r="R913" s="19">
        <v>0</v>
      </c>
      <c r="S913" s="19" t="str">
        <v xml:space="preserve">TEVELLE - TAVELLONI - TAVELLINE </v>
      </c>
      <c r="T913" s="15" t="str">
        <v>WIENERBERGER</v>
      </c>
      <c r="U913" s="15" t="str">
        <v xml:space="preserve">TAVELLONI-TAGLIO OBLIQUO FIANCO MASCHIO FEMMINA DA CM 6 </v>
      </c>
      <c r="V913" s="15">
        <v>0</v>
      </c>
      <c r="W913" s="19">
        <v>100</v>
      </c>
      <c r="X913" s="19">
        <v>0</v>
      </c>
      <c r="Y913" s="15">
        <v>0</v>
      </c>
      <c r="Z913" s="15">
        <v>0</v>
      </c>
      <c r="AA913" s="15">
        <v>0</v>
      </c>
      <c r="AB913" s="15">
        <v>0</v>
      </c>
      <c r="AC913" s="15">
        <v>1</v>
      </c>
      <c r="AG913" s="15">
        <v>0</v>
      </c>
      <c r="AH913" s="15" t="str">
        <v xml:space="preserve">TRAMEZZATURA MATERIALE ALVEOLATO </v>
      </c>
      <c r="AI913" s="15" t="str">
        <v>LATERCOM</v>
      </c>
      <c r="AJ913" s="15" t="str">
        <v xml:space="preserve">TRAMEZZA - FORATO PORIZZATA/ALVEOLATA </v>
      </c>
      <c r="AK913" s="15">
        <v>0</v>
      </c>
      <c r="AL913" s="15" t="str">
        <v>8x50x19</v>
      </c>
      <c r="AM913" s="15">
        <v>0</v>
      </c>
      <c r="AN913" s="15">
        <v>0</v>
      </c>
      <c r="AO913" s="15">
        <v>0</v>
      </c>
      <c r="AP913" s="15">
        <v>0</v>
      </c>
      <c r="AQ913" s="15">
        <v>0</v>
      </c>
      <c r="AR913" s="15">
        <v>1</v>
      </c>
      <c r="AS913" s="17" t="str">
        <f t="shared" si="58"/>
        <v>ꞈ</v>
      </c>
      <c r="AT913" s="70" t="str">
        <v>ꞈ</v>
      </c>
      <c r="AU913" s="15">
        <v>0</v>
      </c>
      <c r="AV913" s="15" t="str">
        <v>BLOCCO ALVEOLATO INCASTRO  FORI VERTICALI  45/50/55/60 %</v>
      </c>
      <c r="AW913" s="15" t="str">
        <v>DI MUZIO</v>
      </c>
      <c r="AX913" s="15" t="str">
        <v xml:space="preserve">BLOCCO  INCASTRO P.600 SETTI SOTTILI </v>
      </c>
      <c r="AY913" s="15">
        <v>0</v>
      </c>
      <c r="AZ913" s="15" t="str">
        <v>40x25x25</v>
      </c>
      <c r="BA913" s="15">
        <v>0</v>
      </c>
      <c r="BB913" s="15">
        <v>0</v>
      </c>
      <c r="BC913" s="15">
        <v>0</v>
      </c>
      <c r="BD913" s="15">
        <v>0</v>
      </c>
      <c r="BE913" s="15">
        <v>0</v>
      </c>
      <c r="BF913" s="15">
        <v>1</v>
      </c>
      <c r="BG913" s="17" t="str">
        <f t="shared" si="59"/>
        <v>ꞈ</v>
      </c>
      <c r="BH913" s="70" t="str">
        <v>ꞈ</v>
      </c>
    </row>
    <row r="914" spans="1:60" ht="14.25" customHeight="1" x14ac:dyDescent="0.25">
      <c r="A914" s="47"/>
      <c r="C914" s="19" t="s">
        <v>111</v>
      </c>
      <c r="D914" s="19" t="s">
        <v>20</v>
      </c>
      <c r="E914" s="19" t="s">
        <v>113</v>
      </c>
      <c r="G914" s="58">
        <v>90</v>
      </c>
      <c r="I914" s="34"/>
      <c r="K914" s="20"/>
      <c r="L914" s="57">
        <f t="shared" si="57"/>
        <v>0</v>
      </c>
      <c r="M914" s="14">
        <f t="shared" si="56"/>
        <v>1</v>
      </c>
      <c r="N914" s="13">
        <f>IF(OR(totale!$A$5="",C914=totale!$A$5),0,1)</f>
        <v>1</v>
      </c>
      <c r="O914" s="13">
        <f>IF(OR(totale!$C$5="",E914=totale!$C$5),0,1)</f>
        <v>0</v>
      </c>
      <c r="P914" s="13">
        <v>0</v>
      </c>
      <c r="Q914" s="97">
        <v>0</v>
      </c>
      <c r="R914" s="19">
        <v>0</v>
      </c>
      <c r="S914" s="19" t="str">
        <v xml:space="preserve">TEVELLE - TAVELLONI - TAVELLINE </v>
      </c>
      <c r="T914" s="15" t="str">
        <v>WIENERBERGER</v>
      </c>
      <c r="U914" s="15" t="str">
        <v xml:space="preserve">TAVELLONI-TAGLIO OBLIQUO FIANCO MASCHIO FEMMINA DA CM 6 </v>
      </c>
      <c r="V914" s="15">
        <v>0</v>
      </c>
      <c r="W914" s="19">
        <v>110</v>
      </c>
      <c r="X914" s="19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1</v>
      </c>
      <c r="AG914" s="15">
        <v>0</v>
      </c>
      <c r="AH914" s="15" t="str">
        <v xml:space="preserve">TRAMEZZATURA MATERIALE ALVEOLATO </v>
      </c>
      <c r="AI914" s="15" t="str">
        <v>LATERCOM</v>
      </c>
      <c r="AJ914" s="15" t="str">
        <v xml:space="preserve">TRAMEZZA - FORATO PORIZZATA/ALVEOLATA </v>
      </c>
      <c r="AK914" s="15">
        <v>0</v>
      </c>
      <c r="AL914" s="15" t="str">
        <v>12x50x19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1</v>
      </c>
      <c r="AS914" s="17" t="str">
        <f t="shared" si="58"/>
        <v>ꞈ</v>
      </c>
      <c r="AT914" s="70" t="str">
        <v>ꞈ</v>
      </c>
      <c r="AU914" s="15">
        <v>0</v>
      </c>
      <c r="AV914" s="15" t="str">
        <v>BLOCCO ALVEOLATO INCASTRO  FORI VERTICALI  45/50/55/60 %</v>
      </c>
      <c r="AW914" s="15" t="str">
        <v>LATERCOM</v>
      </c>
      <c r="AX914" s="15" t="str">
        <v xml:space="preserve">BLOCCO SISMICO/ PORTANTE ALVEOLATO INCASTRO SETTI SOTTILI </v>
      </c>
      <c r="AY914" s="15">
        <v>0</v>
      </c>
      <c r="AZ914" s="15" t="str">
        <v>40x25x25 F.55%</v>
      </c>
      <c r="BA914" s="15">
        <v>0</v>
      </c>
      <c r="BB914" s="15">
        <v>0</v>
      </c>
      <c r="BC914" s="15">
        <v>0</v>
      </c>
      <c r="BD914" s="15">
        <v>0</v>
      </c>
      <c r="BE914" s="15">
        <v>0</v>
      </c>
      <c r="BF914" s="15">
        <v>1</v>
      </c>
      <c r="BG914" s="17" t="str">
        <f t="shared" si="59"/>
        <v>ꞈ</v>
      </c>
      <c r="BH914" s="70" t="str">
        <v>ꞈ</v>
      </c>
    </row>
    <row r="915" spans="1:60" ht="14.25" customHeight="1" x14ac:dyDescent="0.25">
      <c r="A915" s="47"/>
      <c r="C915" s="19" t="s">
        <v>111</v>
      </c>
      <c r="D915" s="19" t="s">
        <v>20</v>
      </c>
      <c r="E915" s="19" t="s">
        <v>113</v>
      </c>
      <c r="G915" s="58">
        <v>100</v>
      </c>
      <c r="I915" s="34"/>
      <c r="K915" s="20"/>
      <c r="L915" s="57">
        <f t="shared" si="57"/>
        <v>0</v>
      </c>
      <c r="M915" s="14">
        <f t="shared" si="56"/>
        <v>1</v>
      </c>
      <c r="N915" s="13">
        <f>IF(OR(totale!$A$5="",C915=totale!$A$5),0,1)</f>
        <v>1</v>
      </c>
      <c r="O915" s="13">
        <f>IF(OR(totale!$C$5="",E915=totale!$C$5),0,1)</f>
        <v>0</v>
      </c>
      <c r="P915" s="13">
        <v>0</v>
      </c>
      <c r="Q915" s="97">
        <v>0</v>
      </c>
      <c r="R915" s="19">
        <v>0</v>
      </c>
      <c r="S915" s="19" t="str">
        <v xml:space="preserve">TEVELLE - TAVELLONI - TAVELLINE </v>
      </c>
      <c r="T915" s="15" t="str">
        <v>WIENERBERGER</v>
      </c>
      <c r="U915" s="15" t="str">
        <v xml:space="preserve">TAVELLONI-TAGLIO OBLIQUO FIANCO MASCHIO FEMMINA DA CM 6 </v>
      </c>
      <c r="V915" s="15">
        <v>0</v>
      </c>
      <c r="W915" s="19">
        <v>120</v>
      </c>
      <c r="X915" s="19">
        <v>0</v>
      </c>
      <c r="Y915" s="15">
        <v>0</v>
      </c>
      <c r="Z915" s="15">
        <v>0</v>
      </c>
      <c r="AA915" s="15">
        <v>0</v>
      </c>
      <c r="AB915" s="15">
        <v>0</v>
      </c>
      <c r="AC915" s="15">
        <v>1</v>
      </c>
      <c r="AG915" s="15">
        <v>0</v>
      </c>
      <c r="AH915" s="15" t="str">
        <v xml:space="preserve">TRAMEZZATURA MATERIALE ALVEOLATO </v>
      </c>
      <c r="AI915" s="15" t="str">
        <v>LATERCOM</v>
      </c>
      <c r="AJ915" s="15" t="str">
        <v xml:space="preserve">TRAMEZZA - FORATO PORIZZATA/ALVEOLATA </v>
      </c>
      <c r="AK915" s="15">
        <v>0</v>
      </c>
      <c r="AL915" s="15" t="str">
        <v>8x50x24,5</v>
      </c>
      <c r="AM915" s="15">
        <v>0</v>
      </c>
      <c r="AN915" s="15">
        <v>0</v>
      </c>
      <c r="AO915" s="15">
        <v>0</v>
      </c>
      <c r="AP915" s="15">
        <v>0</v>
      </c>
      <c r="AQ915" s="15">
        <v>0</v>
      </c>
      <c r="AR915" s="15">
        <v>1</v>
      </c>
      <c r="AS915" s="17" t="str">
        <f t="shared" si="58"/>
        <v>ꞈ</v>
      </c>
      <c r="AT915" s="70" t="str">
        <v>ꞈ</v>
      </c>
      <c r="AU915" s="15">
        <v>0</v>
      </c>
      <c r="AV915" s="15" t="str">
        <v xml:space="preserve">BLOCCO ALVEOLATO ACCOPPIATO AD ISOLANTE </v>
      </c>
      <c r="AW915" s="15" t="str">
        <v>T2D</v>
      </c>
      <c r="AX915" s="15" t="str">
        <v>BLOCCO LATERIZIO ALVELATO ACCOPPIATO AD ISOLANTE TAMPONAMENTO</v>
      </c>
      <c r="AY915" s="15">
        <v>0</v>
      </c>
      <c r="AZ915" s="15" t="str">
        <v>40x25x25 F.55%</v>
      </c>
      <c r="BA915" s="15">
        <v>0</v>
      </c>
      <c r="BB915" s="15">
        <v>0</v>
      </c>
      <c r="BC915" s="15">
        <v>0</v>
      </c>
      <c r="BD915" s="15">
        <v>0</v>
      </c>
      <c r="BE915" s="15">
        <v>0</v>
      </c>
      <c r="BF915" s="15">
        <v>1</v>
      </c>
      <c r="BG915" s="17" t="str">
        <f t="shared" si="59"/>
        <v>ꞈ</v>
      </c>
      <c r="BH915" s="70" t="str">
        <v>ꞈ</v>
      </c>
    </row>
    <row r="916" spans="1:60" ht="14.25" customHeight="1" x14ac:dyDescent="0.25">
      <c r="A916" s="47"/>
      <c r="C916" s="19" t="s">
        <v>111</v>
      </c>
      <c r="D916" s="19" t="s">
        <v>20</v>
      </c>
      <c r="E916" s="19" t="s">
        <v>113</v>
      </c>
      <c r="G916" s="58">
        <v>110</v>
      </c>
      <c r="I916" s="34"/>
      <c r="K916" s="20"/>
      <c r="L916" s="57">
        <f t="shared" si="57"/>
        <v>0</v>
      </c>
      <c r="M916" s="14">
        <f t="shared" si="56"/>
        <v>1</v>
      </c>
      <c r="N916" s="13">
        <f>IF(OR(totale!$A$5="",C916=totale!$A$5),0,1)</f>
        <v>1</v>
      </c>
      <c r="O916" s="13">
        <f>IF(OR(totale!$C$5="",E916=totale!$C$5),0,1)</f>
        <v>0</v>
      </c>
      <c r="P916" s="13">
        <v>0</v>
      </c>
      <c r="Q916" s="97">
        <v>0</v>
      </c>
      <c r="R916" s="19">
        <v>0</v>
      </c>
      <c r="S916" s="19" t="str">
        <v xml:space="preserve">TEVELLE - TAVELLONI - TAVELLINE </v>
      </c>
      <c r="T916" s="15" t="str">
        <v>WIENERBERGER</v>
      </c>
      <c r="U916" s="15" t="str">
        <v xml:space="preserve">TAVELLONI-TAGLIO OBLIQUO FIANCO MASCHIO FEMMINA DA CM 6 </v>
      </c>
      <c r="V916" s="15">
        <v>0</v>
      </c>
      <c r="W916" s="19">
        <v>130</v>
      </c>
      <c r="X916" s="19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1</v>
      </c>
      <c r="AG916" s="15">
        <v>0</v>
      </c>
      <c r="AH916" s="15" t="str">
        <v xml:space="preserve">TRAMEZZATURA MATERIALE ALVEOLATO </v>
      </c>
      <c r="AI916" s="15" t="str">
        <v>LATERCOM</v>
      </c>
      <c r="AJ916" s="15" t="str">
        <v xml:space="preserve">TRAMEZZA - FORATO PORIZZATA/ALVEOLATA </v>
      </c>
      <c r="AK916" s="15">
        <v>0</v>
      </c>
      <c r="AL916" s="15" t="str">
        <v>12x50x24,5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1</v>
      </c>
      <c r="AS916" s="17" t="str">
        <f t="shared" si="58"/>
        <v>ꞈ</v>
      </c>
      <c r="AT916" s="70" t="str">
        <v>ꞈ</v>
      </c>
      <c r="AU916" s="15">
        <v>0</v>
      </c>
      <c r="AV916" s="15" t="str">
        <v xml:space="preserve">BLOCCO ALVEOLATO ACCOPPIATO AD ISOLANTE </v>
      </c>
      <c r="AW916" s="15" t="str">
        <v>T2D</v>
      </c>
      <c r="AX916" s="15" t="str">
        <v xml:space="preserve">BLOCCO LATERIZIO ALVEOLATO ACCOPPIATO AD ISOLANTE PORTANTE </v>
      </c>
      <c r="AY916" s="15">
        <v>0</v>
      </c>
      <c r="AZ916" s="15" t="str">
        <v>40x26x19 F.45%</v>
      </c>
      <c r="BA916" s="15">
        <v>0</v>
      </c>
      <c r="BB916" s="15">
        <v>0</v>
      </c>
      <c r="BC916" s="15">
        <v>0</v>
      </c>
      <c r="BD916" s="15">
        <v>0</v>
      </c>
      <c r="BE916" s="15">
        <v>0</v>
      </c>
      <c r="BF916" s="15">
        <v>1</v>
      </c>
      <c r="BG916" s="17" t="str">
        <f t="shared" si="59"/>
        <v>ꞈ</v>
      </c>
      <c r="BH916" s="70" t="str">
        <v>ꞈ</v>
      </c>
    </row>
    <row r="917" spans="1:60" ht="14.25" customHeight="1" x14ac:dyDescent="0.25">
      <c r="A917" s="47"/>
      <c r="C917" s="19" t="s">
        <v>111</v>
      </c>
      <c r="D917" s="19" t="s">
        <v>20</v>
      </c>
      <c r="E917" s="19" t="s">
        <v>113</v>
      </c>
      <c r="G917" s="58">
        <v>120</v>
      </c>
      <c r="I917" s="34"/>
      <c r="K917" s="20"/>
      <c r="L917" s="57">
        <f t="shared" si="57"/>
        <v>0</v>
      </c>
      <c r="M917" s="14">
        <f t="shared" si="56"/>
        <v>1</v>
      </c>
      <c r="N917" s="13">
        <f>IF(OR(totale!$A$5="",C917=totale!$A$5),0,1)</f>
        <v>1</v>
      </c>
      <c r="O917" s="13">
        <f>IF(OR(totale!$C$5="",E917=totale!$C$5),0,1)</f>
        <v>0</v>
      </c>
      <c r="P917" s="13">
        <v>0</v>
      </c>
      <c r="Q917" s="97">
        <v>0</v>
      </c>
      <c r="R917" s="19">
        <v>0</v>
      </c>
      <c r="S917" s="19" t="str">
        <v xml:space="preserve">TEVELLE - TAVELLONI - TAVELLINE </v>
      </c>
      <c r="T917" s="15" t="str">
        <v>WIENERBERGER</v>
      </c>
      <c r="U917" s="15" t="str">
        <v xml:space="preserve">TAVELLONI-TAGLIO OBLIQUO FIANCO MASCHIO FEMMINA DA CM 6 </v>
      </c>
      <c r="V917" s="15">
        <v>0</v>
      </c>
      <c r="W917" s="19">
        <v>140</v>
      </c>
      <c r="X917" s="19">
        <v>0</v>
      </c>
      <c r="Y917" s="15">
        <v>0</v>
      </c>
      <c r="Z917" s="15">
        <v>0</v>
      </c>
      <c r="AA917" s="15">
        <v>0</v>
      </c>
      <c r="AB917" s="15">
        <v>0</v>
      </c>
      <c r="AC917" s="15">
        <v>1</v>
      </c>
      <c r="AG917" s="15">
        <v>0</v>
      </c>
      <c r="AH917" s="15" t="str">
        <v xml:space="preserve">TRAMEZZATURA MATERIALE ALVEOLATO </v>
      </c>
      <c r="AI917" s="15" t="str">
        <v>T2D</v>
      </c>
      <c r="AJ917" s="15" t="str">
        <v xml:space="preserve">TRAMEZZA - FORATO PORIZZATA/ALVEOLATA </v>
      </c>
      <c r="AK917" s="15">
        <v>0</v>
      </c>
      <c r="AL917" s="15" t="str">
        <v>8x50x19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1</v>
      </c>
      <c r="AS917" s="17" t="str">
        <f t="shared" si="58"/>
        <v>ꞈ</v>
      </c>
      <c r="AT917" s="70" t="str">
        <v>ꞈ</v>
      </c>
      <c r="AU917" s="15">
        <v>0</v>
      </c>
      <c r="AV917" s="15" t="str">
        <v>BLOCCO ALVEOLATO MURATURA ARMATA</v>
      </c>
      <c r="AW917" s="15" t="str">
        <v>DI MUZIO</v>
      </c>
      <c r="AX917" s="15" t="str">
        <v xml:space="preserve">BLOCCCO PER MURATURA ARMATA ALVEOLATO LISCIO </v>
      </c>
      <c r="AY917" s="15">
        <v>0</v>
      </c>
      <c r="AZ917" s="15" t="str">
        <v>40x30x19 F.45%</v>
      </c>
      <c r="BA917" s="15">
        <v>0</v>
      </c>
      <c r="BB917" s="15">
        <v>0</v>
      </c>
      <c r="BC917" s="15">
        <v>0</v>
      </c>
      <c r="BD917" s="15">
        <v>0</v>
      </c>
      <c r="BE917" s="15">
        <v>0</v>
      </c>
      <c r="BF917" s="15">
        <v>1</v>
      </c>
      <c r="BG917" s="17" t="str">
        <f t="shared" si="59"/>
        <v>ꞈ</v>
      </c>
      <c r="BH917" s="70" t="str">
        <v>ꞈ</v>
      </c>
    </row>
    <row r="918" spans="1:60" ht="14.25" customHeight="1" x14ac:dyDescent="0.25">
      <c r="A918" s="47"/>
      <c r="C918" s="19" t="s">
        <v>111</v>
      </c>
      <c r="D918" s="19" t="s">
        <v>20</v>
      </c>
      <c r="E918" s="19" t="s">
        <v>113</v>
      </c>
      <c r="G918" s="58">
        <v>130</v>
      </c>
      <c r="I918" s="34"/>
      <c r="K918" s="20"/>
      <c r="L918" s="57">
        <f t="shared" si="57"/>
        <v>0</v>
      </c>
      <c r="M918" s="14">
        <f t="shared" si="56"/>
        <v>1</v>
      </c>
      <c r="N918" s="13">
        <f>IF(OR(totale!$A$5="",C918=totale!$A$5),0,1)</f>
        <v>1</v>
      </c>
      <c r="O918" s="13">
        <f>IF(OR(totale!$C$5="",E918=totale!$C$5),0,1)</f>
        <v>0</v>
      </c>
      <c r="P918" s="13">
        <v>0</v>
      </c>
      <c r="Q918" s="97">
        <v>0</v>
      </c>
      <c r="R918" s="19">
        <v>0</v>
      </c>
      <c r="S918" s="19" t="str">
        <v xml:space="preserve">TEVELLE - TAVELLONI - TAVELLINE </v>
      </c>
      <c r="T918" s="15" t="str">
        <v>WIENERBERGER</v>
      </c>
      <c r="U918" s="15" t="str">
        <v xml:space="preserve">TAVELLA DIVISIBILE </v>
      </c>
      <c r="V918" s="15">
        <v>0</v>
      </c>
      <c r="W918" s="19" t="str">
        <v>3x25x40</v>
      </c>
      <c r="X918" s="19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1</v>
      </c>
      <c r="AG918" s="15">
        <v>0</v>
      </c>
      <c r="AH918" s="15" t="str">
        <v xml:space="preserve">TRAMEZZATURA MATERIALE ALVEOLATO </v>
      </c>
      <c r="AI918" s="15" t="str">
        <v>T2D</v>
      </c>
      <c r="AJ918" s="15" t="str">
        <v xml:space="preserve">TRAMEZZA - FORATO PORIZZATA/ALVEOLATA </v>
      </c>
      <c r="AK918" s="15">
        <v>0</v>
      </c>
      <c r="AL918" s="15" t="str">
        <v>10x50x19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1</v>
      </c>
      <c r="AS918" s="17" t="str">
        <f t="shared" si="58"/>
        <v>ꞈ</v>
      </c>
      <c r="AT918" s="70" t="str">
        <v>ꞈ</v>
      </c>
      <c r="AU918" s="15">
        <v>0</v>
      </c>
      <c r="AV918" s="15" t="str">
        <v>BLOCCO ALVEOLATO INCASTRO  FORI VERTICALI  45/50/55/60 %</v>
      </c>
      <c r="AW918" s="15" t="str">
        <v>WIENERBERGER</v>
      </c>
      <c r="AX918" s="15" t="str">
        <v>BLOCCO PORTANTE ALVEOLATO FORI VERTICALI  P800- F.45%  incastro</v>
      </c>
      <c r="AY918" s="15">
        <v>0</v>
      </c>
      <c r="AZ918" s="15" t="str">
        <v xml:space="preserve">41x24x19 </v>
      </c>
      <c r="BA918" s="15">
        <v>0</v>
      </c>
      <c r="BB918" s="15">
        <v>0</v>
      </c>
      <c r="BC918" s="15">
        <v>0</v>
      </c>
      <c r="BD918" s="15">
        <v>0</v>
      </c>
      <c r="BE918" s="15">
        <v>0</v>
      </c>
      <c r="BF918" s="15">
        <v>1</v>
      </c>
      <c r="BG918" s="17" t="str">
        <f t="shared" si="59"/>
        <v>ꞈ</v>
      </c>
      <c r="BH918" s="70" t="str">
        <v>ꞈ</v>
      </c>
    </row>
    <row r="919" spans="1:60" ht="14.25" customHeight="1" x14ac:dyDescent="0.25">
      <c r="A919" s="47"/>
      <c r="C919" s="19" t="s">
        <v>111</v>
      </c>
      <c r="D919" s="19" t="s">
        <v>20</v>
      </c>
      <c r="E919" s="19" t="s">
        <v>113</v>
      </c>
      <c r="G919" s="58">
        <v>140</v>
      </c>
      <c r="I919" s="34"/>
      <c r="K919" s="20"/>
      <c r="L919" s="57">
        <f t="shared" si="57"/>
        <v>0</v>
      </c>
      <c r="M919" s="14">
        <f t="shared" si="56"/>
        <v>1</v>
      </c>
      <c r="N919" s="13">
        <f>IF(OR(totale!$A$5="",C919=totale!$A$5),0,1)</f>
        <v>1</v>
      </c>
      <c r="O919" s="13">
        <f>IF(OR(totale!$C$5="",E919=totale!$C$5),0,1)</f>
        <v>0</v>
      </c>
      <c r="P919" s="13">
        <v>0</v>
      </c>
      <c r="Q919" s="97">
        <v>0</v>
      </c>
      <c r="R919" s="19">
        <v>0</v>
      </c>
      <c r="S919" s="19" t="str">
        <v xml:space="preserve">TEVELLE - TAVELLONI - TAVELLINE </v>
      </c>
      <c r="T919" s="15" t="str">
        <v>WIENERBERGER</v>
      </c>
      <c r="U919" s="15" t="str">
        <v xml:space="preserve">TAVELLA DIVISIBILE </v>
      </c>
      <c r="V919" s="15">
        <v>0</v>
      </c>
      <c r="W919" s="19" t="str">
        <v>3x25x50</v>
      </c>
      <c r="X919" s="19">
        <v>0</v>
      </c>
      <c r="Y919" s="15">
        <v>0</v>
      </c>
      <c r="Z919" s="15">
        <v>0</v>
      </c>
      <c r="AA919" s="15">
        <v>0</v>
      </c>
      <c r="AB919" s="15">
        <v>0</v>
      </c>
      <c r="AC919" s="15">
        <v>1</v>
      </c>
      <c r="AG919" s="15">
        <v>0</v>
      </c>
      <c r="AH919" s="15" t="str">
        <v xml:space="preserve">TRAMEZZATURA MATERIALE ALVEOLATO </v>
      </c>
      <c r="AI919" s="15" t="str">
        <v>T2D</v>
      </c>
      <c r="AJ919" s="15" t="str">
        <v xml:space="preserve">TRAMEZZA - FORATO PORIZZATA/ALVEOLATA </v>
      </c>
      <c r="AK919" s="15">
        <v>0</v>
      </c>
      <c r="AL919" s="15" t="str">
        <v>12x50x19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1</v>
      </c>
      <c r="AS919" s="17" t="str">
        <f t="shared" si="58"/>
        <v>ꞈ</v>
      </c>
      <c r="AT919" s="70" t="str">
        <v>ꞈ</v>
      </c>
      <c r="AU919" s="15">
        <v>0</v>
      </c>
      <c r="AV919" s="15" t="str">
        <v>BLOCCO ALVEOLATO LISCIO FORI VERTICALI   45/50/55/60 %</v>
      </c>
      <c r="AW919" s="15" t="str">
        <v>FBM</v>
      </c>
      <c r="AX919" s="15" t="str">
        <v>BLOCCO PORTANTE ALVEOLATO FORI VERTICALI  P800 -  F.45% - F.50% liscio</v>
      </c>
      <c r="AY919" s="15">
        <v>0</v>
      </c>
      <c r="AZ919" s="15" t="str">
        <v xml:space="preserve">41x25x18/19 </v>
      </c>
      <c r="BA919" s="15">
        <v>0</v>
      </c>
      <c r="BB919" s="15">
        <v>0</v>
      </c>
      <c r="BC919" s="15">
        <v>0</v>
      </c>
      <c r="BD919" s="15">
        <v>0</v>
      </c>
      <c r="BE919" s="15">
        <v>0</v>
      </c>
      <c r="BF919" s="15">
        <v>1</v>
      </c>
      <c r="BG919" s="17" t="str">
        <f t="shared" si="59"/>
        <v>ꞈ</v>
      </c>
      <c r="BH919" s="70" t="str">
        <v>ꞈ</v>
      </c>
    </row>
    <row r="920" spans="1:60" ht="14.25" customHeight="1" x14ac:dyDescent="0.25">
      <c r="A920" s="47"/>
      <c r="C920" s="19" t="s">
        <v>111</v>
      </c>
      <c r="D920" s="19" t="s">
        <v>20</v>
      </c>
      <c r="E920" s="19" t="s">
        <v>113</v>
      </c>
      <c r="G920" s="58">
        <v>150</v>
      </c>
      <c r="I920" s="34"/>
      <c r="K920" s="20"/>
      <c r="L920" s="57">
        <f t="shared" si="57"/>
        <v>0</v>
      </c>
      <c r="M920" s="14">
        <f t="shared" si="56"/>
        <v>1</v>
      </c>
      <c r="N920" s="13">
        <f>IF(OR(totale!$A$5="",C920=totale!$A$5),0,1)</f>
        <v>1</v>
      </c>
      <c r="O920" s="13">
        <f>IF(OR(totale!$C$5="",E920=totale!$C$5),0,1)</f>
        <v>0</v>
      </c>
      <c r="P920" s="13">
        <v>0</v>
      </c>
      <c r="Q920" s="97">
        <v>0</v>
      </c>
      <c r="R920" s="19">
        <v>0</v>
      </c>
      <c r="S920" s="19" t="str">
        <v xml:space="preserve">TEVELLE - TAVELLONI - TAVELLINE </v>
      </c>
      <c r="T920" s="15" t="str">
        <v>WIENERBERGER</v>
      </c>
      <c r="U920" s="15" t="str">
        <v xml:space="preserve">TAVELLA DIVISIBILE </v>
      </c>
      <c r="V920" s="15">
        <v>0</v>
      </c>
      <c r="W920" s="19" t="str">
        <v>4x25x50</v>
      </c>
      <c r="X920" s="19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1</v>
      </c>
      <c r="AG920" s="15">
        <v>0</v>
      </c>
      <c r="AH920" s="15" t="str">
        <v xml:space="preserve">TRAMEZZATURA MATERIALE ALVEOLATO </v>
      </c>
      <c r="AI920" s="15" t="str">
        <v>T2D</v>
      </c>
      <c r="AJ920" s="15" t="str">
        <v xml:space="preserve">TRAMEZZA - FORATO PORIZZATA/ALVEOLATA </v>
      </c>
      <c r="AK920" s="15">
        <v>0</v>
      </c>
      <c r="AL920" s="15" t="str">
        <v>15x50x19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1</v>
      </c>
      <c r="AS920" s="17" t="str">
        <f t="shared" si="58"/>
        <v>ꞈ</v>
      </c>
      <c r="AT920" s="70" t="str">
        <v>ꞈ</v>
      </c>
      <c r="AU920" s="15">
        <v>0</v>
      </c>
      <c r="AV920" s="15" t="str">
        <v>BLOCCO ALVEOLATO LISCIO FORI VERTICALI   45/50/55/60 %</v>
      </c>
      <c r="AW920" s="15" t="str">
        <v>T2D</v>
      </c>
      <c r="AX920" s="15" t="str">
        <v>BLOCCO PORTANTE ALVEOLATO FORI VERTICALI  P800 -  F.45% - F.50% liscio</v>
      </c>
      <c r="AY920" s="15">
        <v>0</v>
      </c>
      <c r="AZ920" s="15" t="str">
        <v xml:space="preserve">41x25x18/19 </v>
      </c>
      <c r="BA920" s="15">
        <v>0</v>
      </c>
      <c r="BB920" s="15">
        <v>0</v>
      </c>
      <c r="BC920" s="15">
        <v>0</v>
      </c>
      <c r="BD920" s="15">
        <v>0</v>
      </c>
      <c r="BE920" s="15">
        <v>0</v>
      </c>
      <c r="BF920" s="15">
        <v>1</v>
      </c>
      <c r="BG920" s="17" t="str">
        <f t="shared" si="59"/>
        <v>ꞈ</v>
      </c>
      <c r="BH920" s="70" t="str">
        <v>ꞈ</v>
      </c>
    </row>
    <row r="921" spans="1:60" ht="14.25" customHeight="1" x14ac:dyDescent="0.25">
      <c r="A921" s="47"/>
      <c r="C921" s="19" t="s">
        <v>111</v>
      </c>
      <c r="D921" s="19" t="s">
        <v>20</v>
      </c>
      <c r="E921" s="19" t="s">
        <v>113</v>
      </c>
      <c r="G921" s="58">
        <v>160</v>
      </c>
      <c r="I921" s="34"/>
      <c r="K921" s="20"/>
      <c r="L921" s="57">
        <f t="shared" si="57"/>
        <v>0</v>
      </c>
      <c r="M921" s="14">
        <f t="shared" si="56"/>
        <v>1</v>
      </c>
      <c r="N921" s="13">
        <f>IF(OR(totale!$A$5="",C921=totale!$A$5),0,1)</f>
        <v>1</v>
      </c>
      <c r="O921" s="13">
        <f>IF(OR(totale!$C$5="",E921=totale!$C$5),0,1)</f>
        <v>0</v>
      </c>
      <c r="P921" s="13">
        <v>0</v>
      </c>
      <c r="Q921" s="97">
        <v>0</v>
      </c>
      <c r="R921" s="19">
        <v>0</v>
      </c>
      <c r="S921" s="19" t="str">
        <v xml:space="preserve">TEVELLE - TAVELLONI - TAVELLINE </v>
      </c>
      <c r="T921" s="15" t="str">
        <v>WIENERBERGER</v>
      </c>
      <c r="U921" s="15" t="str">
        <v xml:space="preserve">TAVELLA TAGLIO RETTO FIANCO RETTO </v>
      </c>
      <c r="V921" s="15">
        <v>0</v>
      </c>
      <c r="W921" s="19" t="str">
        <v>3x25x40</v>
      </c>
      <c r="X921" s="19">
        <v>0</v>
      </c>
      <c r="Y921" s="15">
        <v>0</v>
      </c>
      <c r="Z921" s="15">
        <v>0</v>
      </c>
      <c r="AA921" s="15">
        <v>0</v>
      </c>
      <c r="AB921" s="15">
        <v>0</v>
      </c>
      <c r="AC921" s="15">
        <v>1</v>
      </c>
      <c r="AG921" s="15">
        <v>0</v>
      </c>
      <c r="AH921" s="15" t="str">
        <v xml:space="preserve">TRAMEZZATURA MATERIALE ALVEOLATO </v>
      </c>
      <c r="AI921" s="15" t="str">
        <v>T2D</v>
      </c>
      <c r="AJ921" s="15" t="str">
        <v xml:space="preserve">TRAMEZZA - FORATO PORIZZATA/ALVEOLATA </v>
      </c>
      <c r="AK921" s="15">
        <v>0</v>
      </c>
      <c r="AL921" s="15" t="str">
        <v>8x50x24,5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1</v>
      </c>
      <c r="AS921" s="17" t="str">
        <f t="shared" si="58"/>
        <v>ꞈ</v>
      </c>
      <c r="AT921" s="70" t="str">
        <v>ꞈ</v>
      </c>
      <c r="AU921" s="15">
        <v>0</v>
      </c>
      <c r="AV921" s="15" t="str">
        <v>BLOCCO ALVEOLATO LISCIO FORI ORIZZONATALI  45/50/55/60 %</v>
      </c>
      <c r="AW921" s="15" t="str">
        <v>DI MUZIO</v>
      </c>
      <c r="AX921" s="15" t="str">
        <v>BLOCCO PORTANTE ALVEOLATO FORI VERTICALI  P800 -  F.45% - F.50% liscio</v>
      </c>
      <c r="AY921" s="15">
        <v>0</v>
      </c>
      <c r="AZ921" s="15" t="str">
        <v xml:space="preserve">41x25x18/19 </v>
      </c>
      <c r="BA921" s="15">
        <v>0</v>
      </c>
      <c r="BB921" s="15">
        <v>0</v>
      </c>
      <c r="BC921" s="15">
        <v>0</v>
      </c>
      <c r="BD921" s="15">
        <v>0</v>
      </c>
      <c r="BE921" s="15">
        <v>0</v>
      </c>
      <c r="BF921" s="15">
        <v>1</v>
      </c>
      <c r="BG921" s="17" t="str">
        <f t="shared" si="59"/>
        <v>ꞈ</v>
      </c>
      <c r="BH921" s="70" t="str">
        <v>ꞈ</v>
      </c>
    </row>
    <row r="922" spans="1:60" ht="14.25" customHeight="1" x14ac:dyDescent="0.25">
      <c r="A922" s="47"/>
      <c r="C922" s="19" t="s">
        <v>111</v>
      </c>
      <c r="D922" s="19" t="s">
        <v>20</v>
      </c>
      <c r="E922" s="19" t="s">
        <v>113</v>
      </c>
      <c r="G922" s="58">
        <v>170</v>
      </c>
      <c r="I922" s="34"/>
      <c r="K922" s="20"/>
      <c r="L922" s="57">
        <f t="shared" si="57"/>
        <v>0</v>
      </c>
      <c r="M922" s="14">
        <f t="shared" si="56"/>
        <v>1</v>
      </c>
      <c r="N922" s="13">
        <f>IF(OR(totale!$A$5="",C922=totale!$A$5),0,1)</f>
        <v>1</v>
      </c>
      <c r="O922" s="13">
        <f>IF(OR(totale!$C$5="",E922=totale!$C$5),0,1)</f>
        <v>0</v>
      </c>
      <c r="P922" s="13">
        <v>0</v>
      </c>
      <c r="Q922" s="97">
        <v>0</v>
      </c>
      <c r="R922" s="19">
        <v>0</v>
      </c>
      <c r="S922" s="19" t="str">
        <v xml:space="preserve">TEVELLE - TAVELLONI - TAVELLINE </v>
      </c>
      <c r="T922" s="15" t="str">
        <v>WIENERBERGER</v>
      </c>
      <c r="U922" s="15" t="str">
        <v xml:space="preserve">TAVELLA TAGLIO RETTO FIANCO RETTO </v>
      </c>
      <c r="V922" s="15">
        <v>0</v>
      </c>
      <c r="W922" s="19" t="str">
        <v>3x25x50</v>
      </c>
      <c r="X922" s="19">
        <v>0</v>
      </c>
      <c r="Y922" s="15">
        <v>0</v>
      </c>
      <c r="Z922" s="15">
        <v>0</v>
      </c>
      <c r="AA922" s="15">
        <v>0</v>
      </c>
      <c r="AB922" s="15">
        <v>0</v>
      </c>
      <c r="AC922" s="15">
        <v>1</v>
      </c>
      <c r="AG922" s="15">
        <v>0</v>
      </c>
      <c r="AH922" s="15" t="str">
        <v xml:space="preserve">TRAMEZZATURA MATERIALE ALVEOLATO </v>
      </c>
      <c r="AI922" s="15" t="str">
        <v>T2D</v>
      </c>
      <c r="AJ922" s="15" t="str">
        <v xml:space="preserve">TRAMEZZA - FORATO PORIZZATA/ALVEOLATA </v>
      </c>
      <c r="AK922" s="15">
        <v>0</v>
      </c>
      <c r="AL922" s="15" t="str">
        <v>12x50x24,5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1</v>
      </c>
      <c r="AS922" s="17" t="str">
        <f t="shared" si="58"/>
        <v>ꞈ</v>
      </c>
      <c r="AT922" s="70" t="str">
        <v>ꞈ</v>
      </c>
      <c r="AU922" s="15">
        <v>0</v>
      </c>
      <c r="AV922" s="15" t="str">
        <v>BLOCCO ALVEOLATO INCASTRO  FORI VERTICALI  45/50/55/60 %</v>
      </c>
      <c r="AW922" s="15" t="str">
        <v>T2D</v>
      </c>
      <c r="AX922" s="15" t="str">
        <v xml:space="preserve">BLOCCO SISMICO/ PORTANTE ALVEOLATO INCASTRO SETTI SOTTILI </v>
      </c>
      <c r="AY922" s="15">
        <v>0</v>
      </c>
      <c r="AZ922" s="15" t="str">
        <v>41x25x18/19 F.50%</v>
      </c>
      <c r="BA922" s="15">
        <v>0</v>
      </c>
      <c r="BB922" s="15">
        <v>0</v>
      </c>
      <c r="BC922" s="15">
        <v>0</v>
      </c>
      <c r="BD922" s="15">
        <v>0</v>
      </c>
      <c r="BE922" s="15">
        <v>0</v>
      </c>
      <c r="BF922" s="15">
        <v>1</v>
      </c>
      <c r="BG922" s="17" t="str">
        <f t="shared" si="59"/>
        <v>ꞈ</v>
      </c>
      <c r="BH922" s="70" t="str">
        <v>ꞈ</v>
      </c>
    </row>
    <row r="923" spans="1:60" ht="14.25" customHeight="1" x14ac:dyDescent="0.25">
      <c r="A923" s="47"/>
      <c r="C923" s="19" t="s">
        <v>111</v>
      </c>
      <c r="D923" s="19" t="s">
        <v>20</v>
      </c>
      <c r="E923" s="19" t="s">
        <v>113</v>
      </c>
      <c r="G923" s="58">
        <v>180</v>
      </c>
      <c r="I923" s="34"/>
      <c r="K923" s="20"/>
      <c r="L923" s="57">
        <f t="shared" si="57"/>
        <v>0</v>
      </c>
      <c r="M923" s="14">
        <f t="shared" si="56"/>
        <v>1</v>
      </c>
      <c r="N923" s="13">
        <f>IF(OR(totale!$A$5="",C923=totale!$A$5),0,1)</f>
        <v>1</v>
      </c>
      <c r="O923" s="13">
        <f>IF(OR(totale!$C$5="",E923=totale!$C$5),0,1)</f>
        <v>0</v>
      </c>
      <c r="P923" s="13">
        <v>0</v>
      </c>
      <c r="Q923" s="97">
        <v>0</v>
      </c>
      <c r="R923" s="19">
        <v>0</v>
      </c>
      <c r="S923" s="19" t="str">
        <v xml:space="preserve">TEVELLE - TAVELLONI - TAVELLINE </v>
      </c>
      <c r="T923" s="15" t="str">
        <v>WIENERBERGER</v>
      </c>
      <c r="U923" s="15" t="str">
        <v xml:space="preserve">TAVELLA TAGLIO RETTO FIANCO RETTO </v>
      </c>
      <c r="V923" s="15">
        <v>0</v>
      </c>
      <c r="W923" s="19" t="str">
        <v>3x25x60</v>
      </c>
      <c r="X923" s="19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1</v>
      </c>
      <c r="AG923" s="15">
        <v>0</v>
      </c>
      <c r="AH923" s="15" t="str">
        <v xml:space="preserve">TRAMEZZATURA MATERIALE ALVEOLATO </v>
      </c>
      <c r="AI923" s="15" t="str">
        <v>T2D</v>
      </c>
      <c r="AJ923" s="15" t="str">
        <v xml:space="preserve">TRAMEZZA - FORATO PORIZZATA/ALVEOLATA </v>
      </c>
      <c r="AK923" s="15">
        <v>0</v>
      </c>
      <c r="AL923" s="15" t="str">
        <v>10x50x24,5</v>
      </c>
      <c r="AM923" s="15">
        <v>0</v>
      </c>
      <c r="AN923" s="15">
        <v>0</v>
      </c>
      <c r="AO923" s="15">
        <v>0</v>
      </c>
      <c r="AP923" s="15">
        <v>0</v>
      </c>
      <c r="AQ923" s="15">
        <v>0</v>
      </c>
      <c r="AR923" s="15">
        <v>1</v>
      </c>
      <c r="AS923" s="17" t="str">
        <f t="shared" si="58"/>
        <v>ꞈ</v>
      </c>
      <c r="AT923" s="70" t="str">
        <v>ꞈ</v>
      </c>
      <c r="AU923" s="15">
        <v>0</v>
      </c>
      <c r="AV923" s="15" t="str">
        <v xml:space="preserve">LATERIZIO RETTIFICATO PLANARE CON LANA DI ROCCIA </v>
      </c>
      <c r="AW923" s="15" t="str">
        <v>WIENERBERGER</v>
      </c>
      <c r="AX923" s="15" t="str">
        <v>LATERIZIO PORIZZATO/ALVEOLATO RETTIFICATO - PLAN CON LANA DI ROCCI A</v>
      </c>
      <c r="AY923" s="15">
        <v>0</v>
      </c>
      <c r="AZ923" s="15" t="str">
        <v xml:space="preserve">42,5x24,8X24,9 </v>
      </c>
      <c r="BA923" s="15">
        <v>0</v>
      </c>
      <c r="BB923" s="15">
        <v>0</v>
      </c>
      <c r="BC923" s="15">
        <v>0</v>
      </c>
      <c r="BD923" s="15">
        <v>0</v>
      </c>
      <c r="BE923" s="15">
        <v>0</v>
      </c>
      <c r="BF923" s="15">
        <v>1</v>
      </c>
      <c r="BG923" s="17" t="str">
        <f t="shared" si="59"/>
        <v>ꞈ</v>
      </c>
      <c r="BH923" s="70" t="str">
        <v>ꞈ</v>
      </c>
    </row>
    <row r="924" spans="1:60" ht="14.25" customHeight="1" x14ac:dyDescent="0.25">
      <c r="A924" s="47"/>
      <c r="C924" s="19" t="s">
        <v>111</v>
      </c>
      <c r="D924" s="19" t="s">
        <v>20</v>
      </c>
      <c r="E924" s="19" t="s">
        <v>114</v>
      </c>
      <c r="G924" s="58">
        <v>120</v>
      </c>
      <c r="I924" s="34"/>
      <c r="K924" s="20"/>
      <c r="L924" s="57">
        <f t="shared" si="57"/>
        <v>0</v>
      </c>
      <c r="M924" s="14">
        <f t="shared" ref="M924:M936" si="60">SUM(N924:Q924)</f>
        <v>1</v>
      </c>
      <c r="N924" s="13">
        <f>IF(OR(totale!$A$5="",C924=totale!$A$5),0,1)</f>
        <v>1</v>
      </c>
      <c r="O924" s="13">
        <f>IF(OR(totale!$C$5="",E924=totale!$C$5),0,1)</f>
        <v>0</v>
      </c>
      <c r="P924" s="13">
        <v>0</v>
      </c>
      <c r="Q924" s="97">
        <v>0</v>
      </c>
      <c r="R924" s="19">
        <v>0</v>
      </c>
      <c r="S924" s="19" t="str">
        <v xml:space="preserve">TEVELLE - TAVELLONI - TAVELLINE </v>
      </c>
      <c r="T924" s="15" t="str">
        <v>WIENERBERGER</v>
      </c>
      <c r="U924" s="15" t="str">
        <v>TAVELLONI-TAGLIO OBLIQUO FIANCO RETTO CM 4</v>
      </c>
      <c r="V924" s="15">
        <v>0</v>
      </c>
      <c r="W924" s="19">
        <v>60</v>
      </c>
      <c r="X924" s="19">
        <v>0</v>
      </c>
      <c r="Y924" s="15">
        <v>0</v>
      </c>
      <c r="Z924" s="15">
        <v>0</v>
      </c>
      <c r="AA924" s="15">
        <v>0</v>
      </c>
      <c r="AB924" s="15">
        <v>0</v>
      </c>
      <c r="AC924" s="15">
        <v>1</v>
      </c>
      <c r="AG924" s="15">
        <v>0</v>
      </c>
      <c r="AH924" s="15" t="str">
        <v xml:space="preserve">TRAMEZZATURA MATERIALE ALVEOLATO </v>
      </c>
      <c r="AI924" s="15" t="str">
        <v>T2D</v>
      </c>
      <c r="AJ924" s="15" t="str">
        <v xml:space="preserve">TRAMEZZA - FORATO PORIZZATA/ALVEOLATA </v>
      </c>
      <c r="AK924" s="15">
        <v>0</v>
      </c>
      <c r="AL924" s="15" t="str">
        <v>8x50x25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1</v>
      </c>
      <c r="AS924" s="17" t="str">
        <f t="shared" si="58"/>
        <v>ꞈ</v>
      </c>
      <c r="AT924" s="70" t="str">
        <v>ꞈ</v>
      </c>
      <c r="AU924" s="15">
        <v>0</v>
      </c>
      <c r="AV924" s="15" t="str">
        <v xml:space="preserve">LATERIZIO RETTIFICATO PLANARE </v>
      </c>
      <c r="AW924" s="15" t="str">
        <v>ZANROSSO</v>
      </c>
      <c r="AX924" s="15" t="str">
        <v>BLOCCO ALVEOLATO RETTIFICATO - BLOCCO PLANANARE  F.55% - 45%</v>
      </c>
      <c r="AY924" s="15">
        <v>0</v>
      </c>
      <c r="AZ924" s="15" t="str">
        <v>42x23x23,8</v>
      </c>
      <c r="BA924" s="15">
        <v>0</v>
      </c>
      <c r="BB924" s="15">
        <v>0</v>
      </c>
      <c r="BC924" s="15">
        <v>0</v>
      </c>
      <c r="BD924" s="15">
        <v>0</v>
      </c>
      <c r="BE924" s="15">
        <v>0</v>
      </c>
      <c r="BF924" s="15">
        <v>1</v>
      </c>
      <c r="BG924" s="17" t="str">
        <f t="shared" si="59"/>
        <v>ꞈ</v>
      </c>
      <c r="BH924" s="70" t="str">
        <v>ꞈ</v>
      </c>
    </row>
    <row r="925" spans="1:60" ht="14.25" customHeight="1" x14ac:dyDescent="0.25">
      <c r="A925" s="47"/>
      <c r="C925" s="19" t="s">
        <v>111</v>
      </c>
      <c r="D925" s="19" t="s">
        <v>20</v>
      </c>
      <c r="E925" s="19" t="s">
        <v>114</v>
      </c>
      <c r="G925" s="58">
        <v>130</v>
      </c>
      <c r="I925" s="34"/>
      <c r="K925" s="20"/>
      <c r="L925" s="57">
        <f t="shared" si="57"/>
        <v>0</v>
      </c>
      <c r="M925" s="14">
        <f t="shared" si="60"/>
        <v>1</v>
      </c>
      <c r="N925" s="13">
        <f>IF(OR(totale!$A$5="",C925=totale!$A$5),0,1)</f>
        <v>1</v>
      </c>
      <c r="O925" s="13">
        <f>IF(OR(totale!$C$5="",E925=totale!$C$5),0,1)</f>
        <v>0</v>
      </c>
      <c r="P925" s="13">
        <v>0</v>
      </c>
      <c r="Q925" s="97">
        <v>0</v>
      </c>
      <c r="R925" s="19">
        <v>0</v>
      </c>
      <c r="S925" s="19" t="str">
        <v xml:space="preserve">TEVELLE - TAVELLONI - TAVELLINE </v>
      </c>
      <c r="T925" s="15" t="str">
        <v>WIENERBERGER</v>
      </c>
      <c r="U925" s="15" t="str">
        <v>TAVELLONI-TAGLIO OBLIQUO FIANCO RETTO CM 4</v>
      </c>
      <c r="V925" s="15">
        <v>0</v>
      </c>
      <c r="W925" s="19">
        <v>70</v>
      </c>
      <c r="X925" s="19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1</v>
      </c>
      <c r="AG925" s="15">
        <v>0</v>
      </c>
      <c r="AH925" s="15" t="str">
        <v xml:space="preserve">TRAMEZZATURA MATERIALE ALVEOLATO </v>
      </c>
      <c r="AI925" s="15" t="str">
        <v>T2D</v>
      </c>
      <c r="AJ925" s="15" t="str">
        <v xml:space="preserve">TRAMEZZA - FORATO PORIZZATA/ALVEOLATA </v>
      </c>
      <c r="AK925" s="15">
        <v>0</v>
      </c>
      <c r="AL925" s="15" t="str">
        <v>12x50x25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AR925" s="15">
        <v>1</v>
      </c>
      <c r="AS925" s="17" t="str">
        <f t="shared" si="58"/>
        <v>ꞈ</v>
      </c>
      <c r="AT925" s="70" t="str">
        <v>ꞈ</v>
      </c>
      <c r="AU925" s="15">
        <v>0</v>
      </c>
      <c r="AV925" s="15" t="str">
        <v>BLOCCO ALVEOLATO MURATURA ARMATA</v>
      </c>
      <c r="AW925" s="15" t="str">
        <v>FBM</v>
      </c>
      <c r="AX925" s="15" t="str">
        <v xml:space="preserve">BLOCCCO PER MURATURA ARMATA ALVEOLATO LISCIO </v>
      </c>
      <c r="AY925" s="15">
        <v>0</v>
      </c>
      <c r="AZ925" s="15" t="str">
        <v>42x25x18 F.45%</v>
      </c>
      <c r="BA925" s="15">
        <v>0</v>
      </c>
      <c r="BB925" s="15">
        <v>0</v>
      </c>
      <c r="BC925" s="15">
        <v>0</v>
      </c>
      <c r="BD925" s="15">
        <v>0</v>
      </c>
      <c r="BE925" s="15">
        <v>0</v>
      </c>
      <c r="BF925" s="15">
        <v>1</v>
      </c>
      <c r="BG925" s="17" t="str">
        <f t="shared" si="59"/>
        <v>ꞈ</v>
      </c>
      <c r="BH925" s="70" t="str">
        <v>ꞈ</v>
      </c>
    </row>
    <row r="926" spans="1:60" ht="14.25" customHeight="1" x14ac:dyDescent="0.25">
      <c r="A926" s="47"/>
      <c r="C926" s="19" t="s">
        <v>111</v>
      </c>
      <c r="D926" s="19" t="s">
        <v>20</v>
      </c>
      <c r="E926" s="19" t="s">
        <v>115</v>
      </c>
      <c r="G926" s="58" t="s">
        <v>288</v>
      </c>
      <c r="I926" s="34"/>
      <c r="K926" s="20"/>
      <c r="L926" s="57">
        <f t="shared" si="57"/>
        <v>0</v>
      </c>
      <c r="M926" s="14">
        <f t="shared" si="60"/>
        <v>1</v>
      </c>
      <c r="N926" s="13">
        <f>IF(OR(totale!$A$5="",C926=totale!$A$5),0,1)</f>
        <v>1</v>
      </c>
      <c r="O926" s="13">
        <f>IF(OR(totale!$C$5="",E926=totale!$C$5),0,1)</f>
        <v>0</v>
      </c>
      <c r="P926" s="13">
        <v>0</v>
      </c>
      <c r="Q926" s="97">
        <v>0</v>
      </c>
      <c r="R926" s="19">
        <v>0</v>
      </c>
      <c r="S926" s="19" t="str">
        <v xml:space="preserve">TEVELLE - TAVELLONI - TAVELLINE </v>
      </c>
      <c r="T926" s="15" t="str">
        <v>WIENERBERGER</v>
      </c>
      <c r="U926" s="15" t="str">
        <v>TAVELLONI-TAGLIO OBLIQUO FIANCO RETTO CM 4</v>
      </c>
      <c r="V926" s="15">
        <v>0</v>
      </c>
      <c r="W926" s="19">
        <v>80</v>
      </c>
      <c r="X926" s="19">
        <v>0</v>
      </c>
      <c r="Y926" s="15">
        <v>0</v>
      </c>
      <c r="Z926" s="15">
        <v>0</v>
      </c>
      <c r="AA926" s="15">
        <v>0</v>
      </c>
      <c r="AB926" s="15">
        <v>0</v>
      </c>
      <c r="AC926" s="15">
        <v>1</v>
      </c>
      <c r="AG926" s="15">
        <v>0</v>
      </c>
      <c r="AH926" s="15" t="str">
        <v xml:space="preserve">TRAMEZZATURA MATERIALE ALVEOLATO </v>
      </c>
      <c r="AI926" s="15" t="str">
        <v>T2D</v>
      </c>
      <c r="AJ926" s="15" t="str">
        <v xml:space="preserve">TRAMEZZA - FORATO PORIZZATA/ALVEOLATA </v>
      </c>
      <c r="AK926" s="15">
        <v>0</v>
      </c>
      <c r="AL926" s="15" t="str">
        <v>8x45x19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1</v>
      </c>
      <c r="AS926" s="17" t="str">
        <f t="shared" si="58"/>
        <v>ꞈ</v>
      </c>
      <c r="AT926" s="70" t="str">
        <v>ꞈ</v>
      </c>
      <c r="AU926" s="15">
        <v>0</v>
      </c>
      <c r="AV926" s="15" t="str">
        <v>BLOCCO ALVEOLATO LISCIO FORI VERTICALI   45/50/55/60 %</v>
      </c>
      <c r="AW926" s="15" t="str">
        <v>FBM</v>
      </c>
      <c r="AX926" s="15" t="str">
        <v>BLOCCO PORTANTE ALVEOLATO FORI VERTICALI  P800 -  F.45% - F.50% liscio</v>
      </c>
      <c r="AY926" s="15">
        <v>0</v>
      </c>
      <c r="AZ926" s="15" t="str">
        <v xml:space="preserve">42x25x18/19 </v>
      </c>
      <c r="BA926" s="15">
        <v>0</v>
      </c>
      <c r="BB926" s="15">
        <v>0</v>
      </c>
      <c r="BC926" s="15">
        <v>0</v>
      </c>
      <c r="BD926" s="15">
        <v>0</v>
      </c>
      <c r="BE926" s="15">
        <v>0</v>
      </c>
      <c r="BF926" s="15">
        <v>1</v>
      </c>
      <c r="BG926" s="17" t="str">
        <f t="shared" si="59"/>
        <v>ꞈ</v>
      </c>
      <c r="BH926" s="70" t="str">
        <v>ꞈ</v>
      </c>
    </row>
    <row r="927" spans="1:60" ht="14.25" customHeight="1" x14ac:dyDescent="0.25">
      <c r="A927" s="47"/>
      <c r="C927" s="19" t="s">
        <v>111</v>
      </c>
      <c r="D927" s="19" t="s">
        <v>20</v>
      </c>
      <c r="E927" s="19" t="s">
        <v>115</v>
      </c>
      <c r="G927" s="58" t="s">
        <v>291</v>
      </c>
      <c r="I927" s="34"/>
      <c r="K927" s="20"/>
      <c r="L927" s="57">
        <f t="shared" si="57"/>
        <v>0</v>
      </c>
      <c r="M927" s="14">
        <f t="shared" si="60"/>
        <v>1</v>
      </c>
      <c r="N927" s="13">
        <f>IF(OR(totale!$A$5="",C927=totale!$A$5),0,1)</f>
        <v>1</v>
      </c>
      <c r="O927" s="13">
        <f>IF(OR(totale!$C$5="",E927=totale!$C$5),0,1)</f>
        <v>0</v>
      </c>
      <c r="P927" s="13">
        <v>0</v>
      </c>
      <c r="Q927" s="97">
        <v>0</v>
      </c>
      <c r="R927" s="19">
        <v>0</v>
      </c>
      <c r="S927" s="19" t="str">
        <v xml:space="preserve">TEVELLE - TAVELLONI - TAVELLINE </v>
      </c>
      <c r="T927" s="15" t="str">
        <v>WIENERBERGER</v>
      </c>
      <c r="U927" s="15" t="str">
        <v>TAVELLONI-TAGLIO OBLIQUO FIANCO RETTO CM 4</v>
      </c>
      <c r="V927" s="15">
        <v>0</v>
      </c>
      <c r="W927" s="19">
        <v>90</v>
      </c>
      <c r="X927" s="19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1</v>
      </c>
      <c r="AG927" s="15">
        <v>0</v>
      </c>
      <c r="AH927" s="15" t="str">
        <v xml:space="preserve">TRAMEZZATURA MATERIALE ALVEOLATO </v>
      </c>
      <c r="AI927" s="15" t="str">
        <v>T2D</v>
      </c>
      <c r="AJ927" s="15" t="str">
        <v xml:space="preserve">TRAMEZZA - FORATO PORIZZATA/ALVEOLATA </v>
      </c>
      <c r="AK927" s="15">
        <v>0</v>
      </c>
      <c r="AL927" s="15" t="str">
        <v>10x45x19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1</v>
      </c>
      <c r="AS927" s="17" t="str">
        <f t="shared" si="58"/>
        <v>ꞈ</v>
      </c>
      <c r="AT927" s="70" t="str">
        <v>ꞈ</v>
      </c>
      <c r="AU927" s="15">
        <v>0</v>
      </c>
      <c r="AV927" s="15" t="str">
        <v>BLOCCO ALVEOLATO LISCIO FORI VERTICALI   45/50/55/60 %</v>
      </c>
      <c r="AW927" s="15" t="str">
        <v>FBM</v>
      </c>
      <c r="AX927" s="15" t="str">
        <v>BLOCCO PORTANTE ALVEOLATO FORI VERTICALI  P800 -  F.45% - F.50% liscio</v>
      </c>
      <c r="AY927" s="15">
        <v>0</v>
      </c>
      <c r="AZ927" s="15" t="str">
        <v>42x25x18/19  con tasca</v>
      </c>
      <c r="BA927" s="15">
        <v>0</v>
      </c>
      <c r="BB927" s="15">
        <v>0</v>
      </c>
      <c r="BC927" s="15">
        <v>0</v>
      </c>
      <c r="BD927" s="15">
        <v>0</v>
      </c>
      <c r="BE927" s="15">
        <v>0</v>
      </c>
      <c r="BF927" s="15">
        <v>1</v>
      </c>
      <c r="BG927" s="17" t="str">
        <f t="shared" si="59"/>
        <v>ꞈ</v>
      </c>
      <c r="BH927" s="70" t="str">
        <v>ꞈ</v>
      </c>
    </row>
    <row r="928" spans="1:60" ht="14.25" customHeight="1" x14ac:dyDescent="0.25">
      <c r="A928" s="47"/>
      <c r="C928" s="19" t="s">
        <v>111</v>
      </c>
      <c r="D928" s="19" t="s">
        <v>20</v>
      </c>
      <c r="E928" s="19" t="s">
        <v>21</v>
      </c>
      <c r="G928" s="58" t="s">
        <v>288</v>
      </c>
      <c r="I928" s="34"/>
      <c r="K928" s="20"/>
      <c r="L928" s="57">
        <f t="shared" si="57"/>
        <v>0</v>
      </c>
      <c r="M928" s="14">
        <f t="shared" si="60"/>
        <v>1</v>
      </c>
      <c r="N928" s="13">
        <f>IF(OR(totale!$A$5="",C928=totale!$A$5),0,1)</f>
        <v>1</v>
      </c>
      <c r="O928" s="13">
        <f>IF(OR(totale!$C$5="",E928=totale!$C$5),0,1)</f>
        <v>0</v>
      </c>
      <c r="P928" s="13">
        <v>0</v>
      </c>
      <c r="Q928" s="97">
        <v>0</v>
      </c>
      <c r="R928" s="19">
        <v>0</v>
      </c>
      <c r="S928" s="19" t="str">
        <v xml:space="preserve">TEVELLE - TAVELLONI - TAVELLINE </v>
      </c>
      <c r="T928" s="15" t="str">
        <v>WIENERBERGER</v>
      </c>
      <c r="U928" s="15" t="str">
        <v>TAVELLONI-TAGLIO OBLIQUO FIANCO RETTO CM 4</v>
      </c>
      <c r="V928" s="15">
        <v>0</v>
      </c>
      <c r="W928" s="19">
        <v>100</v>
      </c>
      <c r="X928" s="19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1</v>
      </c>
      <c r="AG928" s="15">
        <v>0</v>
      </c>
      <c r="AH928" s="15" t="str">
        <v xml:space="preserve">TRAMEZZATURA MATERIALE ALVEOLATO </v>
      </c>
      <c r="AI928" s="15" t="str">
        <v>T2D</v>
      </c>
      <c r="AJ928" s="15" t="str">
        <v xml:space="preserve">TRAMEZZA - FORATO PORIZZATA/ALVEOLATA </v>
      </c>
      <c r="AK928" s="15">
        <v>0</v>
      </c>
      <c r="AL928" s="15" t="str">
        <v>10x50x25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1</v>
      </c>
      <c r="AS928" s="17" t="str">
        <f t="shared" si="58"/>
        <v>ꞈ</v>
      </c>
      <c r="AT928" s="70" t="str">
        <v>ꞈ</v>
      </c>
      <c r="AU928" s="15">
        <v>0</v>
      </c>
      <c r="AV928" s="15" t="str">
        <v>LATERIZIO CON EPS GRAFFITE</v>
      </c>
      <c r="AW928" s="15" t="str">
        <v>FBM</v>
      </c>
      <c r="AX928" s="15" t="str">
        <v>BLOCCCO PORTANTE  ALVEOLATO CON EPS  GRAFFITATO - NORMABLOCK F.45%</v>
      </c>
      <c r="AY928" s="15">
        <v>0</v>
      </c>
      <c r="AZ928" s="15" t="str">
        <v>42x25x18/19 liscio</v>
      </c>
      <c r="BA928" s="15">
        <v>0</v>
      </c>
      <c r="BB928" s="15">
        <v>0</v>
      </c>
      <c r="BC928" s="15">
        <v>0</v>
      </c>
      <c r="BD928" s="15">
        <v>0</v>
      </c>
      <c r="BE928" s="15">
        <v>0</v>
      </c>
      <c r="BF928" s="15">
        <v>1</v>
      </c>
      <c r="BG928" s="17" t="str">
        <f t="shared" si="59"/>
        <v>ꞈ</v>
      </c>
      <c r="BH928" s="70" t="str">
        <v>ꞈ</v>
      </c>
    </row>
    <row r="929" spans="1:60" ht="14.25" customHeight="1" x14ac:dyDescent="0.25">
      <c r="A929" s="47"/>
      <c r="C929" s="19" t="s">
        <v>111</v>
      </c>
      <c r="D929" s="19" t="s">
        <v>20</v>
      </c>
      <c r="E929" s="19" t="s">
        <v>21</v>
      </c>
      <c r="G929" s="58" t="s">
        <v>291</v>
      </c>
      <c r="I929" s="34"/>
      <c r="K929" s="20"/>
      <c r="L929" s="57">
        <f t="shared" si="57"/>
        <v>0</v>
      </c>
      <c r="M929" s="14">
        <f t="shared" si="60"/>
        <v>1</v>
      </c>
      <c r="N929" s="13">
        <f>IF(OR(totale!$A$5="",C929=totale!$A$5),0,1)</f>
        <v>1</v>
      </c>
      <c r="O929" s="13">
        <f>IF(OR(totale!$C$5="",E929=totale!$C$5),0,1)</f>
        <v>0</v>
      </c>
      <c r="P929" s="13">
        <v>0</v>
      </c>
      <c r="Q929" s="97">
        <v>0</v>
      </c>
      <c r="R929" s="19">
        <v>0</v>
      </c>
      <c r="S929" s="19" t="str">
        <v xml:space="preserve">TEVELLE - TAVELLONI - TAVELLINE </v>
      </c>
      <c r="T929" s="15" t="str">
        <v>WIENERBERGER</v>
      </c>
      <c r="U929" s="15" t="str">
        <v>TAVELLONI-TAGLIO OBLIQUO FIANCO RETTO CM 4</v>
      </c>
      <c r="V929" s="15">
        <v>0</v>
      </c>
      <c r="W929" s="19">
        <v>110</v>
      </c>
      <c r="X929" s="19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1</v>
      </c>
      <c r="AG929" s="15">
        <v>0</v>
      </c>
      <c r="AH929" s="15" t="str">
        <v xml:space="preserve">TRAMEZZATURA MATERIALE ALVEOLATO </v>
      </c>
      <c r="AI929" s="15" t="str">
        <v>T2D</v>
      </c>
      <c r="AJ929" s="15" t="str">
        <v xml:space="preserve">TRAMEZZA - FORATO PORIZZATA/ALVEOLATA </v>
      </c>
      <c r="AK929" s="15">
        <v>0</v>
      </c>
      <c r="AL929" s="15" t="str">
        <v>12x45x19</v>
      </c>
      <c r="AM929" s="15">
        <v>0</v>
      </c>
      <c r="AN929" s="15">
        <v>0</v>
      </c>
      <c r="AO929" s="15">
        <v>0</v>
      </c>
      <c r="AP929" s="15">
        <v>0</v>
      </c>
      <c r="AQ929" s="15">
        <v>0</v>
      </c>
      <c r="AR929" s="15">
        <v>1</v>
      </c>
      <c r="AS929" s="17" t="str">
        <f t="shared" si="58"/>
        <v>ꞈ</v>
      </c>
      <c r="AT929" s="70" t="str">
        <v>ꞈ</v>
      </c>
      <c r="AU929" s="15">
        <v>0</v>
      </c>
      <c r="AV929" s="15" t="str">
        <v>LATERIZIO CON EPS GRAFFITE</v>
      </c>
      <c r="AW929" s="15" t="str">
        <v>FBM</v>
      </c>
      <c r="AX929" s="15" t="str">
        <v>BLOCCCO PORTANTE  ALVEOLATO CON EPS  GRAFFITATO - NORMABLOCK F.45%</v>
      </c>
      <c r="AY929" s="15">
        <v>0</v>
      </c>
      <c r="AZ929" s="15" t="str">
        <v>42x25x18/19 liscio c/tasca</v>
      </c>
      <c r="BA929" s="15">
        <v>0</v>
      </c>
      <c r="BB929" s="15">
        <v>0</v>
      </c>
      <c r="BC929" s="15">
        <v>0</v>
      </c>
      <c r="BD929" s="15">
        <v>0</v>
      </c>
      <c r="BE929" s="15">
        <v>0</v>
      </c>
      <c r="BF929" s="15">
        <v>1</v>
      </c>
      <c r="BG929" s="17" t="str">
        <f t="shared" si="59"/>
        <v>ꞈ</v>
      </c>
      <c r="BH929" s="70" t="str">
        <v>ꞈ</v>
      </c>
    </row>
    <row r="930" spans="1:60" ht="14.25" customHeight="1" x14ac:dyDescent="0.25">
      <c r="A930" s="47"/>
      <c r="C930" s="19" t="s">
        <v>111</v>
      </c>
      <c r="D930" s="19" t="s">
        <v>20</v>
      </c>
      <c r="E930" s="19" t="s">
        <v>21</v>
      </c>
      <c r="G930" s="58" t="s">
        <v>382</v>
      </c>
      <c r="I930" s="34"/>
      <c r="K930" s="20"/>
      <c r="L930" s="57">
        <f t="shared" si="57"/>
        <v>0</v>
      </c>
      <c r="M930" s="14">
        <f t="shared" si="60"/>
        <v>1</v>
      </c>
      <c r="N930" s="13">
        <f>IF(OR(totale!$A$5="",C930=totale!$A$5),0,1)</f>
        <v>1</v>
      </c>
      <c r="O930" s="13">
        <f>IF(OR(totale!$C$5="",E930=totale!$C$5),0,1)</f>
        <v>0</v>
      </c>
      <c r="P930" s="13">
        <v>0</v>
      </c>
      <c r="Q930" s="97">
        <v>0</v>
      </c>
      <c r="R930" s="19">
        <v>0</v>
      </c>
      <c r="S930" s="19" t="str">
        <v xml:space="preserve">TEVELLE - TAVELLONI - TAVELLINE </v>
      </c>
      <c r="T930" s="15" t="str">
        <v>WIENERBERGER</v>
      </c>
      <c r="U930" s="15" t="str">
        <v>TAVELLONI-TAGLIO OBLIQUO FIANCO RETTO CM 4</v>
      </c>
      <c r="V930" s="15">
        <v>0</v>
      </c>
      <c r="W930" s="19">
        <v>120</v>
      </c>
      <c r="X930" s="19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1</v>
      </c>
      <c r="AG930" s="15">
        <v>0</v>
      </c>
      <c r="AH930" s="15" t="str">
        <v xml:space="preserve">TRAMEZZATURA MATERIALE ALVEOLATO </v>
      </c>
      <c r="AI930" s="15" t="str">
        <v>T2D</v>
      </c>
      <c r="AJ930" s="15" t="str">
        <v xml:space="preserve">TRAMEZZA - FORATO PORIZZATA/ALVEOLATA </v>
      </c>
      <c r="AK930" s="15">
        <v>0</v>
      </c>
      <c r="AL930" s="15" t="str">
        <v>17x45x25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1</v>
      </c>
      <c r="AS930" s="17" t="str">
        <f t="shared" si="58"/>
        <v>ꞈ</v>
      </c>
      <c r="AT930" s="70" t="str">
        <v>ꞈ</v>
      </c>
      <c r="AU930" s="15">
        <v>0</v>
      </c>
      <c r="AV930" s="15" t="str">
        <v>BLOCCO ALVEOLATO INCASTRO  FORI VERTICALI  45/50/55/60 %</v>
      </c>
      <c r="AW930" s="15" t="str">
        <v>FBM</v>
      </c>
      <c r="AX930" s="15" t="str">
        <v>BLOCCO TAMPONAMENTO ALVEOLATO FORI VERTICALI  P600 - F.60% incastro</v>
      </c>
      <c r="AY930" s="15">
        <v>0</v>
      </c>
      <c r="AZ930" s="15" t="str">
        <v>42x30x18/19</v>
      </c>
      <c r="BA930" s="15">
        <v>0</v>
      </c>
      <c r="BB930" s="15">
        <v>0</v>
      </c>
      <c r="BC930" s="15">
        <v>0</v>
      </c>
      <c r="BD930" s="15">
        <v>0</v>
      </c>
      <c r="BE930" s="15">
        <v>0</v>
      </c>
      <c r="BF930" s="15">
        <v>1</v>
      </c>
      <c r="BG930" s="17" t="str">
        <f t="shared" si="59"/>
        <v>ꞈ</v>
      </c>
      <c r="BH930" s="70" t="str">
        <v>ꞈ</v>
      </c>
    </row>
    <row r="931" spans="1:60" ht="14.25" customHeight="1" x14ac:dyDescent="0.25">
      <c r="A931" s="47"/>
      <c r="C931" s="19" t="s">
        <v>111</v>
      </c>
      <c r="D931" s="19" t="s">
        <v>20</v>
      </c>
      <c r="E931" s="19" t="s">
        <v>21</v>
      </c>
      <c r="G931" s="58" t="s">
        <v>383</v>
      </c>
      <c r="I931" s="34"/>
      <c r="K931" s="20"/>
      <c r="L931" s="57">
        <f t="shared" si="57"/>
        <v>0</v>
      </c>
      <c r="M931" s="14">
        <f t="shared" si="60"/>
        <v>1</v>
      </c>
      <c r="N931" s="13">
        <f>IF(OR(totale!$A$5="",C931=totale!$A$5),0,1)</f>
        <v>1</v>
      </c>
      <c r="O931" s="13">
        <f>IF(OR(totale!$C$5="",E931=totale!$C$5),0,1)</f>
        <v>0</v>
      </c>
      <c r="P931" s="13">
        <v>0</v>
      </c>
      <c r="Q931" s="97">
        <v>0</v>
      </c>
      <c r="R931" s="19">
        <v>0</v>
      </c>
      <c r="S931" s="19" t="str">
        <v xml:space="preserve">TEVELLE - TAVELLONI - TAVELLINE </v>
      </c>
      <c r="T931" s="15" t="str">
        <v>WIENERBERGER</v>
      </c>
      <c r="U931" s="15" t="str">
        <v xml:space="preserve">TAVELLONI RIGATO TAGLIO OBLIQUO DA CM 8 </v>
      </c>
      <c r="V931" s="15">
        <v>0</v>
      </c>
      <c r="W931" s="19">
        <v>80</v>
      </c>
      <c r="X931" s="19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1</v>
      </c>
      <c r="AG931" s="15">
        <v>0</v>
      </c>
      <c r="AH931" s="15" t="str">
        <v xml:space="preserve">TRAMEZZATURA MATERIALE ALVEOLATO </v>
      </c>
      <c r="AI931" s="15" t="str">
        <v>T2D</v>
      </c>
      <c r="AJ931" s="15" t="str">
        <v xml:space="preserve">TRAMEZZA - FORATO PORIZZATA/ALVEOLATA </v>
      </c>
      <c r="AK931" s="15">
        <v>0</v>
      </c>
      <c r="AL931" s="15" t="str">
        <v>20x45x19</v>
      </c>
      <c r="AM931" s="15">
        <v>0</v>
      </c>
      <c r="AN931" s="15">
        <v>0</v>
      </c>
      <c r="AO931" s="15">
        <v>0</v>
      </c>
      <c r="AP931" s="15">
        <v>0</v>
      </c>
      <c r="AQ931" s="15">
        <v>0</v>
      </c>
      <c r="AR931" s="15">
        <v>1</v>
      </c>
      <c r="AS931" s="17" t="str">
        <f t="shared" si="58"/>
        <v>ꞈ</v>
      </c>
      <c r="AT931" s="70" t="str">
        <v>ꞈ</v>
      </c>
      <c r="AU931" s="15">
        <v>0</v>
      </c>
      <c r="AV931" s="15" t="str">
        <v>BLOCCO ALVEOLATO INCASTRO  FORI VERTICALI  45/50/55/60 %</v>
      </c>
      <c r="AW931" s="15" t="str">
        <v>T2D</v>
      </c>
      <c r="AX931" s="15" t="str">
        <v>BLOCCO TAMPONAMENTO ALVEOLATO FORI VERTICALI  P600 - F.60% incastro</v>
      </c>
      <c r="AY931" s="15">
        <v>0</v>
      </c>
      <c r="AZ931" s="15" t="str">
        <v>42x30x18/19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1</v>
      </c>
      <c r="BG931" s="17" t="str">
        <f t="shared" si="59"/>
        <v>ꞈ</v>
      </c>
      <c r="BH931" s="70" t="str">
        <v>ꞈ</v>
      </c>
    </row>
    <row r="932" spans="1:60" ht="14.25" customHeight="1" x14ac:dyDescent="0.25">
      <c r="A932" s="47"/>
      <c r="C932" s="19" t="s">
        <v>111</v>
      </c>
      <c r="D932" s="19" t="s">
        <v>20</v>
      </c>
      <c r="E932" s="19" t="s">
        <v>21</v>
      </c>
      <c r="G932" s="58" t="s">
        <v>384</v>
      </c>
      <c r="I932" s="34"/>
      <c r="K932" s="20"/>
      <c r="L932" s="57">
        <f t="shared" si="57"/>
        <v>0</v>
      </c>
      <c r="M932" s="14">
        <f t="shared" si="60"/>
        <v>1</v>
      </c>
      <c r="N932" s="13">
        <f>IF(OR(totale!$A$5="",C932=totale!$A$5),0,1)</f>
        <v>1</v>
      </c>
      <c r="O932" s="13">
        <f>IF(OR(totale!$C$5="",E932=totale!$C$5),0,1)</f>
        <v>0</v>
      </c>
      <c r="P932" s="13">
        <v>0</v>
      </c>
      <c r="Q932" s="97">
        <v>0</v>
      </c>
      <c r="R932" s="19">
        <v>0</v>
      </c>
      <c r="S932" s="19" t="str">
        <v xml:space="preserve">TEVELLE - TAVELLONI - TAVELLINE </v>
      </c>
      <c r="T932" s="15" t="str">
        <v>WIENERBERGER</v>
      </c>
      <c r="U932" s="15" t="str">
        <v xml:space="preserve">TAVELLONI RIGATO TAGLIO OBLIQUO DA CM 8 </v>
      </c>
      <c r="V932" s="15">
        <v>0</v>
      </c>
      <c r="W932" s="19">
        <v>90</v>
      </c>
      <c r="X932" s="19">
        <v>0</v>
      </c>
      <c r="Y932" s="15">
        <v>0</v>
      </c>
      <c r="Z932" s="15">
        <v>0</v>
      </c>
      <c r="AA932" s="15">
        <v>0</v>
      </c>
      <c r="AB932" s="15">
        <v>0</v>
      </c>
      <c r="AC932" s="15">
        <v>1</v>
      </c>
      <c r="AG932" s="15">
        <v>0</v>
      </c>
      <c r="AH932" s="15" t="str">
        <v xml:space="preserve">TRAMEZZATURA MATERIALE ALVEOLATO </v>
      </c>
      <c r="AI932" s="15" t="str">
        <v>T2D</v>
      </c>
      <c r="AJ932" s="15" t="str">
        <v xml:space="preserve">TRAMEZZA - FORATO PORIZZATA/ALVEOLATA </v>
      </c>
      <c r="AK932" s="15">
        <v>0</v>
      </c>
      <c r="AL932" s="15" t="str">
        <v>25x42,5x19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1</v>
      </c>
      <c r="AS932" s="17" t="str">
        <f t="shared" si="58"/>
        <v>ꞈ</v>
      </c>
      <c r="AT932" s="70" t="str">
        <v>ꞈ</v>
      </c>
      <c r="AU932" s="15">
        <v>0</v>
      </c>
      <c r="AV932" s="15" t="str">
        <v>LATERIZIO CON EPS GRAFFITE</v>
      </c>
      <c r="AW932" s="15" t="str">
        <v>FBM</v>
      </c>
      <c r="AX932" s="15" t="str">
        <v>BLOCCCO TAMPONATURA  ALVEOLATO CON EPS  GRAFFITATO - NORMABLOCK</v>
      </c>
      <c r="AY932" s="15">
        <v>0</v>
      </c>
      <c r="AZ932" s="15" t="str">
        <v>42x30x18/19 incastro</v>
      </c>
      <c r="BA932" s="15">
        <v>0</v>
      </c>
      <c r="BB932" s="15">
        <v>0</v>
      </c>
      <c r="BC932" s="15">
        <v>0</v>
      </c>
      <c r="BD932" s="15">
        <v>0</v>
      </c>
      <c r="BE932" s="15">
        <v>0</v>
      </c>
      <c r="BF932" s="15">
        <v>1</v>
      </c>
      <c r="BG932" s="17" t="str">
        <f t="shared" si="59"/>
        <v>ꞈ</v>
      </c>
      <c r="BH932" s="70" t="str">
        <v>ꞈ</v>
      </c>
    </row>
    <row r="933" spans="1:60" ht="14.25" customHeight="1" x14ac:dyDescent="0.25">
      <c r="A933" s="47"/>
      <c r="C933" s="19" t="s">
        <v>111</v>
      </c>
      <c r="D933" s="19" t="s">
        <v>20</v>
      </c>
      <c r="E933" s="19" t="s">
        <v>21</v>
      </c>
      <c r="G933" s="58" t="s">
        <v>385</v>
      </c>
      <c r="I933" s="34"/>
      <c r="K933" s="20"/>
      <c r="L933" s="57">
        <f t="shared" si="57"/>
        <v>0</v>
      </c>
      <c r="M933" s="14">
        <f t="shared" si="60"/>
        <v>1</v>
      </c>
      <c r="N933" s="13">
        <f>IF(OR(totale!$A$5="",C933=totale!$A$5),0,1)</f>
        <v>1</v>
      </c>
      <c r="O933" s="13">
        <f>IF(OR(totale!$C$5="",E933=totale!$C$5),0,1)</f>
        <v>0</v>
      </c>
      <c r="P933" s="13">
        <v>0</v>
      </c>
      <c r="Q933" s="97">
        <v>0</v>
      </c>
      <c r="R933" s="19">
        <v>0</v>
      </c>
      <c r="S933" s="19" t="str">
        <v xml:space="preserve">TEVELLE - TAVELLONI - TAVELLINE </v>
      </c>
      <c r="T933" s="15" t="str">
        <v>WIENERBERGER</v>
      </c>
      <c r="U933" s="15" t="str">
        <v xml:space="preserve">TAVELLONI RIGATO TAGLIO OBLIQUO DA CM 8 </v>
      </c>
      <c r="V933" s="15">
        <v>0</v>
      </c>
      <c r="W933" s="19">
        <v>100</v>
      </c>
      <c r="X933" s="19">
        <v>0</v>
      </c>
      <c r="Y933" s="15">
        <v>0</v>
      </c>
      <c r="Z933" s="15">
        <v>0</v>
      </c>
      <c r="AA933" s="15">
        <v>0</v>
      </c>
      <c r="AB933" s="15">
        <v>0</v>
      </c>
      <c r="AC933" s="15">
        <v>1</v>
      </c>
      <c r="AG933" s="15">
        <v>0</v>
      </c>
      <c r="AH933" s="15" t="str">
        <v xml:space="preserve">TRAMEZZATURA MATERIALE ALVEOLATO </v>
      </c>
      <c r="AI933" s="15" t="str">
        <v>T2D</v>
      </c>
      <c r="AJ933" s="15" t="str">
        <v xml:space="preserve">TRAMEZZA - FORATO PORIZZATA/ALVEOLATA </v>
      </c>
      <c r="AK933" s="15">
        <v>0</v>
      </c>
      <c r="AL933" s="15" t="str">
        <v>10x30x19</v>
      </c>
      <c r="AM933" s="15">
        <v>0</v>
      </c>
      <c r="AN933" s="15">
        <v>0</v>
      </c>
      <c r="AO933" s="15">
        <v>0</v>
      </c>
      <c r="AP933" s="15">
        <v>0</v>
      </c>
      <c r="AQ933" s="15">
        <v>0</v>
      </c>
      <c r="AR933" s="15">
        <v>1</v>
      </c>
      <c r="AS933" s="17" t="str">
        <f t="shared" si="58"/>
        <v>ꞈ</v>
      </c>
      <c r="AT933" s="70" t="str">
        <v>ꞈ</v>
      </c>
      <c r="AU933" s="15">
        <v>0</v>
      </c>
      <c r="AV933" s="15" t="str">
        <v>BLOCCO ALVEOLATO INCASTRO  FORI VERTICALI  45/50/55/60 %</v>
      </c>
      <c r="AW933" s="15" t="str">
        <v>WIENERBERGER</v>
      </c>
      <c r="AX933" s="15" t="str">
        <v>BLOCCO PORTANTE ALVEOLATO FORI VERTICALI  P800- F.45%  incastro</v>
      </c>
      <c r="AY933" s="15">
        <v>0</v>
      </c>
      <c r="AZ933" s="15" t="str">
        <v xml:space="preserve">44x25x19 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1</v>
      </c>
      <c r="BG933" s="17" t="str">
        <f t="shared" si="59"/>
        <v>ꞈ</v>
      </c>
      <c r="BH933" s="70" t="str">
        <v>ꞈ</v>
      </c>
    </row>
    <row r="934" spans="1:60" ht="14.25" customHeight="1" x14ac:dyDescent="0.25">
      <c r="A934" s="47"/>
      <c r="C934" s="19" t="s">
        <v>111</v>
      </c>
      <c r="D934" s="19" t="s">
        <v>20</v>
      </c>
      <c r="E934" s="19" t="s">
        <v>21</v>
      </c>
      <c r="G934" s="58" t="s">
        <v>386</v>
      </c>
      <c r="I934" s="34"/>
      <c r="K934" s="20"/>
      <c r="L934" s="57">
        <f t="shared" si="57"/>
        <v>0</v>
      </c>
      <c r="M934" s="14">
        <f t="shared" si="60"/>
        <v>1</v>
      </c>
      <c r="N934" s="13">
        <f>IF(OR(totale!$A$5="",C934=totale!$A$5),0,1)</f>
        <v>1</v>
      </c>
      <c r="O934" s="13">
        <f>IF(OR(totale!$C$5="",E934=totale!$C$5),0,1)</f>
        <v>0</v>
      </c>
      <c r="P934" s="13">
        <v>0</v>
      </c>
      <c r="Q934" s="97">
        <v>0</v>
      </c>
      <c r="R934" s="19">
        <v>0</v>
      </c>
      <c r="S934" s="19" t="str">
        <v xml:space="preserve">TEVELLE - TAVELLONI - TAVELLINE </v>
      </c>
      <c r="T934" s="15" t="str">
        <v>WIENERBERGER</v>
      </c>
      <c r="U934" s="15" t="str">
        <v xml:space="preserve">TAVELLONI RIGATO TAGLIO OBLIQUO DA CM 8 </v>
      </c>
      <c r="V934" s="15">
        <v>0</v>
      </c>
      <c r="W934" s="19">
        <v>120</v>
      </c>
      <c r="X934" s="19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1</v>
      </c>
      <c r="AG934" s="15">
        <v>0</v>
      </c>
      <c r="AH934" s="15" t="str">
        <v xml:space="preserve">TRAMEZZATURA MATERIALE ALVEOLATO </v>
      </c>
      <c r="AI934" s="15" t="str">
        <v>T2D</v>
      </c>
      <c r="AJ934" s="15" t="str">
        <v xml:space="preserve">TRAMEZZA - FORATO PORIZZATA/ALVEOLATA </v>
      </c>
      <c r="AK934" s="15">
        <v>0</v>
      </c>
      <c r="AL934" s="15" t="str">
        <v>12,5x30x19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1</v>
      </c>
      <c r="AS934" s="17" t="str">
        <f t="shared" si="58"/>
        <v>ꞈ</v>
      </c>
      <c r="AT934" s="70" t="str">
        <v>ꞈ</v>
      </c>
      <c r="AU934" s="15">
        <v>0</v>
      </c>
      <c r="AV934" s="15" t="str">
        <v>BLOCCO ALVEOLATO INCASTRO  FORI VERTICALI  45/50/55/60 %</v>
      </c>
      <c r="AW934" s="15" t="str">
        <v>WIENERBERGER</v>
      </c>
      <c r="AX934" s="15" t="str">
        <v>BLOCCO PORTANTE ALVEOLATO FORI VERTICALI  P700- F.50% - F.55% incastro</v>
      </c>
      <c r="AY934" s="15">
        <v>0</v>
      </c>
      <c r="AZ934" s="15" t="str">
        <v>44x25x19 F.55%</v>
      </c>
      <c r="BA934" s="15">
        <v>0</v>
      </c>
      <c r="BB934" s="15">
        <v>0</v>
      </c>
      <c r="BC934" s="15">
        <v>0</v>
      </c>
      <c r="BD934" s="15">
        <v>0</v>
      </c>
      <c r="BE934" s="15">
        <v>0</v>
      </c>
      <c r="BF934" s="15">
        <v>1</v>
      </c>
      <c r="BG934" s="17" t="str">
        <f t="shared" si="59"/>
        <v>ꞈ</v>
      </c>
      <c r="BH934" s="70" t="str">
        <v>ꞈ</v>
      </c>
    </row>
    <row r="935" spans="1:60" ht="14.25" customHeight="1" x14ac:dyDescent="0.25">
      <c r="A935" s="47"/>
      <c r="C935" s="19" t="s">
        <v>111</v>
      </c>
      <c r="D935" s="19" t="s">
        <v>20</v>
      </c>
      <c r="E935" s="19" t="s">
        <v>21</v>
      </c>
      <c r="G935" s="58" t="s">
        <v>380</v>
      </c>
      <c r="I935" s="34"/>
      <c r="K935" s="20"/>
      <c r="L935" s="57">
        <f t="shared" si="57"/>
        <v>0</v>
      </c>
      <c r="M935" s="14">
        <f t="shared" si="60"/>
        <v>1</v>
      </c>
      <c r="N935" s="13">
        <f>IF(OR(totale!$A$5="",C935=totale!$A$5),0,1)</f>
        <v>1</v>
      </c>
      <c r="O935" s="13">
        <f>IF(OR(totale!$C$5="",E935=totale!$C$5),0,1)</f>
        <v>0</v>
      </c>
      <c r="P935" s="13">
        <v>0</v>
      </c>
      <c r="Q935" s="97">
        <v>0</v>
      </c>
      <c r="R935" s="19">
        <v>0</v>
      </c>
      <c r="S935" s="19" t="str">
        <v xml:space="preserve">TEVELLE - TAVELLONI - TAVELLINE </v>
      </c>
      <c r="T935" s="15" t="str">
        <v>WIENERBERGER</v>
      </c>
      <c r="U935" s="15" t="str">
        <v xml:space="preserve">TAVELLONI RIGATO TAGLIO OBLIQUO DA CM 8 </v>
      </c>
      <c r="V935" s="15">
        <v>0</v>
      </c>
      <c r="W935" s="19">
        <v>140</v>
      </c>
      <c r="X935" s="19">
        <v>0</v>
      </c>
      <c r="Y935" s="15">
        <v>0</v>
      </c>
      <c r="Z935" s="15">
        <v>0</v>
      </c>
      <c r="AA935" s="15">
        <v>0</v>
      </c>
      <c r="AB935" s="15">
        <v>0</v>
      </c>
      <c r="AC935" s="15">
        <v>1</v>
      </c>
      <c r="AG935" s="15">
        <v>0</v>
      </c>
      <c r="AH935" s="15" t="str">
        <v xml:space="preserve">TRAMEZZATURA MATERIALE ALVEOLATO </v>
      </c>
      <c r="AI935" s="15" t="str">
        <v>T2D</v>
      </c>
      <c r="AJ935" s="15" t="str">
        <v xml:space="preserve">TRAMEZZA - FORATO PORIZZATA/ALVEOLATA </v>
      </c>
      <c r="AK935" s="15">
        <v>0</v>
      </c>
      <c r="AL935" s="15" t="str">
        <v>15x30x19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1</v>
      </c>
      <c r="AS935" s="17" t="str">
        <f t="shared" si="58"/>
        <v>ꞈ</v>
      </c>
      <c r="AT935" s="70" t="str">
        <v>ꞈ</v>
      </c>
      <c r="AU935" s="15">
        <v>0</v>
      </c>
      <c r="AV935" s="15" t="str">
        <v>BLOCCO ALVEOLATO MURATURA ARMATA</v>
      </c>
      <c r="AW935" s="15" t="str">
        <v>T2D</v>
      </c>
      <c r="AX935" s="15" t="str">
        <v xml:space="preserve">BLOCCCO PER MURATURA ARMATA ALVEOLATO LISCIO </v>
      </c>
      <c r="AY935" s="15">
        <v>0</v>
      </c>
      <c r="AZ935" s="15" t="str">
        <v>45x21x19 F.45%</v>
      </c>
      <c r="BA935" s="15">
        <v>0</v>
      </c>
      <c r="BB935" s="15">
        <v>0</v>
      </c>
      <c r="BC935" s="15">
        <v>0</v>
      </c>
      <c r="BD935" s="15">
        <v>0</v>
      </c>
      <c r="BE935" s="15">
        <v>0</v>
      </c>
      <c r="BF935" s="15">
        <v>1</v>
      </c>
      <c r="BG935" s="17" t="str">
        <f t="shared" si="59"/>
        <v>ꞈ</v>
      </c>
      <c r="BH935" s="70" t="str">
        <v>ꞈ</v>
      </c>
    </row>
    <row r="936" spans="1:60" ht="14.25" customHeight="1" x14ac:dyDescent="0.25">
      <c r="A936" s="47"/>
      <c r="C936" s="19" t="s">
        <v>111</v>
      </c>
      <c r="D936" s="19" t="s">
        <v>20</v>
      </c>
      <c r="E936" s="19" t="s">
        <v>21</v>
      </c>
      <c r="G936" s="58" t="s">
        <v>381</v>
      </c>
      <c r="I936" s="34"/>
      <c r="K936" s="20"/>
      <c r="L936" s="57">
        <f t="shared" si="57"/>
        <v>0</v>
      </c>
      <c r="M936" s="14">
        <f t="shared" si="60"/>
        <v>1</v>
      </c>
      <c r="N936" s="13">
        <f>IF(OR(totale!$A$5="",C936=totale!$A$5),0,1)</f>
        <v>1</v>
      </c>
      <c r="O936" s="13">
        <f>IF(OR(totale!$C$5="",E936=totale!$C$5),0,1)</f>
        <v>0</v>
      </c>
      <c r="P936" s="13">
        <v>0</v>
      </c>
      <c r="Q936" s="97">
        <v>0</v>
      </c>
      <c r="R936" s="19">
        <v>0</v>
      </c>
      <c r="S936" s="19" t="str">
        <v xml:space="preserve">TEVELLE - TAVELLONI - TAVELLINE </v>
      </c>
      <c r="T936" s="15" t="str">
        <v>WIENERBERGER</v>
      </c>
      <c r="U936" s="15" t="str">
        <v xml:space="preserve">TAVELLONI RIGATO TAGLIO OBLIQUO DA CM 8 </v>
      </c>
      <c r="V936" s="15">
        <v>0</v>
      </c>
      <c r="W936" s="19">
        <v>160</v>
      </c>
      <c r="X936" s="19">
        <v>0</v>
      </c>
      <c r="Y936" s="15">
        <v>0</v>
      </c>
      <c r="Z936" s="15">
        <v>0</v>
      </c>
      <c r="AA936" s="15">
        <v>0</v>
      </c>
      <c r="AB936" s="15">
        <v>0</v>
      </c>
      <c r="AC936" s="15">
        <v>1</v>
      </c>
      <c r="AG936" s="15">
        <v>0</v>
      </c>
      <c r="AH936" s="15" t="str">
        <v xml:space="preserve">TRAMEZZATURA MATERIALE ALVEOLATO </v>
      </c>
      <c r="AI936" s="15" t="str">
        <v>T2D</v>
      </c>
      <c r="AJ936" s="15" t="str">
        <v xml:space="preserve">TRAMEZZA - FORATO PORIZZATA/ALVEOLATA </v>
      </c>
      <c r="AK936" s="15">
        <v>0</v>
      </c>
      <c r="AL936" s="15" t="str">
        <v>17,5x30x19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1</v>
      </c>
      <c r="AS936" s="17" t="str">
        <f t="shared" si="58"/>
        <v>ꞈ</v>
      </c>
      <c r="AT936" s="70" t="str">
        <v>ꞈ</v>
      </c>
      <c r="AU936" s="15">
        <v>0</v>
      </c>
      <c r="AV936" s="15" t="str">
        <v>BLOCCO ALVEOLATO MURATURA ARMATA</v>
      </c>
      <c r="AW936" s="15" t="str">
        <v>T2D</v>
      </c>
      <c r="AX936" s="15" t="str">
        <v>BLOCCCO PER MURATURA ARMATA ALVEOLATO CON EPS  GRAFFITATO- NORMABLOCK</v>
      </c>
      <c r="AY936" s="15">
        <v>0</v>
      </c>
      <c r="AZ936" s="15" t="str">
        <v>45x22x19 F.45%</v>
      </c>
      <c r="BA936" s="15">
        <v>0</v>
      </c>
      <c r="BB936" s="15">
        <v>0</v>
      </c>
      <c r="BC936" s="15">
        <v>0</v>
      </c>
      <c r="BD936" s="15">
        <v>0</v>
      </c>
      <c r="BE936" s="15">
        <v>0</v>
      </c>
      <c r="BF936" s="15">
        <v>1</v>
      </c>
      <c r="BG936" s="17" t="str">
        <f t="shared" si="59"/>
        <v>ꞈ</v>
      </c>
      <c r="BH936" s="70" t="str">
        <v>ꞈ</v>
      </c>
    </row>
    <row r="937" spans="1:60" ht="14.25" customHeight="1" x14ac:dyDescent="0.25">
      <c r="A937" s="47"/>
      <c r="C937" s="19" t="s">
        <v>100</v>
      </c>
      <c r="D937" s="19" t="s">
        <v>509</v>
      </c>
      <c r="E937" s="19" t="s">
        <v>101</v>
      </c>
      <c r="G937" s="19" t="s">
        <v>443</v>
      </c>
      <c r="I937" s="34"/>
      <c r="K937" s="20"/>
      <c r="L937" s="57">
        <f t="shared" si="57"/>
        <v>0</v>
      </c>
      <c r="M937" s="14">
        <f t="shared" ref="M937:M1000" si="61">SUM(N937:Q937)</f>
        <v>1</v>
      </c>
      <c r="N937" s="13">
        <f>IF(OR(totale!$A$5="",C937=totale!$A$5),0,1)</f>
        <v>1</v>
      </c>
      <c r="O937" s="13">
        <f>IF(OR(totale!$C$5="",E937=totale!$C$5),0,1)</f>
        <v>0</v>
      </c>
      <c r="P937" s="13">
        <v>0</v>
      </c>
      <c r="Q937" s="97">
        <v>0</v>
      </c>
      <c r="R937" s="19">
        <v>0</v>
      </c>
      <c r="S937" s="19" t="str">
        <v xml:space="preserve">TEVELLE - TAVELLONI - TAVELLINE </v>
      </c>
      <c r="T937" s="15" t="str">
        <v>WIENERBERGER</v>
      </c>
      <c r="U937" s="15" t="str">
        <v xml:space="preserve">TAVELLONI RIGATO TAGLIO OBLIQUO DA CM 8 </v>
      </c>
      <c r="V937" s="15">
        <v>0</v>
      </c>
      <c r="W937" s="19">
        <v>180</v>
      </c>
      <c r="X937" s="19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1</v>
      </c>
      <c r="AG937" s="15">
        <v>0</v>
      </c>
      <c r="AH937" s="15" t="str">
        <v xml:space="preserve">TRAMEZZATURA MATERIALE ALVEOLATO </v>
      </c>
      <c r="AI937" s="15" t="str">
        <v>T2D</v>
      </c>
      <c r="AJ937" s="15" t="str">
        <v xml:space="preserve">TRAMEZZA - FORATO PORIZZATA/ALVEOLATA </v>
      </c>
      <c r="AK937" s="15">
        <v>0</v>
      </c>
      <c r="AL937" s="15" t="str">
        <v>20x30x19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1</v>
      </c>
      <c r="AT937" s="70">
        <v>0</v>
      </c>
      <c r="AU937" s="15">
        <v>0</v>
      </c>
      <c r="AV937" s="15" t="str">
        <v>LATERIZIO CON EPS GRAFFITE</v>
      </c>
      <c r="AW937" s="15" t="str">
        <v>LATERCOM</v>
      </c>
      <c r="AX937" s="15" t="str">
        <v>BLOCCCO ALVEOLATO CON EPS  GRAFFITATO- NORMABLOCK  incastro</v>
      </c>
      <c r="AY937" s="15">
        <v>0</v>
      </c>
      <c r="AZ937" s="15" t="str">
        <v>45x23,5x19 F.55%</v>
      </c>
      <c r="BA937" s="15">
        <v>0</v>
      </c>
      <c r="BB937" s="15">
        <v>0</v>
      </c>
      <c r="BC937" s="15">
        <v>0</v>
      </c>
      <c r="BD937" s="15">
        <v>0</v>
      </c>
      <c r="BE937" s="15">
        <v>0</v>
      </c>
      <c r="BF937" s="15">
        <v>1</v>
      </c>
      <c r="BH937" s="70">
        <v>0</v>
      </c>
    </row>
    <row r="938" spans="1:60" ht="14.25" customHeight="1" x14ac:dyDescent="0.25">
      <c r="A938" s="47"/>
      <c r="C938" s="19" t="s">
        <v>100</v>
      </c>
      <c r="D938" s="19" t="s">
        <v>509</v>
      </c>
      <c r="E938" s="19" t="s">
        <v>101</v>
      </c>
      <c r="G938" s="19" t="s">
        <v>459</v>
      </c>
      <c r="I938" s="34"/>
      <c r="K938" s="20"/>
      <c r="L938" s="57">
        <f t="shared" si="57"/>
        <v>0</v>
      </c>
      <c r="M938" s="14">
        <f t="shared" si="61"/>
        <v>1</v>
      </c>
      <c r="N938" s="13">
        <f>IF(OR(totale!$A$5="",C938=totale!$A$5),0,1)</f>
        <v>1</v>
      </c>
      <c r="O938" s="13">
        <f>IF(OR(totale!$C$5="",E938=totale!$C$5),0,1)</f>
        <v>0</v>
      </c>
      <c r="P938" s="13">
        <v>0</v>
      </c>
      <c r="Q938" s="97">
        <v>0</v>
      </c>
      <c r="R938" s="19">
        <v>0</v>
      </c>
      <c r="S938" s="19" t="str">
        <v xml:space="preserve">TEVELLE - TAVELLONI - TAVELLINE </v>
      </c>
      <c r="T938" s="15" t="str">
        <v>WIENERBERGER</v>
      </c>
      <c r="U938" s="15" t="str">
        <v xml:space="preserve">TAVELLONI RIGATO TAGLIO OBLIQUO DA CM 8 </v>
      </c>
      <c r="V938" s="15">
        <v>0</v>
      </c>
      <c r="W938" s="19">
        <v>200</v>
      </c>
      <c r="X938" s="19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1</v>
      </c>
      <c r="AG938" s="15">
        <v>0</v>
      </c>
      <c r="AH938" s="15" t="str">
        <v xml:space="preserve">TRAMEZZATURA MATERIALE ALVEOLATO </v>
      </c>
      <c r="AI938" s="15" t="str">
        <v>WIENERBERGER</v>
      </c>
      <c r="AJ938" s="15" t="str">
        <v xml:space="preserve">TRAMEZZA - FORATO PORIZZATA/ALVEOLATA </v>
      </c>
      <c r="AK938" s="15">
        <v>0</v>
      </c>
      <c r="AL938" s="15" t="str">
        <v>8x50x19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1</v>
      </c>
      <c r="AT938" s="70">
        <v>0</v>
      </c>
      <c r="AU938" s="15">
        <v>0</v>
      </c>
      <c r="AV938" s="15" t="str">
        <v>LATERIZIO CON EPS GRAFFITE</v>
      </c>
      <c r="AW938" s="15" t="str">
        <v>LATERCOM</v>
      </c>
      <c r="AX938" s="15" t="str">
        <v>BLOCCCO ALVEOLATO CON EPS  GRAFFITATO- NORMABLOCK PIU' - CON FASCIA ISOLANTE</v>
      </c>
      <c r="AY938" s="15">
        <v>0</v>
      </c>
      <c r="AZ938" s="15" t="str">
        <v>45x23,5x24,5 F.55% incastro</v>
      </c>
      <c r="BA938" s="15">
        <v>0</v>
      </c>
      <c r="BB938" s="15">
        <v>0</v>
      </c>
      <c r="BC938" s="15">
        <v>0</v>
      </c>
      <c r="BD938" s="15">
        <v>0</v>
      </c>
      <c r="BE938" s="15">
        <v>0</v>
      </c>
      <c r="BF938" s="15">
        <v>1</v>
      </c>
      <c r="BH938" s="70">
        <v>0</v>
      </c>
    </row>
    <row r="939" spans="1:60" ht="14.25" customHeight="1" x14ac:dyDescent="0.25">
      <c r="A939" s="47"/>
      <c r="C939" s="19" t="s">
        <v>100</v>
      </c>
      <c r="D939" s="19" t="s">
        <v>509</v>
      </c>
      <c r="E939" s="19" t="s">
        <v>101</v>
      </c>
      <c r="G939" s="19" t="s">
        <v>61</v>
      </c>
      <c r="I939" s="34"/>
      <c r="K939" s="20"/>
      <c r="L939" s="57">
        <f t="shared" si="57"/>
        <v>0</v>
      </c>
      <c r="M939" s="14">
        <f t="shared" si="61"/>
        <v>1</v>
      </c>
      <c r="N939" s="13">
        <f>IF(OR(totale!$A$5="",C939=totale!$A$5),0,1)</f>
        <v>1</v>
      </c>
      <c r="O939" s="13">
        <f>IF(OR(totale!$C$5="",E939=totale!$C$5),0,1)</f>
        <v>0</v>
      </c>
      <c r="P939" s="13">
        <v>0</v>
      </c>
      <c r="Q939" s="97">
        <v>0</v>
      </c>
      <c r="R939" s="19">
        <v>0</v>
      </c>
      <c r="S939" s="19" t="str">
        <v xml:space="preserve">TEVELLE - TAVELLONI - TAVELLINE </v>
      </c>
      <c r="T939" s="15" t="str">
        <v>WIENERBERGER</v>
      </c>
      <c r="U939" s="15" t="str">
        <v xml:space="preserve">TAVELLONI RIGATO TAGLIO OBLIQUO DA CM 8 </v>
      </c>
      <c r="V939" s="15">
        <v>0</v>
      </c>
      <c r="W939" s="19">
        <v>220</v>
      </c>
      <c r="X939" s="19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1</v>
      </c>
      <c r="AG939" s="15">
        <v>0</v>
      </c>
      <c r="AH939" s="15" t="str">
        <v xml:space="preserve">TRAMEZZATURA MATERIALE ALVEOLATO </v>
      </c>
      <c r="AI939" s="15" t="str">
        <v>WIENERBERGER</v>
      </c>
      <c r="AJ939" s="15" t="str">
        <v xml:space="preserve">TRAMEZZA - FORATO PORIZZATA/ALVEOLATA </v>
      </c>
      <c r="AK939" s="15">
        <v>0</v>
      </c>
      <c r="AL939" s="15" t="str">
        <v>8x50x23,8</v>
      </c>
      <c r="AM939" s="15">
        <v>0</v>
      </c>
      <c r="AN939" s="15">
        <v>0</v>
      </c>
      <c r="AO939" s="15">
        <v>0</v>
      </c>
      <c r="AP939" s="15">
        <v>0</v>
      </c>
      <c r="AQ939" s="15">
        <v>0</v>
      </c>
      <c r="AR939" s="15">
        <v>1</v>
      </c>
      <c r="AT939" s="70">
        <v>0</v>
      </c>
      <c r="AU939" s="15">
        <v>0</v>
      </c>
      <c r="AV939" s="15" t="str">
        <v>LATERIZIO CON EPS GRAFFITE</v>
      </c>
      <c r="AW939" s="15" t="str">
        <v>LATERCOM</v>
      </c>
      <c r="AX939" s="15" t="str">
        <v xml:space="preserve">BLOCCCO ALVEOLATO CON EPS  GRAFFITATO- NORMABLOCK PIU' - CON FASCIA ISOLANTE-- CAM </v>
      </c>
      <c r="AY939" s="15">
        <v>0</v>
      </c>
      <c r="AZ939" s="15" t="str">
        <v>45x23,5x24,5 F.55% incastro</v>
      </c>
      <c r="BA939" s="15">
        <v>0</v>
      </c>
      <c r="BB939" s="15">
        <v>0</v>
      </c>
      <c r="BC939" s="15">
        <v>0</v>
      </c>
      <c r="BD939" s="15">
        <v>0</v>
      </c>
      <c r="BE939" s="15">
        <v>0</v>
      </c>
      <c r="BF939" s="15">
        <v>1</v>
      </c>
      <c r="BH939" s="70">
        <v>0</v>
      </c>
    </row>
    <row r="940" spans="1:60" ht="14.25" customHeight="1" x14ac:dyDescent="0.25">
      <c r="A940" s="47"/>
      <c r="C940" s="19" t="s">
        <v>100</v>
      </c>
      <c r="D940" s="19" t="s">
        <v>509</v>
      </c>
      <c r="E940" s="19" t="s">
        <v>101</v>
      </c>
      <c r="G940" s="19" t="s">
        <v>511</v>
      </c>
      <c r="I940" s="34"/>
      <c r="K940" s="20"/>
      <c r="L940" s="57">
        <f t="shared" si="57"/>
        <v>0</v>
      </c>
      <c r="M940" s="14">
        <f t="shared" si="61"/>
        <v>1</v>
      </c>
      <c r="N940" s="13">
        <f>IF(OR(totale!$A$5="",C940=totale!$A$5),0,1)</f>
        <v>1</v>
      </c>
      <c r="O940" s="13">
        <f>IF(OR(totale!$C$5="",E940=totale!$C$5),0,1)</f>
        <v>0</v>
      </c>
      <c r="P940" s="13">
        <v>0</v>
      </c>
      <c r="Q940" s="97">
        <v>0</v>
      </c>
      <c r="R940" s="19">
        <v>0</v>
      </c>
      <c r="S940" s="19" t="str">
        <v xml:space="preserve">TEVELLE - TAVELLONI - TAVELLINE </v>
      </c>
      <c r="T940" s="15" t="str">
        <v>WIENERBERGER</v>
      </c>
      <c r="U940" s="15" t="str">
        <v>TAVELLONI RIGATO TAGLIO OBLIQUO DA CM 10</v>
      </c>
      <c r="V940" s="15">
        <v>0</v>
      </c>
      <c r="W940" s="19">
        <v>80</v>
      </c>
      <c r="X940" s="19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1</v>
      </c>
      <c r="AG940" s="15">
        <v>0</v>
      </c>
      <c r="AH940" s="15" t="str">
        <v xml:space="preserve">TRAMEZZATURA MATERIALE ALVEOLATO </v>
      </c>
      <c r="AI940" s="15" t="str">
        <v>WIENERBERGER</v>
      </c>
      <c r="AJ940" s="15" t="str">
        <v xml:space="preserve">TRAMEZZA - FORATO PORIZZATA/ALVEOLATA </v>
      </c>
      <c r="AK940" s="15">
        <v>0</v>
      </c>
      <c r="AL940" s="15" t="str">
        <v>10x50x19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1</v>
      </c>
      <c r="AT940" s="70">
        <v>0</v>
      </c>
      <c r="AU940" s="15">
        <v>0</v>
      </c>
      <c r="AV940" s="15" t="str">
        <v xml:space="preserve">LATERIZIO RETTIFICATO PLANARE </v>
      </c>
      <c r="AW940" s="15" t="str">
        <v>LATERCOM</v>
      </c>
      <c r="AX940" s="15" t="str">
        <v>BLOCCO ALVEOLATO RETTIFICATO - BLOCCO PLANANARE  F.55% - 45%</v>
      </c>
      <c r="AY940" s="15">
        <v>0</v>
      </c>
      <c r="AZ940" s="15" t="str">
        <v>45x23x23,5</v>
      </c>
      <c r="BA940" s="15">
        <v>0</v>
      </c>
      <c r="BB940" s="15">
        <v>0</v>
      </c>
      <c r="BC940" s="15">
        <v>0</v>
      </c>
      <c r="BD940" s="15">
        <v>0</v>
      </c>
      <c r="BE940" s="15">
        <v>0</v>
      </c>
      <c r="BF940" s="15">
        <v>1</v>
      </c>
      <c r="BH940" s="70">
        <v>0</v>
      </c>
    </row>
    <row r="941" spans="1:60" ht="14.25" customHeight="1" x14ac:dyDescent="0.25">
      <c r="A941" s="47"/>
      <c r="C941" t="s">
        <v>100</v>
      </c>
      <c r="D941" s="19" t="s">
        <v>509</v>
      </c>
      <c r="E941" s="19" t="s">
        <v>101</v>
      </c>
      <c r="G941" s="33" t="s">
        <v>130</v>
      </c>
      <c r="I941" s="34"/>
      <c r="K941" s="20"/>
      <c r="L941" s="57">
        <f t="shared" si="57"/>
        <v>0</v>
      </c>
      <c r="M941" s="14">
        <f t="shared" si="61"/>
        <v>1</v>
      </c>
      <c r="N941" s="13">
        <f>IF(OR(totale!$A$5="",C941=totale!$A$5),0,1)</f>
        <v>1</v>
      </c>
      <c r="O941" s="13">
        <f>IF(OR(totale!$C$5="",E941=totale!$C$5),0,1)</f>
        <v>0</v>
      </c>
      <c r="P941" s="13">
        <v>0</v>
      </c>
      <c r="Q941" s="97">
        <v>0</v>
      </c>
      <c r="R941" s="19">
        <v>0</v>
      </c>
      <c r="S941" s="19" t="str">
        <v xml:space="preserve">TEVELLE - TAVELLONI - TAVELLINE </v>
      </c>
      <c r="T941" s="15" t="str">
        <v>WIENERBERGER</v>
      </c>
      <c r="U941" s="15" t="str">
        <v>TAVELLONI RIGATO TAGLIO OBLIQUO DA CM 10</v>
      </c>
      <c r="V941" s="15">
        <v>0</v>
      </c>
      <c r="W941" s="19">
        <v>90</v>
      </c>
      <c r="X941" s="19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1</v>
      </c>
      <c r="AG941" s="15">
        <v>0</v>
      </c>
      <c r="AH941" s="15" t="str">
        <v xml:space="preserve">TRAMEZZATURA MATERIALE ALVEOLATO </v>
      </c>
      <c r="AI941" s="15" t="str">
        <v>WIENERBERGER</v>
      </c>
      <c r="AJ941" s="15" t="str">
        <v xml:space="preserve">TRAMEZZA - FORATO PORIZZATA/ALVEOLATA </v>
      </c>
      <c r="AK941" s="15">
        <v>0</v>
      </c>
      <c r="AL941" s="15" t="str">
        <v>12x50x19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1</v>
      </c>
      <c r="AT941" s="70">
        <v>0</v>
      </c>
      <c r="AU941" s="15">
        <v>0</v>
      </c>
      <c r="AV941" s="15" t="str">
        <v xml:space="preserve">LATERIZIO RETTIFICATO PLANARE </v>
      </c>
      <c r="AW941" s="15" t="str">
        <v>ZANROSSO</v>
      </c>
      <c r="AX941" s="15" t="str">
        <v>BLOCCO ALVEOLATO RETTIFICATO - BLOCCO PLANANARE  F.55% - 45%</v>
      </c>
      <c r="AY941" s="15">
        <v>0</v>
      </c>
      <c r="AZ941" s="15" t="str">
        <v>45x23x23,8</v>
      </c>
      <c r="BA941" s="15">
        <v>0</v>
      </c>
      <c r="BB941" s="15">
        <v>0</v>
      </c>
      <c r="BC941" s="15">
        <v>0</v>
      </c>
      <c r="BD941" s="15">
        <v>0</v>
      </c>
      <c r="BE941" s="15">
        <v>0</v>
      </c>
      <c r="BF941" s="15">
        <v>1</v>
      </c>
      <c r="BH941" s="70">
        <v>0</v>
      </c>
    </row>
    <row r="942" spans="1:60" ht="14.25" customHeight="1" x14ac:dyDescent="0.25">
      <c r="A942" s="47"/>
      <c r="C942" t="s">
        <v>100</v>
      </c>
      <c r="D942" s="19" t="s">
        <v>509</v>
      </c>
      <c r="E942" s="19" t="s">
        <v>101</v>
      </c>
      <c r="G942" s="33" t="s">
        <v>152</v>
      </c>
      <c r="I942" s="34"/>
      <c r="K942" s="20"/>
      <c r="L942" s="57">
        <f t="shared" si="57"/>
        <v>0</v>
      </c>
      <c r="M942" s="14">
        <f t="shared" si="61"/>
        <v>1</v>
      </c>
      <c r="N942" s="13">
        <f>IF(OR(totale!$A$5="",C942=totale!$A$5),0,1)</f>
        <v>1</v>
      </c>
      <c r="O942" s="13">
        <f>IF(OR(totale!$C$5="",E942=totale!$C$5),0,1)</f>
        <v>0</v>
      </c>
      <c r="P942" s="13">
        <v>0</v>
      </c>
      <c r="Q942" s="97">
        <v>0</v>
      </c>
      <c r="R942" s="19">
        <v>0</v>
      </c>
      <c r="S942" s="19" t="str">
        <v xml:space="preserve">TEVELLE - TAVELLONI - TAVELLINE </v>
      </c>
      <c r="T942" s="15" t="str">
        <v>WIENERBERGER</v>
      </c>
      <c r="U942" s="15" t="str">
        <v>TAVELLONI RIGATO TAGLIO OBLIQUO DA CM 10</v>
      </c>
      <c r="V942" s="15">
        <v>0</v>
      </c>
      <c r="W942" s="19">
        <v>100</v>
      </c>
      <c r="X942" s="19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1</v>
      </c>
      <c r="AG942" s="15">
        <v>0</v>
      </c>
      <c r="AH942" s="15" t="str">
        <v xml:space="preserve">TRAMEZZATURA MATERIALE ALVEOLATO </v>
      </c>
      <c r="AI942" s="15" t="str">
        <v>WIENERBERGER</v>
      </c>
      <c r="AJ942" s="15" t="str">
        <v xml:space="preserve">TRAMEZZA - FORATO PORIZZATA/ALVEOLATA </v>
      </c>
      <c r="AK942" s="15">
        <v>0</v>
      </c>
      <c r="AL942" s="15" t="str">
        <v>12x50x23,8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1</v>
      </c>
      <c r="AT942" s="70">
        <v>0</v>
      </c>
      <c r="AU942" s="15">
        <v>0</v>
      </c>
      <c r="AV942" s="15" t="str">
        <v>BLOCCO ALVEOLATO INCASTRO  FORI VERTICALI  45/50/55/60 %</v>
      </c>
      <c r="AW942" s="15" t="str">
        <v>T2D</v>
      </c>
      <c r="AX942" s="15" t="str">
        <v xml:space="preserve">BLOCCO SISMICO/ PORTANTE ALVEOLATO INCASTRO SETTI SOTTILI </v>
      </c>
      <c r="AY942" s="15">
        <v>0</v>
      </c>
      <c r="AZ942" s="15" t="str">
        <v>45x25x18/19 F.50%</v>
      </c>
      <c r="BA942" s="15">
        <v>0</v>
      </c>
      <c r="BB942" s="15">
        <v>0</v>
      </c>
      <c r="BC942" s="15">
        <v>0</v>
      </c>
      <c r="BD942" s="15">
        <v>0</v>
      </c>
      <c r="BE942" s="15">
        <v>0</v>
      </c>
      <c r="BF942" s="15">
        <v>1</v>
      </c>
      <c r="BH942" s="70">
        <v>0</v>
      </c>
    </row>
    <row r="943" spans="1:60" ht="14.25" customHeight="1" x14ac:dyDescent="0.25">
      <c r="A943" s="47"/>
      <c r="C943" t="s">
        <v>100</v>
      </c>
      <c r="D943" s="19" t="s">
        <v>509</v>
      </c>
      <c r="E943" s="19" t="s">
        <v>101</v>
      </c>
      <c r="G943" s="33" t="s">
        <v>205</v>
      </c>
      <c r="I943" s="34"/>
      <c r="K943" s="20"/>
      <c r="L943" s="57">
        <f t="shared" si="57"/>
        <v>0</v>
      </c>
      <c r="M943" s="14">
        <f t="shared" si="61"/>
        <v>1</v>
      </c>
      <c r="N943" s="13">
        <f>IF(OR(totale!$A$5="",C943=totale!$A$5),0,1)</f>
        <v>1</v>
      </c>
      <c r="O943" s="13">
        <f>IF(OR(totale!$C$5="",E943=totale!$C$5),0,1)</f>
        <v>0</v>
      </c>
      <c r="P943" s="13">
        <v>0</v>
      </c>
      <c r="Q943" s="97">
        <v>0</v>
      </c>
      <c r="R943" s="19">
        <v>0</v>
      </c>
      <c r="S943" s="19" t="str">
        <v xml:space="preserve">TEVELLE - TAVELLONI - TAVELLINE </v>
      </c>
      <c r="T943" s="15" t="str">
        <v>WIENERBERGER</v>
      </c>
      <c r="U943" s="15" t="str">
        <v>TAVELLONI RIGATO TAGLIO OBLIQUO DA CM 10</v>
      </c>
      <c r="V943" s="15">
        <v>0</v>
      </c>
      <c r="W943" s="19">
        <v>120</v>
      </c>
      <c r="X943" s="19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1</v>
      </c>
      <c r="AG943" s="15">
        <v>0</v>
      </c>
      <c r="AH943" s="15" t="str">
        <v xml:space="preserve">TRAMEZZATURA MATERIALE ALVEOLATO </v>
      </c>
      <c r="AI943" s="15" t="str">
        <v>WIENERBERGER</v>
      </c>
      <c r="AJ943" s="15" t="str">
        <v xml:space="preserve">TRAMEZZA - FORATO PORIZZATA/ALVEOLATA </v>
      </c>
      <c r="AK943" s="15">
        <v>0</v>
      </c>
      <c r="AL943" s="15" t="str">
        <v>15x50x19</v>
      </c>
      <c r="AM943" s="15">
        <v>0</v>
      </c>
      <c r="AN943" s="15">
        <v>0</v>
      </c>
      <c r="AO943" s="15">
        <v>0</v>
      </c>
      <c r="AP943" s="15">
        <v>0</v>
      </c>
      <c r="AQ943" s="15">
        <v>0</v>
      </c>
      <c r="AR943" s="15">
        <v>1</v>
      </c>
      <c r="AT943" s="70">
        <v>0</v>
      </c>
      <c r="AU943" s="15">
        <v>0</v>
      </c>
      <c r="AV943" s="15" t="str">
        <v>BLOCCO ALVEOLATO INCASTRO  FORI VERTICALI  45/50/55/60 %</v>
      </c>
      <c r="AW943" s="15" t="str">
        <v>WIENERBERGER</v>
      </c>
      <c r="AX943" s="15" t="str">
        <v>BLOCCO PORTANTE ALVEOLATO FORI VERTICALI  P800- F.45%  incastro</v>
      </c>
      <c r="AY943" s="15">
        <v>0</v>
      </c>
      <c r="AZ943" s="15" t="str">
        <v xml:space="preserve">45x25x19 </v>
      </c>
      <c r="BA943" s="15">
        <v>0</v>
      </c>
      <c r="BB943" s="15">
        <v>0</v>
      </c>
      <c r="BC943" s="15">
        <v>0</v>
      </c>
      <c r="BD943" s="15">
        <v>0</v>
      </c>
      <c r="BE943" s="15">
        <v>0</v>
      </c>
      <c r="BF943" s="15">
        <v>1</v>
      </c>
      <c r="BH943" s="70">
        <v>0</v>
      </c>
    </row>
    <row r="944" spans="1:60" ht="14.25" customHeight="1" x14ac:dyDescent="0.25">
      <c r="A944" s="47"/>
      <c r="C944" t="s">
        <v>100</v>
      </c>
      <c r="D944" s="19" t="s">
        <v>509</v>
      </c>
      <c r="E944" s="19" t="s">
        <v>101</v>
      </c>
      <c r="G944" s="33" t="s">
        <v>248</v>
      </c>
      <c r="I944" s="34"/>
      <c r="K944" s="20"/>
      <c r="L944" s="57">
        <f t="shared" si="57"/>
        <v>0</v>
      </c>
      <c r="M944" s="14">
        <f t="shared" si="61"/>
        <v>1</v>
      </c>
      <c r="N944" s="13">
        <f>IF(OR(totale!$A$5="",C944=totale!$A$5),0,1)</f>
        <v>1</v>
      </c>
      <c r="O944" s="13">
        <f>IF(OR(totale!$C$5="",E944=totale!$C$5),0,1)</f>
        <v>0</v>
      </c>
      <c r="P944" s="13">
        <v>0</v>
      </c>
      <c r="Q944" s="97">
        <v>0</v>
      </c>
      <c r="R944" s="19">
        <v>0</v>
      </c>
      <c r="S944" s="19" t="str">
        <v xml:space="preserve">TEVELLE - TAVELLONI - TAVELLINE </v>
      </c>
      <c r="T944" s="15" t="str">
        <v>WIENERBERGER</v>
      </c>
      <c r="U944" s="15" t="str">
        <v>TAVELLONI RIGATO TAGLIO OBLIQUO DA CM 10</v>
      </c>
      <c r="V944" s="15">
        <v>0</v>
      </c>
      <c r="W944" s="19">
        <v>140</v>
      </c>
      <c r="X944" s="19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1</v>
      </c>
      <c r="AG944" s="15">
        <v>0</v>
      </c>
      <c r="AH944" s="15" t="str">
        <v xml:space="preserve">TRAMEZZATURA MATERIALE ALVEOLATO </v>
      </c>
      <c r="AI944" s="15" t="str">
        <v>WIENERBERGER</v>
      </c>
      <c r="AJ944" s="15" t="str">
        <v xml:space="preserve">TRAMEZZA - FORATO PORIZZATA/ALVEOLATA </v>
      </c>
      <c r="AK944" s="15">
        <v>0</v>
      </c>
      <c r="AL944" s="15" t="str">
        <v>17x50x19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1</v>
      </c>
      <c r="AT944" s="70">
        <v>0</v>
      </c>
      <c r="AU944" s="15">
        <v>0</v>
      </c>
      <c r="AV944" s="15" t="str">
        <v>BLOCCO ALVEOLATO INCASTRO  FORI VERTICALI  45/50/55/60 %</v>
      </c>
      <c r="AW944" s="15" t="str">
        <v>WIENERBERGER</v>
      </c>
      <c r="AX944" s="15" t="str">
        <v>BLOCCO PORTANTE ALVEOLATO FORI VERTICALI  P700- F.50% - F.55% incastro</v>
      </c>
      <c r="AY944" s="15">
        <v>0</v>
      </c>
      <c r="AZ944" s="15" t="str">
        <v>45x25x19 F.55</v>
      </c>
      <c r="BA944" s="15">
        <v>0</v>
      </c>
      <c r="BB944" s="15">
        <v>0</v>
      </c>
      <c r="BC944" s="15">
        <v>0</v>
      </c>
      <c r="BD944" s="15">
        <v>0</v>
      </c>
      <c r="BE944" s="15">
        <v>0</v>
      </c>
      <c r="BF944" s="15">
        <v>1</v>
      </c>
      <c r="BH944" s="70">
        <v>0</v>
      </c>
    </row>
    <row r="945" spans="1:60" ht="14.25" customHeight="1" x14ac:dyDescent="0.25">
      <c r="A945" s="47"/>
      <c r="C945" t="s">
        <v>100</v>
      </c>
      <c r="D945" s="19" t="s">
        <v>509</v>
      </c>
      <c r="E945" s="19" t="s">
        <v>101</v>
      </c>
      <c r="G945" s="19" t="s">
        <v>265</v>
      </c>
      <c r="I945" s="34"/>
      <c r="K945" s="20"/>
      <c r="L945" s="57">
        <f t="shared" si="57"/>
        <v>0</v>
      </c>
      <c r="M945" s="14">
        <f t="shared" si="61"/>
        <v>1</v>
      </c>
      <c r="N945" s="13">
        <f>IF(OR(totale!$A$5="",C945=totale!$A$5),0,1)</f>
        <v>1</v>
      </c>
      <c r="O945" s="13">
        <f>IF(OR(totale!$C$5="",E945=totale!$C$5),0,1)</f>
        <v>0</v>
      </c>
      <c r="P945" s="13">
        <v>0</v>
      </c>
      <c r="Q945" s="97">
        <v>0</v>
      </c>
      <c r="R945" s="19">
        <v>0</v>
      </c>
      <c r="S945" s="19" t="str">
        <v xml:space="preserve">TEVELLE - TAVELLONI - TAVELLINE </v>
      </c>
      <c r="T945" s="15" t="str">
        <v>WIENERBERGER</v>
      </c>
      <c r="U945" s="15" t="str">
        <v>TAVELLONI RIGATO TAGLIO OBLIQUO DA CM 10</v>
      </c>
      <c r="V945" s="15">
        <v>0</v>
      </c>
      <c r="W945" s="19">
        <v>160</v>
      </c>
      <c r="X945" s="19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1</v>
      </c>
      <c r="AG945" s="15">
        <v>0</v>
      </c>
      <c r="AH945" s="15" t="str">
        <v xml:space="preserve">TRAMEZZATURA MATERIALE ALVEOLATO </v>
      </c>
      <c r="AI945" s="15" t="str">
        <v>WIENERBERGER</v>
      </c>
      <c r="AJ945" s="15" t="str">
        <v xml:space="preserve">TRAMEZZA - FORATO PORIZZATA/ALVEOLATA </v>
      </c>
      <c r="AK945" s="15">
        <v>0</v>
      </c>
      <c r="AL945" s="15" t="str">
        <v>17x50x23,8</v>
      </c>
      <c r="AM945" s="15">
        <v>0</v>
      </c>
      <c r="AN945" s="15">
        <v>0</v>
      </c>
      <c r="AO945" s="15">
        <v>0</v>
      </c>
      <c r="AP945" s="15">
        <v>0</v>
      </c>
      <c r="AQ945" s="15">
        <v>0</v>
      </c>
      <c r="AR945" s="15">
        <v>1</v>
      </c>
      <c r="AT945" s="70">
        <v>0</v>
      </c>
      <c r="AU945" s="15">
        <v>0</v>
      </c>
      <c r="AV945" s="15" t="str">
        <v xml:space="preserve">LATERIZIO RETTIFICATO PLANARE </v>
      </c>
      <c r="AW945" s="15" t="str">
        <v>WIENERBERGER</v>
      </c>
      <c r="AX945" s="15" t="str">
        <v>BLOCCO ALVEOLATO RETTIFICATO - BLOCCO PLANANARE  F.55% - 45%</v>
      </c>
      <c r="AY945" s="15">
        <v>0</v>
      </c>
      <c r="AZ945" s="15" t="str">
        <v>45x25x19,9</v>
      </c>
      <c r="BA945" s="15">
        <v>0</v>
      </c>
      <c r="BB945" s="15">
        <v>0</v>
      </c>
      <c r="BC945" s="15">
        <v>0</v>
      </c>
      <c r="BD945" s="15">
        <v>0</v>
      </c>
      <c r="BE945" s="15">
        <v>0</v>
      </c>
      <c r="BF945" s="15">
        <v>1</v>
      </c>
      <c r="BH945" s="70">
        <v>0</v>
      </c>
    </row>
    <row r="946" spans="1:60" ht="14.25" customHeight="1" x14ac:dyDescent="0.25">
      <c r="A946" s="47"/>
      <c r="C946" s="19" t="s">
        <v>103</v>
      </c>
      <c r="D946" s="19" t="s">
        <v>509</v>
      </c>
      <c r="E946" s="19" t="s">
        <v>60</v>
      </c>
      <c r="G946" s="19" t="s">
        <v>148</v>
      </c>
      <c r="I946" s="34"/>
      <c r="K946" s="20"/>
      <c r="L946" s="57">
        <f t="shared" si="57"/>
        <v>0</v>
      </c>
      <c r="M946" s="14">
        <f t="shared" si="61"/>
        <v>1</v>
      </c>
      <c r="N946" s="13">
        <f>IF(OR(totale!$A$5="",C946=totale!$A$5),0,1)</f>
        <v>1</v>
      </c>
      <c r="O946" s="13">
        <f>IF(OR(totale!$C$5="",E946=totale!$C$5),0,1)</f>
        <v>0</v>
      </c>
      <c r="P946" s="13">
        <v>0</v>
      </c>
      <c r="Q946" s="97">
        <v>0</v>
      </c>
      <c r="R946" s="19">
        <v>0</v>
      </c>
      <c r="S946" s="19" t="str">
        <v xml:space="preserve">TEVELLE - TAVELLONI - TAVELLINE </v>
      </c>
      <c r="T946" s="15" t="str">
        <v>WIENERBERGER</v>
      </c>
      <c r="U946" s="15" t="str">
        <v>TAVELLONI RIGATO TAGLIO OBLIQUO DA CM 10</v>
      </c>
      <c r="V946" s="15">
        <v>0</v>
      </c>
      <c r="W946" s="19">
        <v>180</v>
      </c>
      <c r="X946" s="19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1</v>
      </c>
      <c r="AG946" s="15">
        <v>0</v>
      </c>
      <c r="AH946" s="15" t="str">
        <v xml:space="preserve">TRAMEZZATURA MATERIALE ALVEOLATO </v>
      </c>
      <c r="AI946" s="15" t="str">
        <v>WIENERBERGER</v>
      </c>
      <c r="AJ946" s="15" t="str">
        <v xml:space="preserve">TRAMEZZA - FORATO PORIZZATA/ALVEOLATA </v>
      </c>
      <c r="AK946" s="15">
        <v>0</v>
      </c>
      <c r="AL946" s="15" t="str">
        <v>20x50x19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1</v>
      </c>
      <c r="AT946" s="70">
        <v>0</v>
      </c>
      <c r="AU946" s="15">
        <v>0</v>
      </c>
      <c r="AV946" s="15" t="str">
        <v xml:space="preserve">LATERIZIO RETTIFICATO PLANARE </v>
      </c>
      <c r="AW946" s="15" t="str">
        <v>WIENERBERGER</v>
      </c>
      <c r="AX946" s="15" t="str">
        <v>BLOCCO ALVEOLATO RETTIFICATO - BLOCCO PLANANARE  F.55% - 45%</v>
      </c>
      <c r="AY946" s="15">
        <v>0</v>
      </c>
      <c r="AZ946" s="15" t="str">
        <v>45x25x19,9 F.45%</v>
      </c>
      <c r="BA946" s="15">
        <v>0</v>
      </c>
      <c r="BB946" s="15">
        <v>0</v>
      </c>
      <c r="BC946" s="15">
        <v>0</v>
      </c>
      <c r="BD946" s="15">
        <v>0</v>
      </c>
      <c r="BE946" s="15">
        <v>0</v>
      </c>
      <c r="BF946" s="15">
        <v>1</v>
      </c>
      <c r="BH946" s="70">
        <v>0</v>
      </c>
    </row>
    <row r="947" spans="1:60" ht="14.25" customHeight="1" x14ac:dyDescent="0.25">
      <c r="A947" s="47"/>
      <c r="C947" s="19" t="s">
        <v>103</v>
      </c>
      <c r="D947" s="19" t="s">
        <v>509</v>
      </c>
      <c r="E947" s="19" t="s">
        <v>34</v>
      </c>
      <c r="G947" s="19" t="s">
        <v>150</v>
      </c>
      <c r="I947" s="34"/>
      <c r="K947" s="20"/>
      <c r="L947" s="57">
        <f t="shared" si="57"/>
        <v>0</v>
      </c>
      <c r="M947" s="14">
        <f t="shared" si="61"/>
        <v>1</v>
      </c>
      <c r="N947" s="13">
        <f>IF(OR(totale!$A$5="",C947=totale!$A$5),0,1)</f>
        <v>1</v>
      </c>
      <c r="O947" s="13">
        <f>IF(OR(totale!$C$5="",E947=totale!$C$5),0,1)</f>
        <v>0</v>
      </c>
      <c r="P947" s="13">
        <v>0</v>
      </c>
      <c r="Q947" s="97">
        <v>0</v>
      </c>
      <c r="R947" s="19">
        <v>0</v>
      </c>
      <c r="S947" s="19" t="str">
        <v xml:space="preserve">TEVELLE - TAVELLONI - TAVELLINE </v>
      </c>
      <c r="T947" s="15" t="str">
        <v>WIENERBERGER</v>
      </c>
      <c r="U947" s="15" t="str">
        <v>TAVELLONI RIGATO TAGLIO OBLIQUO DA CM 10</v>
      </c>
      <c r="V947" s="15">
        <v>0</v>
      </c>
      <c r="W947" s="19">
        <v>200</v>
      </c>
      <c r="X947" s="19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1</v>
      </c>
      <c r="AG947" s="15">
        <v>0</v>
      </c>
      <c r="AH947" s="15" t="str">
        <v xml:space="preserve">TRAMEZZATURA MATERIALE ALVEOLATO </v>
      </c>
      <c r="AI947" s="15" t="str">
        <v>WIENERBERGER</v>
      </c>
      <c r="AJ947" s="15" t="str">
        <v xml:space="preserve">TRAMEZZA - FORATO PORIZZATA/ALVEOLATA </v>
      </c>
      <c r="AK947" s="15">
        <v>0</v>
      </c>
      <c r="AL947" s="15" t="str">
        <v>20x50x23,8</v>
      </c>
      <c r="AM947" s="15">
        <v>0</v>
      </c>
      <c r="AN947" s="15">
        <v>0</v>
      </c>
      <c r="AO947" s="15">
        <v>0</v>
      </c>
      <c r="AP947" s="15">
        <v>0</v>
      </c>
      <c r="AQ947" s="15">
        <v>0</v>
      </c>
      <c r="AR947" s="15">
        <v>1</v>
      </c>
      <c r="AT947" s="70">
        <v>0</v>
      </c>
      <c r="AU947" s="15">
        <v>0</v>
      </c>
      <c r="AV947" s="15" t="str">
        <v>LATERIZIO CON EPS GRAFFITE</v>
      </c>
      <c r="AW947" s="15" t="str">
        <v>LATERCOM</v>
      </c>
      <c r="AX947" s="15" t="str">
        <v>BLOCCCO ALVEOLATO CON EPS  GRAFFITATO- NORMABLOCK RETTIFICATO incastro</v>
      </c>
      <c r="AY947" s="15">
        <v>0</v>
      </c>
      <c r="AZ947" s="15" t="str">
        <v>45x25x23,5 F.55%</v>
      </c>
      <c r="BA947" s="15">
        <v>0</v>
      </c>
      <c r="BB947" s="15">
        <v>0</v>
      </c>
      <c r="BC947" s="15">
        <v>0</v>
      </c>
      <c r="BD947" s="15">
        <v>0</v>
      </c>
      <c r="BE947" s="15">
        <v>0</v>
      </c>
      <c r="BF947" s="15">
        <v>1</v>
      </c>
      <c r="BH947" s="70">
        <v>0</v>
      </c>
    </row>
    <row r="948" spans="1:60" ht="14.25" customHeight="1" x14ac:dyDescent="0.25">
      <c r="A948" s="47"/>
      <c r="C948" s="19" t="s">
        <v>103</v>
      </c>
      <c r="D948" s="19" t="s">
        <v>509</v>
      </c>
      <c r="E948" s="19" t="s">
        <v>58</v>
      </c>
      <c r="G948" s="19" t="s">
        <v>152</v>
      </c>
      <c r="I948" s="34"/>
      <c r="K948" s="20"/>
      <c r="L948" s="57">
        <f t="shared" si="57"/>
        <v>0</v>
      </c>
      <c r="M948" s="14">
        <f t="shared" si="61"/>
        <v>1</v>
      </c>
      <c r="N948" s="13">
        <f>IF(OR(totale!$A$5="",C948=totale!$A$5),0,1)</f>
        <v>1</v>
      </c>
      <c r="O948" s="13">
        <f>IF(OR(totale!$C$5="",E948=totale!$C$5),0,1)</f>
        <v>0</v>
      </c>
      <c r="P948" s="13">
        <v>0</v>
      </c>
      <c r="Q948" s="97">
        <v>0</v>
      </c>
      <c r="R948" s="19">
        <v>0</v>
      </c>
      <c r="S948" s="19" t="str">
        <v xml:space="preserve">TEVELLE - TAVELLONI - TAVELLINE </v>
      </c>
      <c r="T948" s="15" t="str">
        <v>WIENERBERGER</v>
      </c>
      <c r="U948" s="15" t="str">
        <v>TAVELLONI RIGATO TAGLIO OBLIQUO DA CM 10</v>
      </c>
      <c r="V948" s="15">
        <v>0</v>
      </c>
      <c r="W948" s="19">
        <v>220</v>
      </c>
      <c r="X948" s="19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1</v>
      </c>
      <c r="AG948" s="15">
        <v>0</v>
      </c>
      <c r="AH948" s="15" t="str">
        <v xml:space="preserve">TRAMEZZATURA MATERIALE ALVEOLATO </v>
      </c>
      <c r="AI948" s="15" t="str">
        <v>WIENERBERGER</v>
      </c>
      <c r="AJ948" s="15" t="str">
        <v xml:space="preserve">TRAMEZZA - FORATO PORIZZATA/ALVEOLATA </v>
      </c>
      <c r="AK948" s="15">
        <v>0</v>
      </c>
      <c r="AL948" s="15" t="str">
        <v>10x30x19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1</v>
      </c>
      <c r="AT948" s="70">
        <v>0</v>
      </c>
      <c r="AU948" s="15">
        <v>0</v>
      </c>
      <c r="AV948" s="15" t="str">
        <v>BLOCCO ALVEOLATO INCASTRO  FORI VERTICALI  45/50/55/60 %</v>
      </c>
      <c r="AW948" s="15" t="str">
        <v>LATERCOM</v>
      </c>
      <c r="AX948" s="15" t="str">
        <v>BLOCCO PORTANTE ALVEOLATO FORI VERTICALI  P700- F.50% - F.55% incastro</v>
      </c>
      <c r="AY948" s="15">
        <v>0</v>
      </c>
      <c r="AZ948" s="15" t="str">
        <v>45x25x24,5 F.55%</v>
      </c>
      <c r="BA948" s="15">
        <v>0</v>
      </c>
      <c r="BB948" s="15">
        <v>0</v>
      </c>
      <c r="BC948" s="15">
        <v>0</v>
      </c>
      <c r="BD948" s="15">
        <v>0</v>
      </c>
      <c r="BE948" s="15">
        <v>0</v>
      </c>
      <c r="BF948" s="15">
        <v>1</v>
      </c>
      <c r="BH948" s="70">
        <v>0</v>
      </c>
    </row>
    <row r="949" spans="1:60" ht="14.25" customHeight="1" x14ac:dyDescent="0.25">
      <c r="A949" s="47"/>
      <c r="C949" s="19" t="s">
        <v>103</v>
      </c>
      <c r="D949" s="19" t="s">
        <v>509</v>
      </c>
      <c r="E949" s="19" t="s">
        <v>33</v>
      </c>
      <c r="G949" s="19" t="s">
        <v>141</v>
      </c>
      <c r="I949" s="34"/>
      <c r="K949" s="20"/>
      <c r="L949" s="57">
        <f t="shared" si="57"/>
        <v>0</v>
      </c>
      <c r="M949" s="14">
        <f t="shared" si="61"/>
        <v>1</v>
      </c>
      <c r="N949" s="13">
        <f>IF(OR(totale!$A$5="",C949=totale!$A$5),0,1)</f>
        <v>1</v>
      </c>
      <c r="O949" s="13">
        <f>IF(OR(totale!$C$5="",E949=totale!$C$5),0,1)</f>
        <v>0</v>
      </c>
      <c r="P949" s="13">
        <v>0</v>
      </c>
      <c r="Q949" s="97">
        <v>0</v>
      </c>
      <c r="R949" s="19">
        <v>0</v>
      </c>
      <c r="S949" s="19" t="str">
        <v>TRAMEZZATURA MATERIALE  LATERIZIO COMUNE</v>
      </c>
      <c r="T949" s="15" t="str">
        <v>ZANROSSO</v>
      </c>
      <c r="U949" s="15" t="str">
        <v xml:space="preserve">TRAMEZZA-FORATO-SCATOLA-FORATELLA LEGGERA  LATERIZIO NORMALE </v>
      </c>
      <c r="V949" s="15">
        <v>0</v>
      </c>
      <c r="W949" s="19" t="str">
        <v>6x25x50</v>
      </c>
      <c r="X949" s="19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1</v>
      </c>
      <c r="AG949" s="15">
        <v>0</v>
      </c>
      <c r="AH949" s="15" t="str">
        <v xml:space="preserve">TRAMEZZATURA MATERIALE ALVEOLATO </v>
      </c>
      <c r="AI949" s="15" t="str">
        <v>WIENERBERGER</v>
      </c>
      <c r="AJ949" s="15" t="str">
        <v xml:space="preserve">TRAMEZZA - FORATO PORIZZATA/ALVEOLATA </v>
      </c>
      <c r="AK949" s="15">
        <v>0</v>
      </c>
      <c r="AL949" s="15" t="str">
        <v>12,5x30x19</v>
      </c>
      <c r="AM949" s="15">
        <v>0</v>
      </c>
      <c r="AN949" s="15">
        <v>0</v>
      </c>
      <c r="AO949" s="15">
        <v>0</v>
      </c>
      <c r="AP949" s="15">
        <v>0</v>
      </c>
      <c r="AQ949" s="15">
        <v>0</v>
      </c>
      <c r="AR949" s="15">
        <v>1</v>
      </c>
      <c r="AT949" s="70">
        <v>0</v>
      </c>
      <c r="AU949" s="15">
        <v>0</v>
      </c>
      <c r="AV949" s="15" t="str">
        <v>LATERIZIO CON EPS GRAFFITE</v>
      </c>
      <c r="AW949" s="15" t="str">
        <v>LATERCOM</v>
      </c>
      <c r="AX949" s="15" t="str">
        <v xml:space="preserve">BLOCCCO ALVEOLATO CON EPS  GRAFFITATO- NORMABLOCK PIU' - CON FASCIA ISOLANTE-- CAM </v>
      </c>
      <c r="AY949" s="15">
        <v>0</v>
      </c>
      <c r="AZ949" s="15" t="str">
        <v>45x25x24,5 F.60%</v>
      </c>
      <c r="BA949" s="15">
        <v>0</v>
      </c>
      <c r="BB949" s="15">
        <v>0</v>
      </c>
      <c r="BC949" s="15">
        <v>0</v>
      </c>
      <c r="BD949" s="15">
        <v>0</v>
      </c>
      <c r="BE949" s="15">
        <v>0</v>
      </c>
      <c r="BF949" s="15">
        <v>1</v>
      </c>
      <c r="BH949" s="70">
        <v>0</v>
      </c>
    </row>
    <row r="950" spans="1:60" ht="14.25" customHeight="1" x14ac:dyDescent="0.25">
      <c r="A950" s="47"/>
      <c r="C950" s="19" t="s">
        <v>104</v>
      </c>
      <c r="D950" s="19" t="s">
        <v>509</v>
      </c>
      <c r="E950" s="19" t="s">
        <v>28</v>
      </c>
      <c r="G950" s="19" t="s">
        <v>475</v>
      </c>
      <c r="I950" s="34"/>
      <c r="K950" s="20"/>
      <c r="L950" s="57">
        <f t="shared" si="57"/>
        <v>0</v>
      </c>
      <c r="M950" s="14">
        <f t="shared" si="61"/>
        <v>1</v>
      </c>
      <c r="N950" s="13">
        <f>IF(OR(totale!$A$5="",C950=totale!$A$5),0,1)</f>
        <v>1</v>
      </c>
      <c r="O950" s="13">
        <f>IF(OR(totale!$C$5="",E950=totale!$C$5),0,1)</f>
        <v>0</v>
      </c>
      <c r="P950" s="13">
        <v>0</v>
      </c>
      <c r="Q950" s="97">
        <v>0</v>
      </c>
      <c r="R950" s="19">
        <v>0</v>
      </c>
      <c r="S950" s="19" t="str">
        <v>TRAMEZZATURA MATERIALE  LATERIZIO COMUNE</v>
      </c>
      <c r="T950" s="15" t="str">
        <v>ZANROSSO</v>
      </c>
      <c r="U950" s="15" t="str">
        <v xml:space="preserve">TRAMEZZA-FORATO-SCATOLA-FORATELLA LEGGERA  LATERIZIO NORMALE </v>
      </c>
      <c r="V950" s="15">
        <v>0</v>
      </c>
      <c r="W950" s="19" t="str">
        <v>8x25x50</v>
      </c>
      <c r="X950" s="19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1</v>
      </c>
      <c r="AG950" s="15">
        <v>0</v>
      </c>
      <c r="AH950" s="15" t="str">
        <v xml:space="preserve">TRAMEZZATURA MATERIALE ALVEOLATO </v>
      </c>
      <c r="AI950" s="15" t="str">
        <v>WIENERBERGER</v>
      </c>
      <c r="AJ950" s="15" t="str">
        <v xml:space="preserve">TRAMEZZA - FORATO PORIZZATA/ALVEOLATA </v>
      </c>
      <c r="AK950" s="15">
        <v>0</v>
      </c>
      <c r="AL950" s="15" t="str">
        <v>15x30x19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1</v>
      </c>
      <c r="AT950" s="70">
        <v>0</v>
      </c>
      <c r="AU950" s="15">
        <v>0</v>
      </c>
      <c r="AV950" s="15" t="str">
        <v>LATERIZIO CON EPS GRAFFITE</v>
      </c>
      <c r="AW950" s="15" t="str">
        <v>LATERCOM</v>
      </c>
      <c r="AX950" s="15" t="str">
        <v>BLOCCCO ALVEOLATO CON EPS  GRAFFITATO- NORMABLOCK PIU' - CON FASCIA ISOLANTE</v>
      </c>
      <c r="AY950" s="15">
        <v>0</v>
      </c>
      <c r="AZ950" s="15" t="str">
        <v>45x25x24,5 f.60% incastro</v>
      </c>
      <c r="BA950" s="15">
        <v>0</v>
      </c>
      <c r="BB950" s="15">
        <v>0</v>
      </c>
      <c r="BC950" s="15">
        <v>0</v>
      </c>
      <c r="BD950" s="15">
        <v>0</v>
      </c>
      <c r="BE950" s="15">
        <v>0</v>
      </c>
      <c r="BF950" s="15">
        <v>1</v>
      </c>
      <c r="BH950" s="70">
        <v>0</v>
      </c>
    </row>
    <row r="951" spans="1:60" ht="14.25" customHeight="1" x14ac:dyDescent="0.25">
      <c r="A951" s="47"/>
      <c r="C951" s="19" t="s">
        <v>104</v>
      </c>
      <c r="D951" s="19" t="s">
        <v>509</v>
      </c>
      <c r="E951" s="19" t="s">
        <v>28</v>
      </c>
      <c r="G951" s="19" t="s">
        <v>158</v>
      </c>
      <c r="I951" s="34"/>
      <c r="K951" s="20"/>
      <c r="L951" s="57">
        <f t="shared" si="57"/>
        <v>0</v>
      </c>
      <c r="M951" s="14">
        <f t="shared" si="61"/>
        <v>1</v>
      </c>
      <c r="N951" s="13">
        <f>IF(OR(totale!$A$5="",C951=totale!$A$5),0,1)</f>
        <v>1</v>
      </c>
      <c r="O951" s="13">
        <f>IF(OR(totale!$C$5="",E951=totale!$C$5),0,1)</f>
        <v>0</v>
      </c>
      <c r="P951" s="13">
        <v>0</v>
      </c>
      <c r="Q951" s="97">
        <v>0</v>
      </c>
      <c r="R951" s="19">
        <v>0</v>
      </c>
      <c r="S951" s="19" t="str">
        <v>TRAMEZZATURA MATERIALE  LATERIZIO COMUNE</v>
      </c>
      <c r="T951" s="15" t="str">
        <v>ZANROSSO</v>
      </c>
      <c r="U951" s="15" t="str">
        <v xml:space="preserve">TRAMEZZA-FORATO-SCATOLA-FORATELLA LEGGERA  LATERIZIO NORMALE </v>
      </c>
      <c r="V951" s="15">
        <v>0</v>
      </c>
      <c r="W951" s="19" t="str">
        <v>10x25x50</v>
      </c>
      <c r="X951" s="19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1</v>
      </c>
      <c r="AG951" s="15">
        <v>0</v>
      </c>
      <c r="AH951" s="15" t="str">
        <v xml:space="preserve">TRAMEZZATURA MATERIALE ALVEOLATO </v>
      </c>
      <c r="AI951" s="15" t="str">
        <v>WIENERBERGER</v>
      </c>
      <c r="AJ951" s="15" t="str">
        <v xml:space="preserve">TRAMEZZA - FORATO PORIZZATA/ALVEOLATA </v>
      </c>
      <c r="AK951" s="15">
        <v>0</v>
      </c>
      <c r="AL951" s="15" t="str">
        <v>17,5x30x19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1</v>
      </c>
      <c r="AT951" s="70">
        <v>0</v>
      </c>
      <c r="AU951" s="15">
        <v>0</v>
      </c>
      <c r="AV951" s="15" t="str">
        <v>BLOCCO ALVEOLATO INCASTRO  FORI VERTICALI  45/50/55/60 %</v>
      </c>
      <c r="AW951" s="15" t="str">
        <v>DI MUZIO</v>
      </c>
      <c r="AX951" s="15" t="str">
        <v xml:space="preserve">BLOCCO  INCASTRO P.600 SETTI SOTTILI </v>
      </c>
      <c r="AY951" s="15">
        <v>0</v>
      </c>
      <c r="AZ951" s="15" t="str">
        <v>45x25x25</v>
      </c>
      <c r="BA951" s="15">
        <v>0</v>
      </c>
      <c r="BB951" s="15">
        <v>0</v>
      </c>
      <c r="BC951" s="15">
        <v>0</v>
      </c>
      <c r="BD951" s="15">
        <v>0</v>
      </c>
      <c r="BE951" s="15">
        <v>0</v>
      </c>
      <c r="BF951" s="15">
        <v>1</v>
      </c>
      <c r="BH951" s="70">
        <v>0</v>
      </c>
    </row>
    <row r="952" spans="1:60" ht="14.25" customHeight="1" x14ac:dyDescent="0.25">
      <c r="A952" s="47"/>
      <c r="C952" s="94" t="s">
        <v>104</v>
      </c>
      <c r="D952" s="19" t="s">
        <v>509</v>
      </c>
      <c r="E952" s="19" t="s">
        <v>28</v>
      </c>
      <c r="G952" s="19" t="s">
        <v>212</v>
      </c>
      <c r="I952" s="34"/>
      <c r="K952" s="20"/>
      <c r="L952" s="57">
        <f t="shared" si="57"/>
        <v>0</v>
      </c>
      <c r="M952" s="14">
        <f t="shared" si="61"/>
        <v>1</v>
      </c>
      <c r="N952" s="13">
        <f>IF(OR(totale!$A$5="",C952=totale!$A$5),0,1)</f>
        <v>1</v>
      </c>
      <c r="O952" s="13">
        <f>IF(OR(totale!$C$5="",E952=totale!$C$5),0,1)</f>
        <v>0</v>
      </c>
      <c r="P952" s="13">
        <v>0</v>
      </c>
      <c r="Q952" s="97">
        <v>0</v>
      </c>
      <c r="R952" s="19">
        <v>0</v>
      </c>
      <c r="S952" s="19" t="str">
        <v>TRAMEZZATURA MATERIALE  LATERIZIO COMUNE</v>
      </c>
      <c r="T952" s="15" t="str">
        <v>ZANROSSO</v>
      </c>
      <c r="U952" s="15" t="str">
        <v xml:space="preserve">TRAMEZZA-FORATO-SCATOLA-FORATELLA LEGGERA  LATERIZIO NORMALE </v>
      </c>
      <c r="V952" s="15">
        <v>0</v>
      </c>
      <c r="W952" s="19" t="str">
        <v>12x25x50</v>
      </c>
      <c r="X952" s="19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1</v>
      </c>
      <c r="AG952" s="15">
        <v>0</v>
      </c>
      <c r="AH952" s="15" t="str">
        <v xml:space="preserve">TRAMEZZATURA MATERIALE ALVEOLATO </v>
      </c>
      <c r="AI952" s="15" t="str">
        <v>WIENERBERGER</v>
      </c>
      <c r="AJ952" s="15" t="str">
        <v xml:space="preserve">TRAMEZZA - FORATO PORIZZATA/ALVEOLATA </v>
      </c>
      <c r="AK952" s="15">
        <v>0</v>
      </c>
      <c r="AL952" s="15" t="str">
        <v>20x30x19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1</v>
      </c>
      <c r="AT952" s="70">
        <v>0</v>
      </c>
      <c r="AU952" s="15">
        <v>0</v>
      </c>
      <c r="AV952" s="15" t="str">
        <v>BLOCCO ALVEOLATO INCASTRO  FORI VERTICALI  45/50/55/60 %</v>
      </c>
      <c r="AW952" s="15" t="str">
        <v>LATERCOM</v>
      </c>
      <c r="AX952" s="15" t="str">
        <v xml:space="preserve">BLOCCO SISMICO/ PORTANTE ALVEOLATO INCASTRO SETTI SOTTILI </v>
      </c>
      <c r="AY952" s="15">
        <v>0</v>
      </c>
      <c r="AZ952" s="15" t="str">
        <v>45x25x25 F.55%</v>
      </c>
      <c r="BA952" s="15">
        <v>0</v>
      </c>
      <c r="BB952" s="15">
        <v>0</v>
      </c>
      <c r="BC952" s="15">
        <v>0</v>
      </c>
      <c r="BD952" s="15">
        <v>0</v>
      </c>
      <c r="BE952" s="15">
        <v>0</v>
      </c>
      <c r="BF952" s="15">
        <v>1</v>
      </c>
      <c r="BH952" s="70">
        <v>0</v>
      </c>
    </row>
    <row r="953" spans="1:60" ht="14.25" customHeight="1" x14ac:dyDescent="0.25">
      <c r="A953" s="47"/>
      <c r="C953" s="94" t="s">
        <v>512</v>
      </c>
      <c r="D953" s="19" t="s">
        <v>509</v>
      </c>
      <c r="E953" s="19" t="s">
        <v>505</v>
      </c>
      <c r="G953" s="19" t="s">
        <v>61</v>
      </c>
      <c r="I953" s="34"/>
      <c r="K953" s="20"/>
      <c r="L953" s="57">
        <f t="shared" si="57"/>
        <v>0</v>
      </c>
      <c r="M953" s="14">
        <f t="shared" si="61"/>
        <v>1</v>
      </c>
      <c r="N953" s="13">
        <f>IF(OR(totale!$A$5="",C953=totale!$A$5),0,1)</f>
        <v>1</v>
      </c>
      <c r="O953" s="13">
        <f>IF(OR(totale!$C$5="",E953=totale!$C$5),0,1)</f>
        <v>0</v>
      </c>
      <c r="P953" s="13">
        <v>0</v>
      </c>
      <c r="Q953" s="97">
        <v>0</v>
      </c>
      <c r="R953" s="19">
        <v>0</v>
      </c>
      <c r="S953" s="19" t="str">
        <v>MATERIALE IN LATERIZIO COMUNE</v>
      </c>
      <c r="T953" s="15" t="str">
        <v>ZANROSSO</v>
      </c>
      <c r="U953" s="15" t="str">
        <v xml:space="preserve">TRIPLO UNI </v>
      </c>
      <c r="V953" s="15">
        <v>0</v>
      </c>
      <c r="W953" s="19" t="str">
        <v>12x25x19</v>
      </c>
      <c r="X953" s="19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1</v>
      </c>
      <c r="AG953" s="15">
        <v>0</v>
      </c>
      <c r="AH953" s="15" t="str">
        <v xml:space="preserve">TRAMEZZATURA MATERIALE ALVEOLATO </v>
      </c>
      <c r="AI953" s="15" t="str">
        <v>WIENERBERGER</v>
      </c>
      <c r="AJ953" s="15" t="str">
        <v xml:space="preserve">TRAMEZZA - FORATO PORIZZATA/ALVEOLATA </v>
      </c>
      <c r="AK953" s="15">
        <v>0</v>
      </c>
      <c r="AL953" s="15" t="str">
        <v>20x33x19</v>
      </c>
      <c r="AM953" s="15">
        <v>0</v>
      </c>
      <c r="AN953" s="15">
        <v>0</v>
      </c>
      <c r="AO953" s="15">
        <v>0</v>
      </c>
      <c r="AP953" s="15">
        <v>0</v>
      </c>
      <c r="AQ953" s="15">
        <v>0</v>
      </c>
      <c r="AR953" s="15">
        <v>1</v>
      </c>
      <c r="AT953" s="70">
        <v>0</v>
      </c>
      <c r="AU953" s="15">
        <v>0</v>
      </c>
      <c r="AV953" s="15" t="str">
        <v xml:space="preserve">BLOCCO ALVEOLATO ACCOPPIATO AD ISOLANTE </v>
      </c>
      <c r="AW953" s="15" t="str">
        <v>T2D</v>
      </c>
      <c r="AX953" s="15" t="str">
        <v>BLOCCO LATERIZIO ALVELATO ACCOPPIATO AD ISOLANTE TAMPONAMENTO</v>
      </c>
      <c r="AY953" s="15">
        <v>0</v>
      </c>
      <c r="AZ953" s="15" t="str">
        <v>45x25x25 F.55%</v>
      </c>
      <c r="BA953" s="15">
        <v>0</v>
      </c>
      <c r="BB953" s="15">
        <v>0</v>
      </c>
      <c r="BC953" s="15">
        <v>0</v>
      </c>
      <c r="BD953" s="15">
        <v>0</v>
      </c>
      <c r="BE953" s="15">
        <v>0</v>
      </c>
      <c r="BF953" s="15">
        <v>1</v>
      </c>
      <c r="BH953" s="70">
        <v>0</v>
      </c>
    </row>
    <row r="954" spans="1:60" ht="14.25" customHeight="1" x14ac:dyDescent="0.25">
      <c r="A954" s="47"/>
      <c r="C954" s="94" t="s">
        <v>512</v>
      </c>
      <c r="D954" s="19" t="s">
        <v>509</v>
      </c>
      <c r="E954" s="19" t="s">
        <v>505</v>
      </c>
      <c r="G954" s="19" t="s">
        <v>130</v>
      </c>
      <c r="I954" s="34"/>
      <c r="K954" s="20"/>
      <c r="L954" s="57">
        <f t="shared" si="57"/>
        <v>0</v>
      </c>
      <c r="M954" s="14">
        <f t="shared" si="61"/>
        <v>1</v>
      </c>
      <c r="N954" s="13">
        <f>IF(OR(totale!$A$5="",C954=totale!$A$5),0,1)</f>
        <v>1</v>
      </c>
      <c r="O954" s="13">
        <f>IF(OR(totale!$C$5="",E954=totale!$C$5),0,1)</f>
        <v>0</v>
      </c>
      <c r="P954" s="13">
        <v>0</v>
      </c>
      <c r="Q954" s="97">
        <v>0</v>
      </c>
      <c r="R954" s="19">
        <v>0</v>
      </c>
      <c r="S954" s="19" t="str">
        <v>MATERIALE IN LATERIZIO COMUNE</v>
      </c>
      <c r="T954" s="15" t="str">
        <v>ZANROSSO</v>
      </c>
      <c r="U954" s="15" t="str">
        <v>DOPPIO UNI H.12</v>
      </c>
      <c r="V954" s="15">
        <v>0</v>
      </c>
      <c r="W954" s="19" t="str">
        <v>12x12x25</v>
      </c>
      <c r="X954" s="19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1</v>
      </c>
      <c r="AG954" s="15">
        <v>0</v>
      </c>
      <c r="AH954" s="15" t="str">
        <v xml:space="preserve">TRAMEZZATURA MATERIALE ALVEOLATO </v>
      </c>
      <c r="AI954" s="15" t="str">
        <v>WIENERBERGER</v>
      </c>
      <c r="AJ954" s="15" t="str">
        <v xml:space="preserve">TRAMEZZA - FORATO PORIZZATA/ALVEOLATA </v>
      </c>
      <c r="AK954" s="15">
        <v>0</v>
      </c>
      <c r="AL954" s="15" t="str">
        <v>12x50x23,8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1</v>
      </c>
      <c r="AT954" s="70">
        <v>0</v>
      </c>
      <c r="AU954" s="15">
        <v>0</v>
      </c>
      <c r="AV954" s="15" t="str">
        <v>BLOCCO ALVEOLATO INCASTRO  FORI VERTICALI  45/50/55/60 %</v>
      </c>
      <c r="AW954" s="15" t="str">
        <v>DCB</v>
      </c>
      <c r="AX954" s="15" t="str">
        <v xml:space="preserve">BLOCCO SISMICO/ PORTANTE ALVEOLATO INCASTRO SETTI SOTTILI </v>
      </c>
      <c r="AY954" s="15">
        <v>0</v>
      </c>
      <c r="AZ954" s="15" t="str">
        <v>45x25x25 F.59%</v>
      </c>
      <c r="BA954" s="15">
        <v>0</v>
      </c>
      <c r="BB954" s="15">
        <v>0</v>
      </c>
      <c r="BC954" s="15">
        <v>0</v>
      </c>
      <c r="BD954" s="15">
        <v>0</v>
      </c>
      <c r="BE954" s="15">
        <v>0</v>
      </c>
      <c r="BF954" s="15">
        <v>1</v>
      </c>
      <c r="BH954" s="70">
        <v>0</v>
      </c>
    </row>
    <row r="955" spans="1:60" ht="14.25" customHeight="1" x14ac:dyDescent="0.25">
      <c r="A955" s="47"/>
      <c r="C955" s="94" t="s">
        <v>512</v>
      </c>
      <c r="D955" s="19" t="s">
        <v>509</v>
      </c>
      <c r="E955" s="19" t="s">
        <v>505</v>
      </c>
      <c r="G955" s="19" t="s">
        <v>171</v>
      </c>
      <c r="I955" s="34"/>
      <c r="K955" s="20"/>
      <c r="L955" s="57">
        <f t="shared" si="57"/>
        <v>0</v>
      </c>
      <c r="M955" s="14">
        <f t="shared" si="61"/>
        <v>1</v>
      </c>
      <c r="N955" s="13">
        <f>IF(OR(totale!$A$5="",C955=totale!$A$5),0,1)</f>
        <v>1</v>
      </c>
      <c r="O955" s="13">
        <f>IF(OR(totale!$C$5="",E955=totale!$C$5),0,1)</f>
        <v>0</v>
      </c>
      <c r="P955" s="13">
        <v>0</v>
      </c>
      <c r="Q955" s="97">
        <v>0</v>
      </c>
      <c r="R955" s="19">
        <v>0</v>
      </c>
      <c r="S955" s="19" t="str">
        <v>MATERIALE IN LATERIZIO COMUNE</v>
      </c>
      <c r="T955" s="15" t="str">
        <v>ZANROSSO</v>
      </c>
      <c r="U955" s="15" t="str">
        <v xml:space="preserve">BLOCCO MODULARE - VALIGIA F.45% </v>
      </c>
      <c r="V955" s="15">
        <v>0</v>
      </c>
      <c r="W955" s="19" t="str">
        <v>20x25x19</v>
      </c>
      <c r="X955" s="19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1</v>
      </c>
      <c r="AG955" s="15">
        <v>0</v>
      </c>
      <c r="AH955" s="15" t="str">
        <v xml:space="preserve">TRAMEZZATURA MATERIALE ALVEOLATO </v>
      </c>
      <c r="AI955" s="15" t="str">
        <v>ZANROSSO</v>
      </c>
      <c r="AJ955" s="15" t="str">
        <v xml:space="preserve">TRAMEZZA - FORATO PORIZZATA/ALVEOLATA </v>
      </c>
      <c r="AK955" s="15">
        <v>0</v>
      </c>
      <c r="AL955" s="15" t="str">
        <v>8x50x19</v>
      </c>
      <c r="AM955" s="15">
        <v>0</v>
      </c>
      <c r="AN955" s="15">
        <v>0</v>
      </c>
      <c r="AO955" s="15">
        <v>0</v>
      </c>
      <c r="AP955" s="15">
        <v>0</v>
      </c>
      <c r="AQ955" s="15">
        <v>0</v>
      </c>
      <c r="AR955" s="15">
        <v>1</v>
      </c>
      <c r="AT955" s="70">
        <v>0</v>
      </c>
      <c r="AU955" s="15">
        <v>0</v>
      </c>
      <c r="AV955" s="15" t="str">
        <v>BLOCCO ALVEOLATO LISCIO FORI VERTICALI   45/50/55/60 %</v>
      </c>
      <c r="AW955" s="15" t="str">
        <v>DCB</v>
      </c>
      <c r="AX955" s="15" t="str">
        <v>BLOCCO PORTANTE ALVEOLATO FORI VERTICALI  P800 -  F.45% - F.50% liscio</v>
      </c>
      <c r="AY955" s="15">
        <v>0</v>
      </c>
      <c r="AZ955" s="15" t="str">
        <v>45x30x18/19</v>
      </c>
      <c r="BA955" s="15">
        <v>0</v>
      </c>
      <c r="BB955" s="15">
        <v>0</v>
      </c>
      <c r="BC955" s="15">
        <v>0</v>
      </c>
      <c r="BD955" s="15">
        <v>0</v>
      </c>
      <c r="BE955" s="15">
        <v>0</v>
      </c>
      <c r="BF955" s="15">
        <v>1</v>
      </c>
      <c r="BH955" s="70">
        <v>0</v>
      </c>
    </row>
    <row r="956" spans="1:60" ht="14.25" customHeight="1" x14ac:dyDescent="0.25">
      <c r="A956" s="47"/>
      <c r="C956" s="94" t="s">
        <v>512</v>
      </c>
      <c r="D956" s="19" t="s">
        <v>509</v>
      </c>
      <c r="E956" s="19" t="s">
        <v>505</v>
      </c>
      <c r="G956" s="19" t="s">
        <v>63</v>
      </c>
      <c r="I956" s="34"/>
      <c r="K956" s="20"/>
      <c r="L956" s="57">
        <f t="shared" si="57"/>
        <v>0</v>
      </c>
      <c r="M956" s="14">
        <f t="shared" si="61"/>
        <v>1</v>
      </c>
      <c r="N956" s="13">
        <f>IF(OR(totale!$A$5="",C956=totale!$A$5),0,1)</f>
        <v>1</v>
      </c>
      <c r="O956" s="13">
        <f>IF(OR(totale!$C$5="",E956=totale!$C$5),0,1)</f>
        <v>0</v>
      </c>
      <c r="P956" s="13">
        <v>0</v>
      </c>
      <c r="Q956" s="97">
        <v>0</v>
      </c>
      <c r="R956" s="19">
        <v>0</v>
      </c>
      <c r="S956" s="19" t="str">
        <v>MATERIALE IN LATERIZIO COMUNE</v>
      </c>
      <c r="T956" s="15" t="str">
        <v>ZANROSSO</v>
      </c>
      <c r="U956" s="15" t="str">
        <v xml:space="preserve">BLOCCO UNIVERSALE F.45% </v>
      </c>
      <c r="V956" s="15">
        <v>0</v>
      </c>
      <c r="W956" s="19" t="str">
        <v xml:space="preserve">30x25x19 </v>
      </c>
      <c r="X956" s="19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1</v>
      </c>
      <c r="AG956" s="15">
        <v>0</v>
      </c>
      <c r="AH956" s="15" t="str">
        <v xml:space="preserve">TRAMEZZATURA MATERIALE ALVEOLATO </v>
      </c>
      <c r="AI956" s="15" t="str">
        <v>ZANROSSO</v>
      </c>
      <c r="AJ956" s="15" t="str">
        <v xml:space="preserve">TRAMEZZA - FORATO PORIZZATA/ALVEOLATA </v>
      </c>
      <c r="AK956" s="15">
        <v>0</v>
      </c>
      <c r="AL956" s="15" t="str">
        <v>10x50x19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1</v>
      </c>
      <c r="AT956" s="70">
        <v>0</v>
      </c>
      <c r="AU956" s="15">
        <v>0</v>
      </c>
      <c r="AV956" s="15" t="str">
        <v>BLOCCO ALVEOLATO LISCIO FORI VERTICALI   45/50/55/60 %</v>
      </c>
      <c r="AW956" s="15" t="str">
        <v>WIENERBERGER</v>
      </c>
      <c r="AX956" s="15" t="str">
        <v>BLOCCO PORTANTE ALVEOLATO FORI VERTICALI  P800 -  F.45% - F.50% liscio</v>
      </c>
      <c r="AY956" s="15">
        <v>0</v>
      </c>
      <c r="AZ956" s="15" t="str">
        <v>45x30x18/19</v>
      </c>
      <c r="BA956" s="15">
        <v>0</v>
      </c>
      <c r="BB956" s="15">
        <v>0</v>
      </c>
      <c r="BC956" s="15">
        <v>0</v>
      </c>
      <c r="BD956" s="15">
        <v>0</v>
      </c>
      <c r="BE956" s="15">
        <v>0</v>
      </c>
      <c r="BF956" s="15">
        <v>1</v>
      </c>
      <c r="BH956" s="70">
        <v>0</v>
      </c>
    </row>
    <row r="957" spans="1:60" ht="14.25" customHeight="1" x14ac:dyDescent="0.25">
      <c r="A957" s="47"/>
      <c r="C957" s="94" t="s">
        <v>512</v>
      </c>
      <c r="D957" s="19" t="s">
        <v>509</v>
      </c>
      <c r="E957" s="19" t="s">
        <v>505</v>
      </c>
      <c r="G957" s="19" t="s">
        <v>205</v>
      </c>
      <c r="I957" s="34"/>
      <c r="K957" s="20"/>
      <c r="L957" s="57">
        <f t="shared" si="57"/>
        <v>0</v>
      </c>
      <c r="M957" s="14">
        <f t="shared" si="61"/>
        <v>1</v>
      </c>
      <c r="N957" s="13">
        <f>IF(OR(totale!$A$5="",C957=totale!$A$5),0,1)</f>
        <v>1</v>
      </c>
      <c r="O957" s="13">
        <f>IF(OR(totale!$C$5="",E957=totale!$C$5),0,1)</f>
        <v>0</v>
      </c>
      <c r="P957" s="13">
        <v>0</v>
      </c>
      <c r="Q957" s="97">
        <v>0</v>
      </c>
      <c r="R957" s="19">
        <v>0</v>
      </c>
      <c r="S957" s="19" t="str">
        <v>MATERIALE IN LATERIZIO COMUNE</v>
      </c>
      <c r="T957" s="15" t="str">
        <v>ZANROSSO</v>
      </c>
      <c r="U957" s="15" t="str">
        <v>BLOCCO INCASTRO F.45% INC.25</v>
      </c>
      <c r="V957" s="15">
        <v>0</v>
      </c>
      <c r="W957" s="19" t="str">
        <v>25x19x30</v>
      </c>
      <c r="X957" s="19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1</v>
      </c>
      <c r="AG957" s="15">
        <v>0</v>
      </c>
      <c r="AH957" s="15" t="str">
        <v xml:space="preserve">TRAMEZZATURA MATERIALE ALVEOLATO </v>
      </c>
      <c r="AI957" s="15" t="str">
        <v>ZANROSSO</v>
      </c>
      <c r="AJ957" s="15" t="str">
        <v xml:space="preserve">TRAMEZZA - FORATO PORIZZATA/ALVEOLATA </v>
      </c>
      <c r="AK957" s="15">
        <v>0</v>
      </c>
      <c r="AL957" s="15" t="str">
        <v>12x50x19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1</v>
      </c>
      <c r="AT957" s="70">
        <v>0</v>
      </c>
      <c r="AU957" s="15">
        <v>0</v>
      </c>
      <c r="AV957" s="15" t="str">
        <v>BLOCCO ALVEOLATO LISCIO FORI ORIZZONATALI  45/50/55/60 %</v>
      </c>
      <c r="AW957" s="15" t="str">
        <v>DI MUZIO</v>
      </c>
      <c r="AX957" s="15" t="str">
        <v>BLOCCO PORTANTE ALVEOLATO FORI VERTICALI  P800 -  F.45% - F.50% liscio</v>
      </c>
      <c r="AY957" s="15">
        <v>0</v>
      </c>
      <c r="AZ957" s="15" t="str">
        <v>45x30x18/19</v>
      </c>
      <c r="BA957" s="15">
        <v>0</v>
      </c>
      <c r="BB957" s="15">
        <v>0</v>
      </c>
      <c r="BC957" s="15">
        <v>0</v>
      </c>
      <c r="BD957" s="15">
        <v>0</v>
      </c>
      <c r="BE957" s="15">
        <v>0</v>
      </c>
      <c r="BF957" s="15">
        <v>1</v>
      </c>
      <c r="BH957" s="70">
        <v>0</v>
      </c>
    </row>
    <row r="958" spans="1:60" ht="14.25" customHeight="1" x14ac:dyDescent="0.25">
      <c r="A958" s="47"/>
      <c r="C958" s="94" t="s">
        <v>512</v>
      </c>
      <c r="D958" s="19" t="s">
        <v>509</v>
      </c>
      <c r="E958" s="19" t="s">
        <v>505</v>
      </c>
      <c r="G958" s="19" t="s">
        <v>250</v>
      </c>
      <c r="I958" s="34"/>
      <c r="K958" s="20"/>
      <c r="L958" s="57">
        <f t="shared" si="57"/>
        <v>0</v>
      </c>
      <c r="M958" s="14">
        <f t="shared" si="61"/>
        <v>1</v>
      </c>
      <c r="N958" s="13">
        <f>IF(OR(totale!$A$5="",C958=totale!$A$5),0,1)</f>
        <v>1</v>
      </c>
      <c r="O958" s="13">
        <f>IF(OR(totale!$C$5="",E958=totale!$C$5),0,1)</f>
        <v>0</v>
      </c>
      <c r="P958" s="13">
        <v>0</v>
      </c>
      <c r="Q958" s="97">
        <v>0</v>
      </c>
      <c r="R958" s="19">
        <v>0</v>
      </c>
      <c r="S958" s="19" t="str">
        <v>MATERIALE IN LATERIZIO COMUNE</v>
      </c>
      <c r="T958" s="15" t="str">
        <v>ZANROSSO</v>
      </c>
      <c r="U958" s="15" t="str">
        <v>BLOCCO INCASTRO F.45% INC.30</v>
      </c>
      <c r="V958" s="15">
        <v>0</v>
      </c>
      <c r="W958" s="19" t="str">
        <v>30x19x25</v>
      </c>
      <c r="X958" s="19">
        <v>0</v>
      </c>
      <c r="Y958" s="15">
        <v>0</v>
      </c>
      <c r="Z958" s="15">
        <v>0</v>
      </c>
      <c r="AA958" s="15">
        <v>0</v>
      </c>
      <c r="AB958" s="15">
        <v>0</v>
      </c>
      <c r="AC958" s="15">
        <v>1</v>
      </c>
      <c r="AG958" s="15">
        <v>0</v>
      </c>
      <c r="AH958" s="15" t="str">
        <v xml:space="preserve">TRAMEZZATURA MATERIALE ALVEOLATO </v>
      </c>
      <c r="AI958" s="15" t="str">
        <v>ZANROSSO</v>
      </c>
      <c r="AJ958" s="15" t="str">
        <v xml:space="preserve">TRAMEZZA - FORATO PORIZZATA/ALVEOLATA </v>
      </c>
      <c r="AK958" s="15">
        <v>0</v>
      </c>
      <c r="AL958" s="15" t="str">
        <v>8x50x24,5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1</v>
      </c>
      <c r="AT958" s="70">
        <v>0</v>
      </c>
      <c r="AU958" s="15">
        <v>0</v>
      </c>
      <c r="AV958" s="15" t="str">
        <v>BLOCCO ALVEOLATO MURATURA ARMATA</v>
      </c>
      <c r="AW958" s="15" t="str">
        <v>DI MUZIO</v>
      </c>
      <c r="AX958" s="15" t="str">
        <v xml:space="preserve">BLOCCCO PER MURATURA ARMATA ALVEOLATO LISCIO </v>
      </c>
      <c r="AY958" s="15">
        <v>0</v>
      </c>
      <c r="AZ958" s="15" t="str">
        <v>45x30x19 F.45%</v>
      </c>
      <c r="BA958" s="15">
        <v>0</v>
      </c>
      <c r="BB958" s="15">
        <v>0</v>
      </c>
      <c r="BC958" s="15">
        <v>0</v>
      </c>
      <c r="BD958" s="15">
        <v>0</v>
      </c>
      <c r="BE958" s="15">
        <v>0</v>
      </c>
      <c r="BF958" s="15">
        <v>1</v>
      </c>
      <c r="BH958" s="70">
        <v>0</v>
      </c>
    </row>
    <row r="959" spans="1:60" ht="14.25" customHeight="1" x14ac:dyDescent="0.25">
      <c r="A959" s="47"/>
      <c r="C959" s="94" t="s">
        <v>512</v>
      </c>
      <c r="D959" s="19" t="s">
        <v>509</v>
      </c>
      <c r="E959" s="19" t="s">
        <v>505</v>
      </c>
      <c r="G959" s="19" t="s">
        <v>256</v>
      </c>
      <c r="I959" s="34"/>
      <c r="K959" s="20"/>
      <c r="L959" s="57">
        <f t="shared" si="57"/>
        <v>0</v>
      </c>
      <c r="M959" s="14">
        <f t="shared" si="61"/>
        <v>1</v>
      </c>
      <c r="N959" s="13">
        <f>IF(OR(totale!$A$5="",C959=totale!$A$5),0,1)</f>
        <v>1</v>
      </c>
      <c r="O959" s="13">
        <f>IF(OR(totale!$C$5="",E959=totale!$C$5),0,1)</f>
        <v>0</v>
      </c>
      <c r="P959" s="13">
        <v>0</v>
      </c>
      <c r="Q959" s="97">
        <v>0</v>
      </c>
      <c r="R959" s="19">
        <v>0</v>
      </c>
      <c r="S959" s="19" t="str">
        <v xml:space="preserve">TRAMEZZATURA MATERIALE ALVEOLATO </v>
      </c>
      <c r="T959" s="15" t="str">
        <v>ZANROSSO</v>
      </c>
      <c r="U959" s="15" t="str">
        <v xml:space="preserve">TRAMEZZA - FORATO PORIZZATA/ALVEOLATA </v>
      </c>
      <c r="V959" s="15">
        <v>0</v>
      </c>
      <c r="W959" s="19" t="str">
        <v>8x50x19</v>
      </c>
      <c r="X959" s="19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1</v>
      </c>
      <c r="AG959" s="15">
        <v>0</v>
      </c>
      <c r="AH959" s="15" t="str">
        <v xml:space="preserve">TRAMEZZATURA MATERIALE ALVEOLATO </v>
      </c>
      <c r="AI959" s="15" t="str">
        <v>ZANROSSO</v>
      </c>
      <c r="AJ959" s="15" t="str">
        <v xml:space="preserve">TRAMEZZA - FORATO PORIZZATA/ALVEOLATA </v>
      </c>
      <c r="AK959" s="15">
        <v>0</v>
      </c>
      <c r="AL959" s="15" t="str">
        <v>12x50x24,5</v>
      </c>
      <c r="AM959" s="15">
        <v>0</v>
      </c>
      <c r="AN959" s="15">
        <v>0</v>
      </c>
      <c r="AO959" s="15">
        <v>0</v>
      </c>
      <c r="AP959" s="15">
        <v>0</v>
      </c>
      <c r="AQ959" s="15">
        <v>0</v>
      </c>
      <c r="AR959" s="15">
        <v>1</v>
      </c>
      <c r="AT959" s="70">
        <v>0</v>
      </c>
      <c r="AU959" s="15">
        <v>0</v>
      </c>
      <c r="AV959" s="15" t="str">
        <v>BLOCCO ALVEOLATO LISCIO FORI VERTICALI   45/50/55/60 %</v>
      </c>
      <c r="AW959" s="15" t="str">
        <v>DCB</v>
      </c>
      <c r="AX959" s="15" t="str">
        <v>BLOCCO PORTANTE ALVEOLATO FORI VERTICALI  P800 -  F.45% - F.50% liscio</v>
      </c>
      <c r="AY959" s="15">
        <v>0</v>
      </c>
      <c r="AZ959" s="15" t="str">
        <v>45x32x18/19</v>
      </c>
      <c r="BA959" s="15">
        <v>0</v>
      </c>
      <c r="BB959" s="15">
        <v>0</v>
      </c>
      <c r="BC959" s="15">
        <v>0</v>
      </c>
      <c r="BD959" s="15">
        <v>0</v>
      </c>
      <c r="BE959" s="15">
        <v>0</v>
      </c>
      <c r="BF959" s="15">
        <v>1</v>
      </c>
      <c r="BH959" s="70">
        <v>0</v>
      </c>
    </row>
    <row r="960" spans="1:60" ht="14.25" customHeight="1" x14ac:dyDescent="0.25">
      <c r="A960" s="47"/>
      <c r="C960" s="94" t="s">
        <v>512</v>
      </c>
      <c r="D960" s="19" t="s">
        <v>509</v>
      </c>
      <c r="E960" s="19" t="s">
        <v>505</v>
      </c>
      <c r="G960" s="19" t="s">
        <v>304</v>
      </c>
      <c r="I960" s="34"/>
      <c r="K960" s="20"/>
      <c r="L960" s="57">
        <f t="shared" si="57"/>
        <v>0</v>
      </c>
      <c r="M960" s="14">
        <f t="shared" si="61"/>
        <v>1</v>
      </c>
      <c r="N960" s="13">
        <f>IF(OR(totale!$A$5="",C960=totale!$A$5),0,1)</f>
        <v>1</v>
      </c>
      <c r="O960" s="13">
        <f>IF(OR(totale!$C$5="",E960=totale!$C$5),0,1)</f>
        <v>0</v>
      </c>
      <c r="P960" s="13">
        <v>0</v>
      </c>
      <c r="Q960" s="97">
        <v>0</v>
      </c>
      <c r="R960" s="19">
        <v>0</v>
      </c>
      <c r="S960" s="19" t="str">
        <v xml:space="preserve">TRAMEZZATURA MATERIALE ALVEOLATO </v>
      </c>
      <c r="T960" s="15" t="str">
        <v>ZANROSSO</v>
      </c>
      <c r="U960" s="15" t="str">
        <v xml:space="preserve">TRAMEZZA - FORATO PORIZZATA/ALVEOLATA </v>
      </c>
      <c r="V960" s="15">
        <v>0</v>
      </c>
      <c r="W960" s="19" t="str">
        <v>10x50x19</v>
      </c>
      <c r="X960" s="19">
        <v>0</v>
      </c>
      <c r="Y960" s="15">
        <v>0</v>
      </c>
      <c r="Z960" s="15">
        <v>0</v>
      </c>
      <c r="AA960" s="15">
        <v>0</v>
      </c>
      <c r="AB960" s="15">
        <v>0</v>
      </c>
      <c r="AC960" s="15">
        <v>1</v>
      </c>
      <c r="AG960" s="15">
        <v>0</v>
      </c>
      <c r="AH960" s="15" t="str">
        <v xml:space="preserve">TRAMEZZATURA MATERIALE ALVEOLATO </v>
      </c>
      <c r="AI960" s="15" t="str">
        <v>ZANROSSO</v>
      </c>
      <c r="AJ960" s="15" t="str">
        <v xml:space="preserve">TRAMEZZA - FORATO PORIZZATA/ALVEOLATA </v>
      </c>
      <c r="AK960" s="15">
        <v>0</v>
      </c>
      <c r="AL960" s="15" t="str">
        <v>10x50x24,5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1</v>
      </c>
      <c r="AT960" s="70">
        <v>0</v>
      </c>
      <c r="AU960" s="15">
        <v>0</v>
      </c>
      <c r="AV960" s="15" t="str">
        <v>BLOCCO ALVEOLATO MURATURA ARMATA</v>
      </c>
      <c r="AW960" s="15" t="str">
        <v>DCB</v>
      </c>
      <c r="AX960" s="15" t="str">
        <v xml:space="preserve">BLOCCCO PER MURATURA ARMATA ALVEOLATO LISCIO </v>
      </c>
      <c r="AY960" s="15">
        <v>0</v>
      </c>
      <c r="AZ960" s="15" t="str">
        <v>45x33x19 F.45%</v>
      </c>
      <c r="BA960" s="15">
        <v>0</v>
      </c>
      <c r="BB960" s="15">
        <v>0</v>
      </c>
      <c r="BC960" s="15">
        <v>0</v>
      </c>
      <c r="BD960" s="15">
        <v>0</v>
      </c>
      <c r="BE960" s="15">
        <v>0</v>
      </c>
      <c r="BF960" s="15">
        <v>1</v>
      </c>
      <c r="BH960" s="70">
        <v>0</v>
      </c>
    </row>
    <row r="961" spans="1:60" ht="14.25" customHeight="1" x14ac:dyDescent="0.25">
      <c r="A961" s="47"/>
      <c r="C961" s="94" t="s">
        <v>512</v>
      </c>
      <c r="D961" s="19" t="s">
        <v>509</v>
      </c>
      <c r="E961" s="19" t="s">
        <v>505</v>
      </c>
      <c r="G961" s="19" t="s">
        <v>318</v>
      </c>
      <c r="I961" s="34"/>
      <c r="K961" s="20"/>
      <c r="L961" s="57">
        <f t="shared" si="57"/>
        <v>0</v>
      </c>
      <c r="M961" s="14">
        <f t="shared" si="61"/>
        <v>1</v>
      </c>
      <c r="N961" s="13">
        <f>IF(OR(totale!$A$5="",C961=totale!$A$5),0,1)</f>
        <v>1</v>
      </c>
      <c r="O961" s="13">
        <f>IF(OR(totale!$C$5="",E961=totale!$C$5),0,1)</f>
        <v>0</v>
      </c>
      <c r="P961" s="13">
        <v>0</v>
      </c>
      <c r="Q961" s="97">
        <v>0</v>
      </c>
      <c r="R961" s="19">
        <v>0</v>
      </c>
      <c r="S961" s="19" t="str">
        <v xml:space="preserve">TRAMEZZATURA MATERIALE ALVEOLATO </v>
      </c>
      <c r="T961" s="15" t="str">
        <v>ZANROSSO</v>
      </c>
      <c r="U961" s="15" t="str">
        <v xml:space="preserve">TRAMEZZA - FORATO PORIZZATA/ALVEOLATA </v>
      </c>
      <c r="V961" s="15">
        <v>0</v>
      </c>
      <c r="W961" s="19" t="str">
        <v>12x50x19</v>
      </c>
      <c r="X961" s="19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1</v>
      </c>
      <c r="AG961" s="15">
        <v>0</v>
      </c>
      <c r="AH961" s="15" t="str">
        <v xml:space="preserve">TRAMEZZATURA MATERIALE ALVEOLATO </v>
      </c>
      <c r="AI961" s="15" t="str">
        <v>ZANROSSO</v>
      </c>
      <c r="AJ961" s="15" t="str">
        <v xml:space="preserve">TRAMEZZA - FORATO PORIZZATA/ALVEOLATA </v>
      </c>
      <c r="AK961" s="15">
        <v>0</v>
      </c>
      <c r="AL961" s="15" t="str">
        <v>17x50x24,5</v>
      </c>
      <c r="AM961" s="15">
        <v>0</v>
      </c>
      <c r="AN961" s="15">
        <v>0</v>
      </c>
      <c r="AO961" s="15">
        <v>0</v>
      </c>
      <c r="AP961" s="15">
        <v>0</v>
      </c>
      <c r="AQ961" s="15">
        <v>0</v>
      </c>
      <c r="AR961" s="15">
        <v>1</v>
      </c>
      <c r="AT961" s="70">
        <v>0</v>
      </c>
      <c r="AU961" s="15">
        <v>0</v>
      </c>
      <c r="AV961" s="15" t="str">
        <v>BLOCCO ALVEOLATO MURATURA ARMATA</v>
      </c>
      <c r="AW961" s="15" t="str">
        <v>T2D</v>
      </c>
      <c r="AX961" s="15" t="str">
        <v xml:space="preserve">BLOCCCO PER MURATURA ARMATA ALVEOLATO LISCIO </v>
      </c>
      <c r="AY961" s="15">
        <v>0</v>
      </c>
      <c r="AZ961" s="15" t="str">
        <v>45x33x19 F.45%</v>
      </c>
      <c r="BA961" s="15">
        <v>0</v>
      </c>
      <c r="BB961" s="15">
        <v>0</v>
      </c>
      <c r="BC961" s="15">
        <v>0</v>
      </c>
      <c r="BD961" s="15">
        <v>0</v>
      </c>
      <c r="BE961" s="15">
        <v>0</v>
      </c>
      <c r="BF961" s="15">
        <v>1</v>
      </c>
      <c r="BH961" s="70">
        <v>0</v>
      </c>
    </row>
    <row r="962" spans="1:60" ht="14.25" customHeight="1" x14ac:dyDescent="0.25">
      <c r="A962" s="47"/>
      <c r="C962" s="94" t="s">
        <v>512</v>
      </c>
      <c r="D962" s="19" t="s">
        <v>509</v>
      </c>
      <c r="E962" s="19" t="s">
        <v>505</v>
      </c>
      <c r="G962" s="19" t="s">
        <v>355</v>
      </c>
      <c r="I962" s="34"/>
      <c r="K962" s="20"/>
      <c r="L962" s="57">
        <f t="shared" si="57"/>
        <v>0</v>
      </c>
      <c r="M962" s="14">
        <f t="shared" si="61"/>
        <v>1</v>
      </c>
      <c r="N962" s="13">
        <f>IF(OR(totale!$A$5="",C962=totale!$A$5),0,1)</f>
        <v>1</v>
      </c>
      <c r="O962" s="13">
        <f>IF(OR(totale!$C$5="",E962=totale!$C$5),0,1)</f>
        <v>0</v>
      </c>
      <c r="P962" s="13">
        <v>0</v>
      </c>
      <c r="Q962" s="97">
        <v>0</v>
      </c>
      <c r="R962" s="19">
        <v>0</v>
      </c>
      <c r="S962" s="19" t="str">
        <v xml:space="preserve">TRAMEZZATURA MATERIALE ALVEOLATO </v>
      </c>
      <c r="T962" s="15" t="str">
        <v>ZANROSSO</v>
      </c>
      <c r="U962" s="15" t="str">
        <v xml:space="preserve">TRAMEZZA - FORATO PORIZZATA/ALVEOLATA </v>
      </c>
      <c r="V962" s="15">
        <v>0</v>
      </c>
      <c r="W962" s="19" t="str">
        <v>8x50x24,5</v>
      </c>
      <c r="X962" s="19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1</v>
      </c>
      <c r="AG962" s="15">
        <v>0</v>
      </c>
      <c r="AH962" s="15" t="str">
        <v xml:space="preserve">TRAMEZZATURA MATERIALE ALVEOLATO </v>
      </c>
      <c r="AI962" s="15" t="str">
        <v>ZANROSSO</v>
      </c>
      <c r="AJ962" s="15" t="str">
        <v xml:space="preserve">TRAMEZZA - FORATO PORIZZATA/ALVEOLATA </v>
      </c>
      <c r="AK962" s="15">
        <v>0</v>
      </c>
      <c r="AL962" s="15" t="str">
        <v>20x50x24,5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1</v>
      </c>
      <c r="AT962" s="70">
        <v>0</v>
      </c>
      <c r="AU962" s="15">
        <v>0</v>
      </c>
      <c r="AV962" s="15" t="str">
        <v>BLOCCO ALVEOLATO MURATURA ARMATA</v>
      </c>
      <c r="AW962" s="15" t="str">
        <v>T2D</v>
      </c>
      <c r="AX962" s="15" t="str">
        <v>BLOCCCO PER MURATURA ARMATA ALVEOLATO CON EPS  GRAFFITATO- NORMABLOCK</v>
      </c>
      <c r="AY962" s="15">
        <v>0</v>
      </c>
      <c r="AZ962" s="15" t="str">
        <v>45x33x19 F.45%</v>
      </c>
      <c r="BA962" s="15">
        <v>0</v>
      </c>
      <c r="BB962" s="15">
        <v>0</v>
      </c>
      <c r="BC962" s="15">
        <v>0</v>
      </c>
      <c r="BD962" s="15">
        <v>0</v>
      </c>
      <c r="BE962" s="15">
        <v>0</v>
      </c>
      <c r="BF962" s="15">
        <v>1</v>
      </c>
      <c r="BH962" s="70">
        <v>0</v>
      </c>
    </row>
    <row r="963" spans="1:60" ht="14.25" customHeight="1" x14ac:dyDescent="0.25">
      <c r="A963" s="47"/>
      <c r="C963" s="94" t="s">
        <v>512</v>
      </c>
      <c r="D963" s="19" t="s">
        <v>509</v>
      </c>
      <c r="E963" s="19" t="s">
        <v>506</v>
      </c>
      <c r="G963" s="19" t="s">
        <v>266</v>
      </c>
      <c r="I963" s="34"/>
      <c r="K963" s="20"/>
      <c r="L963" s="57">
        <f t="shared" ref="L963:L1026" si="62">K963*POWER(0.99475,J963)</f>
        <v>0</v>
      </c>
      <c r="M963" s="14">
        <f t="shared" si="61"/>
        <v>1</v>
      </c>
      <c r="N963" s="13">
        <f>IF(OR(totale!$A$5="",C963=totale!$A$5),0,1)</f>
        <v>1</v>
      </c>
      <c r="O963" s="13">
        <f>IF(OR(totale!$C$5="",E963=totale!$C$5),0,1)</f>
        <v>0</v>
      </c>
      <c r="P963" s="13">
        <v>0</v>
      </c>
      <c r="Q963" s="97">
        <v>0</v>
      </c>
      <c r="R963" s="19">
        <v>0</v>
      </c>
      <c r="S963" s="19" t="str">
        <v xml:space="preserve">TRAMEZZATURA MATERIALE ALVEOLATO </v>
      </c>
      <c r="T963" s="15" t="str">
        <v>ZANROSSO</v>
      </c>
      <c r="U963" s="15" t="str">
        <v xml:space="preserve">TRAMEZZA - FORATO PORIZZATA/ALVEOLATA </v>
      </c>
      <c r="V963" s="15">
        <v>0</v>
      </c>
      <c r="W963" s="19" t="str">
        <v>12x50x24,5</v>
      </c>
      <c r="X963" s="19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1</v>
      </c>
      <c r="AG963" s="15">
        <v>0</v>
      </c>
      <c r="AH963" s="15" t="str">
        <v xml:space="preserve">TRAMEZZATURA MATERIALE ALVEOLATO </v>
      </c>
      <c r="AI963" s="15" t="str">
        <v>DI MUZIO</v>
      </c>
      <c r="AJ963" s="15" t="str">
        <v xml:space="preserve">TRAMEZZA - FORATO PORIZZATA/ALVEOLATA </v>
      </c>
      <c r="AK963" s="15">
        <v>0</v>
      </c>
      <c r="AL963" s="15" t="str">
        <v>8x33x19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1</v>
      </c>
      <c r="AT963" s="70">
        <v>0</v>
      </c>
      <c r="AU963" s="15">
        <v>0</v>
      </c>
      <c r="AV963" s="15" t="str">
        <v xml:space="preserve">BLOCCO ALVEOLATO ACCOPPIATO AD ISOLANTE </v>
      </c>
      <c r="AW963" s="15" t="str">
        <v>T2D</v>
      </c>
      <c r="AX963" s="15" t="str">
        <v xml:space="preserve">BLOCCO LATERIZIO ALVEOLATO ACCOPPIATO AD ISOLANTE PORTANTE </v>
      </c>
      <c r="AY963" s="15">
        <v>0</v>
      </c>
      <c r="AZ963" s="15" t="str">
        <v>46x26x19 F.45%</v>
      </c>
      <c r="BA963" s="15">
        <v>0</v>
      </c>
      <c r="BB963" s="15">
        <v>0</v>
      </c>
      <c r="BC963" s="15">
        <v>0</v>
      </c>
      <c r="BD963" s="15">
        <v>0</v>
      </c>
      <c r="BE963" s="15">
        <v>0</v>
      </c>
      <c r="BF963" s="15">
        <v>1</v>
      </c>
      <c r="BH963" s="70">
        <v>0</v>
      </c>
    </row>
    <row r="964" spans="1:60" ht="14.25" customHeight="1" x14ac:dyDescent="0.25">
      <c r="A964" s="47"/>
      <c r="C964" s="19" t="s">
        <v>512</v>
      </c>
      <c r="D964" s="19" t="s">
        <v>509</v>
      </c>
      <c r="E964" s="19" t="s">
        <v>506</v>
      </c>
      <c r="G964" s="19" t="s">
        <v>268</v>
      </c>
      <c r="I964" s="34"/>
      <c r="K964" s="20"/>
      <c r="L964" s="57">
        <f t="shared" si="62"/>
        <v>0</v>
      </c>
      <c r="M964" s="14">
        <f t="shared" si="61"/>
        <v>1</v>
      </c>
      <c r="N964" s="13">
        <f>IF(OR(totale!$A$5="",C964=totale!$A$5),0,1)</f>
        <v>1</v>
      </c>
      <c r="O964" s="13">
        <f>IF(OR(totale!$C$5="",E964=totale!$C$5),0,1)</f>
        <v>0</v>
      </c>
      <c r="P964" s="13">
        <v>0</v>
      </c>
      <c r="Q964" s="97">
        <v>0</v>
      </c>
      <c r="R964" s="19">
        <v>0</v>
      </c>
      <c r="S964" s="19" t="str">
        <v xml:space="preserve">TRAMEZZATURA MATERIALE ALVEOLATO </v>
      </c>
      <c r="T964" s="15" t="str">
        <v>ZANROSSO</v>
      </c>
      <c r="U964" s="15" t="str">
        <v xml:space="preserve">TRAMEZZA - FORATO PORIZZATA/ALVEOLATA </v>
      </c>
      <c r="V964" s="15">
        <v>0</v>
      </c>
      <c r="W964" s="19" t="str">
        <v>10x50x24,5</v>
      </c>
      <c r="X964" s="19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1</v>
      </c>
      <c r="AG964" s="15">
        <v>0</v>
      </c>
      <c r="AH964" s="15" t="str">
        <v xml:space="preserve">TRAMEZZATURA MATERIALE ALVEOLATO </v>
      </c>
      <c r="AI964" s="15" t="str">
        <v>DI MUZIO</v>
      </c>
      <c r="AJ964" s="15" t="str">
        <v xml:space="preserve">TRAMEZZA - FORATO PORIZZATA/ALVEOLATA </v>
      </c>
      <c r="AK964" s="15">
        <v>0</v>
      </c>
      <c r="AL964" s="15" t="str">
        <v>12x33x19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1</v>
      </c>
      <c r="AT964" s="70">
        <v>0</v>
      </c>
      <c r="AU964" s="15">
        <v>0</v>
      </c>
      <c r="AV964" s="15" t="str">
        <v xml:space="preserve">TEVELLE - TAVELLONI - TAVELLINE </v>
      </c>
      <c r="AW964" s="15" t="str">
        <v>ESSE ELLE LAT.</v>
      </c>
      <c r="AX964" s="15" t="str">
        <v xml:space="preserve">TAVELLA TAGLIO RETTO FIANCO RETTO </v>
      </c>
      <c r="AY964" s="15">
        <v>0</v>
      </c>
      <c r="AZ964" s="15" t="str">
        <v>4x25x100</v>
      </c>
      <c r="BA964" s="15">
        <v>0</v>
      </c>
      <c r="BB964" s="15">
        <v>0</v>
      </c>
      <c r="BC964" s="15">
        <v>0</v>
      </c>
      <c r="BD964" s="15">
        <v>0</v>
      </c>
      <c r="BE964" s="15">
        <v>0</v>
      </c>
      <c r="BF964" s="15">
        <v>1</v>
      </c>
      <c r="BH964" s="70">
        <v>0</v>
      </c>
    </row>
    <row r="965" spans="1:60" ht="14.25" customHeight="1" x14ac:dyDescent="0.25">
      <c r="A965" s="47"/>
      <c r="C965" s="19" t="s">
        <v>105</v>
      </c>
      <c r="D965" s="19" t="s">
        <v>509</v>
      </c>
      <c r="E965" s="19" t="s">
        <v>27</v>
      </c>
      <c r="G965" s="19" t="s">
        <v>176</v>
      </c>
      <c r="I965" s="34"/>
      <c r="K965" s="20"/>
      <c r="L965" s="57">
        <f t="shared" si="62"/>
        <v>0</v>
      </c>
      <c r="M965" s="14">
        <f t="shared" si="61"/>
        <v>1</v>
      </c>
      <c r="N965" s="13">
        <f>IF(OR(totale!$A$5="",C965=totale!$A$5),0,1)</f>
        <v>1</v>
      </c>
      <c r="O965" s="13">
        <f>IF(OR(totale!$C$5="",E965=totale!$C$5),0,1)</f>
        <v>0</v>
      </c>
      <c r="P965" s="13">
        <v>0</v>
      </c>
      <c r="Q965" s="97">
        <v>0</v>
      </c>
      <c r="R965" s="19">
        <v>0</v>
      </c>
      <c r="S965" s="19" t="str">
        <v xml:space="preserve">TRAMEZZATURA MATERIALE ALVEOLATO </v>
      </c>
      <c r="T965" s="15" t="str">
        <v>ZANROSSO</v>
      </c>
      <c r="U965" s="15" t="str">
        <v xml:space="preserve">TRAMEZZA - FORATO PORIZZATA/ALVEOLATA </v>
      </c>
      <c r="V965" s="15">
        <v>0</v>
      </c>
      <c r="W965" s="19" t="str">
        <v>17x50x24,5</v>
      </c>
      <c r="X965" s="19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1</v>
      </c>
      <c r="AG965" s="15">
        <v>0</v>
      </c>
      <c r="AH965" s="15" t="str">
        <v xml:space="preserve">TRAMEZZATURA MATERIALE ALVEOLATO </v>
      </c>
      <c r="AI965" s="15" t="str">
        <v>DI MUZIO</v>
      </c>
      <c r="AJ965" s="15" t="str">
        <v xml:space="preserve">TRAMEZZA - FORATO PORIZZATA/ALVEOLATA </v>
      </c>
      <c r="AK965" s="15">
        <v>0</v>
      </c>
      <c r="AL965" s="15" t="str">
        <v>20x33x25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1</v>
      </c>
      <c r="AT965" s="70">
        <v>0</v>
      </c>
      <c r="AU965" s="15">
        <v>0</v>
      </c>
      <c r="AV965" s="15" t="str">
        <v xml:space="preserve">TEVELLE - TAVELLONI - TAVELLINE </v>
      </c>
      <c r="AW965" s="15" t="str">
        <v>LATERCOM</v>
      </c>
      <c r="AX965" s="15" t="str">
        <v xml:space="preserve">TAVELLA TAGLIO RETTO FIANCO RETTO </v>
      </c>
      <c r="AY965" s="15">
        <v>0</v>
      </c>
      <c r="AZ965" s="15" t="str">
        <v>4x25x100</v>
      </c>
      <c r="BA965" s="15">
        <v>0</v>
      </c>
      <c r="BB965" s="15">
        <v>0</v>
      </c>
      <c r="BC965" s="15">
        <v>0</v>
      </c>
      <c r="BD965" s="15">
        <v>0</v>
      </c>
      <c r="BE965" s="15">
        <v>0</v>
      </c>
      <c r="BF965" s="15">
        <v>1</v>
      </c>
      <c r="BH965" s="70">
        <v>0</v>
      </c>
    </row>
    <row r="966" spans="1:60" ht="14.25" customHeight="1" x14ac:dyDescent="0.25">
      <c r="A966" s="47"/>
      <c r="C966" s="19" t="s">
        <v>105</v>
      </c>
      <c r="D966" s="19" t="s">
        <v>509</v>
      </c>
      <c r="E966" s="19" t="s">
        <v>27</v>
      </c>
      <c r="G966" s="19" t="s">
        <v>510</v>
      </c>
      <c r="I966" s="34"/>
      <c r="K966" s="20"/>
      <c r="L966" s="57">
        <f t="shared" si="62"/>
        <v>0</v>
      </c>
      <c r="M966" s="14">
        <f t="shared" si="61"/>
        <v>1</v>
      </c>
      <c r="N966" s="13">
        <f>IF(OR(totale!$A$5="",C966=totale!$A$5),0,1)</f>
        <v>1</v>
      </c>
      <c r="O966" s="13">
        <f>IF(OR(totale!$C$5="",E966=totale!$C$5),0,1)</f>
        <v>0</v>
      </c>
      <c r="P966" s="13">
        <v>0</v>
      </c>
      <c r="Q966" s="97">
        <v>0</v>
      </c>
      <c r="R966" s="19">
        <v>0</v>
      </c>
      <c r="S966" s="19" t="str">
        <v xml:space="preserve">TRAMEZZATURA MATERIALE ALVEOLATO </v>
      </c>
      <c r="T966" s="15" t="str">
        <v>ZANROSSO</v>
      </c>
      <c r="U966" s="15" t="str">
        <v xml:space="preserve">TRAMEZZA - FORATO PORIZZATA/ALVEOLATA </v>
      </c>
      <c r="V966" s="15">
        <v>0</v>
      </c>
      <c r="W966" s="19" t="str">
        <v>20x50x24,5</v>
      </c>
      <c r="X966" s="19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1</v>
      </c>
      <c r="AG966" s="15">
        <v>0</v>
      </c>
      <c r="AH966" s="15" t="str">
        <v xml:space="preserve">LATERIZIO RETTIFICATO PLANARE </v>
      </c>
      <c r="AI966" s="15" t="str">
        <v>LATERCOM</v>
      </c>
      <c r="AJ966" s="15" t="str">
        <v>TRAMEZZA - FORATO PORIZZATA/ALVEOLATA RETTIFICATA - PLAN</v>
      </c>
      <c r="AK966" s="15">
        <v>0</v>
      </c>
      <c r="AL966" s="15" t="str">
        <v>8x50x23,8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1</v>
      </c>
      <c r="AT966" s="70">
        <v>0</v>
      </c>
      <c r="AU966" s="15">
        <v>0</v>
      </c>
      <c r="AV966" s="15" t="str">
        <v xml:space="preserve">TEVELLE - TAVELLONI - TAVELLINE </v>
      </c>
      <c r="AW966" s="15" t="str">
        <v>T2D</v>
      </c>
      <c r="AX966" s="15" t="str">
        <v xml:space="preserve">TAVELLA TAGLIO RETTO FIANCO RETTO </v>
      </c>
      <c r="AY966" s="15">
        <v>0</v>
      </c>
      <c r="AZ966" s="15" t="str">
        <v>4x25x100</v>
      </c>
      <c r="BA966" s="15">
        <v>0</v>
      </c>
      <c r="BB966" s="15">
        <v>0</v>
      </c>
      <c r="BC966" s="15">
        <v>0</v>
      </c>
      <c r="BD966" s="15">
        <v>0</v>
      </c>
      <c r="BE966" s="15">
        <v>0</v>
      </c>
      <c r="BF966" s="15">
        <v>1</v>
      </c>
      <c r="BH966" s="70">
        <v>0</v>
      </c>
    </row>
    <row r="967" spans="1:60" ht="14.25" customHeight="1" x14ac:dyDescent="0.25">
      <c r="A967" s="47"/>
      <c r="C967" s="19" t="s">
        <v>105</v>
      </c>
      <c r="D967" s="19" t="s">
        <v>509</v>
      </c>
      <c r="E967" s="19" t="s">
        <v>27</v>
      </c>
      <c r="G967" s="19" t="s">
        <v>300</v>
      </c>
      <c r="I967" s="34"/>
      <c r="K967" s="20"/>
      <c r="L967" s="57">
        <f t="shared" si="62"/>
        <v>0</v>
      </c>
      <c r="M967" s="14">
        <f t="shared" si="61"/>
        <v>1</v>
      </c>
      <c r="N967" s="13">
        <f>IF(OR(totale!$A$5="",C967=totale!$A$5),0,1)</f>
        <v>1</v>
      </c>
      <c r="O967" s="13">
        <f>IF(OR(totale!$C$5="",E967=totale!$C$5),0,1)</f>
        <v>0</v>
      </c>
      <c r="P967" s="13">
        <v>0</v>
      </c>
      <c r="Q967" s="97">
        <v>0</v>
      </c>
      <c r="R967" s="19">
        <v>0</v>
      </c>
      <c r="S967" s="19" t="str">
        <v>BLOCCO ALVEOLATO LISCIO FORI VERTICALI   45/50/55/60 %</v>
      </c>
      <c r="T967" s="15" t="str">
        <v>ZANROSSO</v>
      </c>
      <c r="U967" s="15" t="str">
        <v>BLOCCO PORTANTE ALVEOLATO FORI VERTICALI  P800 -  F.45% - F.50% liscio</v>
      </c>
      <c r="V967" s="15">
        <v>0</v>
      </c>
      <c r="W967" s="19" t="str">
        <v>30x25x18/19</v>
      </c>
      <c r="X967" s="19">
        <v>0</v>
      </c>
      <c r="Y967" s="15">
        <v>0</v>
      </c>
      <c r="Z967" s="15">
        <v>0</v>
      </c>
      <c r="AA967" s="15">
        <v>0</v>
      </c>
      <c r="AB967" s="15">
        <v>0</v>
      </c>
      <c r="AC967" s="15">
        <v>1</v>
      </c>
      <c r="AG967" s="15">
        <v>0</v>
      </c>
      <c r="AH967" s="15" t="str">
        <v xml:space="preserve">LATERIZIO RETTIFICATO PLANARE </v>
      </c>
      <c r="AI967" s="15" t="str">
        <v>LATERCOM</v>
      </c>
      <c r="AJ967" s="15" t="str">
        <v>TRAMEZZA - FORATO PORIZZATA/ALVEOLATA RETTIFICATA - PLAN</v>
      </c>
      <c r="AK967" s="15">
        <v>0</v>
      </c>
      <c r="AL967" s="15" t="str">
        <v>12x50x23,8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1</v>
      </c>
      <c r="AT967" s="70">
        <v>0</v>
      </c>
      <c r="AU967" s="15">
        <v>0</v>
      </c>
      <c r="AV967" s="15" t="str">
        <v xml:space="preserve">TEVELLE - TAVELLONI - TAVELLINE </v>
      </c>
      <c r="AW967" s="15" t="str">
        <v>ZANROSSO</v>
      </c>
      <c r="AX967" s="15" t="str">
        <v xml:space="preserve">TAVELLA TAGLIO RETTO FIANCO RETTO </v>
      </c>
      <c r="AY967" s="15">
        <v>0</v>
      </c>
      <c r="AZ967" s="15" t="str">
        <v>4x25x100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1</v>
      </c>
      <c r="BH967" s="70">
        <v>0</v>
      </c>
    </row>
    <row r="968" spans="1:60" ht="14.25" customHeight="1" x14ac:dyDescent="0.25">
      <c r="A968" s="47"/>
      <c r="C968" s="19" t="s">
        <v>105</v>
      </c>
      <c r="D968" s="19" t="s">
        <v>509</v>
      </c>
      <c r="E968" s="19" t="s">
        <v>27</v>
      </c>
      <c r="G968" s="19" t="s">
        <v>318</v>
      </c>
      <c r="I968" s="34"/>
      <c r="K968" s="20"/>
      <c r="L968" s="57">
        <f t="shared" si="62"/>
        <v>0</v>
      </c>
      <c r="M968" s="14">
        <f t="shared" si="61"/>
        <v>1</v>
      </c>
      <c r="N968" s="13">
        <f>IF(OR(totale!$A$5="",C968=totale!$A$5),0,1)</f>
        <v>1</v>
      </c>
      <c r="O968" s="13">
        <f>IF(OR(totale!$C$5="",E968=totale!$C$5),0,1)</f>
        <v>0</v>
      </c>
      <c r="P968" s="13">
        <v>0</v>
      </c>
      <c r="Q968" s="97">
        <v>0</v>
      </c>
      <c r="R968" s="19">
        <v>0</v>
      </c>
      <c r="S968" s="19" t="str">
        <v>BLOCCO ALVEOLATO LISCIO FORI VERTICALI   45/50/55/60 %</v>
      </c>
      <c r="T968" s="15" t="str">
        <v>ZANROSSO</v>
      </c>
      <c r="U968" s="15" t="str">
        <v>BLOCCO TAMPONAMENTO ALVEOLATO FORI VERTICALI  P600- F.65% - F.60% liscio</v>
      </c>
      <c r="V968" s="15">
        <v>0</v>
      </c>
      <c r="W968" s="19" t="str">
        <v>22x25x24,5</v>
      </c>
      <c r="X968" s="19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1</v>
      </c>
      <c r="AG968" s="15">
        <v>0</v>
      </c>
      <c r="AH968" s="15" t="str">
        <v xml:space="preserve">LATERIZIO RETTIFICATO PLANARE </v>
      </c>
      <c r="AI968" s="15" t="str">
        <v>WIENERBERGER</v>
      </c>
      <c r="AJ968" s="15" t="str">
        <v>TRAMEZZA - FORATO PORIZZATA/ALVEOLATA RETTIFICATA - PLAN</v>
      </c>
      <c r="AK968" s="15">
        <v>0</v>
      </c>
      <c r="AL968" s="15" t="str">
        <v>8x50x19,9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1</v>
      </c>
      <c r="AT968" s="70">
        <v>0</v>
      </c>
      <c r="AU968" s="15">
        <v>0</v>
      </c>
      <c r="AV968" s="15" t="str">
        <v xml:space="preserve">TEVELLE - TAVELLONI - TAVELLINE </v>
      </c>
      <c r="AW968" s="15" t="str">
        <v>LATERCOM</v>
      </c>
      <c r="AX968" s="15" t="str">
        <v xml:space="preserve">TAVELLA TAGLIO RETTO FIANCO RETTO </v>
      </c>
      <c r="AY968" s="15">
        <v>0</v>
      </c>
      <c r="AZ968" s="15" t="str">
        <v>4x25x120</v>
      </c>
      <c r="BA968" s="15">
        <v>0</v>
      </c>
      <c r="BB968" s="15">
        <v>0</v>
      </c>
      <c r="BC968" s="15">
        <v>0</v>
      </c>
      <c r="BD968" s="15">
        <v>0</v>
      </c>
      <c r="BE968" s="15">
        <v>0</v>
      </c>
      <c r="BF968" s="15">
        <v>1</v>
      </c>
      <c r="BH968" s="70">
        <v>0</v>
      </c>
    </row>
    <row r="969" spans="1:60" ht="14.25" customHeight="1" x14ac:dyDescent="0.25">
      <c r="A969" s="47"/>
      <c r="C969" s="19" t="s">
        <v>105</v>
      </c>
      <c r="D969" s="19" t="s">
        <v>509</v>
      </c>
      <c r="E969" s="19" t="s">
        <v>27</v>
      </c>
      <c r="G969" s="19" t="s">
        <v>342</v>
      </c>
      <c r="I969" s="34"/>
      <c r="K969" s="20"/>
      <c r="L969" s="57">
        <f t="shared" si="62"/>
        <v>0</v>
      </c>
      <c r="M969" s="14">
        <f t="shared" si="61"/>
        <v>1</v>
      </c>
      <c r="N969" s="13">
        <f>IF(OR(totale!$A$5="",C969=totale!$A$5),0,1)</f>
        <v>1</v>
      </c>
      <c r="O969" s="13">
        <f>IF(OR(totale!$C$5="",E969=totale!$C$5),0,1)</f>
        <v>0</v>
      </c>
      <c r="P969" s="13">
        <v>0</v>
      </c>
      <c r="Q969" s="97">
        <v>0</v>
      </c>
      <c r="R969" s="19">
        <v>0</v>
      </c>
      <c r="S969" s="19" t="str">
        <v>BLOCCO ALVEOLATO LISCIO FORI VERTICALI   45/50/55/60 %</v>
      </c>
      <c r="T969" s="15" t="str">
        <v>ZANROSSO</v>
      </c>
      <c r="U969" s="15" t="str">
        <v>BLOCCO TAMPONAMENTO ALVEOLATO FORI VERTICALI  P600- F.65% - F.60% liscio</v>
      </c>
      <c r="V969" s="15">
        <v>0</v>
      </c>
      <c r="W969" s="19" t="str">
        <v>22x30x24,5</v>
      </c>
      <c r="X969" s="19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1</v>
      </c>
      <c r="AG969" s="15">
        <v>0</v>
      </c>
      <c r="AH969" s="15" t="str">
        <v xml:space="preserve">LATERIZIO RETTIFICATO PLANARE </v>
      </c>
      <c r="AI969" s="15" t="str">
        <v>WIENERBERGER</v>
      </c>
      <c r="AJ969" s="15" t="str">
        <v>TRAMEZZA - FORATO PORIZZATA/ALVEOLATA RETTIFICATA - PLAN</v>
      </c>
      <c r="AK969" s="15">
        <v>0</v>
      </c>
      <c r="AL969" s="15" t="str">
        <v>8x50x24,9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1</v>
      </c>
      <c r="AT969" s="70">
        <v>0</v>
      </c>
      <c r="AU969" s="15">
        <v>0</v>
      </c>
      <c r="AV969" s="15" t="str">
        <v xml:space="preserve">TEVELLE - TAVELLONI - TAVELLINE </v>
      </c>
      <c r="AW969" s="15" t="str">
        <v>ZANROSSO</v>
      </c>
      <c r="AX969" s="15" t="str">
        <v xml:space="preserve">TAVELLA TAGLIO RETTO FIANCO RETTO </v>
      </c>
      <c r="AY969" s="15">
        <v>0</v>
      </c>
      <c r="AZ969" s="15" t="str">
        <v>4x25x120</v>
      </c>
      <c r="BA969" s="15">
        <v>0</v>
      </c>
      <c r="BB969" s="15">
        <v>0</v>
      </c>
      <c r="BC969" s="15">
        <v>0</v>
      </c>
      <c r="BD969" s="15">
        <v>0</v>
      </c>
      <c r="BE969" s="15">
        <v>0</v>
      </c>
      <c r="BF969" s="15">
        <v>1</v>
      </c>
      <c r="BH969" s="70">
        <v>0</v>
      </c>
    </row>
    <row r="970" spans="1:60" ht="14.25" customHeight="1" x14ac:dyDescent="0.25">
      <c r="A970" s="47"/>
      <c r="C970" s="19" t="s">
        <v>105</v>
      </c>
      <c r="D970" s="19" t="s">
        <v>509</v>
      </c>
      <c r="E970" s="19" t="s">
        <v>27</v>
      </c>
      <c r="G970" s="19" t="s">
        <v>407</v>
      </c>
      <c r="I970" s="34"/>
      <c r="K970" s="20"/>
      <c r="L970" s="57">
        <f t="shared" si="62"/>
        <v>0</v>
      </c>
      <c r="M970" s="14">
        <f t="shared" si="61"/>
        <v>1</v>
      </c>
      <c r="N970" s="13">
        <f>IF(OR(totale!$A$5="",C970=totale!$A$5),0,1)</f>
        <v>1</v>
      </c>
      <c r="O970" s="13">
        <f>IF(OR(totale!$C$5="",E970=totale!$C$5),0,1)</f>
        <v>0</v>
      </c>
      <c r="P970" s="13">
        <v>0</v>
      </c>
      <c r="Q970" s="97">
        <v>0</v>
      </c>
      <c r="R970" s="19">
        <v>0</v>
      </c>
      <c r="S970" s="19" t="str">
        <v>BLOCCO ALVEOLATO LISCIO FORI VERTICALI   45/50/55/60 %</v>
      </c>
      <c r="T970" s="15" t="str">
        <v>ZANROSSO</v>
      </c>
      <c r="U970" s="15" t="str">
        <v>BLOCCO TAMPONAMENTO ALVEOLATO FORI VERTICALI  P600- F.65% - F.60% liscio</v>
      </c>
      <c r="V970" s="15">
        <v>0</v>
      </c>
      <c r="W970" s="19" t="str">
        <v>23x35x24,5</v>
      </c>
      <c r="X970" s="19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1</v>
      </c>
      <c r="AG970" s="15">
        <v>0</v>
      </c>
      <c r="AH970" s="15" t="str">
        <v xml:space="preserve">LATERIZIO RETTIFICATO PLANARE </v>
      </c>
      <c r="AI970" s="15" t="str">
        <v>WIENERBERGER</v>
      </c>
      <c r="AJ970" s="15" t="str">
        <v>TRAMEZZA - FORATO PORIZZATA/ALVEOLATA RETTIFICATA - PLAN</v>
      </c>
      <c r="AK970" s="15">
        <v>0</v>
      </c>
      <c r="AL970" s="15" t="str">
        <v>10x50x19,9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1</v>
      </c>
      <c r="AT970" s="70">
        <v>0</v>
      </c>
      <c r="AU970" s="15">
        <v>0</v>
      </c>
      <c r="AV970" s="15" t="str">
        <v xml:space="preserve">TEVELLE - TAVELLONI - TAVELLINE </v>
      </c>
      <c r="AW970" s="15" t="str">
        <v>ESSE ELLE LAT.</v>
      </c>
      <c r="AX970" s="15" t="str">
        <v xml:space="preserve">TAVELLA DIVISIBILE </v>
      </c>
      <c r="AY970" s="15">
        <v>0</v>
      </c>
      <c r="AZ970" s="15" t="str">
        <v>4x25x50</v>
      </c>
      <c r="BA970" s="15">
        <v>0</v>
      </c>
      <c r="BB970" s="15">
        <v>0</v>
      </c>
      <c r="BC970" s="15">
        <v>0</v>
      </c>
      <c r="BD970" s="15">
        <v>0</v>
      </c>
      <c r="BE970" s="15">
        <v>0</v>
      </c>
      <c r="BF970" s="15">
        <v>1</v>
      </c>
      <c r="BH970" s="70">
        <v>0</v>
      </c>
    </row>
    <row r="971" spans="1:60" ht="14.25" customHeight="1" x14ac:dyDescent="0.25">
      <c r="A971" s="47"/>
      <c r="C971" s="19" t="s">
        <v>105</v>
      </c>
      <c r="D971" s="19" t="s">
        <v>509</v>
      </c>
      <c r="E971" s="19" t="s">
        <v>27</v>
      </c>
      <c r="G971" s="19" t="s">
        <v>438</v>
      </c>
      <c r="I971" s="34"/>
      <c r="K971" s="20"/>
      <c r="L971" s="57">
        <f t="shared" si="62"/>
        <v>0</v>
      </c>
      <c r="M971" s="14">
        <f t="shared" si="61"/>
        <v>1</v>
      </c>
      <c r="N971" s="13">
        <f>IF(OR(totale!$A$5="",C971=totale!$A$5),0,1)</f>
        <v>1</v>
      </c>
      <c r="O971" s="13">
        <f>IF(OR(totale!$C$5="",E971=totale!$C$5),0,1)</f>
        <v>0</v>
      </c>
      <c r="P971" s="13">
        <v>0</v>
      </c>
      <c r="Q971" s="97">
        <v>0</v>
      </c>
      <c r="R971" s="19">
        <v>0</v>
      </c>
      <c r="S971" s="19" t="str">
        <v>BLOCCO ALVEOLATO LISCIO FORI VERTICALI   45/50/55/60 %</v>
      </c>
      <c r="T971" s="15" t="str">
        <v>ZANROSSO</v>
      </c>
      <c r="U971" s="15" t="str">
        <v>BLOCCO TAMPONAMENTO ALVEOLATO FORI VERTICALI  P600- F.65% - F.60% liscio</v>
      </c>
      <c r="V971" s="15">
        <v>0</v>
      </c>
      <c r="W971" s="19" t="str">
        <v>23x38x24,5</v>
      </c>
      <c r="X971" s="19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1</v>
      </c>
      <c r="AG971" s="15">
        <v>0</v>
      </c>
      <c r="AH971" s="15" t="str">
        <v xml:space="preserve">LATERIZIO RETTIFICATO PLANARE </v>
      </c>
      <c r="AI971" s="15" t="str">
        <v>WIENERBERGER</v>
      </c>
      <c r="AJ971" s="15" t="str">
        <v>TRAMEZZA - FORATO PORIZZATA/ALVEOLATA RETTIFICATA - PLAN</v>
      </c>
      <c r="AK971" s="15">
        <v>0</v>
      </c>
      <c r="AL971" s="15" t="str">
        <v>12x50x24,9</v>
      </c>
      <c r="AM971" s="15">
        <v>0</v>
      </c>
      <c r="AN971" s="15">
        <v>0</v>
      </c>
      <c r="AO971" s="15">
        <v>0</v>
      </c>
      <c r="AP971" s="15">
        <v>0</v>
      </c>
      <c r="AQ971" s="15">
        <v>0</v>
      </c>
      <c r="AR971" s="15">
        <v>1</v>
      </c>
      <c r="AT971" s="70">
        <v>0</v>
      </c>
      <c r="AU971" s="15">
        <v>0</v>
      </c>
      <c r="AV971" s="15" t="str">
        <v xml:space="preserve">TEVELLE - TAVELLONI - TAVELLINE </v>
      </c>
      <c r="AW971" s="15" t="str">
        <v>ESSE ELLE LAT.</v>
      </c>
      <c r="AX971" s="15" t="str">
        <v xml:space="preserve">TAVELLA TAGLIO RETTO FIANCO RETTO </v>
      </c>
      <c r="AY971" s="15">
        <v>0</v>
      </c>
      <c r="AZ971" s="15" t="str">
        <v>4x25x50</v>
      </c>
      <c r="BA971" s="15">
        <v>0</v>
      </c>
      <c r="BB971" s="15">
        <v>0</v>
      </c>
      <c r="BC971" s="15">
        <v>0</v>
      </c>
      <c r="BD971" s="15">
        <v>0</v>
      </c>
      <c r="BE971" s="15">
        <v>0</v>
      </c>
      <c r="BF971" s="15">
        <v>1</v>
      </c>
      <c r="BH971" s="70">
        <v>0</v>
      </c>
    </row>
    <row r="972" spans="1:60" ht="14.25" customHeight="1" x14ac:dyDescent="0.25">
      <c r="A972" s="47"/>
      <c r="C972" s="19" t="s">
        <v>105</v>
      </c>
      <c r="D972" s="19" t="s">
        <v>509</v>
      </c>
      <c r="E972" s="19" t="s">
        <v>46</v>
      </c>
      <c r="G972" s="19" t="s">
        <v>308</v>
      </c>
      <c r="I972" s="34"/>
      <c r="K972" s="20"/>
      <c r="L972" s="57">
        <f t="shared" si="62"/>
        <v>0</v>
      </c>
      <c r="M972" s="14">
        <f t="shared" si="61"/>
        <v>1</v>
      </c>
      <c r="N972" s="13">
        <f>IF(OR(totale!$A$5="",C972=totale!$A$5),0,1)</f>
        <v>1</v>
      </c>
      <c r="O972" s="13">
        <f>IF(OR(totale!$C$5="",E972=totale!$C$5),0,1)</f>
        <v>0</v>
      </c>
      <c r="P972" s="13">
        <v>0</v>
      </c>
      <c r="Q972" s="97">
        <v>0</v>
      </c>
      <c r="R972" s="19">
        <v>0</v>
      </c>
      <c r="S972" s="19" t="str">
        <v>BLOCCO ALVEOLATO LISCIO FORI VERTICALI   45/50/55/60 %</v>
      </c>
      <c r="T972" s="15" t="str">
        <v>ZANROSSO</v>
      </c>
      <c r="U972" s="15" t="str">
        <v>BLOCCO TAMPONAMENTO ALVEOLATO FORI VERTICALI  P600- F.65% - F.60% liscio</v>
      </c>
      <c r="V972" s="15">
        <v>0</v>
      </c>
      <c r="W972" s="19" t="str">
        <v>23x42x24,5</v>
      </c>
      <c r="X972" s="19">
        <v>0</v>
      </c>
      <c r="Y972" s="15">
        <v>0</v>
      </c>
      <c r="Z972" s="15">
        <v>0</v>
      </c>
      <c r="AA972" s="15">
        <v>0</v>
      </c>
      <c r="AB972" s="15">
        <v>0</v>
      </c>
      <c r="AC972" s="15">
        <v>1</v>
      </c>
      <c r="AG972" s="15">
        <v>0</v>
      </c>
      <c r="AH972" s="15" t="str">
        <v xml:space="preserve">LATERIZIO RETTIFICATO PLANARE </v>
      </c>
      <c r="AI972" s="15" t="str">
        <v>WIENERBERGER</v>
      </c>
      <c r="AJ972" s="15" t="str">
        <v>TRAMEZZA - FORATO PORIZZATA/ALVEOLATA RETTIFICATA - PLAN</v>
      </c>
      <c r="AK972" s="15">
        <v>0</v>
      </c>
      <c r="AL972" s="15" t="str">
        <v>12x50x19,9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1</v>
      </c>
      <c r="AT972" s="70">
        <v>0</v>
      </c>
      <c r="AU972" s="15">
        <v>0</v>
      </c>
      <c r="AV972" s="15" t="str">
        <v xml:space="preserve">TEVELLE - TAVELLONI - TAVELLINE </v>
      </c>
      <c r="AW972" s="15" t="str">
        <v>LATERCOM</v>
      </c>
      <c r="AX972" s="15" t="str">
        <v xml:space="preserve">TAVELLA DIVISIBILE </v>
      </c>
      <c r="AY972" s="15">
        <v>0</v>
      </c>
      <c r="AZ972" s="15" t="str">
        <v>4x25x50</v>
      </c>
      <c r="BA972" s="15">
        <v>0</v>
      </c>
      <c r="BB972" s="15">
        <v>0</v>
      </c>
      <c r="BC972" s="15">
        <v>0</v>
      </c>
      <c r="BD972" s="15">
        <v>0</v>
      </c>
      <c r="BE972" s="15">
        <v>0</v>
      </c>
      <c r="BF972" s="15">
        <v>1</v>
      </c>
      <c r="BH972" s="70">
        <v>0</v>
      </c>
    </row>
    <row r="973" spans="1:60" ht="14.25" customHeight="1" x14ac:dyDescent="0.25">
      <c r="A973" s="47"/>
      <c r="C973" s="19" t="s">
        <v>105</v>
      </c>
      <c r="D973" s="19" t="s">
        <v>509</v>
      </c>
      <c r="E973" s="19" t="s">
        <v>46</v>
      </c>
      <c r="G973" s="19" t="s">
        <v>318</v>
      </c>
      <c r="I973" s="34"/>
      <c r="K973" s="20"/>
      <c r="L973" s="57">
        <f t="shared" si="62"/>
        <v>0</v>
      </c>
      <c r="M973" s="14">
        <f t="shared" si="61"/>
        <v>1</v>
      </c>
      <c r="N973" s="13">
        <f>IF(OR(totale!$A$5="",C973=totale!$A$5),0,1)</f>
        <v>1</v>
      </c>
      <c r="O973" s="13">
        <f>IF(OR(totale!$C$5="",E973=totale!$C$5),0,1)</f>
        <v>0</v>
      </c>
      <c r="P973" s="13">
        <v>0</v>
      </c>
      <c r="Q973" s="97">
        <v>0</v>
      </c>
      <c r="R973" s="19">
        <v>0</v>
      </c>
      <c r="S973" s="19" t="str">
        <v>BLOCCO ALVEOLATO LISCIO FORI VERTICALI   45/50/55/60 %</v>
      </c>
      <c r="T973" s="15" t="str">
        <v>ZANROSSO</v>
      </c>
      <c r="U973" s="15" t="str">
        <v>BLOCCO TAMPONAMENTO ALVEOLATO FORI VERTICALI  P600- F.65% - F.60% liscio</v>
      </c>
      <c r="V973" s="15">
        <v>0</v>
      </c>
      <c r="W973" s="19" t="str">
        <v>22x45x24,5</v>
      </c>
      <c r="X973" s="19">
        <v>0</v>
      </c>
      <c r="Y973" s="15">
        <v>0</v>
      </c>
      <c r="Z973" s="15">
        <v>0</v>
      </c>
      <c r="AA973" s="15">
        <v>0</v>
      </c>
      <c r="AB973" s="15">
        <v>0</v>
      </c>
      <c r="AC973" s="15">
        <v>1</v>
      </c>
      <c r="AG973" s="15">
        <v>0</v>
      </c>
      <c r="AH973" s="15" t="str">
        <v xml:space="preserve">LATERIZIO RETTIFICATO PLANARE </v>
      </c>
      <c r="AI973" s="15" t="str">
        <v>WIENERBERGER</v>
      </c>
      <c r="AJ973" s="15" t="str">
        <v>TRAMEZZA - FORATO PORIZZATA/ALVEOLATA RETTIFICATA - PLAN</v>
      </c>
      <c r="AK973" s="15">
        <v>0</v>
      </c>
      <c r="AL973" s="15" t="str">
        <v>20x50x24,9</v>
      </c>
      <c r="AM973" s="15">
        <v>0</v>
      </c>
      <c r="AN973" s="15">
        <v>0</v>
      </c>
      <c r="AO973" s="15">
        <v>0</v>
      </c>
      <c r="AP973" s="15">
        <v>0</v>
      </c>
      <c r="AQ973" s="15">
        <v>0</v>
      </c>
      <c r="AR973" s="15">
        <v>1</v>
      </c>
      <c r="AT973" s="70">
        <v>0</v>
      </c>
      <c r="AU973" s="15">
        <v>0</v>
      </c>
      <c r="AV973" s="15" t="str">
        <v xml:space="preserve">TEVELLE - TAVELLONI - TAVELLINE </v>
      </c>
      <c r="AW973" s="15" t="str">
        <v>LATERCOM</v>
      </c>
      <c r="AX973" s="15" t="str">
        <v xml:space="preserve">TAVELLA TAGLIO RETTO FIANCO RETTO </v>
      </c>
      <c r="AY973" s="15">
        <v>0</v>
      </c>
      <c r="AZ973" s="15" t="str">
        <v>4x25x50</v>
      </c>
      <c r="BA973" s="15">
        <v>0</v>
      </c>
      <c r="BB973" s="15">
        <v>0</v>
      </c>
      <c r="BC973" s="15">
        <v>0</v>
      </c>
      <c r="BD973" s="15">
        <v>0</v>
      </c>
      <c r="BE973" s="15">
        <v>0</v>
      </c>
      <c r="BF973" s="15">
        <v>1</v>
      </c>
      <c r="BH973" s="70">
        <v>0</v>
      </c>
    </row>
    <row r="974" spans="1:60" ht="14.25" customHeight="1" x14ac:dyDescent="0.25">
      <c r="A974" s="47"/>
      <c r="C974" s="19" t="s">
        <v>107</v>
      </c>
      <c r="D974" s="19" t="s">
        <v>509</v>
      </c>
      <c r="E974" s="19" t="s">
        <v>25</v>
      </c>
      <c r="G974" s="19" t="s">
        <v>256</v>
      </c>
      <c r="I974" s="34"/>
      <c r="K974" s="20"/>
      <c r="L974" s="57">
        <f t="shared" si="62"/>
        <v>0</v>
      </c>
      <c r="M974" s="14">
        <f t="shared" si="61"/>
        <v>1</v>
      </c>
      <c r="N974" s="13">
        <f>IF(OR(totale!$A$5="",C974=totale!$A$5),0,1)</f>
        <v>1</v>
      </c>
      <c r="O974" s="13">
        <f>IF(OR(totale!$C$5="",E974=totale!$C$5),0,1)</f>
        <v>0</v>
      </c>
      <c r="P974" s="13">
        <v>0</v>
      </c>
      <c r="Q974" s="97">
        <v>0</v>
      </c>
      <c r="R974" s="19">
        <v>0</v>
      </c>
      <c r="S974" s="19" t="str">
        <v>BLOCCO ALVEOLATO INCASTRO  FORI VERTICALI  45/50/55/60 %</v>
      </c>
      <c r="T974" s="15" t="str">
        <v>ZANROSSO</v>
      </c>
      <c r="U974" s="15" t="str">
        <v>BLOCCO PORTANTE ALVEOLATO FORI VERTICALI  P800- F.45%  incastro</v>
      </c>
      <c r="V974" s="15">
        <v>0</v>
      </c>
      <c r="W974" s="19" t="str">
        <v>25x30x24,5/25</v>
      </c>
      <c r="X974" s="19">
        <v>0</v>
      </c>
      <c r="Y974" s="15">
        <v>0</v>
      </c>
      <c r="Z974" s="15">
        <v>0</v>
      </c>
      <c r="AA974" s="15">
        <v>0</v>
      </c>
      <c r="AB974" s="15">
        <v>0</v>
      </c>
      <c r="AC974" s="15">
        <v>1</v>
      </c>
      <c r="AG974" s="15">
        <v>0</v>
      </c>
      <c r="AH974" s="15" t="str">
        <v xml:space="preserve">LATERIZIO RETTIFICATO PLANARE </v>
      </c>
      <c r="AI974" s="15" t="str">
        <v>WIENERBERGER</v>
      </c>
      <c r="AJ974" s="15" t="str">
        <v>TRAMEZZA - FORATO PORIZZATA/ALVEOLATA RETTIFICATA - PLAN</v>
      </c>
      <c r="AK974" s="15">
        <v>0</v>
      </c>
      <c r="AL974" s="15" t="str">
        <v>20x50x19,9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1</v>
      </c>
      <c r="AT974" s="70">
        <v>0</v>
      </c>
      <c r="AU974" s="15">
        <v>0</v>
      </c>
      <c r="AV974" s="15" t="str">
        <v xml:space="preserve">TEVELLE - TAVELLONI - TAVELLINE </v>
      </c>
      <c r="AW974" s="15" t="str">
        <v>T2D</v>
      </c>
      <c r="AX974" s="15" t="str">
        <v xml:space="preserve">TAVELLA DIVISIBILE </v>
      </c>
      <c r="AY974" s="15">
        <v>0</v>
      </c>
      <c r="AZ974" s="15" t="str">
        <v>4x25x50</v>
      </c>
      <c r="BA974" s="15">
        <v>0</v>
      </c>
      <c r="BB974" s="15">
        <v>0</v>
      </c>
      <c r="BC974" s="15">
        <v>0</v>
      </c>
      <c r="BD974" s="15">
        <v>0</v>
      </c>
      <c r="BE974" s="15">
        <v>0</v>
      </c>
      <c r="BF974" s="15">
        <v>1</v>
      </c>
      <c r="BH974" s="70">
        <v>0</v>
      </c>
    </row>
    <row r="975" spans="1:60" ht="14.25" customHeight="1" x14ac:dyDescent="0.25">
      <c r="A975" s="47"/>
      <c r="C975" s="19" t="s">
        <v>107</v>
      </c>
      <c r="D975" s="19" t="s">
        <v>509</v>
      </c>
      <c r="E975" s="19" t="s">
        <v>507</v>
      </c>
      <c r="G975" s="19" t="s">
        <v>318</v>
      </c>
      <c r="I975" s="34"/>
      <c r="K975" s="20"/>
      <c r="L975" s="57">
        <f t="shared" si="62"/>
        <v>0</v>
      </c>
      <c r="M975" s="14">
        <f t="shared" si="61"/>
        <v>1</v>
      </c>
      <c r="N975" s="13">
        <f>IF(OR(totale!$A$5="",C975=totale!$A$5),0,1)</f>
        <v>1</v>
      </c>
      <c r="O975" s="13">
        <f>IF(OR(totale!$C$5="",E975=totale!$C$5),0,1)</f>
        <v>0</v>
      </c>
      <c r="P975" s="13">
        <v>0</v>
      </c>
      <c r="Q975" s="97">
        <v>0</v>
      </c>
      <c r="R975" s="19">
        <v>0</v>
      </c>
      <c r="S975" s="19" t="str">
        <v>BLOCCO ALVEOLATO INCASTRO  FORI VERTICALI  45/50/55/60 %</v>
      </c>
      <c r="T975" s="15" t="str">
        <v>ZANROSSO</v>
      </c>
      <c r="U975" s="15" t="str">
        <v>BLOCCO PORTANTE ALVEOLATO FORI VERTICALI  P800- F.45%  incastro</v>
      </c>
      <c r="V975" s="15">
        <v>0</v>
      </c>
      <c r="W975" s="19" t="str">
        <v>30x25x24,5/25</v>
      </c>
      <c r="X975" s="19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1</v>
      </c>
      <c r="AG975" s="15">
        <v>0</v>
      </c>
      <c r="AH975" s="15" t="str">
        <v xml:space="preserve">LATERIZIO RETTIFICATO PLANARE </v>
      </c>
      <c r="AI975" s="15" t="str">
        <v>ZANROSSO</v>
      </c>
      <c r="AJ975" s="15" t="str">
        <v>TRAMEZZA - FORATO PORIZZATA/ALVEOLATA RETTIFICATA - PLAN</v>
      </c>
      <c r="AK975" s="15">
        <v>0</v>
      </c>
      <c r="AL975" s="15" t="str">
        <v>12x50x23,8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1</v>
      </c>
      <c r="AT975" s="70">
        <v>0</v>
      </c>
      <c r="AU975" s="15">
        <v>0</v>
      </c>
      <c r="AV975" s="15" t="str">
        <v xml:space="preserve">TEVELLE - TAVELLONI - TAVELLINE </v>
      </c>
      <c r="AW975" s="15" t="str">
        <v>T2D</v>
      </c>
      <c r="AX975" s="15" t="str">
        <v xml:space="preserve">TAVELLA TAGLIO RETTO FIANCO RETTO </v>
      </c>
      <c r="AY975" s="15">
        <v>0</v>
      </c>
      <c r="AZ975" s="15" t="str">
        <v>4x25x50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1</v>
      </c>
      <c r="BH975" s="70">
        <v>0</v>
      </c>
    </row>
    <row r="976" spans="1:60" ht="14.25" customHeight="1" x14ac:dyDescent="0.25">
      <c r="A976" s="47"/>
      <c r="C976" s="19" t="s">
        <v>107</v>
      </c>
      <c r="D976" s="19" t="s">
        <v>509</v>
      </c>
      <c r="E976" s="19" t="s">
        <v>507</v>
      </c>
      <c r="G976" s="19" t="s">
        <v>355</v>
      </c>
      <c r="I976" s="34"/>
      <c r="K976" s="20"/>
      <c r="L976" s="57">
        <f t="shared" si="62"/>
        <v>0</v>
      </c>
      <c r="M976" s="14">
        <f t="shared" si="61"/>
        <v>1</v>
      </c>
      <c r="N976" s="13">
        <f>IF(OR(totale!$A$5="",C976=totale!$A$5),0,1)</f>
        <v>1</v>
      </c>
      <c r="O976" s="13">
        <f>IF(OR(totale!$C$5="",E976=totale!$C$5),0,1)</f>
        <v>0</v>
      </c>
      <c r="P976" s="13">
        <v>0</v>
      </c>
      <c r="Q976" s="97">
        <v>0</v>
      </c>
      <c r="R976" s="19">
        <v>0</v>
      </c>
      <c r="S976" s="19" t="str">
        <v>BLOCCO ALVEOLATO MURATURA ARMATA</v>
      </c>
      <c r="T976" s="15" t="str">
        <v>ZANROSSO</v>
      </c>
      <c r="U976" s="15" t="str">
        <v xml:space="preserve">BLOCCCO PER MURATURA ARMATA ALVEOLATO LISCIO </v>
      </c>
      <c r="V976" s="15">
        <v>0</v>
      </c>
      <c r="W976" s="19" t="str">
        <v>25x30x19 F.45%</v>
      </c>
      <c r="X976" s="19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1</v>
      </c>
      <c r="AG976" s="15">
        <v>0</v>
      </c>
      <c r="AH976" s="15" t="str">
        <v>LATERIZIO CON EPS GRAFFITE</v>
      </c>
      <c r="AI976" s="15" t="str">
        <v>LATERCOM</v>
      </c>
      <c r="AJ976" s="15" t="str">
        <v>TRAMEZZA-FORATO-SCATOLA-FORATELLA ALVEOLATA  CON EPS GRAFFITATO - NORMABLOCK -- CAM--</v>
      </c>
      <c r="AK976" s="15">
        <v>0</v>
      </c>
      <c r="AL976" s="15" t="str">
        <v>8x25x24,5 lat.normale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1</v>
      </c>
      <c r="AT976" s="70">
        <v>0</v>
      </c>
      <c r="AU976" s="15">
        <v>0</v>
      </c>
      <c r="AV976" s="15" t="str">
        <v xml:space="preserve">TEVELLE - TAVELLONI - TAVELLINE </v>
      </c>
      <c r="AW976" s="15" t="str">
        <v>WIENERBERGER</v>
      </c>
      <c r="AX976" s="15" t="str">
        <v xml:space="preserve">TAVELLA DIVISIBILE </v>
      </c>
      <c r="AY976" s="15">
        <v>0</v>
      </c>
      <c r="AZ976" s="15" t="str">
        <v>4x25x50</v>
      </c>
      <c r="BA976" s="15">
        <v>0</v>
      </c>
      <c r="BB976" s="15">
        <v>0</v>
      </c>
      <c r="BC976" s="15">
        <v>0</v>
      </c>
      <c r="BD976" s="15">
        <v>0</v>
      </c>
      <c r="BE976" s="15">
        <v>0</v>
      </c>
      <c r="BF976" s="15">
        <v>1</v>
      </c>
      <c r="BH976" s="70">
        <v>0</v>
      </c>
    </row>
    <row r="977" spans="1:60" ht="14.25" customHeight="1" x14ac:dyDescent="0.25">
      <c r="A977" s="47"/>
      <c r="C977" s="19" t="s">
        <v>107</v>
      </c>
      <c r="D977" s="19" t="s">
        <v>509</v>
      </c>
      <c r="E977" s="19" t="s">
        <v>507</v>
      </c>
      <c r="G977" s="19" t="s">
        <v>376</v>
      </c>
      <c r="I977" s="34"/>
      <c r="K977" s="20"/>
      <c r="L977" s="57">
        <f t="shared" si="62"/>
        <v>0</v>
      </c>
      <c r="M977" s="14">
        <f t="shared" si="61"/>
        <v>1</v>
      </c>
      <c r="N977" s="13">
        <f>IF(OR(totale!$A$5="",C977=totale!$A$5),0,1)</f>
        <v>1</v>
      </c>
      <c r="O977" s="13">
        <f>IF(OR(totale!$C$5="",E977=totale!$C$5),0,1)</f>
        <v>0</v>
      </c>
      <c r="P977" s="13">
        <v>0</v>
      </c>
      <c r="Q977" s="97">
        <v>0</v>
      </c>
      <c r="R977" s="19">
        <v>0</v>
      </c>
      <c r="S977" s="19" t="str">
        <v>BLOCCO ALVEOLATO MURATURA ARMATA</v>
      </c>
      <c r="T977" s="15" t="str">
        <v>ZANROSSO</v>
      </c>
      <c r="U977" s="15" t="str">
        <v xml:space="preserve">BLOCCCO PER MURATURA ARMATA ALVEOLATO LISCIO </v>
      </c>
      <c r="V977" s="15">
        <v>0</v>
      </c>
      <c r="W977" s="19" t="str">
        <v>30x21x19 F.45%</v>
      </c>
      <c r="X977" s="19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1</v>
      </c>
      <c r="AG977" s="15">
        <v>0</v>
      </c>
      <c r="AH977" s="15" t="str">
        <v>LATERIZIO CON EPS GRAFFITE</v>
      </c>
      <c r="AI977" s="15" t="str">
        <v>LATERCOM</v>
      </c>
      <c r="AJ977" s="15" t="str">
        <v>TRAMEZZA-FORATO-SCATOLA-FORATELLA ALVEOLATA  CON EPS GRAFFITATO - NORMABLOCK -- CAM--</v>
      </c>
      <c r="AK977" s="15">
        <v>0</v>
      </c>
      <c r="AL977" s="15" t="str">
        <v>12x25x24,5 lat.normale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1</v>
      </c>
      <c r="AT977" s="70">
        <v>0</v>
      </c>
      <c r="AU977" s="15">
        <v>0</v>
      </c>
      <c r="AV977" s="15" t="str">
        <v xml:space="preserve">TEVELLE - TAVELLONI - TAVELLINE </v>
      </c>
      <c r="AW977" s="15" t="str">
        <v>ZANROSSO</v>
      </c>
      <c r="AX977" s="15" t="str">
        <v xml:space="preserve">TAVELLA TAGLIO RETTO FIANCO RETTO </v>
      </c>
      <c r="AY977" s="15">
        <v>0</v>
      </c>
      <c r="AZ977" s="15" t="str">
        <v>4x25x50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1</v>
      </c>
      <c r="BH977" s="70">
        <v>0</v>
      </c>
    </row>
    <row r="978" spans="1:60" ht="14.25" customHeight="1" x14ac:dyDescent="0.25">
      <c r="A978" s="47"/>
      <c r="C978" s="19" t="s">
        <v>107</v>
      </c>
      <c r="D978" s="19" t="s">
        <v>509</v>
      </c>
      <c r="E978" s="19" t="s">
        <v>507</v>
      </c>
      <c r="G978" s="19" t="s">
        <v>402</v>
      </c>
      <c r="I978" s="34"/>
      <c r="K978" s="20"/>
      <c r="L978" s="57">
        <f t="shared" si="62"/>
        <v>0</v>
      </c>
      <c r="M978" s="14">
        <f t="shared" si="61"/>
        <v>1</v>
      </c>
      <c r="N978" s="13">
        <f>IF(OR(totale!$A$5="",C978=totale!$A$5),0,1)</f>
        <v>1</v>
      </c>
      <c r="O978" s="13">
        <f>IF(OR(totale!$C$5="",E978=totale!$C$5),0,1)</f>
        <v>0</v>
      </c>
      <c r="P978" s="13">
        <v>0</v>
      </c>
      <c r="Q978" s="97">
        <v>0</v>
      </c>
      <c r="R978" s="19">
        <v>0</v>
      </c>
      <c r="S978" s="19" t="str">
        <v>BLOCCO ALVEOLATO MURATURA ARMATA</v>
      </c>
      <c r="T978" s="15" t="str">
        <v>ZANROSSO</v>
      </c>
      <c r="U978" s="15" t="str">
        <v xml:space="preserve">BLOCCCO PER MURATURA ARMATA ALVEOLATO LISCIO </v>
      </c>
      <c r="V978" s="15">
        <v>0</v>
      </c>
      <c r="W978" s="19" t="str">
        <v>35x25x19 F.45%</v>
      </c>
      <c r="X978" s="19">
        <v>0</v>
      </c>
      <c r="Y978" s="15">
        <v>0</v>
      </c>
      <c r="Z978" s="15">
        <v>0</v>
      </c>
      <c r="AA978" s="15">
        <v>0</v>
      </c>
      <c r="AB978" s="15">
        <v>0</v>
      </c>
      <c r="AC978" s="15">
        <v>1</v>
      </c>
      <c r="AG978" s="15">
        <v>0</v>
      </c>
      <c r="AH978" s="15" t="str">
        <v>LATERIZIO CON EPS GRAFFITE</v>
      </c>
      <c r="AI978" s="15" t="str">
        <v>LATERCOM</v>
      </c>
      <c r="AJ978" s="15" t="str">
        <v>TRAMEZZA-FORATO-SCATOLA-FORATELLA ALVEOLATA  CON EPS GRAFFITATO - NORMABLOCK -- CAM--</v>
      </c>
      <c r="AK978" s="15">
        <v>0</v>
      </c>
      <c r="AL978" s="15" t="str">
        <v>8x24,5x47,5 alveolata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1</v>
      </c>
      <c r="AT978" s="70">
        <v>0</v>
      </c>
      <c r="AU978" s="15">
        <v>0</v>
      </c>
      <c r="AV978" s="15" t="str">
        <v xml:space="preserve">TEVELLE - TAVELLONI - TAVELLINE </v>
      </c>
      <c r="AW978" s="15" t="str">
        <v>ESSE ELLE LAT.</v>
      </c>
      <c r="AX978" s="15" t="str">
        <v xml:space="preserve">TAVELLA TAGLIO RETTO FIANCO RETTO </v>
      </c>
      <c r="AY978" s="15">
        <v>0</v>
      </c>
      <c r="AZ978" s="15" t="str">
        <v>4x25x60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1</v>
      </c>
      <c r="BH978" s="70">
        <v>0</v>
      </c>
    </row>
    <row r="979" spans="1:60" ht="14.25" customHeight="1" x14ac:dyDescent="0.25">
      <c r="A979" s="47"/>
      <c r="C979" s="19" t="s">
        <v>107</v>
      </c>
      <c r="D979" s="19" t="s">
        <v>509</v>
      </c>
      <c r="E979" s="19" t="s">
        <v>507</v>
      </c>
      <c r="G979" s="19" t="s">
        <v>435</v>
      </c>
      <c r="I979" s="34"/>
      <c r="K979" s="20"/>
      <c r="L979" s="57">
        <f t="shared" si="62"/>
        <v>0</v>
      </c>
      <c r="M979" s="14">
        <f t="shared" si="61"/>
        <v>1</v>
      </c>
      <c r="N979" s="13">
        <f>IF(OR(totale!$A$5="",C979=totale!$A$5),0,1)</f>
        <v>1</v>
      </c>
      <c r="O979" s="13">
        <f>IF(OR(totale!$C$5="",E979=totale!$C$5),0,1)</f>
        <v>0</v>
      </c>
      <c r="P979" s="13">
        <v>0</v>
      </c>
      <c r="Q979" s="97">
        <v>0</v>
      </c>
      <c r="R979" s="19">
        <v>0</v>
      </c>
      <c r="S979" s="19" t="str">
        <v>BLOCCO ALVEOLATO MURATURA ARMATA</v>
      </c>
      <c r="T979" s="15" t="str">
        <v>ZANROSSO</v>
      </c>
      <c r="U979" s="15" t="str">
        <v xml:space="preserve">BLOCCCO PER MURATURA ARMATA ALVEOLATO LISCIO </v>
      </c>
      <c r="V979" s="15">
        <v>0</v>
      </c>
      <c r="W979" s="19" t="str">
        <v>38x25x19 F.45%</v>
      </c>
      <c r="X979" s="19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1</v>
      </c>
      <c r="AG979" s="15">
        <v>0</v>
      </c>
      <c r="AH979" s="15" t="str">
        <v>LATERIZIO CON EPS GRAFFITE</v>
      </c>
      <c r="AI979" s="15" t="str">
        <v>LATERCOM</v>
      </c>
      <c r="AJ979" s="15" t="str">
        <v>TRAMEZZA-FORATO-SCATOLA-FORATELLA ALVEOLATA  CON EPS GRAFFITATO - NORMABLOCK -- CAM--</v>
      </c>
      <c r="AK979" s="15">
        <v>0</v>
      </c>
      <c r="AL979" s="15" t="str">
        <v>10x24,5x47,5 alveolata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1</v>
      </c>
      <c r="AT979" s="70">
        <v>0</v>
      </c>
      <c r="AU979" s="15">
        <v>0</v>
      </c>
      <c r="AV979" s="15" t="str">
        <v xml:space="preserve">TEVELLE - TAVELLONI - TAVELLINE </v>
      </c>
      <c r="AW979" s="15" t="str">
        <v>LATERCOM</v>
      </c>
      <c r="AX979" s="15" t="str">
        <v xml:space="preserve">TAVELLA TAGLIO RETTO FIANCO RETTO </v>
      </c>
      <c r="AY979" s="15">
        <v>0</v>
      </c>
      <c r="AZ979" s="15" t="str">
        <v>4x25x60</v>
      </c>
      <c r="BA979" s="15">
        <v>0</v>
      </c>
      <c r="BB979" s="15">
        <v>0</v>
      </c>
      <c r="BC979" s="15">
        <v>0</v>
      </c>
      <c r="BD979" s="15">
        <v>0</v>
      </c>
      <c r="BE979" s="15">
        <v>0</v>
      </c>
      <c r="BF979" s="15">
        <v>1</v>
      </c>
      <c r="BH979" s="70">
        <v>0</v>
      </c>
    </row>
    <row r="980" spans="1:60" ht="14.25" customHeight="1" x14ac:dyDescent="0.25">
      <c r="A980" s="47"/>
      <c r="C980" s="19" t="s">
        <v>108</v>
      </c>
      <c r="D980" s="19" t="s">
        <v>509</v>
      </c>
      <c r="E980" s="19" t="s">
        <v>42</v>
      </c>
      <c r="G980" s="19" t="s">
        <v>309</v>
      </c>
      <c r="I980" s="34"/>
      <c r="K980" s="20"/>
      <c r="L980" s="57">
        <f t="shared" si="62"/>
        <v>0</v>
      </c>
      <c r="M980" s="14">
        <f t="shared" si="61"/>
        <v>1</v>
      </c>
      <c r="N980" s="13">
        <f>IF(OR(totale!$A$5="",C980=totale!$A$5),0,1)</f>
        <v>1</v>
      </c>
      <c r="O980" s="13">
        <f>IF(OR(totale!$C$5="",E980=totale!$C$5),0,1)</f>
        <v>0</v>
      </c>
      <c r="P980" s="13">
        <v>0</v>
      </c>
      <c r="Q980" s="97">
        <v>0</v>
      </c>
      <c r="R980" s="19">
        <v>0</v>
      </c>
      <c r="S980" s="19" t="str">
        <v xml:space="preserve">LATERIZIO RETTIFICATO PLANARE </v>
      </c>
      <c r="T980" s="15" t="str">
        <v>ZANROSSO</v>
      </c>
      <c r="U980" s="15" t="str">
        <v>TRAMEZZA - FORATO PORIZZATA/ALVEOLATA RETTIFICATA - PLAN</v>
      </c>
      <c r="V980" s="15">
        <v>0</v>
      </c>
      <c r="W980" s="19" t="str">
        <v>12x50x23,8</v>
      </c>
      <c r="X980" s="19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1</v>
      </c>
      <c r="AG980" s="15">
        <v>0</v>
      </c>
      <c r="AH980" s="15" t="str">
        <v>LATERIZIO CON EPS GRAFFITE</v>
      </c>
      <c r="AI980" s="15" t="str">
        <v>LATERCOM</v>
      </c>
      <c r="AJ980" s="15" t="str">
        <v>TRAMEZZA-FORATO-SCATOLA-FORATELLA ALVEOLATA  CON EPS GRAFFITATO - NORMABLOCK -- CAM--</v>
      </c>
      <c r="AK980" s="15">
        <v>0</v>
      </c>
      <c r="AL980" s="15" t="str">
        <v>12x24,5x47,5 alveolata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1</v>
      </c>
      <c r="AT980" s="70">
        <v>0</v>
      </c>
      <c r="AU980" s="15">
        <v>0</v>
      </c>
      <c r="AV980" s="15" t="str">
        <v xml:space="preserve">TEVELLE - TAVELLONI - TAVELLINE </v>
      </c>
      <c r="AW980" s="15" t="str">
        <v>T2D</v>
      </c>
      <c r="AX980" s="15" t="str">
        <v xml:space="preserve">TAVELLA TAGLIO RETTO FIANCO RETTO </v>
      </c>
      <c r="AY980" s="15">
        <v>0</v>
      </c>
      <c r="AZ980" s="15" t="str">
        <v>4x25x60</v>
      </c>
      <c r="BA980" s="15">
        <v>0</v>
      </c>
      <c r="BB980" s="15">
        <v>0</v>
      </c>
      <c r="BC980" s="15">
        <v>0</v>
      </c>
      <c r="BD980" s="15">
        <v>0</v>
      </c>
      <c r="BE980" s="15">
        <v>0</v>
      </c>
      <c r="BF980" s="15">
        <v>1</v>
      </c>
      <c r="BH980" s="70">
        <v>0</v>
      </c>
    </row>
    <row r="981" spans="1:60" ht="14.25" customHeight="1" x14ac:dyDescent="0.25">
      <c r="A981" s="47"/>
      <c r="C981" s="19" t="s">
        <v>109</v>
      </c>
      <c r="D981" s="19" t="s">
        <v>509</v>
      </c>
      <c r="E981" s="19" t="s">
        <v>24</v>
      </c>
      <c r="G981" s="19" t="s">
        <v>319</v>
      </c>
      <c r="I981" s="34"/>
      <c r="K981" s="20"/>
      <c r="L981" s="57">
        <f t="shared" si="62"/>
        <v>0</v>
      </c>
      <c r="M981" s="14">
        <f t="shared" si="61"/>
        <v>1</v>
      </c>
      <c r="N981" s="13">
        <f>IF(OR(totale!$A$5="",C981=totale!$A$5),0,1)</f>
        <v>1</v>
      </c>
      <c r="O981" s="13">
        <f>IF(OR(totale!$C$5="",E981=totale!$C$5),0,1)</f>
        <v>0</v>
      </c>
      <c r="P981" s="13">
        <v>0</v>
      </c>
      <c r="Q981" s="97">
        <v>0</v>
      </c>
      <c r="R981" s="19">
        <v>0</v>
      </c>
      <c r="S981" s="19" t="str">
        <v xml:space="preserve">LATERIZIO RETTIFICATO PLANARE </v>
      </c>
      <c r="T981" s="15" t="str">
        <v>ZANROSSO</v>
      </c>
      <c r="U981" s="15" t="str">
        <v>BLOCCO ALVEOLATO RETTIFICATO - BLOCCO PLANANARE  F.55% - 45%</v>
      </c>
      <c r="V981" s="15">
        <v>0</v>
      </c>
      <c r="W981" s="19" t="str">
        <v>25x28,5x23,8</v>
      </c>
      <c r="X981" s="19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1</v>
      </c>
      <c r="AG981" s="15">
        <v>0</v>
      </c>
      <c r="AH981" s="15" t="str">
        <v>LATERIZIO CON EPS GRAFFITE</v>
      </c>
      <c r="AI981" s="15" t="str">
        <v>LATERCOM</v>
      </c>
      <c r="AJ981" s="15" t="str">
        <v>TRAMEZZA-FORATO-SCATOLA-FORATELLA ALVEOLATA  CON EPS GRAFFITATO - NORMABLOCK -- CAM--</v>
      </c>
      <c r="AK981" s="15">
        <v>0</v>
      </c>
      <c r="AL981" s="15" t="str">
        <v>15x24,5x47,5 alveolata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1</v>
      </c>
      <c r="AT981" s="70">
        <v>0</v>
      </c>
      <c r="AU981" s="15">
        <v>0</v>
      </c>
      <c r="AV981" s="15" t="str">
        <v xml:space="preserve">TEVELLE - TAVELLONI - TAVELLINE </v>
      </c>
      <c r="AW981" s="15" t="str">
        <v>ZANROSSO</v>
      </c>
      <c r="AX981" s="15" t="str">
        <v xml:space="preserve">TAVELLA TAGLIO RETTO FIANCO RETTO </v>
      </c>
      <c r="AY981" s="15">
        <v>0</v>
      </c>
      <c r="AZ981" s="15" t="str">
        <v>4x25x60</v>
      </c>
      <c r="BA981" s="15">
        <v>0</v>
      </c>
      <c r="BB981" s="15">
        <v>0</v>
      </c>
      <c r="BC981" s="15">
        <v>0</v>
      </c>
      <c r="BD981" s="15">
        <v>0</v>
      </c>
      <c r="BE981" s="15">
        <v>0</v>
      </c>
      <c r="BF981" s="15">
        <v>1</v>
      </c>
      <c r="BH981" s="70">
        <v>0</v>
      </c>
    </row>
    <row r="982" spans="1:60" ht="14.25" customHeight="1" x14ac:dyDescent="0.25">
      <c r="A982" s="47"/>
      <c r="C982" s="19" t="s">
        <v>109</v>
      </c>
      <c r="D982" s="19" t="s">
        <v>509</v>
      </c>
      <c r="E982" s="19" t="s">
        <v>24</v>
      </c>
      <c r="G982" s="19" t="s">
        <v>345</v>
      </c>
      <c r="I982" s="34"/>
      <c r="K982" s="20"/>
      <c r="L982" s="57">
        <f t="shared" si="62"/>
        <v>0</v>
      </c>
      <c r="M982" s="14">
        <f t="shared" si="61"/>
        <v>1</v>
      </c>
      <c r="N982" s="13">
        <f>IF(OR(totale!$A$5="",C982=totale!$A$5),0,1)</f>
        <v>1</v>
      </c>
      <c r="O982" s="13">
        <f>IF(OR(totale!$C$5="",E982=totale!$C$5),0,1)</f>
        <v>0</v>
      </c>
      <c r="P982" s="13">
        <v>0</v>
      </c>
      <c r="Q982" s="97">
        <v>0</v>
      </c>
      <c r="R982" s="19">
        <v>0</v>
      </c>
      <c r="S982" s="19" t="str">
        <v xml:space="preserve">LATERIZIO RETTIFICATO PLANARE </v>
      </c>
      <c r="T982" s="15" t="str">
        <v>ZANROSSO</v>
      </c>
      <c r="U982" s="15" t="str">
        <v>BLOCCO ALVEOLATO RETTIFICATO - BLOCCO PLANANARE  F.55% - 45%</v>
      </c>
      <c r="V982" s="15">
        <v>0</v>
      </c>
      <c r="W982" s="19" t="str">
        <v>30x22x23,8</v>
      </c>
      <c r="X982" s="19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1</v>
      </c>
      <c r="AG982" s="15">
        <v>0</v>
      </c>
      <c r="AH982" s="15" t="str">
        <v>LATERIZIO CON EPS GRAFFITE</v>
      </c>
      <c r="AI982" s="15" t="str">
        <v>FBM</v>
      </c>
      <c r="AJ982" s="15" t="str">
        <v>TRAMEZZA-FORATO-SCATOLA-FORATELLA ALVEOLATA CON EPS GRAFFITATO - NORMABLOCK</v>
      </c>
      <c r="AK982" s="15">
        <v>0</v>
      </c>
      <c r="AL982" s="15" t="str">
        <v>8x25x18 lat.normale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1</v>
      </c>
      <c r="AT982" s="70">
        <v>0</v>
      </c>
      <c r="AU982" s="15">
        <v>0</v>
      </c>
      <c r="AV982" s="15" t="str">
        <v xml:space="preserve">TEVELLE - TAVELLONI - TAVELLINE </v>
      </c>
      <c r="AW982" s="15" t="str">
        <v>ESSE ELLE LAT.</v>
      </c>
      <c r="AX982" s="15" t="str">
        <v xml:space="preserve">TAVELLA TAGLIO RETTO FIANCO RETTO </v>
      </c>
      <c r="AY982" s="15">
        <v>0</v>
      </c>
      <c r="AZ982" s="15" t="str">
        <v>4x25x70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1</v>
      </c>
      <c r="BH982" s="70">
        <v>0</v>
      </c>
    </row>
    <row r="983" spans="1:60" ht="14.25" customHeight="1" x14ac:dyDescent="0.25">
      <c r="A983" s="47"/>
      <c r="C983" s="19" t="s">
        <v>109</v>
      </c>
      <c r="D983" s="19" t="s">
        <v>509</v>
      </c>
      <c r="E983" s="19" t="s">
        <v>24</v>
      </c>
      <c r="G983" s="19" t="s">
        <v>405</v>
      </c>
      <c r="I983" s="34"/>
      <c r="K983" s="20"/>
      <c r="L983" s="57">
        <f t="shared" si="62"/>
        <v>0</v>
      </c>
      <c r="M983" s="14">
        <f t="shared" si="61"/>
        <v>1</v>
      </c>
      <c r="N983" s="13">
        <f>IF(OR(totale!$A$5="",C983=totale!$A$5),0,1)</f>
        <v>1</v>
      </c>
      <c r="O983" s="13">
        <f>IF(OR(totale!$C$5="",E983=totale!$C$5),0,1)</f>
        <v>0</v>
      </c>
      <c r="P983" s="13">
        <v>0</v>
      </c>
      <c r="Q983" s="97">
        <v>0</v>
      </c>
      <c r="R983" s="19">
        <v>0</v>
      </c>
      <c r="S983" s="19" t="str">
        <v xml:space="preserve">LATERIZIO RETTIFICATO PLANARE </v>
      </c>
      <c r="T983" s="15" t="str">
        <v>ZANROSSO</v>
      </c>
      <c r="U983" s="15" t="str">
        <v>BLOCCO ALVEOLATO RETTIFICATO - BLOCCO PLANANARE  F.55% - 45%</v>
      </c>
      <c r="V983" s="15">
        <v>0</v>
      </c>
      <c r="W983" s="19" t="str">
        <v>35x23x23,8</v>
      </c>
      <c r="X983" s="19">
        <v>0</v>
      </c>
      <c r="Y983" s="15">
        <v>0</v>
      </c>
      <c r="Z983" s="15">
        <v>0</v>
      </c>
      <c r="AA983" s="15">
        <v>0</v>
      </c>
      <c r="AB983" s="15">
        <v>0</v>
      </c>
      <c r="AC983" s="15">
        <v>1</v>
      </c>
      <c r="AG983" s="15">
        <v>0</v>
      </c>
      <c r="AH983" s="15" t="str">
        <v>LATERIZIO CON EPS GRAFFITE</v>
      </c>
      <c r="AI983" s="15" t="str">
        <v>FBM</v>
      </c>
      <c r="AJ983" s="15" t="str">
        <v>TRAMEZZA-FORATO-SCATOLA-FORATELLA ALVEOLATA CON EPS GRAFFITATO - NORMABLOCK</v>
      </c>
      <c r="AK983" s="15">
        <v>0</v>
      </c>
      <c r="AL983" s="15" t="str">
        <v>12x25x18 lat.normale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v>1</v>
      </c>
      <c r="AT983" s="70">
        <v>0</v>
      </c>
      <c r="AU983" s="15">
        <v>0</v>
      </c>
      <c r="AV983" s="15" t="str">
        <v xml:space="preserve">TEVELLE - TAVELLONI - TAVELLINE </v>
      </c>
      <c r="AW983" s="15" t="str">
        <v>LATERCOM</v>
      </c>
      <c r="AX983" s="15" t="str">
        <v xml:space="preserve">TAVELLA TAGLIO RETTO FIANCO RETTO </v>
      </c>
      <c r="AY983" s="15">
        <v>0</v>
      </c>
      <c r="AZ983" s="15" t="str">
        <v>4x25x70</v>
      </c>
      <c r="BA983" s="15">
        <v>0</v>
      </c>
      <c r="BB983" s="15">
        <v>0</v>
      </c>
      <c r="BC983" s="15">
        <v>0</v>
      </c>
      <c r="BD983" s="15">
        <v>0</v>
      </c>
      <c r="BE983" s="15">
        <v>0</v>
      </c>
      <c r="BF983" s="15">
        <v>1</v>
      </c>
      <c r="BH983" s="70">
        <v>0</v>
      </c>
    </row>
    <row r="984" spans="1:60" ht="14.25" customHeight="1" x14ac:dyDescent="0.25">
      <c r="A984" s="47"/>
      <c r="C984" s="19" t="s">
        <v>109</v>
      </c>
      <c r="D984" s="19" t="s">
        <v>509</v>
      </c>
      <c r="E984" s="19" t="s">
        <v>24</v>
      </c>
      <c r="G984" s="19" t="s">
        <v>439</v>
      </c>
      <c r="I984" s="34"/>
      <c r="K984" s="20"/>
      <c r="L984" s="57">
        <f t="shared" si="62"/>
        <v>0</v>
      </c>
      <c r="M984" s="14">
        <f t="shared" si="61"/>
        <v>1</v>
      </c>
      <c r="N984" s="13">
        <f>IF(OR(totale!$A$5="",C984=totale!$A$5),0,1)</f>
        <v>1</v>
      </c>
      <c r="O984" s="13">
        <f>IF(OR(totale!$C$5="",E984=totale!$C$5),0,1)</f>
        <v>0</v>
      </c>
      <c r="P984" s="13">
        <v>0</v>
      </c>
      <c r="Q984" s="97">
        <v>0</v>
      </c>
      <c r="R984" s="19">
        <v>0</v>
      </c>
      <c r="S984" s="19" t="str">
        <v xml:space="preserve">LATERIZIO RETTIFICATO PLANARE </v>
      </c>
      <c r="T984" s="15" t="str">
        <v>ZANROSSO</v>
      </c>
      <c r="U984" s="15" t="str">
        <v>BLOCCO ALVEOLATO RETTIFICATO - BLOCCO PLANANARE  F.55% - 45%</v>
      </c>
      <c r="V984" s="15">
        <v>0</v>
      </c>
      <c r="W984" s="19" t="str">
        <v>38x23x23,8</v>
      </c>
      <c r="X984" s="19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1</v>
      </c>
      <c r="AG984" s="15">
        <v>0</v>
      </c>
      <c r="AH984" s="15" t="str">
        <v>LATERIZIO CON EPS GRAFFITE</v>
      </c>
      <c r="AI984" s="15" t="str">
        <v>FBM</v>
      </c>
      <c r="AJ984" s="15" t="str">
        <v>TRAMEZZA-FORATO-SCATOLA-FORATELLA ALVEOLATA CON EPS GRAFFITATO - NORMABLOCK</v>
      </c>
      <c r="AK984" s="15">
        <v>0</v>
      </c>
      <c r="AL984" s="15" t="str">
        <v>8x25x50 alveolata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1</v>
      </c>
      <c r="AT984" s="70">
        <v>0</v>
      </c>
      <c r="AU984" s="15">
        <v>0</v>
      </c>
      <c r="AV984" s="15" t="str">
        <v xml:space="preserve">TEVELLE - TAVELLONI - TAVELLINE </v>
      </c>
      <c r="AW984" s="15" t="str">
        <v>T2D</v>
      </c>
      <c r="AX984" s="15" t="str">
        <v xml:space="preserve">TAVELLA TAGLIO RETTO FIANCO RETTO </v>
      </c>
      <c r="AY984" s="15">
        <v>0</v>
      </c>
      <c r="AZ984" s="15" t="str">
        <v>4x25x70</v>
      </c>
      <c r="BA984" s="15">
        <v>0</v>
      </c>
      <c r="BB984" s="15">
        <v>0</v>
      </c>
      <c r="BC984" s="15">
        <v>0</v>
      </c>
      <c r="BD984" s="15">
        <v>0</v>
      </c>
      <c r="BE984" s="15">
        <v>0</v>
      </c>
      <c r="BF984" s="15">
        <v>1</v>
      </c>
      <c r="BH984" s="70">
        <v>0</v>
      </c>
    </row>
    <row r="985" spans="1:60" ht="14.25" customHeight="1" x14ac:dyDescent="0.25">
      <c r="A985" s="47"/>
      <c r="C985" s="19" t="s">
        <v>111</v>
      </c>
      <c r="D985" s="19" t="s">
        <v>509</v>
      </c>
      <c r="E985" s="19" t="s">
        <v>36</v>
      </c>
      <c r="G985" s="19">
        <v>60</v>
      </c>
      <c r="I985" s="34"/>
      <c r="K985" s="20"/>
      <c r="L985" s="57">
        <f t="shared" si="62"/>
        <v>0</v>
      </c>
      <c r="M985" s="14">
        <f t="shared" si="61"/>
        <v>1</v>
      </c>
      <c r="N985" s="13">
        <f>IF(OR(totale!$A$5="",C985=totale!$A$5),0,1)</f>
        <v>1</v>
      </c>
      <c r="O985" s="13">
        <f>IF(OR(totale!$C$5="",E985=totale!$C$5),0,1)</f>
        <v>0</v>
      </c>
      <c r="P985" s="13">
        <v>0</v>
      </c>
      <c r="Q985" s="97">
        <v>0</v>
      </c>
      <c r="R985" s="19">
        <v>0</v>
      </c>
      <c r="S985" s="19" t="str">
        <v xml:space="preserve">LATERIZIO RETTIFICATO PLANARE </v>
      </c>
      <c r="T985" s="15" t="str">
        <v>ZANROSSO</v>
      </c>
      <c r="U985" s="15" t="str">
        <v>BLOCCO ALVEOLATO RETTIFICATO - BLOCCO PLANANARE  F.55% - 45%</v>
      </c>
      <c r="V985" s="15">
        <v>0</v>
      </c>
      <c r="W985" s="19" t="str">
        <v>42x23x23,8</v>
      </c>
      <c r="X985" s="19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G985" s="15">
        <v>0</v>
      </c>
      <c r="AH985" s="15" t="str">
        <v>LATERIZIO CON EPS GRAFFITE</v>
      </c>
      <c r="AI985" s="15" t="str">
        <v>FBM</v>
      </c>
      <c r="AJ985" s="15" t="str">
        <v>TRAMEZZA-FORATO-SCATOLA-FORATELLA ALVEOLATA CON EPS GRAFFITATO - NORMABLOCK</v>
      </c>
      <c r="AK985" s="15">
        <v>0</v>
      </c>
      <c r="AL985" s="15" t="str">
        <v>12x25x50 alveolata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1</v>
      </c>
      <c r="AT985" s="70">
        <v>0</v>
      </c>
      <c r="AU985" s="15">
        <v>0</v>
      </c>
      <c r="AV985" s="15" t="str">
        <v xml:space="preserve">TEVELLE - TAVELLONI - TAVELLINE </v>
      </c>
      <c r="AW985" s="15" t="str">
        <v>ZANROSSO</v>
      </c>
      <c r="AX985" s="15" t="str">
        <v xml:space="preserve">TAVELLA TAGLIO RETTO FIANCO RETTO </v>
      </c>
      <c r="AY985" s="15">
        <v>0</v>
      </c>
      <c r="AZ985" s="15" t="str">
        <v>4x25x70</v>
      </c>
      <c r="BA985" s="15">
        <v>0</v>
      </c>
      <c r="BB985" s="15">
        <v>0</v>
      </c>
      <c r="BC985" s="15">
        <v>0</v>
      </c>
      <c r="BD985" s="15">
        <v>0</v>
      </c>
      <c r="BE985" s="15">
        <v>0</v>
      </c>
      <c r="BF985" s="15">
        <v>1</v>
      </c>
      <c r="BH985" s="70">
        <v>0</v>
      </c>
    </row>
    <row r="986" spans="1:60" ht="14.25" customHeight="1" x14ac:dyDescent="0.25">
      <c r="A986" s="47"/>
      <c r="C986" s="19" t="s">
        <v>111</v>
      </c>
      <c r="D986" s="19" t="s">
        <v>509</v>
      </c>
      <c r="E986" s="19" t="s">
        <v>36</v>
      </c>
      <c r="G986" s="19">
        <v>70</v>
      </c>
      <c r="I986" s="34"/>
      <c r="K986" s="20"/>
      <c r="L986" s="57">
        <f t="shared" si="62"/>
        <v>0</v>
      </c>
      <c r="M986" s="14">
        <f t="shared" si="61"/>
        <v>1</v>
      </c>
      <c r="N986" s="13">
        <f>IF(OR(totale!$A$5="",C986=totale!$A$5),0,1)</f>
        <v>1</v>
      </c>
      <c r="O986" s="13">
        <f>IF(OR(totale!$C$5="",E986=totale!$C$5),0,1)</f>
        <v>0</v>
      </c>
      <c r="P986" s="13">
        <v>0</v>
      </c>
      <c r="Q986" s="97">
        <v>0</v>
      </c>
      <c r="R986" s="19">
        <v>0</v>
      </c>
      <c r="S986" s="19" t="str">
        <v xml:space="preserve">LATERIZIO RETTIFICATO PLANARE </v>
      </c>
      <c r="T986" s="15" t="str">
        <v>ZANROSSO</v>
      </c>
      <c r="U986" s="15" t="str">
        <v>BLOCCO ALVEOLATO RETTIFICATO - BLOCCO PLANANARE  F.55% - 45%</v>
      </c>
      <c r="V986" s="15">
        <v>0</v>
      </c>
      <c r="W986" s="19" t="str">
        <v>45x23x23,8</v>
      </c>
      <c r="X986" s="19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1</v>
      </c>
      <c r="AG986" s="15">
        <v>0</v>
      </c>
      <c r="AH986" s="15" t="str">
        <v>LATERIZIO CON EPS GRAFFITE</v>
      </c>
      <c r="AI986" s="15" t="str">
        <v>LATERCOM</v>
      </c>
      <c r="AJ986" s="15" t="str">
        <v>TRAMEZZA-FORATO-SCATOLA-FORATELLA ALVEOLATA CON EPS GRAFFITATO - NORMABLOCK</v>
      </c>
      <c r="AK986" s="15">
        <v>0</v>
      </c>
      <c r="AL986" s="15" t="str">
        <v>8x25x24,5 lat.normale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1</v>
      </c>
      <c r="AT986" s="70">
        <v>0</v>
      </c>
      <c r="AU986" s="15">
        <v>0</v>
      </c>
      <c r="AV986" s="15" t="str">
        <v xml:space="preserve">TEVELLE - TAVELLONI - TAVELLINE </v>
      </c>
      <c r="AW986" s="15" t="str">
        <v>ESSE ELLE LAT.</v>
      </c>
      <c r="AX986" s="15" t="str">
        <v xml:space="preserve">TAVELLA TAGLIO RETTO FIANCO RETTO </v>
      </c>
      <c r="AY986" s="15">
        <v>0</v>
      </c>
      <c r="AZ986" s="15" t="str">
        <v>4x25x80</v>
      </c>
      <c r="BA986" s="15">
        <v>0</v>
      </c>
      <c r="BB986" s="15">
        <v>0</v>
      </c>
      <c r="BC986" s="15">
        <v>0</v>
      </c>
      <c r="BD986" s="15">
        <v>0</v>
      </c>
      <c r="BE986" s="15">
        <v>0</v>
      </c>
      <c r="BF986" s="15">
        <v>1</v>
      </c>
      <c r="BH986" s="70">
        <v>0</v>
      </c>
    </row>
    <row r="987" spans="1:60" ht="14.25" customHeight="1" x14ac:dyDescent="0.25">
      <c r="A987" s="47"/>
      <c r="C987" s="19" t="s">
        <v>111</v>
      </c>
      <c r="D987" s="19" t="s">
        <v>509</v>
      </c>
      <c r="E987" s="19" t="s">
        <v>36</v>
      </c>
      <c r="G987" s="19">
        <v>80</v>
      </c>
      <c r="I987" s="34"/>
      <c r="K987" s="20"/>
      <c r="L987" s="57">
        <f t="shared" si="62"/>
        <v>0</v>
      </c>
      <c r="M987" s="14">
        <f t="shared" si="61"/>
        <v>1</v>
      </c>
      <c r="N987" s="13">
        <f>IF(OR(totale!$A$5="",C987=totale!$A$5),0,1)</f>
        <v>1</v>
      </c>
      <c r="O987" s="13">
        <f>IF(OR(totale!$C$5="",E987=totale!$C$5),0,1)</f>
        <v>0</v>
      </c>
      <c r="P987" s="13">
        <v>0</v>
      </c>
      <c r="Q987" s="97">
        <v>0</v>
      </c>
      <c r="R987" s="19">
        <v>0</v>
      </c>
      <c r="S987" s="19" t="str">
        <v xml:space="preserve">TEVELLE - TAVELLONI - TAVELLINE </v>
      </c>
      <c r="T987" s="15" t="str">
        <v>ZANROSSO</v>
      </c>
      <c r="U987" s="15" t="str">
        <v xml:space="preserve">TAVELLONI-TAGLIO OBLIQUO FIANCO MASCHIO FEMMINA DA CM 6 </v>
      </c>
      <c r="V987" s="15">
        <v>0</v>
      </c>
      <c r="W987" s="19">
        <v>70</v>
      </c>
      <c r="X987" s="19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1</v>
      </c>
      <c r="AG987" s="15">
        <v>0</v>
      </c>
      <c r="AH987" s="15" t="str">
        <v>LATERIZIO CON EPS GRAFFITE</v>
      </c>
      <c r="AI987" s="15" t="str">
        <v>LATERCOM</v>
      </c>
      <c r="AJ987" s="15" t="str">
        <v>TRAMEZZA-FORATO-SCATOLA-FORATELLA ALVEOLATA CON EPS GRAFFITATO - NORMABLOCK</v>
      </c>
      <c r="AK987" s="15">
        <v>0</v>
      </c>
      <c r="AL987" s="15" t="str">
        <v>10x25x24,5 lat.normale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1</v>
      </c>
      <c r="AT987" s="70">
        <v>0</v>
      </c>
      <c r="AU987" s="15">
        <v>0</v>
      </c>
      <c r="AV987" s="15" t="str">
        <v xml:space="preserve">TEVELLE - TAVELLONI - TAVELLINE </v>
      </c>
      <c r="AW987" s="15" t="str">
        <v>LATERCOM</v>
      </c>
      <c r="AX987" s="15" t="str">
        <v xml:space="preserve">TAVELLA TAGLIO RETTO FIANCO RETTO </v>
      </c>
      <c r="AY987" s="15">
        <v>0</v>
      </c>
      <c r="AZ987" s="15" t="str">
        <v>4x25x80</v>
      </c>
      <c r="BA987" s="15">
        <v>0</v>
      </c>
      <c r="BB987" s="15">
        <v>0</v>
      </c>
      <c r="BC987" s="15">
        <v>0</v>
      </c>
      <c r="BD987" s="15">
        <v>0</v>
      </c>
      <c r="BE987" s="15">
        <v>0</v>
      </c>
      <c r="BF987" s="15">
        <v>1</v>
      </c>
      <c r="BH987" s="70">
        <v>0</v>
      </c>
    </row>
    <row r="988" spans="1:60" ht="14.25" customHeight="1" x14ac:dyDescent="0.25">
      <c r="A988" s="47"/>
      <c r="C988" s="19" t="s">
        <v>111</v>
      </c>
      <c r="D988" s="19" t="s">
        <v>509</v>
      </c>
      <c r="E988" s="19" t="s">
        <v>36</v>
      </c>
      <c r="G988" s="19">
        <v>90</v>
      </c>
      <c r="I988" s="34"/>
      <c r="K988" s="20"/>
      <c r="L988" s="57">
        <f t="shared" si="62"/>
        <v>0</v>
      </c>
      <c r="M988" s="14">
        <f t="shared" si="61"/>
        <v>1</v>
      </c>
      <c r="N988" s="13">
        <f>IF(OR(totale!$A$5="",C988=totale!$A$5),0,1)</f>
        <v>1</v>
      </c>
      <c r="O988" s="13">
        <f>IF(OR(totale!$C$5="",E988=totale!$C$5),0,1)</f>
        <v>0</v>
      </c>
      <c r="P988" s="13">
        <v>0</v>
      </c>
      <c r="Q988" s="97">
        <v>0</v>
      </c>
      <c r="R988" s="19">
        <v>0</v>
      </c>
      <c r="S988" s="19" t="str">
        <v xml:space="preserve">TEVELLE - TAVELLONI - TAVELLINE </v>
      </c>
      <c r="T988" s="15" t="str">
        <v>ZANROSSO</v>
      </c>
      <c r="U988" s="15" t="str">
        <v xml:space="preserve">TAVELLONI-TAGLIO OBLIQUO FIANCO MASCHIO FEMMINA DA CM 6 </v>
      </c>
      <c r="V988" s="15">
        <v>0</v>
      </c>
      <c r="W988" s="19">
        <v>80</v>
      </c>
      <c r="X988" s="19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1</v>
      </c>
      <c r="AG988" s="15">
        <v>0</v>
      </c>
      <c r="AH988" s="15" t="str">
        <v>LATERIZIO CON EPS GRAFFITE</v>
      </c>
      <c r="AI988" s="15" t="str">
        <v>LATERCOM</v>
      </c>
      <c r="AJ988" s="15" t="str">
        <v>TRAMEZZA-FORATO-SCATOLA-FORATELLA ALVEOLATA CON EPS GRAFFITATO - NORMABLOCK</v>
      </c>
      <c r="AK988" s="15">
        <v>0</v>
      </c>
      <c r="AL988" s="15" t="str">
        <v>8x24,5x47,5 alveolata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1</v>
      </c>
      <c r="AT988" s="70">
        <v>0</v>
      </c>
      <c r="AU988" s="15">
        <v>0</v>
      </c>
      <c r="AV988" s="15" t="str">
        <v xml:space="preserve">TEVELLE - TAVELLONI - TAVELLINE </v>
      </c>
      <c r="AW988" s="15" t="str">
        <v>T2D</v>
      </c>
      <c r="AX988" s="15" t="str">
        <v xml:space="preserve">TAVELLA TAGLIO RETTO FIANCO RETTO </v>
      </c>
      <c r="AY988" s="15">
        <v>0</v>
      </c>
      <c r="AZ988" s="15" t="str">
        <v>4x25x80</v>
      </c>
      <c r="BA988" s="15">
        <v>0</v>
      </c>
      <c r="BB988" s="15">
        <v>0</v>
      </c>
      <c r="BC988" s="15">
        <v>0</v>
      </c>
      <c r="BD988" s="15">
        <v>0</v>
      </c>
      <c r="BE988" s="15">
        <v>0</v>
      </c>
      <c r="BF988" s="15">
        <v>1</v>
      </c>
      <c r="BH988" s="70">
        <v>0</v>
      </c>
    </row>
    <row r="989" spans="1:60" ht="14.25" customHeight="1" x14ac:dyDescent="0.25">
      <c r="A989" s="47"/>
      <c r="C989" s="19" t="s">
        <v>111</v>
      </c>
      <c r="D989" s="19" t="s">
        <v>509</v>
      </c>
      <c r="E989" s="19" t="s">
        <v>36</v>
      </c>
      <c r="G989" s="19">
        <v>100</v>
      </c>
      <c r="I989" s="34"/>
      <c r="K989" s="20"/>
      <c r="L989" s="57">
        <f t="shared" si="62"/>
        <v>0</v>
      </c>
      <c r="M989" s="14">
        <f t="shared" si="61"/>
        <v>1</v>
      </c>
      <c r="N989" s="13">
        <f>IF(OR(totale!$A$5="",C989=totale!$A$5),0,1)</f>
        <v>1</v>
      </c>
      <c r="O989" s="13">
        <f>IF(OR(totale!$C$5="",E989=totale!$C$5),0,1)</f>
        <v>0</v>
      </c>
      <c r="P989" s="13">
        <v>0</v>
      </c>
      <c r="Q989" s="97">
        <v>0</v>
      </c>
      <c r="R989" s="19">
        <v>0</v>
      </c>
      <c r="S989" s="19" t="str">
        <v xml:space="preserve">TEVELLE - TAVELLONI - TAVELLINE </v>
      </c>
      <c r="T989" s="15" t="str">
        <v>ZANROSSO</v>
      </c>
      <c r="U989" s="15" t="str">
        <v xml:space="preserve">TAVELLONI-TAGLIO OBLIQUO FIANCO MASCHIO FEMMINA DA CM 6 </v>
      </c>
      <c r="V989" s="15">
        <v>0</v>
      </c>
      <c r="W989" s="19">
        <v>90</v>
      </c>
      <c r="X989" s="19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1</v>
      </c>
      <c r="AG989" s="15">
        <v>0</v>
      </c>
      <c r="AH989" s="15" t="str">
        <v>LATERIZIO CON EPS GRAFFITE</v>
      </c>
      <c r="AI989" s="15" t="str">
        <v>LATERCOM</v>
      </c>
      <c r="AJ989" s="15" t="str">
        <v>TRAMEZZA-FORATO-SCATOLA-FORATELLA ALVEOLATA CON EPS GRAFFITATO - NORMABLOCK</v>
      </c>
      <c r="AK989" s="15">
        <v>0</v>
      </c>
      <c r="AL989" s="15" t="str">
        <v>10x24,5x47,5 alveolata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R989" s="15">
        <v>1</v>
      </c>
      <c r="AT989" s="70">
        <v>0</v>
      </c>
      <c r="AU989" s="15">
        <v>0</v>
      </c>
      <c r="AV989" s="15" t="str">
        <v xml:space="preserve">TEVELLE - TAVELLONI - TAVELLINE </v>
      </c>
      <c r="AW989" s="15" t="str">
        <v>ZANROSSO</v>
      </c>
      <c r="AX989" s="15" t="str">
        <v xml:space="preserve">TAVELLA TAGLIO RETTO FIANCO RETTO </v>
      </c>
      <c r="AY989" s="15">
        <v>0</v>
      </c>
      <c r="AZ989" s="15" t="str">
        <v>4x25x80</v>
      </c>
      <c r="BA989" s="15">
        <v>0</v>
      </c>
      <c r="BB989" s="15">
        <v>0</v>
      </c>
      <c r="BC989" s="15">
        <v>0</v>
      </c>
      <c r="BD989" s="15">
        <v>0</v>
      </c>
      <c r="BE989" s="15">
        <v>0</v>
      </c>
      <c r="BF989" s="15">
        <v>1</v>
      </c>
      <c r="BH989" s="70">
        <v>0</v>
      </c>
    </row>
    <row r="990" spans="1:60" ht="14.25" customHeight="1" x14ac:dyDescent="0.25">
      <c r="A990" s="47"/>
      <c r="C990" s="19" t="s">
        <v>111</v>
      </c>
      <c r="D990" s="19" t="s">
        <v>509</v>
      </c>
      <c r="E990" s="19" t="s">
        <v>36</v>
      </c>
      <c r="G990" s="19">
        <v>110</v>
      </c>
      <c r="I990" s="34"/>
      <c r="K990" s="20"/>
      <c r="L990" s="57">
        <f t="shared" si="62"/>
        <v>0</v>
      </c>
      <c r="M990" s="14">
        <f t="shared" si="61"/>
        <v>1</v>
      </c>
      <c r="N990" s="13">
        <f>IF(OR(totale!$A$5="",C990=totale!$A$5),0,1)</f>
        <v>1</v>
      </c>
      <c r="O990" s="13">
        <f>IF(OR(totale!$C$5="",E990=totale!$C$5),0,1)</f>
        <v>0</v>
      </c>
      <c r="P990" s="13">
        <v>0</v>
      </c>
      <c r="Q990" s="97">
        <v>0</v>
      </c>
      <c r="R990" s="19">
        <v>0</v>
      </c>
      <c r="S990" s="19" t="str">
        <v xml:space="preserve">TEVELLE - TAVELLONI - TAVELLINE </v>
      </c>
      <c r="T990" s="15" t="str">
        <v>ZANROSSO</v>
      </c>
      <c r="U990" s="15" t="str">
        <v xml:space="preserve">TAVELLONI-TAGLIO OBLIQUO FIANCO MASCHIO FEMMINA DA CM 6 </v>
      </c>
      <c r="V990" s="15">
        <v>0</v>
      </c>
      <c r="W990" s="19">
        <v>100</v>
      </c>
      <c r="X990" s="19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1</v>
      </c>
      <c r="AG990" s="15">
        <v>0</v>
      </c>
      <c r="AH990" s="15" t="str">
        <v>TRAMEZZATURA MATERIALE  LATERIZIO COMUNE</v>
      </c>
      <c r="AI990" s="15" t="str">
        <v>DCB</v>
      </c>
      <c r="AJ990" s="15" t="str">
        <v xml:space="preserve">TRAMEZZA-FORATO-SCATOLA-FORATELLA LEGGERA  LATERIZIO NORMALE </v>
      </c>
      <c r="AK990" s="15">
        <v>0</v>
      </c>
      <c r="AL990" s="15" t="str">
        <v>5x14x28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1</v>
      </c>
      <c r="AT990" s="70">
        <v>0</v>
      </c>
      <c r="AU990" s="15">
        <v>0</v>
      </c>
      <c r="AV990" s="15" t="str">
        <v xml:space="preserve">TEVELLE - TAVELLONI - TAVELLINE </v>
      </c>
      <c r="AW990" s="15" t="str">
        <v>ESSE ELLE LAT.</v>
      </c>
      <c r="AX990" s="15" t="str">
        <v xml:space="preserve">TAVELLA TAGLIO RETTO FIANCO RETTO </v>
      </c>
      <c r="AY990" s="15">
        <v>0</v>
      </c>
      <c r="AZ990" s="15" t="str">
        <v>4x25x90</v>
      </c>
      <c r="BA990" s="15">
        <v>0</v>
      </c>
      <c r="BB990" s="15">
        <v>0</v>
      </c>
      <c r="BC990" s="15">
        <v>0</v>
      </c>
      <c r="BD990" s="15">
        <v>0</v>
      </c>
      <c r="BE990" s="15">
        <v>0</v>
      </c>
      <c r="BF990" s="15">
        <v>1</v>
      </c>
      <c r="BH990" s="70">
        <v>0</v>
      </c>
    </row>
    <row r="991" spans="1:60" ht="14.25" customHeight="1" x14ac:dyDescent="0.25">
      <c r="A991" s="47"/>
      <c r="C991" s="19" t="s">
        <v>111</v>
      </c>
      <c r="D991" s="19" t="s">
        <v>509</v>
      </c>
      <c r="E991" s="19" t="s">
        <v>36</v>
      </c>
      <c r="G991" s="19">
        <v>120</v>
      </c>
      <c r="I991" s="34"/>
      <c r="K991" s="20"/>
      <c r="L991" s="57">
        <f t="shared" si="62"/>
        <v>0</v>
      </c>
      <c r="M991" s="14">
        <f t="shared" si="61"/>
        <v>1</v>
      </c>
      <c r="N991" s="13">
        <f>IF(OR(totale!$A$5="",C991=totale!$A$5),0,1)</f>
        <v>1</v>
      </c>
      <c r="O991" s="13">
        <f>IF(OR(totale!$C$5="",E991=totale!$C$5),0,1)</f>
        <v>0</v>
      </c>
      <c r="P991" s="13">
        <v>0</v>
      </c>
      <c r="Q991" s="97">
        <v>0</v>
      </c>
      <c r="R991" s="19">
        <v>0</v>
      </c>
      <c r="S991" s="19" t="str">
        <v xml:space="preserve">TEVELLE - TAVELLONI - TAVELLINE </v>
      </c>
      <c r="T991" s="15" t="str">
        <v>ZANROSSO</v>
      </c>
      <c r="U991" s="15" t="str">
        <v xml:space="preserve">TAVELLONI-TAGLIO OBLIQUO FIANCO MASCHIO FEMMINA DA CM 6 </v>
      </c>
      <c r="V991" s="15">
        <v>0</v>
      </c>
      <c r="W991" s="19">
        <v>110</v>
      </c>
      <c r="X991" s="19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1</v>
      </c>
      <c r="AG991" s="15">
        <v>0</v>
      </c>
      <c r="AH991" s="15" t="str">
        <v>TRAMEZZATURA MATERIALE  LATERIZIO COMUNE</v>
      </c>
      <c r="AI991" s="15" t="str">
        <v>DCB</v>
      </c>
      <c r="AJ991" s="15" t="str">
        <v xml:space="preserve">TRAMEZZA-FORATO-SCATOLA-FORATELLA LEGGERA  LATERIZIO NORMALE </v>
      </c>
      <c r="AK991" s="15">
        <v>0</v>
      </c>
      <c r="AL991" s="15" t="str">
        <v>6x25x25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1</v>
      </c>
      <c r="AT991" s="70">
        <v>0</v>
      </c>
      <c r="AU991" s="15">
        <v>0</v>
      </c>
      <c r="AV991" s="15" t="str">
        <v xml:space="preserve">TEVELLE - TAVELLONI - TAVELLINE </v>
      </c>
      <c r="AW991" s="15" t="str">
        <v>LATERCOM</v>
      </c>
      <c r="AX991" s="15" t="str">
        <v xml:space="preserve">TAVELLA TAGLIO RETTO FIANCO RETTO </v>
      </c>
      <c r="AY991" s="15">
        <v>0</v>
      </c>
      <c r="AZ991" s="15" t="str">
        <v>4x25x90</v>
      </c>
      <c r="BA991" s="15">
        <v>0</v>
      </c>
      <c r="BB991" s="15">
        <v>0</v>
      </c>
      <c r="BC991" s="15">
        <v>0</v>
      </c>
      <c r="BD991" s="15">
        <v>0</v>
      </c>
      <c r="BE991" s="15">
        <v>0</v>
      </c>
      <c r="BF991" s="15">
        <v>1</v>
      </c>
      <c r="BH991" s="70">
        <v>0</v>
      </c>
    </row>
    <row r="992" spans="1:60" ht="14.25" customHeight="1" x14ac:dyDescent="0.25">
      <c r="A992" s="47"/>
      <c r="C992" s="19" t="s">
        <v>111</v>
      </c>
      <c r="D992" s="19" t="s">
        <v>509</v>
      </c>
      <c r="E992" s="19" t="s">
        <v>36</v>
      </c>
      <c r="G992" s="19">
        <v>130</v>
      </c>
      <c r="I992" s="34"/>
      <c r="K992" s="20"/>
      <c r="L992" s="57">
        <f t="shared" si="62"/>
        <v>0</v>
      </c>
      <c r="M992" s="14">
        <f t="shared" si="61"/>
        <v>1</v>
      </c>
      <c r="N992" s="13">
        <f>IF(OR(totale!$A$5="",C992=totale!$A$5),0,1)</f>
        <v>1</v>
      </c>
      <c r="O992" s="13">
        <f>IF(OR(totale!$C$5="",E992=totale!$C$5),0,1)</f>
        <v>0</v>
      </c>
      <c r="P992" s="13">
        <v>0</v>
      </c>
      <c r="Q992" s="97">
        <v>0</v>
      </c>
      <c r="R992" s="19">
        <v>0</v>
      </c>
      <c r="S992" s="19" t="str">
        <v xml:space="preserve">TEVELLE - TAVELLONI - TAVELLINE </v>
      </c>
      <c r="T992" s="15" t="str">
        <v>ZANROSSO</v>
      </c>
      <c r="U992" s="15" t="str">
        <v xml:space="preserve">TAVELLONI-TAGLIO OBLIQUO FIANCO MASCHIO FEMMINA DA CM 6 </v>
      </c>
      <c r="V992" s="15">
        <v>0</v>
      </c>
      <c r="W992" s="19">
        <v>120</v>
      </c>
      <c r="X992" s="19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1</v>
      </c>
      <c r="AG992" s="15">
        <v>0</v>
      </c>
      <c r="AH992" s="15" t="str">
        <v>TRAMEZZATURA MATERIALE  LATERIZIO COMUNE</v>
      </c>
      <c r="AI992" s="15" t="str">
        <v>DCB</v>
      </c>
      <c r="AJ992" s="15" t="str">
        <v xml:space="preserve">TRAMEZZA-FORATO-SCATOLA-FORATELLA LEGGERA  LATERIZIO NORMALE </v>
      </c>
      <c r="AK992" s="15">
        <v>0</v>
      </c>
      <c r="AL992" s="15" t="str">
        <v>8x14x30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1</v>
      </c>
      <c r="AT992" s="70">
        <v>0</v>
      </c>
      <c r="AU992" s="15">
        <v>0</v>
      </c>
      <c r="AV992" s="15" t="str">
        <v xml:space="preserve">TEVELLE - TAVELLONI - TAVELLINE </v>
      </c>
      <c r="AW992" s="15" t="str">
        <v>T2D</v>
      </c>
      <c r="AX992" s="15" t="str">
        <v xml:space="preserve">TAVELLA TAGLIO RETTO FIANCO RETTO </v>
      </c>
      <c r="AY992" s="15">
        <v>0</v>
      </c>
      <c r="AZ992" s="15" t="str">
        <v>4x25x90</v>
      </c>
      <c r="BA992" s="15">
        <v>0</v>
      </c>
      <c r="BB992" s="15">
        <v>0</v>
      </c>
      <c r="BC992" s="15">
        <v>0</v>
      </c>
      <c r="BD992" s="15">
        <v>0</v>
      </c>
      <c r="BE992" s="15">
        <v>0</v>
      </c>
      <c r="BF992" s="15">
        <v>1</v>
      </c>
      <c r="BH992" s="70">
        <v>0</v>
      </c>
    </row>
    <row r="993" spans="1:60" ht="14.25" customHeight="1" x14ac:dyDescent="0.25">
      <c r="A993" s="47"/>
      <c r="C993" s="19" t="s">
        <v>111</v>
      </c>
      <c r="D993" s="19" t="s">
        <v>509</v>
      </c>
      <c r="E993" s="19" t="s">
        <v>36</v>
      </c>
      <c r="G993" s="19">
        <v>140</v>
      </c>
      <c r="I993" s="34"/>
      <c r="K993" s="20"/>
      <c r="L993" s="57">
        <f t="shared" si="62"/>
        <v>0</v>
      </c>
      <c r="M993" s="14">
        <f t="shared" si="61"/>
        <v>1</v>
      </c>
      <c r="N993" s="13">
        <f>IF(OR(totale!$A$5="",C993=totale!$A$5),0,1)</f>
        <v>1</v>
      </c>
      <c r="O993" s="13">
        <f>IF(OR(totale!$C$5="",E993=totale!$C$5),0,1)</f>
        <v>0</v>
      </c>
      <c r="P993" s="13">
        <v>0</v>
      </c>
      <c r="Q993" s="97">
        <v>0</v>
      </c>
      <c r="R993" s="19">
        <v>0</v>
      </c>
      <c r="S993" s="19" t="str">
        <v xml:space="preserve">TEVELLE - TAVELLONI - TAVELLINE </v>
      </c>
      <c r="T993" s="15" t="str">
        <v>ZANROSSO</v>
      </c>
      <c r="U993" s="15" t="str">
        <v xml:space="preserve">TAVELLONI-TAGLIO OBLIQUO FIANCO MASCHIO FEMMINA DA CM 6 </v>
      </c>
      <c r="V993" s="15">
        <v>0</v>
      </c>
      <c r="W993" s="19">
        <v>130</v>
      </c>
      <c r="X993" s="19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1</v>
      </c>
      <c r="AG993" s="15">
        <v>0</v>
      </c>
      <c r="AH993" s="15" t="str">
        <v>TRAMEZZATURA MATERIALE  LATERIZIO COMUNE</v>
      </c>
      <c r="AI993" s="15" t="str">
        <v>DCB</v>
      </c>
      <c r="AJ993" s="15" t="str">
        <v xml:space="preserve">TRAMEZZA-FORATO-SCATOLA-FORATELLA LEGGERA  LATERIZIO NORMALE </v>
      </c>
      <c r="AK993" s="15">
        <v>0</v>
      </c>
      <c r="AL993" s="15" t="str">
        <v>8x14x33</v>
      </c>
      <c r="AM993" s="15">
        <v>0</v>
      </c>
      <c r="AN993" s="15">
        <v>0</v>
      </c>
      <c r="AO993" s="15">
        <v>0</v>
      </c>
      <c r="AP993" s="15">
        <v>0</v>
      </c>
      <c r="AQ993" s="15">
        <v>0</v>
      </c>
      <c r="AR993" s="15">
        <v>1</v>
      </c>
      <c r="AT993" s="70">
        <v>0</v>
      </c>
      <c r="AU993" s="15">
        <v>0</v>
      </c>
      <c r="AV993" s="15" t="str">
        <v xml:space="preserve">TEVELLE - TAVELLONI - TAVELLINE </v>
      </c>
      <c r="AW993" s="15" t="str">
        <v>ZANROSSO</v>
      </c>
      <c r="AX993" s="15" t="str">
        <v xml:space="preserve">TAVELLA TAGLIO RETTO FIANCO RETTO </v>
      </c>
      <c r="AY993" s="15">
        <v>0</v>
      </c>
      <c r="AZ993" s="15" t="str">
        <v>4x25x90</v>
      </c>
      <c r="BA993" s="15">
        <v>0</v>
      </c>
      <c r="BB993" s="15">
        <v>0</v>
      </c>
      <c r="BC993" s="15">
        <v>0</v>
      </c>
      <c r="BD993" s="15">
        <v>0</v>
      </c>
      <c r="BE993" s="15">
        <v>0</v>
      </c>
      <c r="BF993" s="15">
        <v>1</v>
      </c>
      <c r="BH993" s="70">
        <v>0</v>
      </c>
    </row>
    <row r="994" spans="1:60" ht="14.25" customHeight="1" x14ac:dyDescent="0.25">
      <c r="A994" s="47"/>
      <c r="C994" s="19" t="s">
        <v>111</v>
      </c>
      <c r="D994" s="19" t="s">
        <v>509</v>
      </c>
      <c r="E994" s="19" t="s">
        <v>36</v>
      </c>
      <c r="G994" s="19">
        <v>150</v>
      </c>
      <c r="I994" s="34"/>
      <c r="K994" s="20"/>
      <c r="L994" s="57">
        <f t="shared" si="62"/>
        <v>0</v>
      </c>
      <c r="M994" s="14">
        <f t="shared" si="61"/>
        <v>1</v>
      </c>
      <c r="N994" s="13">
        <f>IF(OR(totale!$A$5="",C994=totale!$A$5),0,1)</f>
        <v>1</v>
      </c>
      <c r="O994" s="13">
        <f>IF(OR(totale!$C$5="",E994=totale!$C$5),0,1)</f>
        <v>0</v>
      </c>
      <c r="P994" s="13">
        <v>0</v>
      </c>
      <c r="Q994" s="97">
        <v>0</v>
      </c>
      <c r="R994" s="19">
        <v>0</v>
      </c>
      <c r="S994" s="19" t="str">
        <v xml:space="preserve">TEVELLE - TAVELLONI - TAVELLINE </v>
      </c>
      <c r="T994" s="15" t="str">
        <v>ZANROSSO</v>
      </c>
      <c r="U994" s="15" t="str">
        <v xml:space="preserve">TAVELLONI-TAGLIO OBLIQUO FIANCO MASCHIO FEMMINA DA CM 6 </v>
      </c>
      <c r="V994" s="15">
        <v>0</v>
      </c>
      <c r="W994" s="19">
        <v>140</v>
      </c>
      <c r="X994" s="19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1</v>
      </c>
      <c r="AG994" s="15">
        <v>0</v>
      </c>
      <c r="AH994" s="15" t="str">
        <v>TRAMEZZATURA MATERIALE  LATERIZIO COMUNE</v>
      </c>
      <c r="AI994" s="15" t="str">
        <v>DCB</v>
      </c>
      <c r="AJ994" s="15" t="str">
        <v xml:space="preserve">TRAMEZZA-FORATO-SCATOLA-FORATELLA LEGGERA  LATERIZIO NORMALE </v>
      </c>
      <c r="AK994" s="15">
        <v>0</v>
      </c>
      <c r="AL994" s="15" t="str">
        <v>8x14X28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1</v>
      </c>
      <c r="AT994" s="70">
        <v>0</v>
      </c>
      <c r="AU994" s="15">
        <v>0</v>
      </c>
      <c r="AV994" s="15" t="str">
        <v>MATERIALE IN LATERIZIO COMUNE</v>
      </c>
      <c r="AW994" s="15" t="str">
        <v>FBM</v>
      </c>
      <c r="AX994" s="15" t="str">
        <v xml:space="preserve">TOZZETTO DI MATTONE PIENO </v>
      </c>
      <c r="AY994" s="15">
        <v>0</v>
      </c>
      <c r="AZ994" s="15" t="str">
        <v>5,5x5,5x25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1</v>
      </c>
      <c r="BH994" s="70">
        <v>0</v>
      </c>
    </row>
    <row r="995" spans="1:60" ht="14.25" customHeight="1" x14ac:dyDescent="0.25">
      <c r="A995" s="47"/>
      <c r="C995" s="19" t="s">
        <v>111</v>
      </c>
      <c r="D995" s="19" t="s">
        <v>509</v>
      </c>
      <c r="E995" s="19" t="s">
        <v>36</v>
      </c>
      <c r="G995" s="19">
        <v>160</v>
      </c>
      <c r="I995" s="34"/>
      <c r="K995" s="20"/>
      <c r="L995" s="57">
        <f t="shared" si="62"/>
        <v>0</v>
      </c>
      <c r="M995" s="14">
        <f t="shared" si="61"/>
        <v>1</v>
      </c>
      <c r="N995" s="13">
        <f>IF(OR(totale!$A$5="",C995=totale!$A$5),0,1)</f>
        <v>1</v>
      </c>
      <c r="O995" s="13">
        <f>IF(OR(totale!$C$5="",E995=totale!$C$5),0,1)</f>
        <v>0</v>
      </c>
      <c r="P995" s="13">
        <v>0</v>
      </c>
      <c r="Q995" s="97">
        <v>0</v>
      </c>
      <c r="R995" s="19">
        <v>0</v>
      </c>
      <c r="S995" s="19" t="str">
        <v xml:space="preserve">TEVELLE - TAVELLONI - TAVELLINE </v>
      </c>
      <c r="T995" s="15" t="str">
        <v>ZANROSSO</v>
      </c>
      <c r="U995" s="15" t="str">
        <v xml:space="preserve">TAVELLONI-TAGLIO OBLIQUO FIANCO MASCHIO FEMMINA DA CM 6 </v>
      </c>
      <c r="V995" s="15">
        <v>0</v>
      </c>
      <c r="W995" s="19">
        <v>150</v>
      </c>
      <c r="X995" s="19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1</v>
      </c>
      <c r="AG995" s="15">
        <v>0</v>
      </c>
      <c r="AH995" s="15" t="str">
        <v>TRAMEZZATURA MATERIALE  LATERIZIO COMUNE</v>
      </c>
      <c r="AI995" s="15" t="str">
        <v>DCB</v>
      </c>
      <c r="AJ995" s="15" t="str">
        <v xml:space="preserve">TRAMEZZA-FORATO-SCATOLA-FORATELLA LEGGERA  LATERIZIO NORMALE </v>
      </c>
      <c r="AK995" s="15">
        <v>0</v>
      </c>
      <c r="AL995" s="15" t="str">
        <v>8x15x30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1</v>
      </c>
      <c r="AT995" s="70">
        <v>0</v>
      </c>
      <c r="AU995" s="15">
        <v>0</v>
      </c>
      <c r="AV995" s="15" t="str">
        <v>BLOCCO ALVEOLATO INCASTRO  FORI VERTICALI  45/50/55/60 %</v>
      </c>
      <c r="AW995" s="15" t="str">
        <v>T2D</v>
      </c>
      <c r="AX995" s="15" t="str">
        <v xml:space="preserve">BLOCCO SISMICO/ PORTANTE ALVEOLATO INCASTRO SETTI SOTTILI </v>
      </c>
      <c r="AY995" s="15">
        <v>0</v>
      </c>
      <c r="AZ995" s="15" t="str">
        <v>50x25x18/19 F.55%</v>
      </c>
      <c r="BA995" s="15">
        <v>0</v>
      </c>
      <c r="BB995" s="15">
        <v>0</v>
      </c>
      <c r="BC995" s="15">
        <v>0</v>
      </c>
      <c r="BD995" s="15">
        <v>0</v>
      </c>
      <c r="BE995" s="15">
        <v>0</v>
      </c>
      <c r="BF995" s="15">
        <v>1</v>
      </c>
      <c r="BH995" s="70">
        <v>0</v>
      </c>
    </row>
    <row r="996" spans="1:60" ht="14.25" customHeight="1" x14ac:dyDescent="0.25">
      <c r="A996" s="47"/>
      <c r="C996" s="19" t="s">
        <v>111</v>
      </c>
      <c r="D996" s="19" t="s">
        <v>509</v>
      </c>
      <c r="E996" s="19" t="s">
        <v>36</v>
      </c>
      <c r="G996" s="19">
        <v>170</v>
      </c>
      <c r="I996" s="34"/>
      <c r="K996" s="20"/>
      <c r="L996" s="57">
        <f t="shared" si="62"/>
        <v>0</v>
      </c>
      <c r="M996" s="14">
        <f t="shared" si="61"/>
        <v>1</v>
      </c>
      <c r="N996" s="13">
        <f>IF(OR(totale!$A$5="",C996=totale!$A$5),0,1)</f>
        <v>1</v>
      </c>
      <c r="O996" s="13">
        <f>IF(OR(totale!$C$5="",E996=totale!$C$5),0,1)</f>
        <v>0</v>
      </c>
      <c r="P996" s="13">
        <v>0</v>
      </c>
      <c r="Q996" s="97">
        <v>0</v>
      </c>
      <c r="R996" s="19">
        <v>0</v>
      </c>
      <c r="S996" s="19" t="str">
        <v xml:space="preserve">TEVELLE - TAVELLONI - TAVELLINE </v>
      </c>
      <c r="T996" s="15" t="str">
        <v>ZANROSSO</v>
      </c>
      <c r="U996" s="15" t="str">
        <v xml:space="preserve">TAVELLONI-TAGLIO OBLIQUO FIANCO MASCHIO FEMMINA DA CM 6 </v>
      </c>
      <c r="V996" s="15">
        <v>0</v>
      </c>
      <c r="W996" s="19">
        <v>160</v>
      </c>
      <c r="X996" s="19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1</v>
      </c>
      <c r="AG996" s="15">
        <v>0</v>
      </c>
      <c r="AH996" s="15" t="str">
        <v>TRAMEZZATURA MATERIALE  LATERIZIO COMUNE</v>
      </c>
      <c r="AI996" s="15" t="str">
        <v>DCB</v>
      </c>
      <c r="AJ996" s="15" t="str">
        <v xml:space="preserve">TRAMEZZA-FORATO-SCATOLA-FORATELLA LEGGERA  LATERIZIO NORMALE </v>
      </c>
      <c r="AK996" s="15">
        <v>0</v>
      </c>
      <c r="AL996" s="15" t="str">
        <v>8x25x25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1</v>
      </c>
      <c r="AT996" s="70">
        <v>0</v>
      </c>
      <c r="AU996" s="15">
        <v>0</v>
      </c>
      <c r="AV996" s="15" t="str">
        <v>BLOCCO ALVEOLATO INCASTRO  FORI VERTICALI  45/50/55/60 %</v>
      </c>
      <c r="AW996" s="15" t="str">
        <v>DCB</v>
      </c>
      <c r="AX996" s="15" t="str">
        <v xml:space="preserve">BLOCCO SISMICO/ PORTANTE ALVEOLATO INCASTRO SETTI SOTTILI </v>
      </c>
      <c r="AY996" s="15">
        <v>0</v>
      </c>
      <c r="AZ996" s="15" t="str">
        <v>50x25x18/19 F.59%</v>
      </c>
      <c r="BA996" s="15">
        <v>0</v>
      </c>
      <c r="BB996" s="15">
        <v>0</v>
      </c>
      <c r="BC996" s="15">
        <v>0</v>
      </c>
      <c r="BD996" s="15">
        <v>0</v>
      </c>
      <c r="BE996" s="15">
        <v>0</v>
      </c>
      <c r="BF996" s="15">
        <v>1</v>
      </c>
      <c r="BH996" s="70">
        <v>0</v>
      </c>
    </row>
    <row r="997" spans="1:60" ht="14.25" customHeight="1" x14ac:dyDescent="0.25">
      <c r="A997" s="47"/>
      <c r="C997" s="19" t="s">
        <v>111</v>
      </c>
      <c r="D997" s="19" t="s">
        <v>509</v>
      </c>
      <c r="E997" s="19" t="s">
        <v>36</v>
      </c>
      <c r="G997" s="19">
        <v>180</v>
      </c>
      <c r="I997" s="34"/>
      <c r="K997" s="20"/>
      <c r="L997" s="57">
        <f t="shared" si="62"/>
        <v>0</v>
      </c>
      <c r="M997" s="14">
        <f t="shared" si="61"/>
        <v>1</v>
      </c>
      <c r="N997" s="13">
        <f>IF(OR(totale!$A$5="",C997=totale!$A$5),0,1)</f>
        <v>1</v>
      </c>
      <c r="O997" s="13">
        <f>IF(OR(totale!$C$5="",E997=totale!$C$5),0,1)</f>
        <v>0</v>
      </c>
      <c r="P997" s="13">
        <v>0</v>
      </c>
      <c r="Q997" s="97">
        <v>0</v>
      </c>
      <c r="R997" s="19">
        <v>0</v>
      </c>
      <c r="S997" s="19" t="str">
        <v xml:space="preserve">TEVELLE - TAVELLONI - TAVELLINE </v>
      </c>
      <c r="T997" s="15" t="str">
        <v>ZANROSSO</v>
      </c>
      <c r="U997" s="15" t="str">
        <v xml:space="preserve">TAVELLONI-TAGLIO OBLIQUO FIANCO MASCHIO FEMMINA DA CM 6 </v>
      </c>
      <c r="V997" s="15">
        <v>0</v>
      </c>
      <c r="W997" s="19">
        <v>170</v>
      </c>
      <c r="X997" s="19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1</v>
      </c>
      <c r="AG997" s="15">
        <v>0</v>
      </c>
      <c r="AH997" s="15" t="str">
        <v>TRAMEZZATURA MATERIALE  LATERIZIO COMUNE</v>
      </c>
      <c r="AI997" s="15" t="str">
        <v>DCB</v>
      </c>
      <c r="AJ997" s="15" t="str">
        <v xml:space="preserve">TRAMEZZA-FORATO-SCATOLA-FORATELLA LEGGERA  LATERIZIO NORMALE </v>
      </c>
      <c r="AK997" s="15">
        <v>0</v>
      </c>
      <c r="AL997" s="15" t="str">
        <v>10x14x28</v>
      </c>
      <c r="AM997" s="15">
        <v>0</v>
      </c>
      <c r="AN997" s="15">
        <v>0</v>
      </c>
      <c r="AO997" s="15">
        <v>0</v>
      </c>
      <c r="AP997" s="15">
        <v>0</v>
      </c>
      <c r="AQ997" s="15">
        <v>0</v>
      </c>
      <c r="AR997" s="15">
        <v>1</v>
      </c>
      <c r="AT997" s="70">
        <v>0</v>
      </c>
      <c r="AU997" s="15">
        <v>0</v>
      </c>
      <c r="AV997" s="15" t="str">
        <v>BLOCCO ALVEOLATO INCASTRO  FORI VERTICALI  45/50/55/60 %</v>
      </c>
      <c r="AW997" s="15" t="str">
        <v>DCB</v>
      </c>
      <c r="AX997" s="15" t="str">
        <v xml:space="preserve">BLOCCO SISMICO/ PORTANTE ALVEOLATO INCASTRO SETTI SOTTILI </v>
      </c>
      <c r="AY997" s="15">
        <v>0</v>
      </c>
      <c r="AZ997" s="15" t="str">
        <v>50x25x25 F.59%</v>
      </c>
      <c r="BA997" s="15">
        <v>0</v>
      </c>
      <c r="BB997" s="15">
        <v>0</v>
      </c>
      <c r="BC997" s="15">
        <v>0</v>
      </c>
      <c r="BD997" s="15">
        <v>0</v>
      </c>
      <c r="BE997" s="15">
        <v>0</v>
      </c>
      <c r="BF997" s="15">
        <v>1</v>
      </c>
      <c r="BH997" s="70">
        <v>0</v>
      </c>
    </row>
    <row r="998" spans="1:60" ht="14.25" customHeight="1" x14ac:dyDescent="0.25">
      <c r="A998" s="47"/>
      <c r="C998" s="19" t="s">
        <v>111</v>
      </c>
      <c r="D998" s="19" t="s">
        <v>509</v>
      </c>
      <c r="E998" s="19" t="s">
        <v>36</v>
      </c>
      <c r="G998" s="19">
        <v>200</v>
      </c>
      <c r="I998" s="34"/>
      <c r="K998" s="20"/>
      <c r="L998" s="57">
        <f t="shared" si="62"/>
        <v>0</v>
      </c>
      <c r="M998" s="14">
        <f t="shared" si="61"/>
        <v>1</v>
      </c>
      <c r="N998" s="13">
        <f>IF(OR(totale!$A$5="",C998=totale!$A$5),0,1)</f>
        <v>1</v>
      </c>
      <c r="O998" s="13">
        <f>IF(OR(totale!$C$5="",E998=totale!$C$5),0,1)</f>
        <v>0</v>
      </c>
      <c r="P998" s="13">
        <v>0</v>
      </c>
      <c r="Q998" s="97">
        <v>0</v>
      </c>
      <c r="R998" s="19">
        <v>0</v>
      </c>
      <c r="S998" s="19" t="str">
        <v xml:space="preserve">TEVELLE - TAVELLONI - TAVELLINE </v>
      </c>
      <c r="T998" s="15" t="str">
        <v>ZANROSSO</v>
      </c>
      <c r="U998" s="15" t="str">
        <v xml:space="preserve">TAVELLONI-TAGLIO OBLIQUO FIANCO MASCHIO FEMMINA DA CM 6 </v>
      </c>
      <c r="V998" s="15">
        <v>0</v>
      </c>
      <c r="W998" s="19">
        <v>180</v>
      </c>
      <c r="X998" s="19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1</v>
      </c>
      <c r="AG998" s="15">
        <v>0</v>
      </c>
      <c r="AH998" s="15" t="str">
        <v>TRAMEZZATURA MATERIALE  LATERIZIO COMUNE</v>
      </c>
      <c r="AI998" s="15" t="str">
        <v>DCB</v>
      </c>
      <c r="AJ998" s="15" t="str">
        <v xml:space="preserve">TRAMEZZA-FORATO-SCATOLA-FORATELLA LEGGERA  LATERIZIO NORMALE </v>
      </c>
      <c r="AK998" s="15">
        <v>0</v>
      </c>
      <c r="AL998" s="15" t="str">
        <v>10x25x25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1</v>
      </c>
      <c r="AT998" s="70">
        <v>0</v>
      </c>
      <c r="AU998" s="15">
        <v>0</v>
      </c>
      <c r="AV998" s="15" t="str">
        <v>TRAMEZZATURA MATERIALE  LATERIZIO COMUNE</v>
      </c>
      <c r="AW998" s="15" t="str">
        <v>DI MUZIO</v>
      </c>
      <c r="AX998" s="15" t="str">
        <v xml:space="preserve">TRAMEZZA-FORATO-SCATOLA-FORATELLA LEGGERA  LATERIZIO NORMALE </v>
      </c>
      <c r="AY998" s="15">
        <v>0</v>
      </c>
      <c r="AZ998" s="15" t="str">
        <v>5x14X25</v>
      </c>
      <c r="BA998" s="15">
        <v>0</v>
      </c>
      <c r="BB998" s="15">
        <v>0</v>
      </c>
      <c r="BC998" s="15">
        <v>0</v>
      </c>
      <c r="BD998" s="15">
        <v>0</v>
      </c>
      <c r="BE998" s="15">
        <v>0</v>
      </c>
      <c r="BF998" s="15">
        <v>1</v>
      </c>
      <c r="BH998" s="70">
        <v>0</v>
      </c>
    </row>
    <row r="999" spans="1:60" ht="14.25" customHeight="1" x14ac:dyDescent="0.25">
      <c r="A999" s="47"/>
      <c r="C999" s="19" t="s">
        <v>111</v>
      </c>
      <c r="D999" s="19" t="s">
        <v>509</v>
      </c>
      <c r="E999" s="19" t="s">
        <v>36</v>
      </c>
      <c r="G999" s="19">
        <v>220</v>
      </c>
      <c r="I999" s="34"/>
      <c r="K999" s="20"/>
      <c r="L999" s="57">
        <f t="shared" si="62"/>
        <v>0</v>
      </c>
      <c r="M999" s="14">
        <f t="shared" si="61"/>
        <v>1</v>
      </c>
      <c r="N999" s="13">
        <f>IF(OR(totale!$A$5="",C999=totale!$A$5),0,1)</f>
        <v>1</v>
      </c>
      <c r="O999" s="13">
        <f>IF(OR(totale!$C$5="",E999=totale!$C$5),0,1)</f>
        <v>0</v>
      </c>
      <c r="P999" s="13">
        <v>0</v>
      </c>
      <c r="Q999" s="97">
        <v>0</v>
      </c>
      <c r="R999" s="19">
        <v>0</v>
      </c>
      <c r="S999" s="19" t="str">
        <v xml:space="preserve">TEVELLE - TAVELLONI - TAVELLINE </v>
      </c>
      <c r="T999" s="15" t="str">
        <v>ZANROSSO</v>
      </c>
      <c r="U999" s="15" t="str">
        <v>TAVELLONI ARCHITRAVE TAGLIO DIRITTO - TRAMEZZONE -TRAMEZZA PER PORTA CM 8</v>
      </c>
      <c r="V999" s="15">
        <v>0</v>
      </c>
      <c r="W999" s="19">
        <v>120</v>
      </c>
      <c r="X999" s="19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1</v>
      </c>
      <c r="AG999" s="15">
        <v>0</v>
      </c>
      <c r="AH999" s="15" t="str">
        <v>TRAMEZZATURA MATERIALE  LATERIZIO COMUNE</v>
      </c>
      <c r="AI999" s="15" t="str">
        <v>DCB</v>
      </c>
      <c r="AJ999" s="15" t="str">
        <v xml:space="preserve">TRAMEZZA-FORATO-SCATOLA-FORATELLA LEGGERA  LATERIZIO NORMALE </v>
      </c>
      <c r="AK999" s="15">
        <v>0</v>
      </c>
      <c r="AL999" s="15" t="str">
        <v>12x25x25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1</v>
      </c>
      <c r="AT999" s="70">
        <v>0</v>
      </c>
      <c r="AU999" s="15">
        <v>0</v>
      </c>
      <c r="AV999" s="15" t="str">
        <v>TRAMEZZATURA MATERIALE  LATERIZIO COMUNE</v>
      </c>
      <c r="AW999" s="15" t="str">
        <v>DCB</v>
      </c>
      <c r="AX999" s="15" t="str">
        <v xml:space="preserve">TRAMEZZA-FORATO-SCATOLA-FORATELLA LEGGERA  LATERIZIO NORMALE </v>
      </c>
      <c r="AY999" s="15">
        <v>0</v>
      </c>
      <c r="AZ999" s="15" t="str">
        <v>5x14x28</v>
      </c>
      <c r="BA999" s="15">
        <v>0</v>
      </c>
      <c r="BB999" s="15">
        <v>0</v>
      </c>
      <c r="BC999" s="15">
        <v>0</v>
      </c>
      <c r="BD999" s="15">
        <v>0</v>
      </c>
      <c r="BE999" s="15">
        <v>0</v>
      </c>
      <c r="BF999" s="15">
        <v>1</v>
      </c>
      <c r="BH999" s="70">
        <v>0</v>
      </c>
    </row>
    <row r="1000" spans="1:60" ht="14.25" customHeight="1" x14ac:dyDescent="0.25">
      <c r="A1000" s="47"/>
      <c r="C1000" s="19" t="s">
        <v>111</v>
      </c>
      <c r="D1000" s="19" t="s">
        <v>509</v>
      </c>
      <c r="E1000" s="19" t="s">
        <v>114</v>
      </c>
      <c r="G1000" s="19">
        <v>80</v>
      </c>
      <c r="I1000" s="34"/>
      <c r="K1000" s="20"/>
      <c r="L1000" s="57">
        <f t="shared" si="62"/>
        <v>0</v>
      </c>
      <c r="M1000" s="14">
        <f t="shared" si="61"/>
        <v>1</v>
      </c>
      <c r="N1000" s="13">
        <f>IF(OR(totale!$A$5="",C1000=totale!$A$5),0,1)</f>
        <v>1</v>
      </c>
      <c r="O1000" s="13">
        <f>IF(OR(totale!$C$5="",E1000=totale!$C$5),0,1)</f>
        <v>0</v>
      </c>
      <c r="P1000" s="13">
        <v>0</v>
      </c>
      <c r="Q1000" s="97">
        <v>0</v>
      </c>
      <c r="R1000" s="19">
        <v>0</v>
      </c>
      <c r="S1000" s="19" t="str">
        <v xml:space="preserve">TEVELLE - TAVELLONI - TAVELLINE </v>
      </c>
      <c r="T1000" s="15" t="str">
        <v>ZANROSSO</v>
      </c>
      <c r="U1000" s="15" t="str">
        <v>TAVELLONI ARCHITRAVE TAGLIO DIRITTO - TRAMEZZONE -TRAMEZZA PER PORTA CM 8</v>
      </c>
      <c r="V1000" s="15">
        <v>0</v>
      </c>
      <c r="W1000" s="19">
        <v>130</v>
      </c>
      <c r="X1000" s="19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1</v>
      </c>
      <c r="AG1000" s="15">
        <v>0</v>
      </c>
      <c r="AH1000" s="15" t="str">
        <v>TRAMEZZATURA MATERIALE  LATERIZIO COMUNE</v>
      </c>
      <c r="AI1000" s="15" t="str">
        <v>DCB</v>
      </c>
      <c r="AJ1000" s="15" t="str">
        <v xml:space="preserve">TRAMEZZA-FORATO-SCATOLA-FORATELLA LEGGERA  LATERIZIO NORMALE </v>
      </c>
      <c r="AK1000" s="15">
        <v>0</v>
      </c>
      <c r="AL1000" s="15" t="str">
        <v>14x25x25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1</v>
      </c>
      <c r="AT1000" s="70">
        <v>0</v>
      </c>
      <c r="AU1000" s="15">
        <v>0</v>
      </c>
      <c r="AV1000" s="15" t="str">
        <v>TRAMEZZATURA MATERIALE  LATERIZIO COMUNE</v>
      </c>
      <c r="AW1000" s="15" t="str">
        <v>FBM</v>
      </c>
      <c r="AX1000" s="15" t="str">
        <v xml:space="preserve">TRAMEZZA-FORATO-SCATOLA-FORATELLA LEGGERA  LATERIZIO NORMALE </v>
      </c>
      <c r="AY1000" s="15">
        <v>0</v>
      </c>
      <c r="AZ1000" s="15" t="str">
        <v>5x14x28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1</v>
      </c>
      <c r="BH1000" s="70">
        <v>0</v>
      </c>
    </row>
    <row r="1001" spans="1:60" ht="14.25" customHeight="1" x14ac:dyDescent="0.25">
      <c r="A1001" s="47"/>
      <c r="C1001" s="19" t="s">
        <v>111</v>
      </c>
      <c r="D1001" s="19" t="s">
        <v>509</v>
      </c>
      <c r="E1001" s="19" t="s">
        <v>114</v>
      </c>
      <c r="G1001" s="19">
        <v>90</v>
      </c>
      <c r="I1001" s="34"/>
      <c r="K1001" s="20"/>
      <c r="L1001" s="57">
        <f t="shared" si="62"/>
        <v>0</v>
      </c>
      <c r="M1001" s="14">
        <f t="shared" ref="M1001:M1064" si="63">SUM(N1001:Q1001)</f>
        <v>1</v>
      </c>
      <c r="N1001" s="13">
        <f>IF(OR(totale!$A$5="",C1001=totale!$A$5),0,1)</f>
        <v>1</v>
      </c>
      <c r="O1001" s="13">
        <f>IF(OR(totale!$C$5="",E1001=totale!$C$5),0,1)</f>
        <v>0</v>
      </c>
      <c r="P1001" s="13">
        <v>0</v>
      </c>
      <c r="Q1001" s="97">
        <v>0</v>
      </c>
      <c r="R1001" s="19">
        <v>0</v>
      </c>
      <c r="S1001" s="19" t="str">
        <v xml:space="preserve">TEVELLE - TAVELLONI - TAVELLINE </v>
      </c>
      <c r="T1001" s="15" t="str">
        <v>ZANROSSO</v>
      </c>
      <c r="U1001" s="15" t="str">
        <v xml:space="preserve">TAVELLA DIVISIBILE </v>
      </c>
      <c r="V1001" s="15">
        <v>0</v>
      </c>
      <c r="W1001" s="19" t="str">
        <v>3x25x50</v>
      </c>
      <c r="X1001" s="19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1</v>
      </c>
      <c r="AG1001" s="15">
        <v>0</v>
      </c>
      <c r="AH1001" s="15" t="str">
        <v>TRAMEZZATURA MATERIALE  LATERIZIO COMUNE</v>
      </c>
      <c r="AI1001" s="15" t="str">
        <v>FBM</v>
      </c>
      <c r="AJ1001" s="15" t="str">
        <v xml:space="preserve">TRAMEZZA-FORATO-SCATOLA-FORATELLA LEGGERA  LATERIZIO NORMALE </v>
      </c>
      <c r="AK1001" s="15">
        <v>0</v>
      </c>
      <c r="AL1001" s="15" t="str">
        <v>5x14x28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1</v>
      </c>
      <c r="AT1001" s="70">
        <v>0</v>
      </c>
      <c r="AU1001" s="15">
        <v>0</v>
      </c>
      <c r="AV1001" s="15" t="str">
        <v>TRAMEZZATURA MATERIALE  LATERIZIO COMUNE</v>
      </c>
      <c r="AW1001" s="15" t="str">
        <v>T2D</v>
      </c>
      <c r="AX1001" s="15" t="str">
        <v xml:space="preserve">TRAMEZZA-FORATO-SCATOLA-FORATELLA LEGGERA  LATERIZIO NORMALE </v>
      </c>
      <c r="AY1001" s="15">
        <v>0</v>
      </c>
      <c r="AZ1001" s="15" t="str">
        <v>5x14x28</v>
      </c>
      <c r="BA1001" s="15">
        <v>0</v>
      </c>
      <c r="BB1001" s="15">
        <v>0</v>
      </c>
      <c r="BC1001" s="15">
        <v>0</v>
      </c>
      <c r="BD1001" s="15">
        <v>0</v>
      </c>
      <c r="BE1001" s="15">
        <v>0</v>
      </c>
      <c r="BF1001" s="15">
        <v>1</v>
      </c>
      <c r="BH1001" s="70">
        <v>0</v>
      </c>
    </row>
    <row r="1002" spans="1:60" ht="14.25" customHeight="1" x14ac:dyDescent="0.25">
      <c r="A1002" s="47"/>
      <c r="C1002" s="19" t="s">
        <v>111</v>
      </c>
      <c r="D1002" s="19" t="s">
        <v>509</v>
      </c>
      <c r="E1002" s="19" t="s">
        <v>114</v>
      </c>
      <c r="G1002" s="19">
        <v>100</v>
      </c>
      <c r="I1002" s="34"/>
      <c r="K1002" s="20"/>
      <c r="L1002" s="57">
        <f t="shared" si="62"/>
        <v>0</v>
      </c>
      <c r="M1002" s="14">
        <f t="shared" si="63"/>
        <v>1</v>
      </c>
      <c r="N1002" s="13">
        <f>IF(OR(totale!$A$5="",C1002=totale!$A$5),0,1)</f>
        <v>1</v>
      </c>
      <c r="O1002" s="13">
        <f>IF(OR(totale!$C$5="",E1002=totale!$C$5),0,1)</f>
        <v>0</v>
      </c>
      <c r="P1002" s="13">
        <v>0</v>
      </c>
      <c r="Q1002" s="97">
        <v>0</v>
      </c>
      <c r="R1002" s="19">
        <v>0</v>
      </c>
      <c r="S1002" s="19" t="str">
        <v xml:space="preserve">TEVELLE - TAVELLONI - TAVELLINE </v>
      </c>
      <c r="T1002" s="15" t="str">
        <v>ZANROSSO</v>
      </c>
      <c r="U1002" s="15" t="str">
        <v xml:space="preserve">TAVELLA DIVISIBILE </v>
      </c>
      <c r="V1002" s="15">
        <v>0</v>
      </c>
      <c r="W1002" s="19" t="str">
        <v>3x25x60</v>
      </c>
      <c r="X1002" s="19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1</v>
      </c>
      <c r="AG1002" s="15">
        <v>0</v>
      </c>
      <c r="AH1002" s="15" t="str">
        <v>TRAMEZZATURA MATERIALE  LATERIZIO COMUNE</v>
      </c>
      <c r="AI1002" s="15" t="str">
        <v>FBM</v>
      </c>
      <c r="AJ1002" s="15" t="str">
        <v xml:space="preserve">TRAMEZZA-FORATO-SCATOLA-FORATELLA LEGGERA  LATERIZIO NORMALE </v>
      </c>
      <c r="AK1002" s="15">
        <v>0</v>
      </c>
      <c r="AL1002" s="15" t="str">
        <v>6x25x25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1</v>
      </c>
      <c r="AT1002" s="70">
        <v>0</v>
      </c>
      <c r="AU1002" s="15">
        <v>0</v>
      </c>
      <c r="AV1002" s="15" t="str">
        <v xml:space="preserve">TEVELLE - TAVELLONI - TAVELLINE </v>
      </c>
      <c r="AW1002" s="15" t="str">
        <v>ESSE ELLE LAT.</v>
      </c>
      <c r="AX1002" s="15" t="str">
        <v xml:space="preserve">TAVELLA TAGLIO RETTO FIANCO RETTO </v>
      </c>
      <c r="AY1002" s="15">
        <v>0</v>
      </c>
      <c r="AZ1002" s="15" t="str">
        <v>5x20x40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1</v>
      </c>
      <c r="BH1002" s="70">
        <v>0</v>
      </c>
    </row>
    <row r="1003" spans="1:60" ht="14.25" customHeight="1" x14ac:dyDescent="0.25">
      <c r="A1003" s="47"/>
      <c r="C1003" s="19" t="s">
        <v>111</v>
      </c>
      <c r="D1003" s="19" t="s">
        <v>509</v>
      </c>
      <c r="E1003" s="19" t="s">
        <v>114</v>
      </c>
      <c r="G1003" s="19">
        <v>110</v>
      </c>
      <c r="I1003" s="34"/>
      <c r="K1003" s="20"/>
      <c r="L1003" s="57">
        <f t="shared" si="62"/>
        <v>0</v>
      </c>
      <c r="M1003" s="14">
        <f t="shared" si="63"/>
        <v>1</v>
      </c>
      <c r="N1003" s="13">
        <f>IF(OR(totale!$A$5="",C1003=totale!$A$5),0,1)</f>
        <v>1</v>
      </c>
      <c r="O1003" s="13">
        <f>IF(OR(totale!$C$5="",E1003=totale!$C$5),0,1)</f>
        <v>0</v>
      </c>
      <c r="P1003" s="13">
        <v>0</v>
      </c>
      <c r="Q1003" s="97">
        <v>0</v>
      </c>
      <c r="R1003" s="19">
        <v>0</v>
      </c>
      <c r="S1003" s="19" t="str">
        <v xml:space="preserve">TEVELLE - TAVELLONI - TAVELLINE </v>
      </c>
      <c r="T1003" s="15" t="str">
        <v>ZANROSSO</v>
      </c>
      <c r="U1003" s="15" t="str">
        <v xml:space="preserve">TAVELLA TAGLIO RETTO FIANCO RETTO </v>
      </c>
      <c r="V1003" s="15">
        <v>0</v>
      </c>
      <c r="W1003" s="19" t="str">
        <v>3x25x50</v>
      </c>
      <c r="X1003" s="19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1</v>
      </c>
      <c r="AG1003" s="15">
        <v>0</v>
      </c>
      <c r="AH1003" s="15" t="str">
        <v>TRAMEZZATURA MATERIALE  LATERIZIO COMUNE</v>
      </c>
      <c r="AI1003" s="15" t="str">
        <v>FBM</v>
      </c>
      <c r="AJ1003" s="15" t="str">
        <v xml:space="preserve">TRAMEZZA-FORATO-SCATOLA-FORATELLA LEGGERA  LATERIZIO NORMALE </v>
      </c>
      <c r="AK1003" s="15">
        <v>0</v>
      </c>
      <c r="AL1003" s="15" t="str">
        <v>8x14X28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1</v>
      </c>
      <c r="AT1003" s="70">
        <v>0</v>
      </c>
      <c r="AU1003" s="15">
        <v>0</v>
      </c>
      <c r="AV1003" s="15" t="str">
        <v xml:space="preserve">TEVELLE - TAVELLONI - TAVELLINE </v>
      </c>
      <c r="AW1003" s="15" t="str">
        <v>ESSE ELLE LAT.</v>
      </c>
      <c r="AX1003" s="15" t="str">
        <v xml:space="preserve">TAVELLA TAGLIO RETTO FIANCO RETTO </v>
      </c>
      <c r="AY1003" s="15">
        <v>0</v>
      </c>
      <c r="AZ1003" s="15" t="str">
        <v>5x20x50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1</v>
      </c>
      <c r="BH1003" s="70">
        <v>0</v>
      </c>
    </row>
    <row r="1004" spans="1:60" ht="14.25" customHeight="1" x14ac:dyDescent="0.25">
      <c r="A1004" s="47"/>
      <c r="C1004" s="19" t="s">
        <v>111</v>
      </c>
      <c r="D1004" s="19" t="s">
        <v>509</v>
      </c>
      <c r="E1004" s="19" t="s">
        <v>114</v>
      </c>
      <c r="G1004" s="19">
        <v>120</v>
      </c>
      <c r="I1004" s="34"/>
      <c r="K1004" s="20"/>
      <c r="L1004" s="57">
        <f t="shared" si="62"/>
        <v>0</v>
      </c>
      <c r="M1004" s="14">
        <f t="shared" si="63"/>
        <v>1</v>
      </c>
      <c r="N1004" s="13">
        <f>IF(OR(totale!$A$5="",C1004=totale!$A$5),0,1)</f>
        <v>1</v>
      </c>
      <c r="O1004" s="13">
        <f>IF(OR(totale!$C$5="",E1004=totale!$C$5),0,1)</f>
        <v>0</v>
      </c>
      <c r="P1004" s="13">
        <v>0</v>
      </c>
      <c r="Q1004" s="97">
        <v>0</v>
      </c>
      <c r="R1004" s="19">
        <v>0</v>
      </c>
      <c r="S1004" s="19" t="str">
        <v xml:space="preserve">TEVELLE - TAVELLONI - TAVELLINE </v>
      </c>
      <c r="T1004" s="15" t="str">
        <v>ZANROSSO</v>
      </c>
      <c r="U1004" s="15" t="str">
        <v xml:space="preserve">TAVELLA TAGLIO RETTO FIANCO RETTO </v>
      </c>
      <c r="V1004" s="15">
        <v>0</v>
      </c>
      <c r="W1004" s="19" t="str">
        <v>3x25x60</v>
      </c>
      <c r="X1004" s="19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1</v>
      </c>
      <c r="AG1004" s="15">
        <v>0</v>
      </c>
      <c r="AH1004" s="15" t="str">
        <v>TRAMEZZATURA MATERIALE  LATERIZIO COMUNE</v>
      </c>
      <c r="AI1004" s="15" t="str">
        <v>FBM</v>
      </c>
      <c r="AJ1004" s="15" t="str">
        <v xml:space="preserve">TRAMEZZA-FORATO-SCATOLA-FORATELLA LEGGERA  LATERIZIO NORMALE </v>
      </c>
      <c r="AK1004" s="15">
        <v>0</v>
      </c>
      <c r="AL1004" s="15" t="str">
        <v>8x25x25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1</v>
      </c>
      <c r="AT1004" s="70">
        <v>0</v>
      </c>
      <c r="AU1004" s="15">
        <v>0</v>
      </c>
      <c r="AV1004" s="15" t="str">
        <v xml:space="preserve">TEVELLE - TAVELLONI - TAVELLINE </v>
      </c>
      <c r="AW1004" s="15" t="str">
        <v>ESSE ELLE LAT.</v>
      </c>
      <c r="AX1004" s="15" t="str">
        <v xml:space="preserve">TAVELLA TAGLIO RETTO FIANCO RETTO </v>
      </c>
      <c r="AY1004" s="15">
        <v>0</v>
      </c>
      <c r="AZ1004" s="15" t="str">
        <v>5x20x60</v>
      </c>
      <c r="BA1004" s="15">
        <v>0</v>
      </c>
      <c r="BB1004" s="15">
        <v>0</v>
      </c>
      <c r="BC1004" s="15">
        <v>0</v>
      </c>
      <c r="BD1004" s="15">
        <v>0</v>
      </c>
      <c r="BE1004" s="15">
        <v>0</v>
      </c>
      <c r="BF1004" s="15">
        <v>1</v>
      </c>
      <c r="BH1004" s="70">
        <v>0</v>
      </c>
    </row>
    <row r="1005" spans="1:60" ht="14.25" customHeight="1" x14ac:dyDescent="0.25">
      <c r="A1005" s="47"/>
      <c r="C1005" s="19" t="s">
        <v>111</v>
      </c>
      <c r="D1005" s="19" t="s">
        <v>509</v>
      </c>
      <c r="E1005" s="19" t="s">
        <v>114</v>
      </c>
      <c r="G1005" s="19">
        <v>130</v>
      </c>
      <c r="I1005" s="34"/>
      <c r="K1005" s="20"/>
      <c r="L1005" s="57">
        <f t="shared" si="62"/>
        <v>0</v>
      </c>
      <c r="M1005" s="14">
        <f t="shared" si="63"/>
        <v>1</v>
      </c>
      <c r="N1005" s="13">
        <f>IF(OR(totale!$A$5="",C1005=totale!$A$5),0,1)</f>
        <v>1</v>
      </c>
      <c r="O1005" s="13">
        <f>IF(OR(totale!$C$5="",E1005=totale!$C$5),0,1)</f>
        <v>0</v>
      </c>
      <c r="P1005" s="13">
        <v>0</v>
      </c>
      <c r="Q1005" s="97">
        <v>0</v>
      </c>
      <c r="R1005" s="19">
        <v>0</v>
      </c>
      <c r="S1005" s="19" t="str">
        <v xml:space="preserve">TEVELLE - TAVELLONI - TAVELLINE </v>
      </c>
      <c r="T1005" s="15" t="str">
        <v>ZANROSSO</v>
      </c>
      <c r="U1005" s="15" t="str">
        <v xml:space="preserve">TAVELLA TAGLIO RETTO FIANCO RETTO </v>
      </c>
      <c r="V1005" s="15">
        <v>0</v>
      </c>
      <c r="W1005" s="19" t="str">
        <v>4x25x50</v>
      </c>
      <c r="X1005" s="19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1</v>
      </c>
      <c r="AG1005" s="15">
        <v>0</v>
      </c>
      <c r="AH1005" s="15" t="str">
        <v>TRAMEZZATURA MATERIALE  LATERIZIO COMUNE</v>
      </c>
      <c r="AI1005" s="15" t="str">
        <v>FBM</v>
      </c>
      <c r="AJ1005" s="15" t="str">
        <v xml:space="preserve">TRAMEZZA-FORATO-SCATOLA-FORATELLA LEGGERA  LATERIZIO NORMALE </v>
      </c>
      <c r="AK1005" s="15">
        <v>0</v>
      </c>
      <c r="AL1005" s="15" t="str">
        <v>8x16x33</v>
      </c>
      <c r="AM1005" s="15">
        <v>0</v>
      </c>
      <c r="AN1005" s="15">
        <v>0</v>
      </c>
      <c r="AO1005" s="15">
        <v>0</v>
      </c>
      <c r="AP1005" s="15">
        <v>0</v>
      </c>
      <c r="AQ1005" s="15">
        <v>0</v>
      </c>
      <c r="AR1005" s="15">
        <v>1</v>
      </c>
      <c r="AT1005" s="70">
        <v>0</v>
      </c>
      <c r="AU1005" s="15">
        <v>0</v>
      </c>
      <c r="AV1005" s="15" t="str">
        <v xml:space="preserve">TEVELLE - TAVELLONI - TAVELLINE </v>
      </c>
      <c r="AW1005" s="15" t="str">
        <v>LATERCOM</v>
      </c>
      <c r="AX1005" s="15" t="str">
        <v xml:space="preserve">TAVELLA TAGLIO RETTO FIANCO RETTO </v>
      </c>
      <c r="AY1005" s="15">
        <v>0</v>
      </c>
      <c r="AZ1005" s="15" t="str">
        <v>5x25x50</v>
      </c>
      <c r="BA1005" s="15">
        <v>0</v>
      </c>
      <c r="BB1005" s="15">
        <v>0</v>
      </c>
      <c r="BC1005" s="15">
        <v>0</v>
      </c>
      <c r="BD1005" s="15">
        <v>0</v>
      </c>
      <c r="BE1005" s="15">
        <v>0</v>
      </c>
      <c r="BF1005" s="15">
        <v>1</v>
      </c>
      <c r="BH1005" s="70">
        <v>0</v>
      </c>
    </row>
    <row r="1006" spans="1:60" ht="14.25" customHeight="1" x14ac:dyDescent="0.25">
      <c r="A1006" s="47"/>
      <c r="C1006" s="19" t="s">
        <v>111</v>
      </c>
      <c r="D1006" s="19" t="s">
        <v>509</v>
      </c>
      <c r="E1006" s="19" t="s">
        <v>114</v>
      </c>
      <c r="G1006" s="19">
        <v>140</v>
      </c>
      <c r="I1006" s="34"/>
      <c r="K1006" s="20"/>
      <c r="L1006" s="57">
        <f t="shared" si="62"/>
        <v>0</v>
      </c>
      <c r="M1006" s="14">
        <f t="shared" si="63"/>
        <v>1</v>
      </c>
      <c r="N1006" s="13">
        <f>IF(OR(totale!$A$5="",C1006=totale!$A$5),0,1)</f>
        <v>1</v>
      </c>
      <c r="O1006" s="13">
        <f>IF(OR(totale!$C$5="",E1006=totale!$C$5),0,1)</f>
        <v>0</v>
      </c>
      <c r="P1006" s="13">
        <v>0</v>
      </c>
      <c r="Q1006" s="97">
        <v>0</v>
      </c>
      <c r="R1006" s="19">
        <v>0</v>
      </c>
      <c r="S1006" s="19" t="str">
        <v xml:space="preserve">TEVELLE - TAVELLONI - TAVELLINE </v>
      </c>
      <c r="T1006" s="15" t="str">
        <v>ZANROSSO</v>
      </c>
      <c r="U1006" s="15" t="str">
        <v xml:space="preserve">TAVELLA TAGLIO RETTO FIANCO RETTO </v>
      </c>
      <c r="V1006" s="15">
        <v>0</v>
      </c>
      <c r="W1006" s="19" t="str">
        <v>4x25x60</v>
      </c>
      <c r="X1006" s="19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1</v>
      </c>
      <c r="AG1006" s="15">
        <v>0</v>
      </c>
      <c r="AH1006" s="15" t="str">
        <v>TRAMEZZATURA MATERIALE  LATERIZIO COMUNE</v>
      </c>
      <c r="AI1006" s="15" t="str">
        <v>FBM</v>
      </c>
      <c r="AJ1006" s="15" t="str">
        <v xml:space="preserve">TRAMEZZA-FORATO-SCATOLA-FORATELLA LEGGERA  LATERIZIO NORMALE </v>
      </c>
      <c r="AK1006" s="15">
        <v>0</v>
      </c>
      <c r="AL1006" s="15" t="str">
        <v>10x25x25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1</v>
      </c>
      <c r="AT1006" s="70">
        <v>0</v>
      </c>
      <c r="AU1006" s="15">
        <v>0</v>
      </c>
      <c r="AV1006" s="15" t="str">
        <v xml:space="preserve">TEVELLE - TAVELLONI - TAVELLINE </v>
      </c>
      <c r="AW1006" s="15" t="str">
        <v>T2D</v>
      </c>
      <c r="AX1006" s="15" t="str">
        <v xml:space="preserve">TAVELLA TAGLIO RETTO FIANCO RETTO </v>
      </c>
      <c r="AY1006" s="15">
        <v>0</v>
      </c>
      <c r="AZ1006" s="15" t="str">
        <v>5x25x50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1</v>
      </c>
      <c r="BH1006" s="70">
        <v>0</v>
      </c>
    </row>
    <row r="1007" spans="1:60" ht="14.25" customHeight="1" x14ac:dyDescent="0.25">
      <c r="A1007" s="47"/>
      <c r="C1007" s="19" t="s">
        <v>111</v>
      </c>
      <c r="D1007" s="19" t="s">
        <v>509</v>
      </c>
      <c r="E1007" s="19" t="s">
        <v>114</v>
      </c>
      <c r="G1007" s="19">
        <v>150</v>
      </c>
      <c r="I1007" s="34"/>
      <c r="K1007" s="20"/>
      <c r="L1007" s="57">
        <f t="shared" si="62"/>
        <v>0</v>
      </c>
      <c r="M1007" s="14">
        <f t="shared" si="63"/>
        <v>1</v>
      </c>
      <c r="N1007" s="13">
        <f>IF(OR(totale!$A$5="",C1007=totale!$A$5),0,1)</f>
        <v>1</v>
      </c>
      <c r="O1007" s="13">
        <f>IF(OR(totale!$C$5="",E1007=totale!$C$5),0,1)</f>
        <v>0</v>
      </c>
      <c r="P1007" s="13">
        <v>0</v>
      </c>
      <c r="Q1007" s="97">
        <v>0</v>
      </c>
      <c r="R1007" s="19">
        <v>0</v>
      </c>
      <c r="S1007" s="19" t="str">
        <v xml:space="preserve">TEVELLE - TAVELLONI - TAVELLINE </v>
      </c>
      <c r="T1007" s="15" t="str">
        <v>ZANROSSO</v>
      </c>
      <c r="U1007" s="15" t="str">
        <v xml:space="preserve">TAVELLA TAGLIO RETTO FIANCO RETTO </v>
      </c>
      <c r="V1007" s="15">
        <v>0</v>
      </c>
      <c r="W1007" s="19" t="str">
        <v>4x25x70</v>
      </c>
      <c r="X1007" s="19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1</v>
      </c>
      <c r="AG1007" s="15">
        <v>0</v>
      </c>
      <c r="AH1007" s="15" t="str">
        <v>TRAMEZZATURA MATERIALE  LATERIZIO COMUNE</v>
      </c>
      <c r="AI1007" s="15" t="str">
        <v>FBM</v>
      </c>
      <c r="AJ1007" s="15" t="str">
        <v xml:space="preserve">TRAMEZZA-FORATO-SCATOLA-FORATELLA LEGGERA  LATERIZIO NORMALE </v>
      </c>
      <c r="AK1007" s="15">
        <v>0</v>
      </c>
      <c r="AL1007" s="15" t="str">
        <v>12x25x25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1</v>
      </c>
      <c r="AT1007" s="70">
        <v>0</v>
      </c>
      <c r="AU1007" s="15">
        <v>0</v>
      </c>
      <c r="AV1007" s="15" t="str">
        <v>TRAMEZZATURA MATERIALE  LATERIZIO COMUNE</v>
      </c>
      <c r="AW1007" s="15" t="str">
        <v>LATERCOM</v>
      </c>
      <c r="AX1007" s="15" t="str">
        <v xml:space="preserve">TRAMEZZA-FORATO-SCATOLA-FORATELLA LEGGERA  LATERIZIO NORMALE </v>
      </c>
      <c r="AY1007" s="15">
        <v>0</v>
      </c>
      <c r="AZ1007" s="15" t="str">
        <v>6x15x30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1</v>
      </c>
      <c r="BH1007" s="70">
        <v>0</v>
      </c>
    </row>
    <row r="1008" spans="1:60" ht="14.25" customHeight="1" x14ac:dyDescent="0.25">
      <c r="A1008" s="47"/>
      <c r="C1008" s="19" t="s">
        <v>111</v>
      </c>
      <c r="D1008" s="19" t="s">
        <v>509</v>
      </c>
      <c r="E1008" s="19" t="s">
        <v>114</v>
      </c>
      <c r="G1008" s="19">
        <v>160</v>
      </c>
      <c r="I1008" s="34"/>
      <c r="K1008" s="20"/>
      <c r="L1008" s="57">
        <f t="shared" si="62"/>
        <v>0</v>
      </c>
      <c r="M1008" s="14">
        <f t="shared" si="63"/>
        <v>1</v>
      </c>
      <c r="N1008" s="13">
        <f>IF(OR(totale!$A$5="",C1008=totale!$A$5),0,1)</f>
        <v>1</v>
      </c>
      <c r="O1008" s="13">
        <f>IF(OR(totale!$C$5="",E1008=totale!$C$5),0,1)</f>
        <v>0</v>
      </c>
      <c r="P1008" s="13">
        <v>0</v>
      </c>
      <c r="Q1008" s="97">
        <v>0</v>
      </c>
      <c r="R1008" s="19">
        <v>0</v>
      </c>
      <c r="S1008" s="19" t="str">
        <v xml:space="preserve">TEVELLE - TAVELLONI - TAVELLINE </v>
      </c>
      <c r="T1008" s="15" t="str">
        <v>ZANROSSO</v>
      </c>
      <c r="U1008" s="15" t="str">
        <v xml:space="preserve">TAVELLA TAGLIO RETTO FIANCO RETTO </v>
      </c>
      <c r="V1008" s="15">
        <v>0</v>
      </c>
      <c r="W1008" s="19" t="str">
        <v>4x25x80</v>
      </c>
      <c r="X1008" s="19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1</v>
      </c>
      <c r="AG1008" s="15">
        <v>0</v>
      </c>
      <c r="AH1008" s="15" t="str">
        <v>TRAMEZZATURA MATERIALE  LATERIZIO COMUNE</v>
      </c>
      <c r="AI1008" s="15" t="str">
        <v>FBM</v>
      </c>
      <c r="AJ1008" s="15" t="str">
        <v xml:space="preserve">TRAMEZZA-FORATO-SCATOLA-FORATELLA LEGGERA  LATERIZIO NORMALE </v>
      </c>
      <c r="AK1008" s="15">
        <v>0</v>
      </c>
      <c r="AL1008" s="15" t="str">
        <v>15x25x25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1</v>
      </c>
      <c r="AT1008" s="70">
        <v>0</v>
      </c>
      <c r="AU1008" s="15">
        <v>0</v>
      </c>
      <c r="AV1008" s="15" t="str">
        <v>TRAMEZZATURA MATERIALE  LATERIZIO COMUNE</v>
      </c>
      <c r="AW1008" s="15" t="str">
        <v>T2D</v>
      </c>
      <c r="AX1008" s="15" t="str">
        <v xml:space="preserve">TRAMEZZA-FORATO-SCATOLA-FORATELLA LEGGERA  LATERIZIO NORMALE </v>
      </c>
      <c r="AY1008" s="15">
        <v>0</v>
      </c>
      <c r="AZ1008" s="15" t="str">
        <v>6x15x33</v>
      </c>
      <c r="BA1008" s="15">
        <v>0</v>
      </c>
      <c r="BB1008" s="15">
        <v>0</v>
      </c>
      <c r="BC1008" s="15">
        <v>0</v>
      </c>
      <c r="BD1008" s="15">
        <v>0</v>
      </c>
      <c r="BE1008" s="15">
        <v>0</v>
      </c>
      <c r="BF1008" s="15">
        <v>1</v>
      </c>
      <c r="BH1008" s="70">
        <v>0</v>
      </c>
    </row>
    <row r="1009" spans="1:60" ht="14.25" customHeight="1" x14ac:dyDescent="0.25">
      <c r="A1009" s="47"/>
      <c r="C1009" s="19" t="s">
        <v>111</v>
      </c>
      <c r="D1009" s="19" t="s">
        <v>509</v>
      </c>
      <c r="E1009" s="19" t="s">
        <v>114</v>
      </c>
      <c r="G1009" s="19">
        <v>180</v>
      </c>
      <c r="I1009" s="34"/>
      <c r="K1009" s="20"/>
      <c r="L1009" s="57">
        <f t="shared" si="62"/>
        <v>0</v>
      </c>
      <c r="M1009" s="14">
        <f t="shared" si="63"/>
        <v>1</v>
      </c>
      <c r="N1009" s="13">
        <f>IF(OR(totale!$A$5="",C1009=totale!$A$5),0,1)</f>
        <v>1</v>
      </c>
      <c r="O1009" s="13">
        <f>IF(OR(totale!$C$5="",E1009=totale!$C$5),0,1)</f>
        <v>0</v>
      </c>
      <c r="P1009" s="13">
        <v>0</v>
      </c>
      <c r="Q1009" s="97">
        <v>0</v>
      </c>
      <c r="R1009" s="19">
        <v>0</v>
      </c>
      <c r="S1009" s="19" t="str">
        <v xml:space="preserve">TEVELLE - TAVELLONI - TAVELLINE </v>
      </c>
      <c r="T1009" s="15" t="str">
        <v>ZANROSSO</v>
      </c>
      <c r="U1009" s="15" t="str">
        <v xml:space="preserve">TAVELLA TAGLIO RETTO FIANCO RETTO </v>
      </c>
      <c r="V1009" s="15">
        <v>0</v>
      </c>
      <c r="W1009" s="19" t="str">
        <v>4x25x90</v>
      </c>
      <c r="X1009" s="19">
        <v>0</v>
      </c>
      <c r="Y1009" s="15">
        <v>0</v>
      </c>
      <c r="Z1009" s="15">
        <v>0</v>
      </c>
      <c r="AA1009" s="15">
        <v>0</v>
      </c>
      <c r="AB1009" s="15">
        <v>0</v>
      </c>
      <c r="AC1009" s="15">
        <v>1</v>
      </c>
      <c r="AG1009" s="15">
        <v>0</v>
      </c>
      <c r="AH1009" s="15" t="str">
        <v>TRAMEZZATURA MATERIALE  LATERIZIO COMUNE</v>
      </c>
      <c r="AI1009" s="15" t="str">
        <v>IBL</v>
      </c>
      <c r="AJ1009" s="15" t="str">
        <v xml:space="preserve">TRAMEZZA-FORATO-SCATOLA-FORATELLA LEGGERA  LATERIZIO NORMALE </v>
      </c>
      <c r="AK1009" s="15">
        <v>0</v>
      </c>
      <c r="AL1009" s="15" t="str">
        <v>8x25x25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1</v>
      </c>
      <c r="AT1009" s="70">
        <v>0</v>
      </c>
      <c r="AU1009" s="15">
        <v>0</v>
      </c>
      <c r="AV1009" s="15" t="str">
        <v>TRAMEZZATURA MATERIALE  LATERIZIO COMUNE</v>
      </c>
      <c r="AW1009" s="15" t="str">
        <v>DCB</v>
      </c>
      <c r="AX1009" s="15" t="str">
        <v xml:space="preserve">TRAMEZZA-FORATO-SCATOLA-FORATELLA LEGGERA  LATERIZIO NORMALE </v>
      </c>
      <c r="AY1009" s="15">
        <v>0</v>
      </c>
      <c r="AZ1009" s="15" t="str">
        <v>6x25x25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1</v>
      </c>
      <c r="BH1009" s="70">
        <v>0</v>
      </c>
    </row>
    <row r="1010" spans="1:60" ht="14.25" customHeight="1" x14ac:dyDescent="0.25">
      <c r="A1010" s="47"/>
      <c r="C1010" s="19" t="s">
        <v>111</v>
      </c>
      <c r="D1010" s="19" t="s">
        <v>509</v>
      </c>
      <c r="E1010" s="19" t="s">
        <v>114</v>
      </c>
      <c r="G1010" s="19">
        <v>200</v>
      </c>
      <c r="I1010" s="34"/>
      <c r="K1010" s="20"/>
      <c r="L1010" s="57">
        <f t="shared" si="62"/>
        <v>0</v>
      </c>
      <c r="M1010" s="14">
        <f t="shared" si="63"/>
        <v>1</v>
      </c>
      <c r="N1010" s="13">
        <f>IF(OR(totale!$A$5="",C1010=totale!$A$5),0,1)</f>
        <v>1</v>
      </c>
      <c r="O1010" s="13">
        <f>IF(OR(totale!$C$5="",E1010=totale!$C$5),0,1)</f>
        <v>0</v>
      </c>
      <c r="P1010" s="13">
        <v>0</v>
      </c>
      <c r="Q1010" s="97">
        <v>0</v>
      </c>
      <c r="R1010" s="19">
        <v>0</v>
      </c>
      <c r="S1010" s="19" t="str">
        <v xml:space="preserve">TEVELLE - TAVELLONI - TAVELLINE </v>
      </c>
      <c r="T1010" s="15" t="str">
        <v>ZANROSSO</v>
      </c>
      <c r="U1010" s="15" t="str">
        <v xml:space="preserve">TAVELLA TAGLIO RETTO FIANCO RETTO </v>
      </c>
      <c r="V1010" s="15">
        <v>0</v>
      </c>
      <c r="W1010" s="19" t="str">
        <v>4x25x100</v>
      </c>
      <c r="X1010" s="19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1</v>
      </c>
      <c r="AG1010" s="15">
        <v>0</v>
      </c>
      <c r="AH1010" s="15" t="str">
        <v>TRAMEZZATURA MATERIALE  LATERIZIO COMUNE</v>
      </c>
      <c r="AI1010" s="15" t="str">
        <v>IBL</v>
      </c>
      <c r="AJ1010" s="15" t="str">
        <v xml:space="preserve">TRAMEZZA-FORATO-SCATOLA-FORATELLA LEGGERA  LATERIZIO NORMALE </v>
      </c>
      <c r="AK1010" s="15">
        <v>0</v>
      </c>
      <c r="AL1010" s="15" t="str">
        <v>12x25x25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1</v>
      </c>
      <c r="AT1010" s="70">
        <v>0</v>
      </c>
      <c r="AU1010" s="15">
        <v>0</v>
      </c>
      <c r="AV1010" s="15" t="str">
        <v>TRAMEZZATURA MATERIALE  LATERIZIO COMUNE</v>
      </c>
      <c r="AW1010" s="15" t="str">
        <v>FBM</v>
      </c>
      <c r="AX1010" s="15" t="str">
        <v xml:space="preserve">TRAMEZZA-FORATO-SCATOLA-FORATELLA LEGGERA  LATERIZIO NORMALE </v>
      </c>
      <c r="AY1010" s="15">
        <v>0</v>
      </c>
      <c r="AZ1010" s="15" t="str">
        <v>6x25x25</v>
      </c>
      <c r="BA1010" s="15">
        <v>0</v>
      </c>
      <c r="BB1010" s="15">
        <v>0</v>
      </c>
      <c r="BC1010" s="15">
        <v>0</v>
      </c>
      <c r="BD1010" s="15">
        <v>0</v>
      </c>
      <c r="BE1010" s="15">
        <v>0</v>
      </c>
      <c r="BF1010" s="15">
        <v>1</v>
      </c>
      <c r="BH1010" s="70">
        <v>0</v>
      </c>
    </row>
    <row r="1011" spans="1:60" ht="14.25" customHeight="1" x14ac:dyDescent="0.25">
      <c r="A1011" s="47"/>
      <c r="C1011" s="19" t="s">
        <v>111</v>
      </c>
      <c r="D1011" s="19" t="s">
        <v>509</v>
      </c>
      <c r="E1011" s="19" t="s">
        <v>114</v>
      </c>
      <c r="G1011" s="19">
        <v>220</v>
      </c>
      <c r="I1011" s="34"/>
      <c r="K1011" s="20"/>
      <c r="L1011" s="57">
        <f t="shared" si="62"/>
        <v>0</v>
      </c>
      <c r="M1011" s="14">
        <f t="shared" si="63"/>
        <v>1</v>
      </c>
      <c r="N1011" s="13">
        <f>IF(OR(totale!$A$5="",C1011=totale!$A$5),0,1)</f>
        <v>1</v>
      </c>
      <c r="O1011" s="13">
        <f>IF(OR(totale!$C$5="",E1011=totale!$C$5),0,1)</f>
        <v>0</v>
      </c>
      <c r="P1011" s="13">
        <v>0</v>
      </c>
      <c r="Q1011" s="97">
        <v>0</v>
      </c>
      <c r="R1011" s="19">
        <v>0</v>
      </c>
      <c r="S1011" s="19" t="str">
        <v xml:space="preserve">TEVELLE - TAVELLONI - TAVELLINE </v>
      </c>
      <c r="T1011" s="15" t="str">
        <v>ZANROSSO</v>
      </c>
      <c r="U1011" s="15" t="str">
        <v xml:space="preserve">TAVELLA TAGLIO RETTO FIANCO RETTO </v>
      </c>
      <c r="V1011" s="15">
        <v>0</v>
      </c>
      <c r="W1011" s="19" t="str">
        <v>4x25x120</v>
      </c>
      <c r="X1011" s="19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1</v>
      </c>
      <c r="AG1011" s="15">
        <v>0</v>
      </c>
      <c r="AH1011" s="15" t="str">
        <v>TRAMEZZATURA MATERIALE  LATERIZIO COMUNE</v>
      </c>
      <c r="AI1011" s="15" t="str">
        <v>LATERCOM</v>
      </c>
      <c r="AJ1011" s="15" t="str">
        <v xml:space="preserve">TRAMEZZA-FORATO-SCATOLA-FORATELLA LEGGERA  LATERIZIO NORMALE </v>
      </c>
      <c r="AK1011" s="15">
        <v>0</v>
      </c>
      <c r="AL1011" s="15" t="str">
        <v>4,5x15x30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1</v>
      </c>
      <c r="AT1011" s="70">
        <v>0</v>
      </c>
      <c r="AU1011" s="15">
        <v>0</v>
      </c>
      <c r="AV1011" s="15" t="str">
        <v>TRAMEZZATURA MATERIALE  LATERIZIO COMUNE</v>
      </c>
      <c r="AW1011" s="15" t="str">
        <v>LATERCOM</v>
      </c>
      <c r="AX1011" s="15" t="str">
        <v xml:space="preserve">TRAMEZZA-FORATO-SCATOLA-FORATELLA LEGGERA  LATERIZIO NORMALE </v>
      </c>
      <c r="AY1011" s="15">
        <v>0</v>
      </c>
      <c r="AZ1011" s="15" t="str">
        <v>6x25x25</v>
      </c>
      <c r="BA1011" s="15">
        <v>0</v>
      </c>
      <c r="BB1011" s="15">
        <v>0</v>
      </c>
      <c r="BC1011" s="15">
        <v>0</v>
      </c>
      <c r="BD1011" s="15">
        <v>0</v>
      </c>
      <c r="BE1011" s="15">
        <v>0</v>
      </c>
      <c r="BF1011" s="15">
        <v>1</v>
      </c>
      <c r="BH1011" s="70">
        <v>0</v>
      </c>
    </row>
    <row r="1012" spans="1:60" ht="14.25" customHeight="1" x14ac:dyDescent="0.25">
      <c r="A1012" s="47"/>
      <c r="C1012" s="19" t="s">
        <v>513</v>
      </c>
      <c r="D1012" s="19" t="s">
        <v>509</v>
      </c>
      <c r="E1012" s="19" t="s">
        <v>508</v>
      </c>
      <c r="G1012" s="19">
        <v>100</v>
      </c>
      <c r="I1012" s="34"/>
      <c r="K1012" s="20"/>
      <c r="L1012" s="57">
        <f t="shared" si="62"/>
        <v>0</v>
      </c>
      <c r="M1012" s="14">
        <f t="shared" si="63"/>
        <v>0</v>
      </c>
      <c r="N1012" s="13">
        <f>IF(OR(totale!$A$5="",C1012=totale!$A$5),0,1)</f>
        <v>0</v>
      </c>
      <c r="O1012" s="13">
        <f>IF(OR(totale!$C$5="",E1012=totale!$C$5),0,1)</f>
        <v>0</v>
      </c>
      <c r="P1012" s="13">
        <v>0</v>
      </c>
      <c r="Q1012" s="97">
        <v>0</v>
      </c>
      <c r="R1012" s="19">
        <v>0</v>
      </c>
      <c r="S1012" s="19" t="str">
        <v>TRAMEZZATURA MATERIALE  LATERIZIO COMUNE</v>
      </c>
      <c r="T1012" s="15" t="str">
        <v>DI MUZIO</v>
      </c>
      <c r="U1012" s="15" t="str">
        <v xml:space="preserve">TRAMEZZA-FORATO-SCATOLA-FORATELLA LEGGERA  LATERIZIO NORMALE </v>
      </c>
      <c r="V1012" s="15">
        <v>0</v>
      </c>
      <c r="W1012" s="19" t="str">
        <v>5x14X25</v>
      </c>
      <c r="X1012" s="19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1</v>
      </c>
      <c r="AG1012" s="15">
        <v>0</v>
      </c>
      <c r="AH1012" s="15" t="str">
        <v>TRAMEZZATURA MATERIALE  LATERIZIO COMUNE</v>
      </c>
      <c r="AI1012" s="15" t="str">
        <v>LATERCOM</v>
      </c>
      <c r="AJ1012" s="15" t="str">
        <v xml:space="preserve">TRAMEZZA-FORATO-SCATOLA-FORATELLA LEGGERA  LATERIZIO NORMALE </v>
      </c>
      <c r="AK1012" s="15">
        <v>0</v>
      </c>
      <c r="AL1012" s="15" t="str">
        <v>6x15x30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1</v>
      </c>
      <c r="AT1012" s="70">
        <v>0</v>
      </c>
      <c r="AU1012" s="15">
        <v>0</v>
      </c>
      <c r="AV1012" s="15" t="str">
        <v>TRAMEZZATURA MATERIALE  LATERIZIO COMUNE</v>
      </c>
      <c r="AW1012" s="15" t="str">
        <v>T2D</v>
      </c>
      <c r="AX1012" s="15" t="str">
        <v xml:space="preserve">TRAMEZZA-FORATO-SCATOLA-FORATELLA LEGGERA  LATERIZIO NORMALE </v>
      </c>
      <c r="AY1012" s="15">
        <v>0</v>
      </c>
      <c r="AZ1012" s="15" t="str">
        <v>6x25x25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1</v>
      </c>
      <c r="BH1012" s="70">
        <v>0</v>
      </c>
    </row>
    <row r="1013" spans="1:60" ht="14.25" customHeight="1" x14ac:dyDescent="0.25">
      <c r="A1013" s="47"/>
      <c r="C1013" s="19" t="s">
        <v>513</v>
      </c>
      <c r="D1013" s="19" t="s">
        <v>509</v>
      </c>
      <c r="E1013" s="19" t="s">
        <v>508</v>
      </c>
      <c r="G1013" s="19">
        <v>125</v>
      </c>
      <c r="I1013" s="34"/>
      <c r="K1013" s="20"/>
      <c r="L1013" s="57">
        <f t="shared" si="62"/>
        <v>0</v>
      </c>
      <c r="M1013" s="14">
        <f t="shared" si="63"/>
        <v>0</v>
      </c>
      <c r="N1013" s="13">
        <f>IF(OR(totale!$A$5="",C1013=totale!$A$5),0,1)</f>
        <v>0</v>
      </c>
      <c r="O1013" s="13">
        <f>IF(OR(totale!$C$5="",E1013=totale!$C$5),0,1)</f>
        <v>0</v>
      </c>
      <c r="P1013" s="13">
        <v>0</v>
      </c>
      <c r="Q1013" s="97">
        <v>0</v>
      </c>
      <c r="R1013" s="19">
        <v>0</v>
      </c>
      <c r="S1013" s="19" t="str">
        <v>TRAMEZZATURA MATERIALE  LATERIZIO COMUNE</v>
      </c>
      <c r="T1013" s="15" t="str">
        <v>DI MUZIO</v>
      </c>
      <c r="U1013" s="15" t="str">
        <v xml:space="preserve">TRAMEZZA-FORATO-SCATOLA-FORATELLA LEGGERA  LATERIZIO NORMALE </v>
      </c>
      <c r="V1013" s="15">
        <v>0</v>
      </c>
      <c r="W1013" s="19" t="str">
        <v>8x14X25</v>
      </c>
      <c r="X1013" s="19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1</v>
      </c>
      <c r="AG1013" s="15">
        <v>0</v>
      </c>
      <c r="AH1013" s="15" t="str">
        <v>TRAMEZZATURA MATERIALE  LATERIZIO COMUNE</v>
      </c>
      <c r="AI1013" s="15" t="str">
        <v>LATERCOM</v>
      </c>
      <c r="AJ1013" s="15" t="str">
        <v xml:space="preserve">TRAMEZZA-FORATO-SCATOLA-FORATELLA LEGGERA  LATERIZIO NORMALE </v>
      </c>
      <c r="AK1013" s="15">
        <v>0</v>
      </c>
      <c r="AL1013" s="15" t="str">
        <v>6x25x50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1</v>
      </c>
      <c r="AT1013" s="70">
        <v>0</v>
      </c>
      <c r="AU1013" s="15">
        <v>0</v>
      </c>
      <c r="AV1013" s="15" t="str">
        <v>TRAMEZZATURA MATERIALE  LATERIZIO COMUNE</v>
      </c>
      <c r="AW1013" s="15" t="str">
        <v>WIENERBERGER</v>
      </c>
      <c r="AX1013" s="15" t="str">
        <v xml:space="preserve">TRAMEZZA-FORATO-SCATOLA-FORATELLA LEGGERA  LATERIZIO NORMALE </v>
      </c>
      <c r="AY1013" s="15">
        <v>0</v>
      </c>
      <c r="AZ1013" s="15" t="str">
        <v>6x25x25</v>
      </c>
      <c r="BA1013" s="15">
        <v>0</v>
      </c>
      <c r="BB1013" s="15">
        <v>0</v>
      </c>
      <c r="BC1013" s="15">
        <v>0</v>
      </c>
      <c r="BD1013" s="15">
        <v>0</v>
      </c>
      <c r="BE1013" s="15">
        <v>0</v>
      </c>
      <c r="BF1013" s="15">
        <v>1</v>
      </c>
      <c r="BH1013" s="70">
        <v>0</v>
      </c>
    </row>
    <row r="1014" spans="1:60" ht="14.25" customHeight="1" x14ac:dyDescent="0.25">
      <c r="A1014" s="47"/>
      <c r="C1014" s="19" t="s">
        <v>513</v>
      </c>
      <c r="D1014" s="19" t="s">
        <v>509</v>
      </c>
      <c r="E1014" s="19" t="s">
        <v>508</v>
      </c>
      <c r="G1014" s="19">
        <v>150</v>
      </c>
      <c r="I1014" s="34"/>
      <c r="K1014" s="20"/>
      <c r="L1014" s="57">
        <f t="shared" si="62"/>
        <v>0</v>
      </c>
      <c r="M1014" s="14">
        <f t="shared" si="63"/>
        <v>0</v>
      </c>
      <c r="N1014" s="13">
        <f>IF(OR(totale!$A$5="",C1014=totale!$A$5),0,1)</f>
        <v>0</v>
      </c>
      <c r="O1014" s="13">
        <f>IF(OR(totale!$C$5="",E1014=totale!$C$5),0,1)</f>
        <v>0</v>
      </c>
      <c r="P1014" s="13">
        <v>0</v>
      </c>
      <c r="Q1014" s="97">
        <v>0</v>
      </c>
      <c r="R1014" s="19">
        <v>0</v>
      </c>
      <c r="S1014" s="19" t="str">
        <v>TRAMEZZATURA MATERIALE  LATERIZIO COMUNE</v>
      </c>
      <c r="T1014" s="15" t="str">
        <v>DI MUZIO</v>
      </c>
      <c r="U1014" s="15" t="str">
        <v xml:space="preserve">TRAMEZZA-FORATO-SCATOLA-FORATELLA LEGGERA  LATERIZIO NORMALE </v>
      </c>
      <c r="V1014" s="15">
        <v>0</v>
      </c>
      <c r="W1014" s="19" t="str">
        <v>8x25x25</v>
      </c>
      <c r="X1014" s="19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1</v>
      </c>
      <c r="AG1014" s="15">
        <v>0</v>
      </c>
      <c r="AH1014" s="15" t="str">
        <v>TRAMEZZATURA MATERIALE  LATERIZIO COMUNE</v>
      </c>
      <c r="AI1014" s="15" t="str">
        <v>LATERCOM</v>
      </c>
      <c r="AJ1014" s="15" t="str">
        <v xml:space="preserve">TRAMEZZA-FORATO-SCATOLA-FORATELLA LEGGERA  LATERIZIO NORMALE </v>
      </c>
      <c r="AK1014" s="15">
        <v>0</v>
      </c>
      <c r="AL1014" s="15" t="str">
        <v>6x25x25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1</v>
      </c>
      <c r="AT1014" s="70">
        <v>0</v>
      </c>
      <c r="AU1014" s="15">
        <v>0</v>
      </c>
      <c r="AV1014" s="15" t="str">
        <v xml:space="preserve">TEVELLE - TAVELLONI - TAVELLINE </v>
      </c>
      <c r="AW1014" s="15" t="str">
        <v>FBM</v>
      </c>
      <c r="AX1014" s="15" t="str">
        <v xml:space="preserve">TAVELLA CAMPIGIANA </v>
      </c>
      <c r="AY1014" s="15">
        <v>0</v>
      </c>
      <c r="AZ1014" s="15" t="str">
        <v>6x25x50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1</v>
      </c>
      <c r="BH1014" s="70">
        <v>0</v>
      </c>
    </row>
    <row r="1015" spans="1:60" ht="14.25" customHeight="1" x14ac:dyDescent="0.25">
      <c r="A1015" s="47"/>
      <c r="C1015" s="19" t="s">
        <v>513</v>
      </c>
      <c r="D1015" s="19" t="s">
        <v>509</v>
      </c>
      <c r="E1015" s="19" t="s">
        <v>508</v>
      </c>
      <c r="G1015" s="19">
        <v>175</v>
      </c>
      <c r="I1015" s="34"/>
      <c r="K1015" s="20"/>
      <c r="L1015" s="57">
        <f t="shared" si="62"/>
        <v>0</v>
      </c>
      <c r="M1015" s="14">
        <f t="shared" si="63"/>
        <v>0</v>
      </c>
      <c r="N1015" s="13">
        <f>IF(OR(totale!$A$5="",C1015=totale!$A$5),0,1)</f>
        <v>0</v>
      </c>
      <c r="O1015" s="13">
        <f>IF(OR(totale!$C$5="",E1015=totale!$C$5),0,1)</f>
        <v>0</v>
      </c>
      <c r="P1015" s="13">
        <v>0</v>
      </c>
      <c r="Q1015" s="97">
        <v>0</v>
      </c>
      <c r="R1015" s="19">
        <v>0</v>
      </c>
      <c r="S1015" s="19" t="str">
        <v>TRAMEZZATURA MATERIALE  LATERIZIO COMUNE</v>
      </c>
      <c r="T1015" s="15" t="str">
        <v>DI MUZIO</v>
      </c>
      <c r="U1015" s="15" t="str">
        <v xml:space="preserve">TRAMEZZA-FORATO-SCATOLA-FORATELLA LEGGERA  LATERIZIO NORMALE </v>
      </c>
      <c r="V1015" s="15">
        <v>0</v>
      </c>
      <c r="W1015" s="19" t="str">
        <v>10x14X25</v>
      </c>
      <c r="X1015" s="19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1</v>
      </c>
      <c r="AG1015" s="15">
        <v>0</v>
      </c>
      <c r="AH1015" s="15" t="str">
        <v>TRAMEZZATURA MATERIALE  LATERIZIO COMUNE</v>
      </c>
      <c r="AI1015" s="15" t="str">
        <v>LATERCOM</v>
      </c>
      <c r="AJ1015" s="15" t="str">
        <v xml:space="preserve">TRAMEZZA-FORATO-SCATOLA-FORATELLA LEGGERA  LATERIZIO NORMALE </v>
      </c>
      <c r="AK1015" s="15">
        <v>0</v>
      </c>
      <c r="AL1015" s="15" t="str">
        <v>8x14x33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1</v>
      </c>
      <c r="AT1015" s="70">
        <v>0</v>
      </c>
      <c r="AU1015" s="15">
        <v>0</v>
      </c>
      <c r="AV1015" s="15" t="str">
        <v xml:space="preserve">TEVELLE - TAVELLONI - TAVELLINE </v>
      </c>
      <c r="AW1015" s="15" t="str">
        <v>FBM</v>
      </c>
      <c r="AX1015" s="15" t="str">
        <v xml:space="preserve">PIANELLONE DA STALLA </v>
      </c>
      <c r="AY1015" s="15">
        <v>0</v>
      </c>
      <c r="AZ1015" s="15" t="str">
        <v>6x25X50</v>
      </c>
      <c r="BA1015" s="15">
        <v>0</v>
      </c>
      <c r="BB1015" s="15">
        <v>0</v>
      </c>
      <c r="BC1015" s="15">
        <v>0</v>
      </c>
      <c r="BD1015" s="15">
        <v>0</v>
      </c>
      <c r="BE1015" s="15">
        <v>0</v>
      </c>
      <c r="BF1015" s="15">
        <v>1</v>
      </c>
      <c r="BH1015" s="70">
        <v>0</v>
      </c>
    </row>
    <row r="1016" spans="1:60" ht="14.25" customHeight="1" x14ac:dyDescent="0.25">
      <c r="A1016" s="47"/>
      <c r="C1016" s="19" t="s">
        <v>513</v>
      </c>
      <c r="D1016" s="19" t="s">
        <v>509</v>
      </c>
      <c r="E1016" s="19" t="s">
        <v>508</v>
      </c>
      <c r="G1016" s="19">
        <v>200</v>
      </c>
      <c r="I1016" s="34"/>
      <c r="K1016" s="20"/>
      <c r="L1016" s="57">
        <f t="shared" si="62"/>
        <v>0</v>
      </c>
      <c r="M1016" s="14">
        <f t="shared" si="63"/>
        <v>0</v>
      </c>
      <c r="N1016" s="13">
        <f>IF(OR(totale!$A$5="",C1016=totale!$A$5),0,1)</f>
        <v>0</v>
      </c>
      <c r="O1016" s="13">
        <f>IF(OR(totale!$C$5="",E1016=totale!$C$5),0,1)</f>
        <v>0</v>
      </c>
      <c r="P1016" s="13">
        <v>0</v>
      </c>
      <c r="Q1016" s="97">
        <v>0</v>
      </c>
      <c r="R1016" s="19">
        <v>0</v>
      </c>
      <c r="S1016" s="19" t="str">
        <v>TRAMEZZATURA MATERIALE  LATERIZIO COMUNE</v>
      </c>
      <c r="T1016" s="15" t="str">
        <v>DI MUZIO</v>
      </c>
      <c r="U1016" s="15" t="str">
        <v xml:space="preserve">TRAMEZZA-FORATO-SCATOLA-FORATELLA LEGGERA  LATERIZIO NORMALE </v>
      </c>
      <c r="V1016" s="15">
        <v>0</v>
      </c>
      <c r="W1016" s="19" t="str">
        <v>10x25x25</v>
      </c>
      <c r="X1016" s="19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1</v>
      </c>
      <c r="AG1016" s="15">
        <v>0</v>
      </c>
      <c r="AH1016" s="15" t="str">
        <v>TRAMEZZATURA MATERIALE  LATERIZIO COMUNE</v>
      </c>
      <c r="AI1016" s="15" t="str">
        <v>LATERCOM</v>
      </c>
      <c r="AJ1016" s="15" t="str">
        <v xml:space="preserve">TRAMEZZA-FORATO-SCATOLA-FORATELLA LEGGERA  LATERIZIO NORMALE </v>
      </c>
      <c r="AK1016" s="15">
        <v>0</v>
      </c>
      <c r="AL1016" s="15" t="str">
        <v>8x12x25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1</v>
      </c>
      <c r="AT1016" s="70">
        <v>0</v>
      </c>
      <c r="AU1016" s="15">
        <v>0</v>
      </c>
      <c r="AV1016" s="15" t="str">
        <v>TRAMEZZATURA MATERIALE  LATERIZIO COMUNE</v>
      </c>
      <c r="AW1016" s="15" t="str">
        <v>LATERCOM</v>
      </c>
      <c r="AX1016" s="15" t="str">
        <v xml:space="preserve">TRAMEZZA-FORATO-SCATOLA-FORATELLA LEGGERA  LATERIZIO NORMALE </v>
      </c>
      <c r="AY1016" s="15">
        <v>0</v>
      </c>
      <c r="AZ1016" s="15" t="str">
        <v>6x25x50</v>
      </c>
      <c r="BA1016" s="15">
        <v>0</v>
      </c>
      <c r="BB1016" s="15">
        <v>0</v>
      </c>
      <c r="BC1016" s="15">
        <v>0</v>
      </c>
      <c r="BD1016" s="15">
        <v>0</v>
      </c>
      <c r="BE1016" s="15">
        <v>0</v>
      </c>
      <c r="BF1016" s="15">
        <v>1</v>
      </c>
      <c r="BH1016" s="70">
        <v>0</v>
      </c>
    </row>
    <row r="1017" spans="1:60" ht="14.25" customHeight="1" x14ac:dyDescent="0.25">
      <c r="A1017" s="47"/>
      <c r="C1017" s="19" t="s">
        <v>513</v>
      </c>
      <c r="D1017" s="19" t="s">
        <v>509</v>
      </c>
      <c r="E1017" s="19" t="s">
        <v>508</v>
      </c>
      <c r="G1017" s="19">
        <v>225</v>
      </c>
      <c r="I1017" s="34"/>
      <c r="K1017" s="20"/>
      <c r="L1017" s="57">
        <f t="shared" si="62"/>
        <v>0</v>
      </c>
      <c r="M1017" s="14">
        <f t="shared" si="63"/>
        <v>0</v>
      </c>
      <c r="N1017" s="13">
        <f>IF(OR(totale!$A$5="",C1017=totale!$A$5),0,1)</f>
        <v>0</v>
      </c>
      <c r="O1017" s="13">
        <f>IF(OR(totale!$C$5="",E1017=totale!$C$5),0,1)</f>
        <v>0</v>
      </c>
      <c r="P1017" s="13">
        <v>0</v>
      </c>
      <c r="Q1017" s="97">
        <v>0</v>
      </c>
      <c r="R1017" s="19">
        <v>0</v>
      </c>
      <c r="S1017" s="19" t="str">
        <v>TRAMEZZATURA MATERIALE  LATERIZIO COMUNE</v>
      </c>
      <c r="T1017" s="15" t="str">
        <v>DI MUZIO</v>
      </c>
      <c r="U1017" s="15" t="str">
        <v xml:space="preserve">TRAMEZZA-FORATO-SCATOLA-FORATELLA LEGGERA  LATERIZIO NORMALE </v>
      </c>
      <c r="V1017" s="15">
        <v>0</v>
      </c>
      <c r="W1017" s="19" t="str">
        <v>12x25x25</v>
      </c>
      <c r="X1017" s="19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1</v>
      </c>
      <c r="AG1017" s="15">
        <v>0</v>
      </c>
      <c r="AH1017" s="15" t="str">
        <v>TRAMEZZATURA MATERIALE  LATERIZIO COMUNE</v>
      </c>
      <c r="AI1017" s="15" t="str">
        <v>LATERCOM</v>
      </c>
      <c r="AJ1017" s="15" t="str">
        <v xml:space="preserve">TRAMEZZA-FORATO-SCATOLA-FORATELLA LEGGERA  LATERIZIO NORMALE </v>
      </c>
      <c r="AK1017" s="15">
        <v>0</v>
      </c>
      <c r="AL1017" s="15" t="str">
        <v>8x25x50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R1017" s="15">
        <v>1</v>
      </c>
      <c r="AT1017" s="70">
        <v>0</v>
      </c>
      <c r="AU1017" s="15">
        <v>0</v>
      </c>
      <c r="AV1017" s="15" t="str">
        <v>TRAMEZZATURA MATERIALE  LATERIZIO COMUNE</v>
      </c>
      <c r="AW1017" s="15" t="str">
        <v>T2D</v>
      </c>
      <c r="AX1017" s="15" t="str">
        <v xml:space="preserve">TRAMEZZA-FORATO-SCATOLA-FORATELLA LEGGERA  LATERIZIO NORMALE </v>
      </c>
      <c r="AY1017" s="15">
        <v>0</v>
      </c>
      <c r="AZ1017" s="15" t="str">
        <v>6x25x50</v>
      </c>
      <c r="BA1017" s="15">
        <v>0</v>
      </c>
      <c r="BB1017" s="15">
        <v>0</v>
      </c>
      <c r="BC1017" s="15">
        <v>0</v>
      </c>
      <c r="BD1017" s="15">
        <v>0</v>
      </c>
      <c r="BE1017" s="15">
        <v>0</v>
      </c>
      <c r="BF1017" s="15">
        <v>1</v>
      </c>
      <c r="BH1017" s="70">
        <v>0</v>
      </c>
    </row>
    <row r="1018" spans="1:60" ht="14.25" customHeight="1" x14ac:dyDescent="0.25">
      <c r="A1018" s="47"/>
      <c r="C1018" s="19" t="s">
        <v>513</v>
      </c>
      <c r="D1018" s="19" t="s">
        <v>509</v>
      </c>
      <c r="E1018" s="19" t="s">
        <v>508</v>
      </c>
      <c r="G1018" s="19">
        <v>250</v>
      </c>
      <c r="I1018" s="34"/>
      <c r="K1018" s="20"/>
      <c r="L1018" s="57">
        <f t="shared" si="62"/>
        <v>0</v>
      </c>
      <c r="M1018" s="14">
        <f t="shared" si="63"/>
        <v>0</v>
      </c>
      <c r="N1018" s="13">
        <f>IF(OR(totale!$A$5="",C1018=totale!$A$5),0,1)</f>
        <v>0</v>
      </c>
      <c r="O1018" s="13">
        <f>IF(OR(totale!$C$5="",E1018=totale!$C$5),0,1)</f>
        <v>0</v>
      </c>
      <c r="P1018" s="13">
        <v>0</v>
      </c>
      <c r="Q1018" s="97">
        <v>0</v>
      </c>
      <c r="R1018" s="19">
        <v>0</v>
      </c>
      <c r="S1018" s="19" t="str">
        <v>TRAMEZZATURA MATERIALE  LATERIZIO COMUNE</v>
      </c>
      <c r="T1018" s="15" t="str">
        <v>DI MUZIO</v>
      </c>
      <c r="U1018" s="15" t="str">
        <v xml:space="preserve">TRAMEZZA-FORATO-SCATOLA-FORATELLA LEGGERA  LATERIZIO NORMALE </v>
      </c>
      <c r="V1018" s="15">
        <v>0</v>
      </c>
      <c r="W1018" s="19" t="str">
        <v>20x25x25</v>
      </c>
      <c r="X1018" s="19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1</v>
      </c>
      <c r="AG1018" s="15">
        <v>0</v>
      </c>
      <c r="AH1018" s="15" t="str">
        <v>TRAMEZZATURA MATERIALE  LATERIZIO COMUNE</v>
      </c>
      <c r="AI1018" s="15" t="str">
        <v>LATERCOM</v>
      </c>
      <c r="AJ1018" s="15" t="str">
        <v xml:space="preserve">TRAMEZZA-FORATO-SCATOLA-FORATELLA LEGGERA  LATERIZIO NORMALE </v>
      </c>
      <c r="AK1018" s="15">
        <v>0</v>
      </c>
      <c r="AL1018" s="15" t="str">
        <v>8x25x25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1</v>
      </c>
      <c r="AT1018" s="70">
        <v>0</v>
      </c>
      <c r="AU1018" s="15">
        <v>0</v>
      </c>
      <c r="AV1018" s="15" t="str">
        <v>TRAMEZZATURA MATERIALE  LATERIZIO COMUNE</v>
      </c>
      <c r="AW1018" s="15" t="str">
        <v>WIENERBERGER</v>
      </c>
      <c r="AX1018" s="15" t="str">
        <v xml:space="preserve">TRAMEZZA-FORATO-SCATOLA-FORATELLA LEGGERA  LATERIZIO NORMALE </v>
      </c>
      <c r="AY1018" s="15">
        <v>0</v>
      </c>
      <c r="AZ1018" s="15" t="str">
        <v>6x25x50</v>
      </c>
      <c r="BA1018" s="15">
        <v>0</v>
      </c>
      <c r="BB1018" s="15">
        <v>0</v>
      </c>
      <c r="BC1018" s="15">
        <v>0</v>
      </c>
      <c r="BD1018" s="15">
        <v>0</v>
      </c>
      <c r="BE1018" s="15">
        <v>0</v>
      </c>
      <c r="BF1018" s="15">
        <v>1</v>
      </c>
      <c r="BH1018" s="70">
        <v>0</v>
      </c>
    </row>
    <row r="1019" spans="1:60" ht="14.25" customHeight="1" x14ac:dyDescent="0.25">
      <c r="A1019" s="47"/>
      <c r="C1019" s="19" t="s">
        <v>513</v>
      </c>
      <c r="D1019" s="19" t="s">
        <v>509</v>
      </c>
      <c r="E1019" s="19" t="s">
        <v>508</v>
      </c>
      <c r="G1019" s="19">
        <v>275</v>
      </c>
      <c r="I1019" s="34"/>
      <c r="K1019" s="20"/>
      <c r="L1019" s="57">
        <f t="shared" si="62"/>
        <v>0</v>
      </c>
      <c r="M1019" s="14">
        <f t="shared" si="63"/>
        <v>0</v>
      </c>
      <c r="N1019" s="13">
        <f>IF(OR(totale!$A$5="",C1019=totale!$A$5),0,1)</f>
        <v>0</v>
      </c>
      <c r="O1019" s="13">
        <f>IF(OR(totale!$C$5="",E1019=totale!$C$5),0,1)</f>
        <v>0</v>
      </c>
      <c r="P1019" s="13">
        <v>0</v>
      </c>
      <c r="Q1019" s="97">
        <v>0</v>
      </c>
      <c r="R1019" s="19">
        <v>0</v>
      </c>
      <c r="S1019" s="19" t="str">
        <v>TRAMEZZATURA MATERIALE  LATERIZIO COMUNE</v>
      </c>
      <c r="T1019" s="15" t="str">
        <v>DI MUZIO</v>
      </c>
      <c r="U1019" s="15" t="str">
        <v xml:space="preserve">TRAMEZZA-FORATO-SCATOLA-FORATELLA LEGGERA  LATERIZIO NORMALE </v>
      </c>
      <c r="V1019" s="15">
        <v>0</v>
      </c>
      <c r="W1019" s="19" t="str">
        <v>25x25X20</v>
      </c>
      <c r="X1019" s="19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1</v>
      </c>
      <c r="AG1019" s="15">
        <v>0</v>
      </c>
      <c r="AH1019" s="15" t="str">
        <v>TRAMEZZATURA MATERIALE  LATERIZIO COMUNE</v>
      </c>
      <c r="AI1019" s="15" t="str">
        <v>LATERCOM</v>
      </c>
      <c r="AJ1019" s="15" t="str">
        <v xml:space="preserve">TRAMEZZA-FORATO-SCATOLA-FORATELLA LEGGERA  LATERIZIO NORMALE </v>
      </c>
      <c r="AK1019" s="15">
        <v>0</v>
      </c>
      <c r="AL1019" s="15" t="str">
        <v>8x15x33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1</v>
      </c>
      <c r="AT1019" s="70">
        <v>0</v>
      </c>
      <c r="AU1019" s="15">
        <v>0</v>
      </c>
      <c r="AV1019" s="15" t="str">
        <v>TRAMEZZATURA MATERIALE  LATERIZIO COMUNE</v>
      </c>
      <c r="AW1019" s="15" t="str">
        <v>ZANROSSO</v>
      </c>
      <c r="AX1019" s="15" t="str">
        <v xml:space="preserve">TRAMEZZA-FORATO-SCATOLA-FORATELLA LEGGERA  LATERIZIO NORMALE </v>
      </c>
      <c r="AY1019" s="15">
        <v>0</v>
      </c>
      <c r="AZ1019" s="15" t="str">
        <v>6x25x50</v>
      </c>
      <c r="BA1019" s="15">
        <v>0</v>
      </c>
      <c r="BB1019" s="15">
        <v>0</v>
      </c>
      <c r="BC1019" s="15">
        <v>0</v>
      </c>
      <c r="BD1019" s="15">
        <v>0</v>
      </c>
      <c r="BE1019" s="15">
        <v>0</v>
      </c>
      <c r="BF1019" s="15">
        <v>1</v>
      </c>
      <c r="BH1019" s="70">
        <v>0</v>
      </c>
    </row>
    <row r="1020" spans="1:60" ht="14.25" customHeight="1" x14ac:dyDescent="0.25">
      <c r="A1020" s="47"/>
      <c r="C1020" s="19" t="s">
        <v>513</v>
      </c>
      <c r="D1020" s="19" t="s">
        <v>509</v>
      </c>
      <c r="E1020" s="19" t="s">
        <v>508</v>
      </c>
      <c r="G1020" s="19">
        <v>300</v>
      </c>
      <c r="I1020" s="34"/>
      <c r="K1020" s="20"/>
      <c r="L1020" s="57">
        <f t="shared" si="62"/>
        <v>0</v>
      </c>
      <c r="M1020" s="14">
        <f t="shared" si="63"/>
        <v>0</v>
      </c>
      <c r="N1020" s="13">
        <f>IF(OR(totale!$A$5="",C1020=totale!$A$5),0,1)</f>
        <v>0</v>
      </c>
      <c r="O1020" s="13">
        <f>IF(OR(totale!$C$5="",E1020=totale!$C$5),0,1)</f>
        <v>0</v>
      </c>
      <c r="P1020" s="13">
        <v>0</v>
      </c>
      <c r="Q1020" s="97">
        <v>0</v>
      </c>
      <c r="R1020" s="19">
        <v>0</v>
      </c>
      <c r="S1020" s="19" t="str">
        <v>TRAMEZZATURA MATERIALE  LATERIZIO COMUNE</v>
      </c>
      <c r="T1020" s="15" t="str">
        <v>DI MUZIO</v>
      </c>
      <c r="U1020" s="15" t="str">
        <v xml:space="preserve">TRAMEZZA-FORATO-SCATOLA-FORATELLA LEGGERA  LATERIZIO NORMALE </v>
      </c>
      <c r="V1020" s="15">
        <v>0</v>
      </c>
      <c r="W1020" s="19" t="str">
        <v>25x30X25</v>
      </c>
      <c r="X1020" s="19">
        <v>0</v>
      </c>
      <c r="Y1020" s="15">
        <v>0</v>
      </c>
      <c r="Z1020" s="15">
        <v>0</v>
      </c>
      <c r="AA1020" s="15">
        <v>0</v>
      </c>
      <c r="AB1020" s="15">
        <v>0</v>
      </c>
      <c r="AC1020" s="15">
        <v>1</v>
      </c>
      <c r="AG1020" s="15">
        <v>0</v>
      </c>
      <c r="AH1020" s="15" t="str">
        <v>TRAMEZZATURA MATERIALE  LATERIZIO COMUNE</v>
      </c>
      <c r="AI1020" s="15" t="str">
        <v>LATERCOM</v>
      </c>
      <c r="AJ1020" s="15" t="str">
        <v xml:space="preserve">TRAMEZZA-FORATO-SCATOLA-FORATELLA LEGGERA  LATERIZIO NORMALE </v>
      </c>
      <c r="AK1020" s="15">
        <v>0</v>
      </c>
      <c r="AL1020" s="15" t="str">
        <v>8x25x33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1</v>
      </c>
      <c r="AT1020" s="70">
        <v>0</v>
      </c>
      <c r="AU1020" s="15">
        <v>0</v>
      </c>
      <c r="AV1020" s="15" t="str">
        <v>MATERIALE IN LATERIZIO COMUNE</v>
      </c>
      <c r="AW1020" s="15" t="str">
        <v>T2D</v>
      </c>
      <c r="AX1020" s="15" t="str">
        <v xml:space="preserve">SEMIPIENO 6 FORI </v>
      </c>
      <c r="AY1020" s="15">
        <v>0</v>
      </c>
      <c r="AZ1020" s="15" t="str">
        <v>7x23x11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1</v>
      </c>
      <c r="BH1020" s="70">
        <v>0</v>
      </c>
    </row>
    <row r="1021" spans="1:60" ht="14.25" customHeight="1" x14ac:dyDescent="0.25">
      <c r="A1021" s="47"/>
      <c r="C1021" s="19" t="s">
        <v>513</v>
      </c>
      <c r="D1021" s="19" t="s">
        <v>509</v>
      </c>
      <c r="E1021" s="19" t="s">
        <v>508</v>
      </c>
      <c r="G1021" s="19">
        <v>325</v>
      </c>
      <c r="I1021" s="34"/>
      <c r="K1021" s="20"/>
      <c r="L1021" s="57">
        <f t="shared" si="62"/>
        <v>0</v>
      </c>
      <c r="M1021" s="14">
        <f t="shared" si="63"/>
        <v>0</v>
      </c>
      <c r="N1021" s="13">
        <f>IF(OR(totale!$A$5="",C1021=totale!$A$5),0,1)</f>
        <v>0</v>
      </c>
      <c r="O1021" s="13">
        <f>IF(OR(totale!$C$5="",E1021=totale!$C$5),0,1)</f>
        <v>0</v>
      </c>
      <c r="P1021" s="13">
        <v>0</v>
      </c>
      <c r="Q1021" s="97">
        <v>0</v>
      </c>
      <c r="R1021" s="19">
        <v>0</v>
      </c>
      <c r="S1021" s="19" t="str">
        <v>MATERIALE IN LATERIZIO COMUNE</v>
      </c>
      <c r="T1021" s="15" t="str">
        <v>DI MUZIO</v>
      </c>
      <c r="U1021" s="15" t="str">
        <v xml:space="preserve">MATTONE PIENO </v>
      </c>
      <c r="V1021" s="15">
        <v>0</v>
      </c>
      <c r="W1021" s="19" t="str">
        <v>12x24x5,5</v>
      </c>
      <c r="X1021" s="19">
        <v>0</v>
      </c>
      <c r="Y1021" s="15">
        <v>0</v>
      </c>
      <c r="Z1021" s="15">
        <v>0</v>
      </c>
      <c r="AA1021" s="15">
        <v>0</v>
      </c>
      <c r="AB1021" s="15">
        <v>0</v>
      </c>
      <c r="AC1021" s="15">
        <v>1</v>
      </c>
      <c r="AG1021" s="15">
        <v>0</v>
      </c>
      <c r="AH1021" s="15" t="str">
        <v>TRAMEZZATURA MATERIALE  LATERIZIO COMUNE</v>
      </c>
      <c r="AI1021" s="15" t="str">
        <v>LATERCOM</v>
      </c>
      <c r="AJ1021" s="15" t="str">
        <v xml:space="preserve">TRAMEZZA-FORATO-SCATOLA-FORATELLA LEGGERA  LATERIZIO NORMALE </v>
      </c>
      <c r="AK1021" s="15">
        <v>0</v>
      </c>
      <c r="AL1021" s="15" t="str">
        <v>12x15x30</v>
      </c>
      <c r="AM1021" s="15">
        <v>0</v>
      </c>
      <c r="AN1021" s="15">
        <v>0</v>
      </c>
      <c r="AO1021" s="15">
        <v>0</v>
      </c>
      <c r="AP1021" s="15">
        <v>0</v>
      </c>
      <c r="AQ1021" s="15">
        <v>0</v>
      </c>
      <c r="AR1021" s="15">
        <v>1</v>
      </c>
      <c r="AT1021" s="70">
        <v>0</v>
      </c>
      <c r="AU1021" s="15">
        <v>0</v>
      </c>
      <c r="AV1021" s="15" t="str">
        <v>MATERIALE IN LATERIZIO COMUNE</v>
      </c>
      <c r="AW1021" s="15" t="str">
        <v>WIENERBERGER</v>
      </c>
      <c r="AX1021" s="15" t="str">
        <v xml:space="preserve">SEMIPIENO 6 FORI </v>
      </c>
      <c r="AY1021" s="15">
        <v>0</v>
      </c>
      <c r="AZ1021" s="15" t="str">
        <v>7x23x11</v>
      </c>
      <c r="BA1021" s="15">
        <v>0</v>
      </c>
      <c r="BB1021" s="15">
        <v>0</v>
      </c>
      <c r="BC1021" s="15">
        <v>0</v>
      </c>
      <c r="BD1021" s="15">
        <v>0</v>
      </c>
      <c r="BE1021" s="15">
        <v>0</v>
      </c>
      <c r="BF1021" s="15">
        <v>1</v>
      </c>
      <c r="BH1021" s="70">
        <v>0</v>
      </c>
    </row>
    <row r="1022" spans="1:60" ht="14.25" customHeight="1" x14ac:dyDescent="0.25">
      <c r="A1022" s="47"/>
      <c r="C1022" s="19" t="s">
        <v>513</v>
      </c>
      <c r="D1022" s="19" t="s">
        <v>509</v>
      </c>
      <c r="E1022" s="19" t="s">
        <v>508</v>
      </c>
      <c r="G1022" s="19">
        <v>350</v>
      </c>
      <c r="I1022" s="34"/>
      <c r="K1022" s="20"/>
      <c r="L1022" s="57">
        <f t="shared" si="62"/>
        <v>0</v>
      </c>
      <c r="M1022" s="14">
        <f t="shared" si="63"/>
        <v>0</v>
      </c>
      <c r="N1022" s="13">
        <f>IF(OR(totale!$A$5="",C1022=totale!$A$5),0,1)</f>
        <v>0</v>
      </c>
      <c r="O1022" s="13">
        <f>IF(OR(totale!$C$5="",E1022=totale!$C$5),0,1)</f>
        <v>0</v>
      </c>
      <c r="P1022" s="13">
        <v>0</v>
      </c>
      <c r="Q1022" s="97">
        <v>0</v>
      </c>
      <c r="R1022" s="19">
        <v>0</v>
      </c>
      <c r="S1022" s="19" t="str">
        <v>MATERIALE IN LATERIZIO COMUNE</v>
      </c>
      <c r="T1022" s="15" t="str">
        <v>DI MUZIO</v>
      </c>
      <c r="U1022" s="15" t="str">
        <v xml:space="preserve">TRIPLO UNI </v>
      </c>
      <c r="V1022" s="15">
        <v>0</v>
      </c>
      <c r="W1022" s="19" t="str">
        <v>12x25x19</v>
      </c>
      <c r="X1022" s="19">
        <v>0</v>
      </c>
      <c r="Y1022" s="15">
        <v>0</v>
      </c>
      <c r="Z1022" s="15">
        <v>0</v>
      </c>
      <c r="AA1022" s="15">
        <v>0</v>
      </c>
      <c r="AB1022" s="15">
        <v>0</v>
      </c>
      <c r="AC1022" s="15">
        <v>1</v>
      </c>
      <c r="AG1022" s="15">
        <v>0</v>
      </c>
      <c r="AH1022" s="15" t="str">
        <v>TRAMEZZATURA MATERIALE  LATERIZIO COMUNE</v>
      </c>
      <c r="AI1022" s="15" t="str">
        <v>LATERCOM</v>
      </c>
      <c r="AJ1022" s="15" t="str">
        <v xml:space="preserve">TRAMEZZA-FORATO-SCATOLA-FORATELLA LEGGERA  LATERIZIO NORMALE </v>
      </c>
      <c r="AK1022" s="15">
        <v>0</v>
      </c>
      <c r="AL1022" s="15" t="str">
        <v>12x25x25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1</v>
      </c>
      <c r="AT1022" s="70">
        <v>0</v>
      </c>
      <c r="AU1022" s="15">
        <v>0</v>
      </c>
      <c r="AV1022" s="15" t="str">
        <v>TRAMEZZATURA MATERIALE  LATERIZIO COMUNE</v>
      </c>
      <c r="AW1022" s="15" t="str">
        <v>LATERCOM</v>
      </c>
      <c r="AX1022" s="15" t="str">
        <v xml:space="preserve">TRAMEZZA-FORATO-SCATOLA-FORATELLA LEGGERA  LATERIZIO NORMALE </v>
      </c>
      <c r="AY1022" s="15">
        <v>0</v>
      </c>
      <c r="AZ1022" s="15" t="str">
        <v>8x12x25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1</v>
      </c>
      <c r="BH1022" s="70">
        <v>0</v>
      </c>
    </row>
    <row r="1023" spans="1:60" ht="14.25" customHeight="1" x14ac:dyDescent="0.25">
      <c r="A1023" s="48"/>
      <c r="C1023" s="19" t="s">
        <v>513</v>
      </c>
      <c r="D1023" s="19" t="s">
        <v>517</v>
      </c>
      <c r="E1023" s="19" t="s">
        <v>508</v>
      </c>
      <c r="G1023" s="19">
        <v>100</v>
      </c>
      <c r="I1023" s="34"/>
      <c r="K1023" s="57"/>
      <c r="L1023" s="57">
        <f t="shared" si="62"/>
        <v>0</v>
      </c>
      <c r="M1023" s="14">
        <f t="shared" si="63"/>
        <v>0</v>
      </c>
      <c r="N1023" s="13">
        <f>IF(OR(totale!$A$5="",C1023=totale!$A$5),0,1)</f>
        <v>0</v>
      </c>
      <c r="O1023" s="13">
        <f>IF(OR(totale!$C$5="",E1023=totale!$C$5),0,1)</f>
        <v>0</v>
      </c>
      <c r="P1023" s="13">
        <v>0</v>
      </c>
      <c r="Q1023" s="97">
        <v>0</v>
      </c>
      <c r="R1023" s="19">
        <v>0</v>
      </c>
      <c r="S1023" s="19" t="str">
        <v>MATERIALE IN LATERIZIO COMUNE</v>
      </c>
      <c r="T1023" s="15" t="str">
        <v>DI MUZIO</v>
      </c>
      <c r="U1023" s="15" t="str">
        <v>QUADRI UNI -DOPPIO DOPPIO UNI</v>
      </c>
      <c r="V1023" s="15">
        <v>0</v>
      </c>
      <c r="W1023" s="19" t="str">
        <v>12x25x25</v>
      </c>
      <c r="X1023" s="19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1</v>
      </c>
      <c r="AG1023" s="15">
        <v>0</v>
      </c>
      <c r="AH1023" s="15" t="str">
        <v>TRAMEZZATURA MATERIALE  LATERIZIO COMUNE</v>
      </c>
      <c r="AI1023" s="15" t="str">
        <v>LATERCOM</v>
      </c>
      <c r="AJ1023" s="15" t="str">
        <v xml:space="preserve">TRAMEZZA-FORATO-SCATOLA-FORATELLA LEGGERA  LATERIZIO NORMALE </v>
      </c>
      <c r="AK1023" s="15">
        <v>0</v>
      </c>
      <c r="AL1023" s="15" t="str">
        <v>12x25x33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1</v>
      </c>
      <c r="AU1023" s="15">
        <v>0</v>
      </c>
      <c r="AV1023" s="15" t="str">
        <v>TRAMEZZATURA MATERIALE  LATERIZIO COMUNE</v>
      </c>
      <c r="AW1023" s="15" t="str">
        <v>T2D</v>
      </c>
      <c r="AX1023" s="15" t="str">
        <v xml:space="preserve">TRAMEZZA-FORATO-SCATOLA-FORATELLA LEGGERA  LATERIZIO NORMALE </v>
      </c>
      <c r="AY1023" s="15">
        <v>0</v>
      </c>
      <c r="AZ1023" s="15" t="str">
        <v>8x12x25</v>
      </c>
      <c r="BA1023" s="15">
        <v>0</v>
      </c>
      <c r="BB1023" s="15">
        <v>0</v>
      </c>
      <c r="BC1023" s="15">
        <v>0</v>
      </c>
      <c r="BD1023" s="15">
        <v>0</v>
      </c>
      <c r="BE1023" s="15">
        <v>0</v>
      </c>
      <c r="BF1023" s="15">
        <v>1</v>
      </c>
    </row>
    <row r="1024" spans="1:60" ht="14.25" customHeight="1" x14ac:dyDescent="0.25">
      <c r="A1024" s="48"/>
      <c r="C1024" s="19" t="s">
        <v>513</v>
      </c>
      <c r="D1024" s="19" t="s">
        <v>517</v>
      </c>
      <c r="E1024" s="19" t="s">
        <v>508</v>
      </c>
      <c r="G1024" s="19">
        <v>125</v>
      </c>
      <c r="I1024" s="34"/>
      <c r="K1024" s="57"/>
      <c r="L1024" s="57">
        <f t="shared" si="62"/>
        <v>0</v>
      </c>
      <c r="M1024" s="14">
        <f t="shared" si="63"/>
        <v>0</v>
      </c>
      <c r="N1024" s="13">
        <f>IF(OR(totale!$A$5="",C1024=totale!$A$5),0,1)</f>
        <v>0</v>
      </c>
      <c r="O1024" s="13">
        <f>IF(OR(totale!$C$5="",E1024=totale!$C$5),0,1)</f>
        <v>0</v>
      </c>
      <c r="P1024" s="13">
        <v>0</v>
      </c>
      <c r="Q1024" s="97">
        <v>0</v>
      </c>
      <c r="R1024" s="19">
        <v>0</v>
      </c>
      <c r="S1024" s="19" t="str">
        <v>MATERIALE IN LATERIZIO COMUNE</v>
      </c>
      <c r="T1024" s="15" t="str">
        <v>DI MUZIO</v>
      </c>
      <c r="U1024" s="15" t="str">
        <v>DOPPIO UNI H.12</v>
      </c>
      <c r="V1024" s="15">
        <v>0</v>
      </c>
      <c r="W1024" s="19" t="str">
        <v>12x12x25</v>
      </c>
      <c r="X1024" s="19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1</v>
      </c>
      <c r="AG1024" s="15">
        <v>0</v>
      </c>
      <c r="AH1024" s="15" t="str">
        <v>TRAMEZZATURA MATERIALE  LATERIZIO COMUNE</v>
      </c>
      <c r="AI1024" s="15" t="str">
        <v>LATERCOM</v>
      </c>
      <c r="AJ1024" s="15" t="str">
        <v xml:space="preserve">TRAMEZZA-FORATO-SCATOLA-FORATELLA LEGGERA  LATERIZIO NORMALE </v>
      </c>
      <c r="AK1024" s="15">
        <v>0</v>
      </c>
      <c r="AL1024" s="15" t="str">
        <v>12x25x50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1</v>
      </c>
      <c r="AU1024" s="15">
        <v>0</v>
      </c>
      <c r="AV1024" s="15" t="str">
        <v>TRAMEZZATURA MATERIALE  LATERIZIO COMUNE</v>
      </c>
      <c r="AW1024" s="15" t="str">
        <v>WIENERBERGER</v>
      </c>
      <c r="AX1024" s="15" t="str">
        <v xml:space="preserve">TRAMEZZA-FORATO-SCATOLA-FORATELLA LEGGERA  LATERIZIO NORMALE </v>
      </c>
      <c r="AY1024" s="15">
        <v>0</v>
      </c>
      <c r="AZ1024" s="15" t="str">
        <v>8x12x25</v>
      </c>
      <c r="BA1024" s="15">
        <v>0</v>
      </c>
      <c r="BB1024" s="15">
        <v>0</v>
      </c>
      <c r="BC1024" s="15">
        <v>0</v>
      </c>
      <c r="BD1024" s="15">
        <v>0</v>
      </c>
      <c r="BE1024" s="15">
        <v>0</v>
      </c>
      <c r="BF1024" s="15">
        <v>1</v>
      </c>
    </row>
    <row r="1025" spans="1:58" ht="14.25" customHeight="1" x14ac:dyDescent="0.25">
      <c r="A1025" s="48"/>
      <c r="C1025" s="19" t="s">
        <v>513</v>
      </c>
      <c r="D1025" s="19" t="s">
        <v>517</v>
      </c>
      <c r="E1025" s="19" t="s">
        <v>508</v>
      </c>
      <c r="G1025" s="19">
        <v>150</v>
      </c>
      <c r="I1025" s="34"/>
      <c r="K1025" s="57"/>
      <c r="L1025" s="57">
        <f t="shared" si="62"/>
        <v>0</v>
      </c>
      <c r="M1025" s="14">
        <f t="shared" si="63"/>
        <v>0</v>
      </c>
      <c r="N1025" s="13">
        <f>IF(OR(totale!$A$5="",C1025=totale!$A$5),0,1)</f>
        <v>0</v>
      </c>
      <c r="O1025" s="13">
        <f>IF(OR(totale!$C$5="",E1025=totale!$C$5),0,1)</f>
        <v>0</v>
      </c>
      <c r="P1025" s="13">
        <v>0</v>
      </c>
      <c r="Q1025" s="97">
        <v>0</v>
      </c>
      <c r="R1025" s="19">
        <v>0</v>
      </c>
      <c r="S1025" s="19" t="str">
        <v xml:space="preserve">TRAMEZZATURA MATERIALE ALVEOLATO </v>
      </c>
      <c r="T1025" s="15" t="str">
        <v>DI MUZIO</v>
      </c>
      <c r="U1025" s="15" t="str">
        <v xml:space="preserve">TRAMEZZA - FORATO PORIZZATA/ALVEOLATA </v>
      </c>
      <c r="V1025" s="15">
        <v>0</v>
      </c>
      <c r="W1025" s="19" t="str">
        <v>8x33x19</v>
      </c>
      <c r="X1025" s="19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1</v>
      </c>
      <c r="AG1025" s="15">
        <v>0</v>
      </c>
      <c r="AH1025" s="15" t="str">
        <v>TRAMEZZATURA MATERIALE  LATERIZIO COMUNE</v>
      </c>
      <c r="AI1025" s="15" t="str">
        <v>T2D</v>
      </c>
      <c r="AJ1025" s="15" t="str">
        <v xml:space="preserve">TRAMEZZA-FORATO-SCATOLA-FORATELLA LEGGERA  LATERIZIO NORMALE </v>
      </c>
      <c r="AK1025" s="15">
        <v>0</v>
      </c>
      <c r="AL1025" s="15" t="str">
        <v>5x14x28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1</v>
      </c>
      <c r="AU1025" s="15">
        <v>0</v>
      </c>
      <c r="AV1025" s="15" t="str">
        <v>TRAMEZZATURA MATERIALE  LATERIZIO COMUNE</v>
      </c>
      <c r="AW1025" s="15" t="str">
        <v>DI MUZIO</v>
      </c>
      <c r="AX1025" s="15" t="str">
        <v xml:space="preserve">TRAMEZZA-FORATO-SCATOLA-FORATELLA LEGGERA  LATERIZIO NORMALE </v>
      </c>
      <c r="AY1025" s="15">
        <v>0</v>
      </c>
      <c r="AZ1025" s="15" t="str">
        <v>8x14X25</v>
      </c>
      <c r="BA1025" s="15">
        <v>0</v>
      </c>
      <c r="BB1025" s="15">
        <v>0</v>
      </c>
      <c r="BC1025" s="15">
        <v>0</v>
      </c>
      <c r="BD1025" s="15">
        <v>0</v>
      </c>
      <c r="BE1025" s="15">
        <v>0</v>
      </c>
      <c r="BF1025" s="15">
        <v>1</v>
      </c>
    </row>
    <row r="1026" spans="1:58" ht="14.25" customHeight="1" x14ac:dyDescent="0.25">
      <c r="A1026" s="48"/>
      <c r="C1026" s="19" t="s">
        <v>513</v>
      </c>
      <c r="D1026" s="19" t="s">
        <v>517</v>
      </c>
      <c r="E1026" s="19" t="s">
        <v>508</v>
      </c>
      <c r="G1026" s="19">
        <v>175</v>
      </c>
      <c r="I1026" s="34"/>
      <c r="K1026" s="57"/>
      <c r="L1026" s="57">
        <f t="shared" si="62"/>
        <v>0</v>
      </c>
      <c r="M1026" s="14">
        <f t="shared" si="63"/>
        <v>0</v>
      </c>
      <c r="N1026" s="13">
        <f>IF(OR(totale!$A$5="",C1026=totale!$A$5),0,1)</f>
        <v>0</v>
      </c>
      <c r="O1026" s="13">
        <f>IF(OR(totale!$C$5="",E1026=totale!$C$5),0,1)</f>
        <v>0</v>
      </c>
      <c r="P1026" s="13">
        <v>0</v>
      </c>
      <c r="Q1026" s="97">
        <v>0</v>
      </c>
      <c r="R1026" s="19">
        <v>0</v>
      </c>
      <c r="S1026" s="19" t="str">
        <v xml:space="preserve">TRAMEZZATURA MATERIALE ALVEOLATO </v>
      </c>
      <c r="T1026" s="15" t="str">
        <v>DI MUZIO</v>
      </c>
      <c r="U1026" s="15" t="str">
        <v xml:space="preserve">TRAMEZZA - FORATO PORIZZATA/ALVEOLATA </v>
      </c>
      <c r="V1026" s="15">
        <v>0</v>
      </c>
      <c r="W1026" s="19" t="str">
        <v>12x33x19</v>
      </c>
      <c r="X1026" s="19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1</v>
      </c>
      <c r="AG1026" s="15">
        <v>0</v>
      </c>
      <c r="AH1026" s="15" t="str">
        <v>TRAMEZZATURA MATERIALE  LATERIZIO COMUNE</v>
      </c>
      <c r="AI1026" s="15" t="str">
        <v>T2D</v>
      </c>
      <c r="AJ1026" s="15" t="str">
        <v xml:space="preserve">TRAMEZZA-FORATO-SCATOLA-FORATELLA LEGGERA  LATERIZIO NORMALE </v>
      </c>
      <c r="AK1026" s="15">
        <v>0</v>
      </c>
      <c r="AL1026" s="15" t="str">
        <v>6x15x33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1</v>
      </c>
      <c r="AU1026" s="15">
        <v>0</v>
      </c>
      <c r="AV1026" s="15" t="str">
        <v>TRAMEZZATURA MATERIALE  LATERIZIO COMUNE</v>
      </c>
      <c r="AW1026" s="15" t="str">
        <v>DCB</v>
      </c>
      <c r="AX1026" s="15" t="str">
        <v xml:space="preserve">TRAMEZZA-FORATO-SCATOLA-FORATELLA LEGGERA  LATERIZIO NORMALE </v>
      </c>
      <c r="AY1026" s="15">
        <v>0</v>
      </c>
      <c r="AZ1026" s="15" t="str">
        <v>8x14X28</v>
      </c>
      <c r="BA1026" s="15">
        <v>0</v>
      </c>
      <c r="BB1026" s="15">
        <v>0</v>
      </c>
      <c r="BC1026" s="15">
        <v>0</v>
      </c>
      <c r="BD1026" s="15">
        <v>0</v>
      </c>
      <c r="BE1026" s="15">
        <v>0</v>
      </c>
      <c r="BF1026" s="15">
        <v>1</v>
      </c>
    </row>
    <row r="1027" spans="1:58" ht="14.25" customHeight="1" x14ac:dyDescent="0.25">
      <c r="A1027" s="48"/>
      <c r="C1027" s="19" t="s">
        <v>513</v>
      </c>
      <c r="D1027" s="19" t="s">
        <v>517</v>
      </c>
      <c r="E1027" s="19" t="s">
        <v>508</v>
      </c>
      <c r="G1027" s="19">
        <v>200</v>
      </c>
      <c r="I1027" s="34"/>
      <c r="K1027" s="57"/>
      <c r="L1027" s="57">
        <f t="shared" ref="L1027:L1086" si="64">K1027*POWER(0.99475,J1027)</f>
        <v>0</v>
      </c>
      <c r="M1027" s="14">
        <f t="shared" si="63"/>
        <v>0</v>
      </c>
      <c r="N1027" s="13">
        <f>IF(OR(totale!$A$5="",C1027=totale!$A$5),0,1)</f>
        <v>0</v>
      </c>
      <c r="O1027" s="13">
        <f>IF(OR(totale!$C$5="",E1027=totale!$C$5),0,1)</f>
        <v>0</v>
      </c>
      <c r="P1027" s="13">
        <v>0</v>
      </c>
      <c r="Q1027" s="97">
        <v>0</v>
      </c>
      <c r="R1027" s="19">
        <v>0</v>
      </c>
      <c r="S1027" s="19" t="str">
        <v xml:space="preserve">TRAMEZZATURA MATERIALE ALVEOLATO </v>
      </c>
      <c r="T1027" s="15" t="str">
        <v>DI MUZIO</v>
      </c>
      <c r="U1027" s="15" t="str">
        <v xml:space="preserve">TRAMEZZA - FORATO PORIZZATA/ALVEOLATA </v>
      </c>
      <c r="V1027" s="15">
        <v>0</v>
      </c>
      <c r="W1027" s="19" t="str">
        <v>20x33x25</v>
      </c>
      <c r="X1027" s="19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1</v>
      </c>
      <c r="AG1027" s="15">
        <v>0</v>
      </c>
      <c r="AH1027" s="15" t="str">
        <v>TRAMEZZATURA MATERIALE  LATERIZIO COMUNE</v>
      </c>
      <c r="AI1027" s="15" t="str">
        <v>T2D</v>
      </c>
      <c r="AJ1027" s="15" t="str">
        <v xml:space="preserve">TRAMEZZA-FORATO-SCATOLA-FORATELLA LEGGERA  LATERIZIO NORMALE </v>
      </c>
      <c r="AK1027" s="15">
        <v>0</v>
      </c>
      <c r="AL1027" s="15" t="str">
        <v>6x25x50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1</v>
      </c>
      <c r="AU1027" s="15">
        <v>0</v>
      </c>
      <c r="AV1027" s="15" t="str">
        <v>TRAMEZZATURA MATERIALE  LATERIZIO COMUNE</v>
      </c>
      <c r="AW1027" s="15" t="str">
        <v>FBM</v>
      </c>
      <c r="AX1027" s="15" t="str">
        <v xml:space="preserve">TRAMEZZA-FORATO-SCATOLA-FORATELLA LEGGERA  LATERIZIO NORMALE </v>
      </c>
      <c r="AY1027" s="15">
        <v>0</v>
      </c>
      <c r="AZ1027" s="15" t="str">
        <v>8x14X28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1</v>
      </c>
    </row>
    <row r="1028" spans="1:58" ht="14.25" customHeight="1" x14ac:dyDescent="0.25">
      <c r="A1028" s="48"/>
      <c r="C1028" s="19" t="s">
        <v>513</v>
      </c>
      <c r="D1028" s="19" t="s">
        <v>517</v>
      </c>
      <c r="E1028" s="19" t="s">
        <v>508</v>
      </c>
      <c r="G1028" s="19">
        <v>225</v>
      </c>
      <c r="I1028" s="34"/>
      <c r="K1028" s="57"/>
      <c r="L1028" s="57">
        <f t="shared" si="64"/>
        <v>0</v>
      </c>
      <c r="M1028" s="14">
        <f t="shared" si="63"/>
        <v>0</v>
      </c>
      <c r="N1028" s="13">
        <f>IF(OR(totale!$A$5="",C1028=totale!$A$5),0,1)</f>
        <v>0</v>
      </c>
      <c r="O1028" s="13">
        <f>IF(OR(totale!$C$5="",E1028=totale!$C$5),0,1)</f>
        <v>0</v>
      </c>
      <c r="P1028" s="13">
        <v>0</v>
      </c>
      <c r="Q1028" s="97">
        <v>0</v>
      </c>
      <c r="R1028" s="19">
        <v>0</v>
      </c>
      <c r="S1028" s="19" t="str">
        <v>BLOCCO  ALVEOLATO DOPPIA POSA  55/60 %</v>
      </c>
      <c r="T1028" s="15" t="str">
        <v>DI MUZIO</v>
      </c>
      <c r="U1028" s="15" t="str">
        <v xml:space="preserve">BLOCCO BIO (FARINA DI LEGNO) TAMPONAMENTO DOPPIA POSA P.600 </v>
      </c>
      <c r="V1028" s="15">
        <v>0</v>
      </c>
      <c r="W1028" s="19" t="str">
        <v>8x25x25</v>
      </c>
      <c r="X1028" s="19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1</v>
      </c>
      <c r="AG1028" s="15">
        <v>0</v>
      </c>
      <c r="AH1028" s="15" t="str">
        <v>TRAMEZZATURA MATERIALE  LATERIZIO COMUNE</v>
      </c>
      <c r="AI1028" s="15" t="str">
        <v>T2D</v>
      </c>
      <c r="AJ1028" s="15" t="str">
        <v xml:space="preserve">TRAMEZZA-FORATO-SCATOLA-FORATELLA LEGGERA  LATERIZIO NORMALE </v>
      </c>
      <c r="AK1028" s="15">
        <v>0</v>
      </c>
      <c r="AL1028" s="15" t="str">
        <v>6x25x25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1</v>
      </c>
      <c r="AU1028" s="15">
        <v>0</v>
      </c>
      <c r="AV1028" s="15" t="str">
        <v>TRAMEZZATURA MATERIALE  LATERIZIO COMUNE</v>
      </c>
      <c r="AW1028" s="15" t="str">
        <v>T2D</v>
      </c>
      <c r="AX1028" s="15" t="str">
        <v xml:space="preserve">TRAMEZZA-FORATO-SCATOLA-FORATELLA LEGGERA  LATERIZIO NORMALE </v>
      </c>
      <c r="AY1028" s="15">
        <v>0</v>
      </c>
      <c r="AZ1028" s="15" t="str">
        <v>8x14X28</v>
      </c>
      <c r="BA1028" s="15">
        <v>0</v>
      </c>
      <c r="BB1028" s="15">
        <v>0</v>
      </c>
      <c r="BC1028" s="15">
        <v>0</v>
      </c>
      <c r="BD1028" s="15">
        <v>0</v>
      </c>
      <c r="BE1028" s="15">
        <v>0</v>
      </c>
      <c r="BF1028" s="15">
        <v>1</v>
      </c>
    </row>
    <row r="1029" spans="1:58" ht="14.25" customHeight="1" x14ac:dyDescent="0.25">
      <c r="A1029" s="48"/>
      <c r="C1029" s="19" t="s">
        <v>513</v>
      </c>
      <c r="D1029" s="19" t="s">
        <v>517</v>
      </c>
      <c r="E1029" s="19" t="s">
        <v>508</v>
      </c>
      <c r="G1029" s="19">
        <v>250</v>
      </c>
      <c r="I1029" s="34"/>
      <c r="K1029" s="57"/>
      <c r="L1029" s="57">
        <f t="shared" si="64"/>
        <v>0</v>
      </c>
      <c r="M1029" s="14">
        <f t="shared" si="63"/>
        <v>0</v>
      </c>
      <c r="N1029" s="13">
        <f>IF(OR(totale!$A$5="",C1029=totale!$A$5),0,1)</f>
        <v>0</v>
      </c>
      <c r="O1029" s="13">
        <f>IF(OR(totale!$C$5="",E1029=totale!$C$5),0,1)</f>
        <v>0</v>
      </c>
      <c r="P1029" s="13">
        <v>0</v>
      </c>
      <c r="Q1029" s="97">
        <v>0</v>
      </c>
      <c r="R1029" s="19">
        <v>0</v>
      </c>
      <c r="S1029" s="19" t="str">
        <v>BLOCCO  ALVEOLATO DOPPIA POSA  55/60 %</v>
      </c>
      <c r="T1029" s="15" t="str">
        <v>DI MUZIO</v>
      </c>
      <c r="U1029" s="15" t="str">
        <v xml:space="preserve">BLOCCO BIO (FARINA DI LEGNO) TAMPONAMENTO DOPPIA POSA P.600 </v>
      </c>
      <c r="V1029" s="15">
        <v>0</v>
      </c>
      <c r="W1029" s="19" t="str">
        <v>10x25x25</v>
      </c>
      <c r="X1029" s="19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1</v>
      </c>
      <c r="AG1029" s="15">
        <v>0</v>
      </c>
      <c r="AH1029" s="15" t="str">
        <v>TRAMEZZATURA MATERIALE  LATERIZIO COMUNE</v>
      </c>
      <c r="AI1029" s="15" t="str">
        <v>T2D</v>
      </c>
      <c r="AJ1029" s="15" t="str">
        <v xml:space="preserve">TRAMEZZA-FORATO-SCATOLA-FORATELLA LEGGERA  LATERIZIO NORMALE </v>
      </c>
      <c r="AK1029" s="15">
        <v>0</v>
      </c>
      <c r="AL1029" s="15" t="str">
        <v>8x14x33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1</v>
      </c>
      <c r="AU1029" s="15">
        <v>0</v>
      </c>
      <c r="AV1029" s="15" t="str">
        <v>TRAMEZZATURA MATERIALE  LATERIZIO COMUNE</v>
      </c>
      <c r="AW1029" s="15" t="str">
        <v>DCB</v>
      </c>
      <c r="AX1029" s="15" t="str">
        <v xml:space="preserve">TRAMEZZA-FORATO-SCATOLA-FORATELLA LEGGERA  LATERIZIO NORMALE </v>
      </c>
      <c r="AY1029" s="15">
        <v>0</v>
      </c>
      <c r="AZ1029" s="15" t="str">
        <v>8x14x30</v>
      </c>
      <c r="BA1029" s="15">
        <v>0</v>
      </c>
      <c r="BB1029" s="15">
        <v>0</v>
      </c>
      <c r="BC1029" s="15">
        <v>0</v>
      </c>
      <c r="BD1029" s="15">
        <v>0</v>
      </c>
      <c r="BE1029" s="15">
        <v>0</v>
      </c>
      <c r="BF1029" s="15">
        <v>1</v>
      </c>
    </row>
    <row r="1030" spans="1:58" ht="14.25" customHeight="1" x14ac:dyDescent="0.25">
      <c r="A1030" s="48"/>
      <c r="C1030" s="19" t="s">
        <v>513</v>
      </c>
      <c r="D1030" s="19" t="s">
        <v>517</v>
      </c>
      <c r="E1030" s="19" t="s">
        <v>508</v>
      </c>
      <c r="G1030" s="19">
        <v>275</v>
      </c>
      <c r="I1030" s="34"/>
      <c r="K1030" s="57"/>
      <c r="L1030" s="57">
        <f t="shared" si="64"/>
        <v>0</v>
      </c>
      <c r="M1030" s="14">
        <f t="shared" si="63"/>
        <v>0</v>
      </c>
      <c r="N1030" s="13">
        <f>IF(OR(totale!$A$5="",C1030=totale!$A$5),0,1)</f>
        <v>0</v>
      </c>
      <c r="O1030" s="13">
        <f>IF(OR(totale!$C$5="",E1030=totale!$C$5),0,1)</f>
        <v>0</v>
      </c>
      <c r="P1030" s="13">
        <v>0</v>
      </c>
      <c r="Q1030" s="97">
        <v>0</v>
      </c>
      <c r="R1030" s="19">
        <v>0</v>
      </c>
      <c r="S1030" s="19" t="str">
        <v>BLOCCO  ALVEOLATO DOPPIA POSA  55/60 %</v>
      </c>
      <c r="T1030" s="15" t="str">
        <v>DI MUZIO</v>
      </c>
      <c r="U1030" s="15" t="str">
        <v xml:space="preserve">BLOCCO BIO (FARINA DI LEGNO) TAMPONAMENTO DOPPIA POSA P.600 </v>
      </c>
      <c r="V1030" s="15">
        <v>0</v>
      </c>
      <c r="W1030" s="19" t="str">
        <v>12,5x25x25</v>
      </c>
      <c r="X1030" s="19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1</v>
      </c>
      <c r="AG1030" s="15">
        <v>0</v>
      </c>
      <c r="AH1030" s="15" t="str">
        <v>TRAMEZZATURA MATERIALE  LATERIZIO COMUNE</v>
      </c>
      <c r="AI1030" s="15" t="str">
        <v>T2D</v>
      </c>
      <c r="AJ1030" s="15" t="str">
        <v xml:space="preserve">TRAMEZZA-FORATO-SCATOLA-FORATELLA LEGGERA  LATERIZIO NORMALE </v>
      </c>
      <c r="AK1030" s="15">
        <v>0</v>
      </c>
      <c r="AL1030" s="15" t="str">
        <v>8x12x25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1</v>
      </c>
      <c r="AU1030" s="15">
        <v>0</v>
      </c>
      <c r="AV1030" s="15" t="str">
        <v>TRAMEZZATURA MATERIALE  LATERIZIO COMUNE</v>
      </c>
      <c r="AW1030" s="15" t="str">
        <v>DCB</v>
      </c>
      <c r="AX1030" s="15" t="str">
        <v xml:space="preserve">TRAMEZZA-FORATO-SCATOLA-FORATELLA LEGGERA  LATERIZIO NORMALE </v>
      </c>
      <c r="AY1030" s="15">
        <v>0</v>
      </c>
      <c r="AZ1030" s="15" t="str">
        <v>8x14x33</v>
      </c>
      <c r="BA1030" s="15">
        <v>0</v>
      </c>
      <c r="BB1030" s="15">
        <v>0</v>
      </c>
      <c r="BC1030" s="15">
        <v>0</v>
      </c>
      <c r="BD1030" s="15">
        <v>0</v>
      </c>
      <c r="BE1030" s="15">
        <v>0</v>
      </c>
      <c r="BF1030" s="15">
        <v>1</v>
      </c>
    </row>
    <row r="1031" spans="1:58" ht="14.25" customHeight="1" x14ac:dyDescent="0.25">
      <c r="A1031" s="48"/>
      <c r="C1031" s="19" t="s">
        <v>513</v>
      </c>
      <c r="D1031" s="19" t="s">
        <v>517</v>
      </c>
      <c r="E1031" s="19" t="s">
        <v>508</v>
      </c>
      <c r="G1031" s="19">
        <v>300</v>
      </c>
      <c r="I1031" s="34"/>
      <c r="K1031" s="57"/>
      <c r="L1031" s="57">
        <f t="shared" si="64"/>
        <v>0</v>
      </c>
      <c r="M1031" s="14">
        <f t="shared" si="63"/>
        <v>0</v>
      </c>
      <c r="N1031" s="13">
        <f>IF(OR(totale!$A$5="",C1031=totale!$A$5),0,1)</f>
        <v>0</v>
      </c>
      <c r="O1031" s="13">
        <f>IF(OR(totale!$C$5="",E1031=totale!$C$5),0,1)</f>
        <v>0</v>
      </c>
      <c r="P1031" s="13">
        <v>0</v>
      </c>
      <c r="Q1031" s="97">
        <v>0</v>
      </c>
      <c r="R1031" s="19">
        <v>0</v>
      </c>
      <c r="S1031" s="19" t="str">
        <v>BLOCCO  ALVEOLATO DOPPIA POSA  55/60 %</v>
      </c>
      <c r="T1031" s="15" t="str">
        <v>DI MUZIO</v>
      </c>
      <c r="U1031" s="15" t="str">
        <v xml:space="preserve">BLOCCO BIO (FARINA DI LEGNO) TAMPONAMENTO DOPPIA POSA P.600 </v>
      </c>
      <c r="V1031" s="15">
        <v>0</v>
      </c>
      <c r="W1031" s="19" t="str">
        <v>15x25x25</v>
      </c>
      <c r="X1031" s="19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1</v>
      </c>
      <c r="AG1031" s="15">
        <v>0</v>
      </c>
      <c r="AH1031" s="15" t="str">
        <v>TRAMEZZATURA MATERIALE  LATERIZIO COMUNE</v>
      </c>
      <c r="AI1031" s="15" t="str">
        <v>T2D</v>
      </c>
      <c r="AJ1031" s="15" t="str">
        <v xml:space="preserve">TRAMEZZA-FORATO-SCATOLA-FORATELLA LEGGERA  LATERIZIO NORMALE </v>
      </c>
      <c r="AK1031" s="15">
        <v>0</v>
      </c>
      <c r="AL1031" s="15" t="str">
        <v>8x25x50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1</v>
      </c>
      <c r="AU1031" s="15">
        <v>0</v>
      </c>
      <c r="AV1031" s="15" t="str">
        <v>TRAMEZZATURA MATERIALE  LATERIZIO COMUNE</v>
      </c>
      <c r="AW1031" s="15" t="str">
        <v>LATERCOM</v>
      </c>
      <c r="AX1031" s="15" t="str">
        <v xml:space="preserve">TRAMEZZA-FORATO-SCATOLA-FORATELLA LEGGERA  LATERIZIO NORMALE </v>
      </c>
      <c r="AY1031" s="15">
        <v>0</v>
      </c>
      <c r="AZ1031" s="15" t="str">
        <v>8x14x33</v>
      </c>
      <c r="BA1031" s="15">
        <v>0</v>
      </c>
      <c r="BB1031" s="15">
        <v>0</v>
      </c>
      <c r="BC1031" s="15">
        <v>0</v>
      </c>
      <c r="BD1031" s="15">
        <v>0</v>
      </c>
      <c r="BE1031" s="15">
        <v>0</v>
      </c>
      <c r="BF1031" s="15">
        <v>1</v>
      </c>
    </row>
    <row r="1032" spans="1:58" ht="14.25" customHeight="1" x14ac:dyDescent="0.25">
      <c r="A1032" s="48"/>
      <c r="C1032" s="19" t="s">
        <v>513</v>
      </c>
      <c r="D1032" s="19" t="s">
        <v>517</v>
      </c>
      <c r="E1032" s="19" t="s">
        <v>508</v>
      </c>
      <c r="G1032" s="19">
        <v>325</v>
      </c>
      <c r="I1032" s="34"/>
      <c r="K1032" s="57"/>
      <c r="L1032" s="57">
        <f t="shared" si="64"/>
        <v>0</v>
      </c>
      <c r="M1032" s="14">
        <f t="shared" si="63"/>
        <v>0</v>
      </c>
      <c r="N1032" s="13">
        <f>IF(OR(totale!$A$5="",C1032=totale!$A$5),0,1)</f>
        <v>0</v>
      </c>
      <c r="O1032" s="13">
        <f>IF(OR(totale!$C$5="",E1032=totale!$C$5),0,1)</f>
        <v>0</v>
      </c>
      <c r="P1032" s="13">
        <v>0</v>
      </c>
      <c r="Q1032" s="97">
        <v>0</v>
      </c>
      <c r="R1032" s="19">
        <v>0</v>
      </c>
      <c r="S1032" s="19" t="str">
        <v>BLOCCO  ALVEOLATO DOPPIA POSA  55/60 %</v>
      </c>
      <c r="T1032" s="15" t="str">
        <v>DI MUZIO</v>
      </c>
      <c r="U1032" s="15" t="str">
        <v xml:space="preserve">BLOCCO BIO (FARINA DI LEGNO) TAMPONAMENTO DOPPIA POSA P.600 </v>
      </c>
      <c r="V1032" s="15">
        <v>0</v>
      </c>
      <c r="W1032" s="19" t="str">
        <v>20x25x25</v>
      </c>
      <c r="X1032" s="19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1</v>
      </c>
      <c r="AG1032" s="15">
        <v>0</v>
      </c>
      <c r="AH1032" s="15" t="str">
        <v>TRAMEZZATURA MATERIALE  LATERIZIO COMUNE</v>
      </c>
      <c r="AI1032" s="15" t="str">
        <v>T2D</v>
      </c>
      <c r="AJ1032" s="15" t="str">
        <v xml:space="preserve">TRAMEZZA-FORATO-SCATOLA-FORATELLA LEGGERA  LATERIZIO NORMALE </v>
      </c>
      <c r="AK1032" s="15">
        <v>0</v>
      </c>
      <c r="AL1032" s="15" t="str">
        <v>8x14X28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1</v>
      </c>
      <c r="AU1032" s="15">
        <v>0</v>
      </c>
      <c r="AV1032" s="15" t="str">
        <v>TRAMEZZATURA MATERIALE  LATERIZIO COMUNE</v>
      </c>
      <c r="AW1032" s="15" t="str">
        <v>T2D</v>
      </c>
      <c r="AX1032" s="15" t="str">
        <v xml:space="preserve">TRAMEZZA-FORATO-SCATOLA-FORATELLA LEGGERA  LATERIZIO NORMALE </v>
      </c>
      <c r="AY1032" s="15">
        <v>0</v>
      </c>
      <c r="AZ1032" s="15" t="str">
        <v>8x14x33</v>
      </c>
      <c r="BA1032" s="15">
        <v>0</v>
      </c>
      <c r="BB1032" s="15">
        <v>0</v>
      </c>
      <c r="BC1032" s="15">
        <v>0</v>
      </c>
      <c r="BD1032" s="15">
        <v>0</v>
      </c>
      <c r="BE1032" s="15">
        <v>0</v>
      </c>
      <c r="BF1032" s="15">
        <v>1</v>
      </c>
    </row>
    <row r="1033" spans="1:58" ht="14.25" customHeight="1" x14ac:dyDescent="0.25">
      <c r="A1033" s="48"/>
      <c r="C1033" s="19" t="s">
        <v>513</v>
      </c>
      <c r="D1033" s="19" t="s">
        <v>517</v>
      </c>
      <c r="E1033" s="19" t="s">
        <v>508</v>
      </c>
      <c r="G1033" s="19">
        <v>350</v>
      </c>
      <c r="I1033" s="34"/>
      <c r="K1033" s="57"/>
      <c r="L1033" s="57">
        <f t="shared" si="64"/>
        <v>0</v>
      </c>
      <c r="M1033" s="14">
        <f t="shared" si="63"/>
        <v>0</v>
      </c>
      <c r="N1033" s="13">
        <f>IF(OR(totale!$A$5="",C1033=totale!$A$5),0,1)</f>
        <v>0</v>
      </c>
      <c r="O1033" s="13">
        <f>IF(OR(totale!$C$5="",E1033=totale!$C$5),0,1)</f>
        <v>0</v>
      </c>
      <c r="P1033" s="13">
        <v>0</v>
      </c>
      <c r="Q1033" s="97">
        <v>0</v>
      </c>
      <c r="R1033" s="19">
        <v>0</v>
      </c>
      <c r="S1033" s="19" t="str">
        <v>BLOCCO  ALVEOLATO DOPPIA POSA  55/60 %</v>
      </c>
      <c r="T1033" s="15" t="str">
        <v>DI MUZIO</v>
      </c>
      <c r="U1033" s="15" t="str">
        <v xml:space="preserve">BLOCCO BIO (FARINA DI LEGNO) TAMPONAMENTO DOPPIA POSA P.600 </v>
      </c>
      <c r="V1033" s="15">
        <v>0</v>
      </c>
      <c r="W1033" s="19" t="str">
        <v>25x25x25</v>
      </c>
      <c r="X1033" s="19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1</v>
      </c>
      <c r="AG1033" s="15">
        <v>0</v>
      </c>
      <c r="AH1033" s="15" t="str">
        <v>TRAMEZZATURA MATERIALE  LATERIZIO COMUNE</v>
      </c>
      <c r="AI1033" s="15" t="str">
        <v>T2D</v>
      </c>
      <c r="AJ1033" s="15" t="str">
        <v xml:space="preserve">TRAMEZZA-FORATO-SCATOLA-FORATELLA LEGGERA  LATERIZIO NORMALE </v>
      </c>
      <c r="AK1033" s="15">
        <v>0</v>
      </c>
      <c r="AL1033" s="15" t="str">
        <v>8x15x30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1</v>
      </c>
      <c r="AU1033" s="15">
        <v>0</v>
      </c>
      <c r="AV1033" s="15" t="str">
        <v>TRAMEZZATURA MATERIALE  LATERIZIO COMUNE</v>
      </c>
      <c r="AW1033" s="15" t="str">
        <v>DCB</v>
      </c>
      <c r="AX1033" s="15" t="str">
        <v xml:space="preserve">TRAMEZZA-FORATO-SCATOLA-FORATELLA LEGGERA  LATERIZIO NORMALE </v>
      </c>
      <c r="AY1033" s="15">
        <v>0</v>
      </c>
      <c r="AZ1033" s="15" t="str">
        <v>8x15x30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1</v>
      </c>
    </row>
    <row r="1034" spans="1:58" ht="14.25" customHeight="1" x14ac:dyDescent="0.25">
      <c r="A1034" s="48"/>
      <c r="C1034" s="19" t="s">
        <v>513</v>
      </c>
      <c r="D1034" s="19" t="s">
        <v>98</v>
      </c>
      <c r="E1034" s="19" t="s">
        <v>508</v>
      </c>
      <c r="G1034" s="19">
        <v>100</v>
      </c>
      <c r="I1034" s="34"/>
      <c r="K1034" s="57"/>
      <c r="L1034" s="57">
        <f t="shared" si="64"/>
        <v>0</v>
      </c>
      <c r="M1034" s="14">
        <f t="shared" si="63"/>
        <v>0</v>
      </c>
      <c r="N1034" s="13">
        <f>IF(OR(totale!$A$5="",C1034=totale!$A$5),0,1)</f>
        <v>0</v>
      </c>
      <c r="O1034" s="13">
        <f>IF(OR(totale!$C$5="",E1034=totale!$C$5),0,1)</f>
        <v>0</v>
      </c>
      <c r="P1034" s="13">
        <v>0</v>
      </c>
      <c r="Q1034" s="97">
        <v>0</v>
      </c>
      <c r="R1034" s="19">
        <v>0</v>
      </c>
      <c r="S1034" s="19" t="str">
        <v>BLOCCO  ALVEOLATO DOPPIA POSA  55/60 %</v>
      </c>
      <c r="T1034" s="15" t="str">
        <v>DI MUZIO</v>
      </c>
      <c r="U1034" s="15" t="str">
        <v xml:space="preserve">BLOCCO BIO (FARINA DI LEGNO) TAMPONAMENTO DOPPIA POSA P.600 </v>
      </c>
      <c r="V1034" s="15">
        <v>0</v>
      </c>
      <c r="W1034" s="19" t="str">
        <v>25x30x19</v>
      </c>
      <c r="X1034" s="19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1</v>
      </c>
      <c r="AG1034" s="15">
        <v>0</v>
      </c>
      <c r="AH1034" s="15" t="str">
        <v>TRAMEZZATURA MATERIALE  LATERIZIO COMUNE</v>
      </c>
      <c r="AI1034" s="15" t="str">
        <v>T2D</v>
      </c>
      <c r="AJ1034" s="15" t="str">
        <v xml:space="preserve">TRAMEZZA-FORATO-SCATOLA-FORATELLA LEGGERA  LATERIZIO NORMALE </v>
      </c>
      <c r="AK1034" s="15">
        <v>0</v>
      </c>
      <c r="AL1034" s="15" t="str">
        <v>8x25x25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1</v>
      </c>
      <c r="AU1034" s="15">
        <v>0</v>
      </c>
      <c r="AV1034" s="15" t="str">
        <v>TRAMEZZATURA MATERIALE  LATERIZIO COMUNE</v>
      </c>
      <c r="AW1034" s="15" t="str">
        <v>T2D</v>
      </c>
      <c r="AX1034" s="15" t="str">
        <v xml:space="preserve">TRAMEZZA-FORATO-SCATOLA-FORATELLA LEGGERA  LATERIZIO NORMALE </v>
      </c>
      <c r="AY1034" s="15">
        <v>0</v>
      </c>
      <c r="AZ1034" s="15" t="str">
        <v>8x15x30</v>
      </c>
      <c r="BA1034" s="15">
        <v>0</v>
      </c>
      <c r="BB1034" s="15">
        <v>0</v>
      </c>
      <c r="BC1034" s="15">
        <v>0</v>
      </c>
      <c r="BD1034" s="15">
        <v>0</v>
      </c>
      <c r="BE1034" s="15">
        <v>0</v>
      </c>
      <c r="BF1034" s="15">
        <v>1</v>
      </c>
    </row>
    <row r="1035" spans="1:58" ht="14.25" customHeight="1" x14ac:dyDescent="0.25">
      <c r="A1035" s="48"/>
      <c r="C1035" s="19" t="s">
        <v>513</v>
      </c>
      <c r="D1035" s="19" t="s">
        <v>98</v>
      </c>
      <c r="E1035" s="19" t="s">
        <v>508</v>
      </c>
      <c r="G1035" s="19">
        <v>125</v>
      </c>
      <c r="I1035" s="34"/>
      <c r="K1035" s="57"/>
      <c r="L1035" s="57">
        <f t="shared" si="64"/>
        <v>0</v>
      </c>
      <c r="M1035" s="14">
        <f t="shared" si="63"/>
        <v>0</v>
      </c>
      <c r="N1035" s="13">
        <f>IF(OR(totale!$A$5="",C1035=totale!$A$5),0,1)</f>
        <v>0</v>
      </c>
      <c r="O1035" s="13">
        <f>IF(OR(totale!$C$5="",E1035=totale!$C$5),0,1)</f>
        <v>0</v>
      </c>
      <c r="P1035" s="13">
        <v>0</v>
      </c>
      <c r="Q1035" s="97">
        <v>0</v>
      </c>
      <c r="R1035" s="19">
        <v>0</v>
      </c>
      <c r="S1035" s="19" t="str">
        <v>BLOCCO  ALVEOLATO DOPPIA POSA  55/60 %</v>
      </c>
      <c r="T1035" s="15" t="str">
        <v>DI MUZIO</v>
      </c>
      <c r="U1035" s="15" t="str">
        <v xml:space="preserve">BLOCCO BIO (FARINA DI LEGNO) TAMPONAMENTO DOPPIA POSA P.600 </v>
      </c>
      <c r="V1035" s="15">
        <v>0</v>
      </c>
      <c r="W1035" s="19" t="str">
        <v>30x25x19</v>
      </c>
      <c r="X1035" s="19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1</v>
      </c>
      <c r="AG1035" s="15">
        <v>0</v>
      </c>
      <c r="AH1035" s="15" t="str">
        <v>TRAMEZZATURA MATERIALE  LATERIZIO COMUNE</v>
      </c>
      <c r="AI1035" s="15" t="str">
        <v>T2D</v>
      </c>
      <c r="AJ1035" s="15" t="str">
        <v xml:space="preserve">TRAMEZZA-FORATO-SCATOLA-FORATELLA LEGGERA  LATERIZIO NORMALE </v>
      </c>
      <c r="AK1035" s="15">
        <v>0</v>
      </c>
      <c r="AL1035" s="15" t="str">
        <v>10x14x28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R1035" s="15">
        <v>1</v>
      </c>
      <c r="AU1035" s="15">
        <v>0</v>
      </c>
      <c r="AV1035" s="15" t="str">
        <v>TRAMEZZATURA MATERIALE  LATERIZIO COMUNE</v>
      </c>
      <c r="AW1035" s="15" t="str">
        <v>WIENERBERGER</v>
      </c>
      <c r="AX1035" s="15" t="str">
        <v xml:space="preserve">TRAMEZZA-FORATO-SCATOLA-FORATELLA LEGGERA  LATERIZIO NORMALE </v>
      </c>
      <c r="AY1035" s="15">
        <v>0</v>
      </c>
      <c r="AZ1035" s="15" t="str">
        <v>8x15x30</v>
      </c>
      <c r="BA1035" s="15">
        <v>0</v>
      </c>
      <c r="BB1035" s="15">
        <v>0</v>
      </c>
      <c r="BC1035" s="15">
        <v>0</v>
      </c>
      <c r="BD1035" s="15">
        <v>0</v>
      </c>
      <c r="BE1035" s="15">
        <v>0</v>
      </c>
      <c r="BF1035" s="15">
        <v>1</v>
      </c>
    </row>
    <row r="1036" spans="1:58" ht="14.25" customHeight="1" x14ac:dyDescent="0.25">
      <c r="A1036" s="48"/>
      <c r="C1036" s="19" t="s">
        <v>513</v>
      </c>
      <c r="D1036" s="19" t="s">
        <v>98</v>
      </c>
      <c r="E1036" s="19" t="s">
        <v>508</v>
      </c>
      <c r="G1036" s="19">
        <v>150</v>
      </c>
      <c r="I1036" s="34"/>
      <c r="K1036" s="57"/>
      <c r="L1036" s="57">
        <f t="shared" si="64"/>
        <v>0</v>
      </c>
      <c r="M1036" s="14">
        <f t="shared" si="63"/>
        <v>0</v>
      </c>
      <c r="N1036" s="13">
        <f>IF(OR(totale!$A$5="",C1036=totale!$A$5),0,1)</f>
        <v>0</v>
      </c>
      <c r="O1036" s="13">
        <f>IF(OR(totale!$C$5="",E1036=totale!$C$5),0,1)</f>
        <v>0</v>
      </c>
      <c r="P1036" s="13">
        <v>0</v>
      </c>
      <c r="Q1036" s="97">
        <v>0</v>
      </c>
      <c r="R1036" s="19">
        <v>0</v>
      </c>
      <c r="S1036" s="19" t="str">
        <v>BLOCCO  ALVEOLATO DOPPIA POSA  55/60 %</v>
      </c>
      <c r="T1036" s="15" t="str">
        <v>DI MUZIO</v>
      </c>
      <c r="U1036" s="15" t="str">
        <v xml:space="preserve">BLOCCO BIO (FARINA DI LEGNO) TAMPONAMENTO DOPPIA POSA P.600 </v>
      </c>
      <c r="V1036" s="15">
        <v>0</v>
      </c>
      <c r="W1036" s="19" t="str">
        <v>30x25x25</v>
      </c>
      <c r="X1036" s="19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1</v>
      </c>
      <c r="AG1036" s="15">
        <v>0</v>
      </c>
      <c r="AH1036" s="15" t="str">
        <v>TRAMEZZATURA MATERIALE  LATERIZIO COMUNE</v>
      </c>
      <c r="AI1036" s="15" t="str">
        <v>T2D</v>
      </c>
      <c r="AJ1036" s="15" t="str">
        <v xml:space="preserve">TRAMEZZA-FORATO-SCATOLA-FORATELLA LEGGERA  LATERIZIO NORMALE </v>
      </c>
      <c r="AK1036" s="15">
        <v>0</v>
      </c>
      <c r="AL1036" s="15" t="str">
        <v>10x25x25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1</v>
      </c>
      <c r="AU1036" s="15">
        <v>0</v>
      </c>
      <c r="AV1036" s="15" t="str">
        <v>TRAMEZZATURA MATERIALE  LATERIZIO COMUNE</v>
      </c>
      <c r="AW1036" s="15" t="str">
        <v>LATERCOM</v>
      </c>
      <c r="AX1036" s="15" t="str">
        <v xml:space="preserve">TRAMEZZA-FORATO-SCATOLA-FORATELLA LEGGERA  LATERIZIO NORMALE </v>
      </c>
      <c r="AY1036" s="15">
        <v>0</v>
      </c>
      <c r="AZ1036" s="15" t="str">
        <v>8x15x33</v>
      </c>
      <c r="BA1036" s="15">
        <v>0</v>
      </c>
      <c r="BB1036" s="15">
        <v>0</v>
      </c>
      <c r="BC1036" s="15">
        <v>0</v>
      </c>
      <c r="BD1036" s="15">
        <v>0</v>
      </c>
      <c r="BE1036" s="15">
        <v>0</v>
      </c>
      <c r="BF1036" s="15">
        <v>1</v>
      </c>
    </row>
    <row r="1037" spans="1:58" ht="14.25" customHeight="1" x14ac:dyDescent="0.25">
      <c r="A1037" s="48"/>
      <c r="C1037" s="19" t="s">
        <v>513</v>
      </c>
      <c r="D1037" s="19" t="s">
        <v>98</v>
      </c>
      <c r="E1037" s="19" t="s">
        <v>508</v>
      </c>
      <c r="G1037" s="19">
        <v>175</v>
      </c>
      <c r="I1037" s="34"/>
      <c r="K1037" s="57"/>
      <c r="L1037" s="57">
        <f t="shared" si="64"/>
        <v>0</v>
      </c>
      <c r="M1037" s="14">
        <f t="shared" si="63"/>
        <v>0</v>
      </c>
      <c r="N1037" s="13">
        <f>IF(OR(totale!$A$5="",C1037=totale!$A$5),0,1)</f>
        <v>0</v>
      </c>
      <c r="O1037" s="13">
        <f>IF(OR(totale!$C$5="",E1037=totale!$C$5),0,1)</f>
        <v>0</v>
      </c>
      <c r="P1037" s="13">
        <v>0</v>
      </c>
      <c r="Q1037" s="97">
        <v>0</v>
      </c>
      <c r="R1037" s="19">
        <v>0</v>
      </c>
      <c r="S1037" s="19" t="str">
        <v>BLOCCO  ALVEOLATO DOPPIA POSA  55/60 %</v>
      </c>
      <c r="T1037" s="15" t="str">
        <v>DI MUZIO</v>
      </c>
      <c r="U1037" s="15" t="str">
        <v xml:space="preserve">BLOCCO BIO (FARINA DI LEGNO) TAMPONAMENTO DOPPIA POSA P.600 </v>
      </c>
      <c r="V1037" s="15">
        <v>0</v>
      </c>
      <c r="W1037" s="19" t="str">
        <v>35x25x25</v>
      </c>
      <c r="X1037" s="19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1</v>
      </c>
      <c r="AG1037" s="15">
        <v>0</v>
      </c>
      <c r="AH1037" s="15" t="str">
        <v>TRAMEZZATURA MATERIALE  LATERIZIO COMUNE</v>
      </c>
      <c r="AI1037" s="15" t="str">
        <v>T2D</v>
      </c>
      <c r="AJ1037" s="15" t="str">
        <v xml:space="preserve">TRAMEZZA-FORATO-SCATOLA-FORATELLA LEGGERA  LATERIZIO NORMALE </v>
      </c>
      <c r="AK1037" s="15">
        <v>0</v>
      </c>
      <c r="AL1037" s="15" t="str">
        <v>12x15x30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v>1</v>
      </c>
      <c r="AU1037" s="15">
        <v>0</v>
      </c>
      <c r="AV1037" s="15" t="str">
        <v>TRAMEZZATURA MATERIALE  LATERIZIO COMUNE</v>
      </c>
      <c r="AW1037" s="15" t="str">
        <v>FBM</v>
      </c>
      <c r="AX1037" s="15" t="str">
        <v xml:space="preserve">TRAMEZZA-FORATO-SCATOLA-FORATELLA LEGGERA  LATERIZIO NORMALE </v>
      </c>
      <c r="AY1037" s="15">
        <v>0</v>
      </c>
      <c r="AZ1037" s="15" t="str">
        <v>8x16x33</v>
      </c>
      <c r="BA1037" s="15">
        <v>0</v>
      </c>
      <c r="BB1037" s="15">
        <v>0</v>
      </c>
      <c r="BC1037" s="15">
        <v>0</v>
      </c>
      <c r="BD1037" s="15">
        <v>0</v>
      </c>
      <c r="BE1037" s="15">
        <v>0</v>
      </c>
      <c r="BF1037" s="15">
        <v>1</v>
      </c>
    </row>
    <row r="1038" spans="1:58" ht="14.25" customHeight="1" x14ac:dyDescent="0.25">
      <c r="A1038" s="48"/>
      <c r="C1038" s="19" t="s">
        <v>513</v>
      </c>
      <c r="D1038" s="19" t="s">
        <v>98</v>
      </c>
      <c r="E1038" s="19" t="s">
        <v>508</v>
      </c>
      <c r="G1038" s="19">
        <v>200</v>
      </c>
      <c r="I1038" s="34"/>
      <c r="K1038" s="57"/>
      <c r="L1038" s="57">
        <f t="shared" si="64"/>
        <v>0</v>
      </c>
      <c r="M1038" s="14">
        <f t="shared" si="63"/>
        <v>0</v>
      </c>
      <c r="N1038" s="13">
        <f>IF(OR(totale!$A$5="",C1038=totale!$A$5),0,1)</f>
        <v>0</v>
      </c>
      <c r="O1038" s="13">
        <f>IF(OR(totale!$C$5="",E1038=totale!$C$5),0,1)</f>
        <v>0</v>
      </c>
      <c r="P1038" s="13">
        <v>0</v>
      </c>
      <c r="Q1038" s="97">
        <v>0</v>
      </c>
      <c r="R1038" s="19">
        <v>0</v>
      </c>
      <c r="S1038" s="19" t="str">
        <v>BLOCCO  ALVEOLATO DOPPIA POSA  55/60 %</v>
      </c>
      <c r="T1038" s="15" t="str">
        <v>DI MUZIO</v>
      </c>
      <c r="U1038" s="15" t="str">
        <v xml:space="preserve">BLOCCO DOPPIA POSA LISCIO P.600 </v>
      </c>
      <c r="V1038" s="15">
        <v>0</v>
      </c>
      <c r="W1038" s="19" t="str">
        <v>25x30x25</v>
      </c>
      <c r="X1038" s="19">
        <v>0</v>
      </c>
      <c r="Y1038" s="15">
        <v>0</v>
      </c>
      <c r="Z1038" s="15">
        <v>0</v>
      </c>
      <c r="AA1038" s="15">
        <v>0</v>
      </c>
      <c r="AB1038" s="15">
        <v>0</v>
      </c>
      <c r="AC1038" s="15">
        <v>1</v>
      </c>
      <c r="AG1038" s="15">
        <v>0</v>
      </c>
      <c r="AH1038" s="15" t="str">
        <v>TRAMEZZATURA MATERIALE  LATERIZIO COMUNE</v>
      </c>
      <c r="AI1038" s="15" t="str">
        <v>T2D</v>
      </c>
      <c r="AJ1038" s="15" t="str">
        <v xml:space="preserve">TRAMEZZA-FORATO-SCATOLA-FORATELLA LEGGERA  LATERIZIO NORMALE </v>
      </c>
      <c r="AK1038" s="15">
        <v>0</v>
      </c>
      <c r="AL1038" s="15" t="str">
        <v>12x25x25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1</v>
      </c>
      <c r="AU1038" s="15">
        <v>0</v>
      </c>
      <c r="AV1038" s="15" t="str">
        <v>MATERIALE IN LATERIZIO COMUNE</v>
      </c>
      <c r="AW1038" s="15" t="str">
        <v>T2D</v>
      </c>
      <c r="AX1038" s="15" t="str">
        <v>SEMIPIENO 6 FORI PESANTE</v>
      </c>
      <c r="AY1038" s="15">
        <v>0</v>
      </c>
      <c r="AZ1038" s="15" t="str">
        <v>8x23x11</v>
      </c>
      <c r="BA1038" s="15">
        <v>0</v>
      </c>
      <c r="BB1038" s="15">
        <v>0</v>
      </c>
      <c r="BC1038" s="15">
        <v>0</v>
      </c>
      <c r="BD1038" s="15">
        <v>0</v>
      </c>
      <c r="BE1038" s="15">
        <v>0</v>
      </c>
      <c r="BF1038" s="15">
        <v>1</v>
      </c>
    </row>
    <row r="1039" spans="1:58" ht="14.25" customHeight="1" x14ac:dyDescent="0.25">
      <c r="A1039" s="48"/>
      <c r="C1039" s="19" t="s">
        <v>513</v>
      </c>
      <c r="D1039" s="19" t="s">
        <v>98</v>
      </c>
      <c r="E1039" s="19" t="s">
        <v>508</v>
      </c>
      <c r="G1039" s="19">
        <v>225</v>
      </c>
      <c r="I1039" s="34"/>
      <c r="K1039" s="57"/>
      <c r="L1039" s="57">
        <f t="shared" si="64"/>
        <v>0</v>
      </c>
      <c r="M1039" s="14">
        <f t="shared" si="63"/>
        <v>0</v>
      </c>
      <c r="N1039" s="13">
        <f>IF(OR(totale!$A$5="",C1039=totale!$A$5),0,1)</f>
        <v>0</v>
      </c>
      <c r="O1039" s="13">
        <f>IF(OR(totale!$C$5="",E1039=totale!$C$5),0,1)</f>
        <v>0</v>
      </c>
      <c r="P1039" s="13">
        <v>0</v>
      </c>
      <c r="Q1039" s="97">
        <v>0</v>
      </c>
      <c r="R1039" s="19">
        <v>0</v>
      </c>
      <c r="S1039" s="19" t="str">
        <v>BLOCCO  ALVEOLATO DOPPIA POSA  55/60 %</v>
      </c>
      <c r="T1039" s="15" t="str">
        <v>DI MUZIO</v>
      </c>
      <c r="U1039" s="15" t="str">
        <v xml:space="preserve">BLOCCO DOPPIA POSA LISCIO P.600 </v>
      </c>
      <c r="V1039" s="15">
        <v>0</v>
      </c>
      <c r="W1039" s="19" t="str">
        <v>25x32x25</v>
      </c>
      <c r="X1039" s="19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1</v>
      </c>
      <c r="AG1039" s="15">
        <v>0</v>
      </c>
      <c r="AH1039" s="15" t="str">
        <v>TRAMEZZATURA MATERIALE  LATERIZIO COMUNE</v>
      </c>
      <c r="AI1039" s="15" t="str">
        <v>T2D</v>
      </c>
      <c r="AJ1039" s="15" t="str">
        <v xml:space="preserve">TRAMEZZA-FORATO-SCATOLA-FORATELLA LEGGERA  LATERIZIO NORMALE </v>
      </c>
      <c r="AK1039" s="15">
        <v>0</v>
      </c>
      <c r="AL1039" s="15" t="str">
        <v>12x25x50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1</v>
      </c>
      <c r="AU1039" s="15">
        <v>0</v>
      </c>
      <c r="AV1039" s="15" t="str">
        <v>MATERIALE IN LATERIZIO COMUNE</v>
      </c>
      <c r="AW1039" s="15" t="str">
        <v>WIENERBERGER</v>
      </c>
      <c r="AX1039" s="15" t="str">
        <v>SEMIPIENO 6 FORI PESANTE</v>
      </c>
      <c r="AY1039" s="15">
        <v>0</v>
      </c>
      <c r="AZ1039" s="15" t="str">
        <v>8x23x11</v>
      </c>
      <c r="BA1039" s="15">
        <v>0</v>
      </c>
      <c r="BB1039" s="15">
        <v>0</v>
      </c>
      <c r="BC1039" s="15">
        <v>0</v>
      </c>
      <c r="BD1039" s="15">
        <v>0</v>
      </c>
      <c r="BE1039" s="15">
        <v>0</v>
      </c>
      <c r="BF1039" s="15">
        <v>1</v>
      </c>
    </row>
    <row r="1040" spans="1:58" ht="14.25" customHeight="1" x14ac:dyDescent="0.25">
      <c r="A1040" s="48"/>
      <c r="C1040" s="19" t="s">
        <v>513</v>
      </c>
      <c r="D1040" s="19" t="s">
        <v>98</v>
      </c>
      <c r="E1040" s="19" t="s">
        <v>508</v>
      </c>
      <c r="G1040" s="19">
        <v>250</v>
      </c>
      <c r="I1040" s="34"/>
      <c r="K1040" s="57"/>
      <c r="L1040" s="57">
        <f t="shared" si="64"/>
        <v>0</v>
      </c>
      <c r="M1040" s="14">
        <f t="shared" si="63"/>
        <v>0</v>
      </c>
      <c r="N1040" s="13">
        <f>IF(OR(totale!$A$5="",C1040=totale!$A$5),0,1)</f>
        <v>0</v>
      </c>
      <c r="O1040" s="13">
        <f>IF(OR(totale!$C$5="",E1040=totale!$C$5),0,1)</f>
        <v>0</v>
      </c>
      <c r="P1040" s="13">
        <v>0</v>
      </c>
      <c r="Q1040" s="97">
        <v>0</v>
      </c>
      <c r="R1040" s="19">
        <v>0</v>
      </c>
      <c r="S1040" s="19" t="str">
        <v>BLOCCO ALVEOLATO LISCIO FORI ORIZZONATALI  45/50/55/60 %</v>
      </c>
      <c r="T1040" s="15" t="str">
        <v>DI MUZIO</v>
      </c>
      <c r="U1040" s="15" t="str">
        <v>BLOCCO PORTANTE ALVEOLATO FORI VERTICALI  P800 -  F.45% - F.50% liscio</v>
      </c>
      <c r="V1040" s="15">
        <v>0</v>
      </c>
      <c r="W1040" s="19" t="str">
        <v>14x30x19</v>
      </c>
      <c r="X1040" s="19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1</v>
      </c>
      <c r="AG1040" s="15">
        <v>0</v>
      </c>
      <c r="AH1040" s="15" t="str">
        <v>TRAMEZZATURA MATERIALE  LATERIZIO COMUNE</v>
      </c>
      <c r="AI1040" s="15" t="str">
        <v>T2D</v>
      </c>
      <c r="AJ1040" s="15" t="str">
        <v xml:space="preserve">TRAMEZZA-FORATO-SCATOLA-FORATELLA LEGGERA  LATERIZIO NORMALE </v>
      </c>
      <c r="AK1040" s="15">
        <v>0</v>
      </c>
      <c r="AL1040" s="15" t="str">
        <v>14x25x25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1</v>
      </c>
      <c r="AU1040" s="15">
        <v>0</v>
      </c>
      <c r="AV1040" s="15" t="str">
        <v>LATERIZIO CON EPS GRAFFITE</v>
      </c>
      <c r="AW1040" s="15" t="str">
        <v>LATERCOM</v>
      </c>
      <c r="AX1040" s="15" t="str">
        <v>TRAMEZZA-FORATO-SCATOLA-FORATELLA ALVEOLATA CON EPS GRAFFITATO - NORMABLOCK</v>
      </c>
      <c r="AY1040" s="15">
        <v>0</v>
      </c>
      <c r="AZ1040" s="15" t="str">
        <v>8x24,5x47,5 alveolata</v>
      </c>
      <c r="BA1040" s="15">
        <v>0</v>
      </c>
      <c r="BB1040" s="15">
        <v>0</v>
      </c>
      <c r="BC1040" s="15">
        <v>0</v>
      </c>
      <c r="BD1040" s="15">
        <v>0</v>
      </c>
      <c r="BE1040" s="15">
        <v>0</v>
      </c>
      <c r="BF1040" s="15">
        <v>1</v>
      </c>
    </row>
    <row r="1041" spans="1:58" ht="14.25" customHeight="1" x14ac:dyDescent="0.25">
      <c r="A1041" s="48"/>
      <c r="C1041" s="19" t="s">
        <v>513</v>
      </c>
      <c r="D1041" s="19" t="s">
        <v>98</v>
      </c>
      <c r="E1041" s="19" t="s">
        <v>508</v>
      </c>
      <c r="G1041" s="19">
        <v>275</v>
      </c>
      <c r="I1041" s="34"/>
      <c r="K1041" s="57"/>
      <c r="L1041" s="57">
        <f t="shared" si="64"/>
        <v>0</v>
      </c>
      <c r="M1041" s="14">
        <f t="shared" si="63"/>
        <v>0</v>
      </c>
      <c r="N1041" s="13">
        <f>IF(OR(totale!$A$5="",C1041=totale!$A$5),0,1)</f>
        <v>0</v>
      </c>
      <c r="O1041" s="13">
        <f>IF(OR(totale!$C$5="",E1041=totale!$C$5),0,1)</f>
        <v>0</v>
      </c>
      <c r="P1041" s="13">
        <v>0</v>
      </c>
      <c r="Q1041" s="97">
        <v>0</v>
      </c>
      <c r="R1041" s="19">
        <v>0</v>
      </c>
      <c r="S1041" s="19" t="str">
        <v>BLOCCO ALVEOLATO LISCIO FORI ORIZZONATALI  45/50/55/60 %</v>
      </c>
      <c r="T1041" s="15" t="str">
        <v>DI MUZIO</v>
      </c>
      <c r="U1041" s="15" t="str">
        <v>BLOCCO PORTANTE ALVEOLATO FORI VERTICALI  P800 -  F.45% - F.50% liscio</v>
      </c>
      <c r="V1041" s="15">
        <v>0</v>
      </c>
      <c r="W1041" s="19" t="str">
        <v>14x30x25</v>
      </c>
      <c r="X1041" s="19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1</v>
      </c>
      <c r="AG1041" s="15">
        <v>0</v>
      </c>
      <c r="AH1041" s="15" t="str">
        <v>TRAMEZZATURA MATERIALE  LATERIZIO COMUNE</v>
      </c>
      <c r="AI1041" s="15" t="str">
        <v>T2D</v>
      </c>
      <c r="AJ1041" s="15" t="str">
        <v xml:space="preserve">TRAMEZZA-FORATO-SCATOLA-FORATELLA LEGGERA  LATERIZIO NORMALE </v>
      </c>
      <c r="AK1041" s="15">
        <v>0</v>
      </c>
      <c r="AL1041" s="15" t="str">
        <v>20x25x25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1</v>
      </c>
      <c r="AU1041" s="15">
        <v>0</v>
      </c>
      <c r="AV1041" s="15" t="str">
        <v>LATERIZIO CON EPS GRAFFITE</v>
      </c>
      <c r="AW1041" s="15" t="str">
        <v>LATERCOM</v>
      </c>
      <c r="AX1041" s="15" t="str">
        <v>TRAMEZZA-FORATO-SCATOLA-FORATELLA ALVEOLATA  CON EPS GRAFFITATO - NORMABLOCK -- CAM--</v>
      </c>
      <c r="AY1041" s="15">
        <v>0</v>
      </c>
      <c r="AZ1041" s="15" t="str">
        <v>8x24,5x47,5 alveolata</v>
      </c>
      <c r="BA1041" s="15">
        <v>0</v>
      </c>
      <c r="BB1041" s="15">
        <v>0</v>
      </c>
      <c r="BC1041" s="15">
        <v>0</v>
      </c>
      <c r="BD1041" s="15">
        <v>0</v>
      </c>
      <c r="BE1041" s="15">
        <v>0</v>
      </c>
      <c r="BF1041" s="15">
        <v>1</v>
      </c>
    </row>
    <row r="1042" spans="1:58" ht="14.25" customHeight="1" x14ac:dyDescent="0.25">
      <c r="A1042" s="48"/>
      <c r="C1042" s="19" t="s">
        <v>513</v>
      </c>
      <c r="D1042" s="19" t="s">
        <v>98</v>
      </c>
      <c r="E1042" s="19" t="s">
        <v>508</v>
      </c>
      <c r="G1042" s="19">
        <v>300</v>
      </c>
      <c r="I1042" s="34"/>
      <c r="K1042" s="57"/>
      <c r="L1042" s="57">
        <f t="shared" si="64"/>
        <v>0</v>
      </c>
      <c r="M1042" s="14">
        <f t="shared" si="63"/>
        <v>0</v>
      </c>
      <c r="N1042" s="13">
        <f>IF(OR(totale!$A$5="",C1042=totale!$A$5),0,1)</f>
        <v>0</v>
      </c>
      <c r="O1042" s="13">
        <f>IF(OR(totale!$C$5="",E1042=totale!$C$5),0,1)</f>
        <v>0</v>
      </c>
      <c r="P1042" s="13">
        <v>0</v>
      </c>
      <c r="Q1042" s="97">
        <v>0</v>
      </c>
      <c r="R1042" s="19">
        <v>0</v>
      </c>
      <c r="S1042" s="19" t="str">
        <v>BLOCCO ALVEOLATO LISCIO FORI ORIZZONATALI  45/50/55/60 %</v>
      </c>
      <c r="T1042" s="15" t="str">
        <v>DI MUZIO</v>
      </c>
      <c r="U1042" s="15" t="str">
        <v>BLOCCO PORTANTE ALVEOLATO FORI VERTICALI  P800 -  F.45% - F.50% liscio</v>
      </c>
      <c r="V1042" s="15">
        <v>0</v>
      </c>
      <c r="W1042" s="19" t="str">
        <v>30x25x18/19</v>
      </c>
      <c r="X1042" s="19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1</v>
      </c>
      <c r="AG1042" s="15">
        <v>0</v>
      </c>
      <c r="AH1042" s="15" t="str">
        <v>TRAMEZZATURA MATERIALE  LATERIZIO COMUNE</v>
      </c>
      <c r="AI1042" s="15" t="str">
        <v>T2D</v>
      </c>
      <c r="AJ1042" s="15" t="str">
        <v xml:space="preserve">TRAMEZZA-FORATO-SCATOLA-FORATELLA LEGGERA  LATERIZIO NORMALE </v>
      </c>
      <c r="AK1042" s="15">
        <v>0</v>
      </c>
      <c r="AL1042" s="15" t="str">
        <v>25x25x25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1</v>
      </c>
      <c r="AU1042" s="15">
        <v>0</v>
      </c>
      <c r="AV1042" s="15" t="str">
        <v>LATERIZIO CON EPS GRAFFITE</v>
      </c>
      <c r="AW1042" s="15" t="str">
        <v>FBM</v>
      </c>
      <c r="AX1042" s="15" t="str">
        <v>TRAMEZZA-FORATO-SCATOLA-FORATELLA ALVEOLATA CON EPS GRAFFITATO - NORMABLOCK</v>
      </c>
      <c r="AY1042" s="15">
        <v>0</v>
      </c>
      <c r="AZ1042" s="15" t="str">
        <v>8x25x18 lat.normale</v>
      </c>
      <c r="BA1042" s="15">
        <v>0</v>
      </c>
      <c r="BB1042" s="15">
        <v>0</v>
      </c>
      <c r="BC1042" s="15">
        <v>0</v>
      </c>
      <c r="BD1042" s="15">
        <v>0</v>
      </c>
      <c r="BE1042" s="15">
        <v>0</v>
      </c>
      <c r="BF1042" s="15">
        <v>1</v>
      </c>
    </row>
    <row r="1043" spans="1:58" ht="14.25" customHeight="1" x14ac:dyDescent="0.25">
      <c r="A1043" s="48"/>
      <c r="C1043" s="19" t="s">
        <v>513</v>
      </c>
      <c r="D1043" s="19" t="s">
        <v>98</v>
      </c>
      <c r="E1043" s="19" t="s">
        <v>508</v>
      </c>
      <c r="G1043" s="19">
        <v>325</v>
      </c>
      <c r="I1043" s="34"/>
      <c r="K1043" s="57"/>
      <c r="L1043" s="57">
        <f t="shared" si="64"/>
        <v>0</v>
      </c>
      <c r="M1043" s="14">
        <f t="shared" si="63"/>
        <v>0</v>
      </c>
      <c r="N1043" s="13">
        <f>IF(OR(totale!$A$5="",C1043=totale!$A$5),0,1)</f>
        <v>0</v>
      </c>
      <c r="O1043" s="13">
        <f>IF(OR(totale!$C$5="",E1043=totale!$C$5),0,1)</f>
        <v>0</v>
      </c>
      <c r="P1043" s="13">
        <v>0</v>
      </c>
      <c r="Q1043" s="97">
        <v>0</v>
      </c>
      <c r="R1043" s="19">
        <v>0</v>
      </c>
      <c r="S1043" s="19" t="str">
        <v>BLOCCO ALVEOLATO LISCIO FORI ORIZZONATALI  45/50/55/60 %</v>
      </c>
      <c r="T1043" s="15" t="str">
        <v>DI MUZIO</v>
      </c>
      <c r="U1043" s="15" t="str">
        <v>BLOCCO PORTANTE ALVEOLATO FORI VERTICALI  P800 -  F.45% - F.50% liscio</v>
      </c>
      <c r="V1043" s="15">
        <v>0</v>
      </c>
      <c r="W1043" s="19" t="str">
        <v>30x25x25</v>
      </c>
      <c r="X1043" s="19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1</v>
      </c>
      <c r="AG1043" s="15">
        <v>0</v>
      </c>
      <c r="AH1043" s="15" t="str">
        <v>TRAMEZZATURA MATERIALE  LATERIZIO COMUNE</v>
      </c>
      <c r="AI1043" s="15" t="str">
        <v>WIENERBERGER</v>
      </c>
      <c r="AJ1043" s="15" t="str">
        <v xml:space="preserve">TRAMEZZA-FORATO-SCATOLA-FORATELLA LEGGERA  LATERIZIO NORMALE </v>
      </c>
      <c r="AK1043" s="15">
        <v>0</v>
      </c>
      <c r="AL1043" s="15" t="str">
        <v>4,5x15x30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1</v>
      </c>
      <c r="AU1043" s="15">
        <v>0</v>
      </c>
      <c r="AV1043" s="15" t="str">
        <v>LATERIZIO CON EPS GRAFFITE</v>
      </c>
      <c r="AW1043" s="15" t="str">
        <v>LATERCOM</v>
      </c>
      <c r="AX1043" s="15" t="str">
        <v>TRAMEZZA-FORATO-SCATOLA-FORATELLA ALVEOLATA CON EPS GRAFFITATO - NORMABLOCK</v>
      </c>
      <c r="AY1043" s="15">
        <v>0</v>
      </c>
      <c r="AZ1043" s="15" t="str">
        <v>8x25x24,5 lat.normale</v>
      </c>
      <c r="BA1043" s="15">
        <v>0</v>
      </c>
      <c r="BB1043" s="15">
        <v>0</v>
      </c>
      <c r="BC1043" s="15">
        <v>0</v>
      </c>
      <c r="BD1043" s="15">
        <v>0</v>
      </c>
      <c r="BE1043" s="15">
        <v>0</v>
      </c>
      <c r="BF1043" s="15">
        <v>1</v>
      </c>
    </row>
    <row r="1044" spans="1:58" ht="14.25" customHeight="1" x14ac:dyDescent="0.25">
      <c r="A1044" s="48"/>
      <c r="C1044" s="19" t="s">
        <v>513</v>
      </c>
      <c r="D1044" s="19" t="s">
        <v>98</v>
      </c>
      <c r="E1044" s="19" t="s">
        <v>508</v>
      </c>
      <c r="G1044" s="19">
        <v>350</v>
      </c>
      <c r="I1044" s="34"/>
      <c r="K1044" s="57"/>
      <c r="L1044" s="57">
        <f t="shared" si="64"/>
        <v>0</v>
      </c>
      <c r="M1044" s="14">
        <f t="shared" si="63"/>
        <v>0</v>
      </c>
      <c r="N1044" s="13">
        <f>IF(OR(totale!$A$5="",C1044=totale!$A$5),0,1)</f>
        <v>0</v>
      </c>
      <c r="O1044" s="13">
        <f>IF(OR(totale!$C$5="",E1044=totale!$C$5),0,1)</f>
        <v>0</v>
      </c>
      <c r="P1044" s="13">
        <v>0</v>
      </c>
      <c r="Q1044" s="97">
        <v>0</v>
      </c>
      <c r="R1044" s="19">
        <v>0</v>
      </c>
      <c r="S1044" s="19" t="str">
        <v>BLOCCO ALVEOLATO LISCIO FORI ORIZZONATALI  45/50/55/60 %</v>
      </c>
      <c r="T1044" s="15" t="str">
        <v>DI MUZIO</v>
      </c>
      <c r="U1044" s="15" t="str">
        <v>BLOCCO PORTANTE ALVEOLATO FORI VERTICALI  P800 -  F.45% - F.50% liscio</v>
      </c>
      <c r="V1044" s="15">
        <v>0</v>
      </c>
      <c r="W1044" s="19" t="str">
        <v xml:space="preserve">35x25x18/19 </v>
      </c>
      <c r="X1044" s="19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1</v>
      </c>
      <c r="AG1044" s="15">
        <v>0</v>
      </c>
      <c r="AH1044" s="15" t="str">
        <v>TRAMEZZATURA MATERIALE  LATERIZIO COMUNE</v>
      </c>
      <c r="AI1044" s="15" t="str">
        <v>WIENERBERGER</v>
      </c>
      <c r="AJ1044" s="15" t="str">
        <v xml:space="preserve">TRAMEZZA-FORATO-SCATOLA-FORATELLA LEGGERA  LATERIZIO NORMALE </v>
      </c>
      <c r="AK1044" s="15">
        <v>0</v>
      </c>
      <c r="AL1044" s="15" t="str">
        <v>6x25x50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1</v>
      </c>
      <c r="AU1044" s="15">
        <v>0</v>
      </c>
      <c r="AV1044" s="15" t="str">
        <v>LATERIZIO CON EPS GRAFFITE</v>
      </c>
      <c r="AW1044" s="15" t="str">
        <v>LATERCOM</v>
      </c>
      <c r="AX1044" s="15" t="str">
        <v>TRAMEZZA-FORATO-SCATOLA-FORATELLA ALVEOLATA  CON EPS GRAFFITATO - NORMABLOCK -- CAM--</v>
      </c>
      <c r="AY1044" s="15">
        <v>0</v>
      </c>
      <c r="AZ1044" s="15" t="str">
        <v>8x25x24,5 lat.normale</v>
      </c>
      <c r="BA1044" s="15">
        <v>0</v>
      </c>
      <c r="BB1044" s="15">
        <v>0</v>
      </c>
      <c r="BC1044" s="15">
        <v>0</v>
      </c>
      <c r="BD1044" s="15">
        <v>0</v>
      </c>
      <c r="BE1044" s="15">
        <v>0</v>
      </c>
      <c r="BF1044" s="15">
        <v>1</v>
      </c>
    </row>
    <row r="1045" spans="1:58" ht="14.25" customHeight="1" x14ac:dyDescent="0.25">
      <c r="A1045" s="48"/>
      <c r="C1045" s="19" t="s">
        <v>513</v>
      </c>
      <c r="D1045" s="19" t="s">
        <v>64</v>
      </c>
      <c r="E1045" s="19" t="s">
        <v>508</v>
      </c>
      <c r="G1045" s="19">
        <v>100</v>
      </c>
      <c r="I1045" s="34"/>
      <c r="K1045" s="57"/>
      <c r="L1045" s="57">
        <f t="shared" si="64"/>
        <v>0</v>
      </c>
      <c r="M1045" s="14">
        <f t="shared" si="63"/>
        <v>0</v>
      </c>
      <c r="N1045" s="13">
        <f>IF(OR(totale!$A$5="",C1045=totale!$A$5),0,1)</f>
        <v>0</v>
      </c>
      <c r="O1045" s="13">
        <f>IF(OR(totale!$C$5="",E1045=totale!$C$5),0,1)</f>
        <v>0</v>
      </c>
      <c r="P1045" s="13">
        <v>0</v>
      </c>
      <c r="Q1045" s="97">
        <v>0</v>
      </c>
      <c r="R1045" s="19">
        <v>0</v>
      </c>
      <c r="S1045" s="19" t="str">
        <v>BLOCCO ALVEOLATO LISCIO FORI ORIZZONATALI  45/50/55/60 %</v>
      </c>
      <c r="T1045" s="15" t="str">
        <v>DI MUZIO</v>
      </c>
      <c r="U1045" s="15" t="str">
        <v>BLOCCO PORTANTE ALVEOLATO FORI VERTICALI  P800 -  F.45% - F.50% liscio</v>
      </c>
      <c r="V1045" s="15">
        <v>0</v>
      </c>
      <c r="W1045" s="19" t="str">
        <v xml:space="preserve">41x25x18/19 </v>
      </c>
      <c r="X1045" s="19">
        <v>0</v>
      </c>
      <c r="Y1045" s="15">
        <v>0</v>
      </c>
      <c r="Z1045" s="15">
        <v>0</v>
      </c>
      <c r="AA1045" s="15">
        <v>0</v>
      </c>
      <c r="AB1045" s="15">
        <v>0</v>
      </c>
      <c r="AC1045" s="15">
        <v>1</v>
      </c>
      <c r="AG1045" s="15">
        <v>0</v>
      </c>
      <c r="AH1045" s="15" t="str">
        <v>TRAMEZZATURA MATERIALE  LATERIZIO COMUNE</v>
      </c>
      <c r="AI1045" s="15" t="str">
        <v>WIENERBERGER</v>
      </c>
      <c r="AJ1045" s="15" t="str">
        <v xml:space="preserve">TRAMEZZA-FORATO-SCATOLA-FORATELLA LEGGERA  LATERIZIO NORMALE </v>
      </c>
      <c r="AK1045" s="15">
        <v>0</v>
      </c>
      <c r="AL1045" s="15" t="str">
        <v>6x25x25</v>
      </c>
      <c r="AM1045" s="15">
        <v>0</v>
      </c>
      <c r="AN1045" s="15">
        <v>0</v>
      </c>
      <c r="AO1045" s="15">
        <v>0</v>
      </c>
      <c r="AP1045" s="15">
        <v>0</v>
      </c>
      <c r="AQ1045" s="15">
        <v>0</v>
      </c>
      <c r="AR1045" s="15">
        <v>1</v>
      </c>
      <c r="AU1045" s="15">
        <v>0</v>
      </c>
      <c r="AV1045" s="15" t="str">
        <v>TRAMEZZATURA MATERIALE  LATERIZIO COMUNE</v>
      </c>
      <c r="AW1045" s="15" t="str">
        <v>DCB</v>
      </c>
      <c r="AX1045" s="15" t="str">
        <v xml:space="preserve">TRAMEZZA-FORATO-SCATOLA-FORATELLA LEGGERA  LATERIZIO NORMALE </v>
      </c>
      <c r="AY1045" s="15">
        <v>0</v>
      </c>
      <c r="AZ1045" s="15" t="str">
        <v>8x25x25</v>
      </c>
      <c r="BA1045" s="15">
        <v>0</v>
      </c>
      <c r="BB1045" s="15">
        <v>0</v>
      </c>
      <c r="BC1045" s="15">
        <v>0</v>
      </c>
      <c r="BD1045" s="15">
        <v>0</v>
      </c>
      <c r="BE1045" s="15">
        <v>0</v>
      </c>
      <c r="BF1045" s="15">
        <v>1</v>
      </c>
    </row>
    <row r="1046" spans="1:58" ht="14.25" customHeight="1" x14ac:dyDescent="0.25">
      <c r="A1046" s="48"/>
      <c r="C1046" s="19" t="s">
        <v>513</v>
      </c>
      <c r="D1046" s="19" t="s">
        <v>64</v>
      </c>
      <c r="E1046" s="19" t="s">
        <v>508</v>
      </c>
      <c r="G1046" s="19">
        <v>125</v>
      </c>
      <c r="I1046" s="34"/>
      <c r="K1046" s="57"/>
      <c r="L1046" s="57">
        <f t="shared" si="64"/>
        <v>0</v>
      </c>
      <c r="M1046" s="14">
        <f t="shared" si="63"/>
        <v>0</v>
      </c>
      <c r="N1046" s="13">
        <f>IF(OR(totale!$A$5="",C1046=totale!$A$5),0,1)</f>
        <v>0</v>
      </c>
      <c r="O1046" s="13">
        <f>IF(OR(totale!$C$5="",E1046=totale!$C$5),0,1)</f>
        <v>0</v>
      </c>
      <c r="P1046" s="13">
        <v>0</v>
      </c>
      <c r="Q1046" s="97">
        <v>0</v>
      </c>
      <c r="R1046" s="19">
        <v>0</v>
      </c>
      <c r="S1046" s="19" t="str">
        <v>BLOCCO ALVEOLATO LISCIO FORI ORIZZONATALI  45/50/55/60 %</v>
      </c>
      <c r="T1046" s="15" t="str">
        <v>DI MUZIO</v>
      </c>
      <c r="U1046" s="15" t="str">
        <v>BLOCCO PORTANTE ALVEOLATO FORI VERTICALI  P800 -  F.45% - F.50% liscio</v>
      </c>
      <c r="V1046" s="15">
        <v>0</v>
      </c>
      <c r="W1046" s="19" t="str">
        <v>45x30x18/19</v>
      </c>
      <c r="X1046" s="19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1</v>
      </c>
      <c r="AG1046" s="15">
        <v>0</v>
      </c>
      <c r="AH1046" s="15" t="str">
        <v>TRAMEZZATURA MATERIALE  LATERIZIO COMUNE</v>
      </c>
      <c r="AI1046" s="15" t="str">
        <v>WIENERBERGER</v>
      </c>
      <c r="AJ1046" s="15" t="str">
        <v xml:space="preserve">TRAMEZZA-FORATO-SCATOLA-FORATELLA LEGGERA  LATERIZIO NORMALE </v>
      </c>
      <c r="AK1046" s="15">
        <v>0</v>
      </c>
      <c r="AL1046" s="15" t="str">
        <v>8x12x25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1</v>
      </c>
      <c r="AU1046" s="15">
        <v>0</v>
      </c>
      <c r="AV1046" s="15" t="str">
        <v>TRAMEZZATURA MATERIALE  LATERIZIO COMUNE</v>
      </c>
      <c r="AW1046" s="15" t="str">
        <v>DCB</v>
      </c>
      <c r="AX1046" s="15" t="str">
        <v xml:space="preserve">TRAMEZZA-FORATO-SCATOLA-FORATELLA PESANTE LATERIZIO NORMALE </v>
      </c>
      <c r="AY1046" s="15">
        <v>0</v>
      </c>
      <c r="AZ1046" s="15" t="str">
        <v>8x25x25</v>
      </c>
      <c r="BA1046" s="15">
        <v>0</v>
      </c>
      <c r="BB1046" s="15">
        <v>0</v>
      </c>
      <c r="BC1046" s="15">
        <v>0</v>
      </c>
      <c r="BD1046" s="15">
        <v>0</v>
      </c>
      <c r="BE1046" s="15">
        <v>0</v>
      </c>
      <c r="BF1046" s="15">
        <v>1</v>
      </c>
    </row>
    <row r="1047" spans="1:58" ht="14.25" customHeight="1" x14ac:dyDescent="0.25">
      <c r="A1047" s="48"/>
      <c r="C1047" s="19" t="s">
        <v>513</v>
      </c>
      <c r="D1047" s="19" t="s">
        <v>64</v>
      </c>
      <c r="E1047" s="19" t="s">
        <v>508</v>
      </c>
      <c r="G1047" s="19">
        <v>150</v>
      </c>
      <c r="I1047" s="34"/>
      <c r="K1047" s="57"/>
      <c r="L1047" s="57">
        <f t="shared" si="64"/>
        <v>0</v>
      </c>
      <c r="M1047" s="14">
        <f t="shared" si="63"/>
        <v>0</v>
      </c>
      <c r="N1047" s="13">
        <f>IF(OR(totale!$A$5="",C1047=totale!$A$5),0,1)</f>
        <v>0</v>
      </c>
      <c r="O1047" s="13">
        <f>IF(OR(totale!$C$5="",E1047=totale!$C$5),0,1)</f>
        <v>0</v>
      </c>
      <c r="P1047" s="13">
        <v>0</v>
      </c>
      <c r="Q1047" s="97">
        <v>0</v>
      </c>
      <c r="R1047" s="19">
        <v>0</v>
      </c>
      <c r="S1047" s="19" t="str">
        <v>BLOCCO ALVEOLATO LISCIO FORI ORIZZONATALI  45/50/55/60 %</v>
      </c>
      <c r="T1047" s="15" t="str">
        <v>DI MUZIO</v>
      </c>
      <c r="U1047" s="15" t="str">
        <v>BLOCCO PORTANTE ALVEOLATO FORI VERTICALI  P700- F.50% - F.55% liscio</v>
      </c>
      <c r="V1047" s="15">
        <v>0</v>
      </c>
      <c r="W1047" s="19" t="str">
        <v>30x25x19 F.55%</v>
      </c>
      <c r="X1047" s="19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1</v>
      </c>
      <c r="AG1047" s="15">
        <v>0</v>
      </c>
      <c r="AH1047" s="15" t="str">
        <v>TRAMEZZATURA MATERIALE  LATERIZIO COMUNE</v>
      </c>
      <c r="AI1047" s="15" t="str">
        <v>WIENERBERGER</v>
      </c>
      <c r="AJ1047" s="15" t="str">
        <v xml:space="preserve">TRAMEZZA-FORATO-SCATOLA-FORATELLA LEGGERA  LATERIZIO NORMALE </v>
      </c>
      <c r="AK1047" s="15">
        <v>0</v>
      </c>
      <c r="AL1047" s="15" t="str">
        <v>8x25x50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1</v>
      </c>
      <c r="AU1047" s="15">
        <v>0</v>
      </c>
      <c r="AV1047" s="15" t="str">
        <v>TRAMEZZATURA MATERIALE  LATERIZIO COMUNE</v>
      </c>
      <c r="AW1047" s="15" t="str">
        <v>FBM</v>
      </c>
      <c r="AX1047" s="15" t="str">
        <v xml:space="preserve">TRAMEZZA-FORATO-SCATOLA-FORATELLA LEGGERA  LATERIZIO NORMALE </v>
      </c>
      <c r="AY1047" s="15">
        <v>0</v>
      </c>
      <c r="AZ1047" s="15" t="str">
        <v>8x25x25</v>
      </c>
      <c r="BA1047" s="15">
        <v>0</v>
      </c>
      <c r="BB1047" s="15">
        <v>0</v>
      </c>
      <c r="BC1047" s="15">
        <v>0</v>
      </c>
      <c r="BD1047" s="15">
        <v>0</v>
      </c>
      <c r="BE1047" s="15">
        <v>0</v>
      </c>
      <c r="BF1047" s="15">
        <v>1</v>
      </c>
    </row>
    <row r="1048" spans="1:58" ht="14.25" customHeight="1" x14ac:dyDescent="0.25">
      <c r="A1048" s="48"/>
      <c r="C1048" s="19" t="s">
        <v>513</v>
      </c>
      <c r="D1048" s="19" t="s">
        <v>64</v>
      </c>
      <c r="E1048" s="19" t="s">
        <v>508</v>
      </c>
      <c r="G1048" s="19">
        <v>175</v>
      </c>
      <c r="I1048" s="34"/>
      <c r="K1048" s="57"/>
      <c r="L1048" s="57">
        <f t="shared" si="64"/>
        <v>0</v>
      </c>
      <c r="M1048" s="14">
        <f t="shared" si="63"/>
        <v>0</v>
      </c>
      <c r="N1048" s="13">
        <f>IF(OR(totale!$A$5="",C1048=totale!$A$5),0,1)</f>
        <v>0</v>
      </c>
      <c r="O1048" s="13">
        <f>IF(OR(totale!$C$5="",E1048=totale!$C$5),0,1)</f>
        <v>0</v>
      </c>
      <c r="P1048" s="13">
        <v>0</v>
      </c>
      <c r="Q1048" s="97">
        <v>0</v>
      </c>
      <c r="R1048" s="19">
        <v>0</v>
      </c>
      <c r="S1048" s="19" t="str">
        <v>BLOCCO ALVEOLATO LISCIO FORI ORIZZONATALI  45/50/55/60 %</v>
      </c>
      <c r="T1048" s="15" t="str">
        <v>DI MUZIO</v>
      </c>
      <c r="U1048" s="15" t="str">
        <v>BLOCCO PORTANTE ALVEOLATO FORI VERTICALI  P700- F.50% - F.55% liscio</v>
      </c>
      <c r="V1048" s="15">
        <v>0</v>
      </c>
      <c r="W1048" s="19" t="str">
        <v>30x25x25</v>
      </c>
      <c r="X1048" s="19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1</v>
      </c>
      <c r="AG1048" s="15">
        <v>0</v>
      </c>
      <c r="AH1048" s="15" t="str">
        <v>TRAMEZZATURA MATERIALE  LATERIZIO COMUNE</v>
      </c>
      <c r="AI1048" s="15" t="str">
        <v>WIENERBERGER</v>
      </c>
      <c r="AJ1048" s="15" t="str">
        <v xml:space="preserve">TRAMEZZA-FORATO-SCATOLA-FORATELLA LEGGERA  LATERIZIO NORMALE </v>
      </c>
      <c r="AK1048" s="15">
        <v>0</v>
      </c>
      <c r="AL1048" s="15" t="str">
        <v>8x15x30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1</v>
      </c>
      <c r="AU1048" s="15">
        <v>0</v>
      </c>
      <c r="AV1048" s="15" t="str">
        <v>TRAMEZZATURA MATERIALE  LATERIZIO COMUNE</v>
      </c>
      <c r="AW1048" s="15" t="str">
        <v>FBM</v>
      </c>
      <c r="AX1048" s="15" t="str">
        <v xml:space="preserve">TRAMEZZA-FORATO-SCATOLA-FORATELLA PESANTE LATERIZIO NORMALE </v>
      </c>
      <c r="AY1048" s="15">
        <v>0</v>
      </c>
      <c r="AZ1048" s="15" t="str">
        <v>8x25x25</v>
      </c>
      <c r="BA1048" s="15">
        <v>0</v>
      </c>
      <c r="BB1048" s="15">
        <v>0</v>
      </c>
      <c r="BC1048" s="15">
        <v>0</v>
      </c>
      <c r="BD1048" s="15">
        <v>0</v>
      </c>
      <c r="BE1048" s="15">
        <v>0</v>
      </c>
      <c r="BF1048" s="15">
        <v>1</v>
      </c>
    </row>
    <row r="1049" spans="1:58" ht="14.25" customHeight="1" x14ac:dyDescent="0.25">
      <c r="A1049" s="48"/>
      <c r="C1049" s="19" t="s">
        <v>513</v>
      </c>
      <c r="D1049" s="19" t="s">
        <v>64</v>
      </c>
      <c r="E1049" s="19" t="s">
        <v>508</v>
      </c>
      <c r="G1049" s="19">
        <v>200</v>
      </c>
      <c r="I1049" s="34"/>
      <c r="K1049" s="57"/>
      <c r="L1049" s="57">
        <f t="shared" si="64"/>
        <v>0</v>
      </c>
      <c r="M1049" s="14">
        <f t="shared" si="63"/>
        <v>0</v>
      </c>
      <c r="N1049" s="13">
        <f>IF(OR(totale!$A$5="",C1049=totale!$A$5),0,1)</f>
        <v>0</v>
      </c>
      <c r="O1049" s="13">
        <f>IF(OR(totale!$C$5="",E1049=totale!$C$5),0,1)</f>
        <v>0</v>
      </c>
      <c r="P1049" s="13">
        <v>0</v>
      </c>
      <c r="Q1049" s="97">
        <v>0</v>
      </c>
      <c r="R1049" s="19">
        <v>0</v>
      </c>
      <c r="S1049" s="19" t="str">
        <v>BLOCCO ALVEOLATO INCASTRO  FORI VERTICALI  45/50/55/60 %</v>
      </c>
      <c r="T1049" s="15" t="str">
        <v>DI MUZIO</v>
      </c>
      <c r="U1049" s="15" t="str">
        <v>BLOCCO PORTANTE ALVEOLATO FORI VERTICALI  P800- F.45%  incastro</v>
      </c>
      <c r="V1049" s="15">
        <v>0</v>
      </c>
      <c r="W1049" s="19" t="str">
        <v>25x30x19</v>
      </c>
      <c r="X1049" s="19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1</v>
      </c>
      <c r="AG1049" s="15">
        <v>0</v>
      </c>
      <c r="AH1049" s="15" t="str">
        <v>TRAMEZZATURA MATERIALE  LATERIZIO COMUNE</v>
      </c>
      <c r="AI1049" s="15" t="str">
        <v>WIENERBERGER</v>
      </c>
      <c r="AJ1049" s="15" t="str">
        <v xml:space="preserve">TRAMEZZA-FORATO-SCATOLA-FORATELLA LEGGERA  LATERIZIO NORMALE </v>
      </c>
      <c r="AK1049" s="15">
        <v>0</v>
      </c>
      <c r="AL1049" s="15" t="str">
        <v>8x25x25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1</v>
      </c>
      <c r="AU1049" s="15">
        <v>0</v>
      </c>
      <c r="AV1049" s="15" t="str">
        <v>TRAMEZZATURA MATERIALE  LATERIZIO COMUNE</v>
      </c>
      <c r="AW1049" s="15" t="str">
        <v>IBL</v>
      </c>
      <c r="AX1049" s="15" t="str">
        <v xml:space="preserve">TRAMEZZA-FORATO-SCATOLA-FORATELLA LEGGERA  LATERIZIO NORMALE </v>
      </c>
      <c r="AY1049" s="15">
        <v>0</v>
      </c>
      <c r="AZ1049" s="15" t="str">
        <v>8x25x25</v>
      </c>
      <c r="BA1049" s="15">
        <v>0</v>
      </c>
      <c r="BB1049" s="15">
        <v>0</v>
      </c>
      <c r="BC1049" s="15">
        <v>0</v>
      </c>
      <c r="BD1049" s="15">
        <v>0</v>
      </c>
      <c r="BE1049" s="15">
        <v>0</v>
      </c>
      <c r="BF1049" s="15">
        <v>1</v>
      </c>
    </row>
    <row r="1050" spans="1:58" ht="14.25" customHeight="1" x14ac:dyDescent="0.25">
      <c r="A1050" s="48"/>
      <c r="C1050" s="19" t="s">
        <v>513</v>
      </c>
      <c r="D1050" s="19" t="s">
        <v>64</v>
      </c>
      <c r="E1050" s="19" t="s">
        <v>508</v>
      </c>
      <c r="G1050" s="19">
        <v>225</v>
      </c>
      <c r="I1050" s="34"/>
      <c r="K1050" s="57"/>
      <c r="L1050" s="57">
        <f t="shared" si="64"/>
        <v>0</v>
      </c>
      <c r="M1050" s="14">
        <f t="shared" si="63"/>
        <v>0</v>
      </c>
      <c r="N1050" s="13">
        <f>IF(OR(totale!$A$5="",C1050=totale!$A$5),0,1)</f>
        <v>0</v>
      </c>
      <c r="O1050" s="13">
        <f>IF(OR(totale!$C$5="",E1050=totale!$C$5),0,1)</f>
        <v>0</v>
      </c>
      <c r="P1050" s="13">
        <v>0</v>
      </c>
      <c r="Q1050" s="97">
        <v>0</v>
      </c>
      <c r="R1050" s="19">
        <v>0</v>
      </c>
      <c r="S1050" s="19" t="str">
        <v>BLOCCO ALVEOLATO INCASTRO  FORI VERTICALI  45/50/55/60 %</v>
      </c>
      <c r="T1050" s="15" t="str">
        <v>DI MUZIO</v>
      </c>
      <c r="U1050" s="15" t="str">
        <v xml:space="preserve">BLOCCO  INCASTRO P.600 SETTI SOTTILI </v>
      </c>
      <c r="V1050" s="15">
        <v>0</v>
      </c>
      <c r="W1050" s="19" t="str">
        <v>30x25x25</v>
      </c>
      <c r="X1050" s="19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1</v>
      </c>
      <c r="AG1050" s="15">
        <v>0</v>
      </c>
      <c r="AH1050" s="15" t="str">
        <v>TRAMEZZATURA MATERIALE  LATERIZIO COMUNE</v>
      </c>
      <c r="AI1050" s="15" t="str">
        <v>WIENERBERGER</v>
      </c>
      <c r="AJ1050" s="15" t="str">
        <v xml:space="preserve">TRAMEZZA-FORATO-SCATOLA-FORATELLA LEGGERA  LATERIZIO NORMALE </v>
      </c>
      <c r="AK1050" s="15">
        <v>0</v>
      </c>
      <c r="AL1050" s="15" t="str">
        <v>8x25x33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1</v>
      </c>
      <c r="AU1050" s="15">
        <v>0</v>
      </c>
      <c r="AV1050" s="15" t="str">
        <v>TRAMEZZATURA MATERIALE  LATERIZIO COMUNE</v>
      </c>
      <c r="AW1050" s="15" t="str">
        <v>LATERCOM</v>
      </c>
      <c r="AX1050" s="15" t="str">
        <v xml:space="preserve">TRAMEZZA-FORATO-SCATOLA-FORATELLA LEGGERA  LATERIZIO NORMALE </v>
      </c>
      <c r="AY1050" s="15">
        <v>0</v>
      </c>
      <c r="AZ1050" s="15" t="str">
        <v>8x25x25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1</v>
      </c>
    </row>
    <row r="1051" spans="1:58" ht="14.25" customHeight="1" x14ac:dyDescent="0.25">
      <c r="A1051" s="48"/>
      <c r="C1051" s="19" t="s">
        <v>513</v>
      </c>
      <c r="D1051" s="19" t="s">
        <v>64</v>
      </c>
      <c r="E1051" s="19" t="s">
        <v>508</v>
      </c>
      <c r="G1051" s="19">
        <v>250</v>
      </c>
      <c r="I1051" s="34"/>
      <c r="K1051" s="57"/>
      <c r="L1051" s="57">
        <f t="shared" si="64"/>
        <v>0</v>
      </c>
      <c r="M1051" s="14">
        <f t="shared" si="63"/>
        <v>0</v>
      </c>
      <c r="N1051" s="13">
        <f>IF(OR(totale!$A$5="",C1051=totale!$A$5),0,1)</f>
        <v>0</v>
      </c>
      <c r="O1051" s="13">
        <f>IF(OR(totale!$C$5="",E1051=totale!$C$5),0,1)</f>
        <v>0</v>
      </c>
      <c r="P1051" s="13">
        <v>0</v>
      </c>
      <c r="Q1051" s="97">
        <v>0</v>
      </c>
      <c r="R1051" s="19">
        <v>0</v>
      </c>
      <c r="S1051" s="19" t="str">
        <v>BLOCCO ALVEOLATO INCASTRO  FORI VERTICALI  45/50/55/60 %</v>
      </c>
      <c r="T1051" s="15" t="str">
        <v>DI MUZIO</v>
      </c>
      <c r="U1051" s="15" t="str">
        <v xml:space="preserve">BLOCCO  INCASTRO P.600 SETTI SOTTILI </v>
      </c>
      <c r="V1051" s="15">
        <v>0</v>
      </c>
      <c r="W1051" s="19" t="str">
        <v>35x25x25</v>
      </c>
      <c r="X1051" s="19">
        <v>0</v>
      </c>
      <c r="Y1051" s="15">
        <v>0</v>
      </c>
      <c r="Z1051" s="15">
        <v>0</v>
      </c>
      <c r="AA1051" s="15">
        <v>0</v>
      </c>
      <c r="AB1051" s="15">
        <v>0</v>
      </c>
      <c r="AC1051" s="15">
        <v>1</v>
      </c>
      <c r="AG1051" s="15">
        <v>0</v>
      </c>
      <c r="AH1051" s="15" t="str">
        <v>TRAMEZZATURA MATERIALE  LATERIZIO COMUNE</v>
      </c>
      <c r="AI1051" s="15" t="str">
        <v>WIENERBERGER</v>
      </c>
      <c r="AJ1051" s="15" t="str">
        <v xml:space="preserve">TRAMEZZA-FORATO-SCATOLA-FORATELLA LEGGERA  LATERIZIO NORMALE </v>
      </c>
      <c r="AK1051" s="15">
        <v>0</v>
      </c>
      <c r="AL1051" s="15" t="str">
        <v>10x25x25</v>
      </c>
      <c r="AM1051" s="15">
        <v>0</v>
      </c>
      <c r="AN1051" s="15">
        <v>0</v>
      </c>
      <c r="AO1051" s="15">
        <v>0</v>
      </c>
      <c r="AP1051" s="15">
        <v>0</v>
      </c>
      <c r="AQ1051" s="15">
        <v>0</v>
      </c>
      <c r="AR1051" s="15">
        <v>1</v>
      </c>
      <c r="AU1051" s="15">
        <v>0</v>
      </c>
      <c r="AV1051" s="15" t="str">
        <v>TRAMEZZATURA MATERIALE  LATERIZIO COMUNE</v>
      </c>
      <c r="AW1051" s="15" t="str">
        <v>T2D</v>
      </c>
      <c r="AX1051" s="15" t="str">
        <v xml:space="preserve">TRAMEZZA-FORATO-SCATOLA-FORATELLA LEGGERA  LATERIZIO NORMALE </v>
      </c>
      <c r="AY1051" s="15">
        <v>0</v>
      </c>
      <c r="AZ1051" s="15" t="str">
        <v>8x25x25</v>
      </c>
      <c r="BA1051" s="15">
        <v>0</v>
      </c>
      <c r="BB1051" s="15">
        <v>0</v>
      </c>
      <c r="BC1051" s="15">
        <v>0</v>
      </c>
      <c r="BD1051" s="15">
        <v>0</v>
      </c>
      <c r="BE1051" s="15">
        <v>0</v>
      </c>
      <c r="BF1051" s="15">
        <v>1</v>
      </c>
    </row>
    <row r="1052" spans="1:58" ht="14.25" customHeight="1" x14ac:dyDescent="0.25">
      <c r="A1052" s="48"/>
      <c r="C1052" s="19" t="s">
        <v>513</v>
      </c>
      <c r="D1052" s="19" t="s">
        <v>64</v>
      </c>
      <c r="E1052" s="19" t="s">
        <v>508</v>
      </c>
      <c r="G1052" s="19">
        <v>275</v>
      </c>
      <c r="I1052" s="34"/>
      <c r="K1052" s="57"/>
      <c r="L1052" s="57">
        <f t="shared" si="64"/>
        <v>0</v>
      </c>
      <c r="M1052" s="14">
        <f t="shared" si="63"/>
        <v>0</v>
      </c>
      <c r="N1052" s="13">
        <f>IF(OR(totale!$A$5="",C1052=totale!$A$5),0,1)</f>
        <v>0</v>
      </c>
      <c r="O1052" s="13">
        <f>IF(OR(totale!$C$5="",E1052=totale!$C$5),0,1)</f>
        <v>0</v>
      </c>
      <c r="P1052" s="13">
        <v>0</v>
      </c>
      <c r="Q1052" s="97">
        <v>0</v>
      </c>
      <c r="R1052" s="19">
        <v>0</v>
      </c>
      <c r="S1052" s="19" t="str">
        <v>BLOCCO ALVEOLATO INCASTRO  FORI VERTICALI  45/50/55/60 %</v>
      </c>
      <c r="T1052" s="15" t="str">
        <v>DI MUZIO</v>
      </c>
      <c r="U1052" s="15" t="str">
        <v xml:space="preserve">BLOCCO  INCASTRO P.600 SETTI SOTTILI </v>
      </c>
      <c r="V1052" s="15">
        <v>0</v>
      </c>
      <c r="W1052" s="19" t="str">
        <v>38x25x25</v>
      </c>
      <c r="X1052" s="19">
        <v>0</v>
      </c>
      <c r="Y1052" s="15">
        <v>0</v>
      </c>
      <c r="Z1052" s="15">
        <v>0</v>
      </c>
      <c r="AA1052" s="15">
        <v>0</v>
      </c>
      <c r="AB1052" s="15">
        <v>0</v>
      </c>
      <c r="AC1052" s="15">
        <v>1</v>
      </c>
      <c r="AG1052" s="15">
        <v>0</v>
      </c>
      <c r="AH1052" s="15" t="str">
        <v>TRAMEZZATURA MATERIALE  LATERIZIO COMUNE</v>
      </c>
      <c r="AI1052" s="15" t="str">
        <v>WIENERBERGER</v>
      </c>
      <c r="AJ1052" s="15" t="str">
        <v xml:space="preserve">TRAMEZZA-FORATO-SCATOLA-FORATELLA LEGGERA  LATERIZIO NORMALE </v>
      </c>
      <c r="AK1052" s="15">
        <v>0</v>
      </c>
      <c r="AL1052" s="15" t="str">
        <v>10x25x50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1</v>
      </c>
      <c r="AU1052" s="15">
        <v>0</v>
      </c>
      <c r="AV1052" s="15" t="str">
        <v>TRAMEZZATURA MATERIALE  LATERIZIO COMUNE</v>
      </c>
      <c r="AW1052" s="15" t="str">
        <v>WIENERBERGER</v>
      </c>
      <c r="AX1052" s="15" t="str">
        <v xml:space="preserve">TRAMEZZA-FORATO-SCATOLA-FORATELLA LEGGERA  LATERIZIO NORMALE </v>
      </c>
      <c r="AY1052" s="15">
        <v>0</v>
      </c>
      <c r="AZ1052" s="15" t="str">
        <v>8x25x25</v>
      </c>
      <c r="BA1052" s="15">
        <v>0</v>
      </c>
      <c r="BB1052" s="15">
        <v>0</v>
      </c>
      <c r="BC1052" s="15">
        <v>0</v>
      </c>
      <c r="BD1052" s="15">
        <v>0</v>
      </c>
      <c r="BE1052" s="15">
        <v>0</v>
      </c>
      <c r="BF1052" s="15">
        <v>1</v>
      </c>
    </row>
    <row r="1053" spans="1:58" ht="14.25" customHeight="1" x14ac:dyDescent="0.25">
      <c r="A1053" s="48"/>
      <c r="C1053" s="19" t="s">
        <v>513</v>
      </c>
      <c r="D1053" s="19" t="s">
        <v>64</v>
      </c>
      <c r="E1053" s="19" t="s">
        <v>508</v>
      </c>
      <c r="G1053" s="19">
        <v>300</v>
      </c>
      <c r="I1053" s="34"/>
      <c r="K1053" s="57"/>
      <c r="L1053" s="57">
        <f t="shared" si="64"/>
        <v>0</v>
      </c>
      <c r="M1053" s="14">
        <f t="shared" si="63"/>
        <v>0</v>
      </c>
      <c r="N1053" s="13">
        <f>IF(OR(totale!$A$5="",C1053=totale!$A$5),0,1)</f>
        <v>0</v>
      </c>
      <c r="O1053" s="13">
        <f>IF(OR(totale!$C$5="",E1053=totale!$C$5),0,1)</f>
        <v>0</v>
      </c>
      <c r="P1053" s="13">
        <v>0</v>
      </c>
      <c r="Q1053" s="97">
        <v>0</v>
      </c>
      <c r="R1053" s="19">
        <v>0</v>
      </c>
      <c r="S1053" s="19" t="str">
        <v>BLOCCO ALVEOLATO INCASTRO  FORI VERTICALI  45/50/55/60 %</v>
      </c>
      <c r="T1053" s="15" t="str">
        <v>DI MUZIO</v>
      </c>
      <c r="U1053" s="15" t="str">
        <v xml:space="preserve">BLOCCO  INCASTRO P.600 SETTI SOTTILI </v>
      </c>
      <c r="V1053" s="15">
        <v>0</v>
      </c>
      <c r="W1053" s="19" t="str">
        <v>40x25x25</v>
      </c>
      <c r="X1053" s="19">
        <v>0</v>
      </c>
      <c r="Y1053" s="15">
        <v>0</v>
      </c>
      <c r="Z1053" s="15">
        <v>0</v>
      </c>
      <c r="AA1053" s="15">
        <v>0</v>
      </c>
      <c r="AB1053" s="15">
        <v>0</v>
      </c>
      <c r="AC1053" s="15">
        <v>1</v>
      </c>
      <c r="AG1053" s="15">
        <v>0</v>
      </c>
      <c r="AH1053" s="15" t="str">
        <v>TRAMEZZATURA MATERIALE  LATERIZIO COMUNE</v>
      </c>
      <c r="AI1053" s="15" t="str">
        <v>WIENERBERGER</v>
      </c>
      <c r="AJ1053" s="15" t="str">
        <v xml:space="preserve">TRAMEZZA-FORATO-SCATOLA-FORATELLA LEGGERA  LATERIZIO NORMALE </v>
      </c>
      <c r="AK1053" s="15">
        <v>0</v>
      </c>
      <c r="AL1053" s="15" t="str">
        <v>12x15x30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1</v>
      </c>
      <c r="AU1053" s="15">
        <v>0</v>
      </c>
      <c r="AV1053" s="15" t="str">
        <v>TRAMEZZATURA MATERIALE  LATERIZIO COMUNE</v>
      </c>
      <c r="AW1053" s="15" t="str">
        <v>WIENERBERGER</v>
      </c>
      <c r="AX1053" s="15" t="str">
        <v xml:space="preserve">TRAMEZZA-FORATO-SCATOLA-FORATELLA PESANTE LATERIZIO NORMALE </v>
      </c>
      <c r="AY1053" s="15">
        <v>0</v>
      </c>
      <c r="AZ1053" s="15" t="str">
        <v>8x25x25</v>
      </c>
      <c r="BA1053" s="15">
        <v>0</v>
      </c>
      <c r="BB1053" s="15">
        <v>0</v>
      </c>
      <c r="BC1053" s="15">
        <v>0</v>
      </c>
      <c r="BD1053" s="15">
        <v>0</v>
      </c>
      <c r="BE1053" s="15">
        <v>0</v>
      </c>
      <c r="BF1053" s="15">
        <v>1</v>
      </c>
    </row>
    <row r="1054" spans="1:58" ht="14.25" customHeight="1" x14ac:dyDescent="0.25">
      <c r="A1054" s="48"/>
      <c r="C1054" s="19" t="s">
        <v>513</v>
      </c>
      <c r="D1054" s="19" t="s">
        <v>64</v>
      </c>
      <c r="E1054" s="19" t="s">
        <v>508</v>
      </c>
      <c r="G1054" s="19">
        <v>325</v>
      </c>
      <c r="I1054" s="34"/>
      <c r="K1054" s="57"/>
      <c r="L1054" s="57">
        <f t="shared" si="64"/>
        <v>0</v>
      </c>
      <c r="M1054" s="14">
        <f t="shared" si="63"/>
        <v>0</v>
      </c>
      <c r="N1054" s="13">
        <f>IF(OR(totale!$A$5="",C1054=totale!$A$5),0,1)</f>
        <v>0</v>
      </c>
      <c r="O1054" s="13">
        <f>IF(OR(totale!$C$5="",E1054=totale!$C$5),0,1)</f>
        <v>0</v>
      </c>
      <c r="P1054" s="13">
        <v>0</v>
      </c>
      <c r="Q1054" s="97">
        <v>0</v>
      </c>
      <c r="R1054" s="19">
        <v>0</v>
      </c>
      <c r="S1054" s="19" t="str">
        <v>BLOCCO ALVEOLATO INCASTRO  FORI VERTICALI  45/50/55/60 %</v>
      </c>
      <c r="T1054" s="15" t="str">
        <v>DI MUZIO</v>
      </c>
      <c r="U1054" s="15" t="str">
        <v xml:space="preserve">BLOCCO  INCASTRO P.600 SETTI SOTTILI </v>
      </c>
      <c r="V1054" s="15">
        <v>0</v>
      </c>
      <c r="W1054" s="19" t="str">
        <v>45x25x25</v>
      </c>
      <c r="X1054" s="19">
        <v>0</v>
      </c>
      <c r="Y1054" s="15">
        <v>0</v>
      </c>
      <c r="Z1054" s="15">
        <v>0</v>
      </c>
      <c r="AA1054" s="15">
        <v>0</v>
      </c>
      <c r="AB1054" s="15">
        <v>0</v>
      </c>
      <c r="AC1054" s="15">
        <v>1</v>
      </c>
      <c r="AG1054" s="15">
        <v>0</v>
      </c>
      <c r="AH1054" s="15" t="str">
        <v>TRAMEZZATURA MATERIALE  LATERIZIO COMUNE</v>
      </c>
      <c r="AI1054" s="15" t="str">
        <v>WIENERBERGER</v>
      </c>
      <c r="AJ1054" s="15" t="str">
        <v xml:space="preserve">TRAMEZZA-FORATO-SCATOLA-FORATELLA LEGGERA  LATERIZIO NORMALE </v>
      </c>
      <c r="AK1054" s="15">
        <v>0</v>
      </c>
      <c r="AL1054" s="15" t="str">
        <v>12x25x25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1</v>
      </c>
      <c r="AU1054" s="15">
        <v>0</v>
      </c>
      <c r="AV1054" s="15" t="str">
        <v>TRAMEZZATURA MATERIALE  LATERIZIO COMUNE</v>
      </c>
      <c r="AW1054" s="15" t="str">
        <v>DI MUZIO</v>
      </c>
      <c r="AX1054" s="15" t="str">
        <v xml:space="preserve">TRAMEZZA-FORATO-SCATOLA-FORATELLA LEGGERA  LATERIZIO NORMALE </v>
      </c>
      <c r="AY1054" s="15">
        <v>0</v>
      </c>
      <c r="AZ1054" s="15" t="str">
        <v>8x25x25</v>
      </c>
      <c r="BA1054" s="15">
        <v>0</v>
      </c>
      <c r="BB1054" s="15">
        <v>0</v>
      </c>
      <c r="BC1054" s="15">
        <v>0</v>
      </c>
      <c r="BD1054" s="15">
        <v>0</v>
      </c>
      <c r="BE1054" s="15">
        <v>0</v>
      </c>
      <c r="BF1054" s="15">
        <v>1</v>
      </c>
    </row>
    <row r="1055" spans="1:58" ht="14.25" customHeight="1" x14ac:dyDescent="0.25">
      <c r="A1055" s="48"/>
      <c r="C1055" s="19" t="s">
        <v>513</v>
      </c>
      <c r="D1055" s="19" t="s">
        <v>64</v>
      </c>
      <c r="E1055" s="19" t="s">
        <v>508</v>
      </c>
      <c r="G1055" s="19">
        <v>350</v>
      </c>
      <c r="I1055" s="34"/>
      <c r="K1055" s="57"/>
      <c r="L1055" s="57">
        <f t="shared" si="64"/>
        <v>0</v>
      </c>
      <c r="M1055" s="14">
        <f t="shared" si="63"/>
        <v>0</v>
      </c>
      <c r="N1055" s="13">
        <f>IF(OR(totale!$A$5="",C1055=totale!$A$5),0,1)</f>
        <v>0</v>
      </c>
      <c r="O1055" s="13">
        <f>IF(OR(totale!$C$5="",E1055=totale!$C$5),0,1)</f>
        <v>0</v>
      </c>
      <c r="P1055" s="13">
        <v>0</v>
      </c>
      <c r="Q1055" s="97">
        <v>0</v>
      </c>
      <c r="R1055" s="19">
        <v>0</v>
      </c>
      <c r="S1055" s="19" t="str">
        <v xml:space="preserve">BLOCCO ALVEOLATO ACUSTICO </v>
      </c>
      <c r="T1055" s="15" t="str">
        <v>DI MUZIO</v>
      </c>
      <c r="U1055" s="15" t="str">
        <v xml:space="preserve">BLOCCO ACUSTICO ALVEOLATO AD ELEVATA MASSA </v>
      </c>
      <c r="V1055" s="15">
        <v>0</v>
      </c>
      <c r="W1055" s="19" t="str">
        <v xml:space="preserve">30x25x19 liscio </v>
      </c>
      <c r="X1055" s="19">
        <v>0</v>
      </c>
      <c r="Y1055" s="15">
        <v>0</v>
      </c>
      <c r="Z1055" s="15">
        <v>0</v>
      </c>
      <c r="AA1055" s="15">
        <v>0</v>
      </c>
      <c r="AB1055" s="15">
        <v>0</v>
      </c>
      <c r="AC1055" s="15">
        <v>1</v>
      </c>
      <c r="AG1055" s="15">
        <v>0</v>
      </c>
      <c r="AH1055" s="15" t="str">
        <v>TRAMEZZATURA MATERIALE  LATERIZIO COMUNE</v>
      </c>
      <c r="AI1055" s="15" t="str">
        <v>WIENERBERGER</v>
      </c>
      <c r="AJ1055" s="15" t="str">
        <v xml:space="preserve">TRAMEZZA-FORATO-SCATOLA-FORATELLA LEGGERA  LATERIZIO NORMALE </v>
      </c>
      <c r="AK1055" s="15">
        <v>0</v>
      </c>
      <c r="AL1055" s="15" t="str">
        <v>12x25x33</v>
      </c>
      <c r="AM1055" s="15">
        <v>0</v>
      </c>
      <c r="AN1055" s="15">
        <v>0</v>
      </c>
      <c r="AO1055" s="15">
        <v>0</v>
      </c>
      <c r="AP1055" s="15">
        <v>0</v>
      </c>
      <c r="AQ1055" s="15">
        <v>0</v>
      </c>
      <c r="AR1055" s="15">
        <v>1</v>
      </c>
      <c r="AU1055" s="15">
        <v>0</v>
      </c>
      <c r="AV1055" s="15" t="str">
        <v>BLOCCO  ALVEOLATO DOPPIA POSA  55/60 %</v>
      </c>
      <c r="AW1055" s="15" t="str">
        <v>DI MUZIO</v>
      </c>
      <c r="AX1055" s="15" t="str">
        <v xml:space="preserve">BLOCCO BIO (FARINA DI LEGNO) TAMPONAMENTO DOPPIA POSA P.600 </v>
      </c>
      <c r="AY1055" s="15">
        <v>0</v>
      </c>
      <c r="AZ1055" s="15" t="str">
        <v>8x25x25</v>
      </c>
      <c r="BA1055" s="15">
        <v>0</v>
      </c>
      <c r="BB1055" s="15">
        <v>0</v>
      </c>
      <c r="BC1055" s="15">
        <v>0</v>
      </c>
      <c r="BD1055" s="15">
        <v>0</v>
      </c>
      <c r="BE1055" s="15">
        <v>0</v>
      </c>
      <c r="BF1055" s="15">
        <v>1</v>
      </c>
    </row>
    <row r="1056" spans="1:58" ht="14.25" customHeight="1" x14ac:dyDescent="0.25">
      <c r="A1056" s="48"/>
      <c r="C1056" s="19" t="s">
        <v>513</v>
      </c>
      <c r="D1056" s="19" t="s">
        <v>518</v>
      </c>
      <c r="E1056" s="19" t="s">
        <v>508</v>
      </c>
      <c r="G1056" s="19">
        <v>100</v>
      </c>
      <c r="I1056" s="34"/>
      <c r="K1056" s="57"/>
      <c r="L1056" s="57">
        <f t="shared" si="64"/>
        <v>0</v>
      </c>
      <c r="M1056" s="14">
        <f t="shared" si="63"/>
        <v>0</v>
      </c>
      <c r="N1056" s="13">
        <f>IF(OR(totale!$A$5="",C1056=totale!$A$5),0,1)</f>
        <v>0</v>
      </c>
      <c r="O1056" s="13">
        <f>IF(OR(totale!$C$5="",E1056=totale!$C$5),0,1)</f>
        <v>0</v>
      </c>
      <c r="P1056" s="13">
        <v>0</v>
      </c>
      <c r="Q1056" s="97">
        <v>0</v>
      </c>
      <c r="R1056" s="19">
        <v>0</v>
      </c>
      <c r="S1056" s="19" t="str">
        <v>BLOCCO ALVEOLATO MURATURA ARMATA</v>
      </c>
      <c r="T1056" s="15" t="str">
        <v>DI MUZIO</v>
      </c>
      <c r="U1056" s="15" t="str">
        <v xml:space="preserve">BLOCCCO PER MURATURA ARMATA ALVEOLATO LISCIO </v>
      </c>
      <c r="V1056" s="15">
        <v>0</v>
      </c>
      <c r="W1056" s="19" t="str">
        <v>30x25x25 F.45%</v>
      </c>
      <c r="X1056" s="19">
        <v>0</v>
      </c>
      <c r="Y1056" s="15">
        <v>0</v>
      </c>
      <c r="Z1056" s="15">
        <v>0</v>
      </c>
      <c r="AA1056" s="15">
        <v>0</v>
      </c>
      <c r="AB1056" s="15">
        <v>0</v>
      </c>
      <c r="AC1056" s="15">
        <v>1</v>
      </c>
      <c r="AG1056" s="15">
        <v>0</v>
      </c>
      <c r="AH1056" s="15" t="str">
        <v>TRAMEZZATURA MATERIALE  LATERIZIO COMUNE</v>
      </c>
      <c r="AI1056" s="15" t="str">
        <v>WIENERBERGER</v>
      </c>
      <c r="AJ1056" s="15" t="str">
        <v xml:space="preserve">TRAMEZZA-FORATO-SCATOLA-FORATELLA LEGGERA  LATERIZIO NORMALE </v>
      </c>
      <c r="AK1056" s="15">
        <v>0</v>
      </c>
      <c r="AL1056" s="15" t="str">
        <v>12x25x50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1</v>
      </c>
      <c r="AU1056" s="15">
        <v>0</v>
      </c>
      <c r="AV1056" s="15" t="str">
        <v>TRAMEZZATURA MATERIALE  LATERIZIO COMUNE</v>
      </c>
      <c r="AW1056" s="15" t="str">
        <v>LATERCOM</v>
      </c>
      <c r="AX1056" s="15" t="str">
        <v xml:space="preserve">TRAMEZZA-FORATO-SCATOLA-FORATELLA LEGGERA  LATERIZIO NORMALE </v>
      </c>
      <c r="AY1056" s="15">
        <v>0</v>
      </c>
      <c r="AZ1056" s="15" t="str">
        <v>8x25x33</v>
      </c>
      <c r="BA1056" s="15">
        <v>0</v>
      </c>
      <c r="BB1056" s="15">
        <v>0</v>
      </c>
      <c r="BC1056" s="15">
        <v>0</v>
      </c>
      <c r="BD1056" s="15">
        <v>0</v>
      </c>
      <c r="BE1056" s="15">
        <v>0</v>
      </c>
      <c r="BF1056" s="15">
        <v>1</v>
      </c>
    </row>
    <row r="1057" spans="1:58" ht="14.25" customHeight="1" x14ac:dyDescent="0.25">
      <c r="A1057" s="48"/>
      <c r="C1057" s="19" t="s">
        <v>513</v>
      </c>
      <c r="D1057" s="19" t="s">
        <v>518</v>
      </c>
      <c r="E1057" s="19" t="s">
        <v>508</v>
      </c>
      <c r="G1057" s="19">
        <v>125</v>
      </c>
      <c r="I1057" s="34"/>
      <c r="K1057" s="57"/>
      <c r="L1057" s="57">
        <f t="shared" si="64"/>
        <v>0</v>
      </c>
      <c r="M1057" s="14">
        <f t="shared" si="63"/>
        <v>0</v>
      </c>
      <c r="N1057" s="13">
        <f>IF(OR(totale!$A$5="",C1057=totale!$A$5),0,1)</f>
        <v>0</v>
      </c>
      <c r="O1057" s="13">
        <f>IF(OR(totale!$C$5="",E1057=totale!$C$5),0,1)</f>
        <v>0</v>
      </c>
      <c r="P1057" s="13">
        <v>0</v>
      </c>
      <c r="Q1057" s="97">
        <v>0</v>
      </c>
      <c r="R1057" s="19">
        <v>0</v>
      </c>
      <c r="S1057" s="19" t="str">
        <v>BLOCCO ALVEOLATO MURATURA ARMATA</v>
      </c>
      <c r="T1057" s="15" t="str">
        <v>DI MUZIO</v>
      </c>
      <c r="U1057" s="15" t="str">
        <v xml:space="preserve">BLOCCCO PER MURATURA ARMATA ALVEOLATO LISCIO </v>
      </c>
      <c r="V1057" s="15">
        <v>0</v>
      </c>
      <c r="W1057" s="19" t="str">
        <v>35x25x19 F.45%</v>
      </c>
      <c r="X1057" s="19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1</v>
      </c>
      <c r="AG1057" s="15">
        <v>0</v>
      </c>
      <c r="AH1057" s="15" t="str">
        <v>TRAMEZZATURA MATERIALE  LATERIZIO COMUNE</v>
      </c>
      <c r="AI1057" s="15" t="str">
        <v>WIENERBERGER</v>
      </c>
      <c r="AJ1057" s="15" t="str">
        <v xml:space="preserve">TRAMEZZA-FORATO-SCATOLA-FORATELLA LEGGERA  LATERIZIO NORMALE </v>
      </c>
      <c r="AK1057" s="15">
        <v>0</v>
      </c>
      <c r="AL1057" s="15" t="str">
        <v>14x25x25</v>
      </c>
      <c r="AM1057" s="15">
        <v>0</v>
      </c>
      <c r="AN1057" s="15">
        <v>0</v>
      </c>
      <c r="AO1057" s="15">
        <v>0</v>
      </c>
      <c r="AP1057" s="15">
        <v>0</v>
      </c>
      <c r="AQ1057" s="15">
        <v>0</v>
      </c>
      <c r="AR1057" s="15">
        <v>1</v>
      </c>
      <c r="AU1057" s="15">
        <v>0</v>
      </c>
      <c r="AV1057" s="15" t="str">
        <v>TRAMEZZATURA MATERIALE  LATERIZIO COMUNE</v>
      </c>
      <c r="AW1057" s="15" t="str">
        <v>WIENERBERGER</v>
      </c>
      <c r="AX1057" s="15" t="str">
        <v xml:space="preserve">TRAMEZZA-FORATO-SCATOLA-FORATELLA LEGGERA  LATERIZIO NORMALE </v>
      </c>
      <c r="AY1057" s="15">
        <v>0</v>
      </c>
      <c r="AZ1057" s="15" t="str">
        <v>8x25x33</v>
      </c>
      <c r="BA1057" s="15">
        <v>0</v>
      </c>
      <c r="BB1057" s="15">
        <v>0</v>
      </c>
      <c r="BC1057" s="15">
        <v>0</v>
      </c>
      <c r="BD1057" s="15">
        <v>0</v>
      </c>
      <c r="BE1057" s="15">
        <v>0</v>
      </c>
      <c r="BF1057" s="15">
        <v>1</v>
      </c>
    </row>
    <row r="1058" spans="1:58" ht="14.25" customHeight="1" x14ac:dyDescent="0.25">
      <c r="A1058" s="48"/>
      <c r="C1058" s="19" t="s">
        <v>513</v>
      </c>
      <c r="D1058" s="19" t="s">
        <v>518</v>
      </c>
      <c r="E1058" s="19" t="s">
        <v>508</v>
      </c>
      <c r="G1058" s="19">
        <v>150</v>
      </c>
      <c r="I1058" s="34"/>
      <c r="K1058" s="57"/>
      <c r="L1058" s="57">
        <f t="shared" si="64"/>
        <v>0</v>
      </c>
      <c r="M1058" s="14">
        <f t="shared" si="63"/>
        <v>0</v>
      </c>
      <c r="N1058" s="13">
        <f>IF(OR(totale!$A$5="",C1058=totale!$A$5),0,1)</f>
        <v>0</v>
      </c>
      <c r="O1058" s="13">
        <f>IF(OR(totale!$C$5="",E1058=totale!$C$5),0,1)</f>
        <v>0</v>
      </c>
      <c r="P1058" s="13">
        <v>0</v>
      </c>
      <c r="Q1058" s="97">
        <v>0</v>
      </c>
      <c r="R1058" s="19">
        <v>0</v>
      </c>
      <c r="S1058" s="19" t="str">
        <v>BLOCCO ALVEOLATO MURATURA ARMATA</v>
      </c>
      <c r="T1058" s="15" t="str">
        <v>DI MUZIO</v>
      </c>
      <c r="U1058" s="15" t="str">
        <v xml:space="preserve">BLOCCCO PER MURATURA ARMATA ALVEOLATO LISCIO </v>
      </c>
      <c r="V1058" s="15">
        <v>0</v>
      </c>
      <c r="W1058" s="19" t="str">
        <v>40x30x19 F.45%</v>
      </c>
      <c r="X1058" s="19">
        <v>0</v>
      </c>
      <c r="Y1058" s="15">
        <v>0</v>
      </c>
      <c r="Z1058" s="15">
        <v>0</v>
      </c>
      <c r="AA1058" s="15">
        <v>0</v>
      </c>
      <c r="AB1058" s="15">
        <v>0</v>
      </c>
      <c r="AC1058" s="15">
        <v>1</v>
      </c>
      <c r="AG1058" s="15">
        <v>0</v>
      </c>
      <c r="AH1058" s="15" t="str">
        <v>TRAMEZZATURA MATERIALE  LATERIZIO COMUNE</v>
      </c>
      <c r="AI1058" s="15" t="str">
        <v>WIENERBERGER</v>
      </c>
      <c r="AJ1058" s="15" t="str">
        <v xml:space="preserve">TRAMEZZA-FORATO-SCATOLA-FORATELLA LEGGERA  LATERIZIO NORMALE </v>
      </c>
      <c r="AK1058" s="15">
        <v>0</v>
      </c>
      <c r="AL1058" s="15" t="str">
        <v>20x25x25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1</v>
      </c>
      <c r="AU1058" s="15">
        <v>0</v>
      </c>
      <c r="AV1058" s="15" t="str">
        <v>TRAMEZZATURA MATERIALE  LATERIZIO COMUNE</v>
      </c>
      <c r="AW1058" s="15" t="str">
        <v>LATERCOM</v>
      </c>
      <c r="AX1058" s="15" t="str">
        <v xml:space="preserve">TRAMEZZA-FORATO-SCATOLA-FORATELLA LEGGERA  LATERIZIO NORMALE </v>
      </c>
      <c r="AY1058" s="15">
        <v>0</v>
      </c>
      <c r="AZ1058" s="15" t="str">
        <v>8x25x50</v>
      </c>
      <c r="BA1058" s="15">
        <v>0</v>
      </c>
      <c r="BB1058" s="15">
        <v>0</v>
      </c>
      <c r="BC1058" s="15">
        <v>0</v>
      </c>
      <c r="BD1058" s="15">
        <v>0</v>
      </c>
      <c r="BE1058" s="15">
        <v>0</v>
      </c>
      <c r="BF1058" s="15">
        <v>1</v>
      </c>
    </row>
    <row r="1059" spans="1:58" ht="14.25" customHeight="1" x14ac:dyDescent="0.25">
      <c r="A1059" s="48"/>
      <c r="C1059" s="19" t="s">
        <v>513</v>
      </c>
      <c r="D1059" s="19" t="s">
        <v>518</v>
      </c>
      <c r="E1059" s="19" t="s">
        <v>508</v>
      </c>
      <c r="G1059" s="19">
        <v>175</v>
      </c>
      <c r="I1059" s="34"/>
      <c r="K1059" s="57"/>
      <c r="L1059" s="57">
        <f t="shared" si="64"/>
        <v>0</v>
      </c>
      <c r="M1059" s="14">
        <f t="shared" si="63"/>
        <v>0</v>
      </c>
      <c r="N1059" s="13">
        <f>IF(OR(totale!$A$5="",C1059=totale!$A$5),0,1)</f>
        <v>0</v>
      </c>
      <c r="O1059" s="13">
        <f>IF(OR(totale!$C$5="",E1059=totale!$C$5),0,1)</f>
        <v>0</v>
      </c>
      <c r="P1059" s="13">
        <v>0</v>
      </c>
      <c r="Q1059" s="97">
        <v>0</v>
      </c>
      <c r="R1059" s="19">
        <v>0</v>
      </c>
      <c r="S1059" s="19" t="str">
        <v>BLOCCO ALVEOLATO MURATURA ARMATA</v>
      </c>
      <c r="T1059" s="15" t="str">
        <v>DI MUZIO</v>
      </c>
      <c r="U1059" s="15" t="str">
        <v xml:space="preserve">BLOCCCO PER MURATURA ARMATA ALVEOLATO LISCIO </v>
      </c>
      <c r="V1059" s="15">
        <v>0</v>
      </c>
      <c r="W1059" s="19" t="str">
        <v>45x30x19 F.45%</v>
      </c>
      <c r="X1059" s="19">
        <v>0</v>
      </c>
      <c r="Y1059" s="15">
        <v>0</v>
      </c>
      <c r="Z1059" s="15">
        <v>0</v>
      </c>
      <c r="AA1059" s="15">
        <v>0</v>
      </c>
      <c r="AB1059" s="15">
        <v>0</v>
      </c>
      <c r="AC1059" s="15">
        <v>1</v>
      </c>
      <c r="AG1059" s="15">
        <v>0</v>
      </c>
      <c r="AH1059" s="15" t="str">
        <v>TRAMEZZATURA MATERIALE  LATERIZIO COMUNE</v>
      </c>
      <c r="AI1059" s="15" t="str">
        <v>ZANROSSO</v>
      </c>
      <c r="AJ1059" s="15" t="str">
        <v xml:space="preserve">TRAMEZZA-FORATO-SCATOLA-FORATELLA LEGGERA  LATERIZIO NORMALE </v>
      </c>
      <c r="AK1059" s="15">
        <v>0</v>
      </c>
      <c r="AL1059" s="15" t="str">
        <v>6x25x50</v>
      </c>
      <c r="AM1059" s="15">
        <v>0</v>
      </c>
      <c r="AN1059" s="15">
        <v>0</v>
      </c>
      <c r="AO1059" s="15">
        <v>0</v>
      </c>
      <c r="AP1059" s="15">
        <v>0</v>
      </c>
      <c r="AQ1059" s="15">
        <v>0</v>
      </c>
      <c r="AR1059" s="15">
        <v>1</v>
      </c>
      <c r="AU1059" s="15">
        <v>0</v>
      </c>
      <c r="AV1059" s="15" t="str">
        <v>TRAMEZZATURA MATERIALE  LATERIZIO COMUNE</v>
      </c>
      <c r="AW1059" s="15" t="str">
        <v>T2D</v>
      </c>
      <c r="AX1059" s="15" t="str">
        <v xml:space="preserve">TRAMEZZA-FORATO-SCATOLA-FORATELLA LEGGERA  LATERIZIO NORMALE </v>
      </c>
      <c r="AY1059" s="15">
        <v>0</v>
      </c>
      <c r="AZ1059" s="15" t="str">
        <v>8x25x50</v>
      </c>
      <c r="BA1059" s="15">
        <v>0</v>
      </c>
      <c r="BB1059" s="15">
        <v>0</v>
      </c>
      <c r="BC1059" s="15">
        <v>0</v>
      </c>
      <c r="BD1059" s="15">
        <v>0</v>
      </c>
      <c r="BE1059" s="15">
        <v>0</v>
      </c>
      <c r="BF1059" s="15">
        <v>1</v>
      </c>
    </row>
    <row r="1060" spans="1:58" ht="14.25" customHeight="1" x14ac:dyDescent="0.25">
      <c r="A1060" s="48"/>
      <c r="C1060" s="19" t="s">
        <v>513</v>
      </c>
      <c r="D1060" s="19" t="s">
        <v>518</v>
      </c>
      <c r="E1060" s="19" t="s">
        <v>508</v>
      </c>
      <c r="G1060" s="19">
        <v>200</v>
      </c>
      <c r="I1060" s="34"/>
      <c r="K1060" s="57"/>
      <c r="L1060" s="57">
        <f t="shared" si="64"/>
        <v>0</v>
      </c>
      <c r="M1060" s="14">
        <f t="shared" si="63"/>
        <v>0</v>
      </c>
      <c r="N1060" s="13">
        <f>IF(OR(totale!$A$5="",C1060=totale!$A$5),0,1)</f>
        <v>0</v>
      </c>
      <c r="O1060" s="13">
        <f>IF(OR(totale!$C$5="",E1060=totale!$C$5),0,1)</f>
        <v>0</v>
      </c>
      <c r="P1060" s="13">
        <v>0</v>
      </c>
      <c r="Q1060" s="97">
        <v>0</v>
      </c>
      <c r="R1060" s="19">
        <v>0</v>
      </c>
      <c r="S1060" s="19" t="str">
        <v xml:space="preserve">TEVELLE - TAVELLONI - TAVELLINE </v>
      </c>
      <c r="T1060" s="15" t="str">
        <v>DI MUZIO</v>
      </c>
      <c r="U1060" s="15" t="str">
        <v>TAVELLONI RIGATO TAGLIO OBLIQUO FIANCO RETTO DA CM 6</v>
      </c>
      <c r="V1060" s="15">
        <v>0</v>
      </c>
      <c r="W1060" s="19">
        <v>60</v>
      </c>
      <c r="X1060" s="19">
        <v>0</v>
      </c>
      <c r="Y1060" s="15">
        <v>0</v>
      </c>
      <c r="Z1060" s="15">
        <v>0</v>
      </c>
      <c r="AA1060" s="15">
        <v>0</v>
      </c>
      <c r="AB1060" s="15">
        <v>0</v>
      </c>
      <c r="AC1060" s="15">
        <v>1</v>
      </c>
      <c r="AG1060" s="15">
        <v>0</v>
      </c>
      <c r="AH1060" s="15" t="str">
        <v>TRAMEZZATURA MATERIALE  LATERIZIO COMUNE</v>
      </c>
      <c r="AI1060" s="15" t="str">
        <v>ZANROSSO</v>
      </c>
      <c r="AJ1060" s="15" t="str">
        <v xml:space="preserve">TRAMEZZA-FORATO-SCATOLA-FORATELLA LEGGERA  LATERIZIO NORMALE </v>
      </c>
      <c r="AK1060" s="15">
        <v>0</v>
      </c>
      <c r="AL1060" s="15" t="str">
        <v>8x25x50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1</v>
      </c>
      <c r="AU1060" s="15">
        <v>0</v>
      </c>
      <c r="AV1060" s="15" t="str">
        <v>TRAMEZZATURA MATERIALE  LATERIZIO COMUNE</v>
      </c>
      <c r="AW1060" s="15" t="str">
        <v>WIENERBERGER</v>
      </c>
      <c r="AX1060" s="15" t="str">
        <v xml:space="preserve">TRAMEZZA-FORATO-SCATOLA-FORATELLA LEGGERA  LATERIZIO NORMALE </v>
      </c>
      <c r="AY1060" s="15">
        <v>0</v>
      </c>
      <c r="AZ1060" s="15" t="str">
        <v>8x25x50</v>
      </c>
      <c r="BA1060" s="15">
        <v>0</v>
      </c>
      <c r="BB1060" s="15">
        <v>0</v>
      </c>
      <c r="BC1060" s="15">
        <v>0</v>
      </c>
      <c r="BD1060" s="15">
        <v>0</v>
      </c>
      <c r="BE1060" s="15">
        <v>0</v>
      </c>
      <c r="BF1060" s="15">
        <v>1</v>
      </c>
    </row>
    <row r="1061" spans="1:58" ht="14.25" customHeight="1" x14ac:dyDescent="0.25">
      <c r="A1061" s="48"/>
      <c r="C1061" s="19" t="s">
        <v>513</v>
      </c>
      <c r="D1061" s="19" t="s">
        <v>518</v>
      </c>
      <c r="E1061" s="19" t="s">
        <v>508</v>
      </c>
      <c r="G1061" s="19">
        <v>225</v>
      </c>
      <c r="I1061" s="34"/>
      <c r="K1061" s="57"/>
      <c r="L1061" s="57">
        <f t="shared" si="64"/>
        <v>0</v>
      </c>
      <c r="M1061" s="14">
        <f t="shared" si="63"/>
        <v>0</v>
      </c>
      <c r="N1061" s="13">
        <f>IF(OR(totale!$A$5="",C1061=totale!$A$5),0,1)</f>
        <v>0</v>
      </c>
      <c r="O1061" s="13">
        <f>IF(OR(totale!$C$5="",E1061=totale!$C$5),0,1)</f>
        <v>0</v>
      </c>
      <c r="P1061" s="13">
        <v>0</v>
      </c>
      <c r="Q1061" s="97">
        <v>0</v>
      </c>
      <c r="R1061" s="19">
        <v>0</v>
      </c>
      <c r="S1061" s="19" t="str">
        <v xml:space="preserve">TEVELLE - TAVELLONI - TAVELLINE </v>
      </c>
      <c r="T1061" s="15" t="str">
        <v>DI MUZIO</v>
      </c>
      <c r="U1061" s="15" t="str">
        <v>TAVELLONI RIGATO TAGLIO OBLIQUO FIANCO RETTO DA CM 6</v>
      </c>
      <c r="V1061" s="15">
        <v>0</v>
      </c>
      <c r="W1061" s="19">
        <v>70</v>
      </c>
      <c r="X1061" s="19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1</v>
      </c>
      <c r="AG1061" s="15">
        <v>0</v>
      </c>
      <c r="AH1061" s="15" t="str">
        <v>TRAMEZZATURA MATERIALE  LATERIZIO COMUNE</v>
      </c>
      <c r="AI1061" s="15" t="str">
        <v>ZANROSSO</v>
      </c>
      <c r="AJ1061" s="15" t="str">
        <v xml:space="preserve">TRAMEZZA-FORATO-SCATOLA-FORATELLA LEGGERA  LATERIZIO NORMALE </v>
      </c>
      <c r="AK1061" s="15">
        <v>0</v>
      </c>
      <c r="AL1061" s="15" t="str">
        <v>10x25x50</v>
      </c>
      <c r="AM1061" s="15">
        <v>0</v>
      </c>
      <c r="AN1061" s="15">
        <v>0</v>
      </c>
      <c r="AO1061" s="15">
        <v>0</v>
      </c>
      <c r="AP1061" s="15">
        <v>0</v>
      </c>
      <c r="AQ1061" s="15">
        <v>0</v>
      </c>
      <c r="AR1061" s="15">
        <v>1</v>
      </c>
      <c r="AU1061" s="15">
        <v>0</v>
      </c>
      <c r="AV1061" s="15" t="str">
        <v>TRAMEZZATURA MATERIALE  LATERIZIO COMUNE</v>
      </c>
      <c r="AW1061" s="15" t="str">
        <v>ZANROSSO</v>
      </c>
      <c r="AX1061" s="15" t="str">
        <v xml:space="preserve">TRAMEZZA-FORATO-SCATOLA-FORATELLA LEGGERA  LATERIZIO NORMALE </v>
      </c>
      <c r="AY1061" s="15">
        <v>0</v>
      </c>
      <c r="AZ1061" s="15" t="str">
        <v>8x25x50</v>
      </c>
      <c r="BA1061" s="15">
        <v>0</v>
      </c>
      <c r="BB1061" s="15">
        <v>0</v>
      </c>
      <c r="BC1061" s="15">
        <v>0</v>
      </c>
      <c r="BD1061" s="15">
        <v>0</v>
      </c>
      <c r="BE1061" s="15">
        <v>0</v>
      </c>
      <c r="BF1061" s="15">
        <v>1</v>
      </c>
    </row>
    <row r="1062" spans="1:58" ht="14.25" customHeight="1" x14ac:dyDescent="0.25">
      <c r="A1062" s="48"/>
      <c r="C1062" s="19" t="s">
        <v>513</v>
      </c>
      <c r="D1062" s="19" t="s">
        <v>518</v>
      </c>
      <c r="E1062" s="19" t="s">
        <v>508</v>
      </c>
      <c r="G1062" s="19">
        <v>250</v>
      </c>
      <c r="I1062" s="34"/>
      <c r="K1062" s="57"/>
      <c r="L1062" s="57">
        <f t="shared" si="64"/>
        <v>0</v>
      </c>
      <c r="M1062" s="14">
        <f t="shared" si="63"/>
        <v>0</v>
      </c>
      <c r="N1062" s="13">
        <f>IF(OR(totale!$A$5="",C1062=totale!$A$5),0,1)</f>
        <v>0</v>
      </c>
      <c r="O1062" s="13">
        <f>IF(OR(totale!$C$5="",E1062=totale!$C$5),0,1)</f>
        <v>0</v>
      </c>
      <c r="P1062" s="13">
        <v>0</v>
      </c>
      <c r="Q1062" s="97">
        <v>0</v>
      </c>
      <c r="R1062" s="19">
        <v>0</v>
      </c>
      <c r="S1062" s="19" t="str">
        <v xml:space="preserve">TEVELLE - TAVELLONI - TAVELLINE </v>
      </c>
      <c r="T1062" s="15" t="str">
        <v>DI MUZIO</v>
      </c>
      <c r="U1062" s="15" t="str">
        <v>TAVELLONI RIGATO TAGLIO OBLIQUO FIANCO RETTO DA CM 6</v>
      </c>
      <c r="V1062" s="15">
        <v>0</v>
      </c>
      <c r="W1062" s="19">
        <v>80</v>
      </c>
      <c r="X1062" s="19">
        <v>0</v>
      </c>
      <c r="Y1062" s="15">
        <v>0</v>
      </c>
      <c r="Z1062" s="15">
        <v>0</v>
      </c>
      <c r="AA1062" s="15">
        <v>0</v>
      </c>
      <c r="AB1062" s="15">
        <v>0</v>
      </c>
      <c r="AC1062" s="15">
        <v>1</v>
      </c>
      <c r="AG1062" s="15">
        <v>0</v>
      </c>
      <c r="AH1062" s="15" t="str">
        <v>TRAMEZZATURA MATERIALE  LATERIZIO COMUNE</v>
      </c>
      <c r="AI1062" s="15" t="str">
        <v>ZANROSSO</v>
      </c>
      <c r="AJ1062" s="15" t="str">
        <v xml:space="preserve">TRAMEZZA-FORATO-SCATOLA-FORATELLA LEGGERA  LATERIZIO NORMALE </v>
      </c>
      <c r="AK1062" s="15">
        <v>0</v>
      </c>
      <c r="AL1062" s="15" t="str">
        <v>12x25x50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1</v>
      </c>
      <c r="AU1062" s="15">
        <v>0</v>
      </c>
      <c r="AV1062" s="15" t="str">
        <v>LATERIZIO CON EPS GRAFFITE</v>
      </c>
      <c r="AW1062" s="15" t="str">
        <v>FBM</v>
      </c>
      <c r="AX1062" s="15" t="str">
        <v>TRAMEZZA-FORATO-SCATOLA-FORATELLA ALVEOLATA CON EPS GRAFFITATO - NORMABLOCK</v>
      </c>
      <c r="AY1062" s="15">
        <v>0</v>
      </c>
      <c r="AZ1062" s="15" t="str">
        <v>8x25x50 alveolata</v>
      </c>
      <c r="BA1062" s="15">
        <v>0</v>
      </c>
      <c r="BB1062" s="15">
        <v>0</v>
      </c>
      <c r="BC1062" s="15">
        <v>0</v>
      </c>
      <c r="BD1062" s="15">
        <v>0</v>
      </c>
      <c r="BE1062" s="15">
        <v>0</v>
      </c>
      <c r="BF1062" s="15">
        <v>1</v>
      </c>
    </row>
    <row r="1063" spans="1:58" ht="14.25" customHeight="1" x14ac:dyDescent="0.25">
      <c r="A1063" s="48"/>
      <c r="C1063" s="19" t="s">
        <v>513</v>
      </c>
      <c r="D1063" s="19" t="s">
        <v>518</v>
      </c>
      <c r="E1063" s="19" t="s">
        <v>508</v>
      </c>
      <c r="G1063" s="19">
        <v>275</v>
      </c>
      <c r="I1063" s="34"/>
      <c r="K1063" s="57"/>
      <c r="L1063" s="57">
        <f t="shared" si="64"/>
        <v>0</v>
      </c>
      <c r="M1063" s="14">
        <f t="shared" si="63"/>
        <v>0</v>
      </c>
      <c r="N1063" s="13">
        <f>IF(OR(totale!$A$5="",C1063=totale!$A$5),0,1)</f>
        <v>0</v>
      </c>
      <c r="O1063" s="13">
        <f>IF(OR(totale!$C$5="",E1063=totale!$C$5),0,1)</f>
        <v>0</v>
      </c>
      <c r="P1063" s="13">
        <v>0</v>
      </c>
      <c r="Q1063" s="97">
        <v>0</v>
      </c>
      <c r="R1063" s="19">
        <v>0</v>
      </c>
      <c r="S1063" s="19" t="str">
        <v xml:space="preserve">TEVELLE - TAVELLONI - TAVELLINE </v>
      </c>
      <c r="T1063" s="15" t="str">
        <v>DI MUZIO</v>
      </c>
      <c r="U1063" s="15" t="str">
        <v>TAVELLONI RIGATO TAGLIO OBLIQUO FIANCO RETTO DA CM 6</v>
      </c>
      <c r="V1063" s="15">
        <v>0</v>
      </c>
      <c r="W1063" s="19">
        <v>90</v>
      </c>
      <c r="X1063" s="19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1</v>
      </c>
      <c r="AG1063" s="15">
        <v>0</v>
      </c>
      <c r="AH1063" s="15" t="str">
        <v>TRAMEZZATURA MATERIALE  LATERIZIO COMUNE</v>
      </c>
      <c r="AI1063" s="15" t="str">
        <v>DI MUZIO</v>
      </c>
      <c r="AJ1063" s="15" t="str">
        <v xml:space="preserve">TRAMEZZA-FORATO-SCATOLA-FORATELLA LEGGERA  LATERIZIO NORMALE </v>
      </c>
      <c r="AK1063" s="15">
        <v>0</v>
      </c>
      <c r="AL1063" s="15" t="str">
        <v>5x14X25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1</v>
      </c>
      <c r="AU1063" s="15">
        <v>0</v>
      </c>
      <c r="AV1063" s="15" t="str">
        <v>MATERIALE IN LATERIZIO COMUNE</v>
      </c>
      <c r="AW1063" s="15" t="str">
        <v>T2D</v>
      </c>
      <c r="AX1063" s="15" t="str">
        <v>MULTIFORI NEO H.19</v>
      </c>
      <c r="AY1063" s="15">
        <v>0</v>
      </c>
      <c r="AZ1063" s="15" t="str">
        <v>8x28X19</v>
      </c>
      <c r="BA1063" s="15">
        <v>0</v>
      </c>
      <c r="BB1063" s="15">
        <v>0</v>
      </c>
      <c r="BC1063" s="15">
        <v>0</v>
      </c>
      <c r="BD1063" s="15">
        <v>0</v>
      </c>
      <c r="BE1063" s="15">
        <v>0</v>
      </c>
      <c r="BF1063" s="15">
        <v>1</v>
      </c>
    </row>
    <row r="1064" spans="1:58" ht="14.25" customHeight="1" x14ac:dyDescent="0.25">
      <c r="A1064" s="48"/>
      <c r="C1064" s="19" t="s">
        <v>513</v>
      </c>
      <c r="D1064" s="19" t="s">
        <v>518</v>
      </c>
      <c r="E1064" s="19" t="s">
        <v>508</v>
      </c>
      <c r="G1064" s="19">
        <v>300</v>
      </c>
      <c r="I1064" s="34"/>
      <c r="K1064" s="57"/>
      <c r="L1064" s="57">
        <f t="shared" si="64"/>
        <v>0</v>
      </c>
      <c r="M1064" s="14">
        <f t="shared" si="63"/>
        <v>0</v>
      </c>
      <c r="N1064" s="13">
        <f>IF(OR(totale!$A$5="",C1064=totale!$A$5),0,1)</f>
        <v>0</v>
      </c>
      <c r="O1064" s="13">
        <f>IF(OR(totale!$C$5="",E1064=totale!$C$5),0,1)</f>
        <v>0</v>
      </c>
      <c r="P1064" s="13">
        <v>0</v>
      </c>
      <c r="Q1064" s="97">
        <v>0</v>
      </c>
      <c r="R1064" s="19">
        <v>0</v>
      </c>
      <c r="S1064" s="19" t="str">
        <v xml:space="preserve">TEVELLE - TAVELLONI - TAVELLINE </v>
      </c>
      <c r="T1064" s="15" t="str">
        <v>DI MUZIO</v>
      </c>
      <c r="U1064" s="15" t="str">
        <v>TAVELLONI RIGATO TAGLIO OBLIQUO FIANCO RETTO DA CM 6</v>
      </c>
      <c r="V1064" s="15">
        <v>0</v>
      </c>
      <c r="W1064" s="19">
        <v>100</v>
      </c>
      <c r="X1064" s="19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1</v>
      </c>
      <c r="AG1064" s="15">
        <v>0</v>
      </c>
      <c r="AH1064" s="15" t="str">
        <v>TRAMEZZATURA MATERIALE  LATERIZIO COMUNE</v>
      </c>
      <c r="AI1064" s="15" t="str">
        <v>DI MUZIO</v>
      </c>
      <c r="AJ1064" s="15" t="str">
        <v xml:space="preserve">TRAMEZZA-FORATO-SCATOLA-FORATELLA LEGGERA  LATERIZIO NORMALE </v>
      </c>
      <c r="AK1064" s="15">
        <v>0</v>
      </c>
      <c r="AL1064" s="15" t="str">
        <v>8x14X25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1</v>
      </c>
      <c r="AU1064" s="15">
        <v>0</v>
      </c>
      <c r="AV1064" s="15" t="str">
        <v>MATERIALE IN LATERIZIO COMUNE</v>
      </c>
      <c r="AW1064" s="15" t="str">
        <v>T2D</v>
      </c>
      <c r="AX1064" s="15" t="str">
        <v>MULTIFORI NEO H.12</v>
      </c>
      <c r="AY1064" s="15">
        <v>0</v>
      </c>
      <c r="AZ1064" s="15" t="str">
        <v>8x29X12</v>
      </c>
      <c r="BA1064" s="15">
        <v>0</v>
      </c>
      <c r="BB1064" s="15">
        <v>0</v>
      </c>
      <c r="BC1064" s="15">
        <v>0</v>
      </c>
      <c r="BD1064" s="15">
        <v>0</v>
      </c>
      <c r="BE1064" s="15">
        <v>0</v>
      </c>
      <c r="BF1064" s="15">
        <v>1</v>
      </c>
    </row>
    <row r="1065" spans="1:58" ht="14.25" customHeight="1" x14ac:dyDescent="0.25">
      <c r="A1065" s="48"/>
      <c r="C1065" s="19" t="s">
        <v>513</v>
      </c>
      <c r="D1065" s="19" t="s">
        <v>519</v>
      </c>
      <c r="E1065" s="19" t="s">
        <v>508</v>
      </c>
      <c r="G1065" s="19">
        <v>100</v>
      </c>
      <c r="I1065" s="34"/>
      <c r="K1065" s="57"/>
      <c r="L1065" s="57">
        <f t="shared" si="64"/>
        <v>0</v>
      </c>
      <c r="M1065" s="14">
        <f t="shared" ref="M1065:M1086" si="65">SUM(N1065:Q1065)</f>
        <v>0</v>
      </c>
      <c r="N1065" s="13">
        <f>IF(OR(totale!$A$5="",C1065=totale!$A$5),0,1)</f>
        <v>0</v>
      </c>
      <c r="O1065" s="13">
        <f>IF(OR(totale!$C$5="",E1065=totale!$C$5),0,1)</f>
        <v>0</v>
      </c>
      <c r="P1065" s="13">
        <v>0</v>
      </c>
      <c r="Q1065" s="97">
        <v>0</v>
      </c>
      <c r="R1065" s="19">
        <v>0</v>
      </c>
      <c r="S1065" s="19" t="str">
        <v xml:space="preserve">TEVELLE - TAVELLONI - TAVELLINE </v>
      </c>
      <c r="T1065" s="15" t="str">
        <v>DI MUZIO</v>
      </c>
      <c r="U1065" s="15" t="str">
        <v>TAVELLONI RIGATO TAGLIO OBLIQUO FIANCO RETTO DA CM 6</v>
      </c>
      <c r="V1065" s="15">
        <v>0</v>
      </c>
      <c r="W1065" s="19">
        <v>110</v>
      </c>
      <c r="X1065" s="19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1</v>
      </c>
      <c r="AG1065" s="15">
        <v>0</v>
      </c>
      <c r="AH1065" s="15" t="str">
        <v>TRAMEZZATURA MATERIALE  LATERIZIO COMUNE</v>
      </c>
      <c r="AI1065" s="15" t="str">
        <v>DI MUZIO</v>
      </c>
      <c r="AJ1065" s="15" t="str">
        <v xml:space="preserve">TRAMEZZA-FORATO-SCATOLA-FORATELLA LEGGERA  LATERIZIO NORMALE </v>
      </c>
      <c r="AK1065" s="15">
        <v>0</v>
      </c>
      <c r="AL1065" s="15" t="str">
        <v>8x25x25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1</v>
      </c>
      <c r="AU1065" s="15">
        <v>0</v>
      </c>
      <c r="AV1065" s="15" t="str">
        <v>MATERIALE IN LATERIZIO COMUNE</v>
      </c>
      <c r="AW1065" s="15" t="str">
        <v>WIENERBERGER</v>
      </c>
      <c r="AX1065" s="15" t="str">
        <v>MULTIFORI NEO H.12</v>
      </c>
      <c r="AY1065" s="15">
        <v>0</v>
      </c>
      <c r="AZ1065" s="15" t="str">
        <v>8x29X12</v>
      </c>
      <c r="BA1065" s="15">
        <v>0</v>
      </c>
      <c r="BB1065" s="15">
        <v>0</v>
      </c>
      <c r="BC1065" s="15">
        <v>0</v>
      </c>
      <c r="BD1065" s="15">
        <v>0</v>
      </c>
      <c r="BE1065" s="15">
        <v>0</v>
      </c>
      <c r="BF1065" s="15">
        <v>1</v>
      </c>
    </row>
    <row r="1066" spans="1:58" ht="14.25" customHeight="1" x14ac:dyDescent="0.25">
      <c r="A1066" s="48"/>
      <c r="C1066" s="19" t="s">
        <v>513</v>
      </c>
      <c r="D1066" s="19" t="s">
        <v>519</v>
      </c>
      <c r="E1066" s="19" t="s">
        <v>508</v>
      </c>
      <c r="G1066" s="19">
        <v>125</v>
      </c>
      <c r="I1066" s="34"/>
      <c r="K1066" s="57"/>
      <c r="L1066" s="57">
        <f t="shared" si="64"/>
        <v>0</v>
      </c>
      <c r="M1066" s="14">
        <f t="shared" si="65"/>
        <v>0</v>
      </c>
      <c r="N1066" s="13">
        <f>IF(OR(totale!$A$5="",C1066=totale!$A$5),0,1)</f>
        <v>0</v>
      </c>
      <c r="O1066" s="13">
        <f>IF(OR(totale!$C$5="",E1066=totale!$C$5),0,1)</f>
        <v>0</v>
      </c>
      <c r="P1066" s="13">
        <v>0</v>
      </c>
      <c r="Q1066" s="97">
        <v>0</v>
      </c>
      <c r="R1066" s="19">
        <v>0</v>
      </c>
      <c r="S1066" s="19" t="str">
        <v xml:space="preserve">TEVELLE - TAVELLONI - TAVELLINE </v>
      </c>
      <c r="T1066" s="15" t="str">
        <v>DI MUZIO</v>
      </c>
      <c r="U1066" s="15" t="str">
        <v>TAVELLONI RIGATO TAGLIO OBLIQUO FIANCO RETTO DA CM 6</v>
      </c>
      <c r="V1066" s="15">
        <v>0</v>
      </c>
      <c r="W1066" s="19">
        <v>120</v>
      </c>
      <c r="X1066" s="19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1</v>
      </c>
      <c r="AG1066" s="15">
        <v>0</v>
      </c>
      <c r="AH1066" s="15" t="str">
        <v>TRAMEZZATURA MATERIALE  LATERIZIO COMUNE</v>
      </c>
      <c r="AI1066" s="15" t="str">
        <v>DI MUZIO</v>
      </c>
      <c r="AJ1066" s="15" t="str">
        <v xml:space="preserve">TRAMEZZA-FORATO-SCATOLA-FORATELLA LEGGERA  LATERIZIO NORMALE </v>
      </c>
      <c r="AK1066" s="15">
        <v>0</v>
      </c>
      <c r="AL1066" s="15" t="str">
        <v>10x14X25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1</v>
      </c>
      <c r="AU1066" s="15">
        <v>0</v>
      </c>
      <c r="AV1066" s="15" t="str">
        <v xml:space="preserve">TRAMEZZATURA MATERIALE ALVEOLATO </v>
      </c>
      <c r="AW1066" s="15" t="str">
        <v>DI MUZIO</v>
      </c>
      <c r="AX1066" s="15" t="str">
        <v xml:space="preserve">TRAMEZZA - FORATO PORIZZATA/ALVEOLATA </v>
      </c>
      <c r="AY1066" s="15">
        <v>0</v>
      </c>
      <c r="AZ1066" s="15" t="str">
        <v>8x33x19</v>
      </c>
      <c r="BA1066" s="15">
        <v>0</v>
      </c>
      <c r="BB1066" s="15">
        <v>0</v>
      </c>
      <c r="BC1066" s="15">
        <v>0</v>
      </c>
      <c r="BD1066" s="15">
        <v>0</v>
      </c>
      <c r="BE1066" s="15">
        <v>0</v>
      </c>
      <c r="BF1066" s="15">
        <v>1</v>
      </c>
    </row>
    <row r="1067" spans="1:58" ht="14.25" customHeight="1" x14ac:dyDescent="0.25">
      <c r="A1067" s="48"/>
      <c r="C1067" s="19" t="s">
        <v>513</v>
      </c>
      <c r="D1067" s="19" t="s">
        <v>519</v>
      </c>
      <c r="E1067" s="19" t="s">
        <v>508</v>
      </c>
      <c r="G1067" s="19">
        <v>150</v>
      </c>
      <c r="I1067" s="34"/>
      <c r="K1067" s="57"/>
      <c r="L1067" s="57">
        <f t="shared" si="64"/>
        <v>0</v>
      </c>
      <c r="M1067" s="14">
        <f t="shared" si="65"/>
        <v>0</v>
      </c>
      <c r="N1067" s="13">
        <f>IF(OR(totale!$A$5="",C1067=totale!$A$5),0,1)</f>
        <v>0</v>
      </c>
      <c r="O1067" s="13">
        <f>IF(OR(totale!$C$5="",E1067=totale!$C$5),0,1)</f>
        <v>0</v>
      </c>
      <c r="P1067" s="13">
        <v>0</v>
      </c>
      <c r="Q1067" s="97">
        <v>0</v>
      </c>
      <c r="R1067" s="19">
        <v>0</v>
      </c>
      <c r="S1067" s="19" t="str">
        <v xml:space="preserve">TEVELLE - TAVELLONI - TAVELLINE </v>
      </c>
      <c r="T1067" s="15" t="str">
        <v>DI MUZIO</v>
      </c>
      <c r="U1067" s="15" t="str">
        <v>TAVELLONI RIGATO TAGLIO OBLIQUO FIANCO RETTO DA CM 6</v>
      </c>
      <c r="V1067" s="15">
        <v>0</v>
      </c>
      <c r="W1067" s="19">
        <v>130</v>
      </c>
      <c r="X1067" s="19">
        <v>0</v>
      </c>
      <c r="Y1067" s="15">
        <v>0</v>
      </c>
      <c r="Z1067" s="15">
        <v>0</v>
      </c>
      <c r="AA1067" s="15">
        <v>0</v>
      </c>
      <c r="AB1067" s="15">
        <v>0</v>
      </c>
      <c r="AC1067" s="15">
        <v>1</v>
      </c>
      <c r="AG1067" s="15">
        <v>0</v>
      </c>
      <c r="AH1067" s="15" t="str">
        <v>TRAMEZZATURA MATERIALE  LATERIZIO COMUNE</v>
      </c>
      <c r="AI1067" s="15" t="str">
        <v>DI MUZIO</v>
      </c>
      <c r="AJ1067" s="15" t="str">
        <v xml:space="preserve">TRAMEZZA-FORATO-SCATOLA-FORATELLA LEGGERA  LATERIZIO NORMALE </v>
      </c>
      <c r="AK1067" s="15">
        <v>0</v>
      </c>
      <c r="AL1067" s="15" t="str">
        <v>10x25x25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1</v>
      </c>
      <c r="AU1067" s="15">
        <v>0</v>
      </c>
      <c r="AV1067" s="15" t="str">
        <v xml:space="preserve">TRAMEZZATURA MATERIALE ALVEOLATO </v>
      </c>
      <c r="AW1067" s="15" t="str">
        <v>T2D</v>
      </c>
      <c r="AX1067" s="15" t="str">
        <v xml:space="preserve">TRAMEZZA - FORATO PORIZZATA/ALVEOLATA </v>
      </c>
      <c r="AY1067" s="15">
        <v>0</v>
      </c>
      <c r="AZ1067" s="15" t="str">
        <v>8x45x19</v>
      </c>
      <c r="BA1067" s="15">
        <v>0</v>
      </c>
      <c r="BB1067" s="15">
        <v>0</v>
      </c>
      <c r="BC1067" s="15">
        <v>0</v>
      </c>
      <c r="BD1067" s="15">
        <v>0</v>
      </c>
      <c r="BE1067" s="15">
        <v>0</v>
      </c>
      <c r="BF1067" s="15">
        <v>1</v>
      </c>
    </row>
    <row r="1068" spans="1:58" ht="14.25" customHeight="1" x14ac:dyDescent="0.25">
      <c r="A1068" s="48"/>
      <c r="C1068" s="19" t="s">
        <v>513</v>
      </c>
      <c r="D1068" s="19" t="s">
        <v>519</v>
      </c>
      <c r="E1068" s="19" t="s">
        <v>508</v>
      </c>
      <c r="G1068" s="19">
        <v>175</v>
      </c>
      <c r="I1068" s="34"/>
      <c r="K1068" s="57"/>
      <c r="L1068" s="57">
        <f t="shared" si="64"/>
        <v>0</v>
      </c>
      <c r="M1068" s="14">
        <f t="shared" si="65"/>
        <v>0</v>
      </c>
      <c r="N1068" s="13">
        <f>IF(OR(totale!$A$5="",C1068=totale!$A$5),0,1)</f>
        <v>0</v>
      </c>
      <c r="O1068" s="13">
        <f>IF(OR(totale!$C$5="",E1068=totale!$C$5),0,1)</f>
        <v>0</v>
      </c>
      <c r="P1068" s="13">
        <v>0</v>
      </c>
      <c r="Q1068" s="97">
        <v>0</v>
      </c>
      <c r="R1068" s="19">
        <v>0</v>
      </c>
      <c r="S1068" s="19" t="str">
        <v xml:space="preserve">TEVELLE - TAVELLONI - TAVELLINE </v>
      </c>
      <c r="T1068" s="15" t="str">
        <v>DI MUZIO</v>
      </c>
      <c r="U1068" s="15" t="str">
        <v>TAVELLONI RIGATO TAGLIO OBLIQUO FIANCO RETTO DA CM 6</v>
      </c>
      <c r="V1068" s="15">
        <v>0</v>
      </c>
      <c r="W1068" s="19">
        <v>140</v>
      </c>
      <c r="X1068" s="19">
        <v>0</v>
      </c>
      <c r="Y1068" s="15">
        <v>0</v>
      </c>
      <c r="Z1068" s="15">
        <v>0</v>
      </c>
      <c r="AA1068" s="15">
        <v>0</v>
      </c>
      <c r="AB1068" s="15">
        <v>0</v>
      </c>
      <c r="AC1068" s="15">
        <v>1</v>
      </c>
      <c r="AG1068" s="15">
        <v>0</v>
      </c>
      <c r="AH1068" s="15" t="str">
        <v>TRAMEZZATURA MATERIALE  LATERIZIO COMUNE</v>
      </c>
      <c r="AI1068" s="15" t="str">
        <v>DI MUZIO</v>
      </c>
      <c r="AJ1068" s="15" t="str">
        <v xml:space="preserve">TRAMEZZA-FORATO-SCATOLA-FORATELLA LEGGERA  LATERIZIO NORMALE </v>
      </c>
      <c r="AK1068" s="15">
        <v>0</v>
      </c>
      <c r="AL1068" s="15" t="str">
        <v>12x25x25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1</v>
      </c>
      <c r="AU1068" s="15">
        <v>0</v>
      </c>
      <c r="AV1068" s="15" t="str">
        <v xml:space="preserve">TRAMEZZATURA MATERIALE ALVEOLATO </v>
      </c>
      <c r="AW1068" s="15" t="str">
        <v>IBL</v>
      </c>
      <c r="AX1068" s="15" t="str">
        <v xml:space="preserve">TRAMEZZA - FORATO PORIZZATA/ALVEOLATA </v>
      </c>
      <c r="AY1068" s="15">
        <v>0</v>
      </c>
      <c r="AZ1068" s="15" t="str">
        <v>8x50x19</v>
      </c>
      <c r="BA1068" s="15">
        <v>0</v>
      </c>
      <c r="BB1068" s="15">
        <v>0</v>
      </c>
      <c r="BC1068" s="15">
        <v>0</v>
      </c>
      <c r="BD1068" s="15">
        <v>0</v>
      </c>
      <c r="BE1068" s="15">
        <v>0</v>
      </c>
      <c r="BF1068" s="15">
        <v>1</v>
      </c>
    </row>
    <row r="1069" spans="1:58" ht="14.25" customHeight="1" x14ac:dyDescent="0.25">
      <c r="A1069" s="48"/>
      <c r="C1069" s="19" t="s">
        <v>513</v>
      </c>
      <c r="D1069" s="19" t="s">
        <v>519</v>
      </c>
      <c r="E1069" s="19" t="s">
        <v>508</v>
      </c>
      <c r="G1069" s="19">
        <v>200</v>
      </c>
      <c r="I1069" s="34"/>
      <c r="K1069" s="57"/>
      <c r="L1069" s="57">
        <f t="shared" si="64"/>
        <v>0</v>
      </c>
      <c r="M1069" s="14">
        <f t="shared" si="65"/>
        <v>0</v>
      </c>
      <c r="N1069" s="13">
        <f>IF(OR(totale!$A$5="",C1069=totale!$A$5),0,1)</f>
        <v>0</v>
      </c>
      <c r="O1069" s="13">
        <f>IF(OR(totale!$C$5="",E1069=totale!$C$5),0,1)</f>
        <v>0</v>
      </c>
      <c r="P1069" s="13">
        <v>0</v>
      </c>
      <c r="Q1069" s="97">
        <v>0</v>
      </c>
      <c r="R1069" s="19">
        <v>0</v>
      </c>
      <c r="S1069" s="19" t="str">
        <v xml:space="preserve">TEVELLE - TAVELLONI - TAVELLINE </v>
      </c>
      <c r="T1069" s="15" t="str">
        <v>DI MUZIO</v>
      </c>
      <c r="U1069" s="15" t="str">
        <v>TAVELLONI RIGATO TAGLIO OBLIQUO FIANCO RETTO DA CM 6</v>
      </c>
      <c r="V1069" s="15">
        <v>0</v>
      </c>
      <c r="W1069" s="19">
        <v>150</v>
      </c>
      <c r="X1069" s="19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1</v>
      </c>
      <c r="AG1069" s="15">
        <v>0</v>
      </c>
      <c r="AH1069" s="15" t="str">
        <v>TRAMEZZATURA MATERIALE  LATERIZIO COMUNE</v>
      </c>
      <c r="AI1069" s="15" t="str">
        <v>DI MUZIO</v>
      </c>
      <c r="AJ1069" s="15" t="str">
        <v xml:space="preserve">TRAMEZZA-FORATO-SCATOLA-FORATELLA LEGGERA  LATERIZIO NORMALE </v>
      </c>
      <c r="AK1069" s="15">
        <v>0</v>
      </c>
      <c r="AL1069" s="15" t="str">
        <v>20x25x25</v>
      </c>
      <c r="AM1069" s="15">
        <v>0</v>
      </c>
      <c r="AN1069" s="15">
        <v>0</v>
      </c>
      <c r="AO1069" s="15">
        <v>0</v>
      </c>
      <c r="AP1069" s="15">
        <v>0</v>
      </c>
      <c r="AQ1069" s="15">
        <v>0</v>
      </c>
      <c r="AR1069" s="15">
        <v>1</v>
      </c>
      <c r="AU1069" s="15">
        <v>0</v>
      </c>
      <c r="AV1069" s="15" t="str">
        <v xml:space="preserve">TRAMEZZATURA MATERIALE ALVEOLATO </v>
      </c>
      <c r="AW1069" s="15" t="str">
        <v>LATERCOM</v>
      </c>
      <c r="AX1069" s="15" t="str">
        <v xml:space="preserve">TRAMEZZA - FORATO PORIZZATA/ALVEOLATA </v>
      </c>
      <c r="AY1069" s="15">
        <v>0</v>
      </c>
      <c r="AZ1069" s="15" t="str">
        <v>8x50x19</v>
      </c>
      <c r="BA1069" s="15">
        <v>0</v>
      </c>
      <c r="BB1069" s="15">
        <v>0</v>
      </c>
      <c r="BC1069" s="15">
        <v>0</v>
      </c>
      <c r="BD1069" s="15">
        <v>0</v>
      </c>
      <c r="BE1069" s="15">
        <v>0</v>
      </c>
      <c r="BF1069" s="15">
        <v>1</v>
      </c>
    </row>
    <row r="1070" spans="1:58" ht="14.25" customHeight="1" x14ac:dyDescent="0.25">
      <c r="A1070" s="48"/>
      <c r="C1070" s="19" t="s">
        <v>513</v>
      </c>
      <c r="D1070" s="19" t="s">
        <v>519</v>
      </c>
      <c r="E1070" s="19" t="s">
        <v>508</v>
      </c>
      <c r="G1070" s="19">
        <v>225</v>
      </c>
      <c r="I1070" s="34"/>
      <c r="K1070" s="57"/>
      <c r="L1070" s="57">
        <f t="shared" si="64"/>
        <v>0</v>
      </c>
      <c r="M1070" s="14">
        <f t="shared" si="65"/>
        <v>0</v>
      </c>
      <c r="N1070" s="13">
        <f>IF(OR(totale!$A$5="",C1070=totale!$A$5),0,1)</f>
        <v>0</v>
      </c>
      <c r="O1070" s="13">
        <f>IF(OR(totale!$C$5="",E1070=totale!$C$5),0,1)</f>
        <v>0</v>
      </c>
      <c r="P1070" s="13">
        <v>0</v>
      </c>
      <c r="Q1070" s="97">
        <v>0</v>
      </c>
      <c r="R1070" s="19">
        <v>0</v>
      </c>
      <c r="S1070" s="19" t="str">
        <v xml:space="preserve">TEVELLE - TAVELLONI - TAVELLINE </v>
      </c>
      <c r="T1070" s="15" t="str">
        <v>DI MUZIO</v>
      </c>
      <c r="U1070" s="15" t="str">
        <v>TAVELLONI RIGATO TAGLIO OBLIQUO FIANCO RETTO DA CM 6</v>
      </c>
      <c r="V1070" s="15">
        <v>0</v>
      </c>
      <c r="W1070" s="19">
        <v>160</v>
      </c>
      <c r="X1070" s="19">
        <v>0</v>
      </c>
      <c r="Y1070" s="15">
        <v>0</v>
      </c>
      <c r="Z1070" s="15">
        <v>0</v>
      </c>
      <c r="AA1070" s="15">
        <v>0</v>
      </c>
      <c r="AB1070" s="15">
        <v>0</v>
      </c>
      <c r="AC1070" s="15">
        <v>1</v>
      </c>
      <c r="AG1070" s="15">
        <v>0</v>
      </c>
      <c r="AH1070" s="15" t="str">
        <v>TRAMEZZATURA MATERIALE  LATERIZIO COMUNE</v>
      </c>
      <c r="AI1070" s="15" t="str">
        <v>DI MUZIO</v>
      </c>
      <c r="AJ1070" s="15" t="str">
        <v xml:space="preserve">TRAMEZZA-FORATO-SCATOLA-FORATELLA LEGGERA  LATERIZIO NORMALE </v>
      </c>
      <c r="AK1070" s="15">
        <v>0</v>
      </c>
      <c r="AL1070" s="15" t="str">
        <v>25x25X20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1</v>
      </c>
      <c r="AU1070" s="15">
        <v>0</v>
      </c>
      <c r="AV1070" s="15" t="str">
        <v xml:space="preserve">TRAMEZZATURA MATERIALE ALVEOLATO </v>
      </c>
      <c r="AW1070" s="15" t="str">
        <v>T2D</v>
      </c>
      <c r="AX1070" s="15" t="str">
        <v xml:space="preserve">TRAMEZZA - FORATO PORIZZATA/ALVEOLATA </v>
      </c>
      <c r="AY1070" s="15">
        <v>0</v>
      </c>
      <c r="AZ1070" s="15" t="str">
        <v>8x50x19</v>
      </c>
      <c r="BA1070" s="15">
        <v>0</v>
      </c>
      <c r="BB1070" s="15">
        <v>0</v>
      </c>
      <c r="BC1070" s="15">
        <v>0</v>
      </c>
      <c r="BD1070" s="15">
        <v>0</v>
      </c>
      <c r="BE1070" s="15">
        <v>0</v>
      </c>
      <c r="BF1070" s="15">
        <v>1</v>
      </c>
    </row>
    <row r="1071" spans="1:58" ht="14.25" customHeight="1" x14ac:dyDescent="0.25">
      <c r="A1071" s="48"/>
      <c r="C1071" s="19" t="s">
        <v>513</v>
      </c>
      <c r="D1071" s="19" t="s">
        <v>519</v>
      </c>
      <c r="E1071" s="19" t="s">
        <v>508</v>
      </c>
      <c r="G1071" s="19">
        <v>250</v>
      </c>
      <c r="I1071" s="34"/>
      <c r="K1071" s="57"/>
      <c r="L1071" s="57">
        <f t="shared" si="64"/>
        <v>0</v>
      </c>
      <c r="M1071" s="14">
        <f t="shared" si="65"/>
        <v>0</v>
      </c>
      <c r="N1071" s="13">
        <f>IF(OR(totale!$A$5="",C1071=totale!$A$5),0,1)</f>
        <v>0</v>
      </c>
      <c r="O1071" s="13">
        <f>IF(OR(totale!$C$5="",E1071=totale!$C$5),0,1)</f>
        <v>0</v>
      </c>
      <c r="P1071" s="13">
        <v>0</v>
      </c>
      <c r="Q1071" s="97">
        <v>0</v>
      </c>
      <c r="R1071" s="19">
        <v>0</v>
      </c>
      <c r="S1071" s="19" t="str">
        <v xml:space="preserve">TEVELLE - TAVELLONI - TAVELLINE </v>
      </c>
      <c r="T1071" s="15" t="str">
        <v>DI MUZIO</v>
      </c>
      <c r="U1071" s="15" t="str">
        <v>TAVELLONI RIGATO TAGLIO OBLIQUO FIANCO RETTO DA CM 6</v>
      </c>
      <c r="V1071" s="15">
        <v>0</v>
      </c>
      <c r="W1071" s="19">
        <v>170</v>
      </c>
      <c r="X1071" s="19">
        <v>0</v>
      </c>
      <c r="Y1071" s="15">
        <v>0</v>
      </c>
      <c r="Z1071" s="15">
        <v>0</v>
      </c>
      <c r="AA1071" s="15">
        <v>0</v>
      </c>
      <c r="AB1071" s="15">
        <v>0</v>
      </c>
      <c r="AC1071" s="15">
        <v>1</v>
      </c>
      <c r="AG1071" s="15">
        <v>0</v>
      </c>
      <c r="AH1071" s="15" t="str">
        <v>TRAMEZZATURA MATERIALE  LATERIZIO COMUNE</v>
      </c>
      <c r="AI1071" s="15" t="str">
        <v>DI MUZIO</v>
      </c>
      <c r="AJ1071" s="15" t="str">
        <v xml:space="preserve">TRAMEZZA-FORATO-SCATOLA-FORATELLA LEGGERA  LATERIZIO NORMALE </v>
      </c>
      <c r="AK1071" s="15">
        <v>0</v>
      </c>
      <c r="AL1071" s="15" t="str">
        <v>25x30X25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1</v>
      </c>
      <c r="AU1071" s="15">
        <v>0</v>
      </c>
      <c r="AV1071" s="15" t="str">
        <v xml:space="preserve">TRAMEZZATURA MATERIALE ALVEOLATO </v>
      </c>
      <c r="AW1071" s="15" t="str">
        <v>WIENERBERGER</v>
      </c>
      <c r="AX1071" s="15" t="str">
        <v xml:space="preserve">TRAMEZZA - FORATO PORIZZATA/ALVEOLATA </v>
      </c>
      <c r="AY1071" s="15">
        <v>0</v>
      </c>
      <c r="AZ1071" s="15" t="str">
        <v>8x50x19</v>
      </c>
      <c r="BA1071" s="15">
        <v>0</v>
      </c>
      <c r="BB1071" s="15">
        <v>0</v>
      </c>
      <c r="BC1071" s="15">
        <v>0</v>
      </c>
      <c r="BD1071" s="15">
        <v>0</v>
      </c>
      <c r="BE1071" s="15">
        <v>0</v>
      </c>
      <c r="BF1071" s="15">
        <v>1</v>
      </c>
    </row>
    <row r="1072" spans="1:58" ht="14.25" customHeight="1" x14ac:dyDescent="0.25">
      <c r="A1072" s="48"/>
      <c r="C1072" s="19" t="s">
        <v>513</v>
      </c>
      <c r="D1072" s="19" t="s">
        <v>519</v>
      </c>
      <c r="E1072" s="19" t="s">
        <v>508</v>
      </c>
      <c r="G1072" s="19">
        <v>275</v>
      </c>
      <c r="I1072" s="34"/>
      <c r="K1072" s="57"/>
      <c r="L1072" s="57">
        <f t="shared" si="64"/>
        <v>0</v>
      </c>
      <c r="M1072" s="14">
        <f t="shared" si="65"/>
        <v>0</v>
      </c>
      <c r="N1072" s="13">
        <f>IF(OR(totale!$A$5="",C1072=totale!$A$5),0,1)</f>
        <v>0</v>
      </c>
      <c r="O1072" s="13">
        <f>IF(OR(totale!$C$5="",E1072=totale!$C$5),0,1)</f>
        <v>0</v>
      </c>
      <c r="P1072" s="13">
        <v>0</v>
      </c>
      <c r="Q1072" s="97">
        <v>0</v>
      </c>
      <c r="R1072" s="19">
        <v>0</v>
      </c>
      <c r="S1072" s="19" t="str">
        <v xml:space="preserve">TEVELLE - TAVELLONI - TAVELLINE </v>
      </c>
      <c r="T1072" s="15" t="str">
        <v>DI MUZIO</v>
      </c>
      <c r="U1072" s="15" t="str">
        <v>TAVELLONI RIGATO TAGLIO OBLIQUO FIANCO RETTO DA CM 6</v>
      </c>
      <c r="V1072" s="15">
        <v>0</v>
      </c>
      <c r="W1072" s="19">
        <v>180</v>
      </c>
      <c r="X1072" s="19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1</v>
      </c>
      <c r="AG1072" s="15">
        <v>0</v>
      </c>
      <c r="AH1072" s="15" t="str">
        <v>TRAMEZZATURA MATERIALE  LATERIZIO COMUNE</v>
      </c>
      <c r="AI1072" s="15" t="str">
        <v>DCB</v>
      </c>
      <c r="AJ1072" s="15" t="str">
        <v xml:space="preserve">TRAMEZZA-FORATO-SCATOLA-FORATELLA PESANTE LATERIZIO NORMALE </v>
      </c>
      <c r="AK1072" s="15">
        <v>0</v>
      </c>
      <c r="AL1072" s="15" t="str">
        <v>8x25x25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1</v>
      </c>
      <c r="AU1072" s="15">
        <v>0</v>
      </c>
      <c r="AV1072" s="15" t="str">
        <v xml:space="preserve">TRAMEZZATURA MATERIALE ALVEOLATO </v>
      </c>
      <c r="AW1072" s="15" t="str">
        <v>ZANROSSO</v>
      </c>
      <c r="AX1072" s="15" t="str">
        <v xml:space="preserve">TRAMEZZA - FORATO PORIZZATA/ALVEOLATA </v>
      </c>
      <c r="AY1072" s="15">
        <v>0</v>
      </c>
      <c r="AZ1072" s="15" t="str">
        <v>8x50x19</v>
      </c>
      <c r="BA1072" s="15">
        <v>0</v>
      </c>
      <c r="BB1072" s="15">
        <v>0</v>
      </c>
      <c r="BC1072" s="15">
        <v>0</v>
      </c>
      <c r="BD1072" s="15">
        <v>0</v>
      </c>
      <c r="BE1072" s="15">
        <v>0</v>
      </c>
      <c r="BF1072" s="15">
        <v>1</v>
      </c>
    </row>
    <row r="1073" spans="1:58" ht="14.25" customHeight="1" x14ac:dyDescent="0.25">
      <c r="A1073" s="48"/>
      <c r="C1073" s="19" t="s">
        <v>513</v>
      </c>
      <c r="D1073" s="19" t="s">
        <v>519</v>
      </c>
      <c r="E1073" s="19" t="s">
        <v>508</v>
      </c>
      <c r="G1073" s="19">
        <v>300</v>
      </c>
      <c r="I1073" s="34"/>
      <c r="K1073" s="57"/>
      <c r="L1073" s="57">
        <f t="shared" si="64"/>
        <v>0</v>
      </c>
      <c r="M1073" s="14">
        <f t="shared" si="65"/>
        <v>0</v>
      </c>
      <c r="N1073" s="13">
        <f>IF(OR(totale!$A$5="",C1073=totale!$A$5),0,1)</f>
        <v>0</v>
      </c>
      <c r="O1073" s="13">
        <f>IF(OR(totale!$C$5="",E1073=totale!$C$5),0,1)</f>
        <v>0</v>
      </c>
      <c r="P1073" s="13">
        <v>0</v>
      </c>
      <c r="Q1073" s="97">
        <v>0</v>
      </c>
      <c r="R1073" s="19">
        <v>0</v>
      </c>
      <c r="S1073" s="19" t="str">
        <v xml:space="preserve">TEVELLE - TAVELLONI - TAVELLINE </v>
      </c>
      <c r="T1073" s="15" t="str">
        <v>DI MUZIO</v>
      </c>
      <c r="U1073" s="15" t="str">
        <v>TAVELLONI RIGATO TAGLIO OBLIQUO FIANCO RETTO DA CM 6</v>
      </c>
      <c r="V1073" s="15">
        <v>0</v>
      </c>
      <c r="W1073" s="19">
        <v>200</v>
      </c>
      <c r="X1073" s="19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1</v>
      </c>
      <c r="AG1073" s="15">
        <v>0</v>
      </c>
      <c r="AH1073" s="15" t="str">
        <v>TRAMEZZATURA MATERIALE  LATERIZIO COMUNE</v>
      </c>
      <c r="AI1073" s="15" t="str">
        <v>DCB</v>
      </c>
      <c r="AJ1073" s="15" t="str">
        <v xml:space="preserve">TRAMEZZA-FORATO-SCATOLA-FORATELLA PESANTE LATERIZIO NORMALE </v>
      </c>
      <c r="AK1073" s="15">
        <v>0</v>
      </c>
      <c r="AL1073" s="15" t="str">
        <v>10x25x25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1</v>
      </c>
      <c r="AU1073" s="15">
        <v>0</v>
      </c>
      <c r="AV1073" s="15" t="str">
        <v xml:space="preserve">LATERIZIO RETTIFICATO PLANARE </v>
      </c>
      <c r="AW1073" s="15" t="str">
        <v>WIENERBERGER</v>
      </c>
      <c r="AX1073" s="15" t="str">
        <v>TRAMEZZA - FORATO PORIZZATA/ALVEOLATA RETTIFICATA - PLAN</v>
      </c>
      <c r="AY1073" s="15">
        <v>0</v>
      </c>
      <c r="AZ1073" s="15" t="str">
        <v>8x50x19,9</v>
      </c>
      <c r="BA1073" s="15">
        <v>0</v>
      </c>
      <c r="BB1073" s="15">
        <v>0</v>
      </c>
      <c r="BC1073" s="15">
        <v>0</v>
      </c>
      <c r="BD1073" s="15">
        <v>0</v>
      </c>
      <c r="BE1073" s="15">
        <v>0</v>
      </c>
      <c r="BF1073" s="15">
        <v>1</v>
      </c>
    </row>
    <row r="1074" spans="1:58" ht="14.25" customHeight="1" x14ac:dyDescent="0.25">
      <c r="A1074" s="48"/>
      <c r="C1074" s="19" t="s">
        <v>513</v>
      </c>
      <c r="D1074" s="19" t="s">
        <v>519</v>
      </c>
      <c r="E1074" s="19" t="s">
        <v>508</v>
      </c>
      <c r="G1074" s="19">
        <v>325</v>
      </c>
      <c r="I1074" s="34"/>
      <c r="K1074" s="57"/>
      <c r="L1074" s="57">
        <f t="shared" si="64"/>
        <v>0</v>
      </c>
      <c r="M1074" s="14">
        <f t="shared" si="65"/>
        <v>0</v>
      </c>
      <c r="N1074" s="13">
        <f>IF(OR(totale!$A$5="",C1074=totale!$A$5),0,1)</f>
        <v>0</v>
      </c>
      <c r="O1074" s="13">
        <f>IF(OR(totale!$C$5="",E1074=totale!$C$5),0,1)</f>
        <v>0</v>
      </c>
      <c r="P1074" s="13">
        <v>0</v>
      </c>
      <c r="Q1074" s="97">
        <v>0</v>
      </c>
      <c r="R1074" s="19">
        <v>0</v>
      </c>
      <c r="S1074" s="19" t="str">
        <v xml:space="preserve">TEVELLE - TAVELLONI - TAVELLINE </v>
      </c>
      <c r="T1074" s="15" t="str">
        <v>DI MUZIO</v>
      </c>
      <c r="U1074" s="15" t="str">
        <v>TAVELLONI RIGATO TAGLIO OBLIQUO FIANCO RETTO DA CM 6</v>
      </c>
      <c r="V1074" s="15">
        <v>0</v>
      </c>
      <c r="W1074" s="19">
        <v>220</v>
      </c>
      <c r="X1074" s="19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1</v>
      </c>
      <c r="AG1074" s="15">
        <v>0</v>
      </c>
      <c r="AH1074" s="15" t="str">
        <v>TRAMEZZATURA MATERIALE  LATERIZIO COMUNE</v>
      </c>
      <c r="AI1074" s="15" t="str">
        <v>FBM</v>
      </c>
      <c r="AJ1074" s="15" t="str">
        <v xml:space="preserve">TRAMEZZA-FORATO-SCATOLA-FORATELLA PESANTE LATERIZIO NORMALE </v>
      </c>
      <c r="AK1074" s="15">
        <v>0</v>
      </c>
      <c r="AL1074" s="15" t="str">
        <v>15x25x25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1</v>
      </c>
      <c r="AU1074" s="15">
        <v>0</v>
      </c>
      <c r="AV1074" s="15" t="str">
        <v xml:space="preserve">LATERIZIO RETTIFICATO PLANARE </v>
      </c>
      <c r="AW1074" s="15" t="str">
        <v>LATERCOM</v>
      </c>
      <c r="AX1074" s="15" t="str">
        <v>TRAMEZZA - FORATO PORIZZATA/ALVEOLATA RETTIFICATA - PLAN</v>
      </c>
      <c r="AY1074" s="15">
        <v>0</v>
      </c>
      <c r="AZ1074" s="15" t="str">
        <v>8x50x23,8</v>
      </c>
      <c r="BA1074" s="15">
        <v>0</v>
      </c>
      <c r="BB1074" s="15">
        <v>0</v>
      </c>
      <c r="BC1074" s="15">
        <v>0</v>
      </c>
      <c r="BD1074" s="15">
        <v>0</v>
      </c>
      <c r="BE1074" s="15">
        <v>0</v>
      </c>
      <c r="BF1074" s="15">
        <v>1</v>
      </c>
    </row>
    <row r="1075" spans="1:58" ht="14.25" customHeight="1" x14ac:dyDescent="0.25">
      <c r="A1075" s="48"/>
      <c r="C1075" s="19" t="s">
        <v>513</v>
      </c>
      <c r="D1075" s="19" t="s">
        <v>519</v>
      </c>
      <c r="E1075" s="19" t="s">
        <v>508</v>
      </c>
      <c r="G1075" s="19">
        <v>350</v>
      </c>
      <c r="I1075" s="34"/>
      <c r="K1075" s="57"/>
      <c r="L1075" s="57">
        <f t="shared" si="64"/>
        <v>0</v>
      </c>
      <c r="M1075" s="14">
        <f t="shared" si="65"/>
        <v>0</v>
      </c>
      <c r="N1075" s="13">
        <f>IF(OR(totale!$A$5="",C1075=totale!$A$5),0,1)</f>
        <v>0</v>
      </c>
      <c r="O1075" s="13">
        <f>IF(OR(totale!$C$5="",E1075=totale!$C$5),0,1)</f>
        <v>0</v>
      </c>
      <c r="P1075" s="13">
        <v>0</v>
      </c>
      <c r="Q1075" s="97">
        <v>0</v>
      </c>
      <c r="R1075" s="19">
        <v>0</v>
      </c>
      <c r="S1075" s="19" t="str">
        <v xml:space="preserve">TEVELLE - TAVELLONI - TAVELLINE </v>
      </c>
      <c r="T1075" s="15" t="str">
        <v>DI MUZIO</v>
      </c>
      <c r="U1075" s="15" t="str">
        <v>TAVELLONI ARCHITRAVE TAGLIO DIRITTO - TRAMEZZONE -TRAMEZZA PER PORTA CM 8</v>
      </c>
      <c r="V1075" s="15">
        <v>0</v>
      </c>
      <c r="W1075" s="19">
        <v>80</v>
      </c>
      <c r="X1075" s="19">
        <v>0</v>
      </c>
      <c r="Y1075" s="15">
        <v>0</v>
      </c>
      <c r="Z1075" s="15">
        <v>0</v>
      </c>
      <c r="AA1075" s="15">
        <v>0</v>
      </c>
      <c r="AB1075" s="15">
        <v>0</v>
      </c>
      <c r="AC1075" s="15">
        <v>1</v>
      </c>
      <c r="AG1075" s="15">
        <v>0</v>
      </c>
      <c r="AH1075" s="15" t="str">
        <v>TRAMEZZATURA MATERIALE  LATERIZIO COMUNE</v>
      </c>
      <c r="AI1075" s="15" t="str">
        <v>FBM</v>
      </c>
      <c r="AJ1075" s="15" t="str">
        <v xml:space="preserve">TRAMEZZA-FORATO-SCATOLA-FORATELLA PESANTE LATERIZIO NORMALE </v>
      </c>
      <c r="AK1075" s="15">
        <v>0</v>
      </c>
      <c r="AL1075" s="15" t="str">
        <v>8x25x25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1</v>
      </c>
      <c r="AU1075" s="15">
        <v>0</v>
      </c>
      <c r="AV1075" s="15" t="str">
        <v xml:space="preserve">TRAMEZZATURA MATERIALE ALVEOLATO </v>
      </c>
      <c r="AW1075" s="15" t="str">
        <v>WIENERBERGER</v>
      </c>
      <c r="AX1075" s="15" t="str">
        <v xml:space="preserve">TRAMEZZA - FORATO PORIZZATA/ALVEOLATA </v>
      </c>
      <c r="AY1075" s="15">
        <v>0</v>
      </c>
      <c r="AZ1075" s="15" t="str">
        <v>8x50x23,8</v>
      </c>
      <c r="BA1075" s="15">
        <v>0</v>
      </c>
      <c r="BB1075" s="15">
        <v>0</v>
      </c>
      <c r="BC1075" s="15">
        <v>0</v>
      </c>
      <c r="BD1075" s="15">
        <v>0</v>
      </c>
      <c r="BE1075" s="15">
        <v>0</v>
      </c>
      <c r="BF1075" s="15">
        <v>1</v>
      </c>
    </row>
    <row r="1076" spans="1:58" ht="14.25" customHeight="1" x14ac:dyDescent="0.25">
      <c r="A1076" s="48"/>
      <c r="C1076" s="19" t="s">
        <v>513</v>
      </c>
      <c r="D1076" s="19" t="s">
        <v>520</v>
      </c>
      <c r="E1076" s="19" t="s">
        <v>508</v>
      </c>
      <c r="G1076" s="19">
        <v>100</v>
      </c>
      <c r="I1076" s="34"/>
      <c r="K1076" s="57"/>
      <c r="L1076" s="57">
        <f t="shared" si="64"/>
        <v>0</v>
      </c>
      <c r="M1076" s="14">
        <f t="shared" si="65"/>
        <v>0</v>
      </c>
      <c r="N1076" s="13">
        <f>IF(OR(totale!$A$5="",C1076=totale!$A$5),0,1)</f>
        <v>0</v>
      </c>
      <c r="O1076" s="13">
        <f>IF(OR(totale!$C$5="",E1076=totale!$C$5),0,1)</f>
        <v>0</v>
      </c>
      <c r="P1076" s="13">
        <v>0</v>
      </c>
      <c r="Q1076" s="97">
        <v>0</v>
      </c>
      <c r="R1076" s="19">
        <v>0</v>
      </c>
      <c r="S1076" s="19" t="str">
        <v xml:space="preserve">TEVELLE - TAVELLONI - TAVELLINE </v>
      </c>
      <c r="T1076" s="15" t="str">
        <v>DI MUZIO</v>
      </c>
      <c r="U1076" s="15" t="str">
        <v>TAVELLONI ARCHITRAVE TAGLIO DIRITTO - TRAMEZZONE -TRAMEZZA PER PORTA CM 8</v>
      </c>
      <c r="V1076" s="15">
        <v>0</v>
      </c>
      <c r="W1076" s="19">
        <v>90</v>
      </c>
      <c r="X1076" s="19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1</v>
      </c>
      <c r="AG1076" s="15">
        <v>0</v>
      </c>
      <c r="AH1076" s="15" t="str">
        <v>TRAMEZZATURA MATERIALE  LATERIZIO COMUNE</v>
      </c>
      <c r="AI1076" s="15" t="str">
        <v>FBM</v>
      </c>
      <c r="AJ1076" s="15" t="str">
        <v xml:space="preserve">TRAMEZZA-FORATO-SCATOLA-FORATELLA PESANTE LATERIZIO NORMALE </v>
      </c>
      <c r="AK1076" s="15">
        <v>0</v>
      </c>
      <c r="AL1076" s="15" t="str">
        <v>12x25x25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1</v>
      </c>
      <c r="AU1076" s="15">
        <v>0</v>
      </c>
      <c r="AV1076" s="15" t="str">
        <v xml:space="preserve">TRAMEZZATURA MATERIALE ALVEOLATO </v>
      </c>
      <c r="AW1076" s="15" t="str">
        <v>LATERCOM</v>
      </c>
      <c r="AX1076" s="15" t="str">
        <v xml:space="preserve">TRAMEZZA - FORATO PORIZZATA/ALVEOLATA </v>
      </c>
      <c r="AY1076" s="15">
        <v>0</v>
      </c>
      <c r="AZ1076" s="15" t="str">
        <v>8x50x24,5</v>
      </c>
      <c r="BA1076" s="15">
        <v>0</v>
      </c>
      <c r="BB1076" s="15">
        <v>0</v>
      </c>
      <c r="BC1076" s="15">
        <v>0</v>
      </c>
      <c r="BD1076" s="15">
        <v>0</v>
      </c>
      <c r="BE1076" s="15">
        <v>0</v>
      </c>
      <c r="BF1076" s="15">
        <v>1</v>
      </c>
    </row>
    <row r="1077" spans="1:58" ht="14.25" customHeight="1" x14ac:dyDescent="0.25">
      <c r="A1077" s="48"/>
      <c r="C1077" s="19" t="s">
        <v>513</v>
      </c>
      <c r="D1077" s="19" t="s">
        <v>520</v>
      </c>
      <c r="E1077" s="19" t="s">
        <v>508</v>
      </c>
      <c r="G1077" s="19">
        <v>125</v>
      </c>
      <c r="I1077" s="34"/>
      <c r="K1077" s="57"/>
      <c r="L1077" s="57">
        <f t="shared" si="64"/>
        <v>0</v>
      </c>
      <c r="M1077" s="14">
        <f t="shared" si="65"/>
        <v>0</v>
      </c>
      <c r="N1077" s="13">
        <f>IF(OR(totale!$A$5="",C1077=totale!$A$5),0,1)</f>
        <v>0</v>
      </c>
      <c r="O1077" s="13">
        <f>IF(OR(totale!$C$5="",E1077=totale!$C$5),0,1)</f>
        <v>0</v>
      </c>
      <c r="P1077" s="13">
        <v>0</v>
      </c>
      <c r="Q1077" s="97">
        <v>0</v>
      </c>
      <c r="R1077" s="19">
        <v>0</v>
      </c>
      <c r="S1077" s="19" t="str">
        <v xml:space="preserve">TEVELLE - TAVELLONI - TAVELLINE </v>
      </c>
      <c r="T1077" s="15" t="str">
        <v>DI MUZIO</v>
      </c>
      <c r="U1077" s="15" t="str">
        <v>TAVELLONI ARCHITRAVE TAGLIO DIRITTO - TRAMEZZONE -TRAMEZZA PER PORTA CM 8</v>
      </c>
      <c r="V1077" s="15">
        <v>0</v>
      </c>
      <c r="W1077" s="19">
        <v>100</v>
      </c>
      <c r="X1077" s="19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1</v>
      </c>
      <c r="AG1077" s="15">
        <v>0</v>
      </c>
      <c r="AH1077" s="15" t="str">
        <v>TRAMEZZATURA MATERIALE  LATERIZIO COMUNE</v>
      </c>
      <c r="AI1077" s="15" t="str">
        <v>WIENERBERGER</v>
      </c>
      <c r="AJ1077" s="15" t="str">
        <v xml:space="preserve">TRAMEZZA-FORATO-SCATOLA-FORATELLA PESANTE LATERIZIO NORMALE </v>
      </c>
      <c r="AK1077" s="15">
        <v>0</v>
      </c>
      <c r="AL1077" s="15" t="str">
        <v>15x25x25</v>
      </c>
      <c r="AM1077" s="15">
        <v>0</v>
      </c>
      <c r="AN1077" s="15">
        <v>0</v>
      </c>
      <c r="AO1077" s="15">
        <v>0</v>
      </c>
      <c r="AP1077" s="15">
        <v>0</v>
      </c>
      <c r="AQ1077" s="15">
        <v>0</v>
      </c>
      <c r="AR1077" s="15">
        <v>1</v>
      </c>
      <c r="AU1077" s="15">
        <v>0</v>
      </c>
      <c r="AV1077" s="15" t="str">
        <v xml:space="preserve">TRAMEZZATURA MATERIALE ALVEOLATO </v>
      </c>
      <c r="AW1077" s="15" t="str">
        <v>T2D</v>
      </c>
      <c r="AX1077" s="15" t="str">
        <v xml:space="preserve">TRAMEZZA - FORATO PORIZZATA/ALVEOLATA </v>
      </c>
      <c r="AY1077" s="15">
        <v>0</v>
      </c>
      <c r="AZ1077" s="15" t="str">
        <v>8x50x24,5</v>
      </c>
      <c r="BA1077" s="15">
        <v>0</v>
      </c>
      <c r="BB1077" s="15">
        <v>0</v>
      </c>
      <c r="BC1077" s="15">
        <v>0</v>
      </c>
      <c r="BD1077" s="15">
        <v>0</v>
      </c>
      <c r="BE1077" s="15">
        <v>0</v>
      </c>
      <c r="BF1077" s="15">
        <v>1</v>
      </c>
    </row>
    <row r="1078" spans="1:58" ht="14.25" customHeight="1" x14ac:dyDescent="0.25">
      <c r="A1078" s="48"/>
      <c r="C1078" s="19" t="s">
        <v>513</v>
      </c>
      <c r="D1078" s="19" t="s">
        <v>520</v>
      </c>
      <c r="E1078" s="19" t="s">
        <v>508</v>
      </c>
      <c r="G1078" s="19">
        <v>150</v>
      </c>
      <c r="I1078" s="34"/>
      <c r="K1078" s="57"/>
      <c r="L1078" s="57">
        <f t="shared" si="64"/>
        <v>0</v>
      </c>
      <c r="M1078" s="14">
        <f t="shared" si="65"/>
        <v>0</v>
      </c>
      <c r="N1078" s="13">
        <f>IF(OR(totale!$A$5="",C1078=totale!$A$5),0,1)</f>
        <v>0</v>
      </c>
      <c r="O1078" s="13">
        <f>IF(OR(totale!$C$5="",E1078=totale!$C$5),0,1)</f>
        <v>0</v>
      </c>
      <c r="P1078" s="13">
        <v>0</v>
      </c>
      <c r="Q1078" s="97">
        <v>0</v>
      </c>
      <c r="R1078" s="19">
        <v>0</v>
      </c>
      <c r="S1078" s="19" t="str">
        <v xml:space="preserve">TEVELLE - TAVELLONI - TAVELLINE </v>
      </c>
      <c r="T1078" s="15" t="str">
        <v>DI MUZIO</v>
      </c>
      <c r="U1078" s="15" t="str">
        <v>TAVELLONI ARCHITRAVE TAGLIO DIRITTO - TRAMEZZONE -TRAMEZZA PER PORTA CM 8</v>
      </c>
      <c r="V1078" s="15">
        <v>0</v>
      </c>
      <c r="W1078" s="19">
        <v>110</v>
      </c>
      <c r="X1078" s="19">
        <v>0</v>
      </c>
      <c r="Y1078" s="15">
        <v>0</v>
      </c>
      <c r="Z1078" s="15">
        <v>0</v>
      </c>
      <c r="AA1078" s="15">
        <v>0</v>
      </c>
      <c r="AB1078" s="15">
        <v>0</v>
      </c>
      <c r="AC1078" s="15">
        <v>1</v>
      </c>
      <c r="AG1078" s="15">
        <v>0</v>
      </c>
      <c r="AH1078" s="15" t="str">
        <v>TRAMEZZATURA MATERIALE  LATERIZIO COMUNE</v>
      </c>
      <c r="AI1078" s="15" t="str">
        <v>WIENERBERGER</v>
      </c>
      <c r="AJ1078" s="15" t="str">
        <v xml:space="preserve">TRAMEZZA-FORATO-SCATOLA-FORATELLA PESANTE LATERIZIO NORMALE </v>
      </c>
      <c r="AK1078" s="15">
        <v>0</v>
      </c>
      <c r="AL1078" s="15" t="str">
        <v>15x25x30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1</v>
      </c>
      <c r="AU1078" s="15">
        <v>0</v>
      </c>
      <c r="AV1078" s="15" t="str">
        <v xml:space="preserve">TRAMEZZATURA MATERIALE ALVEOLATO </v>
      </c>
      <c r="AW1078" s="15" t="str">
        <v>ZANROSSO</v>
      </c>
      <c r="AX1078" s="15" t="str">
        <v xml:space="preserve">TRAMEZZA - FORATO PORIZZATA/ALVEOLATA </v>
      </c>
      <c r="AY1078" s="15">
        <v>0</v>
      </c>
      <c r="AZ1078" s="15" t="str">
        <v>8x50x24,5</v>
      </c>
      <c r="BA1078" s="15">
        <v>0</v>
      </c>
      <c r="BB1078" s="15">
        <v>0</v>
      </c>
      <c r="BC1078" s="15">
        <v>0</v>
      </c>
      <c r="BD1078" s="15">
        <v>0</v>
      </c>
      <c r="BE1078" s="15">
        <v>0</v>
      </c>
      <c r="BF1078" s="15">
        <v>1</v>
      </c>
    </row>
    <row r="1079" spans="1:58" ht="14.25" customHeight="1" x14ac:dyDescent="0.25">
      <c r="A1079" s="48"/>
      <c r="C1079" s="19" t="s">
        <v>513</v>
      </c>
      <c r="D1079" s="19" t="s">
        <v>520</v>
      </c>
      <c r="E1079" s="19" t="s">
        <v>508</v>
      </c>
      <c r="G1079" s="19">
        <v>175</v>
      </c>
      <c r="I1079" s="34"/>
      <c r="K1079" s="57"/>
      <c r="L1079" s="57">
        <f t="shared" si="64"/>
        <v>0</v>
      </c>
      <c r="M1079" s="14">
        <f t="shared" si="65"/>
        <v>0</v>
      </c>
      <c r="N1079" s="13">
        <f>IF(OR(totale!$A$5="",C1079=totale!$A$5),0,1)</f>
        <v>0</v>
      </c>
      <c r="O1079" s="13">
        <f>IF(OR(totale!$C$5="",E1079=totale!$C$5),0,1)</f>
        <v>0</v>
      </c>
      <c r="P1079" s="13">
        <v>0</v>
      </c>
      <c r="Q1079" s="97">
        <v>0</v>
      </c>
      <c r="R1079" s="19">
        <v>0</v>
      </c>
      <c r="S1079" s="19" t="str">
        <v xml:space="preserve">TEVELLE - TAVELLONI - TAVELLINE </v>
      </c>
      <c r="T1079" s="15" t="str">
        <v>DI MUZIO</v>
      </c>
      <c r="U1079" s="15" t="str">
        <v>TAVELLONI ARCHITRAVE TAGLIO DIRITTO - TRAMEZZONE -TRAMEZZA PER PORTA CM 8</v>
      </c>
      <c r="V1079" s="15">
        <v>0</v>
      </c>
      <c r="W1079" s="19">
        <v>120</v>
      </c>
      <c r="X1079" s="19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1</v>
      </c>
      <c r="AG1079" s="15">
        <v>0</v>
      </c>
      <c r="AH1079" s="15" t="str">
        <v>TRAMEZZATURA MATERIALE  LATERIZIO COMUNE</v>
      </c>
      <c r="AI1079" s="15" t="str">
        <v>WIENERBERGER</v>
      </c>
      <c r="AJ1079" s="15" t="str">
        <v xml:space="preserve">TRAMEZZA-FORATO-SCATOLA-FORATELLA PESANTE LATERIZIO NORMALE </v>
      </c>
      <c r="AK1079" s="15">
        <v>0</v>
      </c>
      <c r="AL1079" s="15" t="str">
        <v>8x25x25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1</v>
      </c>
      <c r="AU1079" s="15">
        <v>0</v>
      </c>
      <c r="AV1079" s="15" t="str">
        <v xml:space="preserve">LATERIZIO RETTIFICATO PLANARE </v>
      </c>
      <c r="AW1079" s="15" t="str">
        <v>WIENERBERGER</v>
      </c>
      <c r="AX1079" s="15" t="str">
        <v>TRAMEZZA - FORATO PORIZZATA/ALVEOLATA RETTIFICATA - PLAN</v>
      </c>
      <c r="AY1079" s="15">
        <v>0</v>
      </c>
      <c r="AZ1079" s="15" t="str">
        <v>8x50x24,9</v>
      </c>
      <c r="BA1079" s="15">
        <v>0</v>
      </c>
      <c r="BB1079" s="15">
        <v>0</v>
      </c>
      <c r="BC1079" s="15">
        <v>0</v>
      </c>
      <c r="BD1079" s="15">
        <v>0</v>
      </c>
      <c r="BE1079" s="15">
        <v>0</v>
      </c>
      <c r="BF1079" s="15">
        <v>1</v>
      </c>
    </row>
    <row r="1080" spans="1:58" ht="14.25" customHeight="1" x14ac:dyDescent="0.25">
      <c r="A1080" s="48"/>
      <c r="C1080" s="19" t="s">
        <v>513</v>
      </c>
      <c r="D1080" s="19" t="s">
        <v>520</v>
      </c>
      <c r="E1080" s="19" t="s">
        <v>508</v>
      </c>
      <c r="G1080" s="19">
        <v>200</v>
      </c>
      <c r="I1080" s="34"/>
      <c r="K1080" s="57"/>
      <c r="L1080" s="57">
        <f t="shared" si="64"/>
        <v>0</v>
      </c>
      <c r="M1080" s="14">
        <f t="shared" si="65"/>
        <v>0</v>
      </c>
      <c r="N1080" s="13">
        <f>IF(OR(totale!$A$5="",C1080=totale!$A$5),0,1)</f>
        <v>0</v>
      </c>
      <c r="O1080" s="13">
        <f>IF(OR(totale!$C$5="",E1080=totale!$C$5),0,1)</f>
        <v>0</v>
      </c>
      <c r="P1080" s="13">
        <v>0</v>
      </c>
      <c r="Q1080" s="97">
        <v>0</v>
      </c>
      <c r="R1080" s="19">
        <v>0</v>
      </c>
      <c r="S1080" s="19" t="str">
        <v xml:space="preserve">TEVELLE - TAVELLONI - TAVELLINE </v>
      </c>
      <c r="T1080" s="15" t="str">
        <v>DI MUZIO</v>
      </c>
      <c r="U1080" s="15" t="str">
        <v>TAVELLONI ARCHITRAVE TAGLIO DIRITTO - TRAMEZZONE -TRAMEZZA PER PORTA CM 8</v>
      </c>
      <c r="V1080" s="15">
        <v>0</v>
      </c>
      <c r="W1080" s="19">
        <v>130</v>
      </c>
      <c r="X1080" s="19">
        <v>0</v>
      </c>
      <c r="Y1080" s="15">
        <v>0</v>
      </c>
      <c r="Z1080" s="15">
        <v>0</v>
      </c>
      <c r="AA1080" s="15">
        <v>0</v>
      </c>
      <c r="AB1080" s="15">
        <v>0</v>
      </c>
      <c r="AC1080" s="15">
        <v>1</v>
      </c>
      <c r="AG1080" s="15">
        <v>0</v>
      </c>
      <c r="AH1080" s="15" t="str">
        <v>MATERIALE IN LATERIZIO COMUNE</v>
      </c>
      <c r="AI1080" s="15" t="str">
        <v>FBM</v>
      </c>
      <c r="AJ1080" s="15" t="str">
        <v xml:space="preserve">TRIPLO UNI </v>
      </c>
      <c r="AK1080" s="15">
        <v>0</v>
      </c>
      <c r="AL1080" s="15" t="str">
        <v>12x25x19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1</v>
      </c>
      <c r="AU1080" s="15">
        <v>0</v>
      </c>
      <c r="AV1080" s="15" t="str">
        <v xml:space="preserve">LATERIZIO RETTIFICATO PLANARE CON LANA DI ROCCIA </v>
      </c>
      <c r="AW1080" s="15" t="str">
        <v>WIENERBERGER</v>
      </c>
      <c r="AX1080" s="15" t="str">
        <v>LATERIZIO PORIZZATO/ALVEOLATO RETTIFICATO - PLAN CON LANA DI ROCCI A</v>
      </c>
      <c r="AY1080" s="15">
        <v>0</v>
      </c>
      <c r="AZ1080" s="15" t="str">
        <v>8x50x24,9</v>
      </c>
      <c r="BA1080" s="15">
        <v>0</v>
      </c>
      <c r="BB1080" s="15">
        <v>0</v>
      </c>
      <c r="BC1080" s="15">
        <v>0</v>
      </c>
      <c r="BD1080" s="15">
        <v>0</v>
      </c>
      <c r="BE1080" s="15">
        <v>0</v>
      </c>
      <c r="BF1080" s="15">
        <v>1</v>
      </c>
    </row>
    <row r="1081" spans="1:58" ht="14.25" customHeight="1" x14ac:dyDescent="0.25">
      <c r="A1081" s="48"/>
      <c r="C1081" s="19" t="s">
        <v>513</v>
      </c>
      <c r="D1081" s="19" t="s">
        <v>520</v>
      </c>
      <c r="E1081" s="19" t="s">
        <v>508</v>
      </c>
      <c r="G1081" s="19">
        <v>225</v>
      </c>
      <c r="I1081" s="34"/>
      <c r="K1081" s="57"/>
      <c r="L1081" s="57">
        <f t="shared" si="64"/>
        <v>0</v>
      </c>
      <c r="M1081" s="14">
        <f t="shared" si="65"/>
        <v>0</v>
      </c>
      <c r="N1081" s="13">
        <f>IF(OR(totale!$A$5="",C1081=totale!$A$5),0,1)</f>
        <v>0</v>
      </c>
      <c r="O1081" s="13">
        <f>IF(OR(totale!$C$5="",E1081=totale!$C$5),0,1)</f>
        <v>0</v>
      </c>
      <c r="P1081" s="13">
        <v>0</v>
      </c>
      <c r="Q1081" s="97">
        <v>0</v>
      </c>
      <c r="R1081" s="19">
        <v>0</v>
      </c>
      <c r="S1081" s="19" t="str">
        <v xml:space="preserve">TEVELLE - TAVELLONI - TAVELLINE </v>
      </c>
      <c r="T1081" s="15" t="str">
        <v>DI MUZIO</v>
      </c>
      <c r="U1081" s="15" t="str">
        <v>TAVELLONI ARCHITRAVE TAGLIO DIRITTO - TRAMEZZONE -TRAMEZZA PER PORTA CM 8</v>
      </c>
      <c r="V1081" s="15">
        <v>0</v>
      </c>
      <c r="W1081" s="19">
        <v>140</v>
      </c>
      <c r="X1081" s="19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1</v>
      </c>
      <c r="AG1081" s="15">
        <v>0</v>
      </c>
      <c r="AH1081" s="15" t="str">
        <v>MATERIALE IN LATERIZIO COMUNE</v>
      </c>
      <c r="AI1081" s="15" t="str">
        <v>IBL</v>
      </c>
      <c r="AJ1081" s="15" t="str">
        <v xml:space="preserve">TRIPLO UNI </v>
      </c>
      <c r="AK1081" s="15">
        <v>0</v>
      </c>
      <c r="AL1081" s="15" t="str">
        <v>12x25x19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1</v>
      </c>
      <c r="AU1081" s="15">
        <v>0</v>
      </c>
      <c r="AV1081" s="15" t="str">
        <v xml:space="preserve">TRAMEZZATURA MATERIALE ALVEOLATO </v>
      </c>
      <c r="AW1081" s="15" t="str">
        <v>DCB</v>
      </c>
      <c r="AX1081" s="15" t="str">
        <v xml:space="preserve">TRAMEZZA - FORATO PORIZZATA/ALVEOLATA </v>
      </c>
      <c r="AY1081" s="15">
        <v>0</v>
      </c>
      <c r="AZ1081" s="15" t="str">
        <v>8x50x25</v>
      </c>
      <c r="BA1081" s="15">
        <v>0</v>
      </c>
      <c r="BB1081" s="15">
        <v>0</v>
      </c>
      <c r="BC1081" s="15">
        <v>0</v>
      </c>
      <c r="BD1081" s="15">
        <v>0</v>
      </c>
      <c r="BE1081" s="15">
        <v>0</v>
      </c>
      <c r="BF1081" s="15">
        <v>1</v>
      </c>
    </row>
    <row r="1082" spans="1:58" ht="14.25" customHeight="1" x14ac:dyDescent="0.25">
      <c r="A1082" s="48"/>
      <c r="C1082" s="19" t="s">
        <v>513</v>
      </c>
      <c r="D1082" s="19" t="s">
        <v>520</v>
      </c>
      <c r="E1082" s="19" t="s">
        <v>508</v>
      </c>
      <c r="G1082" s="19">
        <v>250</v>
      </c>
      <c r="I1082" s="34"/>
      <c r="K1082" s="57"/>
      <c r="L1082" s="57">
        <f t="shared" si="64"/>
        <v>0</v>
      </c>
      <c r="M1082" s="14">
        <f t="shared" si="65"/>
        <v>0</v>
      </c>
      <c r="N1082" s="13">
        <f>IF(OR(totale!$A$5="",C1082=totale!$A$5),0,1)</f>
        <v>0</v>
      </c>
      <c r="O1082" s="13">
        <f>IF(OR(totale!$C$5="",E1082=totale!$C$5),0,1)</f>
        <v>0</v>
      </c>
      <c r="P1082" s="13">
        <v>0</v>
      </c>
      <c r="Q1082" s="97">
        <v>0</v>
      </c>
      <c r="R1082" s="19">
        <v>0</v>
      </c>
      <c r="S1082" s="19" t="str">
        <v xml:space="preserve">TEVELLE - TAVELLONI - TAVELLINE </v>
      </c>
      <c r="T1082" s="15" t="str">
        <v>DI MUZIO</v>
      </c>
      <c r="U1082" s="15" t="str">
        <v>TAVELLONI ARCHITRAVE TAGLIO DIRITTO - TRAMEZZONE -TRAMEZZA PER PORTA CM 8</v>
      </c>
      <c r="V1082" s="15">
        <v>0</v>
      </c>
      <c r="W1082" s="19">
        <v>150</v>
      </c>
      <c r="X1082" s="19">
        <v>0</v>
      </c>
      <c r="Y1082" s="15">
        <v>0</v>
      </c>
      <c r="Z1082" s="15">
        <v>0</v>
      </c>
      <c r="AA1082" s="15">
        <v>0</v>
      </c>
      <c r="AB1082" s="15">
        <v>0</v>
      </c>
      <c r="AC1082" s="15">
        <v>1</v>
      </c>
      <c r="AG1082" s="15">
        <v>0</v>
      </c>
      <c r="AH1082" s="15" t="str">
        <v>MATERIALE IN LATERIZIO COMUNE</v>
      </c>
      <c r="AI1082" s="15" t="str">
        <v>LATERCOM</v>
      </c>
      <c r="AJ1082" s="15" t="str">
        <v xml:space="preserve">TRIPLO UNI </v>
      </c>
      <c r="AK1082" s="15">
        <v>0</v>
      </c>
      <c r="AL1082" s="15" t="str">
        <v>12x25x19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1</v>
      </c>
      <c r="AU1082" s="15">
        <v>0</v>
      </c>
      <c r="AV1082" s="15" t="str">
        <v xml:space="preserve">TRAMEZZATURA MATERIALE ALVEOLATO </v>
      </c>
      <c r="AW1082" s="15" t="str">
        <v>FBM</v>
      </c>
      <c r="AX1082" s="15" t="str">
        <v xml:space="preserve">TRAMEZZA - FORATO PORIZZATA/ALVEOLATA </v>
      </c>
      <c r="AY1082" s="15">
        <v>0</v>
      </c>
      <c r="AZ1082" s="15" t="str">
        <v>8x50x25</v>
      </c>
      <c r="BA1082" s="15">
        <v>0</v>
      </c>
      <c r="BB1082" s="15">
        <v>0</v>
      </c>
      <c r="BC1082" s="15">
        <v>0</v>
      </c>
      <c r="BD1082" s="15">
        <v>0</v>
      </c>
      <c r="BE1082" s="15">
        <v>0</v>
      </c>
      <c r="BF1082" s="15">
        <v>1</v>
      </c>
    </row>
    <row r="1083" spans="1:58" ht="14.25" customHeight="1" x14ac:dyDescent="0.25">
      <c r="A1083" s="48"/>
      <c r="C1083" s="19" t="s">
        <v>513</v>
      </c>
      <c r="D1083" s="19" t="s">
        <v>520</v>
      </c>
      <c r="E1083" s="19" t="s">
        <v>508</v>
      </c>
      <c r="G1083" s="19">
        <v>275</v>
      </c>
      <c r="I1083" s="34"/>
      <c r="K1083" s="57"/>
      <c r="L1083" s="57">
        <f t="shared" si="64"/>
        <v>0</v>
      </c>
      <c r="M1083" s="14">
        <f t="shared" si="65"/>
        <v>0</v>
      </c>
      <c r="N1083" s="13">
        <f>IF(OR(totale!$A$5="",C1083=totale!$A$5),0,1)</f>
        <v>0</v>
      </c>
      <c r="O1083" s="13">
        <f>IF(OR(totale!$C$5="",E1083=totale!$C$5),0,1)</f>
        <v>0</v>
      </c>
      <c r="P1083" s="13">
        <v>0</v>
      </c>
      <c r="Q1083" s="97">
        <v>0</v>
      </c>
      <c r="R1083" s="19">
        <v>0</v>
      </c>
      <c r="S1083" s="19" t="str">
        <v xml:space="preserve">TEVELLE - TAVELLONI - TAVELLINE </v>
      </c>
      <c r="T1083" s="15" t="str">
        <v>DI MUZIO</v>
      </c>
      <c r="U1083" s="15" t="str">
        <v>TAVELLONI ARCHITRAVE TAGLIO DIRITTO - TRAMEZZONE -TRAMEZZA PER PORTA CM 8</v>
      </c>
      <c r="V1083" s="15">
        <v>0</v>
      </c>
      <c r="W1083" s="19">
        <v>160</v>
      </c>
      <c r="X1083" s="19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1</v>
      </c>
      <c r="AG1083" s="15">
        <v>0</v>
      </c>
      <c r="AH1083" s="15" t="str">
        <v>MATERIALE IN LATERIZIO COMUNE</v>
      </c>
      <c r="AI1083" s="15" t="str">
        <v>T2D</v>
      </c>
      <c r="AJ1083" s="15" t="str">
        <v xml:space="preserve">TRIPLO UNI </v>
      </c>
      <c r="AK1083" s="15">
        <v>0</v>
      </c>
      <c r="AL1083" s="15" t="str">
        <v>12x25x19</v>
      </c>
      <c r="AM1083" s="15">
        <v>0</v>
      </c>
      <c r="AN1083" s="15">
        <v>0</v>
      </c>
      <c r="AO1083" s="15">
        <v>0</v>
      </c>
      <c r="AP1083" s="15">
        <v>0</v>
      </c>
      <c r="AQ1083" s="15">
        <v>0</v>
      </c>
      <c r="AR1083" s="15">
        <v>1</v>
      </c>
      <c r="AU1083" s="15">
        <v>0</v>
      </c>
      <c r="AV1083" s="15" t="str">
        <v xml:space="preserve">TRAMEZZATURA MATERIALE ALVEOLATO </v>
      </c>
      <c r="AW1083" s="15" t="str">
        <v>IBL</v>
      </c>
      <c r="AX1083" s="15" t="str">
        <v xml:space="preserve">TRAMEZZA - FORATO PORIZZATA/ALVEOLATA </v>
      </c>
      <c r="AY1083" s="15">
        <v>0</v>
      </c>
      <c r="AZ1083" s="15" t="str">
        <v>8x50x25</v>
      </c>
      <c r="BA1083" s="15">
        <v>0</v>
      </c>
      <c r="BB1083" s="15">
        <v>0</v>
      </c>
      <c r="BC1083" s="15">
        <v>0</v>
      </c>
      <c r="BD1083" s="15">
        <v>0</v>
      </c>
      <c r="BE1083" s="15">
        <v>0</v>
      </c>
      <c r="BF1083" s="15">
        <v>1</v>
      </c>
    </row>
    <row r="1084" spans="1:58" ht="14.25" customHeight="1" x14ac:dyDescent="0.25">
      <c r="A1084" s="48"/>
      <c r="C1084" s="19" t="s">
        <v>513</v>
      </c>
      <c r="D1084" s="19" t="s">
        <v>520</v>
      </c>
      <c r="E1084" s="19" t="s">
        <v>508</v>
      </c>
      <c r="G1084" s="19">
        <v>300</v>
      </c>
      <c r="I1084" s="34"/>
      <c r="K1084" s="57"/>
      <c r="L1084" s="57">
        <f t="shared" si="64"/>
        <v>0</v>
      </c>
      <c r="M1084" s="14">
        <f t="shared" si="65"/>
        <v>0</v>
      </c>
      <c r="N1084" s="13">
        <f>IF(OR(totale!$A$5="",C1084=totale!$A$5),0,1)</f>
        <v>0</v>
      </c>
      <c r="O1084" s="13">
        <f>IF(OR(totale!$C$5="",E1084=totale!$C$5),0,1)</f>
        <v>0</v>
      </c>
      <c r="P1084" s="13">
        <v>0</v>
      </c>
      <c r="Q1084" s="97">
        <v>0</v>
      </c>
      <c r="R1084" s="19">
        <v>0</v>
      </c>
      <c r="S1084" s="19" t="str">
        <v xml:space="preserve">TEVELLE - TAVELLONI - TAVELLINE </v>
      </c>
      <c r="T1084" s="15" t="str">
        <v>DI MUZIO</v>
      </c>
      <c r="U1084" s="15" t="str">
        <v>TAVELLONI ARCHITRAVE TAGLIO DIRITTO - TRAMEZZONE -TRAMEZZA PER PORTA CM 8</v>
      </c>
      <c r="V1084" s="15">
        <v>0</v>
      </c>
      <c r="W1084" s="19">
        <v>180</v>
      </c>
      <c r="X1084" s="19">
        <v>0</v>
      </c>
      <c r="Y1084" s="15">
        <v>0</v>
      </c>
      <c r="Z1084" s="15">
        <v>0</v>
      </c>
      <c r="AA1084" s="15">
        <v>0</v>
      </c>
      <c r="AB1084" s="15">
        <v>0</v>
      </c>
      <c r="AC1084" s="15">
        <v>1</v>
      </c>
      <c r="AG1084" s="15">
        <v>0</v>
      </c>
      <c r="AH1084" s="15" t="str">
        <v>MATERIALE IN LATERIZIO COMUNE</v>
      </c>
      <c r="AI1084" s="15" t="str">
        <v>WIENERBERGER</v>
      </c>
      <c r="AJ1084" s="15" t="str">
        <v xml:space="preserve">TRIPLO UNI </v>
      </c>
      <c r="AK1084" s="15">
        <v>0</v>
      </c>
      <c r="AL1084" s="15" t="str">
        <v>12x25x19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1</v>
      </c>
      <c r="AU1084" s="15">
        <v>0</v>
      </c>
      <c r="AV1084" s="15" t="str">
        <v xml:space="preserve">TRAMEZZATURA MATERIALE ALVEOLATO </v>
      </c>
      <c r="AW1084" s="15" t="str">
        <v>T2D</v>
      </c>
      <c r="AX1084" s="15" t="str">
        <v xml:space="preserve">TRAMEZZA - FORATO PORIZZATA/ALVEOLATA </v>
      </c>
      <c r="AY1084" s="15">
        <v>0</v>
      </c>
      <c r="AZ1084" s="15" t="str">
        <v>8x50x25</v>
      </c>
      <c r="BA1084" s="15">
        <v>0</v>
      </c>
      <c r="BB1084" s="15">
        <v>0</v>
      </c>
      <c r="BC1084" s="15">
        <v>0</v>
      </c>
      <c r="BD1084" s="15">
        <v>0</v>
      </c>
      <c r="BE1084" s="15">
        <v>0</v>
      </c>
      <c r="BF1084" s="15">
        <v>1</v>
      </c>
    </row>
    <row r="1085" spans="1:58" ht="14.25" customHeight="1" x14ac:dyDescent="0.25">
      <c r="A1085" s="48"/>
      <c r="C1085" s="19" t="s">
        <v>513</v>
      </c>
      <c r="D1085" s="19" t="s">
        <v>520</v>
      </c>
      <c r="E1085" s="19" t="s">
        <v>508</v>
      </c>
      <c r="G1085" s="19">
        <v>325</v>
      </c>
      <c r="I1085" s="34"/>
      <c r="K1085" s="57"/>
      <c r="L1085" s="57">
        <f t="shared" si="64"/>
        <v>0</v>
      </c>
      <c r="M1085" s="14">
        <f t="shared" si="65"/>
        <v>0</v>
      </c>
      <c r="N1085" s="13">
        <f>IF(OR(totale!$A$5="",C1085=totale!$A$5),0,1)</f>
        <v>0</v>
      </c>
      <c r="O1085" s="13">
        <f>IF(OR(totale!$C$5="",E1085=totale!$C$5),0,1)</f>
        <v>0</v>
      </c>
      <c r="P1085" s="13">
        <v>0</v>
      </c>
      <c r="Q1085" s="97">
        <v>0</v>
      </c>
      <c r="R1085" s="19">
        <v>0</v>
      </c>
      <c r="S1085" s="19" t="str">
        <v xml:space="preserve">TEVELLE - TAVELLONI - TAVELLINE </v>
      </c>
      <c r="T1085" s="15" t="str">
        <v>DI MUZIO</v>
      </c>
      <c r="U1085" s="15" t="str">
        <v>TAVELLONI ARCHITRAVE TAGLIO DIRITTO - TRAMEZZONE -TRAMEZZA PER PORTA CM 8</v>
      </c>
      <c r="V1085" s="15">
        <v>0</v>
      </c>
      <c r="W1085" s="19">
        <v>200</v>
      </c>
      <c r="X1085" s="19">
        <v>0</v>
      </c>
      <c r="Y1085" s="15">
        <v>0</v>
      </c>
      <c r="Z1085" s="15">
        <v>0</v>
      </c>
      <c r="AA1085" s="15">
        <v>0</v>
      </c>
      <c r="AB1085" s="15">
        <v>0</v>
      </c>
      <c r="AC1085" s="15">
        <v>1</v>
      </c>
      <c r="AG1085" s="15">
        <v>0</v>
      </c>
      <c r="AH1085" s="15" t="str">
        <v>MATERIALE IN LATERIZIO COMUNE</v>
      </c>
      <c r="AI1085" s="15" t="str">
        <v>ZANROSSO</v>
      </c>
      <c r="AJ1085" s="15" t="str">
        <v xml:space="preserve">TRIPLO UNI </v>
      </c>
      <c r="AK1085" s="15">
        <v>0</v>
      </c>
      <c r="AL1085" s="15" t="str">
        <v>12x25x19</v>
      </c>
      <c r="AM1085" s="15">
        <v>0</v>
      </c>
      <c r="AN1085" s="15">
        <v>0</v>
      </c>
      <c r="AO1085" s="15">
        <v>0</v>
      </c>
      <c r="AP1085" s="15">
        <v>0</v>
      </c>
      <c r="AQ1085" s="15">
        <v>0</v>
      </c>
      <c r="AR1085" s="15">
        <v>1</v>
      </c>
      <c r="AU1085" s="15">
        <v>0</v>
      </c>
      <c r="AV1085" s="15" t="str">
        <v xml:space="preserve">BLOCCO ALVEOLATO ACCOPPIATO AD ISOLANTE </v>
      </c>
      <c r="AW1085" s="15" t="str">
        <v>T2D</v>
      </c>
      <c r="AX1085" s="15" t="str">
        <v xml:space="preserve">BLOCCO LATERIZIO ALVEOLATO ACCOPPIATO AD ISOLANTE PORTANTE </v>
      </c>
      <c r="AY1085" s="15">
        <v>0</v>
      </c>
      <c r="AZ1085" s="15" t="str">
        <v>PEZZI SPECIALI</v>
      </c>
      <c r="BA1085" s="15">
        <v>0</v>
      </c>
      <c r="BB1085" s="15">
        <v>0</v>
      </c>
      <c r="BC1085" s="15">
        <v>0</v>
      </c>
      <c r="BD1085" s="15">
        <v>0</v>
      </c>
      <c r="BE1085" s="15">
        <v>0</v>
      </c>
      <c r="BF1085" s="15">
        <v>1</v>
      </c>
    </row>
    <row r="1086" spans="1:58" ht="14.25" customHeight="1" x14ac:dyDescent="0.25">
      <c r="A1086" s="48"/>
      <c r="C1086" s="19" t="s">
        <v>513</v>
      </c>
      <c r="D1086" s="19" t="s">
        <v>520</v>
      </c>
      <c r="E1086" s="19" t="s">
        <v>508</v>
      </c>
      <c r="G1086" s="19">
        <v>350</v>
      </c>
      <c r="I1086" s="34"/>
      <c r="K1086" s="57"/>
      <c r="L1086" s="57">
        <f t="shared" si="64"/>
        <v>0</v>
      </c>
      <c r="M1086" s="14">
        <f t="shared" si="65"/>
        <v>0</v>
      </c>
      <c r="N1086" s="13">
        <f>IF(OR(totale!$A$5="",C1086=totale!$A$5),0,1)</f>
        <v>0</v>
      </c>
      <c r="O1086" s="13">
        <f>IF(OR(totale!$C$5="",E1086=totale!$C$5),0,1)</f>
        <v>0</v>
      </c>
      <c r="P1086" s="13">
        <v>0</v>
      </c>
      <c r="Q1086" s="97">
        <v>0</v>
      </c>
      <c r="R1086" s="19">
        <v>0</v>
      </c>
      <c r="S1086" s="19" t="str">
        <v xml:space="preserve">TEVELLE - TAVELLONI - TAVELLINE </v>
      </c>
      <c r="T1086" s="15" t="str">
        <v>DI MUZIO</v>
      </c>
      <c r="U1086" s="15" t="str">
        <v>TAVELLONI ARCHITRAVE TAGLIO DIRITTO - TRAMEZZONE -TRAMEZZA PER PORTA CM 8</v>
      </c>
      <c r="V1086" s="15">
        <v>0</v>
      </c>
      <c r="W1086" s="19">
        <v>220</v>
      </c>
      <c r="X1086" s="19">
        <v>0</v>
      </c>
      <c r="Y1086" s="15">
        <v>0</v>
      </c>
      <c r="Z1086" s="15">
        <v>0</v>
      </c>
      <c r="AA1086" s="15">
        <v>0</v>
      </c>
      <c r="AB1086" s="15">
        <v>0</v>
      </c>
      <c r="AC1086" s="15">
        <v>1</v>
      </c>
      <c r="AG1086" s="15">
        <v>0</v>
      </c>
      <c r="AH1086" s="15" t="str">
        <v>MATERIALE IN LATERIZIO COMUNE</v>
      </c>
      <c r="AI1086" s="15" t="str">
        <v>DI MUZIO</v>
      </c>
      <c r="AJ1086" s="15" t="str">
        <v xml:space="preserve">TRIPLO UNI </v>
      </c>
      <c r="AK1086" s="15">
        <v>0</v>
      </c>
      <c r="AL1086" s="15" t="str">
        <v>12x25x19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1</v>
      </c>
      <c r="AU1086" s="15">
        <v>0</v>
      </c>
      <c r="AV1086" s="15" t="str">
        <v xml:space="preserve">BLOCCO ALVEOLATO ACCOPPIATO AD ISOLANTE </v>
      </c>
      <c r="AW1086" s="15" t="str">
        <v>T2D</v>
      </c>
      <c r="AX1086" s="15" t="str">
        <v>BLOCCO LATERIZIO ALVELATO ACCOPPIATO AD ISOLANTE TAMPONAMENTO</v>
      </c>
      <c r="AY1086" s="15">
        <v>0</v>
      </c>
      <c r="AZ1086" s="15" t="str">
        <v>PEZZI SPECIALI</v>
      </c>
      <c r="BA1086" s="15">
        <v>0</v>
      </c>
      <c r="BB1086" s="15">
        <v>0</v>
      </c>
      <c r="BC1086" s="15">
        <v>0</v>
      </c>
      <c r="BD1086" s="15">
        <v>0</v>
      </c>
      <c r="BE1086" s="15">
        <v>0</v>
      </c>
      <c r="BF1086" s="15">
        <v>1</v>
      </c>
    </row>
    <row r="1087" spans="1:58" ht="14.25" customHeight="1" x14ac:dyDescent="0.25">
      <c r="A1087" s="48"/>
      <c r="I1087" s="34"/>
      <c r="K1087" s="57"/>
      <c r="L1087" s="57"/>
      <c r="M1087" s="57"/>
      <c r="N1087" s="57"/>
      <c r="O1087" s="57"/>
      <c r="P1087" s="57"/>
      <c r="Q1087" s="57"/>
    </row>
    <row r="1088" spans="1:58" ht="14.25" customHeight="1" x14ac:dyDescent="0.25">
      <c r="A1088" s="48"/>
      <c r="I1088" s="34"/>
      <c r="K1088" s="57"/>
      <c r="L1088" s="57"/>
      <c r="M1088" s="57"/>
      <c r="N1088" s="57"/>
      <c r="O1088" s="57"/>
      <c r="P1088" s="57"/>
      <c r="Q1088" s="57"/>
    </row>
    <row r="1089" spans="1:17" ht="14.25" customHeight="1" x14ac:dyDescent="0.25">
      <c r="A1089" s="48"/>
      <c r="I1089" s="34"/>
      <c r="K1089" s="57"/>
      <c r="L1089" s="57"/>
      <c r="M1089" s="57"/>
      <c r="N1089" s="57"/>
      <c r="O1089" s="57"/>
      <c r="P1089" s="57"/>
      <c r="Q1089" s="57"/>
    </row>
    <row r="1090" spans="1:17" ht="14.25" customHeight="1" x14ac:dyDescent="0.25">
      <c r="A1090" s="48"/>
      <c r="I1090" s="34"/>
      <c r="K1090" s="57"/>
      <c r="L1090" s="57"/>
      <c r="M1090" s="57"/>
      <c r="N1090" s="57"/>
      <c r="O1090" s="57"/>
      <c r="P1090" s="57"/>
      <c r="Q1090" s="57"/>
    </row>
    <row r="1091" spans="1:17" ht="14.25" customHeight="1" x14ac:dyDescent="0.25">
      <c r="A1091" s="48"/>
      <c r="I1091" s="34"/>
      <c r="K1091" s="57"/>
      <c r="L1091" s="57"/>
      <c r="M1091" s="57"/>
      <c r="N1091" s="57"/>
      <c r="O1091" s="57"/>
      <c r="P1091" s="57"/>
      <c r="Q1091" s="57"/>
    </row>
    <row r="1092" spans="1:17" ht="14.25" customHeight="1" x14ac:dyDescent="0.25">
      <c r="A1092" s="48"/>
      <c r="I1092" s="34"/>
      <c r="K1092" s="57"/>
      <c r="L1092" s="57"/>
      <c r="M1092" s="57"/>
      <c r="N1092" s="57"/>
      <c r="O1092" s="57"/>
      <c r="P1092" s="57"/>
      <c r="Q1092" s="57"/>
    </row>
    <row r="1093" spans="1:17" ht="14.25" customHeight="1" x14ac:dyDescent="0.25">
      <c r="A1093" s="48"/>
      <c r="I1093" s="34"/>
      <c r="K1093" s="57"/>
      <c r="L1093" s="57"/>
      <c r="M1093" s="57"/>
      <c r="N1093" s="57"/>
      <c r="O1093" s="57"/>
      <c r="P1093" s="57"/>
      <c r="Q1093" s="57"/>
    </row>
    <row r="1094" spans="1:17" ht="14.25" customHeight="1" x14ac:dyDescent="0.25">
      <c r="A1094" s="48"/>
      <c r="I1094" s="34"/>
      <c r="K1094" s="57"/>
      <c r="L1094" s="57"/>
      <c r="M1094" s="57"/>
      <c r="N1094" s="57"/>
      <c r="O1094" s="57"/>
      <c r="P1094" s="57"/>
      <c r="Q1094" s="57"/>
    </row>
    <row r="1095" spans="1:17" ht="14.25" customHeight="1" x14ac:dyDescent="0.25">
      <c r="A1095" s="48"/>
      <c r="I1095" s="34"/>
      <c r="K1095" s="57"/>
      <c r="L1095" s="57"/>
      <c r="M1095" s="57"/>
      <c r="N1095" s="57"/>
      <c r="O1095" s="57"/>
      <c r="P1095" s="57"/>
      <c r="Q1095" s="57"/>
    </row>
    <row r="1096" spans="1:17" ht="14.25" customHeight="1" x14ac:dyDescent="0.25">
      <c r="A1096" s="48"/>
      <c r="I1096" s="34"/>
      <c r="K1096" s="57"/>
      <c r="L1096" s="57"/>
      <c r="M1096" s="57"/>
      <c r="N1096" s="57"/>
      <c r="O1096" s="57"/>
      <c r="P1096" s="57"/>
      <c r="Q1096" s="57"/>
    </row>
    <row r="1097" spans="1:17" ht="14.25" customHeight="1" x14ac:dyDescent="0.25">
      <c r="A1097" s="48"/>
      <c r="I1097" s="34"/>
      <c r="K1097" s="57"/>
      <c r="L1097" s="57"/>
      <c r="M1097" s="57"/>
      <c r="N1097" s="57"/>
      <c r="O1097" s="57"/>
      <c r="P1097" s="57"/>
      <c r="Q1097" s="57"/>
    </row>
    <row r="1098" spans="1:17" ht="14.25" customHeight="1" x14ac:dyDescent="0.25">
      <c r="A1098" s="48"/>
      <c r="I1098" s="34"/>
      <c r="K1098" s="57"/>
      <c r="L1098" s="57"/>
      <c r="M1098" s="57"/>
      <c r="N1098" s="57"/>
      <c r="O1098" s="57"/>
      <c r="P1098" s="57"/>
      <c r="Q1098" s="57"/>
    </row>
    <row r="1099" spans="1:17" ht="14.25" customHeight="1" x14ac:dyDescent="0.25">
      <c r="A1099" s="48"/>
      <c r="I1099" s="34"/>
      <c r="K1099" s="57"/>
      <c r="L1099" s="57"/>
      <c r="M1099" s="57"/>
      <c r="N1099" s="57"/>
      <c r="O1099" s="57"/>
      <c r="P1099" s="57"/>
      <c r="Q1099" s="57"/>
    </row>
    <row r="1100" spans="1:17" ht="14.25" customHeight="1" x14ac:dyDescent="0.25">
      <c r="A1100" s="48"/>
      <c r="I1100" s="34"/>
      <c r="K1100" s="57"/>
      <c r="L1100" s="57"/>
      <c r="M1100" s="57"/>
      <c r="N1100" s="57"/>
      <c r="O1100" s="57"/>
      <c r="P1100" s="57"/>
      <c r="Q1100" s="57"/>
    </row>
    <row r="1101" spans="1:17" ht="14.25" customHeight="1" x14ac:dyDescent="0.25">
      <c r="A1101" s="48"/>
      <c r="I1101" s="34"/>
      <c r="K1101" s="57"/>
      <c r="L1101" s="57"/>
      <c r="M1101" s="57"/>
      <c r="N1101" s="57"/>
      <c r="O1101" s="57"/>
      <c r="P1101" s="57"/>
      <c r="Q1101" s="57"/>
    </row>
    <row r="1102" spans="1:17" ht="14.25" customHeight="1" x14ac:dyDescent="0.25">
      <c r="A1102" s="48"/>
      <c r="I1102" s="34"/>
      <c r="K1102" s="57"/>
      <c r="L1102" s="57"/>
      <c r="M1102" s="57"/>
      <c r="N1102" s="57"/>
      <c r="O1102" s="57"/>
      <c r="P1102" s="57"/>
      <c r="Q1102" s="57"/>
    </row>
    <row r="1103" spans="1:17" ht="14.25" customHeight="1" x14ac:dyDescent="0.25">
      <c r="A1103" s="48"/>
      <c r="I1103" s="34"/>
      <c r="K1103" s="57"/>
      <c r="L1103" s="57"/>
      <c r="M1103" s="57"/>
      <c r="N1103" s="57"/>
      <c r="O1103" s="57"/>
      <c r="P1103" s="57"/>
      <c r="Q1103" s="57"/>
    </row>
    <row r="1104" spans="1:17" ht="14.25" customHeight="1" x14ac:dyDescent="0.25">
      <c r="A1104" s="48"/>
      <c r="I1104" s="34"/>
      <c r="K1104" s="57"/>
      <c r="L1104" s="57"/>
      <c r="M1104" s="57"/>
      <c r="N1104" s="57"/>
      <c r="O1104" s="57"/>
      <c r="P1104" s="57"/>
      <c r="Q1104" s="57"/>
    </row>
    <row r="1105" spans="1:17" ht="14.25" customHeight="1" x14ac:dyDescent="0.25">
      <c r="A1105" s="48"/>
      <c r="I1105" s="34"/>
      <c r="K1105" s="57"/>
      <c r="L1105" s="57"/>
      <c r="M1105" s="57"/>
      <c r="N1105" s="57"/>
      <c r="O1105" s="57"/>
      <c r="P1105" s="57"/>
      <c r="Q1105" s="57"/>
    </row>
    <row r="1106" spans="1:17" ht="14.25" customHeight="1" x14ac:dyDescent="0.25">
      <c r="A1106" s="48"/>
      <c r="I1106" s="34"/>
      <c r="K1106" s="57"/>
      <c r="L1106" s="57"/>
      <c r="M1106" s="57"/>
      <c r="N1106" s="57"/>
      <c r="O1106" s="57"/>
      <c r="P1106" s="57"/>
      <c r="Q1106" s="57"/>
    </row>
    <row r="1107" spans="1:17" ht="14.25" customHeight="1" x14ac:dyDescent="0.25">
      <c r="A1107" s="48"/>
      <c r="I1107" s="34"/>
      <c r="K1107" s="57"/>
      <c r="L1107" s="57"/>
      <c r="M1107" s="57"/>
      <c r="N1107" s="57"/>
      <c r="O1107" s="57"/>
      <c r="P1107" s="57"/>
      <c r="Q1107" s="57"/>
    </row>
    <row r="1108" spans="1:17" ht="14.25" customHeight="1" x14ac:dyDescent="0.25">
      <c r="A1108" s="48"/>
      <c r="I1108" s="34"/>
      <c r="K1108" s="57"/>
      <c r="L1108" s="57"/>
      <c r="M1108" s="57"/>
      <c r="N1108" s="57"/>
      <c r="O1108" s="57"/>
      <c r="P1108" s="57"/>
      <c r="Q1108" s="57"/>
    </row>
    <row r="1109" spans="1:17" ht="14.25" customHeight="1" x14ac:dyDescent="0.25">
      <c r="A1109" s="48"/>
      <c r="I1109" s="34"/>
      <c r="K1109" s="57"/>
      <c r="L1109" s="57"/>
      <c r="M1109" s="57"/>
      <c r="N1109" s="57"/>
      <c r="O1109" s="57"/>
      <c r="P1109" s="57"/>
      <c r="Q1109" s="57"/>
    </row>
    <row r="1110" spans="1:17" ht="14.25" customHeight="1" x14ac:dyDescent="0.25">
      <c r="A1110" s="48"/>
      <c r="I1110" s="34"/>
      <c r="K1110" s="57"/>
      <c r="L1110" s="57"/>
      <c r="M1110" s="57"/>
      <c r="N1110" s="57"/>
      <c r="O1110" s="57"/>
      <c r="P1110" s="57"/>
      <c r="Q1110" s="57"/>
    </row>
    <row r="1111" spans="1:17" ht="14.25" customHeight="1" x14ac:dyDescent="0.25">
      <c r="A1111" s="48"/>
      <c r="I1111" s="34"/>
      <c r="K1111" s="57"/>
      <c r="L1111" s="57"/>
      <c r="M1111" s="57"/>
      <c r="N1111" s="57"/>
      <c r="O1111" s="57"/>
      <c r="P1111" s="57"/>
      <c r="Q1111" s="57"/>
    </row>
    <row r="1112" spans="1:17" ht="14.25" customHeight="1" x14ac:dyDescent="0.25">
      <c r="A1112" s="48"/>
      <c r="I1112" s="34"/>
      <c r="K1112" s="57"/>
      <c r="L1112" s="57"/>
      <c r="M1112" s="57"/>
      <c r="N1112" s="57"/>
      <c r="O1112" s="57"/>
      <c r="P1112" s="57"/>
      <c r="Q1112" s="57"/>
    </row>
    <row r="1113" spans="1:17" ht="14.25" customHeight="1" x14ac:dyDescent="0.25">
      <c r="A1113" s="48"/>
      <c r="I1113" s="34"/>
      <c r="K1113" s="57"/>
      <c r="L1113" s="57"/>
      <c r="M1113" s="57"/>
      <c r="N1113" s="57"/>
      <c r="O1113" s="57"/>
      <c r="P1113" s="57"/>
      <c r="Q1113" s="57"/>
    </row>
    <row r="1114" spans="1:17" ht="14.25" customHeight="1" x14ac:dyDescent="0.25">
      <c r="A1114" s="48"/>
      <c r="I1114" s="34"/>
      <c r="K1114" s="57"/>
      <c r="L1114" s="57"/>
      <c r="M1114" s="57"/>
      <c r="N1114" s="57"/>
      <c r="O1114" s="57"/>
      <c r="P1114" s="57"/>
      <c r="Q1114" s="57"/>
    </row>
    <row r="1115" spans="1:17" ht="14.25" customHeight="1" x14ac:dyDescent="0.25">
      <c r="A1115" s="48"/>
      <c r="I1115" s="34"/>
      <c r="K1115" s="57"/>
      <c r="L1115" s="57"/>
      <c r="M1115" s="57"/>
      <c r="N1115" s="57"/>
      <c r="O1115" s="57"/>
      <c r="P1115" s="57"/>
      <c r="Q1115" s="57"/>
    </row>
    <row r="1116" spans="1:17" ht="14.25" customHeight="1" x14ac:dyDescent="0.25">
      <c r="A1116" s="48"/>
      <c r="I1116" s="34"/>
      <c r="K1116" s="57"/>
      <c r="L1116" s="57"/>
      <c r="M1116" s="57"/>
      <c r="N1116" s="57"/>
      <c r="O1116" s="57"/>
      <c r="P1116" s="57"/>
      <c r="Q1116" s="57"/>
    </row>
    <row r="1117" spans="1:17" ht="14.25" customHeight="1" x14ac:dyDescent="0.25">
      <c r="A1117" s="48"/>
      <c r="I1117" s="34"/>
      <c r="K1117" s="57"/>
      <c r="L1117" s="57"/>
      <c r="M1117" s="57"/>
      <c r="N1117" s="57"/>
      <c r="O1117" s="57"/>
      <c r="P1117" s="57"/>
      <c r="Q1117" s="57"/>
    </row>
    <row r="1118" spans="1:17" ht="14.25" customHeight="1" x14ac:dyDescent="0.25">
      <c r="A1118" s="48"/>
      <c r="I1118" s="34"/>
      <c r="K1118" s="57"/>
      <c r="L1118" s="57"/>
      <c r="M1118" s="57"/>
      <c r="N1118" s="57"/>
      <c r="O1118" s="57"/>
      <c r="P1118" s="57"/>
      <c r="Q1118" s="57"/>
    </row>
    <row r="1119" spans="1:17" ht="14.25" customHeight="1" x14ac:dyDescent="0.25">
      <c r="A1119" s="48"/>
      <c r="I1119" s="34"/>
      <c r="K1119" s="57"/>
      <c r="L1119" s="57"/>
      <c r="M1119" s="57"/>
      <c r="N1119" s="57"/>
      <c r="O1119" s="57"/>
      <c r="P1119" s="57"/>
      <c r="Q1119" s="57"/>
    </row>
    <row r="1120" spans="1:17" ht="14.25" customHeight="1" x14ac:dyDescent="0.25">
      <c r="A1120" s="48"/>
      <c r="I1120" s="34"/>
      <c r="K1120" s="57"/>
      <c r="L1120" s="57"/>
      <c r="M1120" s="57"/>
      <c r="N1120" s="57"/>
      <c r="O1120" s="57"/>
      <c r="P1120" s="57"/>
      <c r="Q1120" s="57"/>
    </row>
    <row r="1121" spans="1:17" ht="14.25" customHeight="1" x14ac:dyDescent="0.25">
      <c r="A1121" s="48"/>
      <c r="I1121" s="34"/>
      <c r="K1121" s="57"/>
      <c r="L1121" s="57"/>
      <c r="M1121" s="57"/>
      <c r="N1121" s="57"/>
      <c r="O1121" s="57"/>
      <c r="P1121" s="57"/>
      <c r="Q1121" s="57"/>
    </row>
    <row r="1122" spans="1:17" ht="14.25" customHeight="1" x14ac:dyDescent="0.25">
      <c r="A1122" s="48"/>
      <c r="I1122" s="34"/>
      <c r="K1122" s="57"/>
      <c r="L1122" s="57"/>
      <c r="M1122" s="57"/>
      <c r="N1122" s="57"/>
      <c r="O1122" s="57"/>
      <c r="P1122" s="57"/>
      <c r="Q1122" s="57"/>
    </row>
    <row r="1123" spans="1:17" ht="14.25" customHeight="1" x14ac:dyDescent="0.25">
      <c r="A1123" s="48"/>
      <c r="I1123" s="34"/>
      <c r="K1123" s="57"/>
      <c r="L1123" s="57"/>
      <c r="M1123" s="57"/>
      <c r="N1123" s="57"/>
      <c r="O1123" s="57"/>
      <c r="P1123" s="57"/>
      <c r="Q1123" s="57"/>
    </row>
    <row r="1124" spans="1:17" ht="14.25" customHeight="1" x14ac:dyDescent="0.25">
      <c r="A1124" s="48"/>
      <c r="I1124" s="34"/>
      <c r="K1124" s="57"/>
      <c r="L1124" s="57"/>
      <c r="M1124" s="57"/>
      <c r="N1124" s="57"/>
      <c r="O1124" s="57"/>
      <c r="P1124" s="57"/>
      <c r="Q1124" s="57"/>
    </row>
    <row r="1125" spans="1:17" ht="14.25" customHeight="1" x14ac:dyDescent="0.25">
      <c r="A1125" s="48"/>
      <c r="I1125" s="34"/>
      <c r="K1125" s="57"/>
      <c r="L1125" s="57"/>
      <c r="M1125" s="57"/>
      <c r="N1125" s="57"/>
      <c r="O1125" s="57"/>
      <c r="P1125" s="57"/>
      <c r="Q1125" s="57"/>
    </row>
    <row r="1126" spans="1:17" ht="14.25" customHeight="1" x14ac:dyDescent="0.25">
      <c r="A1126" s="48"/>
      <c r="I1126" s="34"/>
      <c r="K1126" s="57"/>
      <c r="L1126" s="57"/>
      <c r="M1126" s="57"/>
      <c r="N1126" s="57"/>
      <c r="O1126" s="57"/>
      <c r="P1126" s="57"/>
      <c r="Q1126" s="57"/>
    </row>
    <row r="1127" spans="1:17" ht="14.25" customHeight="1" x14ac:dyDescent="0.25">
      <c r="A1127" s="48"/>
      <c r="I1127" s="34"/>
      <c r="K1127" s="57"/>
      <c r="L1127" s="57"/>
      <c r="M1127" s="57"/>
      <c r="N1127" s="57"/>
      <c r="O1127" s="57"/>
      <c r="P1127" s="57"/>
      <c r="Q1127" s="57"/>
    </row>
    <row r="1128" spans="1:17" ht="14.25" customHeight="1" x14ac:dyDescent="0.25">
      <c r="A1128" s="48"/>
      <c r="I1128" s="34"/>
      <c r="K1128" s="57"/>
      <c r="L1128" s="57"/>
      <c r="M1128" s="57"/>
      <c r="N1128" s="57"/>
      <c r="O1128" s="57"/>
      <c r="P1128" s="57"/>
      <c r="Q1128" s="57"/>
    </row>
    <row r="1129" spans="1:17" ht="14.25" customHeight="1" x14ac:dyDescent="0.25">
      <c r="A1129" s="48"/>
      <c r="I1129" s="34"/>
      <c r="K1129" s="57"/>
      <c r="L1129" s="57"/>
      <c r="M1129" s="57"/>
      <c r="N1129" s="57"/>
      <c r="O1129" s="57"/>
      <c r="P1129" s="57"/>
      <c r="Q1129" s="57"/>
    </row>
    <row r="1130" spans="1:17" ht="14.25" customHeight="1" x14ac:dyDescent="0.25">
      <c r="A1130" s="48"/>
      <c r="I1130" s="34"/>
      <c r="K1130" s="57"/>
      <c r="L1130" s="57"/>
      <c r="M1130" s="57"/>
      <c r="N1130" s="57"/>
      <c r="O1130" s="57"/>
      <c r="P1130" s="57"/>
      <c r="Q1130" s="57"/>
    </row>
    <row r="1131" spans="1:17" ht="14.25" customHeight="1" x14ac:dyDescent="0.25">
      <c r="A1131" s="48"/>
      <c r="I1131" s="34"/>
      <c r="K1131" s="57"/>
      <c r="L1131" s="57"/>
      <c r="M1131" s="57"/>
      <c r="N1131" s="57"/>
      <c r="O1131" s="57"/>
      <c r="P1131" s="57"/>
      <c r="Q1131" s="57"/>
    </row>
    <row r="1132" spans="1:17" ht="14.25" customHeight="1" x14ac:dyDescent="0.25">
      <c r="A1132" s="48"/>
      <c r="I1132" s="34"/>
      <c r="K1132" s="57"/>
      <c r="L1132" s="57"/>
      <c r="M1132" s="57"/>
      <c r="N1132" s="57"/>
      <c r="O1132" s="57"/>
      <c r="P1132" s="57"/>
      <c r="Q1132" s="57"/>
    </row>
    <row r="1133" spans="1:17" ht="14.25" customHeight="1" x14ac:dyDescent="0.25">
      <c r="A1133" s="48"/>
      <c r="I1133" s="34"/>
      <c r="K1133" s="57"/>
      <c r="L1133" s="57"/>
      <c r="M1133" s="57"/>
      <c r="N1133" s="57"/>
      <c r="O1133" s="57"/>
      <c r="P1133" s="57"/>
      <c r="Q1133" s="57"/>
    </row>
    <row r="1134" spans="1:17" ht="14.25" customHeight="1" x14ac:dyDescent="0.25">
      <c r="A1134" s="48"/>
      <c r="I1134" s="34"/>
      <c r="K1134" s="57"/>
      <c r="L1134" s="57"/>
      <c r="M1134" s="57"/>
      <c r="N1134" s="57"/>
      <c r="O1134" s="57"/>
      <c r="P1134" s="57"/>
      <c r="Q1134" s="57"/>
    </row>
    <row r="1135" spans="1:17" ht="14.25" customHeight="1" x14ac:dyDescent="0.25">
      <c r="A1135" s="48"/>
      <c r="I1135" s="34"/>
      <c r="K1135" s="57"/>
      <c r="L1135" s="57"/>
      <c r="M1135" s="57"/>
      <c r="N1135" s="57"/>
      <c r="O1135" s="57"/>
      <c r="P1135" s="57"/>
      <c r="Q1135" s="57"/>
    </row>
    <row r="1136" spans="1:17" ht="14.25" customHeight="1" x14ac:dyDescent="0.25">
      <c r="A1136" s="48"/>
      <c r="I1136" s="34"/>
      <c r="K1136" s="57"/>
      <c r="L1136" s="57"/>
      <c r="M1136" s="57"/>
      <c r="N1136" s="57"/>
      <c r="O1136" s="57"/>
      <c r="P1136" s="57"/>
      <c r="Q1136" s="57"/>
    </row>
    <row r="1137" spans="1:17" ht="14.25" customHeight="1" x14ac:dyDescent="0.25">
      <c r="A1137" s="48"/>
      <c r="I1137" s="34"/>
      <c r="K1137" s="57"/>
      <c r="L1137" s="57"/>
      <c r="M1137" s="57"/>
      <c r="N1137" s="57"/>
      <c r="O1137" s="57"/>
      <c r="P1137" s="57"/>
      <c r="Q1137" s="57"/>
    </row>
    <row r="1138" spans="1:17" ht="14.25" customHeight="1" x14ac:dyDescent="0.25">
      <c r="A1138" s="48"/>
      <c r="I1138" s="34"/>
      <c r="K1138" s="57"/>
      <c r="L1138" s="57"/>
      <c r="M1138" s="57"/>
      <c r="N1138" s="57"/>
      <c r="O1138" s="57"/>
      <c r="P1138" s="57"/>
      <c r="Q1138" s="57"/>
    </row>
    <row r="1139" spans="1:17" ht="14.25" customHeight="1" x14ac:dyDescent="0.25">
      <c r="A1139" s="48"/>
      <c r="I1139" s="34"/>
      <c r="K1139" s="57"/>
      <c r="L1139" s="57"/>
      <c r="M1139" s="57"/>
      <c r="N1139" s="57"/>
      <c r="O1139" s="57"/>
      <c r="P1139" s="57"/>
      <c r="Q1139" s="57"/>
    </row>
    <row r="1140" spans="1:17" ht="14.25" customHeight="1" x14ac:dyDescent="0.25">
      <c r="A1140" s="48"/>
      <c r="I1140" s="34"/>
      <c r="K1140" s="57"/>
      <c r="L1140" s="57"/>
      <c r="M1140" s="57"/>
      <c r="N1140" s="57"/>
      <c r="O1140" s="57"/>
      <c r="P1140" s="57"/>
      <c r="Q1140" s="57"/>
    </row>
    <row r="1141" spans="1:17" ht="14.25" customHeight="1" x14ac:dyDescent="0.25">
      <c r="A1141" s="48"/>
      <c r="I1141" s="34"/>
      <c r="K1141" s="57"/>
      <c r="L1141" s="57"/>
      <c r="M1141" s="57"/>
      <c r="N1141" s="57"/>
      <c r="O1141" s="57"/>
      <c r="P1141" s="57"/>
      <c r="Q1141" s="57"/>
    </row>
    <row r="1142" spans="1:17" ht="14.25" customHeight="1" x14ac:dyDescent="0.25">
      <c r="A1142" s="48"/>
      <c r="I1142" s="34"/>
      <c r="K1142" s="57"/>
      <c r="L1142" s="57"/>
      <c r="M1142" s="57"/>
      <c r="N1142" s="57"/>
      <c r="O1142" s="57"/>
      <c r="P1142" s="57"/>
      <c r="Q1142" s="57"/>
    </row>
    <row r="1143" spans="1:17" ht="14.25" customHeight="1" x14ac:dyDescent="0.25">
      <c r="A1143" s="48"/>
      <c r="I1143" s="34"/>
      <c r="K1143" s="57"/>
      <c r="L1143" s="57"/>
      <c r="M1143" s="57"/>
      <c r="N1143" s="57"/>
      <c r="O1143" s="57"/>
      <c r="P1143" s="57"/>
      <c r="Q1143" s="57"/>
    </row>
    <row r="1144" spans="1:17" ht="14.25" customHeight="1" x14ac:dyDescent="0.25">
      <c r="A1144" s="48"/>
      <c r="I1144" s="34"/>
      <c r="K1144" s="57"/>
      <c r="L1144" s="57"/>
      <c r="M1144" s="57"/>
      <c r="N1144" s="57"/>
      <c r="O1144" s="57"/>
      <c r="P1144" s="57"/>
      <c r="Q1144" s="57"/>
    </row>
    <row r="1145" spans="1:17" ht="14.25" customHeight="1" x14ac:dyDescent="0.25">
      <c r="A1145" s="48"/>
      <c r="I1145" s="34"/>
      <c r="K1145" s="57"/>
      <c r="L1145" s="57"/>
      <c r="M1145" s="57"/>
      <c r="N1145" s="57"/>
      <c r="O1145" s="57"/>
      <c r="P1145" s="57"/>
      <c r="Q1145" s="57"/>
    </row>
    <row r="1146" spans="1:17" ht="14.25" customHeight="1" x14ac:dyDescent="0.25">
      <c r="A1146" s="48"/>
      <c r="I1146" s="34"/>
      <c r="K1146" s="57"/>
      <c r="L1146" s="57"/>
      <c r="M1146" s="57"/>
      <c r="N1146" s="57"/>
      <c r="O1146" s="57"/>
      <c r="P1146" s="57"/>
      <c r="Q1146" s="57"/>
    </row>
    <row r="1147" spans="1:17" ht="14.25" customHeight="1" x14ac:dyDescent="0.25">
      <c r="A1147" s="48"/>
      <c r="I1147" s="34"/>
      <c r="K1147" s="57"/>
      <c r="L1147" s="57"/>
      <c r="M1147" s="57"/>
      <c r="N1147" s="57"/>
      <c r="O1147" s="57"/>
      <c r="P1147" s="57"/>
      <c r="Q1147" s="57"/>
    </row>
    <row r="1148" spans="1:17" ht="14.25" customHeight="1" x14ac:dyDescent="0.25">
      <c r="A1148" s="48"/>
      <c r="I1148" s="34"/>
      <c r="K1148" s="57"/>
      <c r="L1148" s="57"/>
      <c r="M1148" s="57"/>
      <c r="N1148" s="57"/>
      <c r="O1148" s="57"/>
      <c r="P1148" s="57"/>
      <c r="Q1148" s="57"/>
    </row>
    <row r="1149" spans="1:17" ht="14.25" customHeight="1" x14ac:dyDescent="0.25">
      <c r="A1149" s="48"/>
      <c r="I1149" s="34"/>
      <c r="K1149" s="57"/>
      <c r="L1149" s="57"/>
      <c r="M1149" s="57"/>
      <c r="N1149" s="57"/>
      <c r="O1149" s="57"/>
      <c r="P1149" s="57"/>
      <c r="Q1149" s="57"/>
    </row>
    <row r="1150" spans="1:17" ht="14.25" customHeight="1" x14ac:dyDescent="0.25">
      <c r="A1150" s="48"/>
      <c r="I1150" s="34"/>
      <c r="K1150" s="57"/>
      <c r="L1150" s="57"/>
      <c r="M1150" s="57"/>
      <c r="N1150" s="57"/>
      <c r="O1150" s="57"/>
      <c r="P1150" s="57"/>
      <c r="Q1150" s="57"/>
    </row>
    <row r="1151" spans="1:17" ht="14.25" customHeight="1" x14ac:dyDescent="0.25">
      <c r="A1151" s="48"/>
      <c r="I1151" s="34"/>
      <c r="K1151" s="57"/>
      <c r="L1151" s="57"/>
      <c r="M1151" s="57"/>
      <c r="N1151" s="57"/>
      <c r="O1151" s="57"/>
      <c r="P1151" s="57"/>
      <c r="Q1151" s="57"/>
    </row>
    <row r="1152" spans="1:17" ht="14.25" customHeight="1" x14ac:dyDescent="0.25">
      <c r="A1152" s="48"/>
      <c r="I1152" s="34"/>
      <c r="K1152" s="57"/>
      <c r="L1152" s="57"/>
      <c r="M1152" s="57"/>
      <c r="N1152" s="57"/>
      <c r="O1152" s="57"/>
      <c r="P1152" s="57"/>
      <c r="Q1152" s="57"/>
    </row>
    <row r="1153" spans="1:17" ht="14.25" customHeight="1" x14ac:dyDescent="0.25">
      <c r="A1153" s="48"/>
      <c r="I1153" s="34"/>
      <c r="K1153" s="57"/>
      <c r="L1153" s="57"/>
      <c r="M1153" s="57"/>
      <c r="N1153" s="57"/>
      <c r="O1153" s="57"/>
      <c r="P1153" s="57"/>
      <c r="Q1153" s="57"/>
    </row>
    <row r="1154" spans="1:17" ht="14.25" customHeight="1" x14ac:dyDescent="0.25">
      <c r="A1154" s="48"/>
      <c r="I1154" s="34"/>
      <c r="K1154" s="57"/>
      <c r="L1154" s="57"/>
      <c r="M1154" s="57"/>
      <c r="N1154" s="57"/>
      <c r="O1154" s="57"/>
      <c r="P1154" s="57"/>
      <c r="Q1154" s="57"/>
    </row>
    <row r="1155" spans="1:17" ht="14.25" customHeight="1" x14ac:dyDescent="0.25">
      <c r="A1155" s="48"/>
      <c r="I1155" s="34"/>
      <c r="K1155" s="57"/>
      <c r="L1155" s="57"/>
      <c r="M1155" s="57"/>
      <c r="N1155" s="57"/>
      <c r="O1155" s="57"/>
      <c r="P1155" s="57"/>
      <c r="Q1155" s="57"/>
    </row>
    <row r="1156" spans="1:17" ht="14.25" customHeight="1" x14ac:dyDescent="0.25">
      <c r="A1156" s="48"/>
      <c r="I1156" s="34"/>
      <c r="K1156" s="57"/>
      <c r="L1156" s="57"/>
      <c r="M1156" s="57"/>
      <c r="N1156" s="57"/>
      <c r="O1156" s="57"/>
      <c r="P1156" s="57"/>
      <c r="Q1156" s="57"/>
    </row>
    <row r="1157" spans="1:17" ht="14.25" customHeight="1" x14ac:dyDescent="0.25">
      <c r="A1157" s="48"/>
      <c r="I1157" s="34"/>
      <c r="K1157" s="57"/>
      <c r="L1157" s="57"/>
      <c r="M1157" s="57"/>
      <c r="N1157" s="57"/>
      <c r="O1157" s="57"/>
      <c r="P1157" s="57"/>
      <c r="Q1157" s="57"/>
    </row>
    <row r="1158" spans="1:17" ht="14.25" customHeight="1" x14ac:dyDescent="0.25">
      <c r="A1158" s="48"/>
      <c r="I1158" s="34"/>
      <c r="K1158" s="57"/>
      <c r="L1158" s="57"/>
      <c r="M1158" s="57"/>
      <c r="N1158" s="57"/>
      <c r="O1158" s="57"/>
      <c r="P1158" s="57"/>
      <c r="Q1158" s="57"/>
    </row>
    <row r="1159" spans="1:17" ht="14.25" customHeight="1" x14ac:dyDescent="0.25">
      <c r="A1159" s="48"/>
      <c r="I1159" s="34"/>
      <c r="K1159" s="57"/>
      <c r="L1159" s="57"/>
      <c r="M1159" s="57"/>
      <c r="N1159" s="57"/>
      <c r="O1159" s="57"/>
      <c r="P1159" s="57"/>
      <c r="Q1159" s="57"/>
    </row>
    <row r="1160" spans="1:17" ht="14.25" customHeight="1" x14ac:dyDescent="0.25">
      <c r="A1160" s="48"/>
      <c r="I1160" s="34"/>
      <c r="K1160" s="57"/>
      <c r="L1160" s="57"/>
      <c r="M1160" s="57"/>
      <c r="N1160" s="57"/>
      <c r="O1160" s="57"/>
      <c r="P1160" s="57"/>
      <c r="Q1160" s="57"/>
    </row>
    <row r="1161" spans="1:17" ht="14.25" customHeight="1" x14ac:dyDescent="0.25">
      <c r="A1161" s="48"/>
      <c r="I1161" s="34"/>
      <c r="K1161" s="57"/>
      <c r="L1161" s="57"/>
      <c r="M1161" s="57"/>
      <c r="N1161" s="57"/>
      <c r="O1161" s="57"/>
      <c r="P1161" s="57"/>
      <c r="Q1161" s="57"/>
    </row>
    <row r="1162" spans="1:17" ht="14.25" customHeight="1" x14ac:dyDescent="0.25">
      <c r="A1162" s="48"/>
      <c r="I1162" s="34"/>
      <c r="K1162" s="57"/>
      <c r="L1162" s="57"/>
      <c r="M1162" s="57"/>
      <c r="N1162" s="57"/>
      <c r="O1162" s="57"/>
      <c r="P1162" s="57"/>
      <c r="Q1162" s="57"/>
    </row>
    <row r="1163" spans="1:17" ht="14.25" customHeight="1" x14ac:dyDescent="0.25">
      <c r="A1163" s="48"/>
      <c r="I1163" s="34"/>
      <c r="K1163" s="57"/>
      <c r="L1163" s="57"/>
      <c r="M1163" s="57"/>
      <c r="N1163" s="57"/>
      <c r="O1163" s="57"/>
      <c r="P1163" s="57"/>
      <c r="Q1163" s="57"/>
    </row>
    <row r="1164" spans="1:17" ht="14.25" customHeight="1" x14ac:dyDescent="0.25">
      <c r="A1164" s="48"/>
      <c r="I1164" s="34"/>
      <c r="K1164" s="57"/>
      <c r="L1164" s="57"/>
      <c r="M1164" s="57"/>
      <c r="N1164" s="57"/>
      <c r="O1164" s="57"/>
      <c r="P1164" s="57"/>
      <c r="Q1164" s="57"/>
    </row>
    <row r="1165" spans="1:17" ht="14.25" customHeight="1" x14ac:dyDescent="0.25">
      <c r="A1165" s="48"/>
      <c r="I1165" s="34"/>
      <c r="K1165" s="57"/>
      <c r="L1165" s="57"/>
      <c r="M1165" s="57"/>
      <c r="N1165" s="57"/>
      <c r="O1165" s="57"/>
      <c r="P1165" s="57"/>
      <c r="Q1165" s="57"/>
    </row>
    <row r="1166" spans="1:17" ht="14.25" customHeight="1" x14ac:dyDescent="0.25">
      <c r="A1166" s="48"/>
      <c r="I1166" s="34"/>
      <c r="K1166" s="57"/>
      <c r="L1166" s="57"/>
      <c r="M1166" s="57"/>
      <c r="N1166" s="57"/>
      <c r="O1166" s="57"/>
      <c r="P1166" s="57"/>
      <c r="Q1166" s="57"/>
    </row>
    <row r="1167" spans="1:17" ht="14.25" customHeight="1" x14ac:dyDescent="0.25">
      <c r="A1167" s="48"/>
      <c r="I1167" s="34"/>
      <c r="K1167" s="57"/>
      <c r="L1167" s="57"/>
      <c r="M1167" s="57"/>
      <c r="N1167" s="57"/>
      <c r="O1167" s="57"/>
      <c r="P1167" s="57"/>
      <c r="Q1167" s="57"/>
    </row>
    <row r="1168" spans="1:17" ht="14.25" customHeight="1" x14ac:dyDescent="0.25">
      <c r="A1168" s="48"/>
      <c r="I1168" s="34"/>
      <c r="K1168" s="57"/>
      <c r="L1168" s="57"/>
      <c r="M1168" s="57"/>
      <c r="N1168" s="57"/>
      <c r="O1168" s="57"/>
      <c r="P1168" s="57"/>
      <c r="Q1168" s="57"/>
    </row>
    <row r="1169" spans="1:17" ht="14.25" customHeight="1" x14ac:dyDescent="0.25">
      <c r="A1169" s="48"/>
      <c r="I1169" s="34"/>
      <c r="K1169" s="57"/>
      <c r="L1169" s="57"/>
      <c r="M1169" s="57"/>
      <c r="N1169" s="57"/>
      <c r="O1169" s="57"/>
      <c r="P1169" s="57"/>
      <c r="Q1169" s="57"/>
    </row>
    <row r="1170" spans="1:17" ht="14.25" customHeight="1" x14ac:dyDescent="0.25">
      <c r="A1170" s="48"/>
      <c r="I1170" s="34"/>
      <c r="K1170" s="57"/>
      <c r="L1170" s="57"/>
      <c r="M1170" s="57"/>
      <c r="N1170" s="57"/>
      <c r="O1170" s="57"/>
      <c r="P1170" s="57"/>
      <c r="Q1170" s="57"/>
    </row>
    <row r="1171" spans="1:17" ht="14.25" customHeight="1" x14ac:dyDescent="0.25">
      <c r="A1171" s="48"/>
      <c r="I1171" s="34"/>
      <c r="K1171" s="57"/>
      <c r="L1171" s="57"/>
      <c r="M1171" s="57"/>
      <c r="N1171" s="57"/>
      <c r="O1171" s="57"/>
      <c r="P1171" s="57"/>
      <c r="Q1171" s="57"/>
    </row>
    <row r="1172" spans="1:17" ht="14.25" customHeight="1" x14ac:dyDescent="0.25">
      <c r="A1172" s="48"/>
      <c r="I1172" s="34"/>
      <c r="K1172" s="57"/>
      <c r="L1172" s="57"/>
      <c r="M1172" s="57"/>
      <c r="N1172" s="57"/>
      <c r="O1172" s="57"/>
      <c r="P1172" s="57"/>
      <c r="Q1172" s="57"/>
    </row>
    <row r="1173" spans="1:17" ht="14.25" customHeight="1" x14ac:dyDescent="0.25">
      <c r="A1173" s="48"/>
      <c r="I1173" s="34"/>
      <c r="K1173" s="57"/>
      <c r="L1173" s="57"/>
      <c r="M1173" s="57"/>
      <c r="N1173" s="57"/>
      <c r="O1173" s="57"/>
      <c r="P1173" s="57"/>
      <c r="Q1173" s="57"/>
    </row>
    <row r="1174" spans="1:17" ht="14.25" customHeight="1" x14ac:dyDescent="0.25">
      <c r="A1174" s="48"/>
      <c r="I1174" s="34"/>
      <c r="K1174" s="57"/>
      <c r="L1174" s="57"/>
      <c r="M1174" s="57"/>
      <c r="N1174" s="57"/>
      <c r="O1174" s="57"/>
      <c r="P1174" s="57"/>
      <c r="Q1174" s="57"/>
    </row>
    <row r="1175" spans="1:17" ht="14.25" customHeight="1" x14ac:dyDescent="0.25">
      <c r="A1175" s="48"/>
      <c r="I1175" s="34"/>
      <c r="K1175" s="57"/>
      <c r="L1175" s="57"/>
      <c r="M1175" s="57"/>
      <c r="N1175" s="57"/>
      <c r="O1175" s="57"/>
      <c r="P1175" s="57"/>
      <c r="Q1175" s="57"/>
    </row>
    <row r="1176" spans="1:17" ht="14.25" customHeight="1" x14ac:dyDescent="0.25">
      <c r="A1176" s="48"/>
      <c r="I1176" s="34"/>
      <c r="K1176" s="57"/>
      <c r="L1176" s="57"/>
      <c r="M1176" s="57"/>
      <c r="N1176" s="57"/>
      <c r="O1176" s="57"/>
      <c r="P1176" s="57"/>
      <c r="Q1176" s="57"/>
    </row>
    <row r="1177" spans="1:17" ht="14.25" customHeight="1" x14ac:dyDescent="0.25">
      <c r="A1177" s="48"/>
      <c r="I1177" s="34"/>
      <c r="K1177" s="57"/>
      <c r="L1177" s="57"/>
      <c r="M1177" s="57"/>
      <c r="N1177" s="57"/>
      <c r="O1177" s="57"/>
      <c r="P1177" s="57"/>
      <c r="Q1177" s="57"/>
    </row>
    <row r="1178" spans="1:17" ht="14.25" customHeight="1" x14ac:dyDescent="0.25">
      <c r="A1178" s="48"/>
      <c r="I1178" s="34"/>
      <c r="K1178" s="57"/>
      <c r="L1178" s="57"/>
      <c r="M1178" s="57"/>
      <c r="N1178" s="57"/>
      <c r="O1178" s="57"/>
      <c r="P1178" s="57"/>
      <c r="Q1178" s="57"/>
    </row>
    <row r="1179" spans="1:17" ht="14.25" customHeight="1" x14ac:dyDescent="0.25">
      <c r="A1179" s="48"/>
      <c r="I1179" s="34"/>
      <c r="K1179" s="57"/>
      <c r="L1179" s="57"/>
      <c r="M1179" s="57"/>
      <c r="N1179" s="57"/>
      <c r="O1179" s="57"/>
      <c r="P1179" s="57"/>
      <c r="Q1179" s="57"/>
    </row>
    <row r="1180" spans="1:17" ht="14.25" customHeight="1" x14ac:dyDescent="0.25">
      <c r="A1180" s="48"/>
      <c r="I1180" s="34"/>
      <c r="K1180" s="57"/>
      <c r="L1180" s="57"/>
      <c r="M1180" s="57"/>
      <c r="N1180" s="57"/>
      <c r="O1180" s="57"/>
      <c r="P1180" s="57"/>
      <c r="Q1180" s="57"/>
    </row>
    <row r="1181" spans="1:17" ht="14.25" customHeight="1" x14ac:dyDescent="0.25">
      <c r="A1181" s="48"/>
      <c r="I1181" s="34"/>
      <c r="K1181" s="57"/>
      <c r="L1181" s="57"/>
      <c r="M1181" s="57"/>
      <c r="N1181" s="57"/>
      <c r="O1181" s="57"/>
      <c r="P1181" s="57"/>
      <c r="Q1181" s="57"/>
    </row>
    <row r="1182" spans="1:17" ht="14.25" customHeight="1" x14ac:dyDescent="0.25">
      <c r="A1182" s="48"/>
      <c r="I1182" s="34"/>
      <c r="K1182" s="57"/>
      <c r="L1182" s="57"/>
      <c r="M1182" s="57"/>
      <c r="N1182" s="57"/>
      <c r="O1182" s="57"/>
      <c r="P1182" s="57"/>
      <c r="Q1182" s="57"/>
    </row>
    <row r="1183" spans="1:17" ht="14.25" customHeight="1" x14ac:dyDescent="0.25">
      <c r="A1183" s="48"/>
      <c r="I1183" s="34"/>
      <c r="K1183" s="57"/>
      <c r="L1183" s="57"/>
      <c r="M1183" s="57"/>
      <c r="N1183" s="57"/>
      <c r="O1183" s="57"/>
      <c r="P1183" s="57"/>
      <c r="Q1183" s="57"/>
    </row>
    <row r="1184" spans="1:17" ht="14.25" customHeight="1" x14ac:dyDescent="0.25">
      <c r="A1184" s="48"/>
      <c r="I1184" s="34"/>
      <c r="K1184" s="57"/>
      <c r="L1184" s="57"/>
      <c r="M1184" s="57"/>
      <c r="N1184" s="57"/>
      <c r="O1184" s="57"/>
      <c r="P1184" s="57"/>
      <c r="Q1184" s="57"/>
    </row>
    <row r="1185" spans="1:17" ht="14.25" customHeight="1" x14ac:dyDescent="0.25">
      <c r="A1185" s="48"/>
      <c r="I1185" s="34"/>
      <c r="K1185" s="57"/>
      <c r="L1185" s="57"/>
      <c r="M1185" s="57"/>
      <c r="N1185" s="57"/>
      <c r="O1185" s="57"/>
      <c r="P1185" s="57"/>
      <c r="Q1185" s="57"/>
    </row>
    <row r="1186" spans="1:17" ht="14.25" customHeight="1" x14ac:dyDescent="0.25">
      <c r="A1186" s="48"/>
      <c r="I1186" s="34"/>
      <c r="K1186" s="57"/>
      <c r="L1186" s="57"/>
      <c r="M1186" s="57"/>
      <c r="N1186" s="57"/>
      <c r="O1186" s="57"/>
      <c r="P1186" s="57"/>
      <c r="Q1186" s="57"/>
    </row>
    <row r="1187" spans="1:17" ht="14.25" customHeight="1" x14ac:dyDescent="0.25">
      <c r="A1187" s="48"/>
      <c r="I1187" s="34"/>
      <c r="K1187" s="57"/>
      <c r="L1187" s="57"/>
      <c r="M1187" s="57"/>
      <c r="N1187" s="57"/>
      <c r="O1187" s="57"/>
      <c r="P1187" s="57"/>
      <c r="Q1187" s="57"/>
    </row>
    <row r="1188" spans="1:17" ht="14.25" customHeight="1" x14ac:dyDescent="0.25">
      <c r="A1188" s="48"/>
      <c r="I1188" s="34"/>
      <c r="K1188" s="57"/>
      <c r="L1188" s="57"/>
      <c r="M1188" s="57"/>
      <c r="N1188" s="57"/>
      <c r="O1188" s="57"/>
      <c r="P1188" s="57"/>
      <c r="Q1188" s="57"/>
    </row>
    <row r="1189" spans="1:17" ht="14.25" customHeight="1" x14ac:dyDescent="0.25">
      <c r="A1189" s="48"/>
      <c r="I1189" s="34"/>
      <c r="K1189" s="57"/>
      <c r="L1189" s="57"/>
      <c r="M1189" s="57"/>
      <c r="N1189" s="57"/>
      <c r="O1189" s="57"/>
      <c r="P1189" s="57"/>
      <c r="Q1189" s="57"/>
    </row>
    <row r="1190" spans="1:17" ht="14.25" customHeight="1" x14ac:dyDescent="0.25">
      <c r="A1190" s="48"/>
      <c r="I1190" s="34"/>
      <c r="K1190" s="57"/>
      <c r="L1190" s="57"/>
      <c r="M1190" s="57"/>
      <c r="N1190" s="57"/>
      <c r="O1190" s="57"/>
      <c r="P1190" s="57"/>
      <c r="Q1190" s="57"/>
    </row>
    <row r="1191" spans="1:17" ht="14.25" customHeight="1" x14ac:dyDescent="0.25">
      <c r="A1191" s="48"/>
      <c r="I1191" s="34"/>
      <c r="K1191" s="57"/>
      <c r="L1191" s="57"/>
      <c r="M1191" s="57"/>
      <c r="N1191" s="57"/>
      <c r="O1191" s="57"/>
      <c r="P1191" s="57"/>
      <c r="Q1191" s="57"/>
    </row>
    <row r="1192" spans="1:17" ht="14.25" customHeight="1" x14ac:dyDescent="0.25">
      <c r="A1192" s="48"/>
      <c r="I1192" s="34"/>
      <c r="K1192" s="57"/>
      <c r="L1192" s="57"/>
      <c r="M1192" s="57"/>
      <c r="N1192" s="57"/>
      <c r="O1192" s="57"/>
      <c r="P1192" s="57"/>
      <c r="Q1192" s="57"/>
    </row>
    <row r="1193" spans="1:17" ht="14.25" customHeight="1" x14ac:dyDescent="0.25">
      <c r="A1193" s="48"/>
      <c r="I1193" s="34"/>
      <c r="K1193" s="57"/>
      <c r="L1193" s="57"/>
      <c r="M1193" s="57"/>
      <c r="N1193" s="57"/>
      <c r="O1193" s="57"/>
      <c r="P1193" s="57"/>
      <c r="Q1193" s="57"/>
    </row>
    <row r="1194" spans="1:17" ht="14.25" customHeight="1" x14ac:dyDescent="0.25">
      <c r="A1194" s="48"/>
      <c r="I1194" s="34"/>
      <c r="K1194" s="57"/>
      <c r="L1194" s="57"/>
      <c r="M1194" s="57"/>
      <c r="N1194" s="57"/>
      <c r="O1194" s="57"/>
      <c r="P1194" s="57"/>
      <c r="Q1194" s="57"/>
    </row>
    <row r="1195" spans="1:17" ht="14.25" customHeight="1" x14ac:dyDescent="0.25">
      <c r="A1195" s="48"/>
      <c r="I1195" s="34"/>
      <c r="K1195" s="57"/>
      <c r="L1195" s="57"/>
      <c r="M1195" s="57"/>
      <c r="N1195" s="57"/>
      <c r="O1195" s="57"/>
      <c r="P1195" s="57"/>
      <c r="Q1195" s="57"/>
    </row>
    <row r="1196" spans="1:17" ht="14.25" customHeight="1" x14ac:dyDescent="0.25">
      <c r="A1196" s="48"/>
      <c r="I1196" s="34"/>
      <c r="K1196" s="57"/>
      <c r="L1196" s="57"/>
      <c r="M1196" s="57"/>
      <c r="N1196" s="57"/>
      <c r="O1196" s="57"/>
      <c r="P1196" s="57"/>
      <c r="Q1196" s="57"/>
    </row>
    <row r="1197" spans="1:17" ht="14.25" customHeight="1" x14ac:dyDescent="0.25">
      <c r="A1197" s="48"/>
      <c r="I1197" s="34"/>
      <c r="K1197" s="57"/>
      <c r="L1197" s="57"/>
      <c r="M1197" s="57"/>
      <c r="N1197" s="57"/>
      <c r="O1197" s="57"/>
      <c r="P1197" s="57"/>
      <c r="Q1197" s="57"/>
    </row>
    <row r="1198" spans="1:17" ht="14.25" customHeight="1" x14ac:dyDescent="0.25">
      <c r="A1198" s="48"/>
      <c r="I1198" s="34"/>
      <c r="K1198" s="57"/>
      <c r="L1198" s="57"/>
      <c r="M1198" s="57"/>
      <c r="N1198" s="57"/>
      <c r="O1198" s="57"/>
      <c r="P1198" s="57"/>
      <c r="Q1198" s="57"/>
    </row>
    <row r="1199" spans="1:17" ht="14.25" customHeight="1" x14ac:dyDescent="0.25">
      <c r="A1199" s="48"/>
      <c r="I1199" s="34"/>
      <c r="K1199" s="57"/>
      <c r="L1199" s="57"/>
      <c r="M1199" s="57"/>
      <c r="N1199" s="57"/>
      <c r="O1199" s="57"/>
      <c r="P1199" s="57"/>
      <c r="Q1199" s="57"/>
    </row>
    <row r="1200" spans="1:17" ht="14.25" customHeight="1" x14ac:dyDescent="0.25">
      <c r="A1200" s="48"/>
      <c r="I1200" s="34"/>
      <c r="K1200" s="57"/>
      <c r="L1200" s="57"/>
      <c r="M1200" s="57"/>
      <c r="N1200" s="57"/>
      <c r="O1200" s="57"/>
      <c r="P1200" s="57"/>
      <c r="Q1200" s="57"/>
    </row>
    <row r="1201" spans="1:19" ht="14.25" customHeight="1" x14ac:dyDescent="0.25">
      <c r="A1201" s="49"/>
      <c r="B1201"/>
      <c r="C1201"/>
      <c r="D1201" s="4"/>
      <c r="E1201" s="28"/>
      <c r="F1201" s="1"/>
      <c r="K1201" s="57"/>
      <c r="L1201" s="57"/>
      <c r="M1201" s="57"/>
      <c r="N1201" s="57"/>
      <c r="O1201" s="57"/>
      <c r="P1201" s="57"/>
      <c r="Q1201" s="57"/>
      <c r="R1201" s="15"/>
      <c r="S1201" s="15"/>
    </row>
    <row r="1202" spans="1:19" ht="14.25" customHeight="1" x14ac:dyDescent="0.25">
      <c r="A1202" s="49"/>
      <c r="B1202"/>
      <c r="C1202"/>
      <c r="D1202" s="3"/>
      <c r="F1202"/>
      <c r="K1202" s="57"/>
      <c r="L1202" s="57"/>
      <c r="M1202" s="57"/>
      <c r="N1202" s="57"/>
      <c r="O1202" s="57"/>
      <c r="P1202" s="57"/>
      <c r="Q1202" s="57"/>
      <c r="R1202" s="15"/>
      <c r="S1202" s="15"/>
    </row>
    <row r="1203" spans="1:19" ht="14.25" customHeight="1" x14ac:dyDescent="0.25">
      <c r="A1203" s="49"/>
      <c r="B1203"/>
      <c r="C1203"/>
      <c r="D1203" s="3"/>
      <c r="F1203"/>
      <c r="K1203" s="57"/>
      <c r="L1203" s="57"/>
      <c r="M1203" s="57"/>
      <c r="N1203" s="57"/>
      <c r="O1203" s="57"/>
      <c r="P1203" s="57"/>
      <c r="Q1203" s="57"/>
      <c r="R1203" s="15"/>
      <c r="S1203" s="15"/>
    </row>
    <row r="1204" spans="1:19" ht="14.25" customHeight="1" x14ac:dyDescent="0.25">
      <c r="A1204" s="49"/>
      <c r="B1204"/>
      <c r="C1204"/>
      <c r="D1204" s="3"/>
      <c r="F1204"/>
      <c r="K1204" s="57"/>
      <c r="L1204" s="57"/>
      <c r="M1204" s="57"/>
      <c r="N1204" s="57"/>
      <c r="O1204" s="57"/>
      <c r="P1204" s="57"/>
      <c r="Q1204" s="57"/>
      <c r="R1204" s="15"/>
      <c r="S1204" s="15"/>
    </row>
    <row r="1205" spans="1:19" ht="14.25" customHeight="1" x14ac:dyDescent="0.25">
      <c r="A1205" s="49"/>
      <c r="B1205"/>
      <c r="C1205"/>
      <c r="D1205" s="3"/>
      <c r="F1205"/>
      <c r="K1205" s="57"/>
      <c r="L1205" s="57"/>
      <c r="M1205" s="57"/>
      <c r="N1205" s="57"/>
      <c r="O1205" s="57"/>
      <c r="P1205" s="57"/>
      <c r="Q1205" s="57"/>
      <c r="R1205" s="15"/>
      <c r="S1205" s="15"/>
    </row>
    <row r="1206" spans="1:19" ht="14.25" customHeight="1" x14ac:dyDescent="0.25">
      <c r="A1206" s="49"/>
      <c r="B1206"/>
      <c r="C1206"/>
      <c r="D1206" s="3"/>
      <c r="F1206"/>
      <c r="K1206" s="57"/>
      <c r="L1206" s="57"/>
      <c r="M1206" s="57"/>
      <c r="N1206" s="57"/>
      <c r="O1206" s="57"/>
      <c r="P1206" s="57"/>
      <c r="Q1206" s="57"/>
      <c r="R1206" s="15"/>
      <c r="S1206" s="15"/>
    </row>
    <row r="1207" spans="1:19" ht="14.25" customHeight="1" x14ac:dyDescent="0.25">
      <c r="A1207" s="49"/>
      <c r="B1207"/>
      <c r="C1207"/>
      <c r="D1207" s="3"/>
      <c r="F1207"/>
      <c r="K1207" s="57"/>
      <c r="L1207" s="57"/>
      <c r="M1207" s="57"/>
      <c r="N1207" s="57"/>
      <c r="O1207" s="57"/>
      <c r="P1207" s="57"/>
      <c r="Q1207" s="57"/>
      <c r="R1207" s="15"/>
      <c r="S1207" s="15"/>
    </row>
    <row r="1208" spans="1:19" ht="14.25" customHeight="1" x14ac:dyDescent="0.25">
      <c r="A1208" s="49"/>
      <c r="B1208"/>
      <c r="C1208"/>
      <c r="D1208" s="5"/>
      <c r="F1208"/>
      <c r="K1208" s="57"/>
      <c r="L1208" s="57"/>
      <c r="M1208" s="57"/>
      <c r="N1208" s="57"/>
      <c r="O1208" s="57"/>
      <c r="P1208" s="57"/>
      <c r="Q1208" s="57"/>
      <c r="R1208" s="15"/>
      <c r="S1208" s="15"/>
    </row>
    <row r="1209" spans="1:19" ht="14.25" customHeight="1" x14ac:dyDescent="0.25">
      <c r="A1209" s="49"/>
      <c r="B1209"/>
      <c r="C1209"/>
      <c r="D1209" s="3"/>
      <c r="F1209"/>
      <c r="K1209" s="57"/>
      <c r="L1209" s="57"/>
      <c r="M1209" s="57"/>
      <c r="N1209" s="57"/>
      <c r="O1209" s="57"/>
      <c r="P1209" s="57"/>
      <c r="Q1209" s="57"/>
    </row>
    <row r="1210" spans="1:19" ht="14.25" customHeight="1" x14ac:dyDescent="0.25">
      <c r="A1210" s="49"/>
      <c r="B1210"/>
      <c r="C1210"/>
      <c r="D1210" s="3"/>
      <c r="F1210"/>
      <c r="K1210" s="57"/>
      <c r="L1210" s="57"/>
      <c r="M1210" s="57"/>
      <c r="N1210" s="57"/>
      <c r="O1210" s="57"/>
      <c r="P1210" s="57"/>
      <c r="Q1210" s="57"/>
    </row>
    <row r="1211" spans="1:19" ht="14.25" customHeight="1" x14ac:dyDescent="0.25">
      <c r="A1211" s="49"/>
      <c r="B1211"/>
      <c r="C1211"/>
      <c r="D1211" s="3"/>
      <c r="F1211" s="2"/>
      <c r="K1211" s="57"/>
      <c r="L1211" s="57"/>
      <c r="M1211" s="57"/>
      <c r="N1211" s="57"/>
      <c r="O1211" s="57"/>
      <c r="P1211" s="57"/>
      <c r="Q1211" s="57"/>
    </row>
    <row r="1212" spans="1:19" ht="14.25" customHeight="1" x14ac:dyDescent="0.25">
      <c r="A1212" s="49"/>
      <c r="B1212"/>
      <c r="C1212"/>
      <c r="D1212" s="3"/>
      <c r="F1212" s="2"/>
      <c r="K1212" s="57"/>
      <c r="L1212" s="57"/>
      <c r="M1212" s="57"/>
      <c r="N1212" s="57"/>
      <c r="O1212" s="57"/>
      <c r="P1212" s="57"/>
      <c r="Q1212" s="57"/>
    </row>
    <row r="1213" spans="1:19" ht="14.25" customHeight="1" x14ac:dyDescent="0.25">
      <c r="A1213" s="49"/>
      <c r="B1213"/>
      <c r="C1213"/>
      <c r="D1213" s="3"/>
      <c r="F1213" s="1"/>
      <c r="K1213" s="57"/>
      <c r="L1213" s="57"/>
      <c r="M1213" s="57"/>
      <c r="N1213" s="57"/>
      <c r="O1213" s="57"/>
      <c r="P1213" s="57"/>
      <c r="Q1213" s="57"/>
    </row>
    <row r="1214" spans="1:19" ht="14.25" customHeight="1" x14ac:dyDescent="0.25">
      <c r="A1214" s="49"/>
      <c r="B1214"/>
      <c r="C1214"/>
      <c r="D1214" s="3"/>
      <c r="F1214"/>
      <c r="K1214" s="57"/>
      <c r="L1214" s="57"/>
      <c r="M1214" s="57"/>
      <c r="N1214" s="57"/>
      <c r="O1214" s="57"/>
      <c r="P1214" s="57"/>
      <c r="Q1214" s="57"/>
    </row>
    <row r="1215" spans="1:19" ht="14.25" customHeight="1" x14ac:dyDescent="0.25">
      <c r="A1215" s="49"/>
      <c r="B1215"/>
      <c r="C1215"/>
      <c r="D1215" s="4"/>
      <c r="E1215" s="28"/>
      <c r="F1215" s="1"/>
      <c r="K1215" s="57"/>
      <c r="L1215" s="57"/>
      <c r="M1215" s="57"/>
      <c r="N1215" s="57"/>
      <c r="O1215" s="57"/>
      <c r="P1215" s="57"/>
      <c r="Q1215" s="57"/>
    </row>
    <row r="1216" spans="1:19" ht="14.25" customHeight="1" x14ac:dyDescent="0.25">
      <c r="A1216" s="49"/>
      <c r="B1216"/>
      <c r="C1216"/>
      <c r="D1216" s="3"/>
      <c r="F1216"/>
      <c r="K1216" s="57"/>
      <c r="L1216" s="57"/>
      <c r="M1216" s="57"/>
      <c r="N1216" s="57"/>
      <c r="O1216" s="57"/>
      <c r="P1216" s="57"/>
      <c r="Q1216" s="57"/>
    </row>
    <row r="1217" spans="1:17" ht="14.25" customHeight="1" x14ac:dyDescent="0.25">
      <c r="A1217" s="49"/>
      <c r="B1217"/>
      <c r="C1217"/>
      <c r="D1217" s="3"/>
      <c r="F1217"/>
      <c r="K1217" s="57"/>
      <c r="L1217" s="57"/>
      <c r="M1217" s="57"/>
      <c r="N1217" s="57"/>
      <c r="O1217" s="57"/>
      <c r="P1217" s="57"/>
      <c r="Q1217" s="57"/>
    </row>
    <row r="1218" spans="1:17" ht="14.25" customHeight="1" x14ac:dyDescent="0.25">
      <c r="A1218" s="49"/>
      <c r="B1218"/>
      <c r="C1218"/>
      <c r="D1218" s="3"/>
      <c r="F1218"/>
      <c r="K1218" s="57"/>
      <c r="L1218" s="57"/>
      <c r="M1218" s="57"/>
      <c r="N1218" s="57"/>
      <c r="O1218" s="57"/>
      <c r="P1218" s="57"/>
      <c r="Q1218" s="57"/>
    </row>
    <row r="1219" spans="1:17" ht="14.25" customHeight="1" x14ac:dyDescent="0.25">
      <c r="A1219" s="49"/>
      <c r="B1219"/>
      <c r="C1219"/>
      <c r="D1219" s="3"/>
      <c r="F1219"/>
      <c r="K1219" s="57"/>
      <c r="L1219" s="57"/>
      <c r="M1219" s="57"/>
      <c r="N1219" s="57"/>
      <c r="O1219" s="57"/>
      <c r="P1219" s="57"/>
      <c r="Q1219" s="57"/>
    </row>
    <row r="1220" spans="1:17" ht="14.25" customHeight="1" x14ac:dyDescent="0.25">
      <c r="A1220" s="49"/>
      <c r="B1220"/>
      <c r="C1220"/>
      <c r="D1220" s="3"/>
      <c r="F1220"/>
      <c r="K1220" s="57"/>
      <c r="L1220" s="57"/>
      <c r="M1220" s="57"/>
      <c r="N1220" s="57"/>
      <c r="O1220" s="57"/>
      <c r="P1220" s="57"/>
      <c r="Q1220" s="57"/>
    </row>
    <row r="1221" spans="1:17" ht="14.25" customHeight="1" x14ac:dyDescent="0.25">
      <c r="A1221" s="49"/>
      <c r="B1221"/>
      <c r="C1221"/>
      <c r="D1221" s="5"/>
      <c r="F1221"/>
      <c r="K1221" s="57"/>
      <c r="L1221" s="57"/>
      <c r="M1221" s="57"/>
      <c r="N1221" s="57"/>
      <c r="O1221" s="57"/>
      <c r="P1221" s="57"/>
      <c r="Q1221" s="57"/>
    </row>
    <row r="1222" spans="1:17" ht="14.25" customHeight="1" x14ac:dyDescent="0.25">
      <c r="A1222" s="49"/>
      <c r="B1222"/>
      <c r="C1222"/>
      <c r="D1222" s="3"/>
      <c r="F1222"/>
      <c r="K1222" s="57"/>
      <c r="L1222" s="57"/>
      <c r="M1222" s="57"/>
      <c r="N1222" s="57"/>
      <c r="O1222" s="57"/>
      <c r="P1222" s="57"/>
      <c r="Q1222" s="57"/>
    </row>
    <row r="1223" spans="1:17" ht="14.25" customHeight="1" x14ac:dyDescent="0.25">
      <c r="A1223" s="49"/>
      <c r="B1223"/>
      <c r="C1223"/>
      <c r="D1223" s="3"/>
      <c r="F1223"/>
      <c r="K1223" s="57"/>
      <c r="L1223" s="57"/>
      <c r="M1223" s="57"/>
      <c r="N1223" s="57"/>
      <c r="O1223" s="57"/>
      <c r="P1223" s="57"/>
      <c r="Q1223" s="57"/>
    </row>
    <row r="1224" spans="1:17" ht="14.25" customHeight="1" x14ac:dyDescent="0.25">
      <c r="A1224" s="49"/>
      <c r="B1224"/>
      <c r="C1224"/>
      <c r="D1224" s="3"/>
      <c r="F1224" s="2"/>
      <c r="K1224" s="57"/>
      <c r="L1224" s="57"/>
      <c r="M1224" s="57"/>
      <c r="N1224" s="57"/>
      <c r="O1224" s="57"/>
      <c r="P1224" s="57"/>
      <c r="Q1224" s="57"/>
    </row>
    <row r="1225" spans="1:17" ht="14.25" customHeight="1" x14ac:dyDescent="0.25">
      <c r="A1225" s="49"/>
      <c r="B1225"/>
      <c r="C1225"/>
      <c r="D1225" s="3"/>
      <c r="F1225" s="2"/>
      <c r="K1225" s="57"/>
      <c r="L1225" s="57"/>
      <c r="M1225" s="57"/>
      <c r="N1225" s="57"/>
      <c r="O1225" s="57"/>
      <c r="P1225" s="57"/>
      <c r="Q1225" s="57"/>
    </row>
    <row r="1226" spans="1:17" ht="14.25" customHeight="1" x14ac:dyDescent="0.25">
      <c r="A1226" s="49"/>
      <c r="B1226"/>
      <c r="C1226"/>
      <c r="D1226" s="3"/>
      <c r="F1226" s="1"/>
      <c r="K1226" s="57"/>
      <c r="L1226" s="57"/>
      <c r="M1226" s="57"/>
      <c r="N1226" s="57"/>
      <c r="O1226" s="57"/>
      <c r="P1226" s="57"/>
      <c r="Q1226" s="57"/>
    </row>
    <row r="1227" spans="1:17" ht="14.25" customHeight="1" x14ac:dyDescent="0.25">
      <c r="A1227" s="49"/>
      <c r="B1227"/>
      <c r="C1227"/>
      <c r="D1227" s="3"/>
      <c r="F1227"/>
      <c r="K1227" s="57"/>
      <c r="L1227" s="57"/>
      <c r="M1227" s="57"/>
      <c r="N1227" s="57"/>
      <c r="O1227" s="57"/>
      <c r="P1227" s="57"/>
      <c r="Q1227" s="57"/>
    </row>
    <row r="1228" spans="1:17" ht="14.25" customHeight="1" x14ac:dyDescent="0.25">
      <c r="A1228" s="49"/>
      <c r="B1228"/>
      <c r="C1228" s="23"/>
      <c r="D1228" s="25"/>
      <c r="E1228" s="23"/>
      <c r="F1228" s="23"/>
      <c r="G1228" s="60"/>
      <c r="H1228" s="60"/>
      <c r="I1228" s="22"/>
      <c r="J1228" s="55"/>
      <c r="K1228" s="57"/>
      <c r="L1228" s="57"/>
      <c r="M1228" s="57"/>
      <c r="N1228" s="57"/>
      <c r="O1228" s="57"/>
      <c r="P1228" s="57"/>
      <c r="Q1228" s="57"/>
    </row>
    <row r="1229" spans="1:17" ht="14.25" customHeight="1" x14ac:dyDescent="0.25">
      <c r="A1229" s="49"/>
      <c r="B1229"/>
      <c r="C1229" s="23"/>
      <c r="D1229" s="25"/>
      <c r="E1229" s="23"/>
      <c r="F1229" s="23"/>
      <c r="G1229" s="60"/>
      <c r="H1229" s="60"/>
      <c r="I1229" s="22"/>
      <c r="J1229" s="55"/>
      <c r="K1229" s="57"/>
      <c r="L1229" s="57"/>
      <c r="M1229" s="57"/>
      <c r="N1229" s="57"/>
      <c r="O1229" s="57"/>
      <c r="P1229" s="57"/>
      <c r="Q1229" s="57"/>
    </row>
    <row r="1230" spans="1:17" ht="14.25" customHeight="1" x14ac:dyDescent="0.25">
      <c r="A1230" s="49"/>
      <c r="B1230"/>
      <c r="C1230" s="23"/>
      <c r="D1230" s="25"/>
      <c r="E1230" s="23"/>
      <c r="F1230" s="23"/>
      <c r="G1230" s="60"/>
      <c r="H1230" s="60"/>
      <c r="I1230" s="22"/>
      <c r="J1230" s="55"/>
      <c r="K1230" s="57"/>
      <c r="L1230" s="57"/>
      <c r="M1230" s="57"/>
      <c r="N1230" s="57"/>
      <c r="O1230" s="57"/>
      <c r="P1230" s="57"/>
      <c r="Q1230" s="57"/>
    </row>
    <row r="1231" spans="1:17" ht="14.25" customHeight="1" x14ac:dyDescent="0.25">
      <c r="A1231" s="49"/>
      <c r="B1231"/>
      <c r="C1231" s="23"/>
      <c r="D1231" s="25"/>
      <c r="E1231" s="23"/>
      <c r="F1231" s="23"/>
      <c r="G1231" s="60"/>
      <c r="H1231" s="60"/>
      <c r="I1231" s="22"/>
      <c r="J1231" s="55"/>
      <c r="K1231" s="57"/>
      <c r="L1231" s="57"/>
      <c r="M1231" s="57"/>
      <c r="N1231" s="57"/>
      <c r="O1231" s="57"/>
      <c r="P1231" s="57"/>
      <c r="Q1231" s="57"/>
    </row>
    <row r="1232" spans="1:17" ht="14.25" customHeight="1" x14ac:dyDescent="0.25">
      <c r="A1232" s="49"/>
      <c r="B1232"/>
      <c r="C1232" s="23"/>
      <c r="D1232" s="25"/>
      <c r="E1232" s="23"/>
      <c r="F1232" s="23"/>
      <c r="G1232" s="60"/>
      <c r="H1232" s="60"/>
      <c r="I1232" s="22"/>
      <c r="J1232" s="55"/>
      <c r="K1232" s="57"/>
      <c r="L1232" s="57"/>
      <c r="M1232" s="57"/>
      <c r="N1232" s="57"/>
      <c r="O1232" s="57"/>
      <c r="P1232" s="57"/>
      <c r="Q1232" s="57"/>
    </row>
    <row r="1233" spans="1:17" ht="14.25" customHeight="1" x14ac:dyDescent="0.25">
      <c r="A1233" s="49"/>
      <c r="B1233"/>
      <c r="C1233" s="23"/>
      <c r="D1233" s="25"/>
      <c r="E1233" s="23"/>
      <c r="F1233" s="23"/>
      <c r="G1233" s="60"/>
      <c r="H1233" s="60"/>
      <c r="I1233" s="22"/>
      <c r="J1233" s="55"/>
      <c r="K1233" s="57"/>
      <c r="L1233" s="57"/>
      <c r="M1233" s="57"/>
      <c r="N1233" s="57"/>
      <c r="O1233" s="57"/>
      <c r="P1233" s="57"/>
      <c r="Q1233" s="57"/>
    </row>
    <row r="1234" spans="1:17" ht="14.25" customHeight="1" x14ac:dyDescent="0.25">
      <c r="A1234" s="49"/>
      <c r="B1234"/>
      <c r="C1234" s="23"/>
      <c r="D1234" s="25"/>
      <c r="E1234" s="23"/>
      <c r="F1234" s="23"/>
      <c r="G1234" s="60"/>
      <c r="H1234" s="60"/>
      <c r="I1234" s="22"/>
      <c r="J1234" s="55"/>
      <c r="K1234" s="57"/>
      <c r="L1234" s="57"/>
      <c r="M1234" s="57"/>
      <c r="N1234" s="57"/>
      <c r="O1234" s="57"/>
      <c r="P1234" s="57"/>
      <c r="Q1234" s="57"/>
    </row>
    <row r="1235" spans="1:17" ht="14.25" customHeight="1" x14ac:dyDescent="0.25">
      <c r="A1235" s="49"/>
      <c r="B1235"/>
      <c r="C1235" s="23"/>
      <c r="D1235" s="25"/>
      <c r="E1235" s="23"/>
      <c r="F1235" s="23"/>
      <c r="G1235" s="60"/>
      <c r="H1235" s="60"/>
      <c r="I1235" s="22"/>
      <c r="J1235" s="55"/>
      <c r="K1235" s="57"/>
      <c r="L1235" s="57"/>
      <c r="M1235" s="57"/>
      <c r="N1235" s="57"/>
      <c r="O1235" s="57"/>
      <c r="P1235" s="57"/>
      <c r="Q1235" s="57"/>
    </row>
    <row r="1236" spans="1:17" ht="14.25" customHeight="1" x14ac:dyDescent="0.25">
      <c r="A1236" s="49"/>
      <c r="B1236"/>
      <c r="C1236" s="23"/>
      <c r="D1236" s="25"/>
      <c r="E1236" s="23"/>
      <c r="F1236" s="23"/>
      <c r="G1236" s="60"/>
      <c r="H1236" s="60"/>
      <c r="I1236" s="22"/>
      <c r="J1236" s="55"/>
      <c r="K1236" s="57"/>
      <c r="L1236" s="57"/>
      <c r="M1236" s="57"/>
      <c r="N1236" s="57"/>
      <c r="O1236" s="57"/>
      <c r="P1236" s="57"/>
      <c r="Q1236" s="57"/>
    </row>
    <row r="1237" spans="1:17" ht="14.25" customHeight="1" x14ac:dyDescent="0.25">
      <c r="A1237" s="49"/>
      <c r="B1237"/>
      <c r="C1237" s="23"/>
      <c r="D1237" s="25"/>
      <c r="E1237" s="23"/>
      <c r="F1237" s="23"/>
      <c r="G1237" s="60"/>
      <c r="H1237" s="60"/>
      <c r="I1237" s="22"/>
      <c r="J1237" s="55"/>
      <c r="K1237" s="57"/>
      <c r="L1237" s="57"/>
      <c r="M1237" s="57"/>
      <c r="N1237" s="57"/>
      <c r="O1237" s="57"/>
      <c r="P1237" s="57"/>
      <c r="Q1237" s="57"/>
    </row>
    <row r="1238" spans="1:17" ht="14.25" customHeight="1" x14ac:dyDescent="0.25">
      <c r="A1238" s="49"/>
      <c r="B1238"/>
      <c r="C1238" s="23"/>
      <c r="D1238" s="25"/>
      <c r="E1238" s="23"/>
      <c r="F1238" s="23"/>
      <c r="G1238" s="60"/>
      <c r="H1238" s="60"/>
      <c r="I1238" s="22"/>
      <c r="J1238" s="55"/>
      <c r="K1238" s="57"/>
      <c r="L1238" s="57"/>
      <c r="M1238" s="57"/>
      <c r="N1238" s="57"/>
      <c r="O1238" s="57"/>
      <c r="P1238" s="57"/>
      <c r="Q1238" s="57"/>
    </row>
    <row r="1239" spans="1:17" ht="14.25" customHeight="1" x14ac:dyDescent="0.25">
      <c r="A1239" s="49"/>
      <c r="B1239"/>
      <c r="C1239" s="23"/>
      <c r="D1239" s="25"/>
      <c r="E1239" s="23"/>
      <c r="F1239" s="23"/>
      <c r="G1239" s="60"/>
      <c r="H1239" s="60"/>
      <c r="I1239" s="22"/>
      <c r="J1239" s="55"/>
      <c r="K1239" s="57"/>
      <c r="L1239" s="57"/>
      <c r="M1239" s="57"/>
      <c r="N1239" s="57"/>
      <c r="O1239" s="57"/>
      <c r="P1239" s="57"/>
      <c r="Q1239" s="57"/>
    </row>
    <row r="1240" spans="1:17" ht="14.25" customHeight="1" x14ac:dyDescent="0.25">
      <c r="A1240" s="49"/>
      <c r="B1240"/>
      <c r="C1240" s="23"/>
      <c r="D1240" s="25"/>
      <c r="E1240" s="23"/>
      <c r="F1240" s="23"/>
      <c r="G1240" s="60"/>
      <c r="H1240" s="60"/>
      <c r="I1240" s="22"/>
      <c r="J1240" s="55"/>
      <c r="K1240" s="57"/>
      <c r="L1240" s="57"/>
      <c r="M1240" s="57"/>
      <c r="N1240" s="57"/>
      <c r="O1240" s="57"/>
      <c r="P1240" s="57"/>
      <c r="Q1240" s="57"/>
    </row>
    <row r="1241" spans="1:17" ht="14.25" customHeight="1" x14ac:dyDescent="0.25">
      <c r="A1241" s="49"/>
      <c r="B1241"/>
      <c r="C1241" s="23"/>
      <c r="D1241" s="25"/>
      <c r="E1241" s="23"/>
      <c r="F1241" s="23"/>
      <c r="G1241" s="60"/>
      <c r="H1241" s="60"/>
      <c r="I1241" s="22"/>
      <c r="J1241" s="55"/>
      <c r="K1241" s="57"/>
      <c r="L1241" s="57"/>
      <c r="M1241" s="57"/>
      <c r="N1241" s="57"/>
      <c r="O1241" s="57"/>
      <c r="P1241" s="57"/>
      <c r="Q1241" s="57"/>
    </row>
    <row r="1242" spans="1:17" ht="14.25" customHeight="1" x14ac:dyDescent="0.25">
      <c r="A1242" s="49"/>
      <c r="B1242"/>
      <c r="C1242" s="23"/>
      <c r="D1242" s="25"/>
      <c r="E1242" s="23"/>
      <c r="F1242" s="23"/>
      <c r="G1242" s="60"/>
      <c r="H1242" s="60"/>
      <c r="I1242" s="22"/>
      <c r="J1242" s="55"/>
      <c r="K1242" s="57"/>
      <c r="L1242" s="57"/>
      <c r="M1242" s="57"/>
      <c r="N1242" s="57"/>
      <c r="O1242" s="57"/>
      <c r="P1242" s="57"/>
      <c r="Q1242" s="57"/>
    </row>
    <row r="1243" spans="1:17" ht="14.25" customHeight="1" x14ac:dyDescent="0.25">
      <c r="A1243" s="49"/>
      <c r="B1243"/>
      <c r="C1243" s="23"/>
      <c r="D1243" s="25"/>
      <c r="E1243" s="23"/>
      <c r="F1243" s="23"/>
      <c r="G1243" s="60"/>
      <c r="H1243" s="60"/>
      <c r="I1243" s="22"/>
      <c r="J1243" s="55"/>
      <c r="K1243" s="57"/>
      <c r="L1243" s="57"/>
      <c r="M1243" s="57"/>
      <c r="N1243" s="57"/>
      <c r="O1243" s="57"/>
      <c r="P1243" s="57"/>
      <c r="Q1243" s="57"/>
    </row>
    <row r="1244" spans="1:17" ht="14.25" customHeight="1" x14ac:dyDescent="0.25">
      <c r="A1244" s="49"/>
      <c r="B1244"/>
      <c r="C1244" s="23"/>
      <c r="D1244" s="25"/>
      <c r="E1244" s="23"/>
      <c r="F1244" s="23"/>
      <c r="G1244" s="60"/>
      <c r="H1244" s="60"/>
      <c r="I1244" s="22"/>
      <c r="J1244" s="55"/>
      <c r="K1244" s="57"/>
      <c r="L1244" s="57"/>
      <c r="M1244" s="57"/>
      <c r="N1244" s="57"/>
      <c r="O1244" s="57"/>
      <c r="P1244" s="57"/>
      <c r="Q1244" s="57"/>
    </row>
    <row r="1245" spans="1:17" ht="14.25" customHeight="1" x14ac:dyDescent="0.25">
      <c r="A1245" s="49"/>
      <c r="B1245"/>
      <c r="C1245" s="23"/>
      <c r="D1245" s="25"/>
      <c r="E1245" s="23"/>
      <c r="F1245" s="23"/>
      <c r="G1245" s="60"/>
      <c r="H1245" s="60"/>
      <c r="I1245" s="22"/>
      <c r="J1245" s="55"/>
      <c r="K1245" s="57"/>
      <c r="L1245" s="57"/>
      <c r="M1245" s="57"/>
      <c r="N1245" s="57"/>
      <c r="O1245" s="57"/>
      <c r="P1245" s="57"/>
      <c r="Q1245" s="57"/>
    </row>
    <row r="1246" spans="1:17" ht="14.25" customHeight="1" x14ac:dyDescent="0.25">
      <c r="A1246" s="49"/>
      <c r="B1246"/>
      <c r="C1246" s="23"/>
      <c r="D1246" s="25"/>
      <c r="E1246" s="23"/>
      <c r="F1246" s="23"/>
      <c r="G1246" s="60"/>
      <c r="H1246" s="60"/>
      <c r="I1246" s="22"/>
      <c r="J1246" s="55"/>
      <c r="K1246" s="57"/>
      <c r="L1246" s="57"/>
      <c r="M1246" s="57"/>
      <c r="N1246" s="57"/>
      <c r="O1246" s="57"/>
      <c r="P1246" s="57"/>
      <c r="Q1246" s="57"/>
    </row>
    <row r="1247" spans="1:17" ht="14.25" customHeight="1" x14ac:dyDescent="0.25">
      <c r="A1247" s="49"/>
      <c r="B1247"/>
      <c r="C1247" s="23"/>
      <c r="D1247" s="25"/>
      <c r="E1247" s="23"/>
      <c r="F1247" s="23"/>
      <c r="G1247" s="60"/>
      <c r="H1247" s="60"/>
      <c r="I1247" s="22"/>
      <c r="J1247" s="55"/>
      <c r="K1247" s="57"/>
      <c r="L1247" s="57"/>
      <c r="M1247" s="57"/>
      <c r="N1247" s="57"/>
      <c r="O1247" s="57"/>
      <c r="P1247" s="57"/>
      <c r="Q1247" s="57"/>
    </row>
    <row r="1248" spans="1:17" ht="14.25" customHeight="1" x14ac:dyDescent="0.25">
      <c r="A1248" s="49"/>
      <c r="B1248"/>
      <c r="C1248" s="23"/>
      <c r="D1248" s="25"/>
      <c r="E1248" s="23"/>
      <c r="F1248" s="23"/>
      <c r="G1248" s="60"/>
      <c r="H1248" s="60"/>
      <c r="I1248" s="22"/>
      <c r="J1248" s="55"/>
      <c r="K1248" s="57"/>
      <c r="L1248" s="57"/>
      <c r="M1248" s="57"/>
      <c r="N1248" s="57"/>
      <c r="O1248" s="57"/>
      <c r="P1248" s="57"/>
      <c r="Q1248" s="57"/>
    </row>
    <row r="1249" spans="1:17" ht="14.25" customHeight="1" x14ac:dyDescent="0.25">
      <c r="A1249" s="49"/>
      <c r="B1249"/>
      <c r="C1249" s="23"/>
      <c r="D1249" s="25"/>
      <c r="E1249" s="23"/>
      <c r="F1249" s="23"/>
      <c r="G1249" s="60"/>
      <c r="H1249" s="60"/>
      <c r="I1249" s="22"/>
      <c r="J1249" s="55"/>
      <c r="K1249" s="57"/>
      <c r="L1249" s="57"/>
      <c r="M1249" s="57"/>
      <c r="N1249" s="57"/>
      <c r="O1249" s="57"/>
      <c r="P1249" s="57"/>
      <c r="Q1249" s="57"/>
    </row>
    <row r="1250" spans="1:17" ht="14.25" customHeight="1" x14ac:dyDescent="0.25">
      <c r="A1250" s="49"/>
      <c r="B1250"/>
      <c r="C1250" s="23"/>
      <c r="D1250" s="25"/>
      <c r="E1250" s="23"/>
      <c r="F1250" s="23"/>
      <c r="G1250" s="60"/>
      <c r="H1250" s="60"/>
      <c r="I1250" s="22"/>
      <c r="J1250" s="55"/>
      <c r="K1250" s="57"/>
      <c r="L1250" s="57"/>
      <c r="M1250" s="57"/>
      <c r="N1250" s="57"/>
      <c r="O1250" s="57"/>
      <c r="P1250" s="57"/>
      <c r="Q1250" s="57"/>
    </row>
    <row r="1251" spans="1:17" ht="14.25" customHeight="1" x14ac:dyDescent="0.25">
      <c r="A1251" s="49"/>
      <c r="B1251"/>
      <c r="C1251" s="23"/>
      <c r="D1251" s="25"/>
      <c r="E1251" s="23"/>
      <c r="F1251" s="23"/>
      <c r="G1251" s="60"/>
      <c r="H1251" s="60"/>
      <c r="I1251" s="22"/>
      <c r="J1251" s="55"/>
      <c r="K1251" s="57"/>
      <c r="L1251" s="57"/>
      <c r="M1251" s="57"/>
      <c r="N1251" s="57"/>
      <c r="O1251" s="57"/>
      <c r="P1251" s="57"/>
      <c r="Q1251" s="57"/>
    </row>
    <row r="1252" spans="1:17" ht="14.25" customHeight="1" x14ac:dyDescent="0.25">
      <c r="A1252" s="49"/>
      <c r="B1252"/>
      <c r="C1252" s="23"/>
      <c r="D1252" s="25"/>
      <c r="E1252" s="23"/>
      <c r="F1252" s="23"/>
      <c r="G1252" s="60"/>
      <c r="H1252" s="60"/>
      <c r="I1252" s="22"/>
      <c r="J1252" s="55"/>
      <c r="K1252" s="57"/>
      <c r="L1252" s="57"/>
      <c r="M1252" s="57"/>
      <c r="N1252" s="57"/>
      <c r="O1252" s="57"/>
      <c r="P1252" s="57"/>
      <c r="Q1252" s="57"/>
    </row>
    <row r="1253" spans="1:17" ht="14.25" customHeight="1" x14ac:dyDescent="0.25">
      <c r="A1253" s="49"/>
      <c r="B1253"/>
      <c r="C1253" s="23"/>
      <c r="D1253" s="25"/>
      <c r="E1253" s="23"/>
      <c r="F1253" s="23"/>
      <c r="G1253" s="60"/>
      <c r="H1253" s="60"/>
      <c r="I1253" s="22"/>
      <c r="J1253" s="55"/>
      <c r="K1253" s="57"/>
      <c r="L1253" s="57"/>
      <c r="M1253" s="57"/>
      <c r="N1253" s="57"/>
      <c r="O1253" s="57"/>
      <c r="P1253" s="57"/>
      <c r="Q1253" s="57"/>
    </row>
    <row r="1254" spans="1:17" ht="14.25" customHeight="1" x14ac:dyDescent="0.25">
      <c r="A1254" s="49"/>
      <c r="B1254"/>
      <c r="C1254" s="23"/>
      <c r="D1254" s="25"/>
      <c r="E1254" s="23"/>
      <c r="F1254" s="23"/>
      <c r="G1254" s="60"/>
      <c r="H1254" s="60"/>
      <c r="I1254" s="22"/>
      <c r="J1254" s="55"/>
      <c r="K1254" s="57"/>
      <c r="L1254" s="57"/>
      <c r="M1254" s="57"/>
      <c r="N1254" s="57"/>
      <c r="O1254" s="57"/>
      <c r="P1254" s="57"/>
      <c r="Q1254" s="57"/>
    </row>
    <row r="1255" spans="1:17" ht="14.25" customHeight="1" x14ac:dyDescent="0.25">
      <c r="A1255" s="49"/>
      <c r="B1255"/>
      <c r="C1255" s="23"/>
      <c r="D1255" s="25"/>
      <c r="E1255" s="23"/>
      <c r="F1255" s="23"/>
      <c r="G1255" s="60"/>
      <c r="H1255" s="60"/>
      <c r="I1255" s="22"/>
      <c r="J1255" s="55"/>
      <c r="K1255" s="57"/>
      <c r="L1255" s="57"/>
      <c r="M1255" s="57"/>
      <c r="N1255" s="57"/>
      <c r="O1255" s="57"/>
      <c r="P1255" s="57"/>
      <c r="Q1255" s="57"/>
    </row>
    <row r="1256" spans="1:17" ht="14.25" customHeight="1" x14ac:dyDescent="0.25">
      <c r="A1256" s="49"/>
      <c r="B1256"/>
      <c r="C1256" s="23"/>
      <c r="D1256" s="25"/>
      <c r="E1256" s="23"/>
      <c r="F1256" s="23"/>
      <c r="G1256" s="60"/>
      <c r="H1256" s="60"/>
      <c r="I1256" s="22"/>
      <c r="J1256" s="55"/>
      <c r="K1256" s="57"/>
      <c r="L1256" s="57"/>
      <c r="M1256" s="57"/>
      <c r="N1256" s="57"/>
      <c r="O1256" s="57"/>
      <c r="P1256" s="57"/>
      <c r="Q1256" s="57"/>
    </row>
    <row r="1257" spans="1:17" ht="14.25" customHeight="1" x14ac:dyDescent="0.25">
      <c r="A1257" s="49"/>
      <c r="B1257"/>
      <c r="C1257" s="23"/>
      <c r="D1257" s="25"/>
      <c r="E1257" s="23"/>
      <c r="F1257" s="23"/>
      <c r="G1257" s="60"/>
      <c r="H1257" s="60"/>
      <c r="I1257" s="22"/>
      <c r="J1257" s="55"/>
      <c r="K1257" s="57"/>
      <c r="L1257" s="57"/>
      <c r="M1257" s="57"/>
      <c r="N1257" s="57"/>
      <c r="O1257" s="57"/>
      <c r="P1257" s="57"/>
      <c r="Q1257" s="57"/>
    </row>
    <row r="1258" spans="1:17" ht="14.25" customHeight="1" x14ac:dyDescent="0.25">
      <c r="A1258" s="49"/>
      <c r="B1258"/>
      <c r="C1258" s="23"/>
      <c r="D1258" s="25"/>
      <c r="E1258" s="23"/>
      <c r="F1258" s="23"/>
      <c r="G1258" s="60"/>
      <c r="H1258" s="60"/>
      <c r="I1258" s="22"/>
      <c r="J1258" s="55"/>
      <c r="K1258" s="57"/>
      <c r="L1258" s="57"/>
      <c r="M1258" s="57"/>
      <c r="N1258" s="57"/>
      <c r="O1258" s="57"/>
      <c r="P1258" s="57"/>
      <c r="Q1258" s="57"/>
    </row>
    <row r="1259" spans="1:17" ht="14.25" customHeight="1" x14ac:dyDescent="0.25">
      <c r="A1259" s="49"/>
      <c r="B1259"/>
      <c r="C1259" s="23"/>
      <c r="D1259" s="25"/>
      <c r="E1259" s="23"/>
      <c r="F1259" s="23"/>
      <c r="G1259" s="60"/>
      <c r="H1259" s="60"/>
      <c r="I1259" s="22"/>
      <c r="J1259" s="55"/>
      <c r="K1259" s="57"/>
      <c r="L1259" s="57"/>
      <c r="M1259" s="57"/>
      <c r="N1259" s="57"/>
      <c r="O1259" s="57"/>
      <c r="P1259" s="57"/>
      <c r="Q1259" s="57"/>
    </row>
    <row r="1260" spans="1:17" ht="14.25" customHeight="1" x14ac:dyDescent="0.25">
      <c r="A1260" s="49"/>
      <c r="B1260"/>
      <c r="C1260" s="23"/>
      <c r="D1260" s="25"/>
      <c r="E1260" s="23"/>
      <c r="F1260" s="23"/>
      <c r="G1260" s="60"/>
      <c r="H1260" s="60"/>
      <c r="I1260" s="22"/>
      <c r="J1260" s="55"/>
      <c r="K1260" s="57"/>
      <c r="L1260" s="57"/>
      <c r="M1260" s="57"/>
      <c r="N1260" s="57"/>
      <c r="O1260" s="57"/>
      <c r="P1260" s="57"/>
      <c r="Q1260" s="57"/>
    </row>
    <row r="1261" spans="1:17" ht="14.25" customHeight="1" x14ac:dyDescent="0.25">
      <c r="A1261" s="49"/>
      <c r="B1261"/>
      <c r="C1261" s="23"/>
      <c r="D1261" s="25"/>
      <c r="E1261" s="23"/>
      <c r="F1261" s="23"/>
      <c r="G1261" s="60"/>
      <c r="H1261" s="60"/>
      <c r="I1261" s="22"/>
      <c r="J1261" s="55"/>
      <c r="K1261" s="57"/>
      <c r="L1261" s="57"/>
      <c r="M1261" s="57"/>
      <c r="N1261" s="57"/>
      <c r="O1261" s="57"/>
      <c r="P1261" s="57"/>
      <c r="Q1261" s="57"/>
    </row>
    <row r="1262" spans="1:17" ht="14.25" customHeight="1" x14ac:dyDescent="0.25">
      <c r="A1262" s="49"/>
      <c r="B1262"/>
      <c r="C1262" s="23"/>
      <c r="D1262" s="25"/>
      <c r="E1262" s="23"/>
      <c r="F1262" s="23"/>
      <c r="G1262" s="60"/>
      <c r="H1262" s="60"/>
      <c r="I1262" s="22"/>
      <c r="J1262" s="55"/>
      <c r="K1262" s="57"/>
      <c r="L1262" s="57"/>
      <c r="M1262" s="57"/>
      <c r="N1262" s="57"/>
      <c r="O1262" s="57"/>
      <c r="P1262" s="57"/>
      <c r="Q1262" s="57"/>
    </row>
    <row r="1263" spans="1:17" ht="14.25" customHeight="1" x14ac:dyDescent="0.25">
      <c r="A1263" s="49"/>
      <c r="B1263"/>
      <c r="C1263" s="23"/>
      <c r="D1263" s="25"/>
      <c r="E1263" s="23"/>
      <c r="F1263" s="23"/>
      <c r="G1263" s="60"/>
      <c r="H1263" s="60"/>
      <c r="I1263" s="22"/>
      <c r="J1263" s="55"/>
      <c r="K1263" s="57"/>
      <c r="L1263" s="57"/>
      <c r="M1263" s="57"/>
      <c r="N1263" s="57"/>
      <c r="O1263" s="57"/>
      <c r="P1263" s="57"/>
      <c r="Q1263" s="57"/>
    </row>
    <row r="1264" spans="1:17" ht="14.25" customHeight="1" x14ac:dyDescent="0.25">
      <c r="A1264" s="49"/>
      <c r="B1264"/>
      <c r="C1264" s="23"/>
      <c r="D1264" s="25"/>
      <c r="E1264" s="23"/>
      <c r="F1264" s="23"/>
      <c r="G1264" s="60"/>
      <c r="H1264" s="60"/>
      <c r="I1264" s="22"/>
      <c r="J1264" s="55"/>
      <c r="K1264" s="57"/>
      <c r="L1264" s="57"/>
      <c r="M1264" s="57"/>
      <c r="N1264" s="57"/>
      <c r="O1264" s="57"/>
      <c r="P1264" s="57"/>
      <c r="Q1264" s="57"/>
    </row>
    <row r="1265" spans="1:17" ht="14.25" customHeight="1" x14ac:dyDescent="0.25">
      <c r="A1265" s="49"/>
      <c r="B1265"/>
      <c r="C1265" s="23"/>
      <c r="D1265" s="25"/>
      <c r="E1265" s="23"/>
      <c r="F1265" s="23"/>
      <c r="G1265" s="60"/>
      <c r="H1265" s="60"/>
      <c r="I1265" s="22"/>
      <c r="J1265" s="55"/>
      <c r="K1265" s="57"/>
      <c r="L1265" s="57"/>
      <c r="M1265" s="57"/>
      <c r="N1265" s="57"/>
      <c r="O1265" s="57"/>
      <c r="P1265" s="57"/>
      <c r="Q1265" s="57"/>
    </row>
    <row r="1266" spans="1:17" ht="14.25" customHeight="1" x14ac:dyDescent="0.25">
      <c r="A1266" s="49"/>
      <c r="B1266"/>
      <c r="C1266" s="23"/>
      <c r="D1266" s="25"/>
      <c r="E1266" s="23"/>
      <c r="F1266" s="23"/>
      <c r="G1266" s="60"/>
      <c r="H1266" s="60"/>
      <c r="I1266" s="22"/>
      <c r="J1266" s="55"/>
      <c r="K1266" s="57"/>
      <c r="L1266" s="57"/>
      <c r="M1266" s="57"/>
      <c r="N1266" s="57"/>
      <c r="O1266" s="57"/>
      <c r="P1266" s="57"/>
      <c r="Q1266" s="57"/>
    </row>
    <row r="1267" spans="1:17" ht="14.25" customHeight="1" x14ac:dyDescent="0.25">
      <c r="A1267" s="49"/>
      <c r="B1267"/>
      <c r="C1267" s="23"/>
      <c r="D1267" s="25"/>
      <c r="E1267" s="23"/>
      <c r="F1267" s="23"/>
      <c r="G1267" s="60"/>
      <c r="H1267" s="60"/>
      <c r="I1267" s="22"/>
      <c r="J1267" s="55"/>
      <c r="K1267" s="57"/>
      <c r="L1267" s="57"/>
      <c r="M1267" s="57"/>
      <c r="N1267" s="57"/>
      <c r="O1267" s="57"/>
      <c r="P1267" s="57"/>
      <c r="Q1267" s="57"/>
    </row>
    <row r="1268" spans="1:17" ht="14.25" customHeight="1" x14ac:dyDescent="0.25">
      <c r="A1268" s="49"/>
      <c r="B1268"/>
      <c r="C1268" s="23"/>
      <c r="D1268" s="25"/>
      <c r="E1268" s="23"/>
      <c r="F1268" s="23"/>
      <c r="G1268" s="60"/>
      <c r="H1268" s="60"/>
      <c r="I1268" s="22"/>
      <c r="J1268" s="55"/>
      <c r="K1268" s="57"/>
      <c r="L1268" s="57"/>
      <c r="M1268" s="57"/>
      <c r="N1268" s="57"/>
      <c r="O1268" s="57"/>
      <c r="P1268" s="57"/>
      <c r="Q1268" s="57"/>
    </row>
    <row r="1269" spans="1:17" ht="14.25" customHeight="1" x14ac:dyDescent="0.25">
      <c r="A1269" s="49"/>
      <c r="B1269"/>
      <c r="C1269" s="23"/>
      <c r="D1269" s="25"/>
      <c r="E1269" s="23"/>
      <c r="F1269" s="23"/>
      <c r="G1269" s="60"/>
      <c r="H1269" s="60"/>
      <c r="I1269" s="22"/>
      <c r="J1269" s="55"/>
      <c r="K1269" s="57"/>
      <c r="L1269" s="57"/>
      <c r="M1269" s="57"/>
      <c r="N1269" s="57"/>
      <c r="O1269" s="57"/>
      <c r="P1269" s="57"/>
      <c r="Q1269" s="57"/>
    </row>
    <row r="1270" spans="1:17" ht="14.25" customHeight="1" x14ac:dyDescent="0.25">
      <c r="A1270" s="49"/>
      <c r="B1270"/>
      <c r="C1270" s="23"/>
      <c r="D1270" s="25"/>
      <c r="E1270" s="23"/>
      <c r="F1270" s="23"/>
      <c r="G1270" s="60"/>
      <c r="H1270" s="60"/>
      <c r="I1270" s="22"/>
      <c r="J1270" s="55"/>
      <c r="K1270" s="57"/>
      <c r="L1270" s="57"/>
      <c r="M1270" s="57"/>
      <c r="N1270" s="57"/>
      <c r="O1270" s="57"/>
      <c r="P1270" s="57"/>
      <c r="Q1270" s="57"/>
    </row>
    <row r="1271" spans="1:17" ht="14.25" customHeight="1" x14ac:dyDescent="0.25">
      <c r="A1271" s="49"/>
      <c r="B1271"/>
      <c r="C1271" s="23"/>
      <c r="D1271" s="25"/>
      <c r="E1271" s="23"/>
      <c r="F1271" s="23"/>
      <c r="G1271" s="60"/>
      <c r="H1271" s="60"/>
      <c r="I1271" s="22"/>
      <c r="J1271" s="55"/>
      <c r="K1271" s="57"/>
      <c r="L1271" s="57"/>
      <c r="M1271" s="57"/>
      <c r="N1271" s="57"/>
      <c r="O1271" s="57"/>
      <c r="P1271" s="57"/>
      <c r="Q1271" s="57"/>
    </row>
    <row r="1272" spans="1:17" ht="14.25" customHeight="1" x14ac:dyDescent="0.25">
      <c r="A1272" s="49"/>
      <c r="B1272"/>
      <c r="C1272" s="23"/>
      <c r="D1272" s="25"/>
      <c r="E1272" s="23"/>
      <c r="F1272" s="23"/>
      <c r="G1272" s="60"/>
      <c r="H1272" s="60"/>
      <c r="I1272" s="22"/>
      <c r="J1272" s="55"/>
      <c r="K1272" s="57"/>
      <c r="L1272" s="57"/>
      <c r="M1272" s="57"/>
      <c r="N1272" s="57"/>
      <c r="O1272" s="57"/>
      <c r="P1272" s="57"/>
      <c r="Q1272" s="57"/>
    </row>
    <row r="1273" spans="1:17" ht="14.25" customHeight="1" x14ac:dyDescent="0.25">
      <c r="A1273" s="49"/>
      <c r="B1273"/>
      <c r="C1273" s="23"/>
      <c r="D1273" s="25"/>
      <c r="E1273" s="23"/>
      <c r="F1273" s="23"/>
      <c r="G1273" s="60"/>
      <c r="H1273" s="60"/>
      <c r="I1273" s="22"/>
      <c r="J1273" s="55"/>
      <c r="K1273" s="57"/>
      <c r="L1273" s="57"/>
      <c r="M1273" s="57"/>
      <c r="N1273" s="57"/>
      <c r="O1273" s="57"/>
      <c r="P1273" s="57"/>
      <c r="Q1273" s="57"/>
    </row>
    <row r="1274" spans="1:17" ht="14.25" customHeight="1" x14ac:dyDescent="0.25">
      <c r="A1274" s="49"/>
      <c r="B1274"/>
      <c r="C1274" s="23"/>
      <c r="D1274" s="25"/>
      <c r="E1274" s="23"/>
      <c r="F1274" s="23"/>
      <c r="G1274" s="60"/>
      <c r="H1274" s="60"/>
      <c r="I1274" s="22"/>
      <c r="J1274" s="55"/>
      <c r="K1274" s="57"/>
      <c r="L1274" s="57"/>
      <c r="M1274" s="57"/>
      <c r="N1274" s="57"/>
      <c r="O1274" s="57"/>
      <c r="P1274" s="57"/>
      <c r="Q1274" s="57"/>
    </row>
    <row r="1275" spans="1:17" ht="14.25" customHeight="1" x14ac:dyDescent="0.25">
      <c r="A1275" s="49"/>
      <c r="B1275"/>
      <c r="C1275" s="23"/>
      <c r="D1275" s="25"/>
      <c r="E1275" s="23"/>
      <c r="F1275" s="23"/>
      <c r="G1275" s="60"/>
      <c r="H1275" s="60"/>
      <c r="I1275" s="22"/>
      <c r="J1275" s="55"/>
      <c r="K1275" s="57"/>
      <c r="L1275" s="57"/>
      <c r="M1275" s="57"/>
      <c r="N1275" s="57"/>
      <c r="O1275" s="57"/>
      <c r="P1275" s="57"/>
      <c r="Q1275" s="57"/>
    </row>
    <row r="1276" spans="1:17" ht="14.25" customHeight="1" x14ac:dyDescent="0.25">
      <c r="A1276" s="49"/>
      <c r="B1276"/>
      <c r="C1276" s="23"/>
      <c r="D1276" s="25"/>
      <c r="E1276" s="23"/>
      <c r="F1276" s="23"/>
      <c r="G1276" s="60"/>
      <c r="H1276" s="60"/>
      <c r="I1276" s="22"/>
      <c r="J1276" s="55"/>
      <c r="K1276" s="57"/>
      <c r="L1276" s="57"/>
      <c r="M1276" s="57"/>
      <c r="N1276" s="57"/>
      <c r="O1276" s="57"/>
      <c r="P1276" s="57"/>
      <c r="Q1276" s="57"/>
    </row>
    <row r="1277" spans="1:17" ht="14.25" customHeight="1" x14ac:dyDescent="0.25">
      <c r="A1277" s="49"/>
      <c r="B1277"/>
      <c r="C1277" s="23"/>
      <c r="D1277" s="25"/>
      <c r="E1277" s="23"/>
      <c r="F1277" s="23"/>
      <c r="G1277" s="60"/>
      <c r="H1277" s="60"/>
      <c r="I1277" s="22"/>
      <c r="J1277" s="55"/>
      <c r="K1277" s="57"/>
      <c r="L1277" s="57"/>
      <c r="M1277" s="57"/>
      <c r="N1277" s="57"/>
      <c r="O1277" s="57"/>
      <c r="P1277" s="57"/>
      <c r="Q1277" s="57"/>
    </row>
    <row r="1278" spans="1:17" ht="14.25" customHeight="1" x14ac:dyDescent="0.25">
      <c r="A1278" s="49"/>
      <c r="B1278"/>
      <c r="C1278" s="23"/>
      <c r="D1278" s="25"/>
      <c r="E1278" s="23"/>
      <c r="F1278" s="23"/>
      <c r="G1278" s="60"/>
      <c r="H1278" s="60"/>
      <c r="I1278" s="22"/>
      <c r="J1278" s="55"/>
      <c r="K1278" s="57"/>
      <c r="L1278" s="57"/>
      <c r="M1278" s="57"/>
      <c r="N1278" s="57"/>
      <c r="O1278" s="57"/>
      <c r="P1278" s="57"/>
      <c r="Q1278" s="57"/>
    </row>
    <row r="1279" spans="1:17" ht="14.25" customHeight="1" x14ac:dyDescent="0.25">
      <c r="A1279" s="49"/>
      <c r="B1279"/>
      <c r="C1279" s="23"/>
      <c r="D1279" s="25"/>
      <c r="E1279" s="23"/>
      <c r="F1279" s="23"/>
      <c r="G1279" s="60"/>
      <c r="H1279" s="60"/>
      <c r="I1279" s="22"/>
      <c r="J1279" s="55"/>
      <c r="K1279" s="57"/>
      <c r="L1279" s="57"/>
      <c r="M1279" s="57"/>
      <c r="N1279" s="57"/>
      <c r="O1279" s="57"/>
      <c r="P1279" s="57"/>
      <c r="Q1279" s="57"/>
    </row>
    <row r="1280" spans="1:17" ht="14.25" customHeight="1" x14ac:dyDescent="0.25">
      <c r="A1280" s="49"/>
      <c r="B1280"/>
      <c r="C1280" s="23"/>
      <c r="D1280" s="25"/>
      <c r="E1280" s="23"/>
      <c r="F1280" s="23"/>
      <c r="G1280" s="60"/>
      <c r="H1280" s="60"/>
      <c r="I1280" s="22"/>
      <c r="J1280" s="55"/>
      <c r="K1280" s="57"/>
      <c r="L1280" s="57"/>
      <c r="M1280" s="57"/>
      <c r="N1280" s="57"/>
      <c r="O1280" s="57"/>
      <c r="P1280" s="57"/>
      <c r="Q1280" s="57"/>
    </row>
    <row r="1281" spans="1:17" ht="14.25" customHeight="1" x14ac:dyDescent="0.25">
      <c r="A1281" s="49"/>
      <c r="B1281"/>
      <c r="C1281" s="23"/>
      <c r="D1281" s="25"/>
      <c r="E1281" s="23"/>
      <c r="F1281" s="23"/>
      <c r="G1281" s="60"/>
      <c r="H1281" s="60"/>
      <c r="I1281" s="22"/>
      <c r="J1281" s="55"/>
      <c r="K1281" s="57"/>
      <c r="L1281" s="57"/>
      <c r="M1281" s="57"/>
      <c r="N1281" s="57"/>
      <c r="O1281" s="57"/>
      <c r="P1281" s="57"/>
      <c r="Q1281" s="57"/>
    </row>
    <row r="1282" spans="1:17" ht="14.25" customHeight="1" x14ac:dyDescent="0.25">
      <c r="A1282" s="49"/>
      <c r="B1282"/>
      <c r="C1282" s="23"/>
      <c r="D1282" s="25"/>
      <c r="E1282" s="23"/>
      <c r="F1282" s="23"/>
      <c r="G1282" s="60"/>
      <c r="H1282" s="60"/>
      <c r="I1282" s="22"/>
      <c r="J1282" s="55"/>
      <c r="K1282" s="57"/>
      <c r="L1282" s="57"/>
      <c r="M1282" s="57"/>
      <c r="N1282" s="57"/>
      <c r="O1282" s="57"/>
      <c r="P1282" s="57"/>
      <c r="Q1282" s="57"/>
    </row>
    <row r="1283" spans="1:17" ht="14.25" customHeight="1" x14ac:dyDescent="0.25">
      <c r="A1283" s="49"/>
      <c r="B1283"/>
      <c r="C1283" s="23"/>
      <c r="D1283" s="25"/>
      <c r="E1283" s="23"/>
      <c r="F1283" s="23"/>
      <c r="G1283" s="60"/>
      <c r="H1283" s="60"/>
      <c r="I1283" s="22"/>
      <c r="J1283" s="55"/>
      <c r="K1283" s="57"/>
      <c r="L1283" s="57"/>
      <c r="M1283" s="57"/>
      <c r="N1283" s="57"/>
      <c r="O1283" s="57"/>
      <c r="P1283" s="57"/>
      <c r="Q1283" s="57"/>
    </row>
    <row r="1284" spans="1:17" ht="14.25" customHeight="1" x14ac:dyDescent="0.25">
      <c r="A1284" s="49"/>
      <c r="B1284"/>
      <c r="C1284" s="23"/>
      <c r="D1284" s="25"/>
      <c r="E1284" s="23"/>
      <c r="F1284" s="23"/>
      <c r="G1284" s="60"/>
      <c r="H1284" s="60"/>
      <c r="I1284" s="22"/>
      <c r="J1284" s="55"/>
      <c r="K1284" s="57"/>
      <c r="L1284" s="57"/>
      <c r="M1284" s="57"/>
      <c r="N1284" s="57"/>
      <c r="O1284" s="57"/>
      <c r="P1284" s="57"/>
      <c r="Q1284" s="57"/>
    </row>
    <row r="1285" spans="1:17" ht="14.25" customHeight="1" x14ac:dyDescent="0.25">
      <c r="A1285" s="49"/>
      <c r="B1285"/>
      <c r="C1285" s="23"/>
      <c r="D1285" s="25"/>
      <c r="E1285" s="23"/>
      <c r="F1285" s="23"/>
      <c r="G1285" s="60"/>
      <c r="H1285" s="60"/>
      <c r="I1285" s="22"/>
      <c r="J1285" s="55"/>
      <c r="K1285" s="57"/>
      <c r="L1285" s="57"/>
      <c r="M1285" s="57"/>
      <c r="N1285" s="57"/>
      <c r="O1285" s="57"/>
      <c r="P1285" s="57"/>
      <c r="Q1285" s="57"/>
    </row>
    <row r="1286" spans="1:17" ht="14.25" customHeight="1" x14ac:dyDescent="0.25">
      <c r="A1286" s="49"/>
      <c r="B1286"/>
      <c r="C1286" s="23"/>
      <c r="D1286" s="25"/>
      <c r="E1286" s="23"/>
      <c r="F1286" s="23"/>
      <c r="G1286" s="60"/>
      <c r="H1286" s="60"/>
      <c r="I1286" s="22"/>
      <c r="J1286" s="55"/>
      <c r="K1286" s="57"/>
      <c r="L1286" s="57"/>
      <c r="M1286" s="57"/>
      <c r="N1286" s="57"/>
      <c r="O1286" s="57"/>
      <c r="P1286" s="57"/>
      <c r="Q1286" s="57"/>
    </row>
    <row r="1287" spans="1:17" ht="14.25" customHeight="1" x14ac:dyDescent="0.25">
      <c r="A1287" s="49"/>
      <c r="B1287"/>
      <c r="C1287" s="23"/>
      <c r="D1287" s="25"/>
      <c r="E1287" s="23"/>
      <c r="F1287" s="23"/>
      <c r="G1287" s="60"/>
      <c r="H1287" s="60"/>
      <c r="I1287" s="22"/>
      <c r="J1287" s="55"/>
      <c r="K1287" s="57"/>
      <c r="L1287" s="57"/>
      <c r="M1287" s="57"/>
      <c r="N1287" s="57"/>
      <c r="O1287" s="57"/>
      <c r="P1287" s="57"/>
      <c r="Q1287" s="57"/>
    </row>
    <row r="1288" spans="1:17" ht="14.25" customHeight="1" x14ac:dyDescent="0.25">
      <c r="A1288" s="49"/>
      <c r="B1288"/>
      <c r="C1288" s="23"/>
      <c r="D1288" s="25"/>
      <c r="E1288" s="23"/>
      <c r="F1288" s="23"/>
      <c r="G1288" s="60"/>
      <c r="H1288" s="60"/>
      <c r="I1288" s="22"/>
      <c r="J1288" s="55"/>
      <c r="K1288" s="57"/>
      <c r="L1288" s="57"/>
      <c r="M1288" s="57"/>
      <c r="N1288" s="57"/>
      <c r="O1288" s="57"/>
      <c r="P1288" s="57"/>
      <c r="Q1288" s="57"/>
    </row>
    <row r="1289" spans="1:17" ht="14.25" customHeight="1" x14ac:dyDescent="0.25">
      <c r="A1289" s="49"/>
      <c r="B1289"/>
      <c r="C1289" s="23"/>
      <c r="D1289" s="25"/>
      <c r="E1289" s="23"/>
      <c r="F1289" s="23"/>
      <c r="G1289" s="60"/>
      <c r="H1289" s="60"/>
      <c r="I1289" s="22"/>
      <c r="J1289" s="55"/>
      <c r="K1289" s="57"/>
      <c r="L1289" s="57"/>
      <c r="M1289" s="57"/>
      <c r="N1289" s="57"/>
      <c r="O1289" s="57"/>
      <c r="P1289" s="57"/>
      <c r="Q1289" s="57"/>
    </row>
    <row r="1290" spans="1:17" ht="14.25" customHeight="1" x14ac:dyDescent="0.25">
      <c r="A1290" s="49"/>
      <c r="B1290"/>
      <c r="C1290" s="23"/>
      <c r="D1290" s="25"/>
      <c r="E1290" s="23"/>
      <c r="F1290" s="23"/>
      <c r="G1290" s="60"/>
      <c r="H1290" s="60"/>
      <c r="I1290" s="22"/>
      <c r="J1290" s="55"/>
      <c r="K1290" s="57"/>
      <c r="L1290" s="57"/>
      <c r="M1290" s="57"/>
      <c r="N1290" s="57"/>
      <c r="O1290" s="57"/>
      <c r="P1290" s="57"/>
      <c r="Q1290" s="57"/>
    </row>
    <row r="1291" spans="1:17" ht="14.25" customHeight="1" x14ac:dyDescent="0.25">
      <c r="A1291" s="49"/>
      <c r="B1291"/>
      <c r="C1291" s="23"/>
      <c r="D1291" s="25"/>
      <c r="E1291" s="23"/>
      <c r="F1291" s="23"/>
      <c r="G1291" s="60"/>
      <c r="H1291" s="60"/>
      <c r="I1291" s="22"/>
      <c r="J1291" s="55"/>
      <c r="K1291" s="57"/>
      <c r="L1291" s="57"/>
      <c r="M1291" s="57"/>
      <c r="N1291" s="57"/>
      <c r="O1291" s="57"/>
      <c r="P1291" s="57"/>
      <c r="Q1291" s="57"/>
    </row>
    <row r="1292" spans="1:17" ht="14.25" customHeight="1" x14ac:dyDescent="0.25">
      <c r="A1292" s="49"/>
      <c r="B1292"/>
      <c r="C1292" s="23"/>
      <c r="D1292" s="25"/>
      <c r="E1292" s="23"/>
      <c r="F1292" s="23"/>
      <c r="G1292" s="60"/>
      <c r="H1292" s="60"/>
      <c r="I1292" s="22"/>
      <c r="J1292" s="55"/>
      <c r="K1292" s="57"/>
      <c r="L1292" s="57"/>
      <c r="M1292" s="57"/>
      <c r="N1292" s="57"/>
      <c r="O1292" s="57"/>
      <c r="P1292" s="57"/>
      <c r="Q1292" s="57"/>
    </row>
    <row r="1293" spans="1:17" ht="14.25" customHeight="1" x14ac:dyDescent="0.25">
      <c r="A1293" s="49"/>
      <c r="B1293"/>
      <c r="C1293" s="23"/>
      <c r="D1293" s="25"/>
      <c r="E1293" s="23"/>
      <c r="F1293" s="23"/>
      <c r="G1293" s="60"/>
      <c r="H1293" s="60"/>
      <c r="I1293" s="22"/>
      <c r="J1293" s="55"/>
      <c r="K1293" s="57"/>
      <c r="L1293" s="57"/>
      <c r="M1293" s="57"/>
      <c r="N1293" s="57"/>
      <c r="O1293" s="57"/>
      <c r="P1293" s="57"/>
      <c r="Q1293" s="57"/>
    </row>
    <row r="1294" spans="1:17" ht="14.25" customHeight="1" x14ac:dyDescent="0.25">
      <c r="A1294" s="49"/>
      <c r="B1294"/>
      <c r="C1294" s="23"/>
      <c r="D1294" s="25"/>
      <c r="E1294" s="23"/>
      <c r="F1294" s="23"/>
      <c r="G1294" s="60"/>
      <c r="H1294" s="60"/>
      <c r="I1294" s="22"/>
      <c r="J1294" s="55"/>
      <c r="K1294" s="57"/>
      <c r="L1294" s="57"/>
      <c r="M1294" s="57"/>
      <c r="N1294" s="57"/>
      <c r="O1294" s="57"/>
      <c r="P1294" s="57"/>
      <c r="Q1294" s="57"/>
    </row>
    <row r="1295" spans="1:17" ht="14.25" customHeight="1" x14ac:dyDescent="0.25">
      <c r="A1295" s="49"/>
      <c r="B1295"/>
      <c r="C1295" s="23"/>
      <c r="D1295" s="25"/>
      <c r="E1295" s="23"/>
      <c r="F1295" s="23"/>
      <c r="G1295" s="60"/>
      <c r="H1295" s="60"/>
      <c r="I1295" s="22"/>
      <c r="J1295" s="55"/>
      <c r="K1295" s="57"/>
      <c r="L1295" s="57"/>
      <c r="M1295" s="57"/>
      <c r="N1295" s="57"/>
      <c r="O1295" s="57"/>
      <c r="P1295" s="57"/>
      <c r="Q1295" s="57"/>
    </row>
    <row r="1296" spans="1:17" ht="14.25" customHeight="1" x14ac:dyDescent="0.25">
      <c r="A1296" s="49"/>
      <c r="B1296"/>
      <c r="C1296" s="23"/>
      <c r="D1296" s="25"/>
      <c r="E1296" s="23"/>
      <c r="F1296" s="23"/>
      <c r="G1296" s="60"/>
      <c r="H1296" s="60"/>
      <c r="I1296" s="22"/>
      <c r="J1296" s="55"/>
      <c r="K1296" s="57"/>
      <c r="L1296" s="57"/>
      <c r="M1296" s="57"/>
      <c r="N1296" s="57"/>
      <c r="O1296" s="57"/>
      <c r="P1296" s="57"/>
      <c r="Q1296" s="57"/>
    </row>
    <row r="1297" spans="1:17" ht="14.25" customHeight="1" x14ac:dyDescent="0.25">
      <c r="A1297" s="49"/>
      <c r="B1297"/>
      <c r="C1297" s="23"/>
      <c r="D1297" s="25"/>
      <c r="E1297" s="23"/>
      <c r="F1297" s="23"/>
      <c r="G1297" s="60"/>
      <c r="H1297" s="60"/>
      <c r="I1297" s="22"/>
      <c r="J1297" s="55"/>
      <c r="K1297" s="57"/>
      <c r="L1297" s="57"/>
      <c r="M1297" s="57"/>
      <c r="N1297" s="57"/>
      <c r="O1297" s="57"/>
      <c r="P1297" s="57"/>
      <c r="Q1297" s="57"/>
    </row>
    <row r="1298" spans="1:17" ht="14.25" customHeight="1" x14ac:dyDescent="0.25">
      <c r="A1298" s="49"/>
      <c r="B1298"/>
      <c r="C1298" s="23"/>
      <c r="D1298" s="25"/>
      <c r="E1298" s="23"/>
      <c r="F1298" s="23"/>
      <c r="G1298" s="60"/>
      <c r="H1298" s="60"/>
      <c r="I1298" s="22"/>
      <c r="J1298" s="55"/>
      <c r="K1298" s="57"/>
      <c r="L1298" s="57"/>
      <c r="M1298" s="57"/>
      <c r="N1298" s="57"/>
      <c r="O1298" s="57"/>
      <c r="P1298" s="57"/>
      <c r="Q1298" s="57"/>
    </row>
    <row r="1299" spans="1:17" ht="14.25" customHeight="1" x14ac:dyDescent="0.25">
      <c r="A1299" s="49"/>
      <c r="B1299"/>
      <c r="C1299" s="23"/>
      <c r="D1299" s="25"/>
      <c r="E1299" s="23"/>
      <c r="F1299" s="23"/>
      <c r="G1299" s="60"/>
      <c r="H1299" s="60"/>
      <c r="I1299" s="22"/>
      <c r="J1299" s="55"/>
      <c r="K1299" s="57"/>
      <c r="L1299" s="57"/>
      <c r="M1299" s="57"/>
      <c r="N1299" s="57"/>
      <c r="O1299" s="57"/>
      <c r="P1299" s="57"/>
      <c r="Q1299" s="57"/>
    </row>
    <row r="1300" spans="1:17" ht="14.25" customHeight="1" x14ac:dyDescent="0.25">
      <c r="A1300" s="49"/>
      <c r="B1300"/>
      <c r="C1300" s="23"/>
      <c r="D1300" s="25"/>
      <c r="E1300" s="23"/>
      <c r="F1300" s="23"/>
      <c r="G1300" s="60"/>
      <c r="H1300" s="60"/>
      <c r="I1300" s="22"/>
      <c r="J1300" s="55"/>
      <c r="K1300" s="57"/>
      <c r="L1300" s="57"/>
      <c r="M1300" s="57"/>
      <c r="N1300" s="57"/>
      <c r="O1300" s="57"/>
      <c r="P1300" s="57"/>
      <c r="Q1300" s="57"/>
    </row>
    <row r="1301" spans="1:17" ht="14.25" customHeight="1" x14ac:dyDescent="0.25">
      <c r="A1301" s="49"/>
      <c r="B1301"/>
      <c r="C1301" s="23"/>
      <c r="D1301" s="25"/>
      <c r="E1301" s="23"/>
      <c r="F1301" s="23"/>
      <c r="G1301" s="60"/>
      <c r="H1301" s="60"/>
      <c r="I1301" s="22"/>
      <c r="J1301" s="55"/>
      <c r="K1301" s="57"/>
      <c r="L1301" s="57"/>
      <c r="M1301" s="57"/>
      <c r="N1301" s="57"/>
      <c r="O1301" s="57"/>
      <c r="P1301" s="57"/>
      <c r="Q1301" s="57"/>
    </row>
    <row r="1302" spans="1:17" ht="14.25" customHeight="1" x14ac:dyDescent="0.25">
      <c r="A1302" s="49"/>
      <c r="B1302"/>
      <c r="C1302" s="23"/>
      <c r="D1302" s="25"/>
      <c r="E1302" s="23"/>
      <c r="F1302" s="23"/>
      <c r="G1302" s="60"/>
      <c r="H1302" s="60"/>
      <c r="I1302" s="22"/>
      <c r="J1302" s="55"/>
      <c r="K1302" s="57"/>
      <c r="L1302" s="57"/>
      <c r="M1302" s="57"/>
      <c r="N1302" s="57"/>
      <c r="O1302" s="57"/>
      <c r="P1302" s="57"/>
      <c r="Q1302" s="57"/>
    </row>
    <row r="1303" spans="1:17" ht="14.25" customHeight="1" x14ac:dyDescent="0.25">
      <c r="A1303" s="49"/>
      <c r="B1303"/>
      <c r="C1303" s="23"/>
      <c r="D1303" s="25"/>
      <c r="E1303" s="23"/>
      <c r="F1303" s="23"/>
      <c r="G1303" s="60"/>
      <c r="H1303" s="60"/>
      <c r="I1303" s="22"/>
      <c r="J1303" s="55"/>
      <c r="K1303" s="57"/>
      <c r="L1303" s="57"/>
      <c r="M1303" s="57"/>
      <c r="N1303" s="57"/>
      <c r="O1303" s="57"/>
      <c r="P1303" s="57"/>
      <c r="Q1303" s="57"/>
    </row>
    <row r="1304" spans="1:17" ht="14.25" customHeight="1" x14ac:dyDescent="0.25">
      <c r="A1304" s="49"/>
      <c r="B1304"/>
      <c r="C1304" s="23"/>
      <c r="D1304" s="25"/>
      <c r="E1304" s="23"/>
      <c r="F1304" s="23"/>
      <c r="G1304" s="60"/>
      <c r="H1304" s="60"/>
      <c r="I1304" s="22"/>
      <c r="J1304" s="55"/>
      <c r="K1304" s="57"/>
      <c r="L1304" s="57"/>
      <c r="M1304" s="57"/>
      <c r="N1304" s="57"/>
      <c r="O1304" s="57"/>
      <c r="P1304" s="57"/>
      <c r="Q1304" s="57"/>
    </row>
    <row r="1305" spans="1:17" ht="14.25" customHeight="1" x14ac:dyDescent="0.25">
      <c r="A1305" s="49"/>
      <c r="B1305"/>
      <c r="C1305" s="23"/>
      <c r="D1305" s="25"/>
      <c r="E1305" s="23"/>
      <c r="F1305" s="23"/>
      <c r="G1305" s="60"/>
      <c r="H1305" s="60"/>
      <c r="I1305" s="22"/>
      <c r="J1305" s="55"/>
      <c r="K1305" s="57"/>
      <c r="L1305" s="57"/>
      <c r="M1305" s="57"/>
      <c r="N1305" s="57"/>
      <c r="O1305" s="57"/>
      <c r="P1305" s="57"/>
      <c r="Q1305" s="57"/>
    </row>
    <row r="1306" spans="1:17" ht="14.25" customHeight="1" x14ac:dyDescent="0.25">
      <c r="A1306" s="49"/>
      <c r="B1306"/>
      <c r="C1306" s="23"/>
      <c r="D1306" s="25"/>
      <c r="E1306" s="23"/>
      <c r="F1306" s="23"/>
      <c r="G1306" s="60"/>
      <c r="H1306" s="60"/>
      <c r="I1306" s="22"/>
      <c r="J1306" s="55"/>
      <c r="K1306" s="57"/>
      <c r="L1306" s="57"/>
      <c r="M1306" s="57"/>
      <c r="N1306" s="57"/>
      <c r="O1306" s="57"/>
      <c r="P1306" s="57"/>
      <c r="Q1306" s="57"/>
    </row>
    <row r="1307" spans="1:17" ht="14.25" customHeight="1" x14ac:dyDescent="0.25">
      <c r="A1307" s="49"/>
      <c r="B1307"/>
      <c r="C1307" s="23"/>
      <c r="D1307" s="25"/>
      <c r="E1307" s="23"/>
      <c r="F1307" s="23"/>
      <c r="G1307" s="60"/>
      <c r="H1307" s="60"/>
      <c r="I1307" s="22"/>
      <c r="J1307" s="55"/>
      <c r="K1307" s="57"/>
      <c r="L1307" s="57"/>
      <c r="M1307" s="57"/>
      <c r="N1307" s="57"/>
      <c r="O1307" s="57"/>
      <c r="P1307" s="57"/>
      <c r="Q1307" s="57"/>
    </row>
    <row r="1308" spans="1:17" ht="14.25" customHeight="1" x14ac:dyDescent="0.25">
      <c r="A1308" s="49"/>
      <c r="B1308"/>
      <c r="C1308" s="23"/>
      <c r="D1308" s="25"/>
      <c r="E1308" s="23"/>
      <c r="F1308" s="23"/>
      <c r="G1308" s="60"/>
      <c r="H1308" s="60"/>
      <c r="I1308" s="22"/>
      <c r="J1308" s="55"/>
      <c r="K1308" s="57"/>
      <c r="L1308" s="57"/>
      <c r="M1308" s="57"/>
      <c r="N1308" s="57"/>
      <c r="O1308" s="57"/>
      <c r="P1308" s="57"/>
      <c r="Q1308" s="57"/>
    </row>
    <row r="1309" spans="1:17" ht="14.25" customHeight="1" x14ac:dyDescent="0.25">
      <c r="A1309" s="49"/>
      <c r="B1309"/>
      <c r="C1309" s="23"/>
      <c r="D1309" s="25"/>
      <c r="E1309" s="23"/>
      <c r="F1309" s="23"/>
      <c r="G1309" s="60"/>
      <c r="H1309" s="60"/>
      <c r="I1309" s="22"/>
      <c r="J1309" s="55"/>
      <c r="K1309" s="57"/>
      <c r="L1309" s="57"/>
      <c r="M1309" s="57"/>
      <c r="N1309" s="57"/>
      <c r="O1309" s="57"/>
      <c r="P1309" s="57"/>
      <c r="Q1309" s="57"/>
    </row>
    <row r="1310" spans="1:17" ht="14.25" customHeight="1" x14ac:dyDescent="0.25">
      <c r="A1310" s="49"/>
      <c r="B1310"/>
      <c r="C1310" s="23"/>
      <c r="D1310" s="25"/>
      <c r="E1310" s="23"/>
      <c r="F1310" s="23"/>
      <c r="G1310" s="60"/>
      <c r="H1310" s="60"/>
      <c r="I1310" s="22"/>
      <c r="J1310" s="55"/>
      <c r="K1310" s="57"/>
      <c r="L1310" s="57"/>
      <c r="M1310" s="57"/>
      <c r="N1310" s="57"/>
      <c r="O1310" s="57"/>
      <c r="P1310" s="57"/>
      <c r="Q1310" s="57"/>
    </row>
    <row r="1311" spans="1:17" ht="14.25" customHeight="1" x14ac:dyDescent="0.25">
      <c r="A1311" s="49"/>
      <c r="B1311"/>
      <c r="C1311" s="23"/>
      <c r="D1311" s="25"/>
      <c r="E1311" s="23"/>
      <c r="F1311" s="23"/>
      <c r="G1311" s="60"/>
      <c r="H1311" s="60"/>
      <c r="I1311" s="22"/>
      <c r="J1311" s="55"/>
      <c r="K1311" s="57"/>
      <c r="L1311" s="57"/>
      <c r="M1311" s="57"/>
      <c r="N1311" s="57"/>
      <c r="O1311" s="57"/>
      <c r="P1311" s="57"/>
      <c r="Q1311" s="57"/>
    </row>
    <row r="1312" spans="1:17" ht="14.25" customHeight="1" x14ac:dyDescent="0.25">
      <c r="A1312" s="49"/>
      <c r="B1312"/>
      <c r="C1312" s="23"/>
      <c r="D1312" s="25"/>
      <c r="E1312" s="23"/>
      <c r="F1312" s="23"/>
      <c r="G1312" s="60"/>
      <c r="H1312" s="60"/>
      <c r="I1312" s="22"/>
      <c r="J1312" s="55"/>
      <c r="K1312" s="57"/>
      <c r="L1312" s="57"/>
      <c r="M1312" s="57"/>
      <c r="N1312" s="57"/>
      <c r="O1312" s="57"/>
      <c r="P1312" s="57"/>
      <c r="Q1312" s="57"/>
    </row>
    <row r="1313" spans="1:17" ht="14.25" customHeight="1" x14ac:dyDescent="0.25">
      <c r="A1313" s="49"/>
      <c r="B1313"/>
      <c r="C1313" s="23"/>
      <c r="D1313" s="25"/>
      <c r="E1313" s="23"/>
      <c r="F1313" s="23"/>
      <c r="G1313" s="60"/>
      <c r="H1313" s="60"/>
      <c r="I1313" s="22"/>
      <c r="J1313" s="55"/>
      <c r="K1313" s="57"/>
      <c r="L1313" s="57"/>
      <c r="M1313" s="57"/>
      <c r="N1313" s="57"/>
      <c r="O1313" s="57"/>
      <c r="P1313" s="57"/>
      <c r="Q1313" s="57"/>
    </row>
    <row r="1314" spans="1:17" ht="14.25" customHeight="1" x14ac:dyDescent="0.25">
      <c r="A1314" s="49"/>
      <c r="B1314"/>
      <c r="C1314" s="23"/>
      <c r="D1314" s="25"/>
      <c r="E1314" s="23"/>
      <c r="F1314" s="23"/>
      <c r="G1314" s="60"/>
      <c r="H1314" s="60"/>
      <c r="I1314" s="22"/>
      <c r="J1314" s="55"/>
      <c r="K1314" s="57"/>
      <c r="L1314" s="57"/>
      <c r="M1314" s="57"/>
      <c r="N1314" s="57"/>
      <c r="O1314" s="57"/>
      <c r="P1314" s="57"/>
      <c r="Q1314" s="57"/>
    </row>
    <row r="1315" spans="1:17" ht="14.25" customHeight="1" x14ac:dyDescent="0.25">
      <c r="A1315" s="49"/>
      <c r="B1315"/>
      <c r="C1315" s="23"/>
      <c r="D1315" s="25"/>
      <c r="E1315" s="23"/>
      <c r="F1315" s="23"/>
      <c r="G1315" s="60"/>
      <c r="H1315" s="60"/>
      <c r="I1315" s="22"/>
      <c r="J1315" s="55"/>
      <c r="K1315" s="57"/>
      <c r="L1315" s="57"/>
      <c r="M1315" s="57"/>
      <c r="N1315" s="57"/>
      <c r="O1315" s="57"/>
      <c r="P1315" s="57"/>
      <c r="Q1315" s="57"/>
    </row>
    <row r="1316" spans="1:17" ht="14.25" customHeight="1" x14ac:dyDescent="0.25">
      <c r="A1316" s="49"/>
      <c r="B1316"/>
      <c r="C1316" s="23"/>
      <c r="D1316" s="25"/>
      <c r="E1316" s="23"/>
      <c r="F1316" s="23"/>
      <c r="G1316" s="60"/>
      <c r="H1316" s="60"/>
      <c r="I1316" s="22"/>
      <c r="J1316" s="55"/>
      <c r="K1316" s="57"/>
      <c r="L1316" s="57"/>
      <c r="M1316" s="57"/>
      <c r="N1316" s="57"/>
      <c r="O1316" s="57"/>
      <c r="P1316" s="57"/>
      <c r="Q1316" s="57"/>
    </row>
    <row r="1317" spans="1:17" ht="14.25" customHeight="1" x14ac:dyDescent="0.25">
      <c r="A1317" s="49"/>
      <c r="B1317"/>
      <c r="C1317" s="23"/>
      <c r="D1317" s="25"/>
      <c r="E1317" s="23"/>
      <c r="F1317" s="23"/>
      <c r="G1317" s="60"/>
      <c r="H1317" s="60"/>
      <c r="I1317" s="22"/>
      <c r="J1317" s="55"/>
      <c r="K1317" s="57"/>
      <c r="L1317" s="57"/>
      <c r="M1317" s="57"/>
      <c r="N1317" s="57"/>
      <c r="O1317" s="57"/>
      <c r="P1317" s="57"/>
      <c r="Q1317" s="57"/>
    </row>
    <row r="1318" spans="1:17" ht="14.25" customHeight="1" x14ac:dyDescent="0.25">
      <c r="A1318" s="49"/>
      <c r="B1318"/>
      <c r="C1318" s="23"/>
      <c r="D1318" s="25"/>
      <c r="E1318" s="23"/>
      <c r="F1318" s="23"/>
      <c r="G1318" s="60"/>
      <c r="H1318" s="60"/>
      <c r="I1318" s="22"/>
      <c r="J1318" s="55"/>
      <c r="K1318" s="57"/>
      <c r="L1318" s="57"/>
      <c r="M1318" s="57"/>
      <c r="N1318" s="57"/>
      <c r="O1318" s="57"/>
      <c r="P1318" s="57"/>
      <c r="Q1318" s="57"/>
    </row>
    <row r="1319" spans="1:17" ht="14.25" customHeight="1" x14ac:dyDescent="0.25">
      <c r="A1319" s="49"/>
      <c r="B1319"/>
      <c r="C1319" s="23"/>
      <c r="D1319" s="25"/>
      <c r="E1319" s="23"/>
      <c r="F1319" s="23"/>
      <c r="G1319" s="60"/>
      <c r="H1319" s="60"/>
      <c r="I1319" s="22"/>
      <c r="J1319" s="55"/>
      <c r="K1319" s="57"/>
      <c r="L1319" s="57"/>
      <c r="M1319" s="57"/>
      <c r="N1319" s="57"/>
      <c r="O1319" s="57"/>
      <c r="P1319" s="57"/>
      <c r="Q1319" s="57"/>
    </row>
    <row r="1320" spans="1:17" ht="14.25" customHeight="1" x14ac:dyDescent="0.25">
      <c r="A1320" s="49"/>
      <c r="B1320"/>
      <c r="C1320" s="23"/>
      <c r="D1320" s="25"/>
      <c r="E1320" s="23"/>
      <c r="F1320" s="23"/>
      <c r="G1320" s="60"/>
      <c r="H1320" s="60"/>
      <c r="I1320" s="22"/>
      <c r="J1320" s="55"/>
      <c r="K1320" s="57"/>
      <c r="L1320" s="57"/>
      <c r="M1320" s="57"/>
      <c r="N1320" s="57"/>
      <c r="O1320" s="57"/>
      <c r="P1320" s="57"/>
      <c r="Q1320" s="57"/>
    </row>
    <row r="1321" spans="1:17" ht="14.25" customHeight="1" x14ac:dyDescent="0.25">
      <c r="A1321" s="49"/>
      <c r="B1321"/>
      <c r="C1321" s="23"/>
      <c r="D1321" s="25"/>
      <c r="E1321" s="23"/>
      <c r="F1321" s="23"/>
      <c r="G1321" s="60"/>
      <c r="H1321" s="60"/>
      <c r="I1321" s="22"/>
      <c r="J1321" s="55"/>
      <c r="K1321" s="57"/>
      <c r="L1321" s="57"/>
      <c r="M1321" s="57"/>
      <c r="N1321" s="57"/>
      <c r="O1321" s="57"/>
      <c r="P1321" s="57"/>
      <c r="Q1321" s="57"/>
    </row>
    <row r="1322" spans="1:17" ht="14.25" customHeight="1" x14ac:dyDescent="0.25">
      <c r="A1322" s="49"/>
      <c r="B1322"/>
      <c r="C1322" s="23"/>
      <c r="D1322" s="25"/>
      <c r="E1322" s="23"/>
      <c r="F1322" s="23"/>
      <c r="G1322" s="60"/>
      <c r="H1322" s="60"/>
      <c r="I1322" s="22"/>
      <c r="J1322" s="55"/>
      <c r="K1322" s="57"/>
      <c r="L1322" s="57"/>
      <c r="M1322" s="57"/>
      <c r="N1322" s="57"/>
      <c r="O1322" s="57"/>
      <c r="P1322" s="57"/>
      <c r="Q1322" s="57"/>
    </row>
    <row r="1323" spans="1:17" ht="14.25" customHeight="1" x14ac:dyDescent="0.25">
      <c r="A1323" s="49"/>
      <c r="B1323"/>
      <c r="C1323" s="23"/>
      <c r="D1323" s="25"/>
      <c r="E1323" s="23"/>
      <c r="F1323" s="23"/>
      <c r="G1323" s="60"/>
      <c r="H1323" s="60"/>
      <c r="I1323" s="22"/>
      <c r="J1323" s="55"/>
      <c r="K1323" s="57"/>
      <c r="L1323" s="57"/>
      <c r="M1323" s="57"/>
      <c r="N1323" s="57"/>
      <c r="O1323" s="57"/>
      <c r="P1323" s="57"/>
      <c r="Q1323" s="57"/>
    </row>
    <row r="1324" spans="1:17" ht="14.25" customHeight="1" x14ac:dyDescent="0.25">
      <c r="A1324" s="49"/>
      <c r="B1324"/>
      <c r="C1324" s="23"/>
      <c r="D1324" s="25"/>
      <c r="E1324" s="23"/>
      <c r="F1324" s="23"/>
      <c r="G1324" s="60"/>
      <c r="H1324" s="60"/>
      <c r="I1324" s="22"/>
      <c r="J1324" s="55"/>
      <c r="K1324" s="57"/>
      <c r="L1324" s="57"/>
      <c r="M1324" s="57"/>
      <c r="N1324" s="57"/>
      <c r="O1324" s="57"/>
      <c r="P1324" s="57"/>
      <c r="Q1324" s="57"/>
    </row>
    <row r="1325" spans="1:17" ht="14.25" customHeight="1" x14ac:dyDescent="0.25">
      <c r="A1325" s="49"/>
      <c r="B1325"/>
      <c r="C1325" s="23"/>
      <c r="D1325" s="25"/>
      <c r="E1325" s="23"/>
      <c r="F1325" s="23"/>
      <c r="G1325" s="60"/>
      <c r="H1325" s="60"/>
      <c r="I1325" s="22"/>
      <c r="J1325" s="55"/>
      <c r="K1325" s="57"/>
      <c r="L1325" s="57"/>
      <c r="M1325" s="57"/>
      <c r="N1325" s="57"/>
      <c r="O1325" s="57"/>
      <c r="P1325" s="57"/>
      <c r="Q1325" s="57"/>
    </row>
    <row r="1326" spans="1:17" ht="14.25" customHeight="1" x14ac:dyDescent="0.25">
      <c r="A1326" s="49"/>
      <c r="B1326"/>
      <c r="C1326" s="23"/>
      <c r="D1326" s="25"/>
      <c r="E1326" s="23"/>
      <c r="F1326" s="23"/>
      <c r="G1326" s="60"/>
      <c r="H1326" s="60"/>
      <c r="I1326" s="22"/>
      <c r="J1326" s="55"/>
      <c r="K1326" s="57"/>
      <c r="L1326" s="57"/>
      <c r="M1326" s="57"/>
      <c r="N1326" s="57"/>
      <c r="O1326" s="57"/>
      <c r="P1326" s="57"/>
      <c r="Q1326" s="57"/>
    </row>
    <row r="1327" spans="1:17" ht="14.25" customHeight="1" x14ac:dyDescent="0.25">
      <c r="A1327" s="49"/>
      <c r="B1327"/>
      <c r="C1327" s="23"/>
      <c r="D1327" s="25"/>
      <c r="E1327" s="23"/>
      <c r="F1327" s="23"/>
      <c r="G1327" s="60"/>
      <c r="H1327" s="60"/>
      <c r="I1327" s="22"/>
      <c r="J1327" s="55"/>
      <c r="K1327" s="57"/>
      <c r="L1327" s="57"/>
      <c r="M1327" s="57"/>
      <c r="N1327" s="57"/>
      <c r="O1327" s="57"/>
      <c r="P1327" s="57"/>
      <c r="Q1327" s="57"/>
    </row>
    <row r="1328" spans="1:17" ht="14.25" customHeight="1" x14ac:dyDescent="0.25">
      <c r="A1328" s="49"/>
      <c r="B1328"/>
      <c r="C1328" s="23"/>
      <c r="D1328" s="25"/>
      <c r="E1328" s="23"/>
      <c r="F1328" s="23"/>
      <c r="G1328" s="60"/>
      <c r="H1328" s="60"/>
      <c r="I1328" s="22"/>
      <c r="J1328" s="55"/>
      <c r="K1328" s="57"/>
      <c r="L1328" s="57"/>
      <c r="M1328" s="57"/>
      <c r="N1328" s="57"/>
      <c r="O1328" s="57"/>
      <c r="P1328" s="57"/>
      <c r="Q1328" s="57"/>
    </row>
    <row r="1329" spans="1:17" ht="14.25" customHeight="1" x14ac:dyDescent="0.25">
      <c r="A1329" s="49"/>
      <c r="B1329"/>
      <c r="C1329" s="23"/>
      <c r="D1329" s="25"/>
      <c r="E1329" s="23"/>
      <c r="F1329" s="23"/>
      <c r="G1329" s="60"/>
      <c r="H1329" s="60"/>
      <c r="I1329" s="22"/>
      <c r="J1329" s="55"/>
      <c r="K1329" s="57"/>
      <c r="L1329" s="57"/>
      <c r="M1329" s="57"/>
      <c r="N1329" s="57"/>
      <c r="O1329" s="57"/>
      <c r="P1329" s="57"/>
      <c r="Q1329" s="57"/>
    </row>
    <row r="1330" spans="1:17" ht="14.25" customHeight="1" x14ac:dyDescent="0.25">
      <c r="A1330" s="49"/>
      <c r="B1330"/>
      <c r="C1330" s="23"/>
      <c r="D1330" s="25"/>
      <c r="E1330" s="23"/>
      <c r="F1330" s="23"/>
      <c r="G1330" s="60"/>
      <c r="H1330" s="60"/>
      <c r="I1330" s="22"/>
      <c r="J1330" s="55"/>
      <c r="K1330" s="57"/>
      <c r="L1330" s="57"/>
      <c r="M1330" s="57"/>
      <c r="N1330" s="57"/>
      <c r="O1330" s="57"/>
      <c r="P1330" s="57"/>
      <c r="Q1330" s="57"/>
    </row>
    <row r="1331" spans="1:17" ht="14.25" customHeight="1" x14ac:dyDescent="0.25">
      <c r="A1331" s="49"/>
      <c r="B1331"/>
      <c r="C1331" s="23"/>
      <c r="D1331" s="25"/>
      <c r="E1331" s="23"/>
      <c r="F1331" s="23"/>
      <c r="G1331" s="60"/>
      <c r="H1331" s="60"/>
      <c r="I1331" s="22"/>
      <c r="J1331" s="55"/>
      <c r="K1331" s="57"/>
      <c r="L1331" s="57"/>
      <c r="M1331" s="57"/>
      <c r="N1331" s="57"/>
      <c r="O1331" s="57"/>
      <c r="P1331" s="57"/>
      <c r="Q1331" s="57"/>
    </row>
    <row r="1332" spans="1:17" ht="14.25" customHeight="1" x14ac:dyDescent="0.25">
      <c r="A1332" s="49"/>
      <c r="B1332"/>
      <c r="C1332" s="23"/>
      <c r="D1332" s="25"/>
      <c r="E1332" s="23"/>
      <c r="F1332" s="23"/>
      <c r="G1332" s="60"/>
      <c r="H1332" s="60"/>
      <c r="I1332" s="22"/>
      <c r="J1332" s="55"/>
      <c r="K1332" s="57"/>
      <c r="L1332" s="57"/>
      <c r="M1332" s="57"/>
      <c r="N1332" s="57"/>
      <c r="O1332" s="57"/>
      <c r="P1332" s="57"/>
      <c r="Q1332" s="57"/>
    </row>
    <row r="1333" spans="1:17" ht="14.25" customHeight="1" x14ac:dyDescent="0.25">
      <c r="A1333" s="49"/>
      <c r="B1333"/>
      <c r="C1333" s="23"/>
      <c r="D1333" s="25"/>
      <c r="E1333" s="23"/>
      <c r="F1333" s="23"/>
      <c r="G1333" s="60"/>
      <c r="H1333" s="60"/>
      <c r="I1333" s="22"/>
      <c r="J1333" s="55"/>
      <c r="K1333" s="57"/>
      <c r="L1333" s="57"/>
      <c r="M1333" s="57"/>
      <c r="N1333" s="57"/>
      <c r="O1333" s="57"/>
      <c r="P1333" s="57"/>
      <c r="Q1333" s="57"/>
    </row>
    <row r="1334" spans="1:17" ht="14.25" customHeight="1" x14ac:dyDescent="0.25">
      <c r="A1334" s="49"/>
      <c r="B1334"/>
      <c r="C1334" s="23"/>
      <c r="D1334" s="25"/>
      <c r="E1334" s="23"/>
      <c r="F1334" s="23"/>
      <c r="G1334" s="60"/>
      <c r="H1334" s="60"/>
      <c r="I1334" s="22"/>
      <c r="J1334" s="55"/>
      <c r="K1334" s="57"/>
      <c r="L1334" s="57"/>
      <c r="M1334" s="57"/>
      <c r="N1334" s="57"/>
      <c r="O1334" s="57"/>
      <c r="P1334" s="57"/>
      <c r="Q1334" s="57"/>
    </row>
    <row r="1335" spans="1:17" ht="14.25" customHeight="1" x14ac:dyDescent="0.25">
      <c r="A1335" s="49"/>
      <c r="B1335"/>
      <c r="C1335" s="23"/>
      <c r="D1335" s="25"/>
      <c r="E1335" s="23"/>
      <c r="F1335" s="23"/>
      <c r="G1335" s="60"/>
      <c r="H1335" s="60"/>
      <c r="I1335" s="22"/>
      <c r="J1335" s="55"/>
      <c r="K1335" s="57"/>
      <c r="L1335" s="57"/>
      <c r="M1335" s="57"/>
      <c r="N1335" s="57"/>
      <c r="O1335" s="57"/>
      <c r="P1335" s="57"/>
      <c r="Q1335" s="57"/>
    </row>
    <row r="1336" spans="1:17" ht="14.25" customHeight="1" x14ac:dyDescent="0.25">
      <c r="A1336" s="49"/>
      <c r="B1336"/>
      <c r="C1336" s="23"/>
      <c r="D1336" s="25"/>
      <c r="E1336" s="23"/>
      <c r="F1336" s="23"/>
      <c r="G1336" s="60"/>
      <c r="H1336" s="60"/>
      <c r="I1336" s="22"/>
      <c r="J1336" s="55"/>
      <c r="K1336" s="57"/>
      <c r="L1336" s="57"/>
      <c r="M1336" s="57"/>
      <c r="N1336" s="57"/>
      <c r="O1336" s="57"/>
      <c r="P1336" s="57"/>
      <c r="Q1336" s="57"/>
    </row>
    <row r="1337" spans="1:17" ht="14.25" customHeight="1" x14ac:dyDescent="0.25">
      <c r="A1337" s="49"/>
      <c r="B1337"/>
      <c r="C1337" s="23"/>
      <c r="D1337" s="25"/>
      <c r="E1337" s="23"/>
      <c r="F1337" s="23"/>
      <c r="G1337" s="60"/>
      <c r="H1337" s="60"/>
      <c r="I1337" s="22"/>
      <c r="J1337" s="55"/>
      <c r="K1337" s="57"/>
      <c r="L1337" s="57"/>
      <c r="M1337" s="57"/>
      <c r="N1337" s="57"/>
      <c r="O1337" s="57"/>
      <c r="P1337" s="57"/>
      <c r="Q1337" s="57"/>
    </row>
    <row r="1338" spans="1:17" ht="14.25" customHeight="1" x14ac:dyDescent="0.25">
      <c r="A1338" s="49"/>
      <c r="B1338"/>
      <c r="C1338" s="23"/>
      <c r="D1338" s="25"/>
      <c r="E1338" s="23"/>
      <c r="F1338" s="23"/>
      <c r="G1338" s="60"/>
      <c r="H1338" s="60"/>
      <c r="I1338" s="22"/>
      <c r="J1338" s="55"/>
      <c r="K1338" s="57"/>
      <c r="L1338" s="57"/>
      <c r="M1338" s="57"/>
      <c r="N1338" s="57"/>
      <c r="O1338" s="57"/>
      <c r="P1338" s="57"/>
      <c r="Q1338" s="57"/>
    </row>
    <row r="1339" spans="1:17" ht="14.25" customHeight="1" x14ac:dyDescent="0.25">
      <c r="A1339" s="49"/>
      <c r="B1339"/>
      <c r="C1339" s="23"/>
      <c r="D1339" s="25"/>
      <c r="E1339" s="23"/>
      <c r="F1339" s="23"/>
      <c r="G1339" s="60"/>
      <c r="H1339" s="60"/>
      <c r="I1339" s="22"/>
      <c r="J1339" s="55"/>
      <c r="K1339" s="57"/>
      <c r="L1339" s="57"/>
      <c r="M1339" s="57"/>
      <c r="N1339" s="57"/>
      <c r="O1339" s="57"/>
      <c r="P1339" s="57"/>
      <c r="Q1339" s="57"/>
    </row>
    <row r="1340" spans="1:17" ht="14.25" customHeight="1" x14ac:dyDescent="0.25">
      <c r="A1340" s="49"/>
      <c r="B1340"/>
      <c r="C1340" s="23"/>
      <c r="D1340" s="25"/>
      <c r="E1340" s="23"/>
      <c r="F1340" s="23"/>
      <c r="G1340" s="60"/>
      <c r="H1340" s="60"/>
      <c r="I1340" s="22"/>
      <c r="J1340" s="55"/>
      <c r="K1340" s="57"/>
      <c r="L1340" s="57"/>
      <c r="M1340" s="57"/>
      <c r="N1340" s="57"/>
      <c r="O1340" s="57"/>
      <c r="P1340" s="57"/>
      <c r="Q1340" s="57"/>
    </row>
    <row r="1341" spans="1:17" ht="14.25" customHeight="1" x14ac:dyDescent="0.25">
      <c r="A1341" s="49"/>
      <c r="B1341"/>
      <c r="C1341" s="23"/>
      <c r="D1341" s="25"/>
      <c r="E1341" s="23"/>
      <c r="F1341" s="23"/>
      <c r="G1341" s="60"/>
      <c r="H1341" s="60"/>
      <c r="I1341" s="22"/>
      <c r="J1341" s="55"/>
      <c r="K1341" s="57"/>
      <c r="L1341" s="57"/>
      <c r="M1341" s="57"/>
      <c r="N1341" s="57"/>
      <c r="O1341" s="57"/>
      <c r="P1341" s="57"/>
      <c r="Q1341" s="57"/>
    </row>
    <row r="1342" spans="1:17" ht="14.25" customHeight="1" x14ac:dyDescent="0.25">
      <c r="A1342" s="49"/>
      <c r="B1342"/>
      <c r="C1342" s="23"/>
      <c r="D1342" s="25"/>
      <c r="E1342" s="23"/>
      <c r="F1342" s="23"/>
      <c r="G1342" s="60"/>
      <c r="H1342" s="60"/>
      <c r="I1342" s="22"/>
      <c r="J1342" s="55"/>
      <c r="K1342" s="57"/>
      <c r="L1342" s="57"/>
      <c r="M1342" s="57"/>
      <c r="N1342" s="57"/>
      <c r="O1342" s="57"/>
      <c r="P1342" s="57"/>
      <c r="Q1342" s="57"/>
    </row>
    <row r="1343" spans="1:17" ht="14.25" customHeight="1" x14ac:dyDescent="0.25">
      <c r="A1343" s="49"/>
      <c r="B1343"/>
      <c r="C1343" s="23"/>
      <c r="D1343" s="25"/>
      <c r="E1343" s="23"/>
      <c r="F1343" s="23"/>
      <c r="G1343" s="60"/>
      <c r="H1343" s="60"/>
      <c r="I1343" s="22"/>
      <c r="J1343" s="55"/>
      <c r="K1343" s="57"/>
      <c r="L1343" s="57"/>
      <c r="M1343" s="57"/>
      <c r="N1343" s="57"/>
      <c r="O1343" s="57"/>
      <c r="P1343" s="57"/>
      <c r="Q1343" s="57"/>
    </row>
    <row r="1344" spans="1:17" ht="14.25" customHeight="1" x14ac:dyDescent="0.25">
      <c r="A1344" s="49"/>
      <c r="B1344"/>
      <c r="C1344" s="23"/>
      <c r="D1344" s="25"/>
      <c r="E1344" s="23"/>
      <c r="F1344" s="23"/>
      <c r="G1344" s="60"/>
      <c r="H1344" s="60"/>
      <c r="I1344" s="22"/>
      <c r="J1344" s="55"/>
      <c r="K1344" s="57"/>
      <c r="L1344" s="57"/>
      <c r="M1344" s="57"/>
      <c r="N1344" s="57"/>
      <c r="O1344" s="57"/>
      <c r="P1344" s="57"/>
      <c r="Q1344" s="57"/>
    </row>
    <row r="1345" spans="1:17" ht="14.25" customHeight="1" x14ac:dyDescent="0.25">
      <c r="A1345" s="49"/>
      <c r="B1345"/>
      <c r="C1345" s="23"/>
      <c r="D1345" s="25"/>
      <c r="E1345" s="23"/>
      <c r="F1345" s="23"/>
      <c r="G1345" s="60"/>
      <c r="H1345" s="60"/>
      <c r="I1345" s="22"/>
      <c r="J1345" s="55"/>
      <c r="K1345" s="57"/>
      <c r="L1345" s="57"/>
      <c r="M1345" s="57"/>
      <c r="N1345" s="57"/>
      <c r="O1345" s="57"/>
      <c r="P1345" s="57"/>
      <c r="Q1345" s="57"/>
    </row>
    <row r="1346" spans="1:17" ht="14.25" customHeight="1" x14ac:dyDescent="0.25">
      <c r="A1346" s="49"/>
      <c r="B1346"/>
      <c r="C1346" s="23"/>
      <c r="D1346" s="25"/>
      <c r="E1346" s="23"/>
      <c r="F1346" s="23"/>
      <c r="G1346" s="60"/>
      <c r="H1346" s="60"/>
      <c r="I1346" s="22"/>
      <c r="J1346" s="55"/>
      <c r="K1346" s="57"/>
      <c r="L1346" s="57"/>
      <c r="M1346" s="57"/>
      <c r="N1346" s="57"/>
      <c r="O1346" s="57"/>
      <c r="P1346" s="57"/>
      <c r="Q1346" s="57"/>
    </row>
    <row r="1347" spans="1:17" ht="14.25" customHeight="1" x14ac:dyDescent="0.25">
      <c r="A1347" s="49"/>
      <c r="B1347"/>
      <c r="C1347" s="23"/>
      <c r="D1347" s="25"/>
      <c r="E1347" s="23"/>
      <c r="F1347" s="23"/>
      <c r="G1347" s="60"/>
      <c r="H1347" s="60"/>
      <c r="I1347" s="22"/>
      <c r="J1347" s="55"/>
      <c r="K1347" s="57"/>
      <c r="L1347" s="57"/>
      <c r="M1347" s="57"/>
      <c r="N1347" s="57"/>
      <c r="O1347" s="57"/>
      <c r="P1347" s="57"/>
      <c r="Q1347" s="57"/>
    </row>
    <row r="1348" spans="1:17" ht="14.25" customHeight="1" x14ac:dyDescent="0.25">
      <c r="A1348" s="49"/>
      <c r="B1348"/>
      <c r="C1348" s="23"/>
      <c r="D1348" s="25"/>
      <c r="E1348" s="23"/>
      <c r="F1348" s="23"/>
      <c r="G1348" s="60"/>
      <c r="H1348" s="60"/>
      <c r="I1348" s="22"/>
      <c r="J1348" s="55"/>
      <c r="K1348" s="57"/>
      <c r="L1348" s="57"/>
      <c r="M1348" s="57"/>
      <c r="N1348" s="57"/>
      <c r="O1348" s="57"/>
      <c r="P1348" s="57"/>
      <c r="Q1348" s="57"/>
    </row>
    <row r="1349" spans="1:17" ht="14.25" customHeight="1" x14ac:dyDescent="0.25">
      <c r="A1349" s="49"/>
      <c r="B1349"/>
      <c r="C1349" s="23"/>
      <c r="D1349" s="25"/>
      <c r="E1349" s="23"/>
      <c r="F1349" s="23"/>
      <c r="G1349" s="60"/>
      <c r="H1349" s="60"/>
      <c r="I1349" s="22"/>
      <c r="J1349" s="55"/>
      <c r="K1349" s="57"/>
      <c r="L1349" s="57"/>
      <c r="M1349" s="57"/>
      <c r="N1349" s="57"/>
      <c r="O1349" s="57"/>
      <c r="P1349" s="57"/>
      <c r="Q1349" s="57"/>
    </row>
    <row r="1350" spans="1:17" ht="14.25" customHeight="1" x14ac:dyDescent="0.25">
      <c r="A1350" s="49"/>
      <c r="B1350"/>
      <c r="C1350" s="23"/>
      <c r="D1350" s="25"/>
      <c r="E1350" s="23"/>
      <c r="F1350" s="23"/>
      <c r="G1350" s="60"/>
      <c r="H1350" s="60"/>
      <c r="I1350" s="22"/>
      <c r="J1350" s="55"/>
      <c r="K1350" s="57"/>
      <c r="L1350" s="57"/>
      <c r="M1350" s="57"/>
      <c r="N1350" s="57"/>
      <c r="O1350" s="57"/>
      <c r="P1350" s="57"/>
      <c r="Q1350" s="57"/>
    </row>
    <row r="1351" spans="1:17" ht="14.25" customHeight="1" x14ac:dyDescent="0.25">
      <c r="A1351" s="49"/>
      <c r="B1351"/>
      <c r="C1351" s="23"/>
      <c r="D1351" s="25"/>
      <c r="E1351" s="23"/>
      <c r="F1351" s="23"/>
      <c r="G1351" s="60"/>
      <c r="H1351" s="60"/>
      <c r="I1351" s="22"/>
      <c r="J1351" s="55"/>
      <c r="K1351" s="57"/>
      <c r="L1351" s="57"/>
      <c r="M1351" s="57"/>
      <c r="N1351" s="57"/>
      <c r="O1351" s="57"/>
      <c r="P1351" s="57"/>
      <c r="Q1351" s="57"/>
    </row>
    <row r="1352" spans="1:17" ht="14.25" customHeight="1" x14ac:dyDescent="0.25">
      <c r="A1352" s="49"/>
      <c r="B1352"/>
      <c r="C1352" s="23"/>
      <c r="D1352" s="25"/>
      <c r="E1352" s="23"/>
      <c r="F1352" s="23"/>
      <c r="G1352" s="60"/>
      <c r="H1352" s="60"/>
      <c r="I1352" s="22"/>
      <c r="J1352" s="55"/>
      <c r="K1352" s="57"/>
      <c r="L1352" s="57"/>
      <c r="M1352" s="57"/>
      <c r="N1352" s="57"/>
      <c r="O1352" s="57"/>
      <c r="P1352" s="57"/>
      <c r="Q1352" s="57"/>
    </row>
    <row r="1353" spans="1:17" ht="14.25" customHeight="1" x14ac:dyDescent="0.25">
      <c r="A1353" s="49"/>
      <c r="B1353"/>
      <c r="C1353" s="23"/>
      <c r="D1353" s="25"/>
      <c r="E1353" s="23"/>
      <c r="F1353" s="23"/>
      <c r="G1353" s="60"/>
      <c r="H1353" s="60"/>
      <c r="I1353" s="22"/>
      <c r="J1353" s="55"/>
      <c r="K1353" s="57"/>
      <c r="L1353" s="57"/>
      <c r="M1353" s="57"/>
      <c r="N1353" s="57"/>
      <c r="O1353" s="57"/>
      <c r="P1353" s="57"/>
      <c r="Q1353" s="57"/>
    </row>
    <row r="1354" spans="1:17" ht="14.25" customHeight="1" x14ac:dyDescent="0.25">
      <c r="A1354" s="49"/>
      <c r="B1354"/>
      <c r="C1354" s="23"/>
      <c r="D1354" s="25"/>
      <c r="E1354" s="23"/>
      <c r="F1354" s="23"/>
      <c r="G1354" s="60"/>
      <c r="H1354" s="60"/>
      <c r="I1354" s="22"/>
      <c r="J1354" s="55"/>
      <c r="K1354" s="57"/>
      <c r="L1354" s="57"/>
      <c r="M1354" s="57"/>
      <c r="N1354" s="57"/>
      <c r="O1354" s="57"/>
      <c r="P1354" s="57"/>
      <c r="Q1354" s="57"/>
    </row>
    <row r="1355" spans="1:17" ht="14.25" customHeight="1" x14ac:dyDescent="0.25">
      <c r="A1355" s="49"/>
      <c r="B1355"/>
      <c r="C1355" s="23"/>
      <c r="D1355" s="25"/>
      <c r="E1355" s="23"/>
      <c r="F1355" s="23"/>
      <c r="G1355" s="60"/>
      <c r="H1355" s="60"/>
      <c r="I1355" s="22"/>
      <c r="J1355" s="55"/>
      <c r="K1355" s="57"/>
      <c r="L1355" s="57"/>
      <c r="M1355" s="57"/>
      <c r="N1355" s="57"/>
      <c r="O1355" s="57"/>
      <c r="P1355" s="57"/>
      <c r="Q1355" s="57"/>
    </row>
    <row r="1356" spans="1:17" ht="14.25" customHeight="1" x14ac:dyDescent="0.25">
      <c r="A1356" s="49"/>
      <c r="B1356"/>
      <c r="C1356" s="23"/>
      <c r="D1356" s="25"/>
      <c r="E1356" s="23"/>
      <c r="F1356" s="23"/>
      <c r="G1356" s="60"/>
      <c r="H1356" s="60"/>
      <c r="I1356" s="22"/>
      <c r="J1356" s="55"/>
      <c r="K1356" s="57"/>
      <c r="L1356" s="57"/>
      <c r="M1356" s="57"/>
      <c r="N1356" s="57"/>
      <c r="O1356" s="57"/>
      <c r="P1356" s="57"/>
      <c r="Q1356" s="57"/>
    </row>
    <row r="1357" spans="1:17" ht="14.25" customHeight="1" x14ac:dyDescent="0.25">
      <c r="A1357" s="49"/>
      <c r="B1357"/>
      <c r="C1357" s="23"/>
      <c r="D1357" s="25"/>
      <c r="E1357" s="23"/>
      <c r="F1357" s="23"/>
      <c r="G1357" s="60"/>
      <c r="H1357" s="60"/>
      <c r="I1357" s="22"/>
      <c r="J1357" s="55"/>
      <c r="K1357" s="57"/>
      <c r="L1357" s="57"/>
      <c r="M1357" s="57"/>
      <c r="N1357" s="57"/>
      <c r="O1357" s="57"/>
      <c r="P1357" s="57"/>
      <c r="Q1357" s="57"/>
    </row>
    <row r="1358" spans="1:17" ht="14.25" customHeight="1" x14ac:dyDescent="0.25">
      <c r="A1358" s="49"/>
      <c r="B1358"/>
      <c r="C1358" s="23"/>
      <c r="D1358" s="25"/>
      <c r="E1358" s="23"/>
      <c r="F1358" s="23"/>
      <c r="G1358" s="60"/>
      <c r="H1358" s="60"/>
      <c r="I1358" s="22"/>
      <c r="J1358" s="55"/>
      <c r="K1358" s="57"/>
      <c r="L1358" s="57"/>
      <c r="M1358" s="57"/>
      <c r="N1358" s="57"/>
      <c r="O1358" s="57"/>
      <c r="P1358" s="57"/>
      <c r="Q1358" s="57"/>
    </row>
    <row r="1359" spans="1:17" ht="14.25" customHeight="1" x14ac:dyDescent="0.25">
      <c r="A1359" s="49"/>
      <c r="B1359"/>
      <c r="C1359" s="23"/>
      <c r="D1359" s="25"/>
      <c r="E1359" s="23"/>
      <c r="F1359" s="23"/>
      <c r="G1359" s="60"/>
      <c r="H1359" s="60"/>
      <c r="I1359" s="22"/>
      <c r="J1359" s="55"/>
      <c r="K1359" s="57"/>
      <c r="L1359" s="57"/>
      <c r="M1359" s="57"/>
      <c r="N1359" s="57"/>
      <c r="O1359" s="57"/>
      <c r="P1359" s="57"/>
      <c r="Q1359" s="57"/>
    </row>
    <row r="1360" spans="1:17" ht="14.25" customHeight="1" x14ac:dyDescent="0.25">
      <c r="A1360" s="49"/>
      <c r="B1360"/>
      <c r="C1360" s="23"/>
      <c r="D1360" s="25"/>
      <c r="E1360" s="23"/>
      <c r="F1360" s="23"/>
      <c r="G1360" s="60"/>
      <c r="H1360" s="60"/>
      <c r="I1360" s="22"/>
      <c r="J1360" s="55"/>
      <c r="K1360" s="57"/>
      <c r="L1360" s="57"/>
      <c r="M1360" s="57"/>
      <c r="N1360" s="57"/>
      <c r="O1360" s="57"/>
      <c r="P1360" s="57"/>
      <c r="Q1360" s="57"/>
    </row>
    <row r="1361" spans="1:17" ht="14.25" customHeight="1" x14ac:dyDescent="0.25">
      <c r="A1361" s="49"/>
      <c r="B1361"/>
      <c r="C1361" s="23"/>
      <c r="D1361" s="25"/>
      <c r="E1361" s="23"/>
      <c r="F1361" s="23"/>
      <c r="G1361" s="60"/>
      <c r="H1361" s="60"/>
      <c r="I1361" s="22"/>
      <c r="J1361" s="55"/>
      <c r="K1361" s="57"/>
      <c r="L1361" s="57"/>
      <c r="M1361" s="57"/>
      <c r="N1361" s="57"/>
      <c r="O1361" s="57"/>
      <c r="P1361" s="57"/>
      <c r="Q1361" s="57"/>
    </row>
    <row r="1362" spans="1:17" ht="14.25" customHeight="1" x14ac:dyDescent="0.25">
      <c r="A1362" s="49"/>
      <c r="B1362"/>
      <c r="C1362" s="23"/>
      <c r="D1362" s="25"/>
      <c r="E1362" s="23"/>
      <c r="F1362" s="23"/>
      <c r="G1362" s="60"/>
      <c r="H1362" s="60"/>
      <c r="I1362" s="22"/>
      <c r="J1362" s="55"/>
      <c r="K1362" s="57"/>
      <c r="L1362" s="57"/>
      <c r="M1362" s="57"/>
      <c r="N1362" s="57"/>
      <c r="O1362" s="57"/>
      <c r="P1362" s="57"/>
      <c r="Q1362" s="57"/>
    </row>
    <row r="1363" spans="1:17" ht="14.25" customHeight="1" x14ac:dyDescent="0.25">
      <c r="A1363" s="49"/>
      <c r="B1363"/>
      <c r="C1363" s="23"/>
      <c r="D1363" s="25"/>
      <c r="E1363" s="23"/>
      <c r="F1363" s="23"/>
      <c r="G1363" s="60"/>
      <c r="H1363" s="60"/>
      <c r="I1363" s="22"/>
      <c r="J1363" s="55"/>
      <c r="K1363" s="57"/>
      <c r="L1363" s="57"/>
      <c r="M1363" s="57"/>
      <c r="N1363" s="57"/>
      <c r="O1363" s="57"/>
      <c r="P1363" s="57"/>
      <c r="Q1363" s="57"/>
    </row>
    <row r="1364" spans="1:17" ht="14.25" customHeight="1" x14ac:dyDescent="0.25">
      <c r="A1364" s="49"/>
      <c r="B1364"/>
      <c r="C1364" s="23"/>
      <c r="D1364" s="25"/>
      <c r="E1364" s="23"/>
      <c r="F1364" s="23"/>
      <c r="G1364" s="60"/>
      <c r="H1364" s="60"/>
      <c r="I1364" s="22"/>
      <c r="J1364" s="55"/>
      <c r="K1364" s="57"/>
      <c r="L1364" s="57"/>
      <c r="M1364" s="57"/>
      <c r="N1364" s="57"/>
      <c r="O1364" s="57"/>
      <c r="P1364" s="57"/>
      <c r="Q1364" s="57"/>
    </row>
    <row r="1365" spans="1:17" ht="14.25" customHeight="1" x14ac:dyDescent="0.25">
      <c r="A1365" s="49"/>
      <c r="B1365"/>
      <c r="C1365" s="23"/>
      <c r="D1365" s="25"/>
      <c r="E1365" s="23"/>
      <c r="F1365" s="23"/>
      <c r="G1365" s="60"/>
      <c r="H1365" s="60"/>
      <c r="I1365" s="22"/>
      <c r="J1365" s="55"/>
      <c r="K1365" s="57"/>
      <c r="L1365" s="57"/>
      <c r="M1365" s="57"/>
      <c r="N1365" s="57"/>
      <c r="O1365" s="57"/>
      <c r="P1365" s="57"/>
      <c r="Q1365" s="57"/>
    </row>
    <row r="1366" spans="1:17" ht="14.25" customHeight="1" x14ac:dyDescent="0.25">
      <c r="A1366" s="49"/>
      <c r="B1366"/>
      <c r="C1366" s="23"/>
      <c r="D1366" s="25"/>
      <c r="E1366" s="23"/>
      <c r="F1366" s="23"/>
      <c r="G1366" s="60"/>
      <c r="H1366" s="60"/>
      <c r="I1366" s="22"/>
      <c r="J1366" s="55"/>
      <c r="K1366" s="57"/>
      <c r="L1366" s="57"/>
      <c r="M1366" s="57"/>
      <c r="N1366" s="57"/>
      <c r="O1366" s="57"/>
      <c r="P1366" s="57"/>
      <c r="Q1366" s="57"/>
    </row>
    <row r="1367" spans="1:17" ht="14.25" customHeight="1" x14ac:dyDescent="0.25">
      <c r="A1367" s="49"/>
      <c r="B1367"/>
      <c r="C1367" s="23"/>
      <c r="D1367" s="25"/>
      <c r="E1367" s="23"/>
      <c r="F1367" s="23"/>
      <c r="G1367" s="60"/>
      <c r="H1367" s="60"/>
      <c r="I1367" s="22"/>
      <c r="J1367" s="55"/>
      <c r="K1367" s="57"/>
      <c r="L1367" s="57"/>
      <c r="M1367" s="57"/>
      <c r="N1367" s="57"/>
      <c r="O1367" s="57"/>
      <c r="P1367" s="57"/>
      <c r="Q1367" s="57"/>
    </row>
    <row r="1368" spans="1:17" ht="14.25" customHeight="1" x14ac:dyDescent="0.25">
      <c r="A1368" s="49"/>
      <c r="B1368"/>
      <c r="C1368" s="23"/>
      <c r="D1368" s="25"/>
      <c r="E1368" s="23"/>
      <c r="F1368" s="23"/>
      <c r="G1368" s="60"/>
      <c r="H1368" s="60"/>
      <c r="I1368" s="22"/>
      <c r="J1368" s="55"/>
      <c r="K1368" s="57"/>
      <c r="L1368" s="57"/>
      <c r="M1368" s="57"/>
      <c r="N1368" s="57"/>
      <c r="O1368" s="57"/>
      <c r="P1368" s="57"/>
      <c r="Q1368" s="57"/>
    </row>
    <row r="1369" spans="1:17" ht="14.25" customHeight="1" x14ac:dyDescent="0.25">
      <c r="A1369" s="49"/>
      <c r="B1369"/>
      <c r="C1369" s="23"/>
      <c r="D1369" s="25"/>
      <c r="E1369" s="23"/>
      <c r="F1369" s="23"/>
      <c r="G1369" s="60"/>
      <c r="H1369" s="60"/>
      <c r="I1369" s="22"/>
      <c r="J1369" s="55"/>
      <c r="K1369" s="57"/>
      <c r="L1369" s="57"/>
      <c r="M1369" s="57"/>
      <c r="N1369" s="57"/>
      <c r="O1369" s="57"/>
      <c r="P1369" s="57"/>
      <c r="Q1369" s="57"/>
    </row>
    <row r="1370" spans="1:17" ht="14.25" customHeight="1" x14ac:dyDescent="0.25">
      <c r="A1370" s="49"/>
      <c r="B1370"/>
      <c r="C1370" s="23"/>
      <c r="D1370" s="25"/>
      <c r="E1370" s="23"/>
      <c r="F1370" s="23"/>
      <c r="G1370" s="60"/>
      <c r="H1370" s="60"/>
      <c r="I1370" s="22"/>
      <c r="J1370" s="55"/>
      <c r="K1370" s="57"/>
      <c r="L1370" s="57"/>
      <c r="M1370" s="57"/>
      <c r="N1370" s="57"/>
      <c r="O1370" s="57"/>
      <c r="P1370" s="57"/>
      <c r="Q1370" s="57"/>
    </row>
    <row r="1371" spans="1:17" ht="14.25" customHeight="1" x14ac:dyDescent="0.25">
      <c r="A1371" s="49"/>
      <c r="B1371"/>
      <c r="C1371" s="23"/>
      <c r="D1371" s="25"/>
      <c r="E1371" s="23"/>
      <c r="F1371" s="23"/>
      <c r="G1371" s="60"/>
      <c r="H1371" s="60"/>
      <c r="I1371" s="22"/>
      <c r="J1371" s="55"/>
      <c r="K1371" s="57"/>
      <c r="L1371" s="57"/>
      <c r="M1371" s="57"/>
      <c r="N1371" s="57"/>
      <c r="O1371" s="57"/>
      <c r="P1371" s="57"/>
      <c r="Q1371" s="57"/>
    </row>
    <row r="1372" spans="1:17" ht="14.25" customHeight="1" x14ac:dyDescent="0.25">
      <c r="A1372" s="49"/>
      <c r="B1372"/>
      <c r="C1372" s="23"/>
      <c r="D1372" s="25"/>
      <c r="E1372" s="23"/>
      <c r="F1372" s="23"/>
      <c r="G1372" s="60"/>
      <c r="H1372" s="60"/>
      <c r="I1372" s="22"/>
      <c r="J1372" s="55"/>
      <c r="K1372" s="57"/>
      <c r="L1372" s="57"/>
      <c r="M1372" s="57"/>
      <c r="N1372" s="57"/>
      <c r="O1372" s="57"/>
      <c r="P1372" s="57"/>
      <c r="Q1372" s="57"/>
    </row>
    <row r="1373" spans="1:17" ht="14.25" customHeight="1" x14ac:dyDescent="0.25">
      <c r="A1373" s="49"/>
      <c r="B1373"/>
      <c r="C1373" s="23"/>
      <c r="D1373" s="25"/>
      <c r="E1373" s="23"/>
      <c r="F1373" s="23"/>
      <c r="G1373" s="60"/>
      <c r="H1373" s="60"/>
      <c r="I1373" s="22"/>
      <c r="J1373" s="55"/>
      <c r="K1373" s="57"/>
      <c r="L1373" s="57"/>
      <c r="M1373" s="57"/>
      <c r="N1373" s="57"/>
      <c r="O1373" s="57"/>
      <c r="P1373" s="57"/>
      <c r="Q1373" s="57"/>
    </row>
    <row r="1374" spans="1:17" ht="14.25" customHeight="1" x14ac:dyDescent="0.25">
      <c r="A1374" s="49"/>
      <c r="B1374"/>
      <c r="C1374" s="23"/>
      <c r="D1374" s="25"/>
      <c r="E1374" s="23"/>
      <c r="F1374" s="23"/>
      <c r="G1374" s="60"/>
      <c r="H1374" s="60"/>
      <c r="I1374" s="22"/>
      <c r="J1374" s="55"/>
      <c r="K1374" s="57"/>
      <c r="L1374" s="57"/>
      <c r="M1374" s="57"/>
      <c r="N1374" s="57"/>
      <c r="O1374" s="57"/>
      <c r="P1374" s="57"/>
      <c r="Q1374" s="57"/>
    </row>
    <row r="1375" spans="1:17" ht="14.25" customHeight="1" x14ac:dyDescent="0.25">
      <c r="A1375" s="49"/>
      <c r="B1375"/>
      <c r="C1375" s="23"/>
      <c r="D1375" s="25"/>
      <c r="E1375" s="23"/>
      <c r="F1375" s="23"/>
      <c r="G1375" s="60"/>
      <c r="H1375" s="60"/>
      <c r="I1375" s="22"/>
      <c r="J1375" s="55"/>
      <c r="K1375" s="57"/>
      <c r="L1375" s="57"/>
      <c r="M1375" s="57"/>
      <c r="N1375" s="57"/>
      <c r="O1375" s="57"/>
      <c r="P1375" s="57"/>
      <c r="Q1375" s="57"/>
    </row>
    <row r="1376" spans="1:17" ht="14.25" customHeight="1" x14ac:dyDescent="0.25">
      <c r="A1376" s="49"/>
      <c r="B1376"/>
      <c r="C1376" s="23"/>
      <c r="D1376" s="25"/>
      <c r="E1376" s="23"/>
      <c r="F1376" s="23"/>
      <c r="G1376" s="60"/>
      <c r="H1376" s="60"/>
      <c r="I1376" s="22"/>
      <c r="J1376" s="55"/>
      <c r="K1376" s="57"/>
      <c r="L1376" s="57"/>
      <c r="M1376" s="57"/>
      <c r="N1376" s="57"/>
      <c r="O1376" s="57"/>
      <c r="P1376" s="57"/>
      <c r="Q1376" s="57"/>
    </row>
    <row r="1377" spans="1:17" ht="14.25" customHeight="1" x14ac:dyDescent="0.25">
      <c r="A1377" s="49"/>
      <c r="B1377"/>
      <c r="C1377" s="23"/>
      <c r="D1377" s="25"/>
      <c r="E1377" s="23"/>
      <c r="F1377" s="23"/>
      <c r="G1377" s="60"/>
      <c r="H1377" s="60"/>
      <c r="I1377" s="22"/>
      <c r="J1377" s="55"/>
      <c r="K1377" s="57"/>
      <c r="L1377" s="57"/>
      <c r="M1377" s="57"/>
      <c r="N1377" s="57"/>
      <c r="O1377" s="57"/>
      <c r="P1377" s="57"/>
      <c r="Q1377" s="57"/>
    </row>
    <row r="1378" spans="1:17" ht="14.25" customHeight="1" x14ac:dyDescent="0.25">
      <c r="A1378" s="49"/>
      <c r="B1378"/>
      <c r="C1378" s="23"/>
      <c r="D1378" s="25"/>
      <c r="E1378" s="23"/>
      <c r="F1378" s="23"/>
      <c r="G1378" s="60"/>
      <c r="H1378" s="60"/>
      <c r="I1378" s="22"/>
      <c r="J1378" s="55"/>
      <c r="K1378" s="57"/>
      <c r="L1378" s="57"/>
      <c r="M1378" s="57"/>
      <c r="N1378" s="57"/>
      <c r="O1378" s="57"/>
      <c r="P1378" s="57"/>
      <c r="Q1378" s="57"/>
    </row>
    <row r="1379" spans="1:17" ht="14.25" customHeight="1" x14ac:dyDescent="0.25">
      <c r="A1379" s="49"/>
      <c r="B1379"/>
      <c r="C1379" s="23"/>
      <c r="D1379" s="25"/>
      <c r="E1379" s="23"/>
      <c r="F1379" s="23"/>
      <c r="G1379" s="60"/>
      <c r="H1379" s="60"/>
      <c r="I1379" s="22"/>
      <c r="J1379" s="55"/>
      <c r="K1379" s="57"/>
      <c r="L1379" s="57"/>
      <c r="M1379" s="57"/>
      <c r="N1379" s="57"/>
      <c r="O1379" s="57"/>
      <c r="P1379" s="57"/>
      <c r="Q1379" s="57"/>
    </row>
    <row r="1380" spans="1:17" ht="14.25" customHeight="1" x14ac:dyDescent="0.25">
      <c r="A1380" s="49"/>
      <c r="B1380"/>
      <c r="C1380" s="23"/>
      <c r="D1380" s="25"/>
      <c r="E1380" s="23"/>
      <c r="F1380" s="23"/>
      <c r="G1380" s="60"/>
      <c r="H1380" s="60"/>
      <c r="I1380" s="22"/>
      <c r="J1380" s="55"/>
      <c r="K1380" s="57"/>
      <c r="L1380" s="57"/>
      <c r="M1380" s="57"/>
      <c r="N1380" s="57"/>
      <c r="O1380" s="57"/>
      <c r="P1380" s="57"/>
      <c r="Q1380" s="57"/>
    </row>
    <row r="1381" spans="1:17" ht="14.25" customHeight="1" x14ac:dyDescent="0.25">
      <c r="A1381" s="49"/>
      <c r="B1381"/>
      <c r="C1381" s="23"/>
      <c r="D1381" s="25"/>
      <c r="E1381" s="23"/>
      <c r="F1381" s="23"/>
      <c r="G1381" s="60"/>
      <c r="H1381" s="60"/>
      <c r="I1381" s="22"/>
      <c r="J1381" s="55"/>
      <c r="K1381" s="57"/>
      <c r="L1381" s="57"/>
      <c r="M1381" s="57"/>
      <c r="N1381" s="57"/>
      <c r="O1381" s="57"/>
      <c r="P1381" s="57"/>
      <c r="Q1381" s="57"/>
    </row>
    <row r="1382" spans="1:17" ht="14.25" customHeight="1" x14ac:dyDescent="0.25">
      <c r="A1382" s="49"/>
      <c r="B1382"/>
      <c r="C1382" s="23"/>
      <c r="D1382" s="25"/>
      <c r="E1382" s="23"/>
      <c r="F1382" s="23"/>
      <c r="G1382" s="60"/>
      <c r="H1382" s="60"/>
      <c r="I1382" s="22"/>
      <c r="J1382" s="55"/>
      <c r="K1382" s="57"/>
      <c r="L1382" s="57"/>
      <c r="M1382" s="57"/>
      <c r="N1382" s="57"/>
      <c r="O1382" s="57"/>
      <c r="P1382" s="57"/>
      <c r="Q1382" s="57"/>
    </row>
    <row r="1383" spans="1:17" ht="14.25" customHeight="1" x14ac:dyDescent="0.25">
      <c r="A1383" s="49"/>
      <c r="B1383"/>
      <c r="C1383" s="23"/>
      <c r="D1383" s="25"/>
      <c r="E1383" s="23"/>
      <c r="F1383" s="23"/>
      <c r="G1383" s="60"/>
      <c r="H1383" s="60"/>
      <c r="I1383" s="22"/>
      <c r="J1383" s="55"/>
      <c r="K1383" s="57"/>
      <c r="L1383" s="57"/>
      <c r="M1383" s="57"/>
      <c r="N1383" s="57"/>
      <c r="O1383" s="57"/>
      <c r="P1383" s="57"/>
      <c r="Q1383" s="57"/>
    </row>
    <row r="1384" spans="1:17" ht="14.25" customHeight="1" x14ac:dyDescent="0.25">
      <c r="A1384" s="49"/>
      <c r="B1384"/>
      <c r="C1384" s="23"/>
      <c r="D1384" s="25"/>
      <c r="E1384" s="23"/>
      <c r="F1384" s="23"/>
      <c r="G1384" s="60"/>
      <c r="H1384" s="60"/>
      <c r="I1384" s="22"/>
      <c r="J1384" s="55"/>
      <c r="K1384" s="57"/>
      <c r="L1384" s="57"/>
      <c r="M1384" s="57"/>
      <c r="N1384" s="57"/>
      <c r="O1384" s="57"/>
      <c r="P1384" s="57"/>
      <c r="Q1384" s="57"/>
    </row>
    <row r="1385" spans="1:17" ht="14.25" customHeight="1" x14ac:dyDescent="0.25">
      <c r="A1385" s="49"/>
      <c r="B1385"/>
      <c r="C1385" s="23"/>
      <c r="D1385" s="25"/>
      <c r="E1385" s="23"/>
      <c r="F1385" s="23"/>
      <c r="G1385" s="60"/>
      <c r="H1385" s="60"/>
      <c r="I1385" s="22"/>
      <c r="J1385" s="55"/>
      <c r="K1385" s="57"/>
      <c r="L1385" s="57"/>
      <c r="M1385" s="57"/>
      <c r="N1385" s="57"/>
      <c r="O1385" s="57"/>
      <c r="P1385" s="57"/>
      <c r="Q1385" s="57"/>
    </row>
    <row r="1386" spans="1:17" ht="14.25" customHeight="1" x14ac:dyDescent="0.25">
      <c r="A1386" s="49"/>
      <c r="B1386"/>
      <c r="C1386" s="23"/>
      <c r="D1386" s="25"/>
      <c r="E1386" s="23"/>
      <c r="F1386" s="23"/>
      <c r="G1386" s="60"/>
      <c r="H1386" s="60"/>
      <c r="I1386" s="22"/>
      <c r="J1386" s="55"/>
      <c r="K1386" s="57"/>
      <c r="L1386" s="57"/>
      <c r="M1386" s="57"/>
      <c r="N1386" s="57"/>
      <c r="O1386" s="57"/>
      <c r="P1386" s="57"/>
      <c r="Q1386" s="57"/>
    </row>
    <row r="1387" spans="1:17" ht="14.25" customHeight="1" x14ac:dyDescent="0.25">
      <c r="A1387" s="49"/>
      <c r="B1387"/>
      <c r="C1387" s="23"/>
      <c r="D1387" s="25"/>
      <c r="E1387" s="23"/>
      <c r="F1387" s="23"/>
      <c r="G1387" s="60"/>
      <c r="H1387" s="60"/>
      <c r="I1387" s="22"/>
      <c r="J1387" s="55"/>
      <c r="K1387" s="57"/>
      <c r="L1387" s="57"/>
      <c r="M1387" s="57"/>
      <c r="N1387" s="57"/>
      <c r="O1387" s="57"/>
      <c r="P1387" s="57"/>
      <c r="Q1387" s="57"/>
    </row>
    <row r="1388" spans="1:17" ht="14.25" customHeight="1" x14ac:dyDescent="0.25">
      <c r="A1388" s="49"/>
      <c r="B1388"/>
      <c r="C1388" s="23"/>
      <c r="D1388" s="25"/>
      <c r="E1388" s="23"/>
      <c r="F1388" s="23"/>
      <c r="G1388" s="60"/>
      <c r="H1388" s="60"/>
      <c r="I1388" s="22"/>
      <c r="J1388" s="55"/>
      <c r="K1388" s="57"/>
      <c r="L1388" s="57"/>
      <c r="M1388" s="57"/>
      <c r="N1388" s="57"/>
      <c r="O1388" s="57"/>
      <c r="P1388" s="57"/>
      <c r="Q1388" s="57"/>
    </row>
    <row r="1389" spans="1:17" ht="14.25" customHeight="1" x14ac:dyDescent="0.25">
      <c r="A1389" s="49"/>
      <c r="B1389"/>
      <c r="C1389" s="23"/>
      <c r="D1389" s="25"/>
      <c r="E1389" s="23"/>
      <c r="F1389" s="23"/>
      <c r="G1389" s="60"/>
      <c r="H1389" s="60"/>
      <c r="I1389" s="22"/>
      <c r="J1389" s="55"/>
      <c r="K1389" s="57"/>
      <c r="L1389" s="57"/>
      <c r="M1389" s="57"/>
      <c r="N1389" s="57"/>
      <c r="O1389" s="57"/>
      <c r="P1389" s="57"/>
      <c r="Q1389" s="57"/>
    </row>
    <row r="1390" spans="1:17" ht="14.25" customHeight="1" x14ac:dyDescent="0.25">
      <c r="A1390" s="49"/>
      <c r="B1390"/>
      <c r="C1390" s="23"/>
      <c r="D1390" s="25"/>
      <c r="E1390" s="23"/>
      <c r="F1390" s="23"/>
      <c r="G1390" s="60"/>
      <c r="H1390" s="60"/>
      <c r="I1390" s="22"/>
      <c r="J1390" s="55"/>
      <c r="K1390" s="57"/>
      <c r="L1390" s="57"/>
      <c r="M1390" s="57"/>
      <c r="N1390" s="57"/>
      <c r="O1390" s="57"/>
      <c r="P1390" s="57"/>
      <c r="Q1390" s="57"/>
    </row>
    <row r="1391" spans="1:17" ht="14.25" customHeight="1" x14ac:dyDescent="0.25">
      <c r="A1391" s="49"/>
      <c r="B1391"/>
      <c r="C1391" s="23"/>
      <c r="D1391" s="25"/>
      <c r="E1391" s="23"/>
      <c r="F1391" s="23"/>
      <c r="G1391" s="60"/>
      <c r="H1391" s="60"/>
      <c r="I1391" s="22"/>
      <c r="J1391" s="55"/>
      <c r="K1391" s="57"/>
      <c r="L1391" s="57"/>
      <c r="M1391" s="57"/>
      <c r="N1391" s="57"/>
      <c r="O1391" s="57"/>
      <c r="P1391" s="57"/>
      <c r="Q1391" s="57"/>
    </row>
    <row r="1392" spans="1:17" ht="14.25" customHeight="1" x14ac:dyDescent="0.25">
      <c r="A1392" s="49"/>
      <c r="B1392"/>
      <c r="C1392" s="23"/>
      <c r="D1392" s="25"/>
      <c r="E1392" s="23"/>
      <c r="F1392" s="23"/>
      <c r="G1392" s="60"/>
      <c r="H1392" s="60"/>
      <c r="I1392" s="22"/>
      <c r="J1392" s="55"/>
      <c r="K1392" s="57"/>
      <c r="L1392" s="57"/>
      <c r="M1392" s="57"/>
      <c r="N1392" s="57"/>
      <c r="O1392" s="57"/>
      <c r="P1392" s="57"/>
      <c r="Q1392" s="57"/>
    </row>
    <row r="1393" spans="1:17" ht="14.25" customHeight="1" x14ac:dyDescent="0.25">
      <c r="A1393" s="49"/>
      <c r="B1393"/>
      <c r="C1393" s="23"/>
      <c r="D1393" s="25"/>
      <c r="E1393" s="23"/>
      <c r="F1393" s="23"/>
      <c r="G1393" s="60"/>
      <c r="H1393" s="60"/>
      <c r="I1393" s="22"/>
      <c r="J1393" s="55"/>
      <c r="K1393" s="57"/>
      <c r="L1393" s="57"/>
      <c r="M1393" s="57"/>
      <c r="N1393" s="57"/>
      <c r="O1393" s="57"/>
      <c r="P1393" s="57"/>
      <c r="Q1393" s="57"/>
    </row>
    <row r="1394" spans="1:17" ht="14.25" customHeight="1" x14ac:dyDescent="0.25">
      <c r="A1394" s="49"/>
      <c r="B1394"/>
      <c r="C1394" s="23"/>
      <c r="D1394" s="25"/>
      <c r="E1394" s="23"/>
      <c r="F1394" s="23"/>
      <c r="G1394" s="60"/>
      <c r="H1394" s="60"/>
      <c r="I1394" s="22"/>
      <c r="J1394" s="55"/>
      <c r="K1394" s="57"/>
      <c r="L1394" s="57"/>
      <c r="M1394" s="57"/>
      <c r="N1394" s="57"/>
      <c r="O1394" s="57"/>
      <c r="P1394" s="57"/>
      <c r="Q1394" s="57"/>
    </row>
    <row r="1395" spans="1:17" ht="14.25" customHeight="1" x14ac:dyDescent="0.25">
      <c r="A1395" s="49"/>
      <c r="B1395"/>
      <c r="C1395" s="23"/>
      <c r="D1395" s="25"/>
      <c r="E1395" s="23"/>
      <c r="F1395" s="23"/>
      <c r="G1395" s="60"/>
      <c r="H1395" s="60"/>
      <c r="I1395" s="22"/>
      <c r="J1395" s="55"/>
      <c r="K1395" s="57"/>
      <c r="L1395" s="57"/>
      <c r="M1395" s="57"/>
      <c r="N1395" s="57"/>
      <c r="O1395" s="57"/>
      <c r="P1395" s="57"/>
      <c r="Q1395" s="57"/>
    </row>
    <row r="1396" spans="1:17" ht="14.25" customHeight="1" x14ac:dyDescent="0.25">
      <c r="A1396" s="49"/>
      <c r="B1396"/>
      <c r="C1396" s="23"/>
      <c r="D1396" s="25"/>
      <c r="E1396" s="23"/>
      <c r="F1396" s="23"/>
      <c r="G1396" s="60"/>
      <c r="H1396" s="60"/>
      <c r="I1396" s="22"/>
      <c r="J1396" s="55"/>
      <c r="K1396" s="57"/>
      <c r="L1396" s="57"/>
      <c r="M1396" s="57"/>
      <c r="N1396" s="57"/>
      <c r="O1396" s="57"/>
      <c r="P1396" s="57"/>
      <c r="Q1396" s="57"/>
    </row>
    <row r="1397" spans="1:17" ht="14.25" customHeight="1" x14ac:dyDescent="0.25">
      <c r="A1397" s="49"/>
      <c r="B1397"/>
      <c r="C1397" s="23"/>
      <c r="D1397" s="25"/>
      <c r="E1397" s="23"/>
      <c r="F1397" s="23"/>
      <c r="G1397" s="60"/>
      <c r="H1397" s="60"/>
      <c r="I1397" s="22"/>
      <c r="J1397" s="55"/>
      <c r="K1397" s="57"/>
      <c r="L1397" s="57"/>
      <c r="M1397" s="57"/>
      <c r="N1397" s="57"/>
      <c r="O1397" s="57"/>
      <c r="P1397" s="57"/>
      <c r="Q1397" s="57"/>
    </row>
    <row r="1398" spans="1:17" ht="14.25" customHeight="1" x14ac:dyDescent="0.25">
      <c r="A1398" s="49"/>
      <c r="B1398"/>
      <c r="C1398" s="23"/>
      <c r="D1398" s="25"/>
      <c r="E1398" s="23"/>
      <c r="F1398" s="23"/>
      <c r="G1398" s="60"/>
      <c r="H1398" s="60"/>
      <c r="I1398" s="22"/>
      <c r="J1398" s="55"/>
      <c r="K1398" s="57"/>
      <c r="L1398" s="57"/>
      <c r="M1398" s="57"/>
      <c r="N1398" s="57"/>
      <c r="O1398" s="57"/>
      <c r="P1398" s="57"/>
      <c r="Q1398" s="57"/>
    </row>
    <row r="1399" spans="1:17" ht="14.25" customHeight="1" x14ac:dyDescent="0.25">
      <c r="A1399" s="49"/>
      <c r="B1399"/>
      <c r="C1399" s="23"/>
      <c r="D1399" s="25"/>
      <c r="E1399" s="23"/>
      <c r="F1399" s="23"/>
      <c r="G1399" s="60"/>
      <c r="H1399" s="60"/>
      <c r="I1399" s="22"/>
      <c r="J1399" s="55"/>
      <c r="K1399" s="57"/>
      <c r="L1399" s="57"/>
      <c r="M1399" s="57"/>
      <c r="N1399" s="57"/>
      <c r="O1399" s="57"/>
      <c r="P1399" s="57"/>
      <c r="Q1399" s="57"/>
    </row>
    <row r="1400" spans="1:17" ht="14.25" customHeight="1" x14ac:dyDescent="0.25">
      <c r="A1400" s="49"/>
      <c r="B1400"/>
      <c r="C1400" s="23"/>
      <c r="D1400" s="25"/>
      <c r="E1400" s="23"/>
      <c r="F1400" s="23"/>
      <c r="G1400" s="60"/>
      <c r="H1400" s="60"/>
      <c r="I1400" s="22"/>
      <c r="J1400" s="55"/>
      <c r="K1400" s="57"/>
      <c r="L1400" s="57"/>
      <c r="M1400" s="57"/>
      <c r="N1400" s="57"/>
      <c r="O1400" s="57"/>
      <c r="P1400" s="57"/>
      <c r="Q1400" s="57"/>
    </row>
    <row r="1401" spans="1:17" ht="14.25" customHeight="1" x14ac:dyDescent="0.25">
      <c r="A1401" s="49"/>
      <c r="B1401"/>
      <c r="C1401" s="23"/>
      <c r="D1401" s="25"/>
      <c r="E1401" s="23"/>
      <c r="F1401" s="23"/>
      <c r="G1401" s="60"/>
      <c r="H1401" s="60"/>
      <c r="I1401" s="22"/>
      <c r="J1401" s="55"/>
      <c r="K1401" s="57"/>
      <c r="L1401" s="57"/>
      <c r="M1401" s="57"/>
      <c r="N1401" s="57"/>
      <c r="O1401" s="57"/>
      <c r="P1401" s="57"/>
      <c r="Q1401" s="57"/>
    </row>
    <row r="1402" spans="1:17" ht="14.25" customHeight="1" x14ac:dyDescent="0.25">
      <c r="A1402" s="49"/>
      <c r="B1402"/>
      <c r="C1402" s="23"/>
      <c r="D1402" s="25"/>
      <c r="E1402" s="23"/>
      <c r="F1402" s="23"/>
      <c r="G1402" s="60"/>
      <c r="H1402" s="60"/>
      <c r="I1402" s="22"/>
      <c r="J1402" s="55"/>
      <c r="K1402" s="57"/>
      <c r="L1402" s="57"/>
      <c r="M1402" s="57"/>
      <c r="N1402" s="57"/>
      <c r="O1402" s="57"/>
      <c r="P1402" s="57"/>
      <c r="Q1402" s="57"/>
    </row>
    <row r="1403" spans="1:17" ht="14.25" customHeight="1" x14ac:dyDescent="0.25">
      <c r="A1403" s="49"/>
      <c r="B1403"/>
      <c r="C1403" s="23"/>
      <c r="D1403" s="25"/>
      <c r="E1403" s="23"/>
      <c r="F1403" s="23"/>
      <c r="G1403" s="60"/>
      <c r="H1403" s="60"/>
      <c r="I1403" s="22"/>
      <c r="J1403" s="55"/>
      <c r="K1403" s="57"/>
      <c r="L1403" s="57"/>
      <c r="M1403" s="57"/>
      <c r="N1403" s="57"/>
      <c r="O1403" s="57"/>
      <c r="P1403" s="57"/>
      <c r="Q1403" s="57"/>
    </row>
    <row r="1404" spans="1:17" ht="14.25" customHeight="1" x14ac:dyDescent="0.25">
      <c r="A1404" s="49"/>
      <c r="B1404"/>
      <c r="C1404" s="23"/>
      <c r="D1404" s="25"/>
      <c r="E1404" s="23"/>
      <c r="F1404" s="23"/>
      <c r="G1404" s="60"/>
      <c r="H1404" s="60"/>
      <c r="I1404" s="22"/>
      <c r="J1404" s="55"/>
      <c r="K1404" s="57"/>
      <c r="L1404" s="57"/>
      <c r="M1404" s="57"/>
      <c r="N1404" s="57"/>
      <c r="O1404" s="57"/>
      <c r="P1404" s="57"/>
      <c r="Q1404" s="57"/>
    </row>
    <row r="1405" spans="1:17" ht="14.25" customHeight="1" x14ac:dyDescent="0.25">
      <c r="A1405" s="49"/>
      <c r="B1405"/>
      <c r="C1405" s="23"/>
      <c r="D1405" s="25"/>
      <c r="E1405" s="23"/>
      <c r="F1405" s="23"/>
      <c r="G1405" s="60"/>
      <c r="H1405" s="60"/>
      <c r="I1405" s="22"/>
      <c r="J1405" s="55"/>
      <c r="K1405" s="57"/>
      <c r="L1405" s="57"/>
      <c r="M1405" s="57"/>
      <c r="N1405" s="57"/>
      <c r="O1405" s="57"/>
      <c r="P1405" s="57"/>
      <c r="Q1405" s="57"/>
    </row>
    <row r="1406" spans="1:17" ht="14.25" customHeight="1" x14ac:dyDescent="0.25">
      <c r="A1406" s="49"/>
      <c r="B1406"/>
      <c r="C1406" s="23"/>
      <c r="D1406" s="25"/>
      <c r="E1406" s="23"/>
      <c r="F1406" s="23"/>
      <c r="G1406" s="60"/>
      <c r="H1406" s="60"/>
      <c r="I1406" s="22"/>
      <c r="J1406" s="55"/>
      <c r="K1406" s="57"/>
      <c r="L1406" s="57"/>
      <c r="M1406" s="57"/>
      <c r="N1406" s="57"/>
      <c r="O1406" s="57"/>
      <c r="P1406" s="57"/>
      <c r="Q1406" s="57"/>
    </row>
    <row r="1407" spans="1:17" ht="14.25" customHeight="1" x14ac:dyDescent="0.25">
      <c r="A1407" s="49"/>
      <c r="B1407"/>
      <c r="C1407" s="23"/>
      <c r="D1407" s="25"/>
      <c r="E1407" s="23"/>
      <c r="F1407" s="23"/>
      <c r="G1407" s="60"/>
      <c r="H1407" s="60"/>
      <c r="I1407" s="22"/>
      <c r="J1407" s="55"/>
      <c r="K1407" s="57"/>
      <c r="L1407" s="57"/>
      <c r="M1407" s="57"/>
      <c r="N1407" s="57"/>
      <c r="O1407" s="57"/>
      <c r="P1407" s="57"/>
      <c r="Q1407" s="57"/>
    </row>
    <row r="1408" spans="1:17" ht="14.25" customHeight="1" x14ac:dyDescent="0.25">
      <c r="A1408" s="49"/>
      <c r="B1408"/>
      <c r="C1408" s="23"/>
      <c r="D1408" s="25"/>
      <c r="E1408" s="23"/>
      <c r="F1408" s="23"/>
      <c r="G1408" s="60"/>
      <c r="H1408" s="60"/>
      <c r="I1408" s="22"/>
      <c r="J1408" s="55"/>
      <c r="K1408" s="57"/>
      <c r="L1408" s="57"/>
      <c r="M1408" s="57"/>
      <c r="N1408" s="57"/>
      <c r="O1408" s="57"/>
      <c r="P1408" s="57"/>
      <c r="Q1408" s="57"/>
    </row>
    <row r="1409" spans="1:17" ht="14.25" customHeight="1" x14ac:dyDescent="0.25">
      <c r="A1409" s="49"/>
      <c r="B1409"/>
      <c r="C1409" s="23"/>
      <c r="D1409" s="25"/>
      <c r="E1409" s="23"/>
      <c r="F1409" s="23"/>
      <c r="G1409" s="60"/>
      <c r="H1409" s="60"/>
      <c r="I1409" s="22"/>
      <c r="J1409" s="55"/>
      <c r="K1409" s="57"/>
      <c r="L1409" s="57"/>
      <c r="M1409" s="57"/>
      <c r="N1409" s="57"/>
      <c r="O1409" s="57"/>
      <c r="P1409" s="57"/>
      <c r="Q1409" s="57"/>
    </row>
    <row r="1410" spans="1:17" ht="14.25" customHeight="1" x14ac:dyDescent="0.25">
      <c r="A1410" s="49"/>
      <c r="B1410"/>
      <c r="C1410" s="23"/>
      <c r="D1410" s="25"/>
      <c r="E1410" s="23"/>
      <c r="F1410" s="23"/>
      <c r="G1410" s="60"/>
      <c r="H1410" s="60"/>
      <c r="I1410" s="22"/>
      <c r="J1410" s="55"/>
      <c r="K1410" s="57"/>
      <c r="L1410" s="57"/>
      <c r="M1410" s="57"/>
      <c r="N1410" s="57"/>
      <c r="O1410" s="57"/>
      <c r="P1410" s="57"/>
      <c r="Q1410" s="57"/>
    </row>
    <row r="1411" spans="1:17" ht="14.25" customHeight="1" x14ac:dyDescent="0.25">
      <c r="A1411" s="49"/>
      <c r="B1411"/>
      <c r="C1411" s="23"/>
      <c r="D1411" s="25"/>
      <c r="E1411" s="23"/>
      <c r="F1411" s="23"/>
      <c r="G1411" s="60"/>
      <c r="H1411" s="60"/>
      <c r="I1411" s="22"/>
      <c r="J1411" s="55"/>
      <c r="K1411" s="57"/>
      <c r="L1411" s="57"/>
      <c r="M1411" s="57"/>
      <c r="N1411" s="57"/>
      <c r="O1411" s="57"/>
      <c r="P1411" s="57"/>
      <c r="Q1411" s="57"/>
    </row>
    <row r="1412" spans="1:17" ht="14.25" customHeight="1" x14ac:dyDescent="0.25">
      <c r="A1412" s="49"/>
      <c r="B1412"/>
      <c r="C1412" s="23"/>
      <c r="D1412" s="25"/>
      <c r="E1412" s="23"/>
      <c r="F1412" s="23"/>
      <c r="G1412" s="60"/>
      <c r="H1412" s="60"/>
      <c r="I1412" s="22"/>
      <c r="J1412" s="55"/>
      <c r="K1412" s="57"/>
      <c r="L1412" s="57"/>
      <c r="M1412" s="57"/>
      <c r="N1412" s="57"/>
      <c r="O1412" s="57"/>
      <c r="P1412" s="57"/>
      <c r="Q1412" s="57"/>
    </row>
    <row r="1413" spans="1:17" ht="14.25" customHeight="1" x14ac:dyDescent="0.25">
      <c r="A1413" s="49"/>
      <c r="B1413"/>
      <c r="C1413" s="23"/>
      <c r="D1413" s="25"/>
      <c r="E1413" s="23"/>
      <c r="F1413" s="23"/>
      <c r="G1413" s="60"/>
      <c r="H1413" s="60"/>
      <c r="I1413" s="22"/>
      <c r="J1413" s="55"/>
      <c r="K1413" s="57"/>
      <c r="L1413" s="57"/>
      <c r="M1413" s="57"/>
      <c r="N1413" s="57"/>
      <c r="O1413" s="57"/>
      <c r="P1413" s="57"/>
      <c r="Q1413" s="57"/>
    </row>
    <row r="1414" spans="1:17" ht="14.25" customHeight="1" x14ac:dyDescent="0.25">
      <c r="A1414" s="49"/>
      <c r="B1414"/>
      <c r="C1414" s="23"/>
      <c r="D1414" s="25"/>
      <c r="E1414" s="23"/>
      <c r="F1414" s="23"/>
      <c r="G1414" s="60"/>
      <c r="H1414" s="60"/>
      <c r="I1414" s="22"/>
      <c r="J1414" s="55"/>
      <c r="K1414" s="57"/>
      <c r="L1414" s="57"/>
      <c r="M1414" s="57"/>
      <c r="N1414" s="57"/>
      <c r="O1414" s="57"/>
      <c r="P1414" s="57"/>
      <c r="Q1414" s="57"/>
    </row>
    <row r="1415" spans="1:17" ht="14.25" customHeight="1" x14ac:dyDescent="0.25">
      <c r="A1415" s="49"/>
      <c r="B1415"/>
      <c r="C1415" s="23"/>
      <c r="D1415" s="25"/>
      <c r="E1415" s="23"/>
      <c r="F1415" s="23"/>
      <c r="G1415" s="60"/>
      <c r="H1415" s="60"/>
      <c r="I1415" s="22"/>
      <c r="J1415" s="55"/>
      <c r="K1415" s="57"/>
      <c r="L1415" s="57"/>
      <c r="M1415" s="57"/>
      <c r="N1415" s="57"/>
      <c r="O1415" s="57"/>
      <c r="P1415" s="57"/>
      <c r="Q1415" s="57"/>
    </row>
    <row r="1416" spans="1:17" ht="14.25" customHeight="1" x14ac:dyDescent="0.25">
      <c r="A1416" s="49"/>
      <c r="B1416"/>
      <c r="C1416" s="23"/>
      <c r="D1416" s="23"/>
      <c r="E1416" s="23"/>
      <c r="F1416" s="23"/>
      <c r="G1416" s="60"/>
      <c r="H1416" s="60"/>
      <c r="I1416" s="26"/>
      <c r="J1416" s="56"/>
      <c r="K1416" s="57"/>
      <c r="L1416" s="57"/>
      <c r="M1416" s="57"/>
      <c r="N1416" s="57"/>
      <c r="O1416" s="57"/>
      <c r="P1416" s="57"/>
      <c r="Q1416" s="57"/>
    </row>
    <row r="1417" spans="1:17" ht="14.25" customHeight="1" x14ac:dyDescent="0.25">
      <c r="A1417" s="49"/>
      <c r="B1417"/>
      <c r="C1417" s="23"/>
      <c r="D1417" s="23"/>
      <c r="E1417" s="23"/>
      <c r="F1417" s="23"/>
      <c r="G1417" s="60"/>
      <c r="H1417" s="60"/>
      <c r="I1417" s="26"/>
      <c r="J1417" s="56"/>
      <c r="K1417" s="57"/>
      <c r="L1417" s="57"/>
      <c r="M1417" s="57"/>
      <c r="N1417" s="57"/>
      <c r="O1417" s="57"/>
      <c r="P1417" s="57"/>
      <c r="Q1417" s="57"/>
    </row>
    <row r="1418" spans="1:17" ht="14.25" customHeight="1" x14ac:dyDescent="0.25">
      <c r="A1418" s="49"/>
      <c r="B1418"/>
      <c r="C1418" s="23"/>
      <c r="D1418" s="23"/>
      <c r="E1418" s="23"/>
      <c r="F1418" s="23"/>
      <c r="G1418" s="60"/>
      <c r="H1418" s="60"/>
      <c r="I1418" s="26"/>
      <c r="J1418" s="56"/>
      <c r="K1418" s="57"/>
      <c r="L1418" s="57"/>
      <c r="M1418" s="57"/>
      <c r="N1418" s="57"/>
      <c r="O1418" s="57"/>
      <c r="P1418" s="57"/>
      <c r="Q1418" s="57"/>
    </row>
    <row r="1419" spans="1:17" ht="14.25" customHeight="1" x14ac:dyDescent="0.25">
      <c r="A1419" s="49"/>
      <c r="B1419"/>
      <c r="C1419" s="23"/>
      <c r="D1419" s="23"/>
      <c r="E1419" s="23"/>
      <c r="F1419" s="23"/>
      <c r="G1419" s="60"/>
      <c r="H1419" s="60"/>
      <c r="I1419" s="26"/>
      <c r="J1419" s="56"/>
      <c r="K1419" s="57"/>
      <c r="L1419" s="57"/>
      <c r="M1419" s="57"/>
      <c r="N1419" s="57"/>
      <c r="O1419" s="57"/>
      <c r="P1419" s="57"/>
      <c r="Q1419" s="57"/>
    </row>
    <row r="1420" spans="1:17" ht="14.25" customHeight="1" x14ac:dyDescent="0.25">
      <c r="A1420" s="49"/>
      <c r="B1420"/>
      <c r="C1420" s="23"/>
      <c r="D1420" s="23"/>
      <c r="E1420" s="23"/>
      <c r="F1420" s="23"/>
      <c r="G1420" s="60"/>
      <c r="H1420" s="60"/>
      <c r="I1420" s="26"/>
      <c r="J1420" s="56"/>
      <c r="K1420" s="57"/>
      <c r="L1420" s="57"/>
      <c r="M1420" s="57"/>
      <c r="N1420" s="57"/>
      <c r="O1420" s="57"/>
      <c r="P1420" s="57"/>
      <c r="Q1420" s="57"/>
    </row>
    <row r="1421" spans="1:17" ht="14.25" customHeight="1" x14ac:dyDescent="0.25">
      <c r="A1421" s="49"/>
      <c r="B1421"/>
      <c r="C1421" s="23"/>
      <c r="D1421" s="23"/>
      <c r="E1421" s="23"/>
      <c r="F1421" s="23"/>
      <c r="G1421" s="60"/>
      <c r="H1421" s="60"/>
      <c r="I1421" s="26"/>
      <c r="J1421" s="56"/>
      <c r="K1421" s="57"/>
      <c r="L1421" s="57"/>
      <c r="M1421" s="57"/>
      <c r="N1421" s="57"/>
      <c r="O1421" s="57"/>
      <c r="P1421" s="57"/>
      <c r="Q1421" s="57"/>
    </row>
    <row r="1422" spans="1:17" ht="14.25" customHeight="1" x14ac:dyDescent="0.25">
      <c r="A1422" s="49"/>
      <c r="B1422"/>
      <c r="C1422" s="23"/>
      <c r="D1422" s="23"/>
      <c r="E1422" s="23"/>
      <c r="F1422" s="23"/>
      <c r="G1422" s="60"/>
      <c r="H1422" s="60"/>
      <c r="I1422" s="26"/>
      <c r="J1422" s="56"/>
      <c r="K1422" s="57"/>
      <c r="L1422" s="57"/>
      <c r="M1422" s="57"/>
      <c r="N1422" s="57"/>
      <c r="O1422" s="57"/>
      <c r="P1422" s="57"/>
      <c r="Q1422" s="57"/>
    </row>
    <row r="1423" spans="1:17" ht="14.25" customHeight="1" x14ac:dyDescent="0.25">
      <c r="A1423" s="49"/>
      <c r="B1423"/>
      <c r="C1423" s="23"/>
      <c r="D1423" s="23"/>
      <c r="E1423" s="23"/>
      <c r="F1423" s="23"/>
      <c r="G1423" s="60"/>
      <c r="H1423" s="60"/>
      <c r="I1423" s="26"/>
      <c r="J1423" s="56"/>
      <c r="K1423" s="57"/>
      <c r="L1423" s="57"/>
      <c r="M1423" s="57"/>
      <c r="N1423" s="57"/>
      <c r="O1423" s="57"/>
      <c r="P1423" s="57"/>
      <c r="Q1423" s="57"/>
    </row>
    <row r="1424" spans="1:17" ht="14.25" customHeight="1" x14ac:dyDescent="0.25">
      <c r="A1424" s="49"/>
      <c r="B1424"/>
      <c r="C1424" s="23"/>
      <c r="D1424" s="23"/>
      <c r="E1424" s="23"/>
      <c r="F1424" s="23"/>
      <c r="G1424" s="60"/>
      <c r="H1424" s="60"/>
      <c r="I1424" s="26"/>
      <c r="J1424" s="56"/>
      <c r="K1424" s="57"/>
      <c r="L1424" s="57"/>
      <c r="M1424" s="57"/>
      <c r="N1424" s="57"/>
      <c r="O1424" s="57"/>
      <c r="P1424" s="57"/>
      <c r="Q1424" s="57"/>
    </row>
    <row r="1425" spans="1:17" ht="14.25" customHeight="1" x14ac:dyDescent="0.25">
      <c r="A1425" s="49"/>
      <c r="B1425"/>
      <c r="C1425" s="23"/>
      <c r="D1425" s="23"/>
      <c r="E1425" s="23"/>
      <c r="F1425" s="23"/>
      <c r="G1425" s="60"/>
      <c r="H1425" s="60"/>
      <c r="I1425" s="22"/>
      <c r="J1425" s="56"/>
      <c r="K1425" s="57"/>
      <c r="L1425" s="57"/>
      <c r="M1425" s="57"/>
      <c r="N1425" s="57"/>
      <c r="O1425" s="57"/>
      <c r="P1425" s="57"/>
      <c r="Q1425" s="57"/>
    </row>
    <row r="1426" spans="1:17" ht="14.25" customHeight="1" x14ac:dyDescent="0.25">
      <c r="A1426" s="49"/>
      <c r="B1426"/>
      <c r="C1426" s="23"/>
      <c r="D1426" s="23"/>
      <c r="E1426" s="23"/>
      <c r="F1426" s="23"/>
      <c r="G1426" s="60"/>
      <c r="H1426" s="60"/>
      <c r="I1426" s="22"/>
      <c r="J1426" s="56"/>
      <c r="K1426" s="57"/>
      <c r="L1426" s="57"/>
      <c r="M1426" s="57"/>
      <c r="N1426" s="57"/>
      <c r="O1426" s="57"/>
      <c r="P1426" s="57"/>
      <c r="Q1426" s="57"/>
    </row>
    <row r="1427" spans="1:17" ht="14.25" customHeight="1" x14ac:dyDescent="0.25">
      <c r="A1427" s="49"/>
      <c r="B1427"/>
      <c r="C1427" s="23"/>
      <c r="D1427" s="23"/>
      <c r="E1427" s="23"/>
      <c r="F1427" s="23"/>
      <c r="G1427" s="60"/>
      <c r="H1427" s="60"/>
      <c r="I1427" s="22"/>
      <c r="J1427" s="56"/>
      <c r="K1427" s="57"/>
      <c r="L1427" s="57"/>
      <c r="M1427" s="57"/>
      <c r="N1427" s="57"/>
      <c r="O1427" s="57"/>
      <c r="P1427" s="57"/>
      <c r="Q1427" s="57"/>
    </row>
    <row r="1428" spans="1:17" ht="14.25" customHeight="1" x14ac:dyDescent="0.25">
      <c r="A1428" s="49"/>
      <c r="B1428"/>
      <c r="C1428" s="23"/>
      <c r="D1428" s="23"/>
      <c r="E1428" s="23"/>
      <c r="F1428" s="23"/>
      <c r="G1428" s="60"/>
      <c r="H1428" s="60"/>
      <c r="I1428" s="22"/>
      <c r="J1428" s="55"/>
      <c r="K1428" s="57"/>
      <c r="L1428" s="57"/>
      <c r="M1428" s="57"/>
      <c r="N1428" s="57"/>
      <c r="O1428" s="57"/>
      <c r="P1428" s="57"/>
      <c r="Q1428" s="57"/>
    </row>
    <row r="1429" spans="1:17" ht="14.25" customHeight="1" x14ac:dyDescent="0.25">
      <c r="A1429" s="49"/>
      <c r="B1429"/>
      <c r="C1429" s="23"/>
      <c r="D1429" s="23"/>
      <c r="E1429" s="23"/>
      <c r="F1429" s="23"/>
      <c r="G1429" s="60"/>
      <c r="H1429" s="60"/>
      <c r="I1429" s="22"/>
      <c r="J1429" s="55"/>
      <c r="K1429" s="57"/>
      <c r="L1429" s="57"/>
      <c r="M1429" s="57"/>
      <c r="N1429" s="57"/>
      <c r="O1429" s="57"/>
      <c r="P1429" s="57"/>
      <c r="Q1429" s="57"/>
    </row>
    <row r="1430" spans="1:17" ht="14.25" customHeight="1" x14ac:dyDescent="0.25">
      <c r="A1430" s="49"/>
      <c r="B1430"/>
      <c r="C1430" s="23"/>
      <c r="D1430" s="23"/>
      <c r="E1430" s="23"/>
      <c r="F1430" s="23"/>
      <c r="G1430" s="60"/>
      <c r="H1430" s="60"/>
      <c r="I1430" s="22"/>
      <c r="J1430" s="55"/>
      <c r="K1430" s="57"/>
      <c r="L1430" s="57"/>
      <c r="M1430" s="57"/>
      <c r="N1430" s="57"/>
      <c r="O1430" s="57"/>
      <c r="P1430" s="57"/>
      <c r="Q1430" s="57"/>
    </row>
    <row r="1431" spans="1:17" ht="14.25" customHeight="1" x14ac:dyDescent="0.25">
      <c r="A1431" s="49"/>
      <c r="B1431"/>
      <c r="C1431" s="23"/>
      <c r="D1431" s="23"/>
      <c r="E1431" s="23"/>
      <c r="F1431" s="23"/>
      <c r="G1431" s="60"/>
      <c r="H1431" s="60"/>
      <c r="I1431" s="22"/>
      <c r="J1431" s="55"/>
      <c r="K1431" s="57"/>
      <c r="L1431" s="57"/>
      <c r="M1431" s="57"/>
      <c r="N1431" s="57"/>
      <c r="O1431" s="57"/>
      <c r="P1431" s="57"/>
      <c r="Q1431" s="57"/>
    </row>
    <row r="1432" spans="1:17" ht="14.25" customHeight="1" x14ac:dyDescent="0.25">
      <c r="A1432" s="49"/>
      <c r="B1432"/>
      <c r="C1432" s="23"/>
      <c r="D1432" s="23"/>
      <c r="E1432" s="23"/>
      <c r="F1432" s="23"/>
      <c r="G1432" s="60"/>
      <c r="H1432" s="60"/>
      <c r="I1432" s="22"/>
      <c r="J1432" s="55"/>
      <c r="K1432" s="57"/>
      <c r="L1432" s="57"/>
      <c r="M1432" s="57"/>
      <c r="N1432" s="57"/>
      <c r="O1432" s="57"/>
      <c r="P1432" s="57"/>
      <c r="Q1432" s="57"/>
    </row>
    <row r="1433" spans="1:17" ht="14.25" customHeight="1" x14ac:dyDescent="0.25">
      <c r="A1433" s="49"/>
      <c r="B1433"/>
      <c r="C1433" s="23"/>
      <c r="D1433" s="23"/>
      <c r="E1433" s="23"/>
      <c r="F1433" s="23"/>
      <c r="G1433" s="60"/>
      <c r="H1433" s="60"/>
      <c r="I1433" s="22"/>
      <c r="J1433" s="55"/>
      <c r="K1433" s="57"/>
      <c r="L1433" s="57"/>
      <c r="M1433" s="57"/>
      <c r="N1433" s="57"/>
      <c r="O1433" s="57"/>
      <c r="P1433" s="57"/>
      <c r="Q1433" s="57"/>
    </row>
    <row r="1434" spans="1:17" ht="14.25" customHeight="1" x14ac:dyDescent="0.25">
      <c r="A1434" s="49"/>
      <c r="B1434"/>
      <c r="C1434" s="23"/>
      <c r="D1434" s="23"/>
      <c r="E1434" s="23"/>
      <c r="F1434" s="23"/>
      <c r="G1434" s="60"/>
      <c r="H1434" s="60"/>
      <c r="I1434" s="22"/>
      <c r="J1434" s="55"/>
      <c r="K1434" s="57"/>
      <c r="L1434" s="57"/>
      <c r="M1434" s="57"/>
      <c r="N1434" s="57"/>
      <c r="O1434" s="57"/>
      <c r="P1434" s="57"/>
      <c r="Q1434" s="57"/>
    </row>
    <row r="1435" spans="1:17" ht="14.25" customHeight="1" x14ac:dyDescent="0.25">
      <c r="A1435" s="49"/>
      <c r="B1435"/>
      <c r="C1435" s="23"/>
      <c r="D1435" s="23"/>
      <c r="E1435" s="23"/>
      <c r="F1435" s="23"/>
      <c r="G1435" s="60"/>
      <c r="H1435" s="60"/>
      <c r="I1435" s="22"/>
      <c r="J1435" s="55"/>
      <c r="K1435" s="57"/>
      <c r="L1435" s="57"/>
      <c r="M1435" s="57"/>
      <c r="N1435" s="57"/>
      <c r="O1435" s="57"/>
      <c r="P1435" s="57"/>
      <c r="Q1435" s="57"/>
    </row>
    <row r="1436" spans="1:17" ht="14.25" customHeight="1" x14ac:dyDescent="0.25">
      <c r="A1436" s="49"/>
      <c r="I1436" s="34"/>
      <c r="K1436" s="57"/>
      <c r="L1436" s="57"/>
      <c r="M1436" s="57"/>
      <c r="N1436" s="57"/>
      <c r="O1436" s="57"/>
      <c r="P1436" s="57"/>
      <c r="Q1436" s="57"/>
    </row>
    <row r="1437" spans="1:17" ht="14.25" customHeight="1" x14ac:dyDescent="0.25">
      <c r="A1437" s="49"/>
      <c r="I1437" s="34"/>
      <c r="K1437" s="57"/>
      <c r="L1437" s="57"/>
      <c r="M1437" s="57"/>
      <c r="N1437" s="57"/>
      <c r="O1437" s="57"/>
      <c r="P1437" s="57"/>
      <c r="Q1437" s="57"/>
    </row>
    <row r="1438" spans="1:17" ht="14.25" customHeight="1" x14ac:dyDescent="0.25">
      <c r="A1438" s="49"/>
      <c r="I1438" s="34"/>
      <c r="K1438" s="57"/>
      <c r="L1438" s="57"/>
      <c r="M1438" s="57"/>
      <c r="N1438" s="57"/>
      <c r="O1438" s="57"/>
      <c r="P1438" s="57"/>
      <c r="Q1438" s="57"/>
    </row>
    <row r="1439" spans="1:17" ht="14.25" customHeight="1" x14ac:dyDescent="0.25">
      <c r="A1439" s="49"/>
      <c r="I1439" s="34"/>
      <c r="K1439" s="57"/>
      <c r="L1439" s="57"/>
      <c r="M1439" s="57"/>
      <c r="N1439" s="57"/>
      <c r="O1439" s="57"/>
      <c r="P1439" s="57"/>
      <c r="Q1439" s="57"/>
    </row>
    <row r="1440" spans="1:17" ht="14.25" customHeight="1" x14ac:dyDescent="0.25">
      <c r="A1440" s="49"/>
      <c r="I1440" s="34"/>
      <c r="K1440" s="57"/>
      <c r="L1440" s="57"/>
      <c r="M1440" s="57"/>
      <c r="N1440" s="57"/>
      <c r="O1440" s="57"/>
      <c r="P1440" s="57"/>
      <c r="Q1440" s="57"/>
    </row>
    <row r="1441" spans="1:17" ht="14.25" customHeight="1" x14ac:dyDescent="0.25">
      <c r="A1441" s="49"/>
      <c r="I1441" s="34"/>
      <c r="K1441" s="57"/>
      <c r="L1441" s="57"/>
      <c r="M1441" s="57"/>
      <c r="N1441" s="57"/>
      <c r="O1441" s="57"/>
      <c r="P1441" s="57"/>
      <c r="Q1441" s="57"/>
    </row>
    <row r="1442" spans="1:17" ht="14.25" customHeight="1" x14ac:dyDescent="0.25">
      <c r="A1442" s="49"/>
      <c r="I1442" s="34"/>
      <c r="K1442" s="57"/>
      <c r="L1442" s="57"/>
      <c r="M1442" s="57"/>
      <c r="N1442" s="57"/>
      <c r="O1442" s="57"/>
      <c r="P1442" s="57"/>
      <c r="Q1442" s="57"/>
    </row>
    <row r="1443" spans="1:17" ht="14.25" customHeight="1" x14ac:dyDescent="0.25">
      <c r="A1443" s="49"/>
      <c r="I1443" s="34"/>
      <c r="K1443" s="57"/>
      <c r="L1443" s="57"/>
      <c r="M1443" s="57"/>
      <c r="N1443" s="57"/>
      <c r="O1443" s="57"/>
      <c r="P1443" s="57"/>
      <c r="Q1443" s="57"/>
    </row>
    <row r="1444" spans="1:17" ht="14.25" customHeight="1" x14ac:dyDescent="0.25">
      <c r="A1444" s="49"/>
      <c r="I1444" s="34"/>
      <c r="K1444" s="57"/>
      <c r="L1444" s="57"/>
      <c r="M1444" s="57"/>
      <c r="N1444" s="57"/>
      <c r="O1444" s="57"/>
      <c r="P1444" s="57"/>
      <c r="Q1444" s="57"/>
    </row>
    <row r="1445" spans="1:17" ht="14.25" customHeight="1" x14ac:dyDescent="0.25">
      <c r="A1445" s="49"/>
      <c r="I1445" s="34"/>
      <c r="K1445" s="57"/>
      <c r="L1445" s="57"/>
      <c r="M1445" s="57"/>
      <c r="N1445" s="57"/>
      <c r="O1445" s="57"/>
      <c r="P1445" s="57"/>
      <c r="Q1445" s="57"/>
    </row>
    <row r="1446" spans="1:17" ht="14.25" customHeight="1" x14ac:dyDescent="0.25">
      <c r="A1446" s="49"/>
      <c r="I1446" s="34"/>
      <c r="K1446" s="57"/>
      <c r="L1446" s="57"/>
      <c r="M1446" s="57"/>
      <c r="N1446" s="57"/>
      <c r="O1446" s="57"/>
      <c r="P1446" s="57"/>
      <c r="Q1446" s="57"/>
    </row>
    <row r="1447" spans="1:17" ht="14.25" customHeight="1" x14ac:dyDescent="0.25">
      <c r="A1447" s="49"/>
      <c r="I1447" s="34"/>
      <c r="K1447" s="57"/>
      <c r="L1447" s="57"/>
      <c r="M1447" s="57"/>
      <c r="N1447" s="57"/>
      <c r="O1447" s="57"/>
      <c r="P1447" s="57"/>
      <c r="Q1447" s="57"/>
    </row>
    <row r="1448" spans="1:17" ht="14.25" customHeight="1" x14ac:dyDescent="0.25">
      <c r="A1448" s="49"/>
      <c r="I1448" s="34"/>
      <c r="K1448" s="57"/>
      <c r="L1448" s="57"/>
      <c r="M1448" s="57"/>
      <c r="N1448" s="57"/>
      <c r="O1448" s="57"/>
      <c r="P1448" s="57"/>
      <c r="Q1448" s="57"/>
    </row>
    <row r="1449" spans="1:17" ht="14.25" customHeight="1" x14ac:dyDescent="0.25">
      <c r="A1449" s="49"/>
      <c r="I1449" s="34"/>
      <c r="K1449" s="57"/>
      <c r="L1449" s="57"/>
      <c r="M1449" s="57"/>
      <c r="N1449" s="57"/>
      <c r="O1449" s="57"/>
      <c r="P1449" s="57"/>
      <c r="Q1449" s="57"/>
    </row>
    <row r="1450" spans="1:17" ht="14.25" customHeight="1" x14ac:dyDescent="0.25">
      <c r="A1450" s="49"/>
      <c r="I1450" s="34"/>
      <c r="K1450" s="57"/>
      <c r="L1450" s="57"/>
      <c r="M1450" s="57"/>
      <c r="N1450" s="57"/>
      <c r="O1450" s="57"/>
      <c r="P1450" s="57"/>
      <c r="Q1450" s="57"/>
    </row>
    <row r="1451" spans="1:17" ht="14.25" customHeight="1" x14ac:dyDescent="0.25">
      <c r="A1451" s="49"/>
      <c r="I1451" s="34"/>
      <c r="K1451" s="57"/>
      <c r="L1451" s="57"/>
      <c r="M1451" s="57"/>
      <c r="N1451" s="57"/>
      <c r="O1451" s="57"/>
      <c r="P1451" s="57"/>
      <c r="Q1451" s="57"/>
    </row>
    <row r="1452" spans="1:17" ht="14.25" customHeight="1" x14ac:dyDescent="0.25">
      <c r="A1452" s="49"/>
      <c r="I1452" s="34"/>
      <c r="K1452" s="57"/>
      <c r="L1452" s="57"/>
      <c r="M1452" s="57"/>
      <c r="N1452" s="57"/>
      <c r="O1452" s="57"/>
      <c r="P1452" s="57"/>
      <c r="Q1452" s="57"/>
    </row>
    <row r="1453" spans="1:17" ht="14.25" customHeight="1" x14ac:dyDescent="0.25">
      <c r="A1453" s="49"/>
      <c r="I1453" s="34"/>
      <c r="K1453" s="57"/>
      <c r="L1453" s="57"/>
      <c r="M1453" s="57"/>
      <c r="N1453" s="57"/>
      <c r="O1453" s="57"/>
      <c r="P1453" s="57"/>
      <c r="Q1453" s="57"/>
    </row>
    <row r="1454" spans="1:17" ht="14.25" customHeight="1" x14ac:dyDescent="0.25">
      <c r="A1454" s="49"/>
      <c r="I1454" s="34"/>
      <c r="K1454" s="57"/>
      <c r="L1454" s="57"/>
      <c r="M1454" s="57"/>
      <c r="N1454" s="57"/>
      <c r="O1454" s="57"/>
      <c r="P1454" s="57"/>
      <c r="Q1454" s="57"/>
    </row>
    <row r="1455" spans="1:17" ht="14.25" customHeight="1" x14ac:dyDescent="0.25">
      <c r="A1455" s="49"/>
      <c r="I1455" s="34"/>
      <c r="K1455" s="57"/>
      <c r="L1455" s="57"/>
      <c r="M1455" s="57"/>
      <c r="N1455" s="57"/>
      <c r="O1455" s="57"/>
      <c r="P1455" s="57"/>
      <c r="Q1455" s="57"/>
    </row>
    <row r="1456" spans="1:17" ht="14.25" customHeight="1" x14ac:dyDescent="0.25">
      <c r="A1456" s="49"/>
      <c r="I1456" s="34"/>
      <c r="K1456" s="57"/>
      <c r="L1456" s="57"/>
      <c r="M1456" s="57"/>
      <c r="N1456" s="57"/>
      <c r="O1456" s="57"/>
      <c r="P1456" s="57"/>
      <c r="Q1456" s="57"/>
    </row>
    <row r="1457" spans="1:17" ht="14.25" customHeight="1" x14ac:dyDescent="0.25">
      <c r="A1457" s="49"/>
      <c r="I1457" s="34"/>
      <c r="K1457" s="57"/>
      <c r="L1457" s="57"/>
      <c r="M1457" s="57"/>
      <c r="N1457" s="57"/>
      <c r="O1457" s="57"/>
      <c r="P1457" s="57"/>
      <c r="Q1457" s="57"/>
    </row>
    <row r="1458" spans="1:17" ht="14.25" customHeight="1" x14ac:dyDescent="0.25">
      <c r="A1458" s="49"/>
      <c r="I1458" s="34"/>
      <c r="K1458" s="57"/>
      <c r="L1458" s="57"/>
      <c r="M1458" s="57"/>
      <c r="N1458" s="57"/>
      <c r="O1458" s="57"/>
      <c r="P1458" s="57"/>
      <c r="Q1458" s="57"/>
    </row>
    <row r="1459" spans="1:17" ht="14.25" customHeight="1" x14ac:dyDescent="0.25">
      <c r="A1459" s="49"/>
      <c r="I1459" s="34"/>
      <c r="K1459" s="57"/>
      <c r="L1459" s="57"/>
      <c r="M1459" s="57"/>
      <c r="N1459" s="57"/>
      <c r="O1459" s="57"/>
      <c r="P1459" s="57"/>
      <c r="Q1459" s="57"/>
    </row>
    <row r="1460" spans="1:17" ht="14.25" customHeight="1" x14ac:dyDescent="0.25">
      <c r="A1460" s="49"/>
      <c r="I1460" s="34"/>
      <c r="K1460" s="57"/>
      <c r="L1460" s="57"/>
      <c r="M1460" s="57"/>
      <c r="N1460" s="57"/>
      <c r="O1460" s="57"/>
      <c r="P1460" s="57"/>
      <c r="Q1460" s="57"/>
    </row>
    <row r="1461" spans="1:17" ht="14.25" customHeight="1" x14ac:dyDescent="0.25">
      <c r="A1461" s="49"/>
      <c r="I1461" s="34"/>
      <c r="K1461" s="57"/>
      <c r="L1461" s="57"/>
      <c r="M1461" s="57"/>
      <c r="N1461" s="57"/>
      <c r="O1461" s="57"/>
      <c r="P1461" s="57"/>
      <c r="Q1461" s="57"/>
    </row>
    <row r="1462" spans="1:17" ht="14.25" customHeight="1" x14ac:dyDescent="0.25">
      <c r="A1462" s="49"/>
      <c r="I1462" s="34"/>
      <c r="K1462" s="57"/>
      <c r="L1462" s="57"/>
      <c r="M1462" s="57"/>
      <c r="N1462" s="57"/>
      <c r="O1462" s="57"/>
      <c r="P1462" s="57"/>
      <c r="Q1462" s="57"/>
    </row>
    <row r="1463" spans="1:17" ht="14.25" customHeight="1" x14ac:dyDescent="0.25">
      <c r="A1463" s="49"/>
      <c r="I1463" s="34"/>
      <c r="K1463" s="57"/>
      <c r="L1463" s="57"/>
      <c r="M1463" s="57"/>
      <c r="N1463" s="57"/>
      <c r="O1463" s="57"/>
      <c r="P1463" s="57"/>
      <c r="Q1463" s="57"/>
    </row>
    <row r="1464" spans="1:17" ht="14.25" customHeight="1" x14ac:dyDescent="0.25">
      <c r="A1464" s="49"/>
      <c r="I1464" s="34"/>
      <c r="K1464" s="57"/>
      <c r="L1464" s="57"/>
      <c r="M1464" s="57"/>
      <c r="N1464" s="57"/>
      <c r="O1464" s="57"/>
      <c r="P1464" s="57"/>
      <c r="Q1464" s="57"/>
    </row>
    <row r="1465" spans="1:17" ht="14.25" customHeight="1" x14ac:dyDescent="0.25">
      <c r="A1465" s="49"/>
      <c r="I1465" s="34"/>
      <c r="K1465" s="57"/>
      <c r="L1465" s="57"/>
      <c r="M1465" s="57"/>
      <c r="N1465" s="57"/>
      <c r="O1465" s="57"/>
      <c r="P1465" s="57"/>
      <c r="Q1465" s="57"/>
    </row>
    <row r="1466" spans="1:17" ht="14.25" customHeight="1" x14ac:dyDescent="0.25">
      <c r="A1466" s="49"/>
      <c r="I1466" s="34"/>
      <c r="K1466" s="57"/>
      <c r="L1466" s="57"/>
      <c r="M1466" s="57"/>
      <c r="N1466" s="57"/>
      <c r="O1466" s="57"/>
      <c r="P1466" s="57"/>
      <c r="Q1466" s="57"/>
    </row>
    <row r="1467" spans="1:17" ht="14.25" customHeight="1" x14ac:dyDescent="0.25">
      <c r="A1467" s="49"/>
      <c r="I1467" s="34"/>
      <c r="K1467" s="57"/>
      <c r="L1467" s="57"/>
      <c r="M1467" s="57"/>
      <c r="N1467" s="57"/>
      <c r="O1467" s="57"/>
      <c r="P1467" s="57"/>
      <c r="Q1467" s="57"/>
    </row>
    <row r="1468" spans="1:17" ht="14.25" customHeight="1" x14ac:dyDescent="0.25">
      <c r="A1468" s="49"/>
      <c r="I1468" s="34"/>
      <c r="K1468" s="57"/>
      <c r="L1468" s="57"/>
      <c r="M1468" s="57"/>
      <c r="N1468" s="57"/>
      <c r="O1468" s="57"/>
      <c r="P1468" s="57"/>
      <c r="Q1468" s="57"/>
    </row>
    <row r="1469" spans="1:17" ht="14.25" customHeight="1" x14ac:dyDescent="0.25">
      <c r="A1469" s="49"/>
      <c r="I1469" s="34"/>
      <c r="K1469" s="57"/>
      <c r="L1469" s="57"/>
      <c r="M1469" s="57"/>
      <c r="N1469" s="57"/>
      <c r="O1469" s="57"/>
      <c r="P1469" s="57"/>
      <c r="Q1469" s="57"/>
    </row>
    <row r="1470" spans="1:17" ht="14.25" customHeight="1" x14ac:dyDescent="0.25">
      <c r="A1470" s="49"/>
      <c r="I1470" s="34"/>
      <c r="K1470" s="57"/>
      <c r="L1470" s="57"/>
      <c r="M1470" s="57"/>
      <c r="N1470" s="57"/>
      <c r="O1470" s="57"/>
      <c r="P1470" s="57"/>
      <c r="Q1470" s="57"/>
    </row>
    <row r="1471" spans="1:17" ht="14.25" customHeight="1" x14ac:dyDescent="0.25">
      <c r="A1471" s="49"/>
      <c r="I1471" s="34"/>
      <c r="K1471" s="57"/>
      <c r="L1471" s="57"/>
      <c r="M1471" s="57"/>
      <c r="N1471" s="57"/>
      <c r="O1471" s="57"/>
      <c r="P1471" s="57"/>
      <c r="Q1471" s="57"/>
    </row>
    <row r="1472" spans="1:17" ht="14.25" customHeight="1" x14ac:dyDescent="0.25">
      <c r="A1472" s="49"/>
      <c r="I1472" s="34"/>
      <c r="K1472" s="57"/>
      <c r="L1472" s="57"/>
      <c r="M1472" s="57"/>
      <c r="N1472" s="57"/>
      <c r="O1472" s="57"/>
      <c r="P1472" s="57"/>
      <c r="Q1472" s="57"/>
    </row>
    <row r="1473" spans="1:17" ht="14.25" customHeight="1" x14ac:dyDescent="0.25">
      <c r="A1473" s="49"/>
      <c r="I1473" s="34"/>
      <c r="K1473" s="57"/>
      <c r="L1473" s="57"/>
      <c r="M1473" s="57"/>
      <c r="N1473" s="57"/>
      <c r="O1473" s="57"/>
      <c r="P1473" s="57"/>
      <c r="Q1473" s="57"/>
    </row>
    <row r="1474" spans="1:17" ht="14.25" customHeight="1" x14ac:dyDescent="0.25">
      <c r="A1474" s="49"/>
      <c r="I1474" s="34"/>
      <c r="K1474" s="57"/>
      <c r="L1474" s="57"/>
      <c r="M1474" s="57"/>
      <c r="N1474" s="57"/>
      <c r="O1474" s="57"/>
      <c r="P1474" s="57"/>
      <c r="Q1474" s="57"/>
    </row>
    <row r="1475" spans="1:17" ht="14.25" customHeight="1" x14ac:dyDescent="0.25">
      <c r="A1475" s="49"/>
      <c r="I1475" s="34"/>
      <c r="K1475" s="57"/>
      <c r="L1475" s="57"/>
      <c r="M1475" s="57"/>
      <c r="N1475" s="57"/>
      <c r="O1475" s="57"/>
      <c r="P1475" s="57"/>
      <c r="Q1475" s="57"/>
    </row>
    <row r="1476" spans="1:17" ht="14.25" customHeight="1" x14ac:dyDescent="0.25">
      <c r="A1476" s="49"/>
      <c r="I1476" s="34"/>
      <c r="K1476" s="57"/>
      <c r="L1476" s="57"/>
      <c r="M1476" s="57"/>
      <c r="N1476" s="57"/>
      <c r="O1476" s="57"/>
      <c r="P1476" s="57"/>
      <c r="Q1476" s="57"/>
    </row>
    <row r="1477" spans="1:17" ht="14.25" customHeight="1" x14ac:dyDescent="0.25">
      <c r="A1477" s="49"/>
      <c r="I1477" s="34"/>
      <c r="K1477" s="57"/>
      <c r="L1477" s="57"/>
      <c r="M1477" s="57"/>
      <c r="N1477" s="57"/>
      <c r="O1477" s="57"/>
      <c r="P1477" s="57"/>
      <c r="Q1477" s="57"/>
    </row>
    <row r="1478" spans="1:17" ht="14.25" customHeight="1" x14ac:dyDescent="0.25">
      <c r="A1478" s="49"/>
      <c r="I1478" s="34"/>
      <c r="K1478" s="57"/>
      <c r="L1478" s="57"/>
      <c r="M1478" s="57"/>
      <c r="N1478" s="57"/>
      <c r="O1478" s="57"/>
      <c r="P1478" s="57"/>
      <c r="Q1478" s="57"/>
    </row>
    <row r="1479" spans="1:17" ht="14.25" customHeight="1" x14ac:dyDescent="0.25">
      <c r="A1479" s="49"/>
      <c r="I1479" s="34"/>
      <c r="K1479" s="57"/>
      <c r="L1479" s="57"/>
      <c r="M1479" s="57"/>
      <c r="N1479" s="57"/>
      <c r="O1479" s="57"/>
      <c r="P1479" s="57"/>
      <c r="Q1479" s="57"/>
    </row>
    <row r="1480" spans="1:17" ht="14.25" customHeight="1" x14ac:dyDescent="0.25">
      <c r="A1480" s="49"/>
      <c r="I1480" s="34"/>
      <c r="K1480" s="57"/>
      <c r="L1480" s="57"/>
      <c r="M1480" s="57"/>
      <c r="N1480" s="57"/>
      <c r="O1480" s="57"/>
      <c r="P1480" s="57"/>
      <c r="Q1480" s="57"/>
    </row>
    <row r="1481" spans="1:17" ht="14.25" customHeight="1" x14ac:dyDescent="0.25">
      <c r="A1481" s="49"/>
      <c r="I1481" s="34"/>
      <c r="K1481" s="57"/>
      <c r="L1481" s="57"/>
      <c r="M1481" s="57"/>
      <c r="N1481" s="57"/>
      <c r="O1481" s="57"/>
      <c r="P1481" s="57"/>
      <c r="Q1481" s="57"/>
    </row>
    <row r="1482" spans="1:17" ht="14.25" customHeight="1" x14ac:dyDescent="0.25">
      <c r="A1482" s="49"/>
      <c r="I1482" s="34"/>
      <c r="K1482" s="57"/>
      <c r="L1482" s="57"/>
      <c r="M1482" s="57"/>
      <c r="N1482" s="57"/>
      <c r="O1482" s="57"/>
      <c r="P1482" s="57"/>
      <c r="Q1482" s="57"/>
    </row>
    <row r="1483" spans="1:17" ht="14.25" customHeight="1" x14ac:dyDescent="0.25">
      <c r="A1483" s="49"/>
      <c r="I1483" s="34"/>
      <c r="K1483" s="57"/>
      <c r="L1483" s="57"/>
      <c r="M1483" s="57"/>
      <c r="N1483" s="57"/>
      <c r="O1483" s="57"/>
      <c r="P1483" s="57"/>
      <c r="Q1483" s="57"/>
    </row>
    <row r="1484" spans="1:17" ht="14.25" customHeight="1" x14ac:dyDescent="0.25">
      <c r="A1484" s="49"/>
      <c r="I1484" s="34"/>
      <c r="K1484" s="57"/>
      <c r="L1484" s="57"/>
      <c r="M1484" s="57"/>
      <c r="N1484" s="57"/>
      <c r="O1484" s="57"/>
      <c r="P1484" s="57"/>
      <c r="Q1484" s="57"/>
    </row>
    <row r="1485" spans="1:17" ht="14.25" customHeight="1" x14ac:dyDescent="0.25">
      <c r="A1485" s="49"/>
      <c r="I1485" s="34"/>
      <c r="K1485" s="57"/>
      <c r="L1485" s="57"/>
      <c r="M1485" s="57"/>
      <c r="N1485" s="57"/>
      <c r="O1485" s="57"/>
      <c r="P1485" s="57"/>
      <c r="Q1485" s="57"/>
    </row>
    <row r="1486" spans="1:17" ht="14.25" customHeight="1" x14ac:dyDescent="0.25">
      <c r="A1486" s="49"/>
      <c r="I1486" s="34"/>
      <c r="K1486" s="57"/>
      <c r="L1486" s="57"/>
      <c r="M1486" s="57"/>
      <c r="N1486" s="57"/>
      <c r="O1486" s="57"/>
      <c r="P1486" s="57"/>
      <c r="Q1486" s="57"/>
    </row>
    <row r="1487" spans="1:17" ht="14.25" customHeight="1" x14ac:dyDescent="0.25">
      <c r="A1487" s="49"/>
      <c r="I1487" s="34"/>
      <c r="K1487" s="57"/>
      <c r="L1487" s="57"/>
      <c r="M1487" s="57"/>
      <c r="N1487" s="57"/>
      <c r="O1487" s="57"/>
      <c r="P1487" s="57"/>
      <c r="Q1487" s="57"/>
    </row>
    <row r="1488" spans="1:17" ht="14.25" customHeight="1" x14ac:dyDescent="0.25">
      <c r="A1488" s="49"/>
      <c r="I1488" s="34"/>
      <c r="K1488" s="57"/>
      <c r="L1488" s="57"/>
      <c r="M1488" s="57"/>
      <c r="N1488" s="57"/>
      <c r="O1488" s="57"/>
      <c r="P1488" s="57"/>
      <c r="Q1488" s="57"/>
    </row>
    <row r="1489" spans="1:17" ht="14.25" customHeight="1" x14ac:dyDescent="0.25">
      <c r="A1489" s="49"/>
      <c r="I1489" s="34"/>
      <c r="K1489" s="57"/>
      <c r="L1489" s="57"/>
      <c r="M1489" s="57"/>
      <c r="N1489" s="57"/>
      <c r="O1489" s="57"/>
      <c r="P1489" s="57"/>
      <c r="Q1489" s="57"/>
    </row>
    <row r="1490" spans="1:17" ht="14.25" customHeight="1" x14ac:dyDescent="0.25">
      <c r="A1490" s="49"/>
      <c r="I1490" s="34"/>
      <c r="K1490" s="57"/>
      <c r="L1490" s="57"/>
      <c r="M1490" s="57"/>
      <c r="N1490" s="57"/>
      <c r="O1490" s="57"/>
      <c r="P1490" s="57"/>
      <c r="Q1490" s="57"/>
    </row>
    <row r="1491" spans="1:17" ht="14.25" customHeight="1" x14ac:dyDescent="0.25">
      <c r="A1491" s="49"/>
      <c r="I1491" s="34"/>
      <c r="K1491" s="57"/>
      <c r="L1491" s="57"/>
      <c r="M1491" s="57"/>
      <c r="N1491" s="57"/>
      <c r="O1491" s="57"/>
      <c r="P1491" s="57"/>
      <c r="Q1491" s="57"/>
    </row>
    <row r="1492" spans="1:17" ht="14.25" customHeight="1" x14ac:dyDescent="0.25">
      <c r="A1492" s="49"/>
      <c r="I1492" s="34"/>
      <c r="K1492" s="57"/>
      <c r="L1492" s="57"/>
      <c r="M1492" s="57"/>
      <c r="N1492" s="57"/>
      <c r="O1492" s="57"/>
      <c r="P1492" s="57"/>
      <c r="Q1492" s="57"/>
    </row>
    <row r="1493" spans="1:17" ht="14.25" customHeight="1" x14ac:dyDescent="0.25">
      <c r="A1493" s="49"/>
      <c r="I1493" s="34"/>
      <c r="K1493" s="57"/>
      <c r="L1493" s="57"/>
      <c r="M1493" s="57"/>
      <c r="N1493" s="57"/>
      <c r="O1493" s="57"/>
      <c r="P1493" s="57"/>
      <c r="Q1493" s="57"/>
    </row>
    <row r="1494" spans="1:17" ht="14.25" customHeight="1" x14ac:dyDescent="0.25">
      <c r="A1494" s="49"/>
      <c r="I1494" s="34"/>
      <c r="K1494" s="57"/>
      <c r="L1494" s="57"/>
      <c r="M1494" s="57"/>
      <c r="N1494" s="57"/>
      <c r="O1494" s="57"/>
      <c r="P1494" s="57"/>
      <c r="Q1494" s="57"/>
    </row>
    <row r="1495" spans="1:17" ht="14.25" customHeight="1" x14ac:dyDescent="0.25">
      <c r="A1495" s="49"/>
      <c r="I1495" s="34"/>
      <c r="K1495" s="57"/>
      <c r="L1495" s="57"/>
      <c r="M1495" s="57"/>
      <c r="N1495" s="57"/>
      <c r="O1495" s="57"/>
      <c r="P1495" s="57"/>
      <c r="Q1495" s="57"/>
    </row>
    <row r="1496" spans="1:17" ht="14.25" customHeight="1" x14ac:dyDescent="0.25">
      <c r="A1496" s="49"/>
      <c r="I1496" s="34"/>
      <c r="K1496" s="57"/>
      <c r="L1496" s="57"/>
      <c r="M1496" s="57"/>
      <c r="N1496" s="57"/>
      <c r="O1496" s="57"/>
      <c r="P1496" s="57"/>
      <c r="Q1496" s="57"/>
    </row>
    <row r="1497" spans="1:17" ht="14.25" customHeight="1" x14ac:dyDescent="0.25">
      <c r="A1497" s="49"/>
      <c r="I1497" s="34"/>
      <c r="K1497" s="57"/>
      <c r="L1497" s="57"/>
      <c r="M1497" s="57"/>
      <c r="N1497" s="57"/>
      <c r="O1497" s="57"/>
      <c r="P1497" s="57"/>
      <c r="Q1497" s="57"/>
    </row>
    <row r="1498" spans="1:17" ht="14.25" customHeight="1" x14ac:dyDescent="0.25">
      <c r="A1498" s="49"/>
      <c r="I1498" s="34"/>
      <c r="K1498" s="57"/>
      <c r="L1498" s="57"/>
      <c r="M1498" s="57"/>
      <c r="N1498" s="57"/>
      <c r="O1498" s="57"/>
      <c r="P1498" s="57"/>
      <c r="Q1498" s="57"/>
    </row>
    <row r="1499" spans="1:17" ht="14.25" customHeight="1" x14ac:dyDescent="0.25">
      <c r="A1499" s="49"/>
      <c r="I1499" s="34"/>
      <c r="K1499" s="57"/>
      <c r="L1499" s="57"/>
      <c r="M1499" s="57"/>
      <c r="N1499" s="57"/>
      <c r="O1499" s="57"/>
      <c r="P1499" s="57"/>
      <c r="Q1499" s="57"/>
    </row>
    <row r="1500" spans="1:17" ht="14.25" customHeight="1" x14ac:dyDescent="0.25">
      <c r="A1500" s="49"/>
      <c r="I1500" s="34"/>
      <c r="K1500" s="57"/>
      <c r="L1500" s="57"/>
      <c r="M1500" s="57"/>
      <c r="N1500" s="57"/>
      <c r="O1500" s="57"/>
      <c r="P1500" s="57"/>
      <c r="Q1500" s="57"/>
    </row>
    <row r="1501" spans="1:17" ht="14.25" customHeight="1" x14ac:dyDescent="0.25">
      <c r="A1501" s="49"/>
      <c r="I1501" s="34"/>
      <c r="K1501" s="57"/>
      <c r="L1501" s="57"/>
      <c r="M1501" s="57"/>
      <c r="N1501" s="57"/>
      <c r="O1501" s="57"/>
      <c r="P1501" s="57"/>
      <c r="Q1501" s="57"/>
    </row>
    <row r="1502" spans="1:17" ht="14.25" customHeight="1" x14ac:dyDescent="0.25">
      <c r="A1502" s="49"/>
      <c r="I1502" s="34"/>
      <c r="K1502" s="57"/>
      <c r="L1502" s="57"/>
      <c r="M1502" s="57"/>
      <c r="N1502" s="57"/>
      <c r="O1502" s="57"/>
      <c r="P1502" s="57"/>
      <c r="Q1502" s="57"/>
    </row>
    <row r="1503" spans="1:17" ht="14.25" customHeight="1" x14ac:dyDescent="0.25">
      <c r="A1503" s="49"/>
      <c r="I1503" s="34"/>
      <c r="K1503" s="57"/>
      <c r="L1503" s="57"/>
      <c r="M1503" s="57"/>
      <c r="N1503" s="57"/>
      <c r="O1503" s="57"/>
      <c r="P1503" s="57"/>
      <c r="Q1503" s="57"/>
    </row>
    <row r="1504" spans="1:17" ht="14.25" customHeight="1" x14ac:dyDescent="0.25">
      <c r="A1504" s="49"/>
      <c r="I1504" s="34"/>
      <c r="K1504" s="57"/>
      <c r="L1504" s="57"/>
      <c r="M1504" s="57"/>
      <c r="N1504" s="57"/>
      <c r="O1504" s="57"/>
      <c r="P1504" s="57"/>
      <c r="Q1504" s="57"/>
    </row>
    <row r="1505" spans="1:17" ht="14.25" customHeight="1" x14ac:dyDescent="0.25">
      <c r="A1505" s="49"/>
      <c r="I1505" s="34"/>
      <c r="K1505" s="57"/>
      <c r="L1505" s="57"/>
      <c r="M1505" s="57"/>
      <c r="N1505" s="57"/>
      <c r="O1505" s="57"/>
      <c r="P1505" s="57"/>
      <c r="Q1505" s="57"/>
    </row>
    <row r="1506" spans="1:17" ht="14.25" customHeight="1" x14ac:dyDescent="0.25">
      <c r="A1506" s="49"/>
      <c r="I1506" s="34"/>
      <c r="K1506" s="57"/>
      <c r="L1506" s="57"/>
      <c r="M1506" s="57"/>
      <c r="N1506" s="57"/>
      <c r="O1506" s="57"/>
      <c r="P1506" s="57"/>
      <c r="Q1506" s="57"/>
    </row>
    <row r="1507" spans="1:17" ht="14.25" customHeight="1" x14ac:dyDescent="0.25">
      <c r="A1507" s="49"/>
      <c r="I1507" s="34"/>
      <c r="K1507" s="57"/>
      <c r="L1507" s="57"/>
      <c r="M1507" s="57"/>
      <c r="N1507" s="57"/>
      <c r="O1507" s="57"/>
      <c r="P1507" s="57"/>
      <c r="Q1507" s="57"/>
    </row>
    <row r="1508" spans="1:17" ht="14.25" customHeight="1" x14ac:dyDescent="0.25">
      <c r="A1508" s="49"/>
      <c r="I1508" s="34"/>
      <c r="K1508" s="57"/>
      <c r="L1508" s="57"/>
      <c r="M1508" s="57"/>
      <c r="N1508" s="57"/>
      <c r="O1508" s="57"/>
      <c r="P1508" s="57"/>
      <c r="Q1508" s="57"/>
    </row>
    <row r="1509" spans="1:17" ht="14.25" customHeight="1" x14ac:dyDescent="0.25">
      <c r="A1509" s="49"/>
      <c r="I1509" s="34"/>
      <c r="K1509" s="57"/>
      <c r="L1509" s="57"/>
      <c r="M1509" s="57"/>
      <c r="N1509" s="57"/>
      <c r="O1509" s="57"/>
      <c r="P1509" s="57"/>
      <c r="Q1509" s="57"/>
    </row>
    <row r="1510" spans="1:17" ht="14.25" customHeight="1" x14ac:dyDescent="0.25">
      <c r="A1510" s="49"/>
      <c r="I1510" s="34"/>
      <c r="K1510" s="57"/>
      <c r="L1510" s="57"/>
      <c r="M1510" s="57"/>
      <c r="N1510" s="57"/>
      <c r="O1510" s="57"/>
      <c r="P1510" s="57"/>
      <c r="Q1510" s="57"/>
    </row>
    <row r="1511" spans="1:17" ht="14.25" customHeight="1" x14ac:dyDescent="0.25">
      <c r="A1511" s="49"/>
      <c r="I1511" s="34"/>
      <c r="K1511" s="57"/>
      <c r="L1511" s="57"/>
      <c r="M1511" s="57"/>
      <c r="N1511" s="57"/>
      <c r="O1511" s="57"/>
      <c r="P1511" s="57"/>
      <c r="Q1511" s="57"/>
    </row>
    <row r="1512" spans="1:17" ht="14.25" customHeight="1" x14ac:dyDescent="0.25">
      <c r="A1512" s="49"/>
      <c r="I1512" s="34"/>
      <c r="K1512" s="57"/>
      <c r="L1512" s="57"/>
      <c r="M1512" s="57"/>
      <c r="N1512" s="57"/>
      <c r="O1512" s="57"/>
      <c r="P1512" s="57"/>
      <c r="Q1512" s="57"/>
    </row>
    <row r="1513" spans="1:17" ht="14.25" customHeight="1" x14ac:dyDescent="0.25">
      <c r="A1513" s="49"/>
      <c r="I1513" s="34"/>
      <c r="K1513" s="57"/>
      <c r="L1513" s="57"/>
      <c r="M1513" s="57"/>
      <c r="N1513" s="57"/>
      <c r="O1513" s="57"/>
      <c r="P1513" s="57"/>
      <c r="Q1513" s="57"/>
    </row>
    <row r="1514" spans="1:17" ht="14.25" customHeight="1" x14ac:dyDescent="0.25">
      <c r="A1514" s="49"/>
      <c r="I1514" s="34"/>
      <c r="K1514" s="57"/>
      <c r="L1514" s="57"/>
      <c r="M1514" s="57"/>
      <c r="N1514" s="57"/>
      <c r="O1514" s="57"/>
      <c r="P1514" s="57"/>
      <c r="Q1514" s="57"/>
    </row>
    <row r="1515" spans="1:17" ht="14.25" customHeight="1" x14ac:dyDescent="0.25">
      <c r="A1515" s="49"/>
      <c r="I1515" s="34"/>
      <c r="K1515" s="57"/>
      <c r="L1515" s="57"/>
      <c r="M1515" s="57"/>
      <c r="N1515" s="57"/>
      <c r="O1515" s="57"/>
      <c r="P1515" s="57"/>
      <c r="Q1515" s="57"/>
    </row>
    <row r="1516" spans="1:17" ht="14.25" customHeight="1" x14ac:dyDescent="0.25">
      <c r="A1516" s="49"/>
      <c r="I1516" s="34"/>
      <c r="K1516" s="57"/>
      <c r="L1516" s="57"/>
      <c r="M1516" s="57"/>
      <c r="N1516" s="57"/>
      <c r="O1516" s="57"/>
      <c r="P1516" s="57"/>
      <c r="Q1516" s="57"/>
    </row>
    <row r="1517" spans="1:17" ht="14.25" customHeight="1" x14ac:dyDescent="0.25">
      <c r="A1517" s="49"/>
      <c r="I1517" s="34"/>
      <c r="K1517" s="57"/>
      <c r="L1517" s="57"/>
      <c r="M1517" s="57"/>
      <c r="N1517" s="57"/>
      <c r="O1517" s="57"/>
      <c r="P1517" s="57"/>
      <c r="Q1517" s="57"/>
    </row>
    <row r="1518" spans="1:17" ht="14.25" customHeight="1" x14ac:dyDescent="0.25">
      <c r="A1518" s="49"/>
      <c r="I1518" s="34"/>
      <c r="K1518" s="57"/>
      <c r="L1518" s="57"/>
      <c r="M1518" s="57"/>
      <c r="N1518" s="57"/>
      <c r="O1518" s="57"/>
      <c r="P1518" s="57"/>
      <c r="Q1518" s="57"/>
    </row>
    <row r="1519" spans="1:17" ht="14.25" customHeight="1" x14ac:dyDescent="0.25">
      <c r="A1519" s="49"/>
      <c r="I1519" s="34"/>
      <c r="K1519" s="57"/>
      <c r="L1519" s="57"/>
      <c r="M1519" s="57"/>
      <c r="N1519" s="57"/>
      <c r="O1519" s="57"/>
      <c r="P1519" s="57"/>
      <c r="Q1519" s="57"/>
    </row>
    <row r="1520" spans="1:17" ht="14.25" customHeight="1" x14ac:dyDescent="0.25">
      <c r="A1520" s="49"/>
      <c r="I1520" s="34"/>
      <c r="K1520" s="57"/>
      <c r="L1520" s="57"/>
      <c r="M1520" s="57"/>
      <c r="N1520" s="57"/>
      <c r="O1520" s="57"/>
      <c r="P1520" s="57"/>
      <c r="Q1520" s="57"/>
    </row>
    <row r="1521" spans="1:17" ht="14.25" customHeight="1" x14ac:dyDescent="0.25">
      <c r="A1521" s="49"/>
      <c r="I1521" s="34"/>
      <c r="K1521" s="57"/>
      <c r="L1521" s="57"/>
      <c r="M1521" s="57"/>
      <c r="N1521" s="57"/>
      <c r="O1521" s="57"/>
      <c r="P1521" s="57"/>
      <c r="Q1521" s="57"/>
    </row>
    <row r="1522" spans="1:17" ht="14.25" customHeight="1" x14ac:dyDescent="0.25">
      <c r="A1522" s="49"/>
      <c r="I1522" s="34"/>
      <c r="K1522" s="57"/>
      <c r="L1522" s="57"/>
      <c r="M1522" s="57"/>
      <c r="N1522" s="57"/>
      <c r="O1522" s="57"/>
      <c r="P1522" s="57"/>
      <c r="Q1522" s="57"/>
    </row>
    <row r="1523" spans="1:17" ht="14.25" customHeight="1" x14ac:dyDescent="0.25">
      <c r="A1523" s="49"/>
      <c r="I1523" s="34"/>
      <c r="K1523" s="57"/>
      <c r="L1523" s="57"/>
      <c r="M1523" s="57"/>
      <c r="N1523" s="57"/>
      <c r="O1523" s="57"/>
      <c r="P1523" s="57"/>
      <c r="Q1523" s="57"/>
    </row>
    <row r="1524" spans="1:17" ht="14.25" customHeight="1" x14ac:dyDescent="0.25">
      <c r="A1524" s="49"/>
      <c r="I1524" s="34"/>
      <c r="K1524" s="57"/>
      <c r="L1524" s="57"/>
      <c r="M1524" s="57"/>
      <c r="N1524" s="57"/>
      <c r="O1524" s="57"/>
      <c r="P1524" s="57"/>
      <c r="Q1524" s="57"/>
    </row>
    <row r="1525" spans="1:17" ht="14.25" customHeight="1" x14ac:dyDescent="0.25">
      <c r="A1525" s="49"/>
      <c r="I1525" s="34"/>
      <c r="K1525" s="57"/>
      <c r="L1525" s="57"/>
      <c r="M1525" s="57"/>
      <c r="N1525" s="57"/>
      <c r="O1525" s="57"/>
      <c r="P1525" s="57"/>
      <c r="Q1525" s="57"/>
    </row>
    <row r="1526" spans="1:17" ht="14.25" customHeight="1" x14ac:dyDescent="0.25">
      <c r="A1526" s="49"/>
      <c r="I1526" s="34"/>
      <c r="K1526" s="57"/>
      <c r="L1526" s="57"/>
      <c r="M1526" s="57"/>
      <c r="N1526" s="57"/>
      <c r="O1526" s="57"/>
      <c r="P1526" s="57"/>
      <c r="Q1526" s="57"/>
    </row>
    <row r="1527" spans="1:17" ht="14.25" customHeight="1" x14ac:dyDescent="0.25">
      <c r="A1527" s="49"/>
      <c r="I1527" s="34"/>
      <c r="K1527" s="57"/>
      <c r="L1527" s="57"/>
      <c r="M1527" s="57"/>
      <c r="N1527" s="57"/>
      <c r="O1527" s="57"/>
      <c r="P1527" s="57"/>
      <c r="Q1527" s="57"/>
    </row>
    <row r="1528" spans="1:17" ht="14.25" customHeight="1" x14ac:dyDescent="0.25">
      <c r="A1528" s="49"/>
      <c r="I1528" s="34"/>
      <c r="K1528" s="57"/>
      <c r="L1528" s="57"/>
      <c r="M1528" s="57"/>
      <c r="N1528" s="57"/>
      <c r="O1528" s="57"/>
      <c r="P1528" s="57"/>
      <c r="Q1528" s="57"/>
    </row>
    <row r="1529" spans="1:17" ht="14.25" customHeight="1" x14ac:dyDescent="0.25">
      <c r="A1529" s="49"/>
      <c r="I1529" s="34"/>
      <c r="K1529" s="57"/>
      <c r="L1529" s="57"/>
      <c r="M1529" s="57"/>
      <c r="N1529" s="57"/>
      <c r="O1529" s="57"/>
      <c r="P1529" s="57"/>
      <c r="Q1529" s="57"/>
    </row>
    <row r="1530" spans="1:17" ht="14.25" customHeight="1" x14ac:dyDescent="0.25">
      <c r="A1530" s="49"/>
      <c r="I1530" s="34"/>
      <c r="K1530" s="57"/>
      <c r="L1530" s="57"/>
      <c r="M1530" s="57"/>
      <c r="N1530" s="57"/>
      <c r="O1530" s="57"/>
      <c r="P1530" s="57"/>
      <c r="Q1530" s="57"/>
    </row>
    <row r="1531" spans="1:17" ht="14.25" customHeight="1" x14ac:dyDescent="0.25">
      <c r="A1531" s="49"/>
      <c r="I1531" s="34"/>
      <c r="K1531" s="57"/>
      <c r="L1531" s="57"/>
      <c r="M1531" s="57"/>
      <c r="N1531" s="57"/>
      <c r="O1531" s="57"/>
      <c r="P1531" s="57"/>
      <c r="Q1531" s="57"/>
    </row>
    <row r="1532" spans="1:17" ht="14.25" customHeight="1" x14ac:dyDescent="0.25">
      <c r="A1532" s="49"/>
      <c r="I1532" s="34"/>
      <c r="K1532" s="57"/>
      <c r="L1532" s="57"/>
      <c r="M1532" s="57"/>
      <c r="N1532" s="57"/>
      <c r="O1532" s="57"/>
      <c r="P1532" s="57"/>
      <c r="Q1532" s="57"/>
    </row>
    <row r="1533" spans="1:17" ht="14.25" customHeight="1" x14ac:dyDescent="0.25">
      <c r="A1533" s="49"/>
      <c r="I1533" s="34"/>
      <c r="K1533" s="57"/>
      <c r="L1533" s="57"/>
      <c r="M1533" s="57"/>
      <c r="N1533" s="57"/>
      <c r="O1533" s="57"/>
      <c r="P1533" s="57"/>
      <c r="Q1533" s="57"/>
    </row>
    <row r="1534" spans="1:17" ht="14.25" customHeight="1" x14ac:dyDescent="0.25">
      <c r="A1534" s="49"/>
      <c r="I1534" s="34"/>
      <c r="K1534" s="57"/>
      <c r="L1534" s="57"/>
      <c r="M1534" s="57"/>
      <c r="N1534" s="57"/>
      <c r="O1534" s="57"/>
      <c r="P1534" s="57"/>
      <c r="Q1534" s="57"/>
    </row>
    <row r="1535" spans="1:17" ht="14.25" customHeight="1" x14ac:dyDescent="0.25">
      <c r="A1535" s="49"/>
      <c r="I1535" s="34"/>
      <c r="K1535" s="57"/>
      <c r="L1535" s="57"/>
      <c r="M1535" s="57"/>
      <c r="N1535" s="57"/>
      <c r="O1535" s="57"/>
      <c r="P1535" s="57"/>
      <c r="Q1535" s="57"/>
    </row>
    <row r="1536" spans="1:17" ht="14.25" customHeight="1" x14ac:dyDescent="0.25">
      <c r="A1536" s="49"/>
      <c r="I1536" s="34"/>
      <c r="K1536" s="57"/>
      <c r="L1536" s="57"/>
      <c r="M1536" s="57"/>
      <c r="N1536" s="57"/>
      <c r="O1536" s="57"/>
      <c r="P1536" s="57"/>
      <c r="Q1536" s="57"/>
    </row>
    <row r="1537" spans="1:17" ht="14.25" customHeight="1" x14ac:dyDescent="0.25">
      <c r="A1537" s="49"/>
      <c r="I1537" s="34"/>
      <c r="K1537" s="57"/>
      <c r="L1537" s="57"/>
      <c r="M1537" s="57"/>
      <c r="N1537" s="57"/>
      <c r="O1537" s="57"/>
      <c r="P1537" s="57"/>
      <c r="Q1537" s="57"/>
    </row>
    <row r="1538" spans="1:17" ht="14.25" customHeight="1" x14ac:dyDescent="0.25">
      <c r="A1538" s="49"/>
      <c r="I1538" s="34"/>
      <c r="K1538" s="57"/>
      <c r="L1538" s="57"/>
      <c r="M1538" s="57"/>
      <c r="N1538" s="57"/>
      <c r="O1538" s="57"/>
      <c r="P1538" s="57"/>
      <c r="Q1538" s="57"/>
    </row>
    <row r="1539" spans="1:17" ht="14.25" customHeight="1" x14ac:dyDescent="0.25">
      <c r="A1539" s="49"/>
      <c r="I1539" s="34"/>
      <c r="K1539" s="57"/>
      <c r="L1539" s="57"/>
      <c r="M1539" s="57"/>
      <c r="N1539" s="57"/>
      <c r="O1539" s="57"/>
      <c r="P1539" s="57"/>
      <c r="Q1539" s="57"/>
    </row>
    <row r="1540" spans="1:17" ht="14.25" customHeight="1" x14ac:dyDescent="0.25">
      <c r="A1540" s="49"/>
      <c r="C1540" s="33"/>
      <c r="I1540" s="34"/>
      <c r="K1540" s="57"/>
      <c r="L1540" s="57"/>
      <c r="M1540" s="57"/>
      <c r="N1540" s="57"/>
      <c r="O1540" s="57"/>
      <c r="P1540" s="57"/>
      <c r="Q1540" s="57"/>
    </row>
    <row r="1541" spans="1:17" ht="14.25" customHeight="1" x14ac:dyDescent="0.25">
      <c r="A1541" s="49"/>
      <c r="C1541" s="33"/>
      <c r="I1541" s="34"/>
      <c r="K1541" s="57"/>
      <c r="L1541" s="57"/>
      <c r="M1541" s="57"/>
      <c r="N1541" s="57"/>
      <c r="O1541" s="57"/>
      <c r="P1541" s="57"/>
      <c r="Q1541" s="57"/>
    </row>
    <row r="1542" spans="1:17" ht="14.25" customHeight="1" x14ac:dyDescent="0.25">
      <c r="A1542" s="49"/>
      <c r="C1542" s="33"/>
      <c r="I1542" s="34"/>
      <c r="K1542" s="57"/>
      <c r="L1542" s="57"/>
      <c r="M1542" s="57"/>
      <c r="N1542" s="57"/>
      <c r="O1542" s="57"/>
      <c r="P1542" s="57"/>
      <c r="Q1542" s="57"/>
    </row>
    <row r="1543" spans="1:17" ht="14.25" customHeight="1" x14ac:dyDescent="0.25">
      <c r="A1543" s="49"/>
      <c r="C1543" s="33"/>
      <c r="I1543" s="34"/>
      <c r="K1543" s="57"/>
      <c r="L1543" s="57"/>
      <c r="M1543" s="57"/>
      <c r="N1543" s="57"/>
      <c r="O1543" s="57"/>
      <c r="P1543" s="57"/>
      <c r="Q1543" s="57"/>
    </row>
    <row r="1544" spans="1:17" ht="14.25" customHeight="1" x14ac:dyDescent="0.25">
      <c r="A1544" s="49"/>
      <c r="I1544" s="34"/>
      <c r="K1544" s="57"/>
      <c r="L1544" s="57"/>
      <c r="M1544" s="57"/>
      <c r="N1544" s="57"/>
      <c r="O1544" s="57"/>
      <c r="P1544" s="57"/>
      <c r="Q1544" s="57"/>
    </row>
    <row r="1545" spans="1:17" ht="14.25" customHeight="1" x14ac:dyDescent="0.25">
      <c r="A1545" s="49"/>
      <c r="I1545" s="34"/>
      <c r="K1545" s="57"/>
      <c r="L1545" s="57"/>
      <c r="M1545" s="57"/>
      <c r="N1545" s="57"/>
      <c r="O1545" s="57"/>
      <c r="P1545" s="57"/>
      <c r="Q1545" s="57"/>
    </row>
    <row r="1546" spans="1:17" ht="14.25" customHeight="1" x14ac:dyDescent="0.25">
      <c r="A1546" s="49"/>
      <c r="I1546" s="34"/>
      <c r="K1546" s="57"/>
      <c r="L1546" s="57"/>
      <c r="M1546" s="57"/>
      <c r="N1546" s="57"/>
      <c r="O1546" s="57"/>
      <c r="P1546" s="57"/>
      <c r="Q1546" s="57"/>
    </row>
    <row r="1547" spans="1:17" ht="14.25" customHeight="1" x14ac:dyDescent="0.25">
      <c r="A1547" s="49"/>
      <c r="I1547" s="34"/>
      <c r="K1547" s="57"/>
      <c r="L1547" s="57"/>
      <c r="M1547" s="57"/>
      <c r="N1547" s="57"/>
      <c r="O1547" s="57"/>
      <c r="P1547" s="57"/>
      <c r="Q1547" s="57"/>
    </row>
    <row r="1548" spans="1:17" ht="14.25" customHeight="1" x14ac:dyDescent="0.25">
      <c r="A1548" s="49"/>
      <c r="I1548" s="34"/>
      <c r="K1548" s="57"/>
      <c r="L1548" s="57"/>
      <c r="M1548" s="57"/>
      <c r="N1548" s="57"/>
      <c r="O1548" s="57"/>
      <c r="P1548" s="57"/>
      <c r="Q1548" s="57"/>
    </row>
    <row r="1549" spans="1:17" ht="14.25" customHeight="1" x14ac:dyDescent="0.25">
      <c r="A1549" s="49"/>
      <c r="I1549" s="34"/>
      <c r="K1549" s="57"/>
      <c r="L1549" s="57"/>
      <c r="M1549" s="57"/>
      <c r="N1549" s="57"/>
      <c r="O1549" s="57"/>
      <c r="P1549" s="57"/>
      <c r="Q1549" s="57"/>
    </row>
    <row r="1550" spans="1:17" ht="14.25" customHeight="1" x14ac:dyDescent="0.25">
      <c r="A1550" s="49"/>
      <c r="I1550" s="34"/>
      <c r="K1550" s="57"/>
      <c r="L1550" s="57"/>
      <c r="M1550" s="57"/>
      <c r="N1550" s="57"/>
      <c r="O1550" s="57"/>
      <c r="P1550" s="57"/>
      <c r="Q1550" s="57"/>
    </row>
    <row r="1551" spans="1:17" ht="14.25" customHeight="1" x14ac:dyDescent="0.25">
      <c r="A1551" s="49"/>
      <c r="I1551" s="34"/>
      <c r="K1551" s="57"/>
      <c r="L1551" s="57"/>
      <c r="M1551" s="57"/>
      <c r="N1551" s="57"/>
      <c r="O1551" s="57"/>
      <c r="P1551" s="57"/>
      <c r="Q1551" s="57"/>
    </row>
    <row r="1552" spans="1:17" ht="14.25" customHeight="1" x14ac:dyDescent="0.25">
      <c r="A1552" s="49"/>
      <c r="I1552" s="34"/>
      <c r="K1552" s="57"/>
      <c r="L1552" s="57"/>
      <c r="M1552" s="57"/>
      <c r="N1552" s="57"/>
      <c r="O1552" s="57"/>
      <c r="P1552" s="57"/>
      <c r="Q1552" s="57"/>
    </row>
    <row r="1553" spans="1:17" ht="14.25" customHeight="1" x14ac:dyDescent="0.25">
      <c r="A1553" s="49"/>
      <c r="I1553" s="34"/>
      <c r="K1553" s="57"/>
      <c r="L1553" s="57"/>
      <c r="M1553" s="57"/>
      <c r="N1553" s="57"/>
      <c r="O1553" s="57"/>
      <c r="P1553" s="57"/>
      <c r="Q1553" s="57"/>
    </row>
    <row r="1554" spans="1:17" ht="14.25" customHeight="1" x14ac:dyDescent="0.25">
      <c r="A1554" s="49"/>
      <c r="I1554" s="34"/>
      <c r="K1554" s="57"/>
      <c r="L1554" s="57"/>
      <c r="M1554" s="57"/>
      <c r="N1554" s="57"/>
      <c r="O1554" s="57"/>
      <c r="P1554" s="57"/>
      <c r="Q1554" s="57"/>
    </row>
    <row r="1555" spans="1:17" ht="14.25" customHeight="1" x14ac:dyDescent="0.25">
      <c r="A1555" s="49"/>
      <c r="I1555" s="34"/>
      <c r="K1555" s="57"/>
      <c r="L1555" s="57"/>
      <c r="M1555" s="57"/>
      <c r="N1555" s="57"/>
      <c r="O1555" s="57"/>
      <c r="P1555" s="57"/>
      <c r="Q1555" s="57"/>
    </row>
    <row r="1556" spans="1:17" ht="14.25" customHeight="1" x14ac:dyDescent="0.25">
      <c r="A1556" s="49"/>
      <c r="I1556" s="34"/>
      <c r="K1556" s="57"/>
      <c r="L1556" s="57"/>
      <c r="M1556" s="57"/>
      <c r="N1556" s="57"/>
      <c r="O1556" s="57"/>
      <c r="P1556" s="57"/>
      <c r="Q1556" s="57"/>
    </row>
    <row r="1557" spans="1:17" ht="14.25" customHeight="1" x14ac:dyDescent="0.25">
      <c r="A1557" s="49"/>
      <c r="I1557" s="34"/>
      <c r="K1557" s="57"/>
      <c r="L1557" s="57"/>
      <c r="M1557" s="57"/>
      <c r="N1557" s="57"/>
      <c r="O1557" s="57"/>
      <c r="P1557" s="57"/>
      <c r="Q1557" s="57"/>
    </row>
    <row r="1558" spans="1:17" ht="14.25" customHeight="1" x14ac:dyDescent="0.25">
      <c r="A1558" s="49"/>
      <c r="I1558" s="34"/>
      <c r="K1558" s="57"/>
      <c r="L1558" s="57"/>
      <c r="M1558" s="57"/>
      <c r="N1558" s="57"/>
      <c r="O1558" s="57"/>
      <c r="P1558" s="57"/>
      <c r="Q1558" s="57"/>
    </row>
    <row r="1559" spans="1:17" ht="14.25" customHeight="1" x14ac:dyDescent="0.25">
      <c r="A1559" s="49"/>
      <c r="I1559" s="34"/>
      <c r="K1559" s="57"/>
      <c r="L1559" s="57"/>
      <c r="M1559" s="57"/>
      <c r="N1559" s="57"/>
      <c r="O1559" s="57"/>
      <c r="P1559" s="57"/>
      <c r="Q1559" s="57"/>
    </row>
    <row r="1560" spans="1:17" ht="14.25" customHeight="1" x14ac:dyDescent="0.25">
      <c r="A1560" s="49"/>
      <c r="I1560" s="34"/>
      <c r="K1560" s="57"/>
      <c r="L1560" s="57"/>
      <c r="M1560" s="57"/>
      <c r="N1560" s="57"/>
      <c r="O1560" s="57"/>
      <c r="P1560" s="57"/>
      <c r="Q1560" s="57"/>
    </row>
    <row r="1561" spans="1:17" ht="14.25" customHeight="1" x14ac:dyDescent="0.25">
      <c r="A1561" s="49"/>
      <c r="I1561" s="34"/>
      <c r="K1561" s="57"/>
      <c r="L1561" s="57"/>
      <c r="M1561" s="57"/>
      <c r="N1561" s="57"/>
      <c r="O1561" s="57"/>
      <c r="P1561" s="57"/>
      <c r="Q1561" s="57"/>
    </row>
    <row r="1562" spans="1:17" ht="14.25" customHeight="1" x14ac:dyDescent="0.25">
      <c r="A1562" s="49"/>
      <c r="I1562" s="34"/>
      <c r="K1562" s="57"/>
      <c r="L1562" s="57"/>
      <c r="M1562" s="57"/>
      <c r="N1562" s="57"/>
      <c r="O1562" s="57"/>
      <c r="P1562" s="57"/>
      <c r="Q1562" s="57"/>
    </row>
    <row r="1563" spans="1:17" ht="14.25" customHeight="1" x14ac:dyDescent="0.25">
      <c r="A1563" s="49"/>
      <c r="I1563" s="34"/>
      <c r="K1563" s="57"/>
      <c r="L1563" s="57"/>
      <c r="M1563" s="57"/>
      <c r="N1563" s="57"/>
      <c r="O1563" s="57"/>
      <c r="P1563" s="57"/>
      <c r="Q1563" s="57"/>
    </row>
    <row r="1564" spans="1:17" ht="14.25" customHeight="1" x14ac:dyDescent="0.25">
      <c r="A1564" s="49"/>
      <c r="I1564" s="34"/>
      <c r="K1564" s="57"/>
      <c r="L1564" s="57"/>
      <c r="M1564" s="57"/>
      <c r="N1564" s="57"/>
      <c r="O1564" s="57"/>
      <c r="P1564" s="57"/>
      <c r="Q1564" s="57"/>
    </row>
    <row r="1565" spans="1:17" ht="14.25" customHeight="1" x14ac:dyDescent="0.25">
      <c r="A1565" s="49"/>
      <c r="I1565" s="34"/>
      <c r="K1565" s="57"/>
      <c r="L1565" s="57"/>
      <c r="M1565" s="57"/>
      <c r="N1565" s="57"/>
      <c r="O1565" s="57"/>
      <c r="P1565" s="57"/>
      <c r="Q1565" s="57"/>
    </row>
    <row r="1566" spans="1:17" ht="14.25" customHeight="1" x14ac:dyDescent="0.25">
      <c r="A1566" s="49"/>
      <c r="I1566" s="34"/>
      <c r="K1566" s="57"/>
      <c r="L1566" s="57"/>
      <c r="M1566" s="57"/>
      <c r="N1566" s="57"/>
      <c r="O1566" s="57"/>
      <c r="P1566" s="57"/>
      <c r="Q1566" s="57"/>
    </row>
    <row r="1567" spans="1:17" ht="14.25" customHeight="1" x14ac:dyDescent="0.25">
      <c r="A1567" s="49"/>
      <c r="I1567" s="34"/>
      <c r="K1567" s="57"/>
      <c r="L1567" s="57"/>
      <c r="M1567" s="57"/>
      <c r="N1567" s="57"/>
      <c r="O1567" s="57"/>
      <c r="P1567" s="57"/>
      <c r="Q1567" s="57"/>
    </row>
    <row r="1568" spans="1:17" ht="14.25" customHeight="1" x14ac:dyDescent="0.25">
      <c r="A1568" s="49"/>
      <c r="I1568" s="34"/>
      <c r="K1568" s="57"/>
      <c r="L1568" s="57"/>
      <c r="M1568" s="57"/>
      <c r="N1568" s="57"/>
      <c r="O1568" s="57"/>
      <c r="P1568" s="57"/>
      <c r="Q1568" s="57"/>
    </row>
    <row r="1569" spans="1:17" ht="14.25" customHeight="1" x14ac:dyDescent="0.25">
      <c r="A1569" s="49"/>
      <c r="I1569" s="34"/>
      <c r="K1569" s="57"/>
      <c r="L1569" s="57"/>
      <c r="M1569" s="57"/>
      <c r="N1569" s="57"/>
      <c r="O1569" s="57"/>
      <c r="P1569" s="57"/>
      <c r="Q1569" s="57"/>
    </row>
    <row r="1570" spans="1:17" ht="14.25" customHeight="1" x14ac:dyDescent="0.25">
      <c r="A1570" s="49"/>
      <c r="I1570" s="34"/>
      <c r="K1570" s="57"/>
      <c r="L1570" s="57"/>
      <c r="M1570" s="57"/>
      <c r="N1570" s="57"/>
      <c r="O1570" s="57"/>
      <c r="P1570" s="57"/>
      <c r="Q1570" s="57"/>
    </row>
    <row r="1571" spans="1:17" ht="14.25" customHeight="1" x14ac:dyDescent="0.25">
      <c r="A1571" s="49"/>
      <c r="I1571" s="34"/>
      <c r="K1571" s="57"/>
      <c r="L1571" s="57"/>
      <c r="M1571" s="57"/>
      <c r="N1571" s="57"/>
      <c r="O1571" s="57"/>
      <c r="P1571" s="57"/>
      <c r="Q1571" s="57"/>
    </row>
    <row r="1572" spans="1:17" ht="14.25" customHeight="1" x14ac:dyDescent="0.25">
      <c r="A1572" s="49"/>
      <c r="I1572" s="34"/>
      <c r="K1572" s="57"/>
      <c r="L1572" s="57"/>
      <c r="M1572" s="57"/>
      <c r="N1572" s="57"/>
      <c r="O1572" s="57"/>
      <c r="P1572" s="57"/>
      <c r="Q1572" s="57"/>
    </row>
    <row r="1573" spans="1:17" ht="14.25" customHeight="1" x14ac:dyDescent="0.25">
      <c r="A1573" s="49"/>
      <c r="I1573" s="34"/>
      <c r="K1573" s="57"/>
      <c r="L1573" s="57"/>
      <c r="M1573" s="57"/>
      <c r="N1573" s="57"/>
      <c r="O1573" s="57"/>
      <c r="P1573" s="57"/>
      <c r="Q1573" s="57"/>
    </row>
    <row r="1574" spans="1:17" ht="14.25" customHeight="1" x14ac:dyDescent="0.25">
      <c r="A1574" s="49"/>
      <c r="I1574" s="34"/>
      <c r="K1574" s="57"/>
      <c r="L1574" s="57"/>
      <c r="M1574" s="57"/>
      <c r="N1574" s="57"/>
      <c r="O1574" s="57"/>
      <c r="P1574" s="57"/>
      <c r="Q1574" s="57"/>
    </row>
    <row r="1575" spans="1:17" ht="14.25" customHeight="1" x14ac:dyDescent="0.25">
      <c r="A1575" s="49"/>
      <c r="I1575" s="34"/>
      <c r="K1575" s="57"/>
      <c r="L1575" s="57"/>
      <c r="M1575" s="57"/>
      <c r="N1575" s="57"/>
      <c r="O1575" s="57"/>
      <c r="P1575" s="57"/>
      <c r="Q1575" s="57"/>
    </row>
    <row r="1576" spans="1:17" ht="14.25" customHeight="1" x14ac:dyDescent="0.25">
      <c r="A1576" s="49"/>
      <c r="I1576" s="34"/>
      <c r="K1576" s="57"/>
      <c r="L1576" s="57"/>
      <c r="M1576" s="57"/>
      <c r="N1576" s="57"/>
      <c r="O1576" s="57"/>
      <c r="P1576" s="57"/>
      <c r="Q1576" s="57"/>
    </row>
    <row r="1577" spans="1:17" ht="14.25" customHeight="1" x14ac:dyDescent="0.25">
      <c r="A1577" s="49"/>
      <c r="I1577" s="34"/>
      <c r="K1577" s="57"/>
      <c r="L1577" s="57"/>
      <c r="M1577" s="57"/>
      <c r="N1577" s="57"/>
      <c r="O1577" s="57"/>
      <c r="P1577" s="57"/>
      <c r="Q1577" s="57"/>
    </row>
    <row r="1578" spans="1:17" ht="14.25" customHeight="1" x14ac:dyDescent="0.25">
      <c r="A1578" s="49"/>
      <c r="I1578" s="34"/>
      <c r="K1578" s="57"/>
      <c r="L1578" s="57"/>
      <c r="M1578" s="57"/>
      <c r="N1578" s="57"/>
      <c r="O1578" s="57"/>
      <c r="P1578" s="57"/>
      <c r="Q1578" s="57"/>
    </row>
    <row r="1579" spans="1:17" ht="14.25" customHeight="1" x14ac:dyDescent="0.25">
      <c r="A1579" s="49"/>
      <c r="I1579" s="34"/>
      <c r="K1579" s="57"/>
      <c r="L1579" s="57"/>
      <c r="M1579" s="57"/>
      <c r="N1579" s="57"/>
      <c r="O1579" s="57"/>
      <c r="P1579" s="57"/>
      <c r="Q1579" s="57"/>
    </row>
    <row r="1580" spans="1:17" ht="14.25" customHeight="1" x14ac:dyDescent="0.25">
      <c r="A1580" s="49"/>
      <c r="I1580" s="34"/>
      <c r="K1580" s="57"/>
      <c r="L1580" s="57"/>
      <c r="M1580" s="57"/>
      <c r="N1580" s="57"/>
      <c r="O1580" s="57"/>
      <c r="P1580" s="57"/>
      <c r="Q1580" s="57"/>
    </row>
    <row r="1581" spans="1:17" ht="14.25" customHeight="1" x14ac:dyDescent="0.25">
      <c r="A1581" s="49"/>
      <c r="I1581" s="34"/>
      <c r="K1581" s="57"/>
      <c r="L1581" s="57"/>
      <c r="M1581" s="57"/>
      <c r="N1581" s="57"/>
      <c r="O1581" s="57"/>
      <c r="P1581" s="57"/>
      <c r="Q1581" s="57"/>
    </row>
    <row r="1582" spans="1:17" ht="14.25" customHeight="1" x14ac:dyDescent="0.25">
      <c r="A1582" s="49"/>
      <c r="I1582" s="34"/>
      <c r="K1582" s="57"/>
      <c r="L1582" s="57"/>
      <c r="M1582" s="57"/>
      <c r="N1582" s="57"/>
      <c r="O1582" s="57"/>
      <c r="P1582" s="57"/>
      <c r="Q1582" s="57"/>
    </row>
    <row r="1583" spans="1:17" ht="14.25" customHeight="1" x14ac:dyDescent="0.25">
      <c r="A1583" s="49"/>
      <c r="I1583" s="34"/>
      <c r="K1583" s="57"/>
      <c r="L1583" s="57"/>
      <c r="M1583" s="57"/>
      <c r="N1583" s="57"/>
      <c r="O1583" s="57"/>
      <c r="P1583" s="57"/>
      <c r="Q1583" s="57"/>
    </row>
    <row r="1584" spans="1:17" ht="14.25" customHeight="1" x14ac:dyDescent="0.25">
      <c r="A1584" s="49"/>
      <c r="I1584" s="34"/>
      <c r="K1584" s="57"/>
      <c r="L1584" s="57"/>
      <c r="M1584" s="57"/>
      <c r="N1584" s="57"/>
      <c r="O1584" s="57"/>
      <c r="P1584" s="57"/>
      <c r="Q1584" s="57"/>
    </row>
    <row r="1585" spans="1:17" ht="14.25" customHeight="1" x14ac:dyDescent="0.25">
      <c r="A1585" s="49"/>
      <c r="I1585" s="34"/>
      <c r="K1585" s="57"/>
      <c r="L1585" s="57"/>
      <c r="M1585" s="57"/>
      <c r="N1585" s="57"/>
      <c r="O1585" s="57"/>
      <c r="P1585" s="57"/>
      <c r="Q1585" s="57"/>
    </row>
    <row r="1586" spans="1:17" ht="14.25" customHeight="1" x14ac:dyDescent="0.25">
      <c r="A1586" s="49"/>
      <c r="I1586" s="34"/>
      <c r="K1586" s="57"/>
      <c r="L1586" s="57"/>
      <c r="M1586" s="57"/>
      <c r="N1586" s="57"/>
      <c r="O1586" s="57"/>
      <c r="P1586" s="57"/>
      <c r="Q1586" s="57"/>
    </row>
    <row r="1587" spans="1:17" ht="14.25" customHeight="1" x14ac:dyDescent="0.25">
      <c r="A1587" s="49"/>
      <c r="I1587" s="34"/>
      <c r="K1587" s="57"/>
      <c r="L1587" s="57"/>
      <c r="M1587" s="57"/>
      <c r="N1587" s="57"/>
      <c r="O1587" s="57"/>
      <c r="P1587" s="57"/>
      <c r="Q1587" s="57"/>
    </row>
    <row r="1588" spans="1:17" ht="14.25" customHeight="1" x14ac:dyDescent="0.25">
      <c r="A1588" s="49"/>
      <c r="I1588" s="34"/>
      <c r="K1588" s="57"/>
      <c r="L1588" s="57"/>
      <c r="M1588" s="57"/>
      <c r="N1588" s="57"/>
      <c r="O1588" s="57"/>
      <c r="P1588" s="57"/>
      <c r="Q1588" s="57"/>
    </row>
    <row r="1589" spans="1:17" ht="14.25" customHeight="1" x14ac:dyDescent="0.25">
      <c r="A1589" s="49"/>
      <c r="I1589" s="34"/>
      <c r="K1589" s="57"/>
      <c r="L1589" s="57"/>
      <c r="M1589" s="57"/>
      <c r="N1589" s="57"/>
      <c r="O1589" s="57"/>
      <c r="P1589" s="57"/>
      <c r="Q1589" s="57"/>
    </row>
    <row r="1590" spans="1:17" ht="14.25" customHeight="1" x14ac:dyDescent="0.25">
      <c r="A1590" s="49"/>
      <c r="I1590" s="34"/>
      <c r="K1590" s="57"/>
      <c r="L1590" s="57"/>
      <c r="M1590" s="57"/>
      <c r="N1590" s="57"/>
      <c r="O1590" s="57"/>
      <c r="P1590" s="57"/>
      <c r="Q1590" s="57"/>
    </row>
    <row r="1591" spans="1:17" ht="14.25" customHeight="1" x14ac:dyDescent="0.25">
      <c r="A1591" s="49"/>
      <c r="I1591" s="34"/>
      <c r="K1591" s="57"/>
      <c r="L1591" s="57"/>
      <c r="M1591" s="57"/>
      <c r="N1591" s="57"/>
      <c r="O1591" s="57"/>
      <c r="P1591" s="57"/>
      <c r="Q1591" s="57"/>
    </row>
    <row r="1592" spans="1:17" ht="14.25" customHeight="1" x14ac:dyDescent="0.25">
      <c r="A1592" s="49"/>
      <c r="I1592" s="34"/>
      <c r="K1592" s="57"/>
      <c r="L1592" s="57"/>
      <c r="M1592" s="57"/>
      <c r="N1592" s="57"/>
      <c r="O1592" s="57"/>
      <c r="P1592" s="57"/>
      <c r="Q1592" s="57"/>
    </row>
    <row r="1593" spans="1:17" ht="14.25" customHeight="1" x14ac:dyDescent="0.25">
      <c r="A1593" s="49"/>
      <c r="I1593" s="34"/>
      <c r="K1593" s="57"/>
      <c r="L1593" s="57"/>
      <c r="M1593" s="57"/>
      <c r="N1593" s="57"/>
      <c r="O1593" s="57"/>
      <c r="P1593" s="57"/>
      <c r="Q1593" s="57"/>
    </row>
    <row r="1594" spans="1:17" ht="14.25" customHeight="1" x14ac:dyDescent="0.25">
      <c r="A1594" s="49"/>
      <c r="I1594" s="34"/>
      <c r="K1594" s="57"/>
      <c r="L1594" s="57"/>
      <c r="M1594" s="57"/>
      <c r="N1594" s="57"/>
      <c r="O1594" s="57"/>
      <c r="P1594" s="57"/>
      <c r="Q1594" s="57"/>
    </row>
    <row r="1595" spans="1:17" ht="14.25" customHeight="1" x14ac:dyDescent="0.25">
      <c r="A1595" s="49"/>
      <c r="I1595" s="34"/>
      <c r="K1595" s="57"/>
      <c r="L1595" s="57"/>
      <c r="M1595" s="57"/>
      <c r="N1595" s="57"/>
      <c r="O1595" s="57"/>
      <c r="P1595" s="57"/>
      <c r="Q1595" s="57"/>
    </row>
    <row r="1596" spans="1:17" ht="14.25" customHeight="1" x14ac:dyDescent="0.25">
      <c r="A1596" s="49"/>
      <c r="I1596" s="34"/>
      <c r="K1596" s="57"/>
      <c r="L1596" s="57"/>
      <c r="M1596" s="57"/>
      <c r="N1596" s="57"/>
      <c r="O1596" s="57"/>
      <c r="P1596" s="57"/>
      <c r="Q1596" s="57"/>
    </row>
    <row r="1597" spans="1:17" ht="14.25" customHeight="1" x14ac:dyDescent="0.25">
      <c r="A1597" s="49"/>
      <c r="I1597" s="34"/>
      <c r="K1597" s="57"/>
      <c r="L1597" s="57"/>
      <c r="M1597" s="57"/>
      <c r="N1597" s="57"/>
      <c r="O1597" s="57"/>
      <c r="P1597" s="57"/>
      <c r="Q1597" s="57"/>
    </row>
    <row r="1598" spans="1:17" ht="14.25" customHeight="1" x14ac:dyDescent="0.25">
      <c r="A1598" s="49"/>
      <c r="I1598" s="34"/>
      <c r="K1598" s="57"/>
      <c r="L1598" s="57"/>
      <c r="M1598" s="57"/>
      <c r="N1598" s="57"/>
      <c r="O1598" s="57"/>
      <c r="P1598" s="57"/>
      <c r="Q1598" s="57"/>
    </row>
    <row r="1599" spans="1:17" ht="14.25" customHeight="1" x14ac:dyDescent="0.25">
      <c r="A1599" s="49"/>
      <c r="I1599" s="34"/>
      <c r="K1599" s="57"/>
      <c r="L1599" s="57"/>
      <c r="M1599" s="57"/>
      <c r="N1599" s="57"/>
      <c r="O1599" s="57"/>
      <c r="P1599" s="57"/>
      <c r="Q1599" s="57"/>
    </row>
    <row r="1600" spans="1:17" ht="14.25" customHeight="1" x14ac:dyDescent="0.25">
      <c r="A1600" s="49"/>
      <c r="I1600" s="34"/>
      <c r="K1600" s="57"/>
      <c r="L1600" s="57"/>
      <c r="M1600" s="57"/>
      <c r="N1600" s="57"/>
      <c r="O1600" s="57"/>
      <c r="P1600" s="57"/>
      <c r="Q1600" s="57"/>
    </row>
    <row r="1601" spans="1:17" ht="14.25" customHeight="1" x14ac:dyDescent="0.25">
      <c r="A1601" s="49"/>
      <c r="I1601" s="34"/>
      <c r="K1601" s="57"/>
      <c r="L1601" s="57"/>
      <c r="M1601" s="57"/>
      <c r="N1601" s="57"/>
      <c r="O1601" s="57"/>
      <c r="P1601" s="57"/>
      <c r="Q1601" s="57"/>
    </row>
    <row r="1602" spans="1:17" ht="14.25" customHeight="1" x14ac:dyDescent="0.25">
      <c r="A1602" s="49"/>
      <c r="I1602" s="34"/>
      <c r="K1602" s="57"/>
      <c r="L1602" s="57"/>
      <c r="M1602" s="57"/>
      <c r="N1602" s="57"/>
      <c r="O1602" s="57"/>
      <c r="P1602" s="57"/>
      <c r="Q1602" s="57"/>
    </row>
    <row r="1603" spans="1:17" ht="14.25" customHeight="1" x14ac:dyDescent="0.25">
      <c r="A1603" s="49"/>
      <c r="I1603" s="34"/>
      <c r="K1603" s="57"/>
      <c r="L1603" s="57"/>
      <c r="M1603" s="57"/>
      <c r="N1603" s="57"/>
      <c r="O1603" s="57"/>
      <c r="P1603" s="57"/>
      <c r="Q1603" s="57"/>
    </row>
    <row r="1604" spans="1:17" ht="14.25" customHeight="1" x14ac:dyDescent="0.25">
      <c r="A1604" s="49"/>
      <c r="I1604" s="34"/>
      <c r="K1604" s="57"/>
      <c r="L1604" s="57"/>
      <c r="M1604" s="57"/>
      <c r="N1604" s="57"/>
      <c r="O1604" s="57"/>
      <c r="P1604" s="57"/>
      <c r="Q1604" s="57"/>
    </row>
    <row r="1605" spans="1:17" ht="14.25" customHeight="1" x14ac:dyDescent="0.25">
      <c r="A1605" s="49"/>
      <c r="I1605" s="34"/>
      <c r="K1605" s="57"/>
      <c r="L1605" s="57"/>
      <c r="M1605" s="57"/>
      <c r="N1605" s="57"/>
      <c r="O1605" s="57"/>
      <c r="P1605" s="57"/>
      <c r="Q1605" s="57"/>
    </row>
    <row r="1606" spans="1:17" ht="14.25" customHeight="1" x14ac:dyDescent="0.25">
      <c r="A1606" s="49"/>
      <c r="I1606" s="34"/>
      <c r="K1606" s="57"/>
      <c r="L1606" s="57"/>
      <c r="M1606" s="57"/>
      <c r="N1606" s="57"/>
      <c r="O1606" s="57"/>
      <c r="P1606" s="57"/>
      <c r="Q1606" s="57"/>
    </row>
    <row r="1607" spans="1:17" ht="14.25" customHeight="1" x14ac:dyDescent="0.25">
      <c r="A1607" s="49"/>
      <c r="I1607" s="34"/>
      <c r="K1607" s="57"/>
      <c r="L1607" s="57"/>
      <c r="M1607" s="57"/>
      <c r="N1607" s="57"/>
      <c r="O1607" s="57"/>
      <c r="P1607" s="57"/>
      <c r="Q1607" s="57"/>
    </row>
    <row r="1608" spans="1:17" ht="14.25" customHeight="1" x14ac:dyDescent="0.25">
      <c r="A1608" s="49"/>
      <c r="I1608" s="34"/>
      <c r="K1608" s="57"/>
      <c r="L1608" s="57"/>
      <c r="M1608" s="57"/>
      <c r="N1608" s="57"/>
      <c r="O1608" s="57"/>
      <c r="P1608" s="57"/>
      <c r="Q1608" s="57"/>
    </row>
    <row r="1609" spans="1:17" ht="14.25" customHeight="1" x14ac:dyDescent="0.25">
      <c r="A1609" s="49"/>
      <c r="I1609" s="34"/>
      <c r="K1609" s="57"/>
      <c r="L1609" s="57"/>
      <c r="M1609" s="57"/>
      <c r="N1609" s="57"/>
      <c r="O1609" s="57"/>
      <c r="P1609" s="57"/>
      <c r="Q1609" s="57"/>
    </row>
    <row r="1610" spans="1:17" ht="14.25" customHeight="1" x14ac:dyDescent="0.25">
      <c r="A1610" s="49"/>
      <c r="I1610" s="34"/>
      <c r="K1610" s="57"/>
      <c r="L1610" s="57"/>
      <c r="M1610" s="57"/>
      <c r="N1610" s="57"/>
      <c r="O1610" s="57"/>
      <c r="P1610" s="57"/>
      <c r="Q1610" s="57"/>
    </row>
    <row r="1611" spans="1:17" ht="14.25" customHeight="1" x14ac:dyDescent="0.25">
      <c r="A1611" s="49"/>
      <c r="I1611" s="34"/>
      <c r="K1611" s="57"/>
      <c r="L1611" s="57"/>
      <c r="M1611" s="57"/>
      <c r="N1611" s="57"/>
      <c r="O1611" s="57"/>
      <c r="P1611" s="57"/>
      <c r="Q1611" s="57"/>
    </row>
    <row r="1612" spans="1:17" ht="14.25" customHeight="1" x14ac:dyDescent="0.25">
      <c r="A1612" s="49"/>
      <c r="I1612" s="34"/>
      <c r="K1612" s="57"/>
      <c r="L1612" s="57"/>
      <c r="M1612" s="57"/>
      <c r="N1612" s="57"/>
      <c r="O1612" s="57"/>
      <c r="P1612" s="57"/>
      <c r="Q1612" s="57"/>
    </row>
    <row r="1613" spans="1:17" ht="14.25" customHeight="1" x14ac:dyDescent="0.25">
      <c r="A1613" s="49"/>
      <c r="I1613" s="34"/>
      <c r="K1613" s="57"/>
      <c r="L1613" s="57"/>
      <c r="M1613" s="57"/>
      <c r="N1613" s="57"/>
      <c r="O1613" s="57"/>
      <c r="P1613" s="57"/>
      <c r="Q1613" s="57"/>
    </row>
    <row r="1614" spans="1:17" ht="14.25" customHeight="1" x14ac:dyDescent="0.25">
      <c r="A1614" s="49"/>
      <c r="I1614" s="34"/>
      <c r="K1614" s="57"/>
      <c r="L1614" s="57"/>
      <c r="M1614" s="57"/>
      <c r="N1614" s="57"/>
      <c r="O1614" s="57"/>
      <c r="P1614" s="57"/>
      <c r="Q1614" s="57"/>
    </row>
    <row r="1615" spans="1:17" ht="14.25" customHeight="1" x14ac:dyDescent="0.25">
      <c r="A1615" s="49"/>
      <c r="I1615" s="34"/>
      <c r="K1615" s="57"/>
      <c r="L1615" s="57"/>
      <c r="M1615" s="57"/>
      <c r="N1615" s="57"/>
      <c r="O1615" s="57"/>
      <c r="P1615" s="57"/>
      <c r="Q1615" s="57"/>
    </row>
    <row r="1616" spans="1:17" ht="14.25" customHeight="1" x14ac:dyDescent="0.25">
      <c r="A1616" s="49"/>
      <c r="I1616" s="34"/>
      <c r="K1616" s="57"/>
      <c r="L1616" s="57"/>
      <c r="M1616" s="57"/>
      <c r="N1616" s="57"/>
      <c r="O1616" s="57"/>
      <c r="P1616" s="57"/>
      <c r="Q1616" s="57"/>
    </row>
    <row r="1617" spans="1:17" ht="14.25" customHeight="1" x14ac:dyDescent="0.25">
      <c r="A1617" s="49"/>
      <c r="I1617" s="34"/>
      <c r="K1617" s="57"/>
      <c r="L1617" s="57"/>
      <c r="M1617" s="57"/>
      <c r="N1617" s="57"/>
      <c r="O1617" s="57"/>
      <c r="P1617" s="57"/>
      <c r="Q1617" s="57"/>
    </row>
    <row r="1618" spans="1:17" ht="14.25" customHeight="1" x14ac:dyDescent="0.25">
      <c r="A1618" s="49"/>
      <c r="I1618" s="34"/>
      <c r="K1618" s="57"/>
      <c r="L1618" s="57"/>
      <c r="M1618" s="57"/>
      <c r="N1618" s="57"/>
      <c r="O1618" s="57"/>
      <c r="P1618" s="57"/>
      <c r="Q1618" s="57"/>
    </row>
    <row r="1619" spans="1:17" ht="14.25" customHeight="1" x14ac:dyDescent="0.25">
      <c r="A1619" s="49"/>
      <c r="I1619" s="34"/>
      <c r="K1619" s="57"/>
      <c r="L1619" s="57"/>
      <c r="M1619" s="57"/>
      <c r="N1619" s="57"/>
      <c r="O1619" s="57"/>
      <c r="P1619" s="57"/>
      <c r="Q1619" s="57"/>
    </row>
    <row r="1620" spans="1:17" ht="14.25" customHeight="1" x14ac:dyDescent="0.25">
      <c r="A1620" s="49"/>
      <c r="I1620" s="34"/>
      <c r="K1620" s="57"/>
      <c r="L1620" s="57"/>
      <c r="M1620" s="57"/>
      <c r="N1620" s="57"/>
      <c r="O1620" s="57"/>
      <c r="P1620" s="57"/>
      <c r="Q1620" s="57"/>
    </row>
    <row r="1621" spans="1:17" ht="14.25" customHeight="1" x14ac:dyDescent="0.25">
      <c r="A1621" s="49"/>
      <c r="I1621" s="34"/>
      <c r="K1621" s="57"/>
      <c r="L1621" s="57"/>
      <c r="M1621" s="57"/>
      <c r="N1621" s="57"/>
      <c r="O1621" s="57"/>
      <c r="P1621" s="57"/>
      <c r="Q1621" s="57"/>
    </row>
    <row r="1622" spans="1:17" ht="14.25" customHeight="1" x14ac:dyDescent="0.25">
      <c r="A1622" s="49"/>
      <c r="I1622" s="34"/>
      <c r="K1622" s="57"/>
      <c r="L1622" s="57"/>
      <c r="M1622" s="57"/>
      <c r="N1622" s="57"/>
      <c r="O1622" s="57"/>
      <c r="P1622" s="57"/>
      <c r="Q1622" s="57"/>
    </row>
    <row r="1623" spans="1:17" ht="14.25" customHeight="1" x14ac:dyDescent="0.25">
      <c r="A1623" s="49"/>
      <c r="I1623" s="34"/>
      <c r="K1623" s="57"/>
      <c r="L1623" s="57"/>
      <c r="M1623" s="57"/>
      <c r="N1623" s="57"/>
      <c r="O1623" s="57"/>
      <c r="P1623" s="57"/>
      <c r="Q1623" s="57"/>
    </row>
    <row r="1624" spans="1:17" ht="14.25" customHeight="1" x14ac:dyDescent="0.25">
      <c r="A1624" s="49"/>
      <c r="I1624" s="34"/>
      <c r="K1624" s="57"/>
      <c r="L1624" s="57"/>
      <c r="M1624" s="57"/>
      <c r="N1624" s="57"/>
      <c r="O1624" s="57"/>
      <c r="P1624" s="57"/>
      <c r="Q1624" s="57"/>
    </row>
    <row r="1625" spans="1:17" ht="14.25" customHeight="1" x14ac:dyDescent="0.25">
      <c r="A1625" s="49"/>
      <c r="I1625" s="34"/>
      <c r="K1625" s="57"/>
      <c r="L1625" s="57"/>
      <c r="M1625" s="57"/>
      <c r="N1625" s="57"/>
      <c r="O1625" s="57"/>
      <c r="P1625" s="57"/>
      <c r="Q1625" s="57"/>
    </row>
    <row r="1626" spans="1:17" ht="14.25" customHeight="1" x14ac:dyDescent="0.25">
      <c r="A1626" s="49"/>
      <c r="I1626" s="34"/>
      <c r="K1626" s="57"/>
      <c r="L1626" s="57"/>
      <c r="M1626" s="57"/>
      <c r="N1626" s="57"/>
      <c r="O1626" s="57"/>
      <c r="P1626" s="57"/>
      <c r="Q1626" s="57"/>
    </row>
    <row r="1627" spans="1:17" ht="14.25" customHeight="1" x14ac:dyDescent="0.25">
      <c r="A1627" s="49"/>
      <c r="I1627" s="34"/>
      <c r="K1627" s="57"/>
      <c r="L1627" s="57"/>
      <c r="M1627" s="57"/>
      <c r="N1627" s="57"/>
      <c r="O1627" s="57"/>
      <c r="P1627" s="57"/>
      <c r="Q1627" s="57"/>
    </row>
    <row r="1628" spans="1:17" ht="14.25" customHeight="1" x14ac:dyDescent="0.25">
      <c r="A1628" s="49"/>
      <c r="I1628" s="34"/>
      <c r="K1628" s="57"/>
      <c r="L1628" s="57"/>
      <c r="M1628" s="57"/>
      <c r="N1628" s="57"/>
      <c r="O1628" s="57"/>
      <c r="P1628" s="57"/>
      <c r="Q1628" s="57"/>
    </row>
    <row r="1629" spans="1:17" ht="14.25" customHeight="1" x14ac:dyDescent="0.25">
      <c r="A1629" s="49"/>
      <c r="I1629" s="34"/>
      <c r="K1629" s="57"/>
      <c r="L1629" s="57"/>
      <c r="M1629" s="57"/>
      <c r="N1629" s="57"/>
      <c r="O1629" s="57"/>
      <c r="P1629" s="57"/>
      <c r="Q1629" s="57"/>
    </row>
    <row r="1630" spans="1:17" ht="14.25" customHeight="1" x14ac:dyDescent="0.25">
      <c r="A1630" s="49"/>
      <c r="I1630" s="34"/>
      <c r="K1630" s="57"/>
      <c r="L1630" s="57"/>
      <c r="M1630" s="57"/>
      <c r="N1630" s="57"/>
      <c r="O1630" s="57"/>
      <c r="P1630" s="57"/>
      <c r="Q1630" s="57"/>
    </row>
    <row r="1631" spans="1:17" ht="14.25" customHeight="1" x14ac:dyDescent="0.25">
      <c r="A1631" s="49"/>
      <c r="I1631" s="34"/>
      <c r="K1631" s="57"/>
      <c r="L1631" s="57"/>
      <c r="M1631" s="57"/>
      <c r="N1631" s="57"/>
      <c r="O1631" s="57"/>
      <c r="P1631" s="57"/>
      <c r="Q1631" s="57"/>
    </row>
    <row r="1632" spans="1:17" ht="14.25" customHeight="1" x14ac:dyDescent="0.25">
      <c r="A1632" s="49"/>
      <c r="I1632" s="34"/>
      <c r="K1632" s="57"/>
      <c r="L1632" s="57"/>
      <c r="M1632" s="57"/>
      <c r="N1632" s="57"/>
      <c r="O1632" s="57"/>
      <c r="P1632" s="57"/>
      <c r="Q1632" s="57"/>
    </row>
    <row r="1633" spans="1:17" ht="14.25" customHeight="1" x14ac:dyDescent="0.25">
      <c r="A1633" s="49"/>
      <c r="I1633" s="34"/>
      <c r="K1633" s="57"/>
      <c r="L1633" s="57"/>
      <c r="M1633" s="57"/>
      <c r="N1633" s="57"/>
      <c r="O1633" s="57"/>
      <c r="P1633" s="57"/>
      <c r="Q1633" s="57"/>
    </row>
    <row r="1634" spans="1:17" ht="14.25" customHeight="1" x14ac:dyDescent="0.25">
      <c r="A1634" s="49"/>
      <c r="I1634" s="34"/>
      <c r="K1634" s="57"/>
      <c r="L1634" s="57"/>
      <c r="M1634" s="57"/>
      <c r="N1634" s="57"/>
      <c r="O1634" s="57"/>
      <c r="P1634" s="57"/>
      <c r="Q1634" s="57"/>
    </row>
    <row r="1635" spans="1:17" ht="14.25" customHeight="1" x14ac:dyDescent="0.25">
      <c r="A1635" s="49"/>
      <c r="I1635" s="34"/>
      <c r="K1635" s="57"/>
      <c r="L1635" s="57"/>
      <c r="M1635" s="57"/>
      <c r="N1635" s="57"/>
      <c r="O1635" s="57"/>
      <c r="P1635" s="57"/>
      <c r="Q1635" s="57"/>
    </row>
    <row r="1636" spans="1:17" ht="14.25" customHeight="1" x14ac:dyDescent="0.25">
      <c r="A1636" s="49"/>
      <c r="I1636" s="34"/>
      <c r="K1636" s="57"/>
      <c r="L1636" s="57"/>
      <c r="M1636" s="57"/>
      <c r="N1636" s="57"/>
      <c r="O1636" s="57"/>
      <c r="P1636" s="57"/>
      <c r="Q1636" s="57"/>
    </row>
    <row r="1637" spans="1:17" ht="14.25" customHeight="1" x14ac:dyDescent="0.25">
      <c r="A1637" s="49"/>
      <c r="I1637" s="34"/>
      <c r="K1637" s="57"/>
      <c r="L1637" s="57"/>
      <c r="M1637" s="57"/>
      <c r="N1637" s="57"/>
      <c r="O1637" s="57"/>
      <c r="P1637" s="57"/>
      <c r="Q1637" s="57"/>
    </row>
    <row r="1638" spans="1:17" ht="14.25" customHeight="1" x14ac:dyDescent="0.25">
      <c r="A1638" s="49"/>
      <c r="I1638" s="34"/>
      <c r="K1638" s="57"/>
      <c r="L1638" s="57"/>
      <c r="M1638" s="57"/>
      <c r="N1638" s="57"/>
      <c r="O1638" s="57"/>
      <c r="P1638" s="57"/>
      <c r="Q1638" s="57"/>
    </row>
    <row r="1639" spans="1:17" ht="14.25" customHeight="1" x14ac:dyDescent="0.25">
      <c r="A1639" s="49"/>
      <c r="I1639" s="34"/>
      <c r="K1639" s="57"/>
      <c r="L1639" s="57"/>
      <c r="M1639" s="57"/>
      <c r="N1639" s="57"/>
      <c r="O1639" s="57"/>
      <c r="P1639" s="57"/>
      <c r="Q1639" s="57"/>
    </row>
    <row r="1640" spans="1:17" ht="14.25" customHeight="1" x14ac:dyDescent="0.25">
      <c r="A1640" s="49"/>
      <c r="I1640" s="34"/>
      <c r="K1640" s="57"/>
      <c r="L1640" s="57"/>
      <c r="M1640" s="57"/>
      <c r="N1640" s="57"/>
      <c r="O1640" s="57"/>
      <c r="P1640" s="57"/>
      <c r="Q1640" s="57"/>
    </row>
    <row r="1641" spans="1:17" ht="14.25" customHeight="1" x14ac:dyDescent="0.25">
      <c r="A1641" s="49"/>
      <c r="I1641" s="34"/>
      <c r="K1641" s="57"/>
      <c r="L1641" s="57"/>
      <c r="M1641" s="57"/>
      <c r="N1641" s="57"/>
      <c r="O1641" s="57"/>
      <c r="P1641" s="57"/>
      <c r="Q1641" s="57"/>
    </row>
    <row r="1642" spans="1:17" ht="14.25" customHeight="1" x14ac:dyDescent="0.25">
      <c r="A1642" s="49"/>
      <c r="I1642" s="34"/>
      <c r="K1642" s="57"/>
      <c r="L1642" s="57"/>
      <c r="M1642" s="57"/>
      <c r="N1642" s="57"/>
      <c r="O1642" s="57"/>
      <c r="P1642" s="57"/>
      <c r="Q1642" s="57"/>
    </row>
    <row r="1643" spans="1:17" ht="14.25" customHeight="1" x14ac:dyDescent="0.25">
      <c r="A1643" s="49"/>
      <c r="I1643" s="34"/>
      <c r="K1643" s="57"/>
      <c r="L1643" s="57"/>
      <c r="M1643" s="57"/>
      <c r="N1643" s="57"/>
      <c r="O1643" s="57"/>
      <c r="P1643" s="57"/>
      <c r="Q1643" s="57"/>
    </row>
    <row r="1644" spans="1:17" ht="14.25" customHeight="1" x14ac:dyDescent="0.25">
      <c r="A1644" s="49"/>
      <c r="I1644" s="34"/>
      <c r="K1644" s="57"/>
      <c r="L1644" s="57"/>
      <c r="M1644" s="57"/>
      <c r="N1644" s="57"/>
      <c r="O1644" s="57"/>
      <c r="P1644" s="57"/>
      <c r="Q1644" s="57"/>
    </row>
    <row r="1645" spans="1:17" ht="14.25" customHeight="1" x14ac:dyDescent="0.25">
      <c r="A1645" s="49"/>
      <c r="I1645" s="34"/>
      <c r="K1645" s="57"/>
      <c r="L1645" s="57"/>
      <c r="M1645" s="57"/>
      <c r="N1645" s="57"/>
      <c r="O1645" s="57"/>
      <c r="P1645" s="57"/>
      <c r="Q1645" s="57"/>
    </row>
    <row r="1646" spans="1:17" ht="14.25" customHeight="1" x14ac:dyDescent="0.25">
      <c r="A1646" s="49"/>
      <c r="I1646" s="34"/>
      <c r="K1646" s="57"/>
      <c r="L1646" s="57"/>
      <c r="M1646" s="57"/>
      <c r="N1646" s="57"/>
      <c r="O1646" s="57"/>
      <c r="P1646" s="57"/>
      <c r="Q1646" s="57"/>
    </row>
    <row r="1647" spans="1:17" ht="14.25" customHeight="1" x14ac:dyDescent="0.25">
      <c r="A1647" s="49"/>
      <c r="I1647" s="34"/>
      <c r="K1647" s="57"/>
      <c r="L1647" s="57"/>
      <c r="M1647" s="57"/>
      <c r="N1647" s="57"/>
      <c r="O1647" s="57"/>
      <c r="P1647" s="57"/>
      <c r="Q1647" s="57"/>
    </row>
    <row r="1648" spans="1:17" ht="14.25" customHeight="1" x14ac:dyDescent="0.25">
      <c r="A1648" s="49"/>
      <c r="I1648" s="34"/>
      <c r="K1648" s="57"/>
      <c r="L1648" s="57"/>
      <c r="M1648" s="57"/>
      <c r="N1648" s="57"/>
      <c r="O1648" s="57"/>
      <c r="P1648" s="57"/>
      <c r="Q1648" s="57"/>
    </row>
    <row r="1649" spans="1:17" ht="14.25" customHeight="1" x14ac:dyDescent="0.25">
      <c r="A1649" s="49"/>
      <c r="I1649" s="34"/>
      <c r="K1649" s="57"/>
      <c r="L1649" s="57"/>
      <c r="M1649" s="57"/>
      <c r="N1649" s="57"/>
      <c r="O1649" s="57"/>
      <c r="P1649" s="57"/>
      <c r="Q1649" s="57"/>
    </row>
    <row r="1650" spans="1:17" ht="14.25" customHeight="1" x14ac:dyDescent="0.25">
      <c r="A1650" s="49"/>
      <c r="I1650" s="34"/>
      <c r="K1650" s="57"/>
      <c r="L1650" s="57"/>
      <c r="M1650" s="57"/>
      <c r="N1650" s="57"/>
      <c r="O1650" s="57"/>
      <c r="P1650" s="57"/>
      <c r="Q1650" s="57"/>
    </row>
    <row r="1651" spans="1:17" ht="14.25" customHeight="1" x14ac:dyDescent="0.25">
      <c r="A1651" s="49"/>
      <c r="I1651" s="34"/>
      <c r="K1651" s="57"/>
      <c r="L1651" s="57"/>
      <c r="M1651" s="57"/>
      <c r="N1651" s="57"/>
      <c r="O1651" s="57"/>
      <c r="P1651" s="57"/>
      <c r="Q1651" s="57"/>
    </row>
    <row r="1652" spans="1:17" ht="14.25" customHeight="1" x14ac:dyDescent="0.25">
      <c r="A1652" s="49"/>
      <c r="I1652" s="34"/>
      <c r="K1652" s="57"/>
      <c r="L1652" s="57"/>
      <c r="M1652" s="57"/>
      <c r="N1652" s="57"/>
      <c r="O1652" s="57"/>
      <c r="P1652" s="57"/>
      <c r="Q1652" s="57"/>
    </row>
    <row r="1653" spans="1:17" ht="14.25" customHeight="1" x14ac:dyDescent="0.25">
      <c r="A1653" s="49"/>
      <c r="I1653" s="34"/>
      <c r="K1653" s="57"/>
      <c r="L1653" s="57"/>
      <c r="M1653" s="57"/>
      <c r="N1653" s="57"/>
      <c r="O1653" s="57"/>
      <c r="P1653" s="57"/>
      <c r="Q1653" s="57"/>
    </row>
    <row r="1654" spans="1:17" ht="14.25" customHeight="1" x14ac:dyDescent="0.25">
      <c r="A1654" s="49"/>
      <c r="I1654" s="34"/>
      <c r="K1654" s="57"/>
      <c r="L1654" s="57"/>
      <c r="M1654" s="57"/>
      <c r="N1654" s="57"/>
      <c r="O1654" s="57"/>
      <c r="P1654" s="57"/>
      <c r="Q1654" s="57"/>
    </row>
    <row r="1655" spans="1:17" ht="14.25" customHeight="1" x14ac:dyDescent="0.25">
      <c r="A1655" s="49"/>
      <c r="I1655" s="34"/>
      <c r="K1655" s="57"/>
      <c r="L1655" s="57"/>
      <c r="M1655" s="57"/>
      <c r="N1655" s="57"/>
      <c r="O1655" s="57"/>
      <c r="P1655" s="57"/>
      <c r="Q1655" s="57"/>
    </row>
    <row r="1656" spans="1:17" ht="14.25" customHeight="1" x14ac:dyDescent="0.25">
      <c r="A1656" s="49"/>
      <c r="I1656" s="34"/>
      <c r="K1656" s="57"/>
      <c r="L1656" s="57"/>
      <c r="M1656" s="57"/>
      <c r="N1656" s="57"/>
      <c r="O1656" s="57"/>
      <c r="P1656" s="57"/>
      <c r="Q1656" s="57"/>
    </row>
    <row r="1657" spans="1:17" ht="14.25" customHeight="1" x14ac:dyDescent="0.25">
      <c r="A1657" s="49"/>
      <c r="I1657" s="34"/>
      <c r="K1657" s="57"/>
      <c r="L1657" s="57"/>
      <c r="M1657" s="57"/>
      <c r="N1657" s="57"/>
      <c r="O1657" s="57"/>
      <c r="P1657" s="57"/>
      <c r="Q1657" s="57"/>
    </row>
    <row r="1658" spans="1:17" ht="14.25" customHeight="1" x14ac:dyDescent="0.25">
      <c r="A1658" s="49"/>
      <c r="I1658" s="34"/>
      <c r="K1658" s="57"/>
      <c r="L1658" s="57"/>
      <c r="M1658" s="57"/>
      <c r="N1658" s="57"/>
      <c r="O1658" s="57"/>
      <c r="P1658" s="57"/>
      <c r="Q1658" s="57"/>
    </row>
    <row r="1659" spans="1:17" ht="14.25" customHeight="1" x14ac:dyDescent="0.25">
      <c r="A1659" s="49"/>
      <c r="I1659" s="34"/>
      <c r="K1659" s="57"/>
      <c r="L1659" s="57"/>
      <c r="M1659" s="57"/>
      <c r="N1659" s="57"/>
      <c r="O1659" s="57"/>
      <c r="P1659" s="57"/>
      <c r="Q1659" s="57"/>
    </row>
    <row r="1660" spans="1:17" ht="14.25" customHeight="1" x14ac:dyDescent="0.25">
      <c r="A1660" s="49"/>
      <c r="I1660" s="34"/>
      <c r="K1660" s="57"/>
      <c r="L1660" s="57"/>
      <c r="M1660" s="57"/>
      <c r="N1660" s="57"/>
      <c r="O1660" s="57"/>
      <c r="P1660" s="57"/>
      <c r="Q1660" s="57"/>
    </row>
    <row r="1661" spans="1:17" ht="14.25" customHeight="1" x14ac:dyDescent="0.25">
      <c r="A1661" s="49"/>
      <c r="I1661" s="34"/>
      <c r="K1661" s="57"/>
      <c r="L1661" s="57"/>
      <c r="M1661" s="57"/>
      <c r="N1661" s="57"/>
      <c r="O1661" s="57"/>
      <c r="P1661" s="57"/>
      <c r="Q1661" s="57"/>
    </row>
    <row r="1662" spans="1:17" ht="14.25" customHeight="1" x14ac:dyDescent="0.25">
      <c r="A1662" s="49"/>
      <c r="I1662" s="34"/>
      <c r="K1662" s="57"/>
      <c r="L1662" s="57"/>
      <c r="M1662" s="57"/>
      <c r="N1662" s="57"/>
      <c r="O1662" s="57"/>
      <c r="P1662" s="57"/>
      <c r="Q1662" s="57"/>
    </row>
    <row r="1663" spans="1:17" ht="14.25" customHeight="1" x14ac:dyDescent="0.25">
      <c r="A1663" s="49"/>
      <c r="I1663" s="34"/>
      <c r="K1663" s="57"/>
      <c r="L1663" s="57"/>
      <c r="M1663" s="57"/>
      <c r="N1663" s="57"/>
      <c r="O1663" s="57"/>
      <c r="P1663" s="57"/>
      <c r="Q1663" s="57"/>
    </row>
    <row r="1664" spans="1:17" ht="14.25" customHeight="1" x14ac:dyDescent="0.25">
      <c r="A1664" s="49"/>
      <c r="I1664" s="34"/>
      <c r="K1664" s="57"/>
      <c r="L1664" s="57"/>
      <c r="M1664" s="57"/>
      <c r="N1664" s="57"/>
      <c r="O1664" s="57"/>
      <c r="P1664" s="57"/>
      <c r="Q1664" s="57"/>
    </row>
    <row r="1665" spans="1:17" ht="14.25" customHeight="1" x14ac:dyDescent="0.25">
      <c r="A1665" s="49"/>
      <c r="I1665" s="34"/>
      <c r="K1665" s="57"/>
      <c r="L1665" s="57"/>
      <c r="M1665" s="57"/>
      <c r="N1665" s="57"/>
      <c r="O1665" s="57"/>
      <c r="P1665" s="57"/>
      <c r="Q1665" s="57"/>
    </row>
    <row r="1666" spans="1:17" ht="14.25" customHeight="1" x14ac:dyDescent="0.25">
      <c r="A1666" s="49"/>
      <c r="I1666" s="34"/>
      <c r="K1666" s="57"/>
      <c r="L1666" s="57"/>
      <c r="M1666" s="57"/>
      <c r="N1666" s="57"/>
      <c r="O1666" s="57"/>
      <c r="P1666" s="57"/>
      <c r="Q1666" s="57"/>
    </row>
    <row r="1667" spans="1:17" ht="14.25" customHeight="1" x14ac:dyDescent="0.25">
      <c r="A1667" s="49"/>
      <c r="I1667" s="34"/>
      <c r="K1667" s="57"/>
      <c r="L1667" s="57"/>
      <c r="M1667" s="57"/>
      <c r="N1667" s="57"/>
      <c r="O1667" s="57"/>
      <c r="P1667" s="57"/>
      <c r="Q1667" s="57"/>
    </row>
    <row r="1668" spans="1:17" ht="14.25" customHeight="1" x14ac:dyDescent="0.25">
      <c r="A1668" s="49"/>
      <c r="I1668" s="34"/>
      <c r="K1668" s="57"/>
      <c r="L1668" s="57"/>
      <c r="M1668" s="57"/>
      <c r="N1668" s="57"/>
      <c r="O1668" s="57"/>
      <c r="P1668" s="57"/>
      <c r="Q1668" s="57"/>
    </row>
    <row r="1669" spans="1:17" ht="14.25" customHeight="1" x14ac:dyDescent="0.25">
      <c r="A1669" s="49"/>
      <c r="I1669" s="34"/>
      <c r="K1669" s="57"/>
      <c r="L1669" s="57"/>
      <c r="M1669" s="57"/>
      <c r="N1669" s="57"/>
      <c r="O1669" s="57"/>
      <c r="P1669" s="57"/>
      <c r="Q1669" s="57"/>
    </row>
    <row r="1670" spans="1:17" ht="14.25" customHeight="1" x14ac:dyDescent="0.25">
      <c r="A1670" s="49"/>
      <c r="I1670" s="34"/>
      <c r="K1670" s="57"/>
      <c r="L1670" s="57"/>
      <c r="M1670" s="57"/>
      <c r="N1670" s="57"/>
      <c r="O1670" s="57"/>
      <c r="P1670" s="57"/>
      <c r="Q1670" s="57"/>
    </row>
    <row r="1671" spans="1:17" ht="14.25" customHeight="1" x14ac:dyDescent="0.25">
      <c r="A1671" s="49"/>
      <c r="I1671" s="34"/>
      <c r="K1671" s="57"/>
      <c r="L1671" s="57"/>
      <c r="M1671" s="57"/>
      <c r="N1671" s="57"/>
      <c r="O1671" s="57"/>
      <c r="P1671" s="57"/>
      <c r="Q1671" s="57"/>
    </row>
    <row r="1672" spans="1:17" ht="14.25" customHeight="1" x14ac:dyDescent="0.25">
      <c r="A1672" s="49"/>
      <c r="I1672" s="34"/>
      <c r="K1672" s="57"/>
      <c r="L1672" s="57"/>
      <c r="M1672" s="57"/>
      <c r="N1672" s="57"/>
      <c r="O1672" s="57"/>
      <c r="P1672" s="57"/>
      <c r="Q1672" s="57"/>
    </row>
    <row r="1673" spans="1:17" ht="14.25" customHeight="1" x14ac:dyDescent="0.25">
      <c r="A1673" s="49"/>
      <c r="I1673" s="34"/>
      <c r="K1673" s="57"/>
      <c r="L1673" s="57"/>
      <c r="M1673" s="57"/>
      <c r="N1673" s="57"/>
      <c r="O1673" s="57"/>
      <c r="P1673" s="57"/>
      <c r="Q1673" s="57"/>
    </row>
    <row r="1674" spans="1:17" ht="14.25" customHeight="1" x14ac:dyDescent="0.25">
      <c r="A1674" s="49"/>
      <c r="I1674" s="34"/>
      <c r="K1674" s="57"/>
      <c r="L1674" s="57"/>
      <c r="M1674" s="57"/>
      <c r="N1674" s="57"/>
      <c r="O1674" s="57"/>
      <c r="P1674" s="57"/>
      <c r="Q1674" s="57"/>
    </row>
    <row r="1675" spans="1:17" ht="14.25" customHeight="1" x14ac:dyDescent="0.25">
      <c r="A1675" s="49"/>
      <c r="I1675" s="34"/>
      <c r="K1675" s="57"/>
      <c r="L1675" s="57"/>
      <c r="M1675" s="57"/>
      <c r="N1675" s="57"/>
      <c r="O1675" s="57"/>
      <c r="P1675" s="57"/>
      <c r="Q1675" s="57"/>
    </row>
    <row r="1676" spans="1:17" ht="14.25" customHeight="1" x14ac:dyDescent="0.25">
      <c r="A1676" s="49"/>
      <c r="I1676" s="34"/>
      <c r="K1676" s="57"/>
      <c r="L1676" s="57"/>
      <c r="M1676" s="57"/>
      <c r="N1676" s="57"/>
      <c r="O1676" s="57"/>
      <c r="P1676" s="57"/>
      <c r="Q1676" s="57"/>
    </row>
    <row r="1677" spans="1:17" ht="14.25" customHeight="1" x14ac:dyDescent="0.25">
      <c r="A1677" s="49"/>
      <c r="I1677" s="34"/>
      <c r="K1677" s="57"/>
      <c r="L1677" s="57"/>
      <c r="M1677" s="57"/>
      <c r="N1677" s="57"/>
      <c r="O1677" s="57"/>
      <c r="P1677" s="57"/>
      <c r="Q1677" s="57"/>
    </row>
    <row r="1678" spans="1:17" ht="14.25" customHeight="1" x14ac:dyDescent="0.25">
      <c r="A1678" s="49"/>
      <c r="I1678" s="34"/>
      <c r="K1678" s="57"/>
      <c r="L1678" s="57"/>
      <c r="M1678" s="57"/>
      <c r="N1678" s="57"/>
      <c r="O1678" s="57"/>
      <c r="P1678" s="57"/>
      <c r="Q1678" s="57"/>
    </row>
    <row r="1679" spans="1:17" ht="14.25" customHeight="1" x14ac:dyDescent="0.25">
      <c r="A1679" s="49"/>
      <c r="I1679" s="34"/>
      <c r="K1679" s="57"/>
      <c r="L1679" s="57"/>
      <c r="M1679" s="57"/>
      <c r="N1679" s="57"/>
      <c r="O1679" s="57"/>
      <c r="P1679" s="57"/>
      <c r="Q1679" s="57"/>
    </row>
    <row r="1680" spans="1:17" ht="14.25" customHeight="1" x14ac:dyDescent="0.25">
      <c r="A1680" s="49"/>
      <c r="I1680" s="34"/>
      <c r="K1680" s="57"/>
      <c r="L1680" s="57"/>
      <c r="M1680" s="57"/>
      <c r="N1680" s="57"/>
      <c r="O1680" s="57"/>
      <c r="P1680" s="57"/>
      <c r="Q1680" s="57"/>
    </row>
    <row r="1681" spans="1:17" ht="14.25" customHeight="1" x14ac:dyDescent="0.25">
      <c r="A1681" s="49"/>
      <c r="I1681" s="34"/>
      <c r="K1681" s="57"/>
      <c r="L1681" s="57"/>
      <c r="M1681" s="57"/>
      <c r="N1681" s="57"/>
      <c r="O1681" s="57"/>
      <c r="P1681" s="57"/>
      <c r="Q1681" s="57"/>
    </row>
    <row r="1682" spans="1:17" ht="14.25" customHeight="1" x14ac:dyDescent="0.25">
      <c r="A1682" s="49"/>
      <c r="I1682" s="34"/>
      <c r="K1682" s="57"/>
      <c r="L1682" s="57"/>
      <c r="M1682" s="57"/>
      <c r="N1682" s="57"/>
      <c r="O1682" s="57"/>
      <c r="P1682" s="57"/>
      <c r="Q1682" s="57"/>
    </row>
    <row r="1683" spans="1:17" ht="14.25" customHeight="1" x14ac:dyDescent="0.25">
      <c r="A1683" s="49"/>
      <c r="I1683" s="34"/>
      <c r="K1683" s="57"/>
      <c r="L1683" s="57"/>
      <c r="M1683" s="57"/>
      <c r="N1683" s="57"/>
      <c r="O1683" s="57"/>
      <c r="P1683" s="57"/>
      <c r="Q1683" s="57"/>
    </row>
    <row r="1684" spans="1:17" ht="14.25" customHeight="1" x14ac:dyDescent="0.25">
      <c r="A1684" s="49"/>
      <c r="I1684" s="34"/>
      <c r="K1684" s="57"/>
      <c r="L1684" s="57"/>
      <c r="M1684" s="57"/>
      <c r="N1684" s="57"/>
      <c r="O1684" s="57"/>
      <c r="P1684" s="57"/>
      <c r="Q1684" s="57"/>
    </row>
    <row r="1685" spans="1:17" ht="14.25" customHeight="1" x14ac:dyDescent="0.25">
      <c r="A1685" s="49"/>
      <c r="I1685" s="34"/>
      <c r="K1685" s="57"/>
      <c r="L1685" s="57"/>
      <c r="M1685" s="57"/>
      <c r="N1685" s="57"/>
      <c r="O1685" s="57"/>
      <c r="P1685" s="57"/>
      <c r="Q1685" s="57"/>
    </row>
    <row r="1686" spans="1:17" ht="14.25" customHeight="1" x14ac:dyDescent="0.25">
      <c r="A1686" s="49"/>
      <c r="I1686" s="34"/>
      <c r="K1686" s="57"/>
      <c r="L1686" s="57"/>
      <c r="M1686" s="57"/>
      <c r="N1686" s="57"/>
      <c r="O1686" s="57"/>
      <c r="P1686" s="57"/>
      <c r="Q1686" s="57"/>
    </row>
    <row r="1687" spans="1:17" ht="14.25" customHeight="1" x14ac:dyDescent="0.25">
      <c r="A1687" s="49"/>
      <c r="I1687" s="34"/>
      <c r="K1687" s="57"/>
      <c r="L1687" s="57"/>
      <c r="M1687" s="57"/>
      <c r="N1687" s="57"/>
      <c r="O1687" s="57"/>
      <c r="P1687" s="57"/>
      <c r="Q1687" s="57"/>
    </row>
    <row r="1688" spans="1:17" ht="14.25" customHeight="1" x14ac:dyDescent="0.25">
      <c r="A1688" s="49"/>
      <c r="I1688" s="34"/>
      <c r="K1688" s="57"/>
      <c r="L1688" s="57"/>
      <c r="M1688" s="57"/>
      <c r="N1688" s="57"/>
      <c r="O1688" s="57"/>
      <c r="P1688" s="57"/>
      <c r="Q1688" s="57"/>
    </row>
    <row r="1689" spans="1:17" ht="14.25" customHeight="1" x14ac:dyDescent="0.25">
      <c r="A1689" s="49"/>
      <c r="I1689" s="34"/>
      <c r="K1689" s="57"/>
      <c r="L1689" s="57"/>
      <c r="M1689" s="57"/>
      <c r="N1689" s="57"/>
      <c r="O1689" s="57"/>
      <c r="P1689" s="57"/>
      <c r="Q1689" s="57"/>
    </row>
    <row r="1690" spans="1:17" ht="14.25" customHeight="1" x14ac:dyDescent="0.25">
      <c r="A1690" s="49"/>
      <c r="I1690" s="34"/>
      <c r="K1690" s="57"/>
      <c r="L1690" s="57"/>
      <c r="M1690" s="57"/>
      <c r="N1690" s="57"/>
      <c r="O1690" s="57"/>
      <c r="P1690" s="57"/>
      <c r="Q1690" s="57"/>
    </row>
    <row r="1691" spans="1:17" ht="14.25" customHeight="1" x14ac:dyDescent="0.25">
      <c r="A1691" s="49"/>
      <c r="I1691" s="34"/>
      <c r="K1691" s="57"/>
      <c r="L1691" s="57"/>
      <c r="M1691" s="57"/>
      <c r="N1691" s="57"/>
      <c r="O1691" s="57"/>
      <c r="P1691" s="57"/>
      <c r="Q1691" s="57"/>
    </row>
    <row r="1692" spans="1:17" ht="14.25" customHeight="1" x14ac:dyDescent="0.25">
      <c r="A1692" s="49"/>
      <c r="I1692" s="34"/>
      <c r="K1692" s="57"/>
      <c r="L1692" s="57"/>
      <c r="M1692" s="57"/>
      <c r="N1692" s="57"/>
      <c r="O1692" s="57"/>
      <c r="P1692" s="57"/>
      <c r="Q1692" s="57"/>
    </row>
    <row r="1693" spans="1:17" ht="14.25" customHeight="1" x14ac:dyDescent="0.25">
      <c r="A1693" s="49"/>
      <c r="I1693" s="34"/>
      <c r="K1693" s="57"/>
      <c r="L1693" s="57"/>
      <c r="M1693" s="57"/>
      <c r="N1693" s="57"/>
      <c r="O1693" s="57"/>
      <c r="P1693" s="57"/>
      <c r="Q1693" s="57"/>
    </row>
    <row r="1694" spans="1:17" ht="14.25" customHeight="1" x14ac:dyDescent="0.25">
      <c r="A1694" s="49"/>
      <c r="I1694" s="34"/>
      <c r="K1694" s="57"/>
      <c r="L1694" s="57"/>
      <c r="M1694" s="57"/>
      <c r="N1694" s="57"/>
      <c r="O1694" s="57"/>
      <c r="P1694" s="57"/>
      <c r="Q1694" s="57"/>
    </row>
    <row r="1695" spans="1:17" ht="14.25" customHeight="1" x14ac:dyDescent="0.25">
      <c r="A1695" s="49"/>
      <c r="I1695" s="34"/>
      <c r="K1695" s="57"/>
      <c r="L1695" s="57"/>
      <c r="M1695" s="57"/>
      <c r="N1695" s="57"/>
      <c r="O1695" s="57"/>
      <c r="P1695" s="57"/>
      <c r="Q1695" s="57"/>
    </row>
    <row r="1696" spans="1:17" ht="14.25" customHeight="1" x14ac:dyDescent="0.25">
      <c r="A1696" s="49"/>
      <c r="I1696" s="34"/>
      <c r="K1696" s="57"/>
      <c r="L1696" s="57"/>
      <c r="M1696" s="57"/>
      <c r="N1696" s="57"/>
      <c r="O1696" s="57"/>
      <c r="P1696" s="57"/>
      <c r="Q1696" s="57"/>
    </row>
    <row r="1697" spans="1:17" ht="14.25" customHeight="1" x14ac:dyDescent="0.25">
      <c r="A1697" s="49"/>
      <c r="I1697" s="34"/>
      <c r="K1697" s="57"/>
      <c r="L1697" s="57"/>
      <c r="M1697" s="57"/>
      <c r="N1697" s="57"/>
      <c r="O1697" s="57"/>
      <c r="P1697" s="57"/>
      <c r="Q1697" s="57"/>
    </row>
    <row r="1698" spans="1:17" ht="14.25" customHeight="1" x14ac:dyDescent="0.25">
      <c r="A1698" s="49"/>
      <c r="I1698" s="34"/>
      <c r="K1698" s="57"/>
      <c r="L1698" s="57"/>
      <c r="M1698" s="57"/>
      <c r="N1698" s="57"/>
      <c r="O1698" s="57"/>
      <c r="P1698" s="57"/>
      <c r="Q1698" s="57"/>
    </row>
    <row r="1699" spans="1:17" ht="14.25" customHeight="1" x14ac:dyDescent="0.25">
      <c r="A1699" s="49"/>
      <c r="I1699" s="34"/>
      <c r="K1699" s="57"/>
      <c r="L1699" s="57"/>
      <c r="M1699" s="57"/>
      <c r="N1699" s="57"/>
      <c r="O1699" s="57"/>
      <c r="P1699" s="57"/>
      <c r="Q1699" s="57"/>
    </row>
    <row r="1700" spans="1:17" ht="14.25" customHeight="1" x14ac:dyDescent="0.25">
      <c r="A1700" s="49"/>
      <c r="I1700" s="34"/>
      <c r="K1700" s="57"/>
      <c r="L1700" s="57"/>
      <c r="M1700" s="57"/>
      <c r="N1700" s="57"/>
      <c r="O1700" s="57"/>
      <c r="P1700" s="57"/>
      <c r="Q1700" s="57"/>
    </row>
    <row r="1701" spans="1:17" ht="14.25" customHeight="1" x14ac:dyDescent="0.25">
      <c r="A1701" s="49"/>
      <c r="I1701" s="34"/>
      <c r="K1701" s="57"/>
      <c r="L1701" s="57"/>
      <c r="M1701" s="57"/>
      <c r="N1701" s="57"/>
      <c r="O1701" s="57"/>
      <c r="P1701" s="57"/>
      <c r="Q1701" s="57"/>
    </row>
    <row r="1702" spans="1:17" ht="14.25" customHeight="1" x14ac:dyDescent="0.25">
      <c r="A1702" s="49"/>
      <c r="I1702" s="34"/>
      <c r="K1702" s="57"/>
      <c r="L1702" s="57"/>
      <c r="M1702" s="57"/>
      <c r="N1702" s="57"/>
      <c r="O1702" s="57"/>
      <c r="P1702" s="57"/>
      <c r="Q1702" s="57"/>
    </row>
    <row r="1703" spans="1:17" ht="14.25" customHeight="1" x14ac:dyDescent="0.25">
      <c r="A1703" s="49"/>
      <c r="I1703" s="34"/>
      <c r="K1703" s="57"/>
      <c r="L1703" s="57"/>
      <c r="M1703" s="57"/>
      <c r="N1703" s="57"/>
      <c r="O1703" s="57"/>
      <c r="P1703" s="57"/>
      <c r="Q1703" s="57"/>
    </row>
    <row r="1704" spans="1:17" ht="14.25" customHeight="1" x14ac:dyDescent="0.25">
      <c r="A1704" s="49"/>
      <c r="I1704" s="34"/>
      <c r="K1704" s="57"/>
      <c r="L1704" s="57"/>
      <c r="M1704" s="57"/>
      <c r="N1704" s="57"/>
      <c r="O1704" s="57"/>
      <c r="P1704" s="57"/>
      <c r="Q1704" s="57"/>
    </row>
    <row r="1705" spans="1:17" ht="14.25" customHeight="1" x14ac:dyDescent="0.25">
      <c r="A1705" s="49"/>
      <c r="I1705" s="34"/>
      <c r="K1705" s="57"/>
      <c r="L1705" s="57"/>
      <c r="M1705" s="57"/>
      <c r="N1705" s="57"/>
      <c r="O1705" s="57"/>
      <c r="P1705" s="57"/>
      <c r="Q1705" s="57"/>
    </row>
    <row r="1706" spans="1:17" ht="14.25" customHeight="1" x14ac:dyDescent="0.25">
      <c r="A1706" s="49"/>
      <c r="I1706" s="34"/>
      <c r="K1706" s="57"/>
      <c r="L1706" s="57"/>
      <c r="M1706" s="57"/>
      <c r="N1706" s="57"/>
      <c r="O1706" s="57"/>
      <c r="P1706" s="57"/>
      <c r="Q1706" s="57"/>
    </row>
    <row r="1707" spans="1:17" ht="14.25" customHeight="1" x14ac:dyDescent="0.25">
      <c r="A1707" s="49"/>
      <c r="I1707" s="34"/>
      <c r="K1707" s="57"/>
      <c r="L1707" s="57"/>
      <c r="M1707" s="57"/>
      <c r="N1707" s="57"/>
      <c r="O1707" s="57"/>
      <c r="P1707" s="57"/>
      <c r="Q1707" s="57"/>
    </row>
    <row r="1708" spans="1:17" ht="14.25" customHeight="1" x14ac:dyDescent="0.25">
      <c r="A1708" s="49"/>
      <c r="I1708" s="34"/>
      <c r="K1708" s="57"/>
      <c r="L1708" s="57"/>
      <c r="M1708" s="57"/>
      <c r="N1708" s="57"/>
      <c r="O1708" s="57"/>
      <c r="P1708" s="57"/>
      <c r="Q1708" s="57"/>
    </row>
    <row r="1709" spans="1:17" ht="14.25" customHeight="1" x14ac:dyDescent="0.25">
      <c r="A1709" s="49"/>
      <c r="I1709" s="34"/>
      <c r="K1709" s="57"/>
      <c r="L1709" s="57"/>
      <c r="M1709" s="57"/>
      <c r="N1709" s="57"/>
      <c r="O1709" s="57"/>
      <c r="P1709" s="57"/>
      <c r="Q1709" s="57"/>
    </row>
    <row r="1710" spans="1:17" ht="14.25" customHeight="1" x14ac:dyDescent="0.25">
      <c r="A1710" s="49"/>
      <c r="I1710" s="34"/>
      <c r="K1710" s="57"/>
      <c r="L1710" s="57"/>
      <c r="M1710" s="57"/>
      <c r="N1710" s="57"/>
      <c r="O1710" s="57"/>
      <c r="P1710" s="57"/>
      <c r="Q1710" s="57"/>
    </row>
    <row r="1711" spans="1:17" ht="14.25" customHeight="1" x14ac:dyDescent="0.25">
      <c r="A1711" s="49"/>
      <c r="I1711" s="34"/>
      <c r="K1711" s="57"/>
      <c r="L1711" s="57"/>
      <c r="M1711" s="57"/>
      <c r="N1711" s="57"/>
      <c r="O1711" s="57"/>
      <c r="P1711" s="57"/>
      <c r="Q1711" s="57"/>
    </row>
    <row r="1712" spans="1:17" ht="14.25" customHeight="1" x14ac:dyDescent="0.25">
      <c r="A1712" s="49"/>
      <c r="I1712" s="34"/>
      <c r="K1712" s="57"/>
      <c r="L1712" s="57"/>
      <c r="M1712" s="57"/>
      <c r="N1712" s="57"/>
      <c r="O1712" s="57"/>
      <c r="P1712" s="57"/>
      <c r="Q1712" s="57"/>
    </row>
    <row r="1713" spans="1:17" ht="14.25" customHeight="1" x14ac:dyDescent="0.25">
      <c r="A1713" s="49"/>
      <c r="I1713" s="34"/>
      <c r="K1713" s="57"/>
      <c r="L1713" s="57"/>
      <c r="M1713" s="57"/>
      <c r="N1713" s="57"/>
      <c r="O1713" s="57"/>
      <c r="P1713" s="57"/>
      <c r="Q1713" s="57"/>
    </row>
    <row r="1714" spans="1:17" ht="14.25" customHeight="1" x14ac:dyDescent="0.25">
      <c r="A1714" s="49"/>
      <c r="I1714" s="34"/>
      <c r="K1714" s="57"/>
      <c r="L1714" s="57"/>
      <c r="M1714" s="57"/>
      <c r="N1714" s="57"/>
      <c r="O1714" s="57"/>
      <c r="P1714" s="57"/>
      <c r="Q1714" s="57"/>
    </row>
    <row r="1715" spans="1:17" ht="14.25" customHeight="1" x14ac:dyDescent="0.25">
      <c r="A1715" s="49"/>
      <c r="I1715" s="34"/>
      <c r="K1715" s="57"/>
      <c r="L1715" s="57"/>
      <c r="M1715" s="57"/>
      <c r="N1715" s="57"/>
      <c r="O1715" s="57"/>
      <c r="P1715" s="57"/>
      <c r="Q1715" s="57"/>
    </row>
    <row r="1716" spans="1:17" ht="14.25" customHeight="1" x14ac:dyDescent="0.25">
      <c r="A1716" s="49"/>
      <c r="I1716" s="34"/>
      <c r="K1716" s="57"/>
      <c r="L1716" s="57"/>
      <c r="M1716" s="57"/>
      <c r="N1716" s="57"/>
      <c r="O1716" s="57"/>
      <c r="P1716" s="57"/>
      <c r="Q1716" s="57"/>
    </row>
    <row r="1717" spans="1:17" ht="14.25" customHeight="1" x14ac:dyDescent="0.25">
      <c r="A1717" s="49"/>
      <c r="I1717" s="34"/>
      <c r="K1717" s="57"/>
      <c r="L1717" s="57"/>
      <c r="M1717" s="57"/>
      <c r="N1717" s="57"/>
      <c r="O1717" s="57"/>
      <c r="P1717" s="57"/>
      <c r="Q1717" s="57"/>
    </row>
    <row r="1718" spans="1:17" ht="14.25" customHeight="1" x14ac:dyDescent="0.25">
      <c r="A1718" s="49"/>
      <c r="I1718" s="34"/>
      <c r="K1718" s="57"/>
      <c r="L1718" s="57"/>
      <c r="M1718" s="57"/>
      <c r="N1718" s="57"/>
      <c r="O1718" s="57"/>
      <c r="P1718" s="57"/>
      <c r="Q1718" s="57"/>
    </row>
    <row r="1719" spans="1:17" ht="14.25" customHeight="1" x14ac:dyDescent="0.25">
      <c r="A1719" s="49"/>
      <c r="I1719" s="34"/>
      <c r="K1719" s="57"/>
      <c r="L1719" s="57"/>
      <c r="M1719" s="57"/>
      <c r="N1719" s="57"/>
      <c r="O1719" s="57"/>
      <c r="P1719" s="57"/>
      <c r="Q1719" s="57"/>
    </row>
    <row r="1720" spans="1:17" ht="14.25" customHeight="1" x14ac:dyDescent="0.25">
      <c r="A1720" s="49"/>
      <c r="I1720" s="34"/>
      <c r="K1720" s="57"/>
      <c r="L1720" s="57"/>
      <c r="M1720" s="57"/>
      <c r="N1720" s="57"/>
      <c r="O1720" s="57"/>
      <c r="P1720" s="57"/>
      <c r="Q1720" s="57"/>
    </row>
    <row r="1721" spans="1:17" ht="14.25" customHeight="1" x14ac:dyDescent="0.25">
      <c r="A1721" s="49"/>
      <c r="I1721" s="34"/>
      <c r="K1721" s="57"/>
      <c r="L1721" s="57"/>
      <c r="M1721" s="57"/>
      <c r="N1721" s="57"/>
      <c r="O1721" s="57"/>
      <c r="P1721" s="57"/>
      <c r="Q1721" s="57"/>
    </row>
    <row r="1722" spans="1:17" ht="14.25" customHeight="1" x14ac:dyDescent="0.25">
      <c r="A1722" s="49"/>
      <c r="I1722" s="34"/>
      <c r="K1722" s="57"/>
      <c r="L1722" s="57"/>
      <c r="M1722" s="57"/>
      <c r="N1722" s="57"/>
      <c r="O1722" s="57"/>
      <c r="P1722" s="57"/>
      <c r="Q1722" s="57"/>
    </row>
    <row r="1723" spans="1:17" ht="14.25" customHeight="1" x14ac:dyDescent="0.25">
      <c r="A1723" s="49"/>
      <c r="I1723" s="34"/>
      <c r="K1723" s="57"/>
      <c r="L1723" s="57"/>
      <c r="M1723" s="57"/>
      <c r="N1723" s="57"/>
      <c r="O1723" s="57"/>
      <c r="P1723" s="57"/>
      <c r="Q1723" s="57"/>
    </row>
    <row r="1724" spans="1:17" ht="14.25" customHeight="1" x14ac:dyDescent="0.25">
      <c r="A1724" s="49"/>
      <c r="I1724" s="34"/>
      <c r="K1724" s="57"/>
      <c r="L1724" s="57"/>
      <c r="M1724" s="57"/>
      <c r="N1724" s="57"/>
      <c r="O1724" s="57"/>
      <c r="P1724" s="57"/>
      <c r="Q1724" s="57"/>
    </row>
    <row r="1725" spans="1:17" ht="14.25" customHeight="1" x14ac:dyDescent="0.25">
      <c r="A1725" s="49"/>
      <c r="I1725" s="34"/>
      <c r="K1725" s="57"/>
      <c r="L1725" s="57"/>
      <c r="M1725" s="57"/>
      <c r="N1725" s="57"/>
      <c r="O1725" s="57"/>
      <c r="P1725" s="57"/>
      <c r="Q1725" s="57"/>
    </row>
    <row r="1726" spans="1:17" ht="14.25" customHeight="1" x14ac:dyDescent="0.25">
      <c r="A1726" s="49"/>
      <c r="I1726" s="34"/>
      <c r="K1726" s="57"/>
      <c r="L1726" s="57"/>
      <c r="M1726" s="57"/>
      <c r="N1726" s="57"/>
      <c r="O1726" s="57"/>
      <c r="P1726" s="57"/>
      <c r="Q1726" s="57"/>
    </row>
    <row r="1727" spans="1:17" ht="14.25" customHeight="1" x14ac:dyDescent="0.25">
      <c r="A1727" s="49"/>
      <c r="I1727" s="34"/>
      <c r="K1727" s="57"/>
      <c r="L1727" s="57"/>
      <c r="M1727" s="57"/>
      <c r="N1727" s="57"/>
      <c r="O1727" s="57"/>
      <c r="P1727" s="57"/>
      <c r="Q1727" s="57"/>
    </row>
    <row r="1728" spans="1:17" ht="14.25" customHeight="1" x14ac:dyDescent="0.25">
      <c r="A1728" s="49"/>
      <c r="I1728" s="34"/>
      <c r="K1728" s="57"/>
      <c r="L1728" s="57"/>
      <c r="M1728" s="57"/>
      <c r="N1728" s="57"/>
      <c r="O1728" s="57"/>
      <c r="P1728" s="57"/>
      <c r="Q1728" s="57"/>
    </row>
    <row r="1729" spans="1:17" ht="14.25" customHeight="1" x14ac:dyDescent="0.25">
      <c r="A1729" s="49"/>
      <c r="I1729" s="34"/>
      <c r="K1729" s="57"/>
      <c r="L1729" s="57"/>
      <c r="M1729" s="57"/>
      <c r="N1729" s="57"/>
      <c r="O1729" s="57"/>
      <c r="P1729" s="57"/>
      <c r="Q1729" s="57"/>
    </row>
    <row r="1730" spans="1:17" ht="14.25" customHeight="1" x14ac:dyDescent="0.25">
      <c r="A1730" s="49"/>
      <c r="I1730" s="34"/>
      <c r="K1730" s="57"/>
      <c r="L1730" s="57"/>
      <c r="M1730" s="57"/>
      <c r="N1730" s="57"/>
      <c r="O1730" s="57"/>
      <c r="P1730" s="57"/>
      <c r="Q1730" s="57"/>
    </row>
    <row r="1731" spans="1:17" ht="14.25" customHeight="1" x14ac:dyDescent="0.25">
      <c r="A1731" s="49"/>
      <c r="I1731" s="34"/>
      <c r="K1731" s="57"/>
      <c r="L1731" s="57"/>
      <c r="M1731" s="57"/>
      <c r="N1731" s="57"/>
      <c r="O1731" s="57"/>
      <c r="P1731" s="57"/>
      <c r="Q1731" s="57"/>
    </row>
    <row r="1732" spans="1:17" ht="14.25" customHeight="1" x14ac:dyDescent="0.25">
      <c r="A1732" s="49"/>
      <c r="I1732" s="34"/>
      <c r="K1732" s="57"/>
      <c r="L1732" s="57"/>
      <c r="M1732" s="57"/>
      <c r="N1732" s="57"/>
      <c r="O1732" s="57"/>
      <c r="P1732" s="57"/>
      <c r="Q1732" s="57"/>
    </row>
    <row r="1733" spans="1:17" ht="14.25" customHeight="1" x14ac:dyDescent="0.25">
      <c r="A1733" s="49"/>
      <c r="I1733" s="34"/>
      <c r="K1733" s="57"/>
      <c r="L1733" s="57"/>
      <c r="M1733" s="57"/>
      <c r="N1733" s="57"/>
      <c r="O1733" s="57"/>
      <c r="P1733" s="57"/>
      <c r="Q1733" s="57"/>
    </row>
    <row r="1734" spans="1:17" ht="14.25" customHeight="1" x14ac:dyDescent="0.25">
      <c r="A1734" s="49"/>
      <c r="I1734" s="34"/>
      <c r="K1734" s="57"/>
      <c r="L1734" s="57"/>
      <c r="M1734" s="57"/>
      <c r="N1734" s="57"/>
      <c r="O1734" s="57"/>
      <c r="P1734" s="57"/>
      <c r="Q1734" s="57"/>
    </row>
    <row r="1735" spans="1:17" ht="14.25" customHeight="1" x14ac:dyDescent="0.25">
      <c r="A1735" s="49"/>
      <c r="I1735" s="34"/>
      <c r="K1735" s="57"/>
      <c r="L1735" s="57"/>
      <c r="M1735" s="57"/>
      <c r="N1735" s="57"/>
      <c r="O1735" s="57"/>
      <c r="P1735" s="57"/>
      <c r="Q1735" s="57"/>
    </row>
    <row r="1736" spans="1:17" ht="14.25" customHeight="1" x14ac:dyDescent="0.25">
      <c r="A1736" s="49"/>
      <c r="I1736" s="34"/>
      <c r="K1736" s="57"/>
      <c r="L1736" s="57"/>
      <c r="M1736" s="57"/>
      <c r="N1736" s="57"/>
      <c r="O1736" s="57"/>
      <c r="P1736" s="57"/>
      <c r="Q1736" s="57"/>
    </row>
    <row r="1737" spans="1:17" ht="14.25" customHeight="1" x14ac:dyDescent="0.25">
      <c r="A1737" s="49"/>
      <c r="I1737" s="34"/>
      <c r="K1737" s="57"/>
      <c r="L1737" s="57"/>
      <c r="M1737" s="57"/>
      <c r="N1737" s="57"/>
      <c r="O1737" s="57"/>
      <c r="P1737" s="57"/>
      <c r="Q1737" s="57"/>
    </row>
    <row r="1738" spans="1:17" ht="14.25" customHeight="1" x14ac:dyDescent="0.25">
      <c r="A1738" s="49"/>
      <c r="I1738" s="34"/>
      <c r="K1738" s="57"/>
      <c r="L1738" s="57"/>
      <c r="M1738" s="57"/>
      <c r="N1738" s="57"/>
      <c r="O1738" s="57"/>
      <c r="P1738" s="57"/>
      <c r="Q1738" s="57"/>
    </row>
    <row r="1739" spans="1:17" ht="14.25" customHeight="1" x14ac:dyDescent="0.25">
      <c r="A1739" s="49"/>
      <c r="I1739" s="34"/>
      <c r="K1739" s="57"/>
      <c r="L1739" s="57"/>
      <c r="M1739" s="57"/>
      <c r="N1739" s="57"/>
      <c r="O1739" s="57"/>
      <c r="P1739" s="57"/>
      <c r="Q1739" s="57"/>
    </row>
    <row r="1740" spans="1:17" ht="14.25" customHeight="1" x14ac:dyDescent="0.25">
      <c r="A1740" s="49"/>
      <c r="I1740" s="34"/>
      <c r="K1740" s="57"/>
      <c r="L1740" s="57"/>
      <c r="M1740" s="57"/>
      <c r="N1740" s="57"/>
      <c r="O1740" s="57"/>
      <c r="P1740" s="57"/>
      <c r="Q1740" s="57"/>
    </row>
    <row r="1741" spans="1:17" ht="14.25" customHeight="1" x14ac:dyDescent="0.25">
      <c r="A1741" s="49"/>
      <c r="I1741" s="34"/>
      <c r="K1741" s="57"/>
      <c r="L1741" s="57"/>
      <c r="M1741" s="57"/>
      <c r="N1741" s="57"/>
      <c r="O1741" s="57"/>
      <c r="P1741" s="57"/>
      <c r="Q1741" s="57"/>
    </row>
    <row r="1742" spans="1:17" ht="14.25" customHeight="1" x14ac:dyDescent="0.25">
      <c r="A1742" s="49"/>
      <c r="I1742" s="34"/>
      <c r="K1742" s="57"/>
      <c r="L1742" s="57"/>
      <c r="M1742" s="57"/>
      <c r="N1742" s="57"/>
      <c r="O1742" s="57"/>
      <c r="P1742" s="57"/>
      <c r="Q1742" s="57"/>
    </row>
    <row r="1743" spans="1:17" ht="14.25" customHeight="1" x14ac:dyDescent="0.25">
      <c r="A1743" s="49"/>
      <c r="I1743" s="34"/>
      <c r="K1743" s="57"/>
      <c r="L1743" s="57"/>
      <c r="M1743" s="57"/>
      <c r="N1743" s="57"/>
      <c r="O1743" s="57"/>
      <c r="P1743" s="57"/>
      <c r="Q1743" s="57"/>
    </row>
    <row r="1744" spans="1:17" ht="14.25" customHeight="1" x14ac:dyDescent="0.25">
      <c r="A1744" s="49"/>
      <c r="I1744" s="34"/>
      <c r="K1744" s="57"/>
      <c r="L1744" s="57"/>
      <c r="M1744" s="57"/>
      <c r="N1744" s="57"/>
      <c r="O1744" s="57"/>
      <c r="P1744" s="57"/>
      <c r="Q1744" s="57"/>
    </row>
    <row r="1745" spans="1:17" ht="14.25" customHeight="1" x14ac:dyDescent="0.25">
      <c r="A1745" s="49"/>
      <c r="I1745" s="34"/>
      <c r="K1745" s="57"/>
      <c r="L1745" s="57"/>
      <c r="M1745" s="57"/>
      <c r="N1745" s="57"/>
      <c r="O1745" s="57"/>
      <c r="P1745" s="57"/>
      <c r="Q1745" s="57"/>
    </row>
    <row r="1746" spans="1:17" ht="14.25" customHeight="1" x14ac:dyDescent="0.25">
      <c r="A1746" s="49"/>
      <c r="I1746" s="34"/>
      <c r="K1746" s="57"/>
      <c r="L1746" s="57"/>
      <c r="M1746" s="57"/>
      <c r="N1746" s="57"/>
      <c r="O1746" s="57"/>
      <c r="P1746" s="57"/>
      <c r="Q1746" s="57"/>
    </row>
    <row r="1747" spans="1:17" ht="14.25" customHeight="1" x14ac:dyDescent="0.25">
      <c r="A1747" s="49"/>
      <c r="I1747" s="34"/>
      <c r="K1747" s="57"/>
      <c r="L1747" s="57"/>
      <c r="M1747" s="57"/>
      <c r="N1747" s="57"/>
      <c r="O1747" s="57"/>
      <c r="P1747" s="57"/>
      <c r="Q1747" s="57"/>
    </row>
    <row r="1748" spans="1:17" ht="14.25" customHeight="1" x14ac:dyDescent="0.25">
      <c r="A1748" s="49"/>
      <c r="I1748" s="34"/>
      <c r="K1748" s="57"/>
      <c r="L1748" s="57"/>
      <c r="M1748" s="57"/>
      <c r="N1748" s="57"/>
      <c r="O1748" s="57"/>
      <c r="P1748" s="57"/>
      <c r="Q1748" s="57"/>
    </row>
    <row r="1749" spans="1:17" ht="14.25" customHeight="1" x14ac:dyDescent="0.25">
      <c r="A1749" s="49"/>
      <c r="I1749" s="34"/>
      <c r="K1749" s="57"/>
      <c r="L1749" s="57"/>
      <c r="M1749" s="57"/>
      <c r="N1749" s="57"/>
      <c r="O1749" s="57"/>
      <c r="P1749" s="57"/>
      <c r="Q1749" s="57"/>
    </row>
    <row r="1750" spans="1:17" ht="14.25" customHeight="1" x14ac:dyDescent="0.25">
      <c r="A1750" s="49"/>
      <c r="I1750" s="34"/>
      <c r="K1750" s="57"/>
      <c r="L1750" s="57"/>
      <c r="M1750" s="57"/>
      <c r="N1750" s="57"/>
      <c r="O1750" s="57"/>
      <c r="P1750" s="57"/>
      <c r="Q1750" s="57"/>
    </row>
    <row r="1751" spans="1:17" ht="14.25" customHeight="1" x14ac:dyDescent="0.25">
      <c r="A1751" s="49"/>
      <c r="I1751" s="34"/>
      <c r="K1751" s="57"/>
      <c r="L1751" s="57"/>
      <c r="M1751" s="57"/>
      <c r="N1751" s="57"/>
      <c r="O1751" s="57"/>
      <c r="P1751" s="57"/>
      <c r="Q1751" s="57"/>
    </row>
    <row r="1752" spans="1:17" ht="14.25" customHeight="1" x14ac:dyDescent="0.25">
      <c r="A1752" s="49"/>
      <c r="I1752" s="34"/>
      <c r="K1752" s="57"/>
      <c r="L1752" s="57"/>
      <c r="M1752" s="57"/>
      <c r="N1752" s="57"/>
      <c r="O1752" s="57"/>
      <c r="P1752" s="57"/>
      <c r="Q1752" s="57"/>
    </row>
    <row r="1753" spans="1:17" ht="14.25" customHeight="1" x14ac:dyDescent="0.25">
      <c r="A1753" s="49"/>
      <c r="I1753" s="34"/>
      <c r="K1753" s="57"/>
      <c r="L1753" s="57"/>
      <c r="M1753" s="57"/>
      <c r="N1753" s="57"/>
      <c r="O1753" s="57"/>
      <c r="P1753" s="57"/>
      <c r="Q1753" s="57"/>
    </row>
    <row r="1754" spans="1:17" ht="14.25" customHeight="1" x14ac:dyDescent="0.25">
      <c r="A1754" s="49"/>
      <c r="I1754" s="34"/>
      <c r="K1754" s="57"/>
      <c r="L1754" s="57"/>
      <c r="M1754" s="57"/>
      <c r="N1754" s="57"/>
      <c r="O1754" s="57"/>
      <c r="P1754" s="57"/>
      <c r="Q1754" s="57"/>
    </row>
    <row r="1755" spans="1:17" ht="14.25" customHeight="1" x14ac:dyDescent="0.25">
      <c r="A1755" s="49"/>
      <c r="I1755" s="34"/>
      <c r="K1755" s="57"/>
      <c r="L1755" s="57"/>
      <c r="M1755" s="57"/>
      <c r="N1755" s="57"/>
      <c r="O1755" s="57"/>
      <c r="P1755" s="57"/>
      <c r="Q1755" s="57"/>
    </row>
    <row r="1756" spans="1:17" ht="14.25" customHeight="1" x14ac:dyDescent="0.25">
      <c r="A1756" s="49"/>
      <c r="I1756" s="34"/>
      <c r="K1756" s="57"/>
      <c r="L1756" s="57"/>
      <c r="M1756" s="57"/>
      <c r="N1756" s="57"/>
      <c r="O1756" s="57"/>
      <c r="P1756" s="57"/>
      <c r="Q1756" s="57"/>
    </row>
    <row r="1757" spans="1:17" ht="14.25" customHeight="1" x14ac:dyDescent="0.25">
      <c r="A1757" s="49"/>
      <c r="I1757" s="34"/>
      <c r="K1757" s="57"/>
      <c r="L1757" s="57"/>
      <c r="M1757" s="57"/>
      <c r="N1757" s="57"/>
      <c r="O1757" s="57"/>
      <c r="P1757" s="57"/>
      <c r="Q1757" s="57"/>
    </row>
    <row r="1758" spans="1:17" ht="14.25" customHeight="1" x14ac:dyDescent="0.25">
      <c r="A1758" s="49"/>
      <c r="I1758" s="34"/>
      <c r="K1758" s="57"/>
      <c r="L1758" s="57"/>
      <c r="M1758" s="57"/>
      <c r="N1758" s="57"/>
      <c r="O1758" s="57"/>
      <c r="P1758" s="57"/>
      <c r="Q1758" s="57"/>
    </row>
    <row r="1759" spans="1:17" ht="14.25" customHeight="1" x14ac:dyDescent="0.25">
      <c r="A1759" s="49"/>
      <c r="I1759" s="34"/>
      <c r="K1759" s="57"/>
      <c r="L1759" s="57"/>
      <c r="M1759" s="57"/>
      <c r="N1759" s="57"/>
      <c r="O1759" s="57"/>
      <c r="P1759" s="57"/>
      <c r="Q1759" s="57"/>
    </row>
    <row r="1760" spans="1:17" ht="14.25" customHeight="1" x14ac:dyDescent="0.25">
      <c r="A1760" s="49"/>
      <c r="I1760" s="34"/>
      <c r="K1760" s="57"/>
      <c r="L1760" s="57"/>
      <c r="M1760" s="57"/>
      <c r="N1760" s="57"/>
      <c r="O1760" s="57"/>
      <c r="P1760" s="57"/>
      <c r="Q1760" s="57"/>
    </row>
    <row r="1761" spans="1:17" ht="14.25" customHeight="1" x14ac:dyDescent="0.25">
      <c r="A1761" s="49"/>
      <c r="I1761" s="34"/>
      <c r="K1761" s="57"/>
      <c r="L1761" s="57"/>
      <c r="M1761" s="57"/>
      <c r="N1761" s="57"/>
      <c r="O1761" s="57"/>
      <c r="P1761" s="57"/>
      <c r="Q1761" s="57"/>
    </row>
    <row r="1762" spans="1:17" ht="14.25" customHeight="1" x14ac:dyDescent="0.25">
      <c r="A1762" s="49"/>
      <c r="I1762" s="34"/>
      <c r="K1762" s="57"/>
      <c r="L1762" s="57"/>
      <c r="M1762" s="57"/>
      <c r="N1762" s="57"/>
      <c r="O1762" s="57"/>
      <c r="P1762" s="57"/>
      <c r="Q1762" s="57"/>
    </row>
    <row r="1763" spans="1:17" ht="14.25" customHeight="1" x14ac:dyDescent="0.25">
      <c r="A1763" s="49"/>
      <c r="I1763" s="34"/>
      <c r="K1763" s="57"/>
      <c r="L1763" s="57"/>
      <c r="M1763" s="57"/>
      <c r="N1763" s="57"/>
      <c r="O1763" s="57"/>
      <c r="P1763" s="57"/>
      <c r="Q1763" s="57"/>
    </row>
    <row r="1764" spans="1:17" ht="14.25" customHeight="1" x14ac:dyDescent="0.25">
      <c r="A1764" s="49"/>
      <c r="I1764" s="34"/>
      <c r="K1764" s="57"/>
      <c r="L1764" s="57"/>
      <c r="M1764" s="57"/>
      <c r="N1764" s="57"/>
      <c r="O1764" s="57"/>
      <c r="P1764" s="57"/>
      <c r="Q1764" s="57"/>
    </row>
    <row r="1765" spans="1:17" ht="14.25" customHeight="1" x14ac:dyDescent="0.25">
      <c r="A1765" s="49"/>
      <c r="I1765" s="34"/>
      <c r="K1765" s="57"/>
      <c r="L1765" s="57"/>
      <c r="M1765" s="57"/>
      <c r="N1765" s="57"/>
      <c r="O1765" s="57"/>
      <c r="P1765" s="57"/>
      <c r="Q1765" s="57"/>
    </row>
    <row r="1766" spans="1:17" ht="14.25" customHeight="1" x14ac:dyDescent="0.25">
      <c r="A1766" s="49"/>
      <c r="I1766" s="34"/>
      <c r="K1766" s="57"/>
      <c r="L1766" s="57"/>
      <c r="M1766" s="57"/>
      <c r="N1766" s="57"/>
      <c r="O1766" s="57"/>
      <c r="P1766" s="57"/>
      <c r="Q1766" s="57"/>
    </row>
    <row r="1767" spans="1:17" ht="14.25" customHeight="1" x14ac:dyDescent="0.25">
      <c r="A1767" s="49"/>
      <c r="I1767" s="34"/>
      <c r="K1767" s="57"/>
      <c r="L1767" s="57"/>
      <c r="M1767" s="57"/>
      <c r="N1767" s="57"/>
      <c r="O1767" s="57"/>
      <c r="P1767" s="57"/>
      <c r="Q1767" s="57"/>
    </row>
    <row r="1768" spans="1:17" ht="14.25" customHeight="1" x14ac:dyDescent="0.25">
      <c r="A1768" s="49"/>
      <c r="I1768" s="34"/>
      <c r="K1768" s="57"/>
      <c r="L1768" s="57"/>
      <c r="M1768" s="57"/>
      <c r="N1768" s="57"/>
      <c r="O1768" s="57"/>
      <c r="P1768" s="57"/>
      <c r="Q1768" s="57"/>
    </row>
    <row r="1769" spans="1:17" ht="14.25" customHeight="1" x14ac:dyDescent="0.25">
      <c r="A1769" s="49"/>
      <c r="I1769" s="34"/>
      <c r="K1769" s="57"/>
      <c r="L1769" s="57"/>
      <c r="M1769" s="57"/>
      <c r="N1769" s="57"/>
      <c r="O1769" s="57"/>
      <c r="P1769" s="57"/>
      <c r="Q1769" s="57"/>
    </row>
    <row r="1770" spans="1:17" ht="14.25" customHeight="1" x14ac:dyDescent="0.25">
      <c r="A1770" s="49"/>
      <c r="I1770" s="34"/>
      <c r="K1770" s="57"/>
      <c r="L1770" s="57"/>
      <c r="M1770" s="57"/>
      <c r="N1770" s="57"/>
      <c r="O1770" s="57"/>
      <c r="P1770" s="57"/>
      <c r="Q1770" s="57"/>
    </row>
    <row r="1771" spans="1:17" ht="14.25" customHeight="1" x14ac:dyDescent="0.25">
      <c r="A1771" s="49"/>
      <c r="I1771" s="34"/>
      <c r="K1771" s="57"/>
      <c r="L1771" s="57"/>
      <c r="M1771" s="57"/>
      <c r="N1771" s="57"/>
      <c r="O1771" s="57"/>
      <c r="P1771" s="57"/>
      <c r="Q1771" s="57"/>
    </row>
    <row r="1772" spans="1:17" ht="14.25" customHeight="1" x14ac:dyDescent="0.25">
      <c r="A1772" s="49"/>
      <c r="I1772" s="34"/>
      <c r="K1772" s="57"/>
      <c r="L1772" s="57"/>
      <c r="M1772" s="57"/>
      <c r="N1772" s="57"/>
      <c r="O1772" s="57"/>
      <c r="P1772" s="57"/>
      <c r="Q1772" s="57"/>
    </row>
    <row r="1773" spans="1:17" ht="14.25" customHeight="1" x14ac:dyDescent="0.25">
      <c r="A1773" s="49"/>
      <c r="I1773" s="34"/>
      <c r="K1773" s="57"/>
      <c r="L1773" s="57"/>
      <c r="M1773" s="57"/>
      <c r="N1773" s="57"/>
      <c r="O1773" s="57"/>
      <c r="P1773" s="57"/>
      <c r="Q1773" s="57"/>
    </row>
    <row r="1774" spans="1:17" ht="14.25" customHeight="1" x14ac:dyDescent="0.25">
      <c r="A1774" s="49"/>
      <c r="I1774" s="34"/>
      <c r="K1774" s="57"/>
      <c r="L1774" s="57"/>
      <c r="M1774" s="57"/>
      <c r="N1774" s="57"/>
      <c r="O1774" s="57"/>
      <c r="P1774" s="57"/>
      <c r="Q1774" s="57"/>
    </row>
    <row r="1775" spans="1:17" ht="14.25" customHeight="1" x14ac:dyDescent="0.25">
      <c r="A1775" s="49"/>
      <c r="I1775" s="34"/>
      <c r="K1775" s="57"/>
      <c r="L1775" s="57"/>
      <c r="M1775" s="57"/>
      <c r="N1775" s="57"/>
      <c r="O1775" s="57"/>
      <c r="P1775" s="57"/>
      <c r="Q1775" s="57"/>
    </row>
    <row r="1776" spans="1:17" ht="14.25" customHeight="1" x14ac:dyDescent="0.25">
      <c r="A1776" s="49"/>
      <c r="I1776" s="34"/>
      <c r="K1776" s="57"/>
      <c r="L1776" s="57"/>
      <c r="M1776" s="57"/>
      <c r="N1776" s="57"/>
      <c r="O1776" s="57"/>
      <c r="P1776" s="57"/>
      <c r="Q1776" s="57"/>
    </row>
    <row r="1777" spans="1:17" ht="14.25" customHeight="1" x14ac:dyDescent="0.25">
      <c r="A1777" s="49"/>
      <c r="I1777" s="34"/>
      <c r="K1777" s="57"/>
      <c r="L1777" s="57"/>
      <c r="M1777" s="57"/>
      <c r="N1777" s="57"/>
      <c r="O1777" s="57"/>
      <c r="P1777" s="57"/>
      <c r="Q1777" s="57"/>
    </row>
    <row r="1778" spans="1:17" ht="14.25" customHeight="1" x14ac:dyDescent="0.25">
      <c r="A1778" s="49"/>
      <c r="I1778" s="34"/>
      <c r="K1778" s="57"/>
      <c r="L1778" s="57"/>
      <c r="M1778" s="57"/>
      <c r="N1778" s="57"/>
      <c r="O1778" s="57"/>
      <c r="P1778" s="57"/>
      <c r="Q1778" s="57"/>
    </row>
    <row r="1779" spans="1:17" ht="14.25" customHeight="1" x14ac:dyDescent="0.25">
      <c r="A1779" s="49"/>
      <c r="I1779" s="34"/>
      <c r="K1779" s="57"/>
      <c r="L1779" s="57"/>
      <c r="M1779" s="57"/>
      <c r="N1779" s="57"/>
      <c r="O1779" s="57"/>
      <c r="P1779" s="57"/>
      <c r="Q1779" s="57"/>
    </row>
    <row r="1780" spans="1:17" ht="14.25" customHeight="1" x14ac:dyDescent="0.25">
      <c r="A1780" s="49"/>
      <c r="I1780" s="34"/>
      <c r="K1780" s="57"/>
      <c r="L1780" s="57"/>
      <c r="M1780" s="57"/>
      <c r="N1780" s="57"/>
      <c r="O1780" s="57"/>
      <c r="P1780" s="57"/>
      <c r="Q1780" s="57"/>
    </row>
    <row r="1781" spans="1:17" ht="14.25" customHeight="1" x14ac:dyDescent="0.25">
      <c r="A1781" s="49"/>
      <c r="I1781" s="34"/>
      <c r="K1781" s="57"/>
      <c r="L1781" s="57"/>
      <c r="M1781" s="57"/>
      <c r="N1781" s="57"/>
      <c r="O1781" s="57"/>
      <c r="P1781" s="57"/>
      <c r="Q1781" s="57"/>
    </row>
    <row r="1782" spans="1:17" ht="14.25" customHeight="1" x14ac:dyDescent="0.25">
      <c r="A1782" s="49"/>
      <c r="I1782" s="34"/>
      <c r="K1782" s="57"/>
      <c r="L1782" s="57"/>
      <c r="M1782" s="57"/>
      <c r="N1782" s="57"/>
      <c r="O1782" s="57"/>
      <c r="P1782" s="57"/>
      <c r="Q1782" s="57"/>
    </row>
    <row r="1783" spans="1:17" ht="14.25" customHeight="1" x14ac:dyDescent="0.25">
      <c r="A1783" s="49"/>
      <c r="I1783" s="34"/>
      <c r="K1783" s="57"/>
      <c r="L1783" s="57"/>
      <c r="M1783" s="57"/>
      <c r="N1783" s="57"/>
      <c r="O1783" s="57"/>
      <c r="P1783" s="57"/>
      <c r="Q1783" s="57"/>
    </row>
    <row r="1784" spans="1:17" ht="14.25" customHeight="1" x14ac:dyDescent="0.25">
      <c r="A1784" s="49"/>
      <c r="I1784" s="34"/>
      <c r="K1784" s="57"/>
      <c r="L1784" s="57"/>
      <c r="M1784" s="57"/>
      <c r="N1784" s="57"/>
      <c r="O1784" s="57"/>
      <c r="P1784" s="57"/>
      <c r="Q1784" s="57"/>
    </row>
    <row r="1785" spans="1:17" ht="14.25" customHeight="1" x14ac:dyDescent="0.25">
      <c r="A1785" s="49"/>
      <c r="I1785" s="34"/>
      <c r="K1785" s="57"/>
      <c r="L1785" s="57"/>
      <c r="M1785" s="57"/>
      <c r="N1785" s="57"/>
      <c r="O1785" s="57"/>
      <c r="P1785" s="57"/>
      <c r="Q1785" s="57"/>
    </row>
    <row r="1786" spans="1:17" ht="14.25" customHeight="1" x14ac:dyDescent="0.25">
      <c r="A1786" s="49"/>
      <c r="I1786" s="34"/>
      <c r="K1786" s="57"/>
      <c r="L1786" s="57"/>
      <c r="M1786" s="57"/>
      <c r="N1786" s="57"/>
      <c r="O1786" s="57"/>
      <c r="P1786" s="57"/>
      <c r="Q1786" s="57"/>
    </row>
    <row r="1787" spans="1:17" ht="14.25" customHeight="1" x14ac:dyDescent="0.25">
      <c r="A1787" s="49"/>
      <c r="I1787" s="34"/>
      <c r="K1787" s="57"/>
      <c r="L1787" s="57"/>
      <c r="M1787" s="57"/>
      <c r="N1787" s="57"/>
      <c r="O1787" s="57"/>
      <c r="P1787" s="57"/>
      <c r="Q1787" s="57"/>
    </row>
    <row r="1788" spans="1:17" ht="14.25" customHeight="1" x14ac:dyDescent="0.25">
      <c r="A1788" s="49"/>
      <c r="I1788" s="34"/>
      <c r="K1788" s="57"/>
      <c r="L1788" s="57"/>
      <c r="M1788" s="57"/>
      <c r="N1788" s="57"/>
      <c r="O1788" s="57"/>
      <c r="P1788" s="57"/>
      <c r="Q1788" s="57"/>
    </row>
    <row r="1789" spans="1:17" ht="14.25" customHeight="1" x14ac:dyDescent="0.25">
      <c r="A1789" s="49"/>
      <c r="I1789" s="34"/>
      <c r="K1789" s="57"/>
      <c r="L1789" s="57"/>
      <c r="M1789" s="57"/>
      <c r="N1789" s="57"/>
      <c r="O1789" s="57"/>
      <c r="P1789" s="57"/>
      <c r="Q1789" s="57"/>
    </row>
    <row r="1790" spans="1:17" ht="14.25" customHeight="1" x14ac:dyDescent="0.25">
      <c r="A1790" s="49"/>
      <c r="I1790" s="34"/>
      <c r="K1790" s="57"/>
      <c r="L1790" s="57"/>
      <c r="M1790" s="57"/>
      <c r="N1790" s="57"/>
      <c r="O1790" s="57"/>
      <c r="P1790" s="57"/>
      <c r="Q1790" s="57"/>
    </row>
    <row r="1791" spans="1:17" ht="14.25" customHeight="1" x14ac:dyDescent="0.25">
      <c r="A1791" s="49"/>
      <c r="I1791" s="34"/>
      <c r="K1791" s="57"/>
      <c r="L1791" s="57"/>
      <c r="M1791" s="57"/>
      <c r="N1791" s="57"/>
      <c r="O1791" s="57"/>
      <c r="P1791" s="57"/>
      <c r="Q1791" s="57"/>
    </row>
    <row r="1792" spans="1:17" ht="14.25" customHeight="1" x14ac:dyDescent="0.25">
      <c r="A1792" s="49"/>
      <c r="I1792" s="34"/>
      <c r="K1792" s="57"/>
      <c r="L1792" s="57"/>
      <c r="M1792" s="57"/>
      <c r="N1792" s="57"/>
      <c r="O1792" s="57"/>
      <c r="P1792" s="57"/>
      <c r="Q1792" s="57"/>
    </row>
    <row r="1793" spans="1:19" ht="14.25" customHeight="1" x14ac:dyDescent="0.25">
      <c r="A1793" s="49"/>
      <c r="I1793" s="34"/>
      <c r="K1793" s="57"/>
      <c r="L1793" s="57"/>
      <c r="M1793" s="57"/>
      <c r="N1793" s="57"/>
      <c r="O1793" s="57"/>
      <c r="P1793" s="57"/>
      <c r="Q1793" s="57"/>
    </row>
    <row r="1794" spans="1:19" ht="14.25" customHeight="1" x14ac:dyDescent="0.25">
      <c r="A1794" s="49"/>
      <c r="I1794" s="34"/>
      <c r="K1794" s="57"/>
      <c r="L1794" s="57"/>
      <c r="M1794" s="57"/>
      <c r="N1794" s="57"/>
      <c r="O1794" s="57"/>
      <c r="P1794" s="57"/>
      <c r="Q1794" s="57"/>
    </row>
    <row r="1795" spans="1:19" ht="14.25" customHeight="1" x14ac:dyDescent="0.25">
      <c r="A1795" s="49"/>
      <c r="I1795" s="34"/>
      <c r="K1795" s="57"/>
      <c r="L1795" s="57"/>
      <c r="M1795" s="57"/>
      <c r="N1795" s="57"/>
      <c r="O1795" s="57"/>
      <c r="P1795" s="57"/>
      <c r="Q1795" s="57"/>
    </row>
    <row r="1796" spans="1:19" ht="14.25" customHeight="1" x14ac:dyDescent="0.25">
      <c r="A1796" s="49"/>
      <c r="I1796" s="34"/>
      <c r="K1796" s="57"/>
      <c r="L1796" s="57"/>
      <c r="M1796" s="57"/>
      <c r="N1796" s="57"/>
      <c r="O1796" s="57"/>
      <c r="P1796" s="57"/>
      <c r="Q1796" s="57"/>
    </row>
    <row r="1797" spans="1:19" ht="14.25" customHeight="1" x14ac:dyDescent="0.25">
      <c r="A1797" s="49"/>
      <c r="I1797" s="34"/>
      <c r="K1797" s="57"/>
      <c r="L1797" s="57"/>
      <c r="M1797" s="57"/>
      <c r="N1797" s="57"/>
      <c r="O1797" s="57"/>
      <c r="P1797" s="57"/>
      <c r="Q1797" s="57"/>
    </row>
    <row r="1798" spans="1:19" ht="14.25" customHeight="1" x14ac:dyDescent="0.25">
      <c r="A1798" s="49"/>
      <c r="I1798" s="34"/>
      <c r="K1798" s="57"/>
      <c r="L1798" s="57"/>
      <c r="M1798" s="57"/>
      <c r="N1798" s="57"/>
      <c r="O1798" s="57"/>
      <c r="P1798" s="57"/>
      <c r="Q1798" s="57"/>
    </row>
    <row r="1799" spans="1:19" ht="14.25" customHeight="1" x14ac:dyDescent="0.25">
      <c r="A1799" s="49"/>
      <c r="I1799" s="34"/>
      <c r="K1799" s="57"/>
      <c r="L1799" s="57"/>
      <c r="M1799" s="57"/>
      <c r="N1799" s="57"/>
      <c r="O1799" s="57"/>
      <c r="P1799" s="57"/>
      <c r="Q1799" s="57"/>
    </row>
    <row r="1800" spans="1:19" ht="14.25" customHeight="1" x14ac:dyDescent="0.25">
      <c r="A1800" s="50"/>
      <c r="B1800"/>
      <c r="C1800"/>
      <c r="D1800" s="4"/>
      <c r="E1800" s="28"/>
      <c r="F1800" s="1"/>
      <c r="K1800" s="57"/>
      <c r="L1800" s="57"/>
      <c r="M1800" s="57"/>
      <c r="N1800" s="57"/>
      <c r="O1800" s="57"/>
      <c r="P1800" s="57"/>
      <c r="Q1800" s="57"/>
      <c r="R1800" s="15"/>
      <c r="S1800" s="15"/>
    </row>
    <row r="1801" spans="1:19" ht="14.25" customHeight="1" x14ac:dyDescent="0.25">
      <c r="A1801" s="50"/>
      <c r="B1801"/>
      <c r="C1801"/>
      <c r="D1801" s="3"/>
      <c r="F1801"/>
      <c r="K1801" s="57"/>
      <c r="L1801" s="57"/>
      <c r="M1801" s="57"/>
      <c r="N1801" s="57"/>
      <c r="O1801" s="57"/>
      <c r="P1801" s="57"/>
      <c r="Q1801" s="57"/>
      <c r="R1801" s="15"/>
      <c r="S1801" s="15"/>
    </row>
    <row r="1802" spans="1:19" ht="14.25" customHeight="1" x14ac:dyDescent="0.25">
      <c r="A1802" s="50"/>
      <c r="B1802"/>
      <c r="C1802"/>
      <c r="D1802" s="3"/>
      <c r="F1802"/>
      <c r="K1802" s="57"/>
      <c r="L1802" s="57"/>
      <c r="M1802" s="57"/>
      <c r="N1802" s="57"/>
      <c r="O1802" s="57"/>
      <c r="P1802" s="57"/>
      <c r="Q1802" s="57"/>
      <c r="R1802" s="15"/>
      <c r="S1802" s="15"/>
    </row>
    <row r="1803" spans="1:19" ht="14.25" customHeight="1" x14ac:dyDescent="0.25">
      <c r="A1803" s="50"/>
      <c r="B1803"/>
      <c r="C1803"/>
      <c r="D1803" s="3"/>
      <c r="F1803"/>
      <c r="K1803" s="57"/>
      <c r="L1803" s="57"/>
      <c r="M1803" s="57"/>
      <c r="N1803" s="57"/>
      <c r="O1803" s="57"/>
      <c r="P1803" s="57"/>
      <c r="Q1803" s="57"/>
      <c r="R1803" s="15"/>
      <c r="S1803" s="15"/>
    </row>
    <row r="1804" spans="1:19" ht="14.25" customHeight="1" x14ac:dyDescent="0.25">
      <c r="A1804" s="50"/>
      <c r="B1804"/>
      <c r="C1804"/>
      <c r="D1804" s="3"/>
      <c r="F1804"/>
      <c r="K1804" s="57"/>
      <c r="L1804" s="57"/>
      <c r="M1804" s="57"/>
      <c r="N1804" s="57"/>
      <c r="O1804" s="57"/>
      <c r="P1804" s="57"/>
      <c r="Q1804" s="57"/>
      <c r="R1804" s="15"/>
      <c r="S1804" s="15"/>
    </row>
    <row r="1805" spans="1:19" ht="14.25" customHeight="1" x14ac:dyDescent="0.25">
      <c r="A1805" s="50"/>
      <c r="B1805"/>
      <c r="C1805"/>
      <c r="D1805" s="3"/>
      <c r="F1805"/>
      <c r="K1805" s="57"/>
      <c r="L1805" s="57"/>
      <c r="M1805" s="57"/>
      <c r="N1805" s="57"/>
      <c r="O1805" s="57"/>
      <c r="P1805" s="57"/>
      <c r="Q1805" s="57"/>
      <c r="R1805" s="15"/>
      <c r="S1805" s="15"/>
    </row>
    <row r="1806" spans="1:19" ht="14.25" customHeight="1" x14ac:dyDescent="0.25">
      <c r="A1806" s="50"/>
      <c r="B1806"/>
      <c r="C1806"/>
      <c r="D1806" s="3"/>
      <c r="F1806"/>
      <c r="K1806" s="57"/>
      <c r="L1806" s="57"/>
      <c r="M1806" s="57"/>
      <c r="N1806" s="57"/>
      <c r="O1806" s="57"/>
      <c r="P1806" s="57"/>
      <c r="Q1806" s="57"/>
      <c r="R1806" s="15"/>
      <c r="S1806" s="15"/>
    </row>
    <row r="1807" spans="1:19" ht="14.25" customHeight="1" x14ac:dyDescent="0.25">
      <c r="A1807" s="50"/>
      <c r="B1807"/>
      <c r="C1807"/>
      <c r="D1807" s="5"/>
      <c r="F1807"/>
      <c r="K1807" s="57"/>
      <c r="L1807" s="57"/>
      <c r="M1807" s="57"/>
      <c r="N1807" s="57"/>
      <c r="O1807" s="57"/>
      <c r="P1807" s="57"/>
      <c r="Q1807" s="57"/>
      <c r="R1807" s="15"/>
      <c r="S1807" s="15"/>
    </row>
    <row r="1808" spans="1:19" ht="14.25" customHeight="1" x14ac:dyDescent="0.25">
      <c r="A1808" s="50"/>
      <c r="B1808"/>
      <c r="C1808"/>
      <c r="D1808" s="3"/>
      <c r="F1808"/>
      <c r="K1808" s="57"/>
      <c r="L1808" s="57"/>
      <c r="M1808" s="57"/>
      <c r="N1808" s="57"/>
      <c r="O1808" s="57"/>
      <c r="P1808" s="57"/>
      <c r="Q1808" s="57"/>
    </row>
    <row r="1809" spans="1:17" ht="14.25" customHeight="1" x14ac:dyDescent="0.25">
      <c r="A1809" s="50"/>
      <c r="B1809"/>
      <c r="C1809"/>
      <c r="D1809" s="3"/>
      <c r="F1809"/>
      <c r="K1809" s="57"/>
      <c r="L1809" s="57"/>
      <c r="M1809" s="57"/>
      <c r="N1809" s="57"/>
      <c r="O1809" s="57"/>
      <c r="P1809" s="57"/>
      <c r="Q1809" s="57"/>
    </row>
    <row r="1810" spans="1:17" ht="14.25" customHeight="1" x14ac:dyDescent="0.25">
      <c r="A1810" s="50"/>
      <c r="B1810"/>
      <c r="C1810"/>
      <c r="D1810" s="3"/>
      <c r="F1810" s="2"/>
      <c r="K1810" s="57"/>
      <c r="L1810" s="57"/>
      <c r="M1810" s="57"/>
      <c r="N1810" s="57"/>
      <c r="O1810" s="57"/>
      <c r="P1810" s="57"/>
      <c r="Q1810" s="57"/>
    </row>
    <row r="1811" spans="1:17" ht="14.25" customHeight="1" x14ac:dyDescent="0.25">
      <c r="A1811" s="50"/>
      <c r="B1811"/>
      <c r="C1811"/>
      <c r="D1811" s="3"/>
      <c r="F1811" s="2"/>
      <c r="K1811" s="57"/>
      <c r="L1811" s="57"/>
      <c r="M1811" s="57"/>
      <c r="N1811" s="57"/>
      <c r="O1811" s="57"/>
      <c r="P1811" s="57"/>
      <c r="Q1811" s="57"/>
    </row>
    <row r="1812" spans="1:17" ht="14.25" customHeight="1" x14ac:dyDescent="0.25">
      <c r="A1812" s="50"/>
      <c r="B1812"/>
      <c r="C1812"/>
      <c r="D1812" s="3"/>
      <c r="F1812" s="1"/>
      <c r="K1812" s="57"/>
      <c r="L1812" s="57"/>
      <c r="M1812" s="57"/>
      <c r="N1812" s="57"/>
      <c r="O1812" s="57"/>
      <c r="P1812" s="57"/>
      <c r="Q1812" s="57"/>
    </row>
    <row r="1813" spans="1:17" ht="14.25" customHeight="1" x14ac:dyDescent="0.25">
      <c r="A1813" s="50"/>
      <c r="B1813"/>
      <c r="C1813"/>
      <c r="D1813" s="3"/>
      <c r="F1813"/>
      <c r="K1813" s="57"/>
      <c r="L1813" s="57"/>
      <c r="M1813" s="57"/>
      <c r="N1813" s="57"/>
      <c r="O1813" s="57"/>
      <c r="P1813" s="57"/>
      <c r="Q1813" s="57"/>
    </row>
    <row r="1814" spans="1:17" ht="14.25" customHeight="1" x14ac:dyDescent="0.25">
      <c r="A1814" s="50"/>
      <c r="B1814"/>
      <c r="C1814"/>
      <c r="D1814" s="4"/>
      <c r="E1814" s="28"/>
      <c r="F1814" s="1"/>
      <c r="K1814" s="57"/>
      <c r="L1814" s="57"/>
      <c r="M1814" s="57"/>
      <c r="N1814" s="57"/>
      <c r="O1814" s="57"/>
      <c r="P1814" s="57"/>
      <c r="Q1814" s="57"/>
    </row>
    <row r="1815" spans="1:17" ht="14.25" customHeight="1" x14ac:dyDescent="0.25">
      <c r="A1815" s="50"/>
      <c r="B1815"/>
      <c r="C1815"/>
      <c r="D1815" s="3"/>
      <c r="F1815"/>
      <c r="K1815" s="57"/>
      <c r="L1815" s="57"/>
      <c r="M1815" s="57"/>
      <c r="N1815" s="57"/>
      <c r="O1815" s="57"/>
      <c r="P1815" s="57"/>
      <c r="Q1815" s="57"/>
    </row>
    <row r="1816" spans="1:17" ht="14.25" customHeight="1" x14ac:dyDescent="0.25">
      <c r="A1816" s="50"/>
      <c r="B1816"/>
      <c r="C1816"/>
      <c r="D1816" s="3"/>
      <c r="F1816"/>
      <c r="K1816" s="57"/>
      <c r="L1816" s="57"/>
      <c r="M1816" s="57"/>
      <c r="N1816" s="57"/>
      <c r="O1816" s="57"/>
      <c r="P1816" s="57"/>
      <c r="Q1816" s="57"/>
    </row>
    <row r="1817" spans="1:17" ht="14.25" customHeight="1" x14ac:dyDescent="0.25">
      <c r="A1817" s="50"/>
      <c r="B1817"/>
      <c r="C1817"/>
      <c r="D1817" s="3"/>
      <c r="F1817"/>
      <c r="K1817" s="57"/>
      <c r="L1817" s="57"/>
      <c r="M1817" s="57"/>
      <c r="N1817" s="57"/>
      <c r="O1817" s="57"/>
      <c r="P1817" s="57"/>
      <c r="Q1817" s="57"/>
    </row>
    <row r="1818" spans="1:17" ht="14.25" customHeight="1" x14ac:dyDescent="0.25">
      <c r="A1818" s="50"/>
      <c r="B1818"/>
      <c r="C1818"/>
      <c r="D1818" s="3"/>
      <c r="F1818"/>
      <c r="K1818" s="57"/>
      <c r="L1818" s="57"/>
      <c r="M1818" s="57"/>
      <c r="N1818" s="57"/>
      <c r="O1818" s="57"/>
      <c r="P1818" s="57"/>
      <c r="Q1818" s="57"/>
    </row>
    <row r="1819" spans="1:17" ht="14.25" customHeight="1" x14ac:dyDescent="0.25">
      <c r="A1819" s="50"/>
      <c r="B1819"/>
      <c r="C1819"/>
      <c r="D1819" s="3"/>
      <c r="F1819"/>
      <c r="K1819" s="57"/>
      <c r="L1819" s="57"/>
      <c r="M1819" s="57"/>
      <c r="N1819" s="57"/>
      <c r="O1819" s="57"/>
      <c r="P1819" s="57"/>
      <c r="Q1819" s="57"/>
    </row>
    <row r="1820" spans="1:17" ht="14.25" customHeight="1" x14ac:dyDescent="0.25">
      <c r="A1820" s="50"/>
      <c r="B1820"/>
      <c r="C1820"/>
      <c r="D1820" s="5"/>
      <c r="F1820"/>
      <c r="K1820" s="57"/>
      <c r="L1820" s="57"/>
      <c r="M1820" s="57"/>
      <c r="N1820" s="57"/>
      <c r="O1820" s="57"/>
      <c r="P1820" s="57"/>
      <c r="Q1820" s="57"/>
    </row>
    <row r="1821" spans="1:17" ht="14.25" customHeight="1" x14ac:dyDescent="0.25">
      <c r="A1821" s="50"/>
      <c r="B1821"/>
      <c r="C1821"/>
      <c r="D1821" s="3"/>
      <c r="F1821"/>
      <c r="K1821" s="57"/>
      <c r="L1821" s="57"/>
      <c r="M1821" s="57"/>
      <c r="N1821" s="57"/>
      <c r="O1821" s="57"/>
      <c r="P1821" s="57"/>
      <c r="Q1821" s="57"/>
    </row>
    <row r="1822" spans="1:17" ht="14.25" customHeight="1" x14ac:dyDescent="0.25">
      <c r="A1822" s="50"/>
      <c r="B1822"/>
      <c r="C1822"/>
      <c r="D1822" s="3"/>
      <c r="F1822"/>
      <c r="K1822" s="57"/>
      <c r="L1822" s="57"/>
      <c r="M1822" s="57"/>
      <c r="N1822" s="57"/>
      <c r="O1822" s="57"/>
      <c r="P1822" s="57"/>
      <c r="Q1822" s="57"/>
    </row>
    <row r="1823" spans="1:17" ht="14.25" customHeight="1" x14ac:dyDescent="0.25">
      <c r="A1823" s="50"/>
      <c r="B1823"/>
      <c r="C1823"/>
      <c r="D1823" s="3"/>
      <c r="F1823" s="2"/>
      <c r="K1823" s="57"/>
      <c r="L1823" s="57"/>
      <c r="M1823" s="57"/>
      <c r="N1823" s="57"/>
      <c r="O1823" s="57"/>
      <c r="P1823" s="57"/>
      <c r="Q1823" s="57"/>
    </row>
    <row r="1824" spans="1:17" ht="14.25" customHeight="1" x14ac:dyDescent="0.25">
      <c r="A1824" s="50"/>
      <c r="B1824"/>
      <c r="C1824"/>
      <c r="D1824" s="3"/>
      <c r="F1824" s="2"/>
      <c r="K1824" s="57"/>
      <c r="L1824" s="57"/>
      <c r="M1824" s="57"/>
      <c r="N1824" s="57"/>
      <c r="O1824" s="57"/>
      <c r="P1824" s="57"/>
      <c r="Q1824" s="57"/>
    </row>
    <row r="1825" spans="1:17" ht="14.25" customHeight="1" x14ac:dyDescent="0.25">
      <c r="A1825" s="50"/>
      <c r="B1825"/>
      <c r="C1825"/>
      <c r="D1825" s="3"/>
      <c r="F1825" s="1"/>
      <c r="K1825" s="57"/>
      <c r="L1825" s="57"/>
      <c r="M1825" s="57"/>
      <c r="N1825" s="57"/>
      <c r="O1825" s="57"/>
      <c r="P1825" s="57"/>
      <c r="Q1825" s="57"/>
    </row>
    <row r="1826" spans="1:17" ht="14.25" customHeight="1" x14ac:dyDescent="0.25">
      <c r="A1826" s="50"/>
      <c r="B1826"/>
      <c r="C1826"/>
      <c r="D1826" s="3"/>
      <c r="F1826"/>
      <c r="K1826" s="57"/>
      <c r="L1826" s="57"/>
      <c r="M1826" s="57"/>
      <c r="N1826" s="57"/>
      <c r="O1826" s="57"/>
      <c r="P1826" s="57"/>
      <c r="Q1826" s="57"/>
    </row>
    <row r="1827" spans="1:17" ht="14.25" customHeight="1" x14ac:dyDescent="0.25">
      <c r="A1827" s="50"/>
      <c r="B1827"/>
      <c r="C1827" s="23"/>
      <c r="D1827" s="25"/>
      <c r="E1827" s="23"/>
      <c r="F1827" s="23"/>
      <c r="G1827" s="60"/>
      <c r="H1827" s="60"/>
      <c r="I1827" s="22"/>
      <c r="J1827" s="55"/>
      <c r="K1827" s="57"/>
      <c r="L1827" s="57"/>
      <c r="M1827" s="57"/>
      <c r="N1827" s="57"/>
      <c r="O1827" s="57"/>
      <c r="P1827" s="57"/>
      <c r="Q1827" s="57"/>
    </row>
    <row r="1828" spans="1:17" ht="14.25" customHeight="1" x14ac:dyDescent="0.25">
      <c r="A1828" s="50"/>
      <c r="B1828"/>
      <c r="C1828" s="23"/>
      <c r="D1828" s="25"/>
      <c r="E1828" s="23"/>
      <c r="F1828" s="23"/>
      <c r="G1828" s="60"/>
      <c r="H1828" s="60"/>
      <c r="I1828" s="22"/>
      <c r="J1828" s="55"/>
      <c r="K1828" s="57"/>
      <c r="L1828" s="57"/>
      <c r="M1828" s="57"/>
      <c r="N1828" s="57"/>
      <c r="O1828" s="57"/>
      <c r="P1828" s="57"/>
      <c r="Q1828" s="57"/>
    </row>
    <row r="1829" spans="1:17" ht="14.25" customHeight="1" x14ac:dyDescent="0.25">
      <c r="A1829" s="50"/>
      <c r="B1829"/>
      <c r="C1829" s="23"/>
      <c r="D1829" s="25"/>
      <c r="E1829" s="23"/>
      <c r="F1829" s="23"/>
      <c r="G1829" s="60"/>
      <c r="H1829" s="60"/>
      <c r="I1829" s="22"/>
      <c r="J1829" s="55"/>
      <c r="K1829" s="57"/>
      <c r="L1829" s="57"/>
      <c r="M1829" s="57"/>
      <c r="N1829" s="57"/>
      <c r="O1829" s="57"/>
      <c r="P1829" s="57"/>
      <c r="Q1829" s="57"/>
    </row>
    <row r="1830" spans="1:17" ht="14.25" customHeight="1" x14ac:dyDescent="0.25">
      <c r="A1830" s="50"/>
      <c r="B1830"/>
      <c r="C1830" s="23"/>
      <c r="D1830" s="25"/>
      <c r="E1830" s="23"/>
      <c r="F1830" s="23"/>
      <c r="G1830" s="60"/>
      <c r="H1830" s="60"/>
      <c r="I1830" s="22"/>
      <c r="J1830" s="55"/>
      <c r="K1830" s="57"/>
      <c r="L1830" s="57"/>
      <c r="M1830" s="57"/>
      <c r="N1830" s="57"/>
      <c r="O1830" s="57"/>
      <c r="P1830" s="57"/>
      <c r="Q1830" s="57"/>
    </row>
    <row r="1831" spans="1:17" ht="14.25" customHeight="1" x14ac:dyDescent="0.25">
      <c r="A1831" s="50"/>
      <c r="B1831"/>
      <c r="C1831" s="23"/>
      <c r="D1831" s="25"/>
      <c r="E1831" s="23"/>
      <c r="F1831" s="23"/>
      <c r="G1831" s="60"/>
      <c r="H1831" s="60"/>
      <c r="I1831" s="22"/>
      <c r="J1831" s="55"/>
      <c r="K1831" s="57"/>
      <c r="L1831" s="57"/>
      <c r="M1831" s="57"/>
      <c r="N1831" s="57"/>
      <c r="O1831" s="57"/>
      <c r="P1831" s="57"/>
      <c r="Q1831" s="57"/>
    </row>
    <row r="1832" spans="1:17" ht="14.25" customHeight="1" x14ac:dyDescent="0.25">
      <c r="A1832" s="50"/>
      <c r="B1832"/>
      <c r="C1832" s="23"/>
      <c r="D1832" s="25"/>
      <c r="E1832" s="23"/>
      <c r="F1832" s="23"/>
      <c r="G1832" s="60"/>
      <c r="H1832" s="60"/>
      <c r="I1832" s="22"/>
      <c r="J1832" s="55"/>
      <c r="K1832" s="57"/>
      <c r="L1832" s="57"/>
      <c r="M1832" s="57"/>
      <c r="N1832" s="57"/>
      <c r="O1832" s="57"/>
      <c r="P1832" s="57"/>
      <c r="Q1832" s="57"/>
    </row>
    <row r="1833" spans="1:17" ht="14.25" customHeight="1" x14ac:dyDescent="0.25">
      <c r="A1833" s="50"/>
      <c r="B1833"/>
      <c r="C1833" s="23"/>
      <c r="D1833" s="25"/>
      <c r="E1833" s="23"/>
      <c r="F1833" s="23"/>
      <c r="G1833" s="60"/>
      <c r="H1833" s="60"/>
      <c r="I1833" s="22"/>
      <c r="J1833" s="55"/>
      <c r="K1833" s="57"/>
      <c r="L1833" s="57"/>
      <c r="M1833" s="57"/>
      <c r="N1833" s="57"/>
      <c r="O1833" s="57"/>
      <c r="P1833" s="57"/>
      <c r="Q1833" s="57"/>
    </row>
    <row r="1834" spans="1:17" ht="14.25" customHeight="1" x14ac:dyDescent="0.25">
      <c r="A1834" s="50"/>
      <c r="B1834"/>
      <c r="C1834" s="23"/>
      <c r="D1834" s="25"/>
      <c r="E1834" s="23"/>
      <c r="F1834" s="23"/>
      <c r="G1834" s="60"/>
      <c r="H1834" s="60"/>
      <c r="I1834" s="22"/>
      <c r="J1834" s="55"/>
      <c r="K1834" s="57"/>
      <c r="L1834" s="57"/>
      <c r="M1834" s="57"/>
      <c r="N1834" s="57"/>
      <c r="O1834" s="57"/>
      <c r="P1834" s="57"/>
      <c r="Q1834" s="57"/>
    </row>
    <row r="1835" spans="1:17" ht="14.25" customHeight="1" x14ac:dyDescent="0.25">
      <c r="A1835" s="50"/>
      <c r="B1835"/>
      <c r="C1835" s="23"/>
      <c r="D1835" s="25"/>
      <c r="E1835" s="23"/>
      <c r="F1835" s="23"/>
      <c r="G1835" s="60"/>
      <c r="H1835" s="60"/>
      <c r="I1835" s="22"/>
      <c r="J1835" s="55"/>
      <c r="K1835" s="57"/>
      <c r="L1835" s="57"/>
      <c r="M1835" s="57"/>
      <c r="N1835" s="57"/>
      <c r="O1835" s="57"/>
      <c r="P1835" s="57"/>
      <c r="Q1835" s="57"/>
    </row>
    <row r="1836" spans="1:17" ht="14.25" customHeight="1" x14ac:dyDescent="0.25">
      <c r="A1836" s="50"/>
      <c r="B1836"/>
      <c r="C1836" s="23"/>
      <c r="D1836" s="25"/>
      <c r="E1836" s="23"/>
      <c r="F1836" s="23"/>
      <c r="G1836" s="60"/>
      <c r="H1836" s="60"/>
      <c r="I1836" s="22"/>
      <c r="J1836" s="55"/>
      <c r="K1836" s="57"/>
      <c r="L1836" s="57"/>
      <c r="M1836" s="57"/>
      <c r="N1836" s="57"/>
      <c r="O1836" s="57"/>
      <c r="P1836" s="57"/>
      <c r="Q1836" s="57"/>
    </row>
    <row r="1837" spans="1:17" ht="14.25" customHeight="1" x14ac:dyDescent="0.25">
      <c r="A1837" s="50"/>
      <c r="B1837"/>
      <c r="C1837" s="23"/>
      <c r="D1837" s="25"/>
      <c r="E1837" s="23"/>
      <c r="F1837" s="23"/>
      <c r="G1837" s="60"/>
      <c r="H1837" s="60"/>
      <c r="I1837" s="22"/>
      <c r="J1837" s="55"/>
      <c r="K1837" s="57"/>
      <c r="L1837" s="57"/>
      <c r="M1837" s="57"/>
      <c r="N1837" s="57"/>
      <c r="O1837" s="57"/>
      <c r="P1837" s="57"/>
      <c r="Q1837" s="57"/>
    </row>
    <row r="1838" spans="1:17" ht="14.25" customHeight="1" x14ac:dyDescent="0.25">
      <c r="A1838" s="50"/>
      <c r="B1838"/>
      <c r="C1838" s="23"/>
      <c r="D1838" s="25"/>
      <c r="E1838" s="23"/>
      <c r="F1838" s="23"/>
      <c r="G1838" s="60"/>
      <c r="H1838" s="60"/>
      <c r="I1838" s="22"/>
      <c r="J1838" s="55"/>
      <c r="K1838" s="57"/>
      <c r="L1838" s="57"/>
      <c r="M1838" s="57"/>
      <c r="N1838" s="57"/>
      <c r="O1838" s="57"/>
      <c r="P1838" s="57"/>
      <c r="Q1838" s="57"/>
    </row>
    <row r="1839" spans="1:17" ht="14.25" customHeight="1" x14ac:dyDescent="0.25">
      <c r="A1839" s="50"/>
      <c r="B1839"/>
      <c r="C1839" s="23"/>
      <c r="D1839" s="25"/>
      <c r="E1839" s="23"/>
      <c r="F1839" s="23"/>
      <c r="G1839" s="60"/>
      <c r="H1839" s="60"/>
      <c r="I1839" s="22"/>
      <c r="J1839" s="55"/>
      <c r="K1839" s="57"/>
      <c r="L1839" s="57"/>
      <c r="M1839" s="57"/>
      <c r="N1839" s="57"/>
      <c r="O1839" s="57"/>
      <c r="P1839" s="57"/>
      <c r="Q1839" s="57"/>
    </row>
    <row r="1840" spans="1:17" ht="14.25" customHeight="1" x14ac:dyDescent="0.25">
      <c r="A1840" s="50"/>
      <c r="B1840"/>
      <c r="C1840" s="23"/>
      <c r="D1840" s="25"/>
      <c r="E1840" s="23"/>
      <c r="F1840" s="23"/>
      <c r="G1840" s="60"/>
      <c r="H1840" s="60"/>
      <c r="I1840" s="22"/>
      <c r="J1840" s="55"/>
      <c r="K1840" s="57"/>
      <c r="L1840" s="57"/>
      <c r="M1840" s="57"/>
      <c r="N1840" s="57"/>
      <c r="O1840" s="57"/>
      <c r="P1840" s="57"/>
      <c r="Q1840" s="57"/>
    </row>
    <row r="1841" spans="1:17" ht="14.25" customHeight="1" x14ac:dyDescent="0.25">
      <c r="A1841" s="50"/>
      <c r="B1841"/>
      <c r="C1841" s="23"/>
      <c r="D1841" s="25"/>
      <c r="E1841" s="23"/>
      <c r="F1841" s="23"/>
      <c r="G1841" s="60"/>
      <c r="H1841" s="60"/>
      <c r="I1841" s="22"/>
      <c r="J1841" s="55"/>
      <c r="K1841" s="57"/>
      <c r="L1841" s="57"/>
      <c r="M1841" s="57"/>
      <c r="N1841" s="57"/>
      <c r="O1841" s="57"/>
      <c r="P1841" s="57"/>
      <c r="Q1841" s="57"/>
    </row>
    <row r="1842" spans="1:17" ht="14.25" customHeight="1" x14ac:dyDescent="0.25">
      <c r="A1842" s="50"/>
      <c r="B1842"/>
      <c r="C1842" s="23"/>
      <c r="D1842" s="25"/>
      <c r="E1842" s="23"/>
      <c r="F1842" s="23"/>
      <c r="G1842" s="60"/>
      <c r="H1842" s="60"/>
      <c r="I1842" s="22"/>
      <c r="J1842" s="55"/>
      <c r="K1842" s="57"/>
      <c r="L1842" s="57"/>
      <c r="M1842" s="57"/>
      <c r="N1842" s="57"/>
      <c r="O1842" s="57"/>
      <c r="P1842" s="57"/>
      <c r="Q1842" s="57"/>
    </row>
    <row r="1843" spans="1:17" ht="14.25" customHeight="1" x14ac:dyDescent="0.25">
      <c r="A1843" s="50"/>
      <c r="B1843"/>
      <c r="C1843" s="23"/>
      <c r="D1843" s="25"/>
      <c r="E1843" s="23"/>
      <c r="F1843" s="23"/>
      <c r="G1843" s="60"/>
      <c r="H1843" s="60"/>
      <c r="I1843" s="22"/>
      <c r="J1843" s="55"/>
      <c r="K1843" s="57"/>
      <c r="L1843" s="57"/>
      <c r="M1843" s="57"/>
      <c r="N1843" s="57"/>
      <c r="O1843" s="57"/>
      <c r="P1843" s="57"/>
      <c r="Q1843" s="57"/>
    </row>
    <row r="1844" spans="1:17" ht="14.25" customHeight="1" x14ac:dyDescent="0.25">
      <c r="A1844" s="50"/>
      <c r="B1844"/>
      <c r="C1844" s="23"/>
      <c r="D1844" s="25"/>
      <c r="E1844" s="23"/>
      <c r="F1844" s="23"/>
      <c r="G1844" s="60"/>
      <c r="H1844" s="60"/>
      <c r="I1844" s="22"/>
      <c r="J1844" s="55"/>
      <c r="K1844" s="57"/>
      <c r="L1844" s="57"/>
      <c r="M1844" s="57"/>
      <c r="N1844" s="57"/>
      <c r="O1844" s="57"/>
      <c r="P1844" s="57"/>
      <c r="Q1844" s="57"/>
    </row>
    <row r="1845" spans="1:17" ht="14.25" customHeight="1" x14ac:dyDescent="0.25">
      <c r="A1845" s="50"/>
      <c r="B1845"/>
      <c r="C1845" s="23"/>
      <c r="D1845" s="25"/>
      <c r="E1845" s="23"/>
      <c r="F1845" s="23"/>
      <c r="G1845" s="60"/>
      <c r="H1845" s="60"/>
      <c r="I1845" s="22"/>
      <c r="J1845" s="55"/>
      <c r="K1845" s="57"/>
      <c r="L1845" s="57"/>
      <c r="M1845" s="57"/>
      <c r="N1845" s="57"/>
      <c r="O1845" s="57"/>
      <c r="P1845" s="57"/>
      <c r="Q1845" s="57"/>
    </row>
    <row r="1846" spans="1:17" ht="14.25" customHeight="1" x14ac:dyDescent="0.25">
      <c r="A1846" s="50"/>
      <c r="B1846"/>
      <c r="C1846" s="23"/>
      <c r="D1846" s="25"/>
      <c r="E1846" s="23"/>
      <c r="F1846" s="23"/>
      <c r="G1846" s="60"/>
      <c r="H1846" s="60"/>
      <c r="I1846" s="22"/>
      <c r="J1846" s="55"/>
      <c r="K1846" s="57"/>
      <c r="L1846" s="57"/>
      <c r="M1846" s="57"/>
      <c r="N1846" s="57"/>
      <c r="O1846" s="57"/>
      <c r="P1846" s="57"/>
      <c r="Q1846" s="57"/>
    </row>
    <row r="1847" spans="1:17" ht="14.25" customHeight="1" x14ac:dyDescent="0.25">
      <c r="A1847" s="50"/>
      <c r="B1847"/>
      <c r="C1847" s="23"/>
      <c r="D1847" s="25"/>
      <c r="E1847" s="23"/>
      <c r="F1847" s="23"/>
      <c r="G1847" s="60"/>
      <c r="H1847" s="60"/>
      <c r="I1847" s="22"/>
      <c r="J1847" s="55"/>
      <c r="K1847" s="57"/>
      <c r="L1847" s="57"/>
      <c r="M1847" s="57"/>
      <c r="N1847" s="57"/>
      <c r="O1847" s="57"/>
      <c r="P1847" s="57"/>
      <c r="Q1847" s="57"/>
    </row>
    <row r="1848" spans="1:17" ht="14.25" customHeight="1" x14ac:dyDescent="0.25">
      <c r="A1848" s="50"/>
      <c r="B1848"/>
      <c r="C1848" s="23"/>
      <c r="D1848" s="25"/>
      <c r="E1848" s="23"/>
      <c r="F1848" s="23"/>
      <c r="G1848" s="60"/>
      <c r="H1848" s="60"/>
      <c r="I1848" s="22"/>
      <c r="J1848" s="55"/>
      <c r="K1848" s="57"/>
      <c r="L1848" s="57"/>
      <c r="M1848" s="57"/>
      <c r="N1848" s="57"/>
      <c r="O1848" s="57"/>
      <c r="P1848" s="57"/>
      <c r="Q1848" s="57"/>
    </row>
    <row r="1849" spans="1:17" ht="14.25" customHeight="1" x14ac:dyDescent="0.25">
      <c r="A1849" s="50"/>
      <c r="B1849"/>
      <c r="C1849" s="23"/>
      <c r="D1849" s="25"/>
      <c r="E1849" s="23"/>
      <c r="F1849" s="23"/>
      <c r="G1849" s="60"/>
      <c r="H1849" s="60"/>
      <c r="I1849" s="22"/>
      <c r="J1849" s="55"/>
      <c r="K1849" s="57"/>
      <c r="L1849" s="57"/>
      <c r="M1849" s="57"/>
      <c r="N1849" s="57"/>
      <c r="O1849" s="57"/>
      <c r="P1849" s="57"/>
      <c r="Q1849" s="57"/>
    </row>
    <row r="1850" spans="1:17" ht="14.25" customHeight="1" x14ac:dyDescent="0.25">
      <c r="A1850" s="50"/>
      <c r="B1850"/>
      <c r="C1850" s="23"/>
      <c r="D1850" s="25"/>
      <c r="E1850" s="23"/>
      <c r="F1850" s="23"/>
      <c r="G1850" s="60"/>
      <c r="H1850" s="60"/>
      <c r="I1850" s="22"/>
      <c r="J1850" s="55"/>
      <c r="K1850" s="57"/>
      <c r="L1850" s="57"/>
      <c r="M1850" s="57"/>
      <c r="N1850" s="57"/>
      <c r="O1850" s="57"/>
      <c r="P1850" s="57"/>
      <c r="Q1850" s="57"/>
    </row>
    <row r="1851" spans="1:17" ht="14.25" customHeight="1" x14ac:dyDescent="0.25">
      <c r="A1851" s="50"/>
      <c r="B1851"/>
      <c r="C1851" s="23"/>
      <c r="D1851" s="25"/>
      <c r="E1851" s="23"/>
      <c r="F1851" s="23"/>
      <c r="G1851" s="60"/>
      <c r="H1851" s="60"/>
      <c r="I1851" s="22"/>
      <c r="J1851" s="55"/>
      <c r="K1851" s="57"/>
      <c r="L1851" s="57"/>
      <c r="M1851" s="57"/>
      <c r="N1851" s="57"/>
      <c r="O1851" s="57"/>
      <c r="P1851" s="57"/>
      <c r="Q1851" s="57"/>
    </row>
    <row r="1852" spans="1:17" ht="14.25" customHeight="1" x14ac:dyDescent="0.25">
      <c r="A1852" s="50"/>
      <c r="B1852"/>
      <c r="C1852" s="23"/>
      <c r="D1852" s="25"/>
      <c r="E1852" s="23"/>
      <c r="F1852" s="23"/>
      <c r="G1852" s="60"/>
      <c r="H1852" s="60"/>
      <c r="I1852" s="22"/>
      <c r="J1852" s="55"/>
      <c r="K1852" s="57"/>
      <c r="L1852" s="57"/>
      <c r="M1852" s="57"/>
      <c r="N1852" s="57"/>
      <c r="O1852" s="57"/>
      <c r="P1852" s="57"/>
      <c r="Q1852" s="57"/>
    </row>
    <row r="1853" spans="1:17" ht="14.25" customHeight="1" x14ac:dyDescent="0.25">
      <c r="A1853" s="50"/>
      <c r="B1853"/>
      <c r="C1853" s="23"/>
      <c r="D1853" s="25"/>
      <c r="E1853" s="23"/>
      <c r="F1853" s="23"/>
      <c r="G1853" s="60"/>
      <c r="H1853" s="60"/>
      <c r="I1853" s="22"/>
      <c r="J1853" s="55"/>
      <c r="K1853" s="57"/>
      <c r="L1853" s="57"/>
      <c r="M1853" s="57"/>
      <c r="N1853" s="57"/>
      <c r="O1853" s="57"/>
      <c r="P1853" s="57"/>
      <c r="Q1853" s="57"/>
    </row>
    <row r="1854" spans="1:17" ht="14.25" customHeight="1" x14ac:dyDescent="0.25">
      <c r="A1854" s="50"/>
      <c r="B1854"/>
      <c r="C1854" s="23"/>
      <c r="D1854" s="25"/>
      <c r="E1854" s="23"/>
      <c r="F1854" s="23"/>
      <c r="G1854" s="60"/>
      <c r="H1854" s="60"/>
      <c r="I1854" s="22"/>
      <c r="J1854" s="55"/>
      <c r="K1854" s="57"/>
      <c r="L1854" s="57"/>
      <c r="M1854" s="57"/>
      <c r="N1854" s="57"/>
      <c r="O1854" s="57"/>
      <c r="P1854" s="57"/>
      <c r="Q1854" s="57"/>
    </row>
    <row r="1855" spans="1:17" ht="14.25" customHeight="1" x14ac:dyDescent="0.25">
      <c r="A1855" s="50"/>
      <c r="B1855"/>
      <c r="C1855" s="23"/>
      <c r="D1855" s="25"/>
      <c r="E1855" s="23"/>
      <c r="F1855" s="23"/>
      <c r="G1855" s="60"/>
      <c r="H1855" s="60"/>
      <c r="I1855" s="22"/>
      <c r="J1855" s="55"/>
      <c r="K1855" s="57"/>
      <c r="L1855" s="57"/>
      <c r="M1855" s="57"/>
      <c r="N1855" s="57"/>
      <c r="O1855" s="57"/>
      <c r="P1855" s="57"/>
      <c r="Q1855" s="57"/>
    </row>
    <row r="1856" spans="1:17" ht="14.25" customHeight="1" x14ac:dyDescent="0.25">
      <c r="A1856" s="50"/>
      <c r="B1856"/>
      <c r="C1856" s="23"/>
      <c r="D1856" s="25"/>
      <c r="E1856" s="23"/>
      <c r="F1856" s="23"/>
      <c r="G1856" s="60"/>
      <c r="H1856" s="60"/>
      <c r="I1856" s="22"/>
      <c r="J1856" s="55"/>
      <c r="K1856" s="57"/>
      <c r="L1856" s="57"/>
      <c r="M1856" s="57"/>
      <c r="N1856" s="57"/>
      <c r="O1856" s="57"/>
      <c r="P1856" s="57"/>
      <c r="Q1856" s="57"/>
    </row>
    <row r="1857" spans="1:17" ht="14.25" customHeight="1" x14ac:dyDescent="0.25">
      <c r="A1857" s="50"/>
      <c r="B1857"/>
      <c r="C1857" s="23"/>
      <c r="D1857" s="25"/>
      <c r="E1857" s="23"/>
      <c r="F1857" s="23"/>
      <c r="G1857" s="60"/>
      <c r="H1857" s="60"/>
      <c r="I1857" s="22"/>
      <c r="J1857" s="55"/>
      <c r="K1857" s="57"/>
      <c r="L1857" s="57"/>
      <c r="M1857" s="57"/>
      <c r="N1857" s="57"/>
      <c r="O1857" s="57"/>
      <c r="P1857" s="57"/>
      <c r="Q1857" s="57"/>
    </row>
    <row r="1858" spans="1:17" ht="14.25" customHeight="1" x14ac:dyDescent="0.25">
      <c r="A1858" s="50"/>
      <c r="B1858"/>
      <c r="C1858" s="23"/>
      <c r="D1858" s="25"/>
      <c r="E1858" s="23"/>
      <c r="F1858" s="23"/>
      <c r="G1858" s="60"/>
      <c r="H1858" s="60"/>
      <c r="I1858" s="22"/>
      <c r="J1858" s="55"/>
      <c r="K1858" s="57"/>
      <c r="L1858" s="57"/>
      <c r="M1858" s="57"/>
      <c r="N1858" s="57"/>
      <c r="O1858" s="57"/>
      <c r="P1858" s="57"/>
      <c r="Q1858" s="57"/>
    </row>
    <row r="1859" spans="1:17" ht="14.25" customHeight="1" x14ac:dyDescent="0.25">
      <c r="A1859" s="50"/>
      <c r="B1859"/>
      <c r="C1859" s="23"/>
      <c r="D1859" s="25"/>
      <c r="E1859" s="23"/>
      <c r="F1859" s="23"/>
      <c r="G1859" s="60"/>
      <c r="H1859" s="60"/>
      <c r="I1859" s="22"/>
      <c r="J1859" s="55"/>
      <c r="K1859" s="57"/>
      <c r="L1859" s="57"/>
      <c r="M1859" s="57"/>
      <c r="N1859" s="57"/>
      <c r="O1859" s="57"/>
      <c r="P1859" s="57"/>
      <c r="Q1859" s="57"/>
    </row>
    <row r="1860" spans="1:17" ht="14.25" customHeight="1" x14ac:dyDescent="0.25">
      <c r="A1860" s="50"/>
      <c r="B1860"/>
      <c r="C1860" s="23"/>
      <c r="D1860" s="25"/>
      <c r="E1860" s="23"/>
      <c r="F1860" s="23"/>
      <c r="G1860" s="60"/>
      <c r="H1860" s="60"/>
      <c r="I1860" s="22"/>
      <c r="J1860" s="55"/>
      <c r="K1860" s="57"/>
      <c r="L1860" s="57"/>
      <c r="M1860" s="57"/>
      <c r="N1860" s="57"/>
      <c r="O1860" s="57"/>
      <c r="P1860" s="57"/>
      <c r="Q1860" s="57"/>
    </row>
    <row r="1861" spans="1:17" ht="14.25" customHeight="1" x14ac:dyDescent="0.25">
      <c r="A1861" s="50"/>
      <c r="B1861"/>
      <c r="C1861" s="23"/>
      <c r="D1861" s="25"/>
      <c r="E1861" s="23"/>
      <c r="F1861" s="23"/>
      <c r="G1861" s="60"/>
      <c r="H1861" s="60"/>
      <c r="I1861" s="22"/>
      <c r="J1861" s="55"/>
      <c r="K1861" s="57"/>
      <c r="L1861" s="57"/>
      <c r="M1861" s="57"/>
      <c r="N1861" s="57"/>
      <c r="O1861" s="57"/>
      <c r="P1861" s="57"/>
      <c r="Q1861" s="57"/>
    </row>
    <row r="1862" spans="1:17" ht="14.25" customHeight="1" x14ac:dyDescent="0.25">
      <c r="A1862" s="50"/>
      <c r="B1862"/>
      <c r="C1862" s="23"/>
      <c r="D1862" s="25"/>
      <c r="E1862" s="23"/>
      <c r="F1862" s="23"/>
      <c r="G1862" s="60"/>
      <c r="H1862" s="60"/>
      <c r="I1862" s="22"/>
      <c r="J1862" s="55"/>
      <c r="K1862" s="57"/>
      <c r="L1862" s="57"/>
      <c r="M1862" s="57"/>
      <c r="N1862" s="57"/>
      <c r="O1862" s="57"/>
      <c r="P1862" s="57"/>
      <c r="Q1862" s="57"/>
    </row>
    <row r="1863" spans="1:17" ht="14.25" customHeight="1" x14ac:dyDescent="0.25">
      <c r="A1863" s="50"/>
      <c r="B1863"/>
      <c r="C1863" s="23"/>
      <c r="D1863" s="25"/>
      <c r="E1863" s="23"/>
      <c r="F1863" s="23"/>
      <c r="G1863" s="60"/>
      <c r="H1863" s="60"/>
      <c r="I1863" s="22"/>
      <c r="J1863" s="55"/>
      <c r="K1863" s="57"/>
      <c r="L1863" s="57"/>
      <c r="M1863" s="57"/>
      <c r="N1863" s="57"/>
      <c r="O1863" s="57"/>
      <c r="P1863" s="57"/>
      <c r="Q1863" s="57"/>
    </row>
    <row r="1864" spans="1:17" ht="14.25" customHeight="1" x14ac:dyDescent="0.25">
      <c r="A1864" s="50"/>
      <c r="B1864"/>
      <c r="C1864" s="23"/>
      <c r="D1864" s="25"/>
      <c r="E1864" s="23"/>
      <c r="F1864" s="23"/>
      <c r="G1864" s="60"/>
      <c r="H1864" s="60"/>
      <c r="I1864" s="22"/>
      <c r="J1864" s="55"/>
      <c r="K1864" s="57"/>
      <c r="L1864" s="57"/>
      <c r="M1864" s="57"/>
      <c r="N1864" s="57"/>
      <c r="O1864" s="57"/>
      <c r="P1864" s="57"/>
      <c r="Q1864" s="57"/>
    </row>
    <row r="1865" spans="1:17" ht="14.25" customHeight="1" x14ac:dyDescent="0.25">
      <c r="A1865" s="50"/>
      <c r="B1865"/>
      <c r="C1865" s="23"/>
      <c r="D1865" s="25"/>
      <c r="E1865" s="23"/>
      <c r="F1865" s="23"/>
      <c r="G1865" s="60"/>
      <c r="H1865" s="60"/>
      <c r="I1865" s="22"/>
      <c r="J1865" s="55"/>
      <c r="K1865" s="57"/>
      <c r="L1865" s="57"/>
      <c r="M1865" s="57"/>
      <c r="N1865" s="57"/>
      <c r="O1865" s="57"/>
      <c r="P1865" s="57"/>
      <c r="Q1865" s="57"/>
    </row>
    <row r="1866" spans="1:17" ht="14.25" customHeight="1" x14ac:dyDescent="0.25">
      <c r="A1866" s="50"/>
      <c r="B1866"/>
      <c r="C1866" s="23"/>
      <c r="D1866" s="25"/>
      <c r="E1866" s="23"/>
      <c r="F1866" s="23"/>
      <c r="G1866" s="60"/>
      <c r="H1866" s="60"/>
      <c r="I1866" s="22"/>
      <c r="J1866" s="55"/>
      <c r="K1866" s="57"/>
      <c r="L1866" s="57"/>
      <c r="M1866" s="57"/>
      <c r="N1866" s="57"/>
      <c r="O1866" s="57"/>
      <c r="P1866" s="57"/>
      <c r="Q1866" s="57"/>
    </row>
    <row r="1867" spans="1:17" ht="14.25" customHeight="1" x14ac:dyDescent="0.25">
      <c r="A1867" s="50"/>
      <c r="B1867"/>
      <c r="C1867" s="23"/>
      <c r="D1867" s="25"/>
      <c r="E1867" s="23"/>
      <c r="F1867" s="23"/>
      <c r="G1867" s="60"/>
      <c r="H1867" s="60"/>
      <c r="I1867" s="22"/>
      <c r="J1867" s="55"/>
      <c r="K1867" s="57"/>
      <c r="L1867" s="57"/>
      <c r="M1867" s="57"/>
      <c r="N1867" s="57"/>
      <c r="O1867" s="57"/>
      <c r="P1867" s="57"/>
      <c r="Q1867" s="57"/>
    </row>
    <row r="1868" spans="1:17" ht="14.25" customHeight="1" x14ac:dyDescent="0.25">
      <c r="A1868" s="50"/>
      <c r="B1868"/>
      <c r="C1868" s="23"/>
      <c r="D1868" s="25"/>
      <c r="E1868" s="23"/>
      <c r="F1868" s="23"/>
      <c r="G1868" s="60"/>
      <c r="H1868" s="60"/>
      <c r="I1868" s="22"/>
      <c r="J1868" s="55"/>
      <c r="K1868" s="57"/>
      <c r="L1868" s="57"/>
      <c r="M1868" s="57"/>
      <c r="N1868" s="57"/>
      <c r="O1868" s="57"/>
      <c r="P1868" s="57"/>
      <c r="Q1868" s="57"/>
    </row>
    <row r="1869" spans="1:17" ht="14.25" customHeight="1" x14ac:dyDescent="0.25">
      <c r="A1869" s="50"/>
      <c r="B1869"/>
      <c r="C1869" s="23"/>
      <c r="D1869" s="25"/>
      <c r="E1869" s="23"/>
      <c r="F1869" s="23"/>
      <c r="G1869" s="60"/>
      <c r="H1869" s="60"/>
      <c r="I1869" s="22"/>
      <c r="J1869" s="55"/>
      <c r="K1869" s="57"/>
      <c r="L1869" s="57"/>
      <c r="M1869" s="57"/>
      <c r="N1869" s="57"/>
      <c r="O1869" s="57"/>
      <c r="P1869" s="57"/>
      <c r="Q1869" s="57"/>
    </row>
    <row r="1870" spans="1:17" ht="14.25" customHeight="1" x14ac:dyDescent="0.25">
      <c r="A1870" s="50"/>
      <c r="B1870"/>
      <c r="C1870" s="23"/>
      <c r="D1870" s="25"/>
      <c r="E1870" s="23"/>
      <c r="F1870" s="23"/>
      <c r="G1870" s="60"/>
      <c r="H1870" s="60"/>
      <c r="I1870" s="22"/>
      <c r="J1870" s="55"/>
      <c r="K1870" s="57"/>
      <c r="L1870" s="57"/>
      <c r="M1870" s="57"/>
      <c r="N1870" s="57"/>
      <c r="O1870" s="57"/>
      <c r="P1870" s="57"/>
      <c r="Q1870" s="57"/>
    </row>
    <row r="1871" spans="1:17" ht="14.25" customHeight="1" x14ac:dyDescent="0.25">
      <c r="A1871" s="50"/>
      <c r="B1871"/>
      <c r="C1871" s="23"/>
      <c r="D1871" s="25"/>
      <c r="E1871" s="23"/>
      <c r="F1871" s="23"/>
      <c r="G1871" s="60"/>
      <c r="H1871" s="60"/>
      <c r="I1871" s="22"/>
      <c r="J1871" s="55"/>
      <c r="K1871" s="57"/>
      <c r="L1871" s="57"/>
      <c r="M1871" s="57"/>
      <c r="N1871" s="57"/>
      <c r="O1871" s="57"/>
      <c r="P1871" s="57"/>
      <c r="Q1871" s="57"/>
    </row>
    <row r="1872" spans="1:17" ht="14.25" customHeight="1" x14ac:dyDescent="0.25">
      <c r="A1872" s="50"/>
      <c r="B1872"/>
      <c r="C1872" s="23"/>
      <c r="D1872" s="25"/>
      <c r="E1872" s="23"/>
      <c r="F1872" s="23"/>
      <c r="G1872" s="60"/>
      <c r="H1872" s="60"/>
      <c r="I1872" s="22"/>
      <c r="J1872" s="55"/>
      <c r="K1872" s="57"/>
      <c r="L1872" s="57"/>
      <c r="M1872" s="57"/>
      <c r="N1872" s="57"/>
      <c r="O1872" s="57"/>
      <c r="P1872" s="57"/>
      <c r="Q1872" s="57"/>
    </row>
    <row r="1873" spans="1:17" ht="14.25" customHeight="1" x14ac:dyDescent="0.25">
      <c r="A1873" s="50"/>
      <c r="B1873"/>
      <c r="C1873" s="23"/>
      <c r="D1873" s="25"/>
      <c r="E1873" s="23"/>
      <c r="F1873" s="23"/>
      <c r="G1873" s="60"/>
      <c r="H1873" s="60"/>
      <c r="I1873" s="22"/>
      <c r="J1873" s="55"/>
      <c r="K1873" s="57"/>
      <c r="L1873" s="57"/>
      <c r="M1873" s="57"/>
      <c r="N1873" s="57"/>
      <c r="O1873" s="57"/>
      <c r="P1873" s="57"/>
      <c r="Q1873" s="57"/>
    </row>
    <row r="1874" spans="1:17" ht="14.25" customHeight="1" x14ac:dyDescent="0.25">
      <c r="A1874" s="50"/>
      <c r="B1874"/>
      <c r="C1874" s="23"/>
      <c r="D1874" s="25"/>
      <c r="E1874" s="23"/>
      <c r="F1874" s="23"/>
      <c r="G1874" s="60"/>
      <c r="H1874" s="60"/>
      <c r="I1874" s="22"/>
      <c r="J1874" s="55"/>
      <c r="K1874" s="57"/>
      <c r="L1874" s="57"/>
      <c r="M1874" s="57"/>
      <c r="N1874" s="57"/>
      <c r="O1874" s="57"/>
      <c r="P1874" s="57"/>
      <c r="Q1874" s="57"/>
    </row>
    <row r="1875" spans="1:17" ht="14.25" customHeight="1" x14ac:dyDescent="0.25">
      <c r="A1875" s="50"/>
      <c r="B1875"/>
      <c r="C1875" s="23"/>
      <c r="D1875" s="25"/>
      <c r="E1875" s="23"/>
      <c r="F1875" s="23"/>
      <c r="G1875" s="60"/>
      <c r="H1875" s="60"/>
      <c r="I1875" s="22"/>
      <c r="J1875" s="55"/>
      <c r="K1875" s="57"/>
      <c r="L1875" s="57"/>
      <c r="M1875" s="57"/>
      <c r="N1875" s="57"/>
      <c r="O1875" s="57"/>
      <c r="P1875" s="57"/>
      <c r="Q1875" s="57"/>
    </row>
    <row r="1876" spans="1:17" ht="14.25" customHeight="1" x14ac:dyDescent="0.25">
      <c r="A1876" s="50"/>
      <c r="B1876"/>
      <c r="C1876" s="23"/>
      <c r="D1876" s="25"/>
      <c r="E1876" s="23"/>
      <c r="F1876" s="23"/>
      <c r="G1876" s="60"/>
      <c r="H1876" s="60"/>
      <c r="I1876" s="22"/>
      <c r="J1876" s="55"/>
      <c r="K1876" s="57"/>
      <c r="L1876" s="57"/>
      <c r="M1876" s="57"/>
      <c r="N1876" s="57"/>
      <c r="O1876" s="57"/>
      <c r="P1876" s="57"/>
      <c r="Q1876" s="57"/>
    </row>
    <row r="1877" spans="1:17" ht="14.25" customHeight="1" x14ac:dyDescent="0.25">
      <c r="A1877" s="50"/>
      <c r="B1877"/>
      <c r="C1877" s="23"/>
      <c r="D1877" s="25"/>
      <c r="E1877" s="23"/>
      <c r="F1877" s="23"/>
      <c r="G1877" s="60"/>
      <c r="H1877" s="60"/>
      <c r="I1877" s="22"/>
      <c r="J1877" s="55"/>
      <c r="K1877" s="57"/>
      <c r="L1877" s="57"/>
      <c r="M1877" s="57"/>
      <c r="N1877" s="57"/>
      <c r="O1877" s="57"/>
      <c r="P1877" s="57"/>
      <c r="Q1877" s="57"/>
    </row>
    <row r="1878" spans="1:17" ht="14.25" customHeight="1" x14ac:dyDescent="0.25">
      <c r="A1878" s="50"/>
      <c r="B1878"/>
      <c r="C1878" s="23"/>
      <c r="D1878" s="25"/>
      <c r="E1878" s="23"/>
      <c r="F1878" s="23"/>
      <c r="G1878" s="60"/>
      <c r="H1878" s="60"/>
      <c r="I1878" s="22"/>
      <c r="J1878" s="55"/>
      <c r="K1878" s="57"/>
      <c r="L1878" s="57"/>
      <c r="M1878" s="57"/>
      <c r="N1878" s="57"/>
      <c r="O1878" s="57"/>
      <c r="P1878" s="57"/>
      <c r="Q1878" s="57"/>
    </row>
    <row r="1879" spans="1:17" ht="14.25" customHeight="1" x14ac:dyDescent="0.25">
      <c r="A1879" s="50"/>
      <c r="B1879"/>
      <c r="C1879" s="23"/>
      <c r="D1879" s="25"/>
      <c r="E1879" s="23"/>
      <c r="F1879" s="23"/>
      <c r="G1879" s="60"/>
      <c r="H1879" s="60"/>
      <c r="I1879" s="22"/>
      <c r="J1879" s="55"/>
      <c r="K1879" s="57"/>
      <c r="L1879" s="57"/>
      <c r="M1879" s="57"/>
      <c r="N1879" s="57"/>
      <c r="O1879" s="57"/>
      <c r="P1879" s="57"/>
      <c r="Q1879" s="57"/>
    </row>
    <row r="1880" spans="1:17" ht="14.25" customHeight="1" x14ac:dyDescent="0.25">
      <c r="A1880" s="50"/>
      <c r="B1880"/>
      <c r="C1880" s="23"/>
      <c r="D1880" s="25"/>
      <c r="E1880" s="23"/>
      <c r="F1880" s="23"/>
      <c r="G1880" s="60"/>
      <c r="H1880" s="60"/>
      <c r="I1880" s="22"/>
      <c r="J1880" s="55"/>
      <c r="K1880" s="57"/>
      <c r="L1880" s="57"/>
      <c r="M1880" s="57"/>
      <c r="N1880" s="57"/>
      <c r="O1880" s="57"/>
      <c r="P1880" s="57"/>
      <c r="Q1880" s="57"/>
    </row>
    <row r="1881" spans="1:17" ht="14.25" customHeight="1" x14ac:dyDescent="0.25">
      <c r="A1881" s="50"/>
      <c r="B1881"/>
      <c r="C1881" s="23"/>
      <c r="D1881" s="25"/>
      <c r="E1881" s="23"/>
      <c r="F1881" s="23"/>
      <c r="G1881" s="60"/>
      <c r="H1881" s="60"/>
      <c r="I1881" s="22"/>
      <c r="J1881" s="55"/>
      <c r="K1881" s="57"/>
      <c r="L1881" s="57"/>
      <c r="M1881" s="57"/>
      <c r="N1881" s="57"/>
      <c r="O1881" s="57"/>
      <c r="P1881" s="57"/>
      <c r="Q1881" s="57"/>
    </row>
    <row r="1882" spans="1:17" ht="14.25" customHeight="1" x14ac:dyDescent="0.25">
      <c r="A1882" s="50"/>
      <c r="B1882"/>
      <c r="C1882" s="23"/>
      <c r="D1882" s="25"/>
      <c r="E1882" s="23"/>
      <c r="F1882" s="23"/>
      <c r="G1882" s="60"/>
      <c r="H1882" s="60"/>
      <c r="I1882" s="22"/>
      <c r="J1882" s="55"/>
      <c r="K1882" s="57"/>
      <c r="L1882" s="57"/>
      <c r="M1882" s="57"/>
      <c r="N1882" s="57"/>
      <c r="O1882" s="57"/>
      <c r="P1882" s="57"/>
      <c r="Q1882" s="57"/>
    </row>
    <row r="1883" spans="1:17" ht="14.25" customHeight="1" x14ac:dyDescent="0.25">
      <c r="A1883" s="50"/>
      <c r="B1883"/>
      <c r="C1883" s="23"/>
      <c r="D1883" s="25"/>
      <c r="E1883" s="23"/>
      <c r="F1883" s="23"/>
      <c r="G1883" s="60"/>
      <c r="H1883" s="60"/>
      <c r="I1883" s="22"/>
      <c r="J1883" s="55"/>
      <c r="K1883" s="57"/>
      <c r="L1883" s="57"/>
      <c r="M1883" s="57"/>
      <c r="N1883" s="57"/>
      <c r="O1883" s="57"/>
      <c r="P1883" s="57"/>
      <c r="Q1883" s="57"/>
    </row>
    <row r="1884" spans="1:17" ht="14.25" customHeight="1" x14ac:dyDescent="0.25">
      <c r="A1884" s="50"/>
      <c r="B1884"/>
      <c r="C1884" s="23"/>
      <c r="D1884" s="25"/>
      <c r="E1884" s="23"/>
      <c r="F1884" s="23"/>
      <c r="G1884" s="60"/>
      <c r="H1884" s="60"/>
      <c r="I1884" s="22"/>
      <c r="J1884" s="55"/>
      <c r="K1884" s="57"/>
      <c r="L1884" s="57"/>
      <c r="M1884" s="57"/>
      <c r="N1884" s="57"/>
      <c r="O1884" s="57"/>
      <c r="P1884" s="57"/>
      <c r="Q1884" s="57"/>
    </row>
    <row r="1885" spans="1:17" ht="14.25" customHeight="1" x14ac:dyDescent="0.25">
      <c r="A1885" s="50"/>
      <c r="B1885"/>
      <c r="C1885" s="23"/>
      <c r="D1885" s="25"/>
      <c r="E1885" s="23"/>
      <c r="F1885" s="23"/>
      <c r="G1885" s="60"/>
      <c r="H1885" s="60"/>
      <c r="I1885" s="22"/>
      <c r="J1885" s="55"/>
      <c r="K1885" s="57"/>
      <c r="L1885" s="57"/>
      <c r="M1885" s="57"/>
      <c r="N1885" s="57"/>
      <c r="O1885" s="57"/>
      <c r="P1885" s="57"/>
      <c r="Q1885" s="57"/>
    </row>
    <row r="1886" spans="1:17" ht="14.25" customHeight="1" x14ac:dyDescent="0.25">
      <c r="A1886" s="50"/>
      <c r="B1886"/>
      <c r="C1886" s="23"/>
      <c r="D1886" s="25"/>
      <c r="E1886" s="23"/>
      <c r="F1886" s="23"/>
      <c r="G1886" s="60"/>
      <c r="H1886" s="60"/>
      <c r="I1886" s="22"/>
      <c r="J1886" s="55"/>
      <c r="K1886" s="57"/>
      <c r="L1886" s="57"/>
      <c r="M1886" s="57"/>
      <c r="N1886" s="57"/>
      <c r="O1886" s="57"/>
      <c r="P1886" s="57"/>
      <c r="Q1886" s="57"/>
    </row>
    <row r="1887" spans="1:17" ht="14.25" customHeight="1" x14ac:dyDescent="0.25">
      <c r="A1887" s="50"/>
      <c r="B1887"/>
      <c r="C1887" s="23"/>
      <c r="D1887" s="25"/>
      <c r="E1887" s="23"/>
      <c r="F1887" s="23"/>
      <c r="G1887" s="60"/>
      <c r="H1887" s="60"/>
      <c r="I1887" s="22"/>
      <c r="J1887" s="55"/>
      <c r="K1887" s="57"/>
      <c r="L1887" s="57"/>
      <c r="M1887" s="57"/>
      <c r="N1887" s="57"/>
      <c r="O1887" s="57"/>
      <c r="P1887" s="57"/>
      <c r="Q1887" s="57"/>
    </row>
    <row r="1888" spans="1:17" ht="14.25" customHeight="1" x14ac:dyDescent="0.25">
      <c r="A1888" s="50"/>
      <c r="B1888"/>
      <c r="C1888" s="23"/>
      <c r="D1888" s="25"/>
      <c r="E1888" s="23"/>
      <c r="F1888" s="23"/>
      <c r="G1888" s="60"/>
      <c r="H1888" s="60"/>
      <c r="I1888" s="22"/>
      <c r="J1888" s="55"/>
      <c r="K1888" s="57"/>
      <c r="L1888" s="57"/>
      <c r="M1888" s="57"/>
      <c r="N1888" s="57"/>
      <c r="O1888" s="57"/>
      <c r="P1888" s="57"/>
      <c r="Q1888" s="57"/>
    </row>
    <row r="1889" spans="1:17" ht="14.25" customHeight="1" x14ac:dyDescent="0.25">
      <c r="A1889" s="50"/>
      <c r="B1889"/>
      <c r="C1889" s="23"/>
      <c r="D1889" s="25"/>
      <c r="E1889" s="23"/>
      <c r="F1889" s="23"/>
      <c r="G1889" s="60"/>
      <c r="H1889" s="60"/>
      <c r="I1889" s="22"/>
      <c r="J1889" s="55"/>
      <c r="K1889" s="57"/>
      <c r="L1889" s="57"/>
      <c r="M1889" s="57"/>
      <c r="N1889" s="57"/>
      <c r="O1889" s="57"/>
      <c r="P1889" s="57"/>
      <c r="Q1889" s="57"/>
    </row>
    <row r="1890" spans="1:17" ht="14.25" customHeight="1" x14ac:dyDescent="0.25">
      <c r="A1890" s="50"/>
      <c r="B1890"/>
      <c r="C1890" s="23"/>
      <c r="D1890" s="25"/>
      <c r="E1890" s="23"/>
      <c r="F1890" s="23"/>
      <c r="G1890" s="60"/>
      <c r="H1890" s="60"/>
      <c r="I1890" s="22"/>
      <c r="J1890" s="55"/>
      <c r="K1890" s="57"/>
      <c r="L1890" s="57"/>
      <c r="M1890" s="57"/>
      <c r="N1890" s="57"/>
      <c r="O1890" s="57"/>
      <c r="P1890" s="57"/>
      <c r="Q1890" s="57"/>
    </row>
    <row r="1891" spans="1:17" ht="14.25" customHeight="1" x14ac:dyDescent="0.25">
      <c r="A1891" s="50"/>
      <c r="B1891"/>
      <c r="C1891" s="23"/>
      <c r="D1891" s="25"/>
      <c r="E1891" s="23"/>
      <c r="F1891" s="23"/>
      <c r="G1891" s="60"/>
      <c r="H1891" s="60"/>
      <c r="I1891" s="22"/>
      <c r="J1891" s="55"/>
      <c r="K1891" s="57"/>
      <c r="L1891" s="57"/>
      <c r="M1891" s="57"/>
      <c r="N1891" s="57"/>
      <c r="O1891" s="57"/>
      <c r="P1891" s="57"/>
      <c r="Q1891" s="57"/>
    </row>
    <row r="1892" spans="1:17" ht="14.25" customHeight="1" x14ac:dyDescent="0.25">
      <c r="A1892" s="50"/>
      <c r="B1892"/>
      <c r="C1892" s="23"/>
      <c r="D1892" s="25"/>
      <c r="E1892" s="23"/>
      <c r="F1892" s="23"/>
      <c r="G1892" s="60"/>
      <c r="H1892" s="60"/>
      <c r="I1892" s="22"/>
      <c r="J1892" s="55"/>
      <c r="K1892" s="57"/>
      <c r="L1892" s="57"/>
      <c r="M1892" s="57"/>
      <c r="N1892" s="57"/>
      <c r="O1892" s="57"/>
      <c r="P1892" s="57"/>
      <c r="Q1892" s="57"/>
    </row>
    <row r="1893" spans="1:17" ht="14.25" customHeight="1" x14ac:dyDescent="0.25">
      <c r="A1893" s="50"/>
      <c r="B1893"/>
      <c r="C1893" s="23"/>
      <c r="D1893" s="25"/>
      <c r="E1893" s="23"/>
      <c r="F1893" s="23"/>
      <c r="G1893" s="60"/>
      <c r="H1893" s="60"/>
      <c r="I1893" s="22"/>
      <c r="J1893" s="55"/>
      <c r="K1893" s="57"/>
      <c r="L1893" s="57"/>
      <c r="M1893" s="57"/>
      <c r="N1893" s="57"/>
      <c r="O1893" s="57"/>
      <c r="P1893" s="57"/>
      <c r="Q1893" s="57"/>
    </row>
    <row r="1894" spans="1:17" ht="14.25" customHeight="1" x14ac:dyDescent="0.25">
      <c r="A1894" s="50"/>
      <c r="B1894"/>
      <c r="C1894" s="23"/>
      <c r="D1894" s="25"/>
      <c r="E1894" s="23"/>
      <c r="F1894" s="23"/>
      <c r="G1894" s="60"/>
      <c r="H1894" s="60"/>
      <c r="I1894" s="22"/>
      <c r="J1894" s="55"/>
      <c r="K1894" s="57"/>
      <c r="L1894" s="57"/>
      <c r="M1894" s="57"/>
      <c r="N1894" s="57"/>
      <c r="O1894" s="57"/>
      <c r="P1894" s="57"/>
      <c r="Q1894" s="57"/>
    </row>
    <row r="1895" spans="1:17" ht="14.25" customHeight="1" x14ac:dyDescent="0.25">
      <c r="A1895" s="50"/>
      <c r="B1895"/>
      <c r="C1895" s="23"/>
      <c r="D1895" s="25"/>
      <c r="E1895" s="23"/>
      <c r="F1895" s="23"/>
      <c r="G1895" s="60"/>
      <c r="H1895" s="60"/>
      <c r="I1895" s="22"/>
      <c r="J1895" s="55"/>
      <c r="K1895" s="57"/>
      <c r="L1895" s="57"/>
      <c r="M1895" s="57"/>
      <c r="N1895" s="57"/>
      <c r="O1895" s="57"/>
      <c r="P1895" s="57"/>
      <c r="Q1895" s="57"/>
    </row>
    <row r="1896" spans="1:17" ht="14.25" customHeight="1" x14ac:dyDescent="0.25">
      <c r="A1896" s="50"/>
      <c r="B1896"/>
      <c r="C1896" s="23"/>
      <c r="D1896" s="25"/>
      <c r="E1896" s="23"/>
      <c r="F1896" s="23"/>
      <c r="G1896" s="60"/>
      <c r="H1896" s="60"/>
      <c r="I1896" s="22"/>
      <c r="J1896" s="55"/>
      <c r="K1896" s="57"/>
      <c r="L1896" s="57"/>
      <c r="M1896" s="57"/>
      <c r="N1896" s="57"/>
      <c r="O1896" s="57"/>
      <c r="P1896" s="57"/>
      <c r="Q1896" s="57"/>
    </row>
    <row r="1897" spans="1:17" ht="14.25" customHeight="1" x14ac:dyDescent="0.25">
      <c r="A1897" s="50"/>
      <c r="B1897"/>
      <c r="C1897" s="23"/>
      <c r="D1897" s="25"/>
      <c r="E1897" s="23"/>
      <c r="F1897" s="23"/>
      <c r="G1897" s="60"/>
      <c r="H1897" s="60"/>
      <c r="I1897" s="22"/>
      <c r="J1897" s="55"/>
      <c r="K1897" s="57"/>
      <c r="L1897" s="57"/>
      <c r="M1897" s="57"/>
      <c r="N1897" s="57"/>
      <c r="O1897" s="57"/>
      <c r="P1897" s="57"/>
      <c r="Q1897" s="57"/>
    </row>
    <row r="1898" spans="1:17" ht="14.25" customHeight="1" x14ac:dyDescent="0.25">
      <c r="A1898" s="50"/>
      <c r="B1898"/>
      <c r="C1898" s="23"/>
      <c r="D1898" s="25"/>
      <c r="E1898" s="23"/>
      <c r="F1898" s="23"/>
      <c r="G1898" s="60"/>
      <c r="H1898" s="60"/>
      <c r="I1898" s="22"/>
      <c r="J1898" s="55"/>
      <c r="K1898" s="57"/>
      <c r="L1898" s="57"/>
      <c r="M1898" s="57"/>
      <c r="N1898" s="57"/>
      <c r="O1898" s="57"/>
      <c r="P1898" s="57"/>
      <c r="Q1898" s="57"/>
    </row>
    <row r="1899" spans="1:17" ht="14.25" customHeight="1" x14ac:dyDescent="0.25">
      <c r="A1899" s="50"/>
      <c r="B1899"/>
      <c r="C1899" s="23"/>
      <c r="D1899" s="25"/>
      <c r="E1899" s="23"/>
      <c r="F1899" s="23"/>
      <c r="G1899" s="60"/>
      <c r="H1899" s="60"/>
      <c r="I1899" s="22"/>
      <c r="J1899" s="55"/>
      <c r="K1899" s="57"/>
      <c r="L1899" s="57"/>
      <c r="M1899" s="57"/>
      <c r="N1899" s="57"/>
      <c r="O1899" s="57"/>
      <c r="P1899" s="57"/>
      <c r="Q1899" s="57"/>
    </row>
    <row r="1900" spans="1:17" ht="14.25" customHeight="1" x14ac:dyDescent="0.25">
      <c r="A1900" s="50"/>
      <c r="B1900"/>
      <c r="C1900" s="23"/>
      <c r="D1900" s="25"/>
      <c r="E1900" s="23"/>
      <c r="F1900" s="23"/>
      <c r="G1900" s="60"/>
      <c r="H1900" s="60"/>
      <c r="I1900" s="22"/>
      <c r="J1900" s="55"/>
      <c r="K1900" s="57"/>
      <c r="L1900" s="57"/>
      <c r="M1900" s="57"/>
      <c r="N1900" s="57"/>
      <c r="O1900" s="57"/>
      <c r="P1900" s="57"/>
      <c r="Q1900" s="57"/>
    </row>
    <row r="1901" spans="1:17" ht="14.25" customHeight="1" x14ac:dyDescent="0.25">
      <c r="A1901" s="50"/>
      <c r="B1901"/>
      <c r="C1901" s="23"/>
      <c r="D1901" s="25"/>
      <c r="E1901" s="23"/>
      <c r="F1901" s="23"/>
      <c r="G1901" s="60"/>
      <c r="H1901" s="60"/>
      <c r="I1901" s="22"/>
      <c r="J1901" s="55"/>
      <c r="K1901" s="57"/>
      <c r="L1901" s="57"/>
      <c r="M1901" s="57"/>
      <c r="N1901" s="57"/>
      <c r="O1901" s="57"/>
      <c r="P1901" s="57"/>
      <c r="Q1901" s="57"/>
    </row>
    <row r="1902" spans="1:17" ht="14.25" customHeight="1" x14ac:dyDescent="0.25">
      <c r="A1902" s="50"/>
      <c r="B1902"/>
      <c r="C1902" s="23"/>
      <c r="D1902" s="25"/>
      <c r="E1902" s="23"/>
      <c r="F1902" s="23"/>
      <c r="G1902" s="60"/>
      <c r="H1902" s="60"/>
      <c r="I1902" s="22"/>
      <c r="J1902" s="55"/>
      <c r="K1902" s="57"/>
      <c r="L1902" s="57"/>
      <c r="M1902" s="57"/>
      <c r="N1902" s="57"/>
      <c r="O1902" s="57"/>
      <c r="P1902" s="57"/>
      <c r="Q1902" s="57"/>
    </row>
    <row r="1903" spans="1:17" ht="14.25" customHeight="1" x14ac:dyDescent="0.25">
      <c r="A1903" s="50"/>
      <c r="B1903"/>
      <c r="C1903" s="23"/>
      <c r="D1903" s="25"/>
      <c r="E1903" s="23"/>
      <c r="F1903" s="23"/>
      <c r="G1903" s="60"/>
      <c r="H1903" s="60"/>
      <c r="I1903" s="22"/>
      <c r="J1903" s="55"/>
      <c r="K1903" s="57"/>
      <c r="L1903" s="57"/>
      <c r="M1903" s="57"/>
      <c r="N1903" s="57"/>
      <c r="O1903" s="57"/>
      <c r="P1903" s="57"/>
      <c r="Q1903" s="57"/>
    </row>
    <row r="1904" spans="1:17" ht="14.25" customHeight="1" x14ac:dyDescent="0.25">
      <c r="A1904" s="50"/>
      <c r="B1904"/>
      <c r="C1904" s="23"/>
      <c r="D1904" s="25"/>
      <c r="E1904" s="23"/>
      <c r="F1904" s="23"/>
      <c r="G1904" s="60"/>
      <c r="H1904" s="60"/>
      <c r="I1904" s="22"/>
      <c r="J1904" s="55"/>
      <c r="K1904" s="57"/>
      <c r="L1904" s="57"/>
      <c r="M1904" s="57"/>
      <c r="N1904" s="57"/>
      <c r="O1904" s="57"/>
      <c r="P1904" s="57"/>
      <c r="Q1904" s="57"/>
    </row>
    <row r="1905" spans="1:17" ht="14.25" customHeight="1" x14ac:dyDescent="0.25">
      <c r="A1905" s="50"/>
      <c r="B1905"/>
      <c r="C1905" s="23"/>
      <c r="D1905" s="25"/>
      <c r="E1905" s="23"/>
      <c r="F1905" s="23"/>
      <c r="G1905" s="60"/>
      <c r="H1905" s="60"/>
      <c r="I1905" s="22"/>
      <c r="J1905" s="55"/>
      <c r="K1905" s="57"/>
      <c r="L1905" s="57"/>
      <c r="M1905" s="57"/>
      <c r="N1905" s="57"/>
      <c r="O1905" s="57"/>
      <c r="P1905" s="57"/>
      <c r="Q1905" s="57"/>
    </row>
    <row r="1906" spans="1:17" ht="14.25" customHeight="1" x14ac:dyDescent="0.25">
      <c r="A1906" s="50"/>
      <c r="B1906"/>
      <c r="C1906" s="23"/>
      <c r="D1906" s="25"/>
      <c r="E1906" s="23"/>
      <c r="F1906" s="23"/>
      <c r="G1906" s="60"/>
      <c r="H1906" s="60"/>
      <c r="I1906" s="22"/>
      <c r="J1906" s="55"/>
      <c r="K1906" s="57"/>
      <c r="L1906" s="57"/>
      <c r="M1906" s="57"/>
      <c r="N1906" s="57"/>
      <c r="O1906" s="57"/>
      <c r="P1906" s="57"/>
      <c r="Q1906" s="57"/>
    </row>
    <row r="1907" spans="1:17" ht="14.25" customHeight="1" x14ac:dyDescent="0.25">
      <c r="A1907" s="50"/>
      <c r="B1907"/>
      <c r="C1907" s="23"/>
      <c r="D1907" s="25"/>
      <c r="E1907" s="23"/>
      <c r="F1907" s="23"/>
      <c r="G1907" s="60"/>
      <c r="H1907" s="60"/>
      <c r="I1907" s="22"/>
      <c r="J1907" s="55"/>
      <c r="K1907" s="57"/>
      <c r="L1907" s="57"/>
      <c r="M1907" s="57"/>
      <c r="N1907" s="57"/>
      <c r="O1907" s="57"/>
      <c r="P1907" s="57"/>
      <c r="Q1907" s="57"/>
    </row>
    <row r="1908" spans="1:17" ht="14.25" customHeight="1" x14ac:dyDescent="0.25">
      <c r="A1908" s="50"/>
      <c r="B1908"/>
      <c r="C1908" s="23"/>
      <c r="D1908" s="25"/>
      <c r="E1908" s="23"/>
      <c r="F1908" s="23"/>
      <c r="G1908" s="60"/>
      <c r="H1908" s="60"/>
      <c r="I1908" s="22"/>
      <c r="J1908" s="55"/>
      <c r="K1908" s="57"/>
      <c r="L1908" s="57"/>
      <c r="M1908" s="57"/>
      <c r="N1908" s="57"/>
      <c r="O1908" s="57"/>
      <c r="P1908" s="57"/>
      <c r="Q1908" s="57"/>
    </row>
    <row r="1909" spans="1:17" ht="14.25" customHeight="1" x14ac:dyDescent="0.25">
      <c r="A1909" s="50"/>
      <c r="B1909"/>
      <c r="C1909" s="23"/>
      <c r="D1909" s="25"/>
      <c r="E1909" s="23"/>
      <c r="F1909" s="23"/>
      <c r="G1909" s="60"/>
      <c r="H1909" s="60"/>
      <c r="I1909" s="22"/>
      <c r="J1909" s="55"/>
      <c r="K1909" s="57"/>
      <c r="L1909" s="57"/>
      <c r="M1909" s="57"/>
      <c r="N1909" s="57"/>
      <c r="O1909" s="57"/>
      <c r="P1909" s="57"/>
      <c r="Q1909" s="57"/>
    </row>
    <row r="1910" spans="1:17" ht="14.25" customHeight="1" x14ac:dyDescent="0.25">
      <c r="A1910" s="50"/>
      <c r="B1910"/>
      <c r="C1910" s="23"/>
      <c r="D1910" s="25"/>
      <c r="E1910" s="23"/>
      <c r="F1910" s="23"/>
      <c r="G1910" s="60"/>
      <c r="H1910" s="60"/>
      <c r="I1910" s="22"/>
      <c r="J1910" s="55"/>
      <c r="K1910" s="57"/>
      <c r="L1910" s="57"/>
      <c r="M1910" s="57"/>
      <c r="N1910" s="57"/>
      <c r="O1910" s="57"/>
      <c r="P1910" s="57"/>
      <c r="Q1910" s="57"/>
    </row>
    <row r="1911" spans="1:17" ht="14.25" customHeight="1" x14ac:dyDescent="0.25">
      <c r="A1911" s="50"/>
      <c r="B1911"/>
      <c r="C1911" s="23"/>
      <c r="D1911" s="25"/>
      <c r="E1911" s="23"/>
      <c r="F1911" s="23"/>
      <c r="G1911" s="60"/>
      <c r="H1911" s="60"/>
      <c r="I1911" s="22"/>
      <c r="J1911" s="55"/>
      <c r="K1911" s="57"/>
      <c r="L1911" s="57"/>
      <c r="M1911" s="57"/>
      <c r="N1911" s="57"/>
      <c r="O1911" s="57"/>
      <c r="P1911" s="57"/>
      <c r="Q1911" s="57"/>
    </row>
    <row r="1912" spans="1:17" ht="14.25" customHeight="1" x14ac:dyDescent="0.25">
      <c r="A1912" s="50"/>
      <c r="B1912"/>
      <c r="C1912" s="23"/>
      <c r="D1912" s="25"/>
      <c r="E1912" s="23"/>
      <c r="F1912" s="23"/>
      <c r="G1912" s="60"/>
      <c r="H1912" s="60"/>
      <c r="I1912" s="22"/>
      <c r="J1912" s="55"/>
      <c r="K1912" s="57"/>
      <c r="L1912" s="57"/>
      <c r="M1912" s="57"/>
      <c r="N1912" s="57"/>
      <c r="O1912" s="57"/>
      <c r="P1912" s="57"/>
      <c r="Q1912" s="57"/>
    </row>
    <row r="1913" spans="1:17" ht="14.25" customHeight="1" x14ac:dyDescent="0.25">
      <c r="A1913" s="50"/>
      <c r="B1913"/>
      <c r="C1913" s="23"/>
      <c r="D1913" s="25"/>
      <c r="E1913" s="23"/>
      <c r="F1913" s="23"/>
      <c r="G1913" s="60"/>
      <c r="H1913" s="60"/>
      <c r="I1913" s="22"/>
      <c r="J1913" s="55"/>
      <c r="K1913" s="57"/>
      <c r="L1913" s="57"/>
      <c r="M1913" s="57"/>
      <c r="N1913" s="57"/>
      <c r="O1913" s="57"/>
      <c r="P1913" s="57"/>
      <c r="Q1913" s="57"/>
    </row>
    <row r="1914" spans="1:17" ht="14.25" customHeight="1" x14ac:dyDescent="0.25">
      <c r="A1914" s="50"/>
      <c r="B1914"/>
      <c r="C1914" s="23"/>
      <c r="D1914" s="25"/>
      <c r="E1914" s="23"/>
      <c r="F1914" s="23"/>
      <c r="G1914" s="60"/>
      <c r="H1914" s="60"/>
      <c r="I1914" s="22"/>
      <c r="J1914" s="55"/>
      <c r="K1914" s="57"/>
      <c r="L1914" s="57"/>
      <c r="M1914" s="57"/>
      <c r="N1914" s="57"/>
      <c r="O1914" s="57"/>
      <c r="P1914" s="57"/>
      <c r="Q1914" s="57"/>
    </row>
    <row r="1915" spans="1:17" ht="14.25" customHeight="1" x14ac:dyDescent="0.25">
      <c r="A1915" s="50"/>
      <c r="B1915"/>
      <c r="C1915" s="23"/>
      <c r="D1915" s="25"/>
      <c r="E1915" s="23"/>
      <c r="F1915" s="23"/>
      <c r="G1915" s="60"/>
      <c r="H1915" s="60"/>
      <c r="I1915" s="22"/>
      <c r="J1915" s="55"/>
      <c r="K1915" s="57"/>
      <c r="L1915" s="57"/>
      <c r="M1915" s="57"/>
      <c r="N1915" s="57"/>
      <c r="O1915" s="57"/>
      <c r="P1915" s="57"/>
      <c r="Q1915" s="57"/>
    </row>
    <row r="1916" spans="1:17" ht="14.25" customHeight="1" x14ac:dyDescent="0.25">
      <c r="A1916" s="50"/>
      <c r="B1916"/>
      <c r="C1916" s="23"/>
      <c r="D1916" s="25"/>
      <c r="E1916" s="23"/>
      <c r="F1916" s="23"/>
      <c r="G1916" s="60"/>
      <c r="H1916" s="60"/>
      <c r="I1916" s="22"/>
      <c r="J1916" s="55"/>
      <c r="K1916" s="57"/>
      <c r="L1916" s="57"/>
      <c r="M1916" s="57"/>
      <c r="N1916" s="57"/>
      <c r="O1916" s="57"/>
      <c r="P1916" s="57"/>
      <c r="Q1916" s="57"/>
    </row>
    <row r="1917" spans="1:17" ht="14.25" customHeight="1" x14ac:dyDescent="0.25">
      <c r="A1917" s="50"/>
      <c r="B1917"/>
      <c r="C1917" s="23"/>
      <c r="D1917" s="25"/>
      <c r="E1917" s="23"/>
      <c r="F1917" s="23"/>
      <c r="G1917" s="60"/>
      <c r="H1917" s="60"/>
      <c r="I1917" s="22"/>
      <c r="J1917" s="55"/>
      <c r="K1917" s="57"/>
      <c r="L1917" s="57"/>
      <c r="M1917" s="57"/>
      <c r="N1917" s="57"/>
      <c r="O1917" s="57"/>
      <c r="P1917" s="57"/>
      <c r="Q1917" s="57"/>
    </row>
    <row r="1918" spans="1:17" ht="14.25" customHeight="1" x14ac:dyDescent="0.25">
      <c r="A1918" s="50"/>
      <c r="B1918"/>
      <c r="C1918" s="23"/>
      <c r="D1918" s="25"/>
      <c r="E1918" s="23"/>
      <c r="F1918" s="23"/>
      <c r="G1918" s="60"/>
      <c r="H1918" s="60"/>
      <c r="I1918" s="22"/>
      <c r="J1918" s="55"/>
      <c r="K1918" s="57"/>
      <c r="L1918" s="57"/>
      <c r="M1918" s="57"/>
      <c r="N1918" s="57"/>
      <c r="O1918" s="57"/>
      <c r="P1918" s="57"/>
      <c r="Q1918" s="57"/>
    </row>
    <row r="1919" spans="1:17" ht="14.25" customHeight="1" x14ac:dyDescent="0.25">
      <c r="A1919" s="50"/>
      <c r="B1919"/>
      <c r="C1919" s="23"/>
      <c r="D1919" s="25"/>
      <c r="E1919" s="23"/>
      <c r="F1919" s="23"/>
      <c r="G1919" s="60"/>
      <c r="H1919" s="60"/>
      <c r="I1919" s="22"/>
      <c r="J1919" s="55"/>
      <c r="K1919" s="57"/>
      <c r="L1919" s="57"/>
      <c r="M1919" s="57"/>
      <c r="N1919" s="57"/>
      <c r="O1919" s="57"/>
      <c r="P1919" s="57"/>
      <c r="Q1919" s="57"/>
    </row>
    <row r="1920" spans="1:17" ht="14.25" customHeight="1" x14ac:dyDescent="0.25">
      <c r="A1920" s="50"/>
      <c r="B1920"/>
      <c r="C1920" s="23"/>
      <c r="D1920" s="25"/>
      <c r="E1920" s="23"/>
      <c r="F1920" s="23"/>
      <c r="G1920" s="60"/>
      <c r="H1920" s="60"/>
      <c r="I1920" s="22"/>
      <c r="J1920" s="55"/>
      <c r="K1920" s="57"/>
      <c r="L1920" s="57"/>
      <c r="M1920" s="57"/>
      <c r="N1920" s="57"/>
      <c r="O1920" s="57"/>
      <c r="P1920" s="57"/>
      <c r="Q1920" s="57"/>
    </row>
    <row r="1921" spans="1:17" ht="14.25" customHeight="1" x14ac:dyDescent="0.25">
      <c r="A1921" s="50"/>
      <c r="B1921"/>
      <c r="C1921" s="23"/>
      <c r="D1921" s="25"/>
      <c r="E1921" s="23"/>
      <c r="F1921" s="23"/>
      <c r="G1921" s="60"/>
      <c r="H1921" s="60"/>
      <c r="I1921" s="22"/>
      <c r="J1921" s="55"/>
      <c r="K1921" s="57"/>
      <c r="L1921" s="57"/>
      <c r="M1921" s="57"/>
      <c r="N1921" s="57"/>
      <c r="O1921" s="57"/>
      <c r="P1921" s="57"/>
      <c r="Q1921" s="57"/>
    </row>
    <row r="1922" spans="1:17" ht="14.25" customHeight="1" x14ac:dyDescent="0.25">
      <c r="A1922" s="50"/>
      <c r="B1922"/>
      <c r="C1922" s="23"/>
      <c r="D1922" s="25"/>
      <c r="E1922" s="23"/>
      <c r="F1922" s="23"/>
      <c r="G1922" s="60"/>
      <c r="H1922" s="60"/>
      <c r="I1922" s="22"/>
      <c r="J1922" s="55"/>
      <c r="K1922" s="57"/>
      <c r="L1922" s="57"/>
      <c r="M1922" s="57"/>
      <c r="N1922" s="57"/>
      <c r="O1922" s="57"/>
      <c r="P1922" s="57"/>
      <c r="Q1922" s="57"/>
    </row>
    <row r="1923" spans="1:17" ht="14.25" customHeight="1" x14ac:dyDescent="0.25">
      <c r="A1923" s="50"/>
      <c r="B1923"/>
      <c r="C1923" s="23"/>
      <c r="D1923" s="25"/>
      <c r="E1923" s="23"/>
      <c r="F1923" s="23"/>
      <c r="G1923" s="60"/>
      <c r="H1923" s="60"/>
      <c r="I1923" s="22"/>
      <c r="J1923" s="55"/>
      <c r="K1923" s="57"/>
      <c r="L1923" s="57"/>
      <c r="M1923" s="57"/>
      <c r="N1923" s="57"/>
      <c r="O1923" s="57"/>
      <c r="P1923" s="57"/>
      <c r="Q1923" s="57"/>
    </row>
    <row r="1924" spans="1:17" ht="14.25" customHeight="1" x14ac:dyDescent="0.25">
      <c r="A1924" s="50"/>
      <c r="B1924"/>
      <c r="C1924" s="23"/>
      <c r="D1924" s="25"/>
      <c r="E1924" s="23"/>
      <c r="F1924" s="23"/>
      <c r="G1924" s="60"/>
      <c r="H1924" s="60"/>
      <c r="I1924" s="22"/>
      <c r="J1924" s="55"/>
      <c r="K1924" s="57"/>
      <c r="L1924" s="57"/>
      <c r="M1924" s="57"/>
      <c r="N1924" s="57"/>
      <c r="O1924" s="57"/>
      <c r="P1924" s="57"/>
      <c r="Q1924" s="57"/>
    </row>
    <row r="1925" spans="1:17" ht="14.25" customHeight="1" x14ac:dyDescent="0.25">
      <c r="A1925" s="50"/>
      <c r="B1925"/>
      <c r="C1925" s="23"/>
      <c r="D1925" s="25"/>
      <c r="E1925" s="23"/>
      <c r="F1925" s="23"/>
      <c r="G1925" s="60"/>
      <c r="H1925" s="60"/>
      <c r="I1925" s="22"/>
      <c r="J1925" s="55"/>
      <c r="K1925" s="57"/>
      <c r="L1925" s="57"/>
      <c r="M1925" s="57"/>
      <c r="N1925" s="57"/>
      <c r="O1925" s="57"/>
      <c r="P1925" s="57"/>
      <c r="Q1925" s="57"/>
    </row>
    <row r="1926" spans="1:17" ht="14.25" customHeight="1" x14ac:dyDescent="0.25">
      <c r="A1926" s="50"/>
      <c r="B1926"/>
      <c r="C1926" s="23"/>
      <c r="D1926" s="25"/>
      <c r="E1926" s="23"/>
      <c r="F1926" s="23"/>
      <c r="G1926" s="60"/>
      <c r="H1926" s="60"/>
      <c r="I1926" s="22"/>
      <c r="J1926" s="55"/>
      <c r="K1926" s="57"/>
      <c r="L1926" s="57"/>
      <c r="M1926" s="57"/>
      <c r="N1926" s="57"/>
      <c r="O1926" s="57"/>
      <c r="P1926" s="57"/>
      <c r="Q1926" s="57"/>
    </row>
    <row r="1927" spans="1:17" ht="14.25" customHeight="1" x14ac:dyDescent="0.25">
      <c r="A1927" s="50"/>
      <c r="B1927"/>
      <c r="C1927" s="23"/>
      <c r="D1927" s="25"/>
      <c r="E1927" s="23"/>
      <c r="F1927" s="23"/>
      <c r="G1927" s="60"/>
      <c r="H1927" s="60"/>
      <c r="I1927" s="22"/>
      <c r="J1927" s="55"/>
      <c r="K1927" s="57"/>
      <c r="L1927" s="57"/>
      <c r="M1927" s="57"/>
      <c r="N1927" s="57"/>
      <c r="O1927" s="57"/>
      <c r="P1927" s="57"/>
      <c r="Q1927" s="57"/>
    </row>
    <row r="1928" spans="1:17" ht="14.25" customHeight="1" x14ac:dyDescent="0.25">
      <c r="A1928" s="50"/>
      <c r="B1928"/>
      <c r="C1928" s="23"/>
      <c r="D1928" s="25"/>
      <c r="E1928" s="23"/>
      <c r="F1928" s="23"/>
      <c r="G1928" s="60"/>
      <c r="H1928" s="60"/>
      <c r="I1928" s="22"/>
      <c r="J1928" s="55"/>
      <c r="K1928" s="57"/>
      <c r="L1928" s="57"/>
      <c r="M1928" s="57"/>
      <c r="N1928" s="57"/>
      <c r="O1928" s="57"/>
      <c r="P1928" s="57"/>
      <c r="Q1928" s="57"/>
    </row>
    <row r="1929" spans="1:17" ht="14.25" customHeight="1" x14ac:dyDescent="0.25">
      <c r="A1929" s="50"/>
      <c r="B1929"/>
      <c r="C1929" s="23"/>
      <c r="D1929" s="25"/>
      <c r="E1929" s="23"/>
      <c r="F1929" s="23"/>
      <c r="G1929" s="60"/>
      <c r="H1929" s="60"/>
      <c r="I1929" s="22"/>
      <c r="J1929" s="55"/>
      <c r="K1929" s="57"/>
      <c r="L1929" s="57"/>
      <c r="M1929" s="57"/>
      <c r="N1929" s="57"/>
      <c r="O1929" s="57"/>
      <c r="P1929" s="57"/>
      <c r="Q1929" s="57"/>
    </row>
    <row r="1930" spans="1:17" ht="14.25" customHeight="1" x14ac:dyDescent="0.25">
      <c r="A1930" s="50"/>
      <c r="B1930"/>
      <c r="C1930" s="23"/>
      <c r="D1930" s="25"/>
      <c r="E1930" s="23"/>
      <c r="F1930" s="23"/>
      <c r="G1930" s="60"/>
      <c r="H1930" s="60"/>
      <c r="I1930" s="22"/>
      <c r="J1930" s="55"/>
      <c r="K1930" s="57"/>
      <c r="L1930" s="57"/>
      <c r="M1930" s="57"/>
      <c r="N1930" s="57"/>
      <c r="O1930" s="57"/>
      <c r="P1930" s="57"/>
      <c r="Q1930" s="57"/>
    </row>
    <row r="1931" spans="1:17" ht="14.25" customHeight="1" x14ac:dyDescent="0.25">
      <c r="A1931" s="50"/>
      <c r="B1931"/>
      <c r="C1931" s="23"/>
      <c r="D1931" s="25"/>
      <c r="E1931" s="23"/>
      <c r="F1931" s="23"/>
      <c r="G1931" s="60"/>
      <c r="H1931" s="60"/>
      <c r="I1931" s="22"/>
      <c r="J1931" s="55"/>
      <c r="K1931" s="57"/>
      <c r="L1931" s="57"/>
      <c r="M1931" s="57"/>
      <c r="N1931" s="57"/>
      <c r="O1931" s="57"/>
      <c r="P1931" s="57"/>
      <c r="Q1931" s="57"/>
    </row>
    <row r="1932" spans="1:17" ht="14.25" customHeight="1" x14ac:dyDescent="0.25">
      <c r="A1932" s="50"/>
      <c r="B1932"/>
      <c r="C1932" s="23"/>
      <c r="D1932" s="25"/>
      <c r="E1932" s="23"/>
      <c r="F1932" s="23"/>
      <c r="G1932" s="60"/>
      <c r="H1932" s="60"/>
      <c r="I1932" s="22"/>
      <c r="J1932" s="55"/>
      <c r="K1932" s="57"/>
      <c r="L1932" s="57"/>
      <c r="M1932" s="57"/>
      <c r="N1932" s="57"/>
      <c r="O1932" s="57"/>
      <c r="P1932" s="57"/>
      <c r="Q1932" s="57"/>
    </row>
    <row r="1933" spans="1:17" ht="14.25" customHeight="1" x14ac:dyDescent="0.25">
      <c r="A1933" s="50"/>
      <c r="B1933"/>
      <c r="C1933" s="23"/>
      <c r="D1933" s="25"/>
      <c r="E1933" s="23"/>
      <c r="F1933" s="23"/>
      <c r="G1933" s="60"/>
      <c r="H1933" s="60"/>
      <c r="I1933" s="22"/>
      <c r="J1933" s="55"/>
      <c r="K1933" s="57"/>
      <c r="L1933" s="57"/>
      <c r="M1933" s="57"/>
      <c r="N1933" s="57"/>
      <c r="O1933" s="57"/>
      <c r="P1933" s="57"/>
      <c r="Q1933" s="57"/>
    </row>
    <row r="1934" spans="1:17" ht="14.25" customHeight="1" x14ac:dyDescent="0.25">
      <c r="A1934" s="50"/>
      <c r="B1934"/>
      <c r="C1934" s="23"/>
      <c r="D1934" s="25"/>
      <c r="E1934" s="23"/>
      <c r="F1934" s="23"/>
      <c r="G1934" s="60"/>
      <c r="H1934" s="60"/>
      <c r="I1934" s="22"/>
      <c r="J1934" s="55"/>
      <c r="K1934" s="57"/>
      <c r="L1934" s="57"/>
      <c r="M1934" s="57"/>
      <c r="N1934" s="57"/>
      <c r="O1934" s="57"/>
      <c r="P1934" s="57"/>
      <c r="Q1934" s="57"/>
    </row>
    <row r="1935" spans="1:17" ht="14.25" customHeight="1" x14ac:dyDescent="0.25">
      <c r="A1935" s="50"/>
      <c r="B1935"/>
      <c r="C1935" s="23"/>
      <c r="D1935" s="25"/>
      <c r="E1935" s="23"/>
      <c r="F1935" s="23"/>
      <c r="G1935" s="60"/>
      <c r="H1935" s="60"/>
      <c r="I1935" s="22"/>
      <c r="J1935" s="55"/>
      <c r="K1935" s="57"/>
      <c r="L1935" s="57"/>
      <c r="M1935" s="57"/>
      <c r="N1935" s="57"/>
      <c r="O1935" s="57"/>
      <c r="P1935" s="57"/>
      <c r="Q1935" s="57"/>
    </row>
    <row r="1936" spans="1:17" ht="14.25" customHeight="1" x14ac:dyDescent="0.25">
      <c r="A1936" s="50"/>
      <c r="B1936"/>
      <c r="C1936" s="23"/>
      <c r="D1936" s="25"/>
      <c r="E1936" s="23"/>
      <c r="F1936" s="23"/>
      <c r="G1936" s="60"/>
      <c r="H1936" s="60"/>
      <c r="I1936" s="22"/>
      <c r="J1936" s="55"/>
      <c r="K1936" s="57"/>
      <c r="L1936" s="57"/>
      <c r="M1936" s="57"/>
      <c r="N1936" s="57"/>
      <c r="O1936" s="57"/>
      <c r="P1936" s="57"/>
      <c r="Q1936" s="57"/>
    </row>
    <row r="1937" spans="1:17" ht="14.25" customHeight="1" x14ac:dyDescent="0.25">
      <c r="A1937" s="50"/>
      <c r="B1937"/>
      <c r="C1937" s="23"/>
      <c r="D1937" s="25"/>
      <c r="E1937" s="23"/>
      <c r="F1937" s="23"/>
      <c r="G1937" s="60"/>
      <c r="H1937" s="60"/>
      <c r="I1937" s="22"/>
      <c r="J1937" s="55"/>
      <c r="K1937" s="57"/>
      <c r="L1937" s="57"/>
      <c r="M1937" s="57"/>
      <c r="N1937" s="57"/>
      <c r="O1937" s="57"/>
      <c r="P1937" s="57"/>
      <c r="Q1937" s="57"/>
    </row>
    <row r="1938" spans="1:17" ht="14.25" customHeight="1" x14ac:dyDescent="0.25">
      <c r="A1938" s="50"/>
      <c r="B1938"/>
      <c r="C1938" s="23"/>
      <c r="D1938" s="25"/>
      <c r="E1938" s="23"/>
      <c r="F1938" s="23"/>
      <c r="G1938" s="60"/>
      <c r="H1938" s="60"/>
      <c r="I1938" s="22"/>
      <c r="J1938" s="55"/>
      <c r="K1938" s="57"/>
      <c r="L1938" s="57"/>
      <c r="M1938" s="57"/>
      <c r="N1938" s="57"/>
      <c r="O1938" s="57"/>
      <c r="P1938" s="57"/>
      <c r="Q1938" s="57"/>
    </row>
    <row r="1939" spans="1:17" ht="14.25" customHeight="1" x14ac:dyDescent="0.25">
      <c r="A1939" s="50"/>
      <c r="B1939"/>
      <c r="C1939" s="23"/>
      <c r="D1939" s="25"/>
      <c r="E1939" s="23"/>
      <c r="F1939" s="23"/>
      <c r="G1939" s="60"/>
      <c r="H1939" s="60"/>
      <c r="I1939" s="22"/>
      <c r="J1939" s="55"/>
      <c r="K1939" s="57"/>
      <c r="L1939" s="57"/>
      <c r="M1939" s="57"/>
      <c r="N1939" s="57"/>
      <c r="O1939" s="57"/>
      <c r="P1939" s="57"/>
      <c r="Q1939" s="57"/>
    </row>
    <row r="1940" spans="1:17" ht="14.25" customHeight="1" x14ac:dyDescent="0.25">
      <c r="A1940" s="50"/>
      <c r="B1940"/>
      <c r="C1940" s="23"/>
      <c r="D1940" s="25"/>
      <c r="E1940" s="23"/>
      <c r="F1940" s="23"/>
      <c r="G1940" s="60"/>
      <c r="H1940" s="60"/>
      <c r="I1940" s="22"/>
      <c r="J1940" s="55"/>
      <c r="K1940" s="57"/>
      <c r="L1940" s="57"/>
      <c r="M1940" s="57"/>
      <c r="N1940" s="57"/>
      <c r="O1940" s="57"/>
      <c r="P1940" s="57"/>
      <c r="Q1940" s="57"/>
    </row>
    <row r="1941" spans="1:17" ht="14.25" customHeight="1" x14ac:dyDescent="0.25">
      <c r="A1941" s="50"/>
      <c r="B1941"/>
      <c r="C1941" s="23"/>
      <c r="D1941" s="25"/>
      <c r="E1941" s="23"/>
      <c r="F1941" s="23"/>
      <c r="G1941" s="60"/>
      <c r="H1941" s="60"/>
      <c r="I1941" s="22"/>
      <c r="J1941" s="55"/>
      <c r="K1941" s="57"/>
      <c r="L1941" s="57"/>
      <c r="M1941" s="57"/>
      <c r="N1941" s="57"/>
      <c r="O1941" s="57"/>
      <c r="P1941" s="57"/>
      <c r="Q1941" s="57"/>
    </row>
    <row r="1942" spans="1:17" ht="14.25" customHeight="1" x14ac:dyDescent="0.25">
      <c r="A1942" s="50"/>
      <c r="B1942"/>
      <c r="C1942" s="23"/>
      <c r="D1942" s="25"/>
      <c r="E1942" s="23"/>
      <c r="F1942" s="23"/>
      <c r="G1942" s="60"/>
      <c r="H1942" s="60"/>
      <c r="I1942" s="22"/>
      <c r="J1942" s="55"/>
      <c r="K1942" s="57"/>
      <c r="L1942" s="57"/>
      <c r="M1942" s="57"/>
      <c r="N1942" s="57"/>
      <c r="O1942" s="57"/>
      <c r="P1942" s="57"/>
      <c r="Q1942" s="57"/>
    </row>
    <row r="1943" spans="1:17" ht="14.25" customHeight="1" x14ac:dyDescent="0.25">
      <c r="A1943" s="50"/>
      <c r="B1943"/>
      <c r="C1943" s="23"/>
      <c r="D1943" s="25"/>
      <c r="E1943" s="23"/>
      <c r="F1943" s="23"/>
      <c r="G1943" s="60"/>
      <c r="H1943" s="60"/>
      <c r="I1943" s="22"/>
      <c r="J1943" s="55"/>
      <c r="K1943" s="57"/>
      <c r="L1943" s="57"/>
      <c r="M1943" s="57"/>
      <c r="N1943" s="57"/>
      <c r="O1943" s="57"/>
      <c r="P1943" s="57"/>
      <c r="Q1943" s="57"/>
    </row>
    <row r="1944" spans="1:17" ht="14.25" customHeight="1" x14ac:dyDescent="0.25">
      <c r="A1944" s="50"/>
      <c r="B1944"/>
      <c r="C1944" s="23"/>
      <c r="D1944" s="25"/>
      <c r="E1944" s="23"/>
      <c r="F1944" s="23"/>
      <c r="G1944" s="60"/>
      <c r="H1944" s="60"/>
      <c r="I1944" s="22"/>
      <c r="J1944" s="55"/>
      <c r="K1944" s="57"/>
      <c r="L1944" s="57"/>
      <c r="M1944" s="57"/>
      <c r="N1944" s="57"/>
      <c r="O1944" s="57"/>
      <c r="P1944" s="57"/>
      <c r="Q1944" s="57"/>
    </row>
    <row r="1945" spans="1:17" ht="14.25" customHeight="1" x14ac:dyDescent="0.25">
      <c r="A1945" s="50"/>
      <c r="B1945"/>
      <c r="C1945" s="23"/>
      <c r="D1945" s="25"/>
      <c r="E1945" s="23"/>
      <c r="F1945" s="23"/>
      <c r="G1945" s="60"/>
      <c r="H1945" s="60"/>
      <c r="I1945" s="22"/>
      <c r="J1945" s="55"/>
      <c r="K1945" s="57"/>
      <c r="L1945" s="57"/>
      <c r="M1945" s="57"/>
      <c r="N1945" s="57"/>
      <c r="O1945" s="57"/>
      <c r="P1945" s="57"/>
      <c r="Q1945" s="57"/>
    </row>
    <row r="1946" spans="1:17" ht="14.25" customHeight="1" x14ac:dyDescent="0.25">
      <c r="A1946" s="50"/>
      <c r="B1946"/>
      <c r="C1946" s="23"/>
      <c r="D1946" s="25"/>
      <c r="E1946" s="23"/>
      <c r="F1946" s="23"/>
      <c r="G1946" s="60"/>
      <c r="H1946" s="60"/>
      <c r="I1946" s="22"/>
      <c r="J1946" s="55"/>
      <c r="K1946" s="57"/>
      <c r="L1946" s="57"/>
      <c r="M1946" s="57"/>
      <c r="N1946" s="57"/>
      <c r="O1946" s="57"/>
      <c r="P1946" s="57"/>
      <c r="Q1946" s="57"/>
    </row>
    <row r="1947" spans="1:17" ht="14.25" customHeight="1" x14ac:dyDescent="0.25">
      <c r="A1947" s="50"/>
      <c r="B1947"/>
      <c r="C1947" s="23"/>
      <c r="D1947" s="25"/>
      <c r="E1947" s="23"/>
      <c r="F1947" s="23"/>
      <c r="G1947" s="60"/>
      <c r="H1947" s="60"/>
      <c r="I1947" s="22"/>
      <c r="J1947" s="55"/>
      <c r="K1947" s="57"/>
      <c r="L1947" s="57"/>
      <c r="M1947" s="57"/>
      <c r="N1947" s="57"/>
      <c r="O1947" s="57"/>
      <c r="P1947" s="57"/>
      <c r="Q1947" s="57"/>
    </row>
    <row r="1948" spans="1:17" ht="14.25" customHeight="1" x14ac:dyDescent="0.25">
      <c r="A1948" s="50"/>
      <c r="B1948"/>
      <c r="C1948" s="23"/>
      <c r="D1948" s="25"/>
      <c r="E1948" s="23"/>
      <c r="F1948" s="23"/>
      <c r="G1948" s="60"/>
      <c r="H1948" s="60"/>
      <c r="I1948" s="22"/>
      <c r="J1948" s="55"/>
      <c r="K1948" s="57"/>
      <c r="L1948" s="57"/>
      <c r="M1948" s="57"/>
      <c r="N1948" s="57"/>
      <c r="O1948" s="57"/>
      <c r="P1948" s="57"/>
      <c r="Q1948" s="57"/>
    </row>
    <row r="1949" spans="1:17" ht="14.25" customHeight="1" x14ac:dyDescent="0.25">
      <c r="A1949" s="50"/>
      <c r="B1949"/>
      <c r="C1949" s="23"/>
      <c r="D1949" s="25"/>
      <c r="E1949" s="23"/>
      <c r="F1949" s="23"/>
      <c r="G1949" s="60"/>
      <c r="H1949" s="60"/>
      <c r="I1949" s="22"/>
      <c r="J1949" s="55"/>
      <c r="K1949" s="57"/>
      <c r="L1949" s="57"/>
      <c r="M1949" s="57"/>
      <c r="N1949" s="57"/>
      <c r="O1949" s="57"/>
      <c r="P1949" s="57"/>
      <c r="Q1949" s="57"/>
    </row>
    <row r="1950" spans="1:17" ht="14.25" customHeight="1" x14ac:dyDescent="0.25">
      <c r="A1950" s="50"/>
      <c r="B1950"/>
      <c r="C1950" s="23"/>
      <c r="D1950" s="25"/>
      <c r="E1950" s="23"/>
      <c r="F1950" s="23"/>
      <c r="G1950" s="60"/>
      <c r="H1950" s="60"/>
      <c r="I1950" s="22"/>
      <c r="J1950" s="55"/>
      <c r="K1950" s="57"/>
      <c r="L1950" s="57"/>
      <c r="M1950" s="57"/>
      <c r="N1950" s="57"/>
      <c r="O1950" s="57"/>
      <c r="P1950" s="57"/>
      <c r="Q1950" s="57"/>
    </row>
    <row r="1951" spans="1:17" ht="14.25" customHeight="1" x14ac:dyDescent="0.25">
      <c r="A1951" s="50"/>
      <c r="B1951"/>
      <c r="C1951" s="23"/>
      <c r="D1951" s="25"/>
      <c r="E1951" s="23"/>
      <c r="F1951" s="23"/>
      <c r="G1951" s="60"/>
      <c r="H1951" s="60"/>
      <c r="I1951" s="22"/>
      <c r="J1951" s="55"/>
      <c r="K1951" s="57"/>
      <c r="L1951" s="57"/>
      <c r="M1951" s="57"/>
      <c r="N1951" s="57"/>
      <c r="O1951" s="57"/>
      <c r="P1951" s="57"/>
      <c r="Q1951" s="57"/>
    </row>
    <row r="1952" spans="1:17" ht="14.25" customHeight="1" x14ac:dyDescent="0.25">
      <c r="A1952" s="50"/>
      <c r="B1952"/>
      <c r="C1952" s="23"/>
      <c r="D1952" s="25"/>
      <c r="E1952" s="23"/>
      <c r="F1952" s="23"/>
      <c r="G1952" s="60"/>
      <c r="H1952" s="60"/>
      <c r="I1952" s="22"/>
      <c r="J1952" s="55"/>
      <c r="K1952" s="57"/>
      <c r="L1952" s="57"/>
      <c r="M1952" s="57"/>
      <c r="N1952" s="57"/>
      <c r="O1952" s="57"/>
      <c r="P1952" s="57"/>
      <c r="Q1952" s="57"/>
    </row>
    <row r="1953" spans="1:17" ht="14.25" customHeight="1" x14ac:dyDescent="0.25">
      <c r="A1953" s="50"/>
      <c r="B1953"/>
      <c r="C1953" s="23"/>
      <c r="D1953" s="25"/>
      <c r="E1953" s="23"/>
      <c r="F1953" s="23"/>
      <c r="G1953" s="60"/>
      <c r="H1953" s="60"/>
      <c r="I1953" s="22"/>
      <c r="J1953" s="55"/>
      <c r="K1953" s="57"/>
      <c r="L1953" s="57"/>
      <c r="M1953" s="57"/>
      <c r="N1953" s="57"/>
      <c r="O1953" s="57"/>
      <c r="P1953" s="57"/>
      <c r="Q1953" s="57"/>
    </row>
    <row r="1954" spans="1:17" ht="14.25" customHeight="1" x14ac:dyDescent="0.25">
      <c r="A1954" s="50"/>
      <c r="B1954"/>
      <c r="C1954" s="23"/>
      <c r="D1954" s="25"/>
      <c r="E1954" s="23"/>
      <c r="F1954" s="23"/>
      <c r="G1954" s="60"/>
      <c r="H1954" s="60"/>
      <c r="I1954" s="22"/>
      <c r="J1954" s="55"/>
      <c r="K1954" s="57"/>
      <c r="L1954" s="57"/>
      <c r="M1954" s="57"/>
      <c r="N1954" s="57"/>
      <c r="O1954" s="57"/>
      <c r="P1954" s="57"/>
      <c r="Q1954" s="57"/>
    </row>
    <row r="1955" spans="1:17" ht="14.25" customHeight="1" x14ac:dyDescent="0.25">
      <c r="A1955" s="50"/>
      <c r="B1955"/>
      <c r="C1955" s="23"/>
      <c r="D1955" s="25"/>
      <c r="E1955" s="23"/>
      <c r="F1955" s="23"/>
      <c r="G1955" s="60"/>
      <c r="H1955" s="60"/>
      <c r="I1955" s="22"/>
      <c r="J1955" s="55"/>
      <c r="K1955" s="57"/>
      <c r="L1955" s="57"/>
      <c r="M1955" s="57"/>
      <c r="N1955" s="57"/>
      <c r="O1955" s="57"/>
      <c r="P1955" s="57"/>
      <c r="Q1955" s="57"/>
    </row>
    <row r="1956" spans="1:17" ht="14.25" customHeight="1" x14ac:dyDescent="0.25">
      <c r="A1956" s="50"/>
      <c r="B1956"/>
      <c r="C1956" s="23"/>
      <c r="D1956" s="25"/>
      <c r="E1956" s="23"/>
      <c r="F1956" s="23"/>
      <c r="G1956" s="60"/>
      <c r="H1956" s="60"/>
      <c r="I1956" s="22"/>
      <c r="J1956" s="55"/>
      <c r="K1956" s="57"/>
      <c r="L1956" s="57"/>
      <c r="M1956" s="57"/>
      <c r="N1956" s="57"/>
      <c r="O1956" s="57"/>
      <c r="P1956" s="57"/>
      <c r="Q1956" s="57"/>
    </row>
    <row r="1957" spans="1:17" ht="14.25" customHeight="1" x14ac:dyDescent="0.25">
      <c r="A1957" s="50"/>
      <c r="B1957"/>
      <c r="C1957" s="23"/>
      <c r="D1957" s="25"/>
      <c r="E1957" s="23"/>
      <c r="F1957" s="23"/>
      <c r="G1957" s="60"/>
      <c r="H1957" s="60"/>
      <c r="I1957" s="22"/>
      <c r="J1957" s="55"/>
      <c r="K1957" s="57"/>
      <c r="L1957" s="57"/>
      <c r="M1957" s="57"/>
      <c r="N1957" s="57"/>
      <c r="O1957" s="57"/>
      <c r="P1957" s="57"/>
      <c r="Q1957" s="57"/>
    </row>
    <row r="1958" spans="1:17" ht="14.25" customHeight="1" x14ac:dyDescent="0.25">
      <c r="A1958" s="50"/>
      <c r="B1958"/>
      <c r="C1958" s="23"/>
      <c r="D1958" s="25"/>
      <c r="E1958" s="23"/>
      <c r="F1958" s="23"/>
      <c r="G1958" s="60"/>
      <c r="H1958" s="60"/>
      <c r="I1958" s="22"/>
      <c r="J1958" s="55"/>
      <c r="K1958" s="57"/>
      <c r="L1958" s="57"/>
      <c r="M1958" s="57"/>
      <c r="N1958" s="57"/>
      <c r="O1958" s="57"/>
      <c r="P1958" s="57"/>
      <c r="Q1958" s="57"/>
    </row>
    <row r="1959" spans="1:17" ht="14.25" customHeight="1" x14ac:dyDescent="0.25">
      <c r="A1959" s="50"/>
      <c r="B1959"/>
      <c r="C1959" s="23"/>
      <c r="D1959" s="25"/>
      <c r="E1959" s="23"/>
      <c r="F1959" s="23"/>
      <c r="G1959" s="60"/>
      <c r="H1959" s="60"/>
      <c r="I1959" s="22"/>
      <c r="J1959" s="55"/>
      <c r="K1959" s="57"/>
      <c r="L1959" s="57"/>
      <c r="M1959" s="57"/>
      <c r="N1959" s="57"/>
      <c r="O1959" s="57"/>
      <c r="P1959" s="57"/>
      <c r="Q1959" s="57"/>
    </row>
    <row r="1960" spans="1:17" ht="14.25" customHeight="1" x14ac:dyDescent="0.25">
      <c r="A1960" s="50"/>
      <c r="B1960"/>
      <c r="C1960" s="23"/>
      <c r="D1960" s="25"/>
      <c r="E1960" s="23"/>
      <c r="F1960" s="23"/>
      <c r="G1960" s="60"/>
      <c r="H1960" s="60"/>
      <c r="I1960" s="22"/>
      <c r="J1960" s="55"/>
      <c r="K1960" s="57"/>
      <c r="L1960" s="57"/>
      <c r="M1960" s="57"/>
      <c r="N1960" s="57"/>
      <c r="O1960" s="57"/>
      <c r="P1960" s="57"/>
      <c r="Q1960" s="57"/>
    </row>
    <row r="1961" spans="1:17" ht="14.25" customHeight="1" x14ac:dyDescent="0.25">
      <c r="A1961" s="50"/>
      <c r="B1961"/>
      <c r="C1961" s="23"/>
      <c r="D1961" s="25"/>
      <c r="E1961" s="23"/>
      <c r="F1961" s="23"/>
      <c r="G1961" s="60"/>
      <c r="H1961" s="60"/>
      <c r="I1961" s="22"/>
      <c r="J1961" s="55"/>
      <c r="K1961" s="57"/>
      <c r="L1961" s="57"/>
      <c r="M1961" s="57"/>
      <c r="N1961" s="57"/>
      <c r="O1961" s="57"/>
      <c r="P1961" s="57"/>
      <c r="Q1961" s="57"/>
    </row>
    <row r="1962" spans="1:17" ht="14.25" customHeight="1" x14ac:dyDescent="0.25">
      <c r="A1962" s="50"/>
      <c r="B1962"/>
      <c r="C1962" s="23"/>
      <c r="D1962" s="25"/>
      <c r="E1962" s="23"/>
      <c r="F1962" s="23"/>
      <c r="G1962" s="60"/>
      <c r="H1962" s="60"/>
      <c r="I1962" s="22"/>
      <c r="J1962" s="55"/>
      <c r="K1962" s="57"/>
      <c r="L1962" s="57"/>
      <c r="M1962" s="57"/>
      <c r="N1962" s="57"/>
      <c r="O1962" s="57"/>
      <c r="P1962" s="57"/>
      <c r="Q1962" s="57"/>
    </row>
    <row r="1963" spans="1:17" ht="14.25" customHeight="1" x14ac:dyDescent="0.25">
      <c r="A1963" s="50"/>
      <c r="B1963"/>
      <c r="C1963" s="23"/>
      <c r="D1963" s="25"/>
      <c r="E1963" s="23"/>
      <c r="F1963" s="23"/>
      <c r="G1963" s="60"/>
      <c r="H1963" s="60"/>
      <c r="I1963" s="22"/>
      <c r="J1963" s="55"/>
      <c r="K1963" s="57"/>
      <c r="L1963" s="57"/>
      <c r="M1963" s="57"/>
      <c r="N1963" s="57"/>
      <c r="O1963" s="57"/>
      <c r="P1963" s="57"/>
      <c r="Q1963" s="57"/>
    </row>
    <row r="1964" spans="1:17" ht="14.25" customHeight="1" x14ac:dyDescent="0.25">
      <c r="A1964" s="50"/>
      <c r="B1964"/>
      <c r="C1964" s="23"/>
      <c r="D1964" s="25"/>
      <c r="E1964" s="23"/>
      <c r="F1964" s="23"/>
      <c r="G1964" s="60"/>
      <c r="H1964" s="60"/>
      <c r="I1964" s="22"/>
      <c r="J1964" s="55"/>
      <c r="K1964" s="57"/>
      <c r="L1964" s="57"/>
      <c r="M1964" s="57"/>
      <c r="N1964" s="57"/>
      <c r="O1964" s="57"/>
      <c r="P1964" s="57"/>
      <c r="Q1964" s="57"/>
    </row>
    <row r="1965" spans="1:17" ht="14.25" customHeight="1" x14ac:dyDescent="0.25">
      <c r="A1965" s="50"/>
      <c r="B1965"/>
      <c r="C1965" s="23"/>
      <c r="D1965" s="25"/>
      <c r="E1965" s="23"/>
      <c r="F1965" s="23"/>
      <c r="G1965" s="60"/>
      <c r="H1965" s="60"/>
      <c r="I1965" s="22"/>
      <c r="J1965" s="55"/>
      <c r="K1965" s="57"/>
      <c r="L1965" s="57"/>
      <c r="M1965" s="57"/>
      <c r="N1965" s="57"/>
      <c r="O1965" s="57"/>
      <c r="P1965" s="57"/>
      <c r="Q1965" s="57"/>
    </row>
    <row r="1966" spans="1:17" ht="14.25" customHeight="1" x14ac:dyDescent="0.25">
      <c r="A1966" s="50"/>
      <c r="B1966"/>
      <c r="C1966" s="23"/>
      <c r="D1966" s="25"/>
      <c r="E1966" s="23"/>
      <c r="F1966" s="23"/>
      <c r="G1966" s="60"/>
      <c r="H1966" s="60"/>
      <c r="I1966" s="22"/>
      <c r="J1966" s="55"/>
      <c r="K1966" s="57"/>
      <c r="L1966" s="57"/>
      <c r="M1966" s="57"/>
      <c r="N1966" s="57"/>
      <c r="O1966" s="57"/>
      <c r="P1966" s="57"/>
      <c r="Q1966" s="57"/>
    </row>
    <row r="1967" spans="1:17" ht="14.25" customHeight="1" x14ac:dyDescent="0.25">
      <c r="A1967" s="50"/>
      <c r="B1967"/>
      <c r="C1967" s="23"/>
      <c r="D1967" s="25"/>
      <c r="E1967" s="23"/>
      <c r="F1967" s="23"/>
      <c r="G1967" s="60"/>
      <c r="H1967" s="60"/>
      <c r="I1967" s="22"/>
      <c r="J1967" s="55"/>
      <c r="K1967" s="57"/>
      <c r="L1967" s="57"/>
      <c r="M1967" s="57"/>
      <c r="N1967" s="57"/>
      <c r="O1967" s="57"/>
      <c r="P1967" s="57"/>
      <c r="Q1967" s="57"/>
    </row>
    <row r="1968" spans="1:17" ht="14.25" customHeight="1" x14ac:dyDescent="0.25">
      <c r="A1968" s="50"/>
      <c r="B1968"/>
      <c r="C1968" s="23"/>
      <c r="D1968" s="25"/>
      <c r="E1968" s="23"/>
      <c r="F1968" s="23"/>
      <c r="G1968" s="60"/>
      <c r="H1968" s="60"/>
      <c r="I1968" s="22"/>
      <c r="J1968" s="55"/>
      <c r="K1968" s="57"/>
      <c r="L1968" s="57"/>
      <c r="M1968" s="57"/>
      <c r="N1968" s="57"/>
      <c r="O1968" s="57"/>
      <c r="P1968" s="57"/>
      <c r="Q1968" s="57"/>
    </row>
    <row r="1969" spans="1:17" ht="14.25" customHeight="1" x14ac:dyDescent="0.25">
      <c r="A1969" s="50"/>
      <c r="B1969"/>
      <c r="C1969" s="23"/>
      <c r="D1969" s="25"/>
      <c r="E1969" s="23"/>
      <c r="F1969" s="23"/>
      <c r="G1969" s="60"/>
      <c r="H1969" s="60"/>
      <c r="I1969" s="22"/>
      <c r="J1969" s="55"/>
      <c r="K1969" s="57"/>
      <c r="L1969" s="57"/>
      <c r="M1969" s="57"/>
      <c r="N1969" s="57"/>
      <c r="O1969" s="57"/>
      <c r="P1969" s="57"/>
      <c r="Q1969" s="57"/>
    </row>
    <row r="1970" spans="1:17" ht="14.25" customHeight="1" x14ac:dyDescent="0.25">
      <c r="A1970" s="50"/>
      <c r="B1970"/>
      <c r="C1970" s="23"/>
      <c r="D1970" s="25"/>
      <c r="E1970" s="23"/>
      <c r="F1970" s="23"/>
      <c r="G1970" s="60"/>
      <c r="H1970" s="60"/>
      <c r="I1970" s="22"/>
      <c r="J1970" s="55"/>
      <c r="K1970" s="57"/>
      <c r="L1970" s="57"/>
      <c r="M1970" s="57"/>
      <c r="N1970" s="57"/>
      <c r="O1970" s="57"/>
      <c r="P1970" s="57"/>
      <c r="Q1970" s="57"/>
    </row>
    <row r="1971" spans="1:17" ht="14.25" customHeight="1" x14ac:dyDescent="0.25">
      <c r="A1971" s="50"/>
      <c r="B1971"/>
      <c r="C1971" s="23"/>
      <c r="D1971" s="25"/>
      <c r="E1971" s="23"/>
      <c r="F1971" s="23"/>
      <c r="G1971" s="60"/>
      <c r="H1971" s="60"/>
      <c r="I1971" s="22"/>
      <c r="J1971" s="55"/>
      <c r="K1971" s="57"/>
      <c r="L1971" s="57"/>
      <c r="M1971" s="57"/>
      <c r="N1971" s="57"/>
      <c r="O1971" s="57"/>
      <c r="P1971" s="57"/>
      <c r="Q1971" s="57"/>
    </row>
    <row r="1972" spans="1:17" ht="14.25" customHeight="1" x14ac:dyDescent="0.25">
      <c r="A1972" s="50"/>
      <c r="B1972"/>
      <c r="C1972" s="23"/>
      <c r="D1972" s="25"/>
      <c r="E1972" s="23"/>
      <c r="F1972" s="23"/>
      <c r="G1972" s="60"/>
      <c r="H1972" s="60"/>
      <c r="I1972" s="22"/>
      <c r="J1972" s="55"/>
      <c r="K1972" s="57"/>
      <c r="L1972" s="57"/>
      <c r="M1972" s="57"/>
      <c r="N1972" s="57"/>
      <c r="O1972" s="57"/>
      <c r="P1972" s="57"/>
      <c r="Q1972" s="57"/>
    </row>
    <row r="1973" spans="1:17" ht="14.25" customHeight="1" x14ac:dyDescent="0.25">
      <c r="A1973" s="50"/>
      <c r="B1973"/>
      <c r="C1973" s="23"/>
      <c r="D1973" s="25"/>
      <c r="E1973" s="23"/>
      <c r="F1973" s="23"/>
      <c r="G1973" s="60"/>
      <c r="H1973" s="60"/>
      <c r="I1973" s="22"/>
      <c r="J1973" s="55"/>
      <c r="K1973" s="57"/>
      <c r="L1973" s="57"/>
      <c r="M1973" s="57"/>
      <c r="N1973" s="57"/>
      <c r="O1973" s="57"/>
      <c r="P1973" s="57"/>
      <c r="Q1973" s="57"/>
    </row>
    <row r="1974" spans="1:17" ht="14.25" customHeight="1" x14ac:dyDescent="0.25">
      <c r="A1974" s="50"/>
      <c r="B1974"/>
      <c r="C1974" s="23"/>
      <c r="D1974" s="25"/>
      <c r="E1974" s="23"/>
      <c r="F1974" s="23"/>
      <c r="G1974" s="60"/>
      <c r="H1974" s="60"/>
      <c r="I1974" s="22"/>
      <c r="J1974" s="55"/>
      <c r="K1974" s="57"/>
      <c r="L1974" s="57"/>
      <c r="M1974" s="57"/>
      <c r="N1974" s="57"/>
      <c r="O1974" s="57"/>
      <c r="P1974" s="57"/>
      <c r="Q1974" s="57"/>
    </row>
    <row r="1975" spans="1:17" ht="14.25" customHeight="1" x14ac:dyDescent="0.25">
      <c r="A1975" s="50"/>
      <c r="B1975"/>
      <c r="C1975" s="23"/>
      <c r="D1975" s="25"/>
      <c r="E1975" s="23"/>
      <c r="F1975" s="23"/>
      <c r="G1975" s="60"/>
      <c r="H1975" s="60"/>
      <c r="I1975" s="22"/>
      <c r="J1975" s="55"/>
      <c r="K1975" s="57"/>
      <c r="L1975" s="57"/>
      <c r="M1975" s="57"/>
      <c r="N1975" s="57"/>
      <c r="O1975" s="57"/>
      <c r="P1975" s="57"/>
      <c r="Q1975" s="57"/>
    </row>
    <row r="1976" spans="1:17" ht="14.25" customHeight="1" x14ac:dyDescent="0.25">
      <c r="A1976" s="50"/>
      <c r="B1976"/>
      <c r="C1976" s="23"/>
      <c r="D1976" s="25"/>
      <c r="E1976" s="23"/>
      <c r="F1976" s="23"/>
      <c r="G1976" s="60"/>
      <c r="H1976" s="60"/>
      <c r="I1976" s="22"/>
      <c r="J1976" s="55"/>
      <c r="K1976" s="57"/>
      <c r="L1976" s="57"/>
      <c r="M1976" s="57"/>
      <c r="N1976" s="57"/>
      <c r="O1976" s="57"/>
      <c r="P1976" s="57"/>
      <c r="Q1976" s="57"/>
    </row>
    <row r="1977" spans="1:17" ht="14.25" customHeight="1" x14ac:dyDescent="0.25">
      <c r="A1977" s="50"/>
      <c r="B1977"/>
      <c r="C1977" s="23"/>
      <c r="D1977" s="25"/>
      <c r="E1977" s="23"/>
      <c r="F1977" s="23"/>
      <c r="G1977" s="60"/>
      <c r="H1977" s="60"/>
      <c r="I1977" s="22"/>
      <c r="J1977" s="55"/>
      <c r="K1977" s="57"/>
      <c r="L1977" s="57"/>
      <c r="M1977" s="57"/>
      <c r="N1977" s="57"/>
      <c r="O1977" s="57"/>
      <c r="P1977" s="57"/>
      <c r="Q1977" s="57"/>
    </row>
    <row r="1978" spans="1:17" ht="14.25" customHeight="1" x14ac:dyDescent="0.25">
      <c r="A1978" s="50"/>
      <c r="B1978"/>
      <c r="C1978" s="23"/>
      <c r="D1978" s="25"/>
      <c r="E1978" s="23"/>
      <c r="F1978" s="23"/>
      <c r="G1978" s="60"/>
      <c r="H1978" s="60"/>
      <c r="I1978" s="22"/>
      <c r="J1978" s="55"/>
      <c r="K1978" s="57"/>
      <c r="L1978" s="57"/>
      <c r="M1978" s="57"/>
      <c r="N1978" s="57"/>
      <c r="O1978" s="57"/>
      <c r="P1978" s="57"/>
      <c r="Q1978" s="57"/>
    </row>
    <row r="1979" spans="1:17" ht="14.25" customHeight="1" x14ac:dyDescent="0.25">
      <c r="A1979" s="50"/>
      <c r="B1979"/>
      <c r="C1979" s="23"/>
      <c r="D1979" s="25"/>
      <c r="E1979" s="23"/>
      <c r="F1979" s="23"/>
      <c r="G1979" s="60"/>
      <c r="H1979" s="60"/>
      <c r="I1979" s="22"/>
      <c r="J1979" s="55"/>
      <c r="K1979" s="57"/>
      <c r="L1979" s="57"/>
      <c r="M1979" s="57"/>
      <c r="N1979" s="57"/>
      <c r="O1979" s="57"/>
      <c r="P1979" s="57"/>
      <c r="Q1979" s="57"/>
    </row>
    <row r="1980" spans="1:17" ht="14.25" customHeight="1" x14ac:dyDescent="0.25">
      <c r="A1980" s="50"/>
      <c r="B1980"/>
      <c r="C1980" s="23"/>
      <c r="D1980" s="25"/>
      <c r="E1980" s="23"/>
      <c r="F1980" s="23"/>
      <c r="G1980" s="60"/>
      <c r="H1980" s="60"/>
      <c r="I1980" s="22"/>
      <c r="J1980" s="55"/>
      <c r="K1980" s="57"/>
      <c r="L1980" s="57"/>
      <c r="M1980" s="57"/>
      <c r="N1980" s="57"/>
      <c r="O1980" s="57"/>
      <c r="P1980" s="57"/>
      <c r="Q1980" s="57"/>
    </row>
    <row r="1981" spans="1:17" ht="14.25" customHeight="1" x14ac:dyDescent="0.25">
      <c r="A1981" s="50"/>
      <c r="B1981"/>
      <c r="C1981" s="23"/>
      <c r="D1981" s="25"/>
      <c r="E1981" s="23"/>
      <c r="F1981" s="23"/>
      <c r="G1981" s="60"/>
      <c r="H1981" s="60"/>
      <c r="I1981" s="22"/>
      <c r="J1981" s="55"/>
      <c r="K1981" s="57"/>
      <c r="L1981" s="57"/>
      <c r="M1981" s="57"/>
      <c r="N1981" s="57"/>
      <c r="O1981" s="57"/>
      <c r="P1981" s="57"/>
      <c r="Q1981" s="57"/>
    </row>
    <row r="1982" spans="1:17" ht="14.25" customHeight="1" x14ac:dyDescent="0.25">
      <c r="A1982" s="50"/>
      <c r="B1982"/>
      <c r="C1982" s="23"/>
      <c r="D1982" s="25"/>
      <c r="E1982" s="23"/>
      <c r="F1982" s="23"/>
      <c r="G1982" s="60"/>
      <c r="H1982" s="60"/>
      <c r="I1982" s="22"/>
      <c r="J1982" s="55"/>
      <c r="K1982" s="57"/>
      <c r="L1982" s="57"/>
      <c r="M1982" s="57"/>
      <c r="N1982" s="57"/>
      <c r="O1982" s="57"/>
      <c r="P1982" s="57"/>
      <c r="Q1982" s="57"/>
    </row>
    <row r="1983" spans="1:17" ht="14.25" customHeight="1" x14ac:dyDescent="0.25">
      <c r="A1983" s="50"/>
      <c r="B1983"/>
      <c r="C1983" s="23"/>
      <c r="D1983" s="25"/>
      <c r="E1983" s="23"/>
      <c r="F1983" s="23"/>
      <c r="G1983" s="60"/>
      <c r="H1983" s="60"/>
      <c r="I1983" s="22"/>
      <c r="J1983" s="55"/>
      <c r="K1983" s="57"/>
      <c r="L1983" s="57"/>
      <c r="M1983" s="57"/>
      <c r="N1983" s="57"/>
      <c r="O1983" s="57"/>
      <c r="P1983" s="57"/>
      <c r="Q1983" s="57"/>
    </row>
    <row r="1984" spans="1:17" ht="14.25" customHeight="1" x14ac:dyDescent="0.25">
      <c r="A1984" s="50"/>
      <c r="B1984"/>
      <c r="C1984" s="23"/>
      <c r="D1984" s="25"/>
      <c r="E1984" s="23"/>
      <c r="F1984" s="23"/>
      <c r="G1984" s="60"/>
      <c r="H1984" s="60"/>
      <c r="I1984" s="22"/>
      <c r="J1984" s="55"/>
      <c r="K1984" s="57"/>
      <c r="L1984" s="57"/>
      <c r="M1984" s="57"/>
      <c r="N1984" s="57"/>
      <c r="O1984" s="57"/>
      <c r="P1984" s="57"/>
      <c r="Q1984" s="57"/>
    </row>
    <row r="1985" spans="1:17" ht="14.25" customHeight="1" x14ac:dyDescent="0.25">
      <c r="A1985" s="50"/>
      <c r="B1985"/>
      <c r="C1985" s="23"/>
      <c r="D1985" s="25"/>
      <c r="E1985" s="23"/>
      <c r="F1985" s="23"/>
      <c r="G1985" s="60"/>
      <c r="H1985" s="60"/>
      <c r="I1985" s="22"/>
      <c r="J1985" s="55"/>
      <c r="K1985" s="57"/>
      <c r="L1985" s="57"/>
      <c r="M1985" s="57"/>
      <c r="N1985" s="57"/>
      <c r="O1985" s="57"/>
      <c r="P1985" s="57"/>
      <c r="Q1985" s="57"/>
    </row>
    <row r="1986" spans="1:17" ht="14.25" customHeight="1" x14ac:dyDescent="0.25">
      <c r="A1986" s="50"/>
      <c r="B1986"/>
      <c r="C1986" s="23"/>
      <c r="D1986" s="25"/>
      <c r="E1986" s="23"/>
      <c r="F1986" s="23"/>
      <c r="G1986" s="60"/>
      <c r="H1986" s="60"/>
      <c r="I1986" s="22"/>
      <c r="J1986" s="55"/>
      <c r="K1986" s="57"/>
      <c r="L1986" s="57"/>
      <c r="M1986" s="57"/>
      <c r="N1986" s="57"/>
      <c r="O1986" s="57"/>
      <c r="P1986" s="57"/>
      <c r="Q1986" s="57"/>
    </row>
    <row r="1987" spans="1:17" ht="14.25" customHeight="1" x14ac:dyDescent="0.25">
      <c r="A1987" s="50"/>
      <c r="B1987"/>
      <c r="C1987" s="23"/>
      <c r="D1987" s="25"/>
      <c r="E1987" s="23"/>
      <c r="F1987" s="23"/>
      <c r="G1987" s="60"/>
      <c r="H1987" s="60"/>
      <c r="I1987" s="22"/>
      <c r="J1987" s="55"/>
      <c r="K1987" s="57"/>
      <c r="L1987" s="57"/>
      <c r="M1987" s="57"/>
      <c r="N1987" s="57"/>
      <c r="O1987" s="57"/>
      <c r="P1987" s="57"/>
      <c r="Q1987" s="57"/>
    </row>
    <row r="1988" spans="1:17" ht="14.25" customHeight="1" x14ac:dyDescent="0.25">
      <c r="A1988" s="50"/>
      <c r="B1988"/>
      <c r="C1988" s="23"/>
      <c r="D1988" s="25"/>
      <c r="E1988" s="23"/>
      <c r="F1988" s="23"/>
      <c r="G1988" s="60"/>
      <c r="H1988" s="60"/>
      <c r="I1988" s="22"/>
      <c r="J1988" s="55"/>
      <c r="K1988" s="57"/>
      <c r="L1988" s="57"/>
      <c r="M1988" s="57"/>
      <c r="N1988" s="57"/>
      <c r="O1988" s="57"/>
      <c r="P1988" s="57"/>
      <c r="Q1988" s="57"/>
    </row>
    <row r="1989" spans="1:17" ht="14.25" customHeight="1" x14ac:dyDescent="0.25">
      <c r="A1989" s="50"/>
      <c r="B1989"/>
      <c r="C1989" s="23"/>
      <c r="D1989" s="25"/>
      <c r="E1989" s="23"/>
      <c r="F1989" s="23"/>
      <c r="G1989" s="60"/>
      <c r="H1989" s="60"/>
      <c r="I1989" s="22"/>
      <c r="J1989" s="55"/>
      <c r="K1989" s="57"/>
      <c r="L1989" s="57"/>
      <c r="M1989" s="57"/>
      <c r="N1989" s="57"/>
      <c r="O1989" s="57"/>
      <c r="P1989" s="57"/>
      <c r="Q1989" s="57"/>
    </row>
    <row r="1990" spans="1:17" ht="14.25" customHeight="1" x14ac:dyDescent="0.25">
      <c r="A1990" s="50"/>
      <c r="B1990"/>
      <c r="C1990" s="23"/>
      <c r="D1990" s="25"/>
      <c r="E1990" s="23"/>
      <c r="F1990" s="23"/>
      <c r="G1990" s="60"/>
      <c r="H1990" s="60"/>
      <c r="I1990" s="22"/>
      <c r="J1990" s="55"/>
      <c r="K1990" s="57"/>
      <c r="L1990" s="57"/>
      <c r="M1990" s="57"/>
      <c r="N1990" s="57"/>
      <c r="O1990" s="57"/>
      <c r="P1990" s="57"/>
      <c r="Q1990" s="57"/>
    </row>
    <row r="1991" spans="1:17" ht="14.25" customHeight="1" x14ac:dyDescent="0.25">
      <c r="A1991" s="50"/>
      <c r="B1991"/>
      <c r="C1991" s="23"/>
      <c r="D1991" s="25"/>
      <c r="E1991" s="23"/>
      <c r="F1991" s="23"/>
      <c r="G1991" s="60"/>
      <c r="H1991" s="60"/>
      <c r="I1991" s="22"/>
      <c r="J1991" s="55"/>
      <c r="K1991" s="57"/>
      <c r="L1991" s="57"/>
      <c r="M1991" s="57"/>
      <c r="N1991" s="57"/>
      <c r="O1991" s="57"/>
      <c r="P1991" s="57"/>
      <c r="Q1991" s="57"/>
    </row>
    <row r="1992" spans="1:17" ht="14.25" customHeight="1" x14ac:dyDescent="0.25">
      <c r="A1992" s="50"/>
      <c r="B1992"/>
      <c r="C1992" s="23"/>
      <c r="D1992" s="25"/>
      <c r="E1992" s="23"/>
      <c r="F1992" s="23"/>
      <c r="G1992" s="60"/>
      <c r="H1992" s="60"/>
      <c r="I1992" s="22"/>
      <c r="J1992" s="55"/>
      <c r="K1992" s="57"/>
      <c r="L1992" s="57"/>
      <c r="M1992" s="57"/>
      <c r="N1992" s="57"/>
      <c r="O1992" s="57"/>
      <c r="P1992" s="57"/>
      <c r="Q1992" s="57"/>
    </row>
    <row r="1993" spans="1:17" ht="14.25" customHeight="1" x14ac:dyDescent="0.25">
      <c r="A1993" s="50"/>
      <c r="B1993"/>
      <c r="C1993" s="23"/>
      <c r="D1993" s="25"/>
      <c r="E1993" s="23"/>
      <c r="F1993" s="23"/>
      <c r="G1993" s="60"/>
      <c r="H1993" s="60"/>
      <c r="I1993" s="22"/>
      <c r="J1993" s="55"/>
      <c r="K1993" s="57"/>
      <c r="L1993" s="57"/>
      <c r="M1993" s="57"/>
      <c r="N1993" s="57"/>
      <c r="O1993" s="57"/>
      <c r="P1993" s="57"/>
      <c r="Q1993" s="57"/>
    </row>
    <row r="1994" spans="1:17" ht="14.25" customHeight="1" x14ac:dyDescent="0.25">
      <c r="A1994" s="50"/>
      <c r="B1994"/>
      <c r="C1994" s="23"/>
      <c r="D1994" s="25"/>
      <c r="E1994" s="23"/>
      <c r="F1994" s="23"/>
      <c r="G1994" s="60"/>
      <c r="H1994" s="60"/>
      <c r="I1994" s="22"/>
      <c r="J1994" s="55"/>
      <c r="K1994" s="57"/>
      <c r="L1994" s="57"/>
      <c r="M1994" s="57"/>
      <c r="N1994" s="57"/>
      <c r="O1994" s="57"/>
      <c r="P1994" s="57"/>
      <c r="Q1994" s="57"/>
    </row>
    <row r="1995" spans="1:17" ht="14.25" customHeight="1" x14ac:dyDescent="0.25">
      <c r="A1995" s="50"/>
      <c r="B1995"/>
      <c r="C1995" s="23"/>
      <c r="D1995" s="25"/>
      <c r="E1995" s="23"/>
      <c r="F1995" s="23"/>
      <c r="G1995" s="60"/>
      <c r="H1995" s="60"/>
      <c r="I1995" s="22"/>
      <c r="J1995" s="55"/>
      <c r="K1995" s="57"/>
      <c r="L1995" s="57"/>
      <c r="M1995" s="57"/>
      <c r="N1995" s="57"/>
      <c r="O1995" s="57"/>
      <c r="P1995" s="57"/>
      <c r="Q1995" s="57"/>
    </row>
    <row r="1996" spans="1:17" ht="14.25" customHeight="1" x14ac:dyDescent="0.25">
      <c r="A1996" s="50"/>
      <c r="B1996"/>
      <c r="C1996" s="23"/>
      <c r="D1996" s="25"/>
      <c r="E1996" s="23"/>
      <c r="F1996" s="23"/>
      <c r="G1996" s="60"/>
      <c r="H1996" s="60"/>
      <c r="I1996" s="22"/>
      <c r="J1996" s="55"/>
      <c r="K1996" s="57"/>
      <c r="L1996" s="57"/>
      <c r="M1996" s="57"/>
      <c r="N1996" s="57"/>
      <c r="O1996" s="57"/>
      <c r="P1996" s="57"/>
      <c r="Q1996" s="57"/>
    </row>
    <row r="1997" spans="1:17" ht="14.25" customHeight="1" x14ac:dyDescent="0.25">
      <c r="A1997" s="50"/>
      <c r="B1997"/>
      <c r="C1997" s="23"/>
      <c r="D1997" s="25"/>
      <c r="E1997" s="23"/>
      <c r="F1997" s="23"/>
      <c r="G1997" s="60"/>
      <c r="H1997" s="60"/>
      <c r="I1997" s="22"/>
      <c r="J1997" s="55"/>
      <c r="K1997" s="57"/>
      <c r="L1997" s="57"/>
      <c r="M1997" s="57"/>
      <c r="N1997" s="57"/>
      <c r="O1997" s="57"/>
      <c r="P1997" s="57"/>
      <c r="Q1997" s="57"/>
    </row>
    <row r="1998" spans="1:17" ht="14.25" customHeight="1" x14ac:dyDescent="0.25">
      <c r="A1998" s="50"/>
      <c r="B1998"/>
      <c r="C1998" s="23"/>
      <c r="D1998" s="25"/>
      <c r="E1998" s="23"/>
      <c r="F1998" s="23"/>
      <c r="G1998" s="60"/>
      <c r="H1998" s="60"/>
      <c r="I1998" s="22"/>
      <c r="J1998" s="55"/>
      <c r="K1998" s="57"/>
      <c r="L1998" s="57"/>
      <c r="M1998" s="57"/>
      <c r="N1998" s="57"/>
      <c r="O1998" s="57"/>
      <c r="P1998" s="57"/>
      <c r="Q1998" s="57"/>
    </row>
    <row r="1999" spans="1:17" ht="14.25" customHeight="1" x14ac:dyDescent="0.25">
      <c r="A1999" s="50"/>
      <c r="B1999"/>
      <c r="C1999" s="23"/>
      <c r="D1999" s="25"/>
      <c r="E1999" s="23"/>
      <c r="F1999" s="23"/>
      <c r="G1999" s="60"/>
      <c r="H1999" s="60"/>
      <c r="I1999" s="22"/>
      <c r="J1999" s="55"/>
      <c r="K1999" s="57"/>
      <c r="L1999" s="57"/>
      <c r="M1999" s="57"/>
      <c r="N1999" s="57"/>
      <c r="O1999" s="57"/>
      <c r="P1999" s="57"/>
      <c r="Q1999" s="57"/>
    </row>
    <row r="2000" spans="1:17" ht="14.25" customHeight="1" x14ac:dyDescent="0.25">
      <c r="A2000" s="50"/>
      <c r="B2000"/>
      <c r="C2000" s="23"/>
      <c r="D2000" s="25"/>
      <c r="E2000" s="23"/>
      <c r="F2000" s="23"/>
      <c r="G2000" s="60"/>
      <c r="H2000" s="60"/>
      <c r="I2000" s="22"/>
      <c r="J2000" s="55"/>
      <c r="K2000" s="57"/>
      <c r="L2000" s="57"/>
      <c r="M2000" s="57"/>
      <c r="N2000" s="57"/>
      <c r="O2000" s="57"/>
      <c r="P2000" s="57"/>
      <c r="Q2000" s="57"/>
    </row>
    <row r="2001" spans="1:17" ht="14.25" customHeight="1" x14ac:dyDescent="0.25">
      <c r="A2001" s="50"/>
      <c r="B2001"/>
      <c r="C2001" s="23"/>
      <c r="D2001" s="25"/>
      <c r="E2001" s="23"/>
      <c r="F2001" s="23"/>
      <c r="G2001" s="60"/>
      <c r="H2001" s="60"/>
      <c r="I2001" s="22"/>
      <c r="J2001" s="55"/>
      <c r="K2001" s="57"/>
      <c r="L2001" s="57"/>
      <c r="M2001" s="57"/>
      <c r="N2001" s="57"/>
      <c r="O2001" s="57"/>
      <c r="P2001" s="57"/>
      <c r="Q2001" s="57"/>
    </row>
    <row r="2002" spans="1:17" ht="14.25" customHeight="1" x14ac:dyDescent="0.25">
      <c r="A2002" s="50"/>
      <c r="B2002"/>
      <c r="C2002" s="23"/>
      <c r="D2002" s="25"/>
      <c r="E2002" s="23"/>
      <c r="F2002" s="23"/>
      <c r="G2002" s="60"/>
      <c r="H2002" s="60"/>
      <c r="I2002" s="22"/>
      <c r="J2002" s="55"/>
      <c r="K2002" s="57"/>
      <c r="L2002" s="57"/>
      <c r="M2002" s="57"/>
      <c r="N2002" s="57"/>
      <c r="O2002" s="57"/>
      <c r="P2002" s="57"/>
      <c r="Q2002" s="57"/>
    </row>
    <row r="2003" spans="1:17" ht="14.25" customHeight="1" x14ac:dyDescent="0.25">
      <c r="A2003" s="50"/>
      <c r="B2003"/>
      <c r="C2003" s="23"/>
      <c r="D2003" s="25"/>
      <c r="E2003" s="23"/>
      <c r="F2003" s="23"/>
      <c r="G2003" s="60"/>
      <c r="H2003" s="60"/>
      <c r="I2003" s="22"/>
      <c r="J2003" s="55"/>
      <c r="K2003" s="57"/>
      <c r="L2003" s="57"/>
      <c r="M2003" s="57"/>
      <c r="N2003" s="57"/>
      <c r="O2003" s="57"/>
      <c r="P2003" s="57"/>
      <c r="Q2003" s="57"/>
    </row>
    <row r="2004" spans="1:17" ht="14.25" customHeight="1" x14ac:dyDescent="0.25">
      <c r="A2004" s="50"/>
      <c r="B2004"/>
      <c r="C2004" s="23"/>
      <c r="D2004" s="25"/>
      <c r="E2004" s="23"/>
      <c r="F2004" s="23"/>
      <c r="G2004" s="60"/>
      <c r="H2004" s="60"/>
      <c r="I2004" s="22"/>
      <c r="J2004" s="55"/>
      <c r="K2004" s="57"/>
      <c r="L2004" s="57"/>
      <c r="M2004" s="57"/>
      <c r="N2004" s="57"/>
      <c r="O2004" s="57"/>
      <c r="P2004" s="57"/>
      <c r="Q2004" s="57"/>
    </row>
    <row r="2005" spans="1:17" ht="14.25" customHeight="1" x14ac:dyDescent="0.25">
      <c r="A2005" s="50"/>
      <c r="B2005"/>
      <c r="C2005" s="23"/>
      <c r="D2005" s="25"/>
      <c r="E2005" s="23"/>
      <c r="F2005" s="23"/>
      <c r="G2005" s="60"/>
      <c r="H2005" s="60"/>
      <c r="I2005" s="22"/>
      <c r="J2005" s="55"/>
      <c r="K2005" s="57"/>
      <c r="L2005" s="57"/>
      <c r="M2005" s="57"/>
      <c r="N2005" s="57"/>
      <c r="O2005" s="57"/>
      <c r="P2005" s="57"/>
      <c r="Q2005" s="57"/>
    </row>
    <row r="2006" spans="1:17" ht="14.25" customHeight="1" x14ac:dyDescent="0.25">
      <c r="A2006" s="50"/>
      <c r="B2006"/>
      <c r="C2006" s="23"/>
      <c r="D2006" s="25"/>
      <c r="E2006" s="23"/>
      <c r="F2006" s="23"/>
      <c r="G2006" s="60"/>
      <c r="H2006" s="60"/>
      <c r="I2006" s="22"/>
      <c r="J2006" s="55"/>
      <c r="K2006" s="57"/>
      <c r="L2006" s="57"/>
      <c r="M2006" s="57"/>
      <c r="N2006" s="57"/>
      <c r="O2006" s="57"/>
      <c r="P2006" s="57"/>
      <c r="Q2006" s="57"/>
    </row>
    <row r="2007" spans="1:17" ht="14.25" customHeight="1" x14ac:dyDescent="0.25">
      <c r="A2007" s="50"/>
      <c r="B2007"/>
      <c r="C2007" s="23"/>
      <c r="D2007" s="25"/>
      <c r="E2007" s="23"/>
      <c r="F2007" s="23"/>
      <c r="G2007" s="60"/>
      <c r="H2007" s="60"/>
      <c r="I2007" s="22"/>
      <c r="J2007" s="55"/>
      <c r="K2007" s="57"/>
      <c r="L2007" s="57"/>
      <c r="M2007" s="57"/>
      <c r="N2007" s="57"/>
      <c r="O2007" s="57"/>
      <c r="P2007" s="57"/>
      <c r="Q2007" s="57"/>
    </row>
    <row r="2008" spans="1:17" ht="14.25" customHeight="1" x14ac:dyDescent="0.25">
      <c r="A2008" s="50"/>
      <c r="B2008"/>
      <c r="C2008" s="23"/>
      <c r="D2008" s="25"/>
      <c r="E2008" s="23"/>
      <c r="F2008" s="23"/>
      <c r="G2008" s="60"/>
      <c r="H2008" s="60"/>
      <c r="I2008" s="22"/>
      <c r="J2008" s="55"/>
      <c r="K2008" s="57"/>
      <c r="L2008" s="57"/>
      <c r="M2008" s="57"/>
      <c r="N2008" s="57"/>
      <c r="O2008" s="57"/>
      <c r="P2008" s="57"/>
      <c r="Q2008" s="57"/>
    </row>
    <row r="2009" spans="1:17" ht="14.25" customHeight="1" x14ac:dyDescent="0.25">
      <c r="A2009" s="50"/>
      <c r="B2009"/>
      <c r="C2009" s="23"/>
      <c r="D2009" s="25"/>
      <c r="E2009" s="23"/>
      <c r="F2009" s="23"/>
      <c r="G2009" s="60"/>
      <c r="H2009" s="60"/>
      <c r="I2009" s="22"/>
      <c r="J2009" s="55"/>
      <c r="K2009" s="57"/>
      <c r="L2009" s="57"/>
      <c r="M2009" s="57"/>
      <c r="N2009" s="57"/>
      <c r="O2009" s="57"/>
      <c r="P2009" s="57"/>
      <c r="Q2009" s="57"/>
    </row>
    <row r="2010" spans="1:17" ht="14.25" customHeight="1" x14ac:dyDescent="0.25">
      <c r="A2010" s="50"/>
      <c r="B2010"/>
      <c r="C2010" s="23"/>
      <c r="D2010" s="25"/>
      <c r="E2010" s="23"/>
      <c r="F2010" s="23"/>
      <c r="G2010" s="60"/>
      <c r="H2010" s="60"/>
      <c r="I2010" s="22"/>
      <c r="J2010" s="55"/>
      <c r="K2010" s="57"/>
      <c r="L2010" s="57"/>
      <c r="M2010" s="57"/>
      <c r="N2010" s="57"/>
      <c r="O2010" s="57"/>
      <c r="P2010" s="57"/>
      <c r="Q2010" s="57"/>
    </row>
    <row r="2011" spans="1:17" ht="14.25" customHeight="1" x14ac:dyDescent="0.25">
      <c r="A2011" s="50"/>
      <c r="B2011"/>
      <c r="C2011" s="23"/>
      <c r="D2011" s="25"/>
      <c r="E2011" s="23"/>
      <c r="F2011" s="23"/>
      <c r="G2011" s="60"/>
      <c r="H2011" s="60"/>
      <c r="I2011" s="22"/>
      <c r="J2011" s="55"/>
      <c r="K2011" s="57"/>
      <c r="L2011" s="57"/>
      <c r="M2011" s="57"/>
      <c r="N2011" s="57"/>
      <c r="O2011" s="57"/>
      <c r="P2011" s="57"/>
      <c r="Q2011" s="57"/>
    </row>
    <row r="2012" spans="1:17" ht="14.25" customHeight="1" x14ac:dyDescent="0.25">
      <c r="A2012" s="50"/>
      <c r="B2012"/>
      <c r="C2012" s="23"/>
      <c r="D2012" s="25"/>
      <c r="E2012" s="23"/>
      <c r="F2012" s="23"/>
      <c r="G2012" s="60"/>
      <c r="H2012" s="60"/>
      <c r="I2012" s="22"/>
      <c r="J2012" s="55"/>
      <c r="K2012" s="57"/>
      <c r="L2012" s="57"/>
      <c r="M2012" s="57"/>
      <c r="N2012" s="57"/>
      <c r="O2012" s="57"/>
      <c r="P2012" s="57"/>
      <c r="Q2012" s="57"/>
    </row>
    <row r="2013" spans="1:17" ht="14.25" customHeight="1" x14ac:dyDescent="0.25">
      <c r="A2013" s="50"/>
      <c r="B2013"/>
      <c r="C2013" s="23"/>
      <c r="D2013" s="25"/>
      <c r="E2013" s="23"/>
      <c r="F2013" s="23"/>
      <c r="G2013" s="60"/>
      <c r="H2013" s="60"/>
      <c r="I2013" s="22"/>
      <c r="J2013" s="55"/>
      <c r="K2013" s="57"/>
      <c r="L2013" s="57"/>
      <c r="M2013" s="57"/>
      <c r="N2013" s="57"/>
      <c r="O2013" s="57"/>
      <c r="P2013" s="57"/>
      <c r="Q2013" s="57"/>
    </row>
    <row r="2014" spans="1:17" ht="14.25" customHeight="1" x14ac:dyDescent="0.25">
      <c r="A2014" s="50"/>
      <c r="B2014"/>
      <c r="C2014" s="23"/>
      <c r="D2014" s="25"/>
      <c r="E2014" s="23"/>
      <c r="F2014" s="23"/>
      <c r="G2014" s="60"/>
      <c r="H2014" s="60"/>
      <c r="I2014" s="22"/>
      <c r="J2014" s="55"/>
      <c r="K2014" s="57"/>
      <c r="L2014" s="57"/>
      <c r="M2014" s="57"/>
      <c r="N2014" s="57"/>
      <c r="O2014" s="57"/>
      <c r="P2014" s="57"/>
      <c r="Q2014" s="57"/>
    </row>
    <row r="2015" spans="1:17" ht="14.25" customHeight="1" x14ac:dyDescent="0.25">
      <c r="A2015" s="50"/>
      <c r="B2015"/>
      <c r="C2015" s="23"/>
      <c r="D2015" s="23"/>
      <c r="E2015" s="23"/>
      <c r="F2015" s="23"/>
      <c r="G2015" s="60"/>
      <c r="H2015" s="60"/>
      <c r="I2015" s="26"/>
      <c r="J2015" s="56"/>
      <c r="K2015" s="57"/>
      <c r="L2015" s="57"/>
      <c r="M2015" s="57"/>
      <c r="N2015" s="57"/>
      <c r="O2015" s="57"/>
      <c r="P2015" s="57"/>
      <c r="Q2015" s="57"/>
    </row>
    <row r="2016" spans="1:17" ht="14.25" customHeight="1" x14ac:dyDescent="0.25">
      <c r="A2016" s="50"/>
      <c r="B2016"/>
      <c r="C2016" s="23"/>
      <c r="D2016" s="23"/>
      <c r="E2016" s="23"/>
      <c r="F2016" s="23"/>
      <c r="G2016" s="60"/>
      <c r="H2016" s="60"/>
      <c r="I2016" s="26"/>
      <c r="J2016" s="56"/>
      <c r="K2016" s="57"/>
      <c r="L2016" s="57"/>
      <c r="M2016" s="57"/>
      <c r="N2016" s="57"/>
      <c r="O2016" s="57"/>
      <c r="P2016" s="57"/>
      <c r="Q2016" s="57"/>
    </row>
    <row r="2017" spans="1:17" ht="14.25" customHeight="1" x14ac:dyDescent="0.25">
      <c r="A2017" s="50"/>
      <c r="B2017"/>
      <c r="C2017" s="23"/>
      <c r="D2017" s="23"/>
      <c r="E2017" s="23"/>
      <c r="F2017" s="23"/>
      <c r="G2017" s="60"/>
      <c r="H2017" s="60"/>
      <c r="I2017" s="26"/>
      <c r="J2017" s="56"/>
      <c r="K2017" s="57"/>
      <c r="L2017" s="57"/>
      <c r="M2017" s="57"/>
      <c r="N2017" s="57"/>
      <c r="O2017" s="57"/>
      <c r="P2017" s="57"/>
      <c r="Q2017" s="57"/>
    </row>
    <row r="2018" spans="1:17" ht="14.25" customHeight="1" x14ac:dyDescent="0.25">
      <c r="A2018" s="50"/>
      <c r="B2018"/>
      <c r="C2018" s="23"/>
      <c r="D2018" s="23"/>
      <c r="E2018" s="23"/>
      <c r="F2018" s="23"/>
      <c r="G2018" s="60"/>
      <c r="H2018" s="60"/>
      <c r="I2018" s="26"/>
      <c r="J2018" s="56"/>
      <c r="K2018" s="57"/>
      <c r="L2018" s="57"/>
      <c r="M2018" s="57"/>
      <c r="N2018" s="57"/>
      <c r="O2018" s="57"/>
      <c r="P2018" s="57"/>
      <c r="Q2018" s="57"/>
    </row>
    <row r="2019" spans="1:17" ht="14.25" customHeight="1" x14ac:dyDescent="0.25">
      <c r="A2019" s="50"/>
      <c r="B2019"/>
      <c r="C2019" s="23"/>
      <c r="D2019" s="23"/>
      <c r="E2019" s="23"/>
      <c r="F2019" s="23"/>
      <c r="G2019" s="60"/>
      <c r="H2019" s="60"/>
      <c r="I2019" s="26"/>
      <c r="J2019" s="56"/>
      <c r="K2019" s="57"/>
      <c r="L2019" s="57"/>
      <c r="M2019" s="57"/>
      <c r="N2019" s="57"/>
      <c r="O2019" s="57"/>
      <c r="P2019" s="57"/>
      <c r="Q2019" s="57"/>
    </row>
    <row r="2020" spans="1:17" ht="14.25" customHeight="1" x14ac:dyDescent="0.25">
      <c r="A2020" s="50"/>
      <c r="B2020"/>
      <c r="C2020" s="23"/>
      <c r="D2020" s="23"/>
      <c r="E2020" s="23"/>
      <c r="F2020" s="23"/>
      <c r="G2020" s="60"/>
      <c r="H2020" s="60"/>
      <c r="I2020" s="26"/>
      <c r="J2020" s="56"/>
      <c r="K2020" s="57"/>
      <c r="L2020" s="57"/>
      <c r="M2020" s="57"/>
      <c r="N2020" s="57"/>
      <c r="O2020" s="57"/>
      <c r="P2020" s="57"/>
      <c r="Q2020" s="57"/>
    </row>
    <row r="2021" spans="1:17" ht="14.25" customHeight="1" x14ac:dyDescent="0.25">
      <c r="A2021" s="50"/>
      <c r="B2021"/>
      <c r="C2021" s="23"/>
      <c r="D2021" s="23"/>
      <c r="E2021" s="23"/>
      <c r="F2021" s="23"/>
      <c r="G2021" s="60"/>
      <c r="H2021" s="60"/>
      <c r="I2021" s="26"/>
      <c r="J2021" s="56"/>
      <c r="K2021" s="57"/>
      <c r="L2021" s="57"/>
      <c r="M2021" s="57"/>
      <c r="N2021" s="57"/>
      <c r="O2021" s="57"/>
      <c r="P2021" s="57"/>
      <c r="Q2021" s="57"/>
    </row>
    <row r="2022" spans="1:17" ht="14.25" customHeight="1" x14ac:dyDescent="0.25">
      <c r="A2022" s="50"/>
      <c r="B2022"/>
      <c r="C2022" s="23"/>
      <c r="D2022" s="23"/>
      <c r="E2022" s="23"/>
      <c r="F2022" s="23"/>
      <c r="G2022" s="60"/>
      <c r="H2022" s="60"/>
      <c r="I2022" s="26"/>
      <c r="J2022" s="56"/>
      <c r="K2022" s="57"/>
      <c r="L2022" s="57"/>
      <c r="M2022" s="57"/>
      <c r="N2022" s="57"/>
      <c r="O2022" s="57"/>
      <c r="P2022" s="57"/>
      <c r="Q2022" s="57"/>
    </row>
    <row r="2023" spans="1:17" ht="14.25" customHeight="1" x14ac:dyDescent="0.25">
      <c r="A2023" s="50"/>
      <c r="B2023"/>
      <c r="C2023" s="23"/>
      <c r="D2023" s="23"/>
      <c r="E2023" s="23"/>
      <c r="F2023" s="23"/>
      <c r="G2023" s="60"/>
      <c r="H2023" s="60"/>
      <c r="I2023" s="26"/>
      <c r="J2023" s="56"/>
      <c r="K2023" s="57"/>
      <c r="L2023" s="57"/>
      <c r="M2023" s="57"/>
      <c r="N2023" s="57"/>
      <c r="O2023" s="57"/>
      <c r="P2023" s="57"/>
      <c r="Q2023" s="57"/>
    </row>
    <row r="2024" spans="1:17" ht="14.25" customHeight="1" x14ac:dyDescent="0.25">
      <c r="A2024" s="50"/>
      <c r="B2024"/>
      <c r="C2024" s="23"/>
      <c r="D2024" s="23"/>
      <c r="E2024" s="23"/>
      <c r="F2024" s="23"/>
      <c r="G2024" s="60"/>
      <c r="H2024" s="60"/>
      <c r="I2024" s="22"/>
      <c r="J2024" s="56"/>
      <c r="K2024" s="57"/>
      <c r="L2024" s="57"/>
      <c r="M2024" s="57"/>
      <c r="N2024" s="57"/>
      <c r="O2024" s="57"/>
      <c r="P2024" s="57"/>
      <c r="Q2024" s="57"/>
    </row>
    <row r="2025" spans="1:17" ht="14.25" customHeight="1" x14ac:dyDescent="0.25">
      <c r="A2025" s="50"/>
      <c r="B2025"/>
      <c r="C2025" s="23"/>
      <c r="D2025" s="23"/>
      <c r="E2025" s="23"/>
      <c r="F2025" s="23"/>
      <c r="G2025" s="60"/>
      <c r="H2025" s="60"/>
      <c r="I2025" s="22"/>
      <c r="J2025" s="56"/>
      <c r="K2025" s="57"/>
      <c r="L2025" s="57"/>
      <c r="M2025" s="57"/>
      <c r="N2025" s="57"/>
      <c r="O2025" s="57"/>
      <c r="P2025" s="57"/>
      <c r="Q2025" s="57"/>
    </row>
    <row r="2026" spans="1:17" ht="14.25" customHeight="1" x14ac:dyDescent="0.25">
      <c r="A2026" s="50"/>
      <c r="B2026"/>
      <c r="C2026" s="23"/>
      <c r="D2026" s="23"/>
      <c r="E2026" s="23"/>
      <c r="F2026" s="23"/>
      <c r="G2026" s="60"/>
      <c r="H2026" s="60"/>
      <c r="I2026" s="22"/>
      <c r="J2026" s="56"/>
      <c r="K2026" s="57"/>
      <c r="L2026" s="57"/>
      <c r="M2026" s="57"/>
      <c r="N2026" s="57"/>
      <c r="O2026" s="57"/>
      <c r="P2026" s="57"/>
      <c r="Q2026" s="57"/>
    </row>
    <row r="2027" spans="1:17" ht="14.25" customHeight="1" x14ac:dyDescent="0.25">
      <c r="A2027" s="50"/>
      <c r="B2027"/>
      <c r="C2027" s="23"/>
      <c r="D2027" s="23"/>
      <c r="E2027" s="23"/>
      <c r="F2027" s="23"/>
      <c r="G2027" s="60"/>
      <c r="H2027" s="60"/>
      <c r="I2027" s="22"/>
      <c r="J2027" s="55"/>
      <c r="K2027" s="57"/>
      <c r="L2027" s="57"/>
      <c r="M2027" s="57"/>
      <c r="N2027" s="57"/>
      <c r="O2027" s="57"/>
      <c r="P2027" s="57"/>
      <c r="Q2027" s="57"/>
    </row>
    <row r="2028" spans="1:17" ht="14.25" customHeight="1" x14ac:dyDescent="0.25">
      <c r="A2028" s="50"/>
      <c r="B2028"/>
      <c r="C2028" s="23"/>
      <c r="D2028" s="23"/>
      <c r="E2028" s="23"/>
      <c r="F2028" s="23"/>
      <c r="G2028" s="60"/>
      <c r="H2028" s="60"/>
      <c r="I2028" s="22"/>
      <c r="J2028" s="55"/>
      <c r="K2028" s="57"/>
      <c r="L2028" s="57"/>
      <c r="M2028" s="57"/>
      <c r="N2028" s="57"/>
      <c r="O2028" s="57"/>
      <c r="P2028" s="57"/>
      <c r="Q2028" s="57"/>
    </row>
    <row r="2029" spans="1:17" ht="14.25" customHeight="1" x14ac:dyDescent="0.25">
      <c r="A2029" s="50"/>
      <c r="B2029"/>
      <c r="C2029" s="23"/>
      <c r="D2029" s="23"/>
      <c r="E2029" s="23"/>
      <c r="F2029" s="23"/>
      <c r="G2029" s="60"/>
      <c r="H2029" s="60"/>
      <c r="I2029" s="22"/>
      <c r="J2029" s="55"/>
      <c r="K2029" s="57"/>
      <c r="L2029" s="57"/>
      <c r="M2029" s="57"/>
      <c r="N2029" s="57"/>
      <c r="O2029" s="57"/>
      <c r="P2029" s="57"/>
      <c r="Q2029" s="57"/>
    </row>
    <row r="2030" spans="1:17" ht="14.25" customHeight="1" x14ac:dyDescent="0.25">
      <c r="A2030" s="50"/>
      <c r="B2030"/>
      <c r="C2030" s="23"/>
      <c r="D2030" s="23"/>
      <c r="E2030" s="23"/>
      <c r="F2030" s="23"/>
      <c r="G2030" s="60"/>
      <c r="H2030" s="60"/>
      <c r="I2030" s="22"/>
      <c r="J2030" s="55"/>
      <c r="K2030" s="57"/>
      <c r="L2030" s="57"/>
      <c r="M2030" s="57"/>
      <c r="N2030" s="57"/>
      <c r="O2030" s="57"/>
      <c r="P2030" s="57"/>
      <c r="Q2030" s="57"/>
    </row>
    <row r="2031" spans="1:17" ht="14.25" customHeight="1" x14ac:dyDescent="0.25">
      <c r="A2031" s="50"/>
      <c r="B2031"/>
      <c r="C2031" s="23"/>
      <c r="D2031" s="23"/>
      <c r="E2031" s="23"/>
      <c r="F2031" s="23"/>
      <c r="G2031" s="60"/>
      <c r="H2031" s="60"/>
      <c r="I2031" s="22"/>
      <c r="J2031" s="55"/>
      <c r="K2031" s="57"/>
      <c r="L2031" s="57"/>
      <c r="M2031" s="57"/>
      <c r="N2031" s="57"/>
      <c r="O2031" s="57"/>
      <c r="P2031" s="57"/>
      <c r="Q2031" s="57"/>
    </row>
    <row r="2032" spans="1:17" ht="14.25" customHeight="1" x14ac:dyDescent="0.25">
      <c r="A2032" s="50"/>
      <c r="B2032"/>
      <c r="C2032" s="23"/>
      <c r="D2032" s="23"/>
      <c r="E2032" s="23"/>
      <c r="F2032" s="23"/>
      <c r="G2032" s="60"/>
      <c r="H2032" s="60"/>
      <c r="I2032" s="22"/>
      <c r="J2032" s="55"/>
      <c r="K2032" s="57"/>
      <c r="L2032" s="57"/>
      <c r="M2032" s="57"/>
      <c r="N2032" s="57"/>
      <c r="O2032" s="57"/>
      <c r="P2032" s="57"/>
      <c r="Q2032" s="57"/>
    </row>
    <row r="2033" spans="1:17" ht="14.25" customHeight="1" x14ac:dyDescent="0.25">
      <c r="A2033" s="50"/>
      <c r="B2033"/>
      <c r="C2033" s="23"/>
      <c r="D2033" s="23"/>
      <c r="E2033" s="23"/>
      <c r="F2033" s="23"/>
      <c r="G2033" s="60"/>
      <c r="H2033" s="60"/>
      <c r="I2033" s="22"/>
      <c r="J2033" s="55"/>
      <c r="K2033" s="57"/>
      <c r="L2033" s="57"/>
      <c r="M2033" s="57"/>
      <c r="N2033" s="57"/>
      <c r="O2033" s="57"/>
      <c r="P2033" s="57"/>
      <c r="Q2033" s="57"/>
    </row>
    <row r="2034" spans="1:17" ht="14.25" customHeight="1" x14ac:dyDescent="0.25">
      <c r="A2034" s="50"/>
      <c r="B2034"/>
      <c r="C2034" s="23"/>
      <c r="D2034" s="23"/>
      <c r="E2034" s="23"/>
      <c r="F2034" s="23"/>
      <c r="G2034" s="60"/>
      <c r="H2034" s="60"/>
      <c r="I2034" s="22"/>
      <c r="J2034" s="55"/>
      <c r="K2034" s="57"/>
      <c r="L2034" s="57"/>
      <c r="M2034" s="57"/>
      <c r="N2034" s="57"/>
      <c r="O2034" s="57"/>
      <c r="P2034" s="57"/>
      <c r="Q2034" s="57"/>
    </row>
    <row r="2035" spans="1:17" ht="14.25" customHeight="1" x14ac:dyDescent="0.25">
      <c r="A2035" s="50"/>
      <c r="I2035" s="34"/>
      <c r="K2035" s="57"/>
      <c r="L2035" s="57"/>
      <c r="M2035" s="57"/>
      <c r="N2035" s="57"/>
      <c r="O2035" s="57"/>
      <c r="P2035" s="57"/>
      <c r="Q2035" s="57"/>
    </row>
    <row r="2036" spans="1:17" ht="14.25" customHeight="1" x14ac:dyDescent="0.25">
      <c r="A2036" s="50"/>
      <c r="I2036" s="34"/>
      <c r="K2036" s="57"/>
      <c r="L2036" s="57"/>
      <c r="M2036" s="57"/>
      <c r="N2036" s="57"/>
      <c r="O2036" s="57"/>
      <c r="P2036" s="57"/>
      <c r="Q2036" s="57"/>
    </row>
    <row r="2037" spans="1:17" ht="14.25" customHeight="1" x14ac:dyDescent="0.25">
      <c r="A2037" s="50"/>
      <c r="I2037" s="34"/>
      <c r="K2037" s="57"/>
      <c r="L2037" s="57"/>
      <c r="M2037" s="57"/>
      <c r="N2037" s="57"/>
      <c r="O2037" s="57"/>
      <c r="P2037" s="57"/>
      <c r="Q2037" s="57"/>
    </row>
    <row r="2038" spans="1:17" ht="14.25" customHeight="1" x14ac:dyDescent="0.25">
      <c r="A2038" s="50"/>
      <c r="I2038" s="34"/>
      <c r="K2038" s="57"/>
      <c r="L2038" s="57"/>
      <c r="M2038" s="57"/>
      <c r="N2038" s="57"/>
      <c r="O2038" s="57"/>
      <c r="P2038" s="57"/>
      <c r="Q2038" s="57"/>
    </row>
    <row r="2039" spans="1:17" ht="14.25" customHeight="1" x14ac:dyDescent="0.25">
      <c r="A2039" s="50"/>
      <c r="I2039" s="34"/>
      <c r="K2039" s="57"/>
      <c r="L2039" s="57"/>
      <c r="M2039" s="57"/>
      <c r="N2039" s="57"/>
      <c r="O2039" s="57"/>
      <c r="P2039" s="57"/>
      <c r="Q2039" s="57"/>
    </row>
    <row r="2040" spans="1:17" ht="14.25" customHeight="1" x14ac:dyDescent="0.25">
      <c r="A2040" s="50"/>
      <c r="I2040" s="34"/>
      <c r="K2040" s="57"/>
      <c r="L2040" s="57"/>
      <c r="M2040" s="57"/>
      <c r="N2040" s="57"/>
      <c r="O2040" s="57"/>
      <c r="P2040" s="57"/>
      <c r="Q2040" s="57"/>
    </row>
    <row r="2041" spans="1:17" ht="14.25" customHeight="1" x14ac:dyDescent="0.25">
      <c r="A2041" s="50"/>
      <c r="I2041" s="34"/>
      <c r="K2041" s="57"/>
      <c r="L2041" s="57"/>
      <c r="M2041" s="57"/>
      <c r="N2041" s="57"/>
      <c r="O2041" s="57"/>
      <c r="P2041" s="57"/>
      <c r="Q2041" s="57"/>
    </row>
    <row r="2042" spans="1:17" ht="14.25" customHeight="1" x14ac:dyDescent="0.25">
      <c r="A2042" s="50"/>
      <c r="I2042" s="34"/>
      <c r="K2042" s="57"/>
      <c r="L2042" s="57"/>
      <c r="M2042" s="57"/>
      <c r="N2042" s="57"/>
      <c r="O2042" s="57"/>
      <c r="P2042" s="57"/>
      <c r="Q2042" s="57"/>
    </row>
    <row r="2043" spans="1:17" ht="14.25" customHeight="1" x14ac:dyDescent="0.25">
      <c r="A2043" s="50"/>
      <c r="I2043" s="34"/>
      <c r="K2043" s="57"/>
      <c r="L2043" s="57"/>
      <c r="M2043" s="57"/>
      <c r="N2043" s="57"/>
      <c r="O2043" s="57"/>
      <c r="P2043" s="57"/>
      <c r="Q2043" s="57"/>
    </row>
    <row r="2044" spans="1:17" ht="14.25" customHeight="1" x14ac:dyDescent="0.25">
      <c r="A2044" s="50"/>
      <c r="I2044" s="34"/>
      <c r="K2044" s="57"/>
      <c r="L2044" s="57"/>
      <c r="M2044" s="57"/>
      <c r="N2044" s="57"/>
      <c r="O2044" s="57"/>
      <c r="P2044" s="57"/>
      <c r="Q2044" s="57"/>
    </row>
    <row r="2045" spans="1:17" ht="14.25" customHeight="1" x14ac:dyDescent="0.25">
      <c r="A2045" s="50"/>
      <c r="I2045" s="34"/>
      <c r="K2045" s="57"/>
      <c r="L2045" s="57"/>
      <c r="M2045" s="57"/>
      <c r="N2045" s="57"/>
      <c r="O2045" s="57"/>
      <c r="P2045" s="57"/>
      <c r="Q2045" s="57"/>
    </row>
    <row r="2046" spans="1:17" ht="14.25" customHeight="1" x14ac:dyDescent="0.25">
      <c r="A2046" s="50"/>
      <c r="I2046" s="34"/>
      <c r="K2046" s="57"/>
      <c r="L2046" s="57"/>
      <c r="M2046" s="57"/>
      <c r="N2046" s="57"/>
      <c r="O2046" s="57"/>
      <c r="P2046" s="57"/>
      <c r="Q2046" s="57"/>
    </row>
    <row r="2047" spans="1:17" ht="14.25" customHeight="1" x14ac:dyDescent="0.25">
      <c r="A2047" s="50"/>
      <c r="I2047" s="34"/>
      <c r="K2047" s="57"/>
      <c r="L2047" s="57"/>
      <c r="M2047" s="57"/>
      <c r="N2047" s="57"/>
      <c r="O2047" s="57"/>
      <c r="P2047" s="57"/>
      <c r="Q2047" s="57"/>
    </row>
    <row r="2048" spans="1:17" ht="14.25" customHeight="1" x14ac:dyDescent="0.25">
      <c r="A2048" s="50"/>
      <c r="I2048" s="34"/>
      <c r="K2048" s="57"/>
      <c r="L2048" s="57"/>
      <c r="M2048" s="57"/>
      <c r="N2048" s="57"/>
      <c r="O2048" s="57"/>
      <c r="P2048" s="57"/>
      <c r="Q2048" s="57"/>
    </row>
    <row r="2049" spans="1:17" ht="14.25" customHeight="1" x14ac:dyDescent="0.25">
      <c r="A2049" s="50"/>
      <c r="I2049" s="34"/>
      <c r="K2049" s="57"/>
      <c r="L2049" s="57"/>
      <c r="M2049" s="57"/>
      <c r="N2049" s="57"/>
      <c r="O2049" s="57"/>
      <c r="P2049" s="57"/>
      <c r="Q2049" s="57"/>
    </row>
    <row r="2050" spans="1:17" ht="14.25" customHeight="1" x14ac:dyDescent="0.25">
      <c r="A2050" s="50"/>
      <c r="I2050" s="34"/>
      <c r="K2050" s="57"/>
      <c r="L2050" s="57"/>
      <c r="M2050" s="57"/>
      <c r="N2050" s="57"/>
      <c r="O2050" s="57"/>
      <c r="P2050" s="57"/>
      <c r="Q2050" s="57"/>
    </row>
    <row r="2051" spans="1:17" ht="14.25" customHeight="1" x14ac:dyDescent="0.25">
      <c r="A2051" s="50"/>
      <c r="I2051" s="34"/>
      <c r="K2051" s="57"/>
      <c r="L2051" s="57"/>
      <c r="M2051" s="57"/>
      <c r="N2051" s="57"/>
      <c r="O2051" s="57"/>
      <c r="P2051" s="57"/>
      <c r="Q2051" s="57"/>
    </row>
    <row r="2052" spans="1:17" ht="14.25" customHeight="1" x14ac:dyDescent="0.25">
      <c r="A2052" s="50"/>
      <c r="I2052" s="34"/>
      <c r="K2052" s="57"/>
      <c r="L2052" s="57"/>
      <c r="M2052" s="57"/>
      <c r="N2052" s="57"/>
      <c r="O2052" s="57"/>
      <c r="P2052" s="57"/>
      <c r="Q2052" s="57"/>
    </row>
    <row r="2053" spans="1:17" ht="14.25" customHeight="1" x14ac:dyDescent="0.25">
      <c r="A2053" s="50"/>
      <c r="I2053" s="34"/>
      <c r="K2053" s="57"/>
      <c r="L2053" s="57"/>
      <c r="M2053" s="57"/>
      <c r="N2053" s="57"/>
      <c r="O2053" s="57"/>
      <c r="P2053" s="57"/>
      <c r="Q2053" s="57"/>
    </row>
    <row r="2054" spans="1:17" ht="14.25" customHeight="1" x14ac:dyDescent="0.25">
      <c r="A2054" s="50"/>
      <c r="I2054" s="34"/>
      <c r="K2054" s="57"/>
      <c r="L2054" s="57"/>
      <c r="M2054" s="57"/>
      <c r="N2054" s="57"/>
      <c r="O2054" s="57"/>
      <c r="P2054" s="57"/>
      <c r="Q2054" s="57"/>
    </row>
    <row r="2055" spans="1:17" ht="14.25" customHeight="1" x14ac:dyDescent="0.25">
      <c r="A2055" s="50"/>
      <c r="I2055" s="34"/>
      <c r="K2055" s="57"/>
      <c r="L2055" s="57"/>
      <c r="M2055" s="57"/>
      <c r="N2055" s="57"/>
      <c r="O2055" s="57"/>
      <c r="P2055" s="57"/>
      <c r="Q2055" s="57"/>
    </row>
    <row r="2056" spans="1:17" ht="14.25" customHeight="1" x14ac:dyDescent="0.25">
      <c r="A2056" s="50"/>
      <c r="I2056" s="34"/>
      <c r="K2056" s="57"/>
      <c r="L2056" s="57"/>
      <c r="M2056" s="57"/>
      <c r="N2056" s="57"/>
      <c r="O2056" s="57"/>
      <c r="P2056" s="57"/>
      <c r="Q2056" s="57"/>
    </row>
    <row r="2057" spans="1:17" ht="14.25" customHeight="1" x14ac:dyDescent="0.25">
      <c r="A2057" s="50"/>
      <c r="I2057" s="34"/>
      <c r="K2057" s="57"/>
      <c r="L2057" s="57"/>
      <c r="M2057" s="57"/>
      <c r="N2057" s="57"/>
      <c r="O2057" s="57"/>
      <c r="P2057" s="57"/>
      <c r="Q2057" s="57"/>
    </row>
    <row r="2058" spans="1:17" ht="14.25" customHeight="1" x14ac:dyDescent="0.25">
      <c r="A2058" s="50"/>
      <c r="I2058" s="34"/>
      <c r="K2058" s="57"/>
      <c r="L2058" s="57"/>
      <c r="M2058" s="57"/>
      <c r="N2058" s="57"/>
      <c r="O2058" s="57"/>
      <c r="P2058" s="57"/>
      <c r="Q2058" s="57"/>
    </row>
    <row r="2059" spans="1:17" ht="14.25" customHeight="1" x14ac:dyDescent="0.25">
      <c r="A2059" s="50"/>
      <c r="I2059" s="34"/>
      <c r="K2059" s="57"/>
      <c r="L2059" s="57"/>
      <c r="M2059" s="57"/>
      <c r="N2059" s="57"/>
      <c r="O2059" s="57"/>
      <c r="P2059" s="57"/>
      <c r="Q2059" s="57"/>
    </row>
    <row r="2060" spans="1:17" ht="14.25" customHeight="1" x14ac:dyDescent="0.25">
      <c r="A2060" s="50"/>
      <c r="I2060" s="34"/>
      <c r="K2060" s="57"/>
      <c r="L2060" s="57"/>
      <c r="M2060" s="57"/>
      <c r="N2060" s="57"/>
      <c r="O2060" s="57"/>
      <c r="P2060" s="57"/>
      <c r="Q2060" s="57"/>
    </row>
    <row r="2061" spans="1:17" ht="14.25" customHeight="1" x14ac:dyDescent="0.25">
      <c r="A2061" s="50"/>
      <c r="I2061" s="34"/>
      <c r="K2061" s="57"/>
      <c r="L2061" s="57"/>
      <c r="M2061" s="57"/>
      <c r="N2061" s="57"/>
      <c r="O2061" s="57"/>
      <c r="P2061" s="57"/>
      <c r="Q2061" s="57"/>
    </row>
    <row r="2062" spans="1:17" ht="14.25" customHeight="1" x14ac:dyDescent="0.25">
      <c r="A2062" s="50"/>
      <c r="I2062" s="34"/>
      <c r="K2062" s="57"/>
      <c r="L2062" s="57"/>
      <c r="M2062" s="57"/>
      <c r="N2062" s="57"/>
      <c r="O2062" s="57"/>
      <c r="P2062" s="57"/>
      <c r="Q2062" s="57"/>
    </row>
    <row r="2063" spans="1:17" ht="14.25" customHeight="1" x14ac:dyDescent="0.25">
      <c r="A2063" s="50"/>
      <c r="I2063" s="34"/>
      <c r="K2063" s="57"/>
      <c r="L2063" s="57"/>
      <c r="M2063" s="57"/>
      <c r="N2063" s="57"/>
      <c r="O2063" s="57"/>
      <c r="P2063" s="57"/>
      <c r="Q2063" s="57"/>
    </row>
    <row r="2064" spans="1:17" ht="14.25" customHeight="1" x14ac:dyDescent="0.25">
      <c r="A2064" s="50"/>
      <c r="I2064" s="34"/>
      <c r="K2064" s="57"/>
      <c r="L2064" s="57"/>
      <c r="M2064" s="57"/>
      <c r="N2064" s="57"/>
      <c r="O2064" s="57"/>
      <c r="P2064" s="57"/>
      <c r="Q2064" s="57"/>
    </row>
    <row r="2065" spans="1:17" ht="14.25" customHeight="1" x14ac:dyDescent="0.25">
      <c r="A2065" s="50"/>
      <c r="I2065" s="34"/>
      <c r="K2065" s="57"/>
      <c r="L2065" s="57"/>
      <c r="M2065" s="57"/>
      <c r="N2065" s="57"/>
      <c r="O2065" s="57"/>
      <c r="P2065" s="57"/>
      <c r="Q2065" s="57"/>
    </row>
    <row r="2066" spans="1:17" ht="14.25" customHeight="1" x14ac:dyDescent="0.25">
      <c r="A2066" s="50"/>
      <c r="I2066" s="34"/>
      <c r="K2066" s="57"/>
      <c r="L2066" s="57"/>
      <c r="M2066" s="57"/>
      <c r="N2066" s="57"/>
      <c r="O2066" s="57"/>
      <c r="P2066" s="57"/>
      <c r="Q2066" s="57"/>
    </row>
    <row r="2067" spans="1:17" ht="14.25" customHeight="1" x14ac:dyDescent="0.25">
      <c r="A2067" s="50"/>
      <c r="I2067" s="34"/>
      <c r="K2067" s="57"/>
      <c r="L2067" s="57"/>
      <c r="M2067" s="57"/>
      <c r="N2067" s="57"/>
      <c r="O2067" s="57"/>
      <c r="P2067" s="57"/>
      <c r="Q2067" s="57"/>
    </row>
    <row r="2068" spans="1:17" ht="14.25" customHeight="1" x14ac:dyDescent="0.25">
      <c r="A2068" s="50"/>
      <c r="I2068" s="34"/>
      <c r="K2068" s="57"/>
      <c r="L2068" s="57"/>
      <c r="M2068" s="57"/>
      <c r="N2068" s="57"/>
      <c r="O2068" s="57"/>
      <c r="P2068" s="57"/>
      <c r="Q2068" s="57"/>
    </row>
    <row r="2069" spans="1:17" ht="14.25" customHeight="1" x14ac:dyDescent="0.25">
      <c r="A2069" s="50"/>
      <c r="I2069" s="34"/>
      <c r="K2069" s="57"/>
      <c r="L2069" s="57"/>
      <c r="M2069" s="57"/>
      <c r="N2069" s="57"/>
      <c r="O2069" s="57"/>
      <c r="P2069" s="57"/>
      <c r="Q2069" s="57"/>
    </row>
    <row r="2070" spans="1:17" ht="14.25" customHeight="1" x14ac:dyDescent="0.25">
      <c r="A2070" s="50"/>
      <c r="I2070" s="34"/>
      <c r="K2070" s="57"/>
      <c r="L2070" s="57"/>
      <c r="M2070" s="57"/>
      <c r="N2070" s="57"/>
      <c r="O2070" s="57"/>
      <c r="P2070" s="57"/>
      <c r="Q2070" s="57"/>
    </row>
    <row r="2071" spans="1:17" ht="14.25" customHeight="1" x14ac:dyDescent="0.25">
      <c r="A2071" s="50"/>
      <c r="I2071" s="34"/>
      <c r="K2071" s="57"/>
      <c r="L2071" s="57"/>
      <c r="M2071" s="57"/>
      <c r="N2071" s="57"/>
      <c r="O2071" s="57"/>
      <c r="P2071" s="57"/>
      <c r="Q2071" s="57"/>
    </row>
    <row r="2072" spans="1:17" ht="14.25" customHeight="1" x14ac:dyDescent="0.25">
      <c r="A2072" s="50"/>
      <c r="I2072" s="34"/>
      <c r="K2072" s="57"/>
      <c r="L2072" s="57"/>
      <c r="M2072" s="57"/>
      <c r="N2072" s="57"/>
      <c r="O2072" s="57"/>
      <c r="P2072" s="57"/>
      <c r="Q2072" s="57"/>
    </row>
    <row r="2073" spans="1:17" ht="14.25" customHeight="1" x14ac:dyDescent="0.25">
      <c r="A2073" s="50"/>
      <c r="I2073" s="34"/>
      <c r="K2073" s="57"/>
      <c r="L2073" s="57"/>
      <c r="M2073" s="57"/>
      <c r="N2073" s="57"/>
      <c r="O2073" s="57"/>
      <c r="P2073" s="57"/>
      <c r="Q2073" s="57"/>
    </row>
    <row r="2074" spans="1:17" ht="14.25" customHeight="1" x14ac:dyDescent="0.25">
      <c r="A2074" s="50"/>
      <c r="I2074" s="34"/>
      <c r="K2074" s="57"/>
      <c r="L2074" s="57"/>
      <c r="M2074" s="57"/>
      <c r="N2074" s="57"/>
      <c r="O2074" s="57"/>
      <c r="P2074" s="57"/>
      <c r="Q2074" s="57"/>
    </row>
    <row r="2075" spans="1:17" ht="14.25" customHeight="1" x14ac:dyDescent="0.25">
      <c r="A2075" s="50"/>
      <c r="I2075" s="34"/>
      <c r="K2075" s="57"/>
      <c r="L2075" s="57"/>
      <c r="M2075" s="57"/>
      <c r="N2075" s="57"/>
      <c r="O2075" s="57"/>
      <c r="P2075" s="57"/>
      <c r="Q2075" s="57"/>
    </row>
    <row r="2076" spans="1:17" ht="14.25" customHeight="1" x14ac:dyDescent="0.25">
      <c r="A2076" s="50"/>
      <c r="I2076" s="34"/>
      <c r="K2076" s="57"/>
      <c r="L2076" s="57"/>
      <c r="M2076" s="57"/>
      <c r="N2076" s="57"/>
      <c r="O2076" s="57"/>
      <c r="P2076" s="57"/>
      <c r="Q2076" s="57"/>
    </row>
    <row r="2077" spans="1:17" ht="14.25" customHeight="1" x14ac:dyDescent="0.25">
      <c r="A2077" s="50"/>
      <c r="I2077" s="34"/>
      <c r="K2077" s="57"/>
      <c r="L2077" s="57"/>
      <c r="M2077" s="57"/>
      <c r="N2077" s="57"/>
      <c r="O2077" s="57"/>
      <c r="P2077" s="57"/>
      <c r="Q2077" s="57"/>
    </row>
    <row r="2078" spans="1:17" ht="14.25" customHeight="1" x14ac:dyDescent="0.25">
      <c r="A2078" s="50"/>
      <c r="I2078" s="34"/>
      <c r="K2078" s="57"/>
      <c r="L2078" s="57"/>
      <c r="M2078" s="57"/>
      <c r="N2078" s="57"/>
      <c r="O2078" s="57"/>
      <c r="P2078" s="57"/>
      <c r="Q2078" s="57"/>
    </row>
    <row r="2079" spans="1:17" ht="14.25" customHeight="1" x14ac:dyDescent="0.25">
      <c r="A2079" s="50"/>
      <c r="I2079" s="34"/>
      <c r="K2079" s="57"/>
      <c r="L2079" s="57"/>
      <c r="M2079" s="57"/>
      <c r="N2079" s="57"/>
      <c r="O2079" s="57"/>
      <c r="P2079" s="57"/>
      <c r="Q2079" s="57"/>
    </row>
    <row r="2080" spans="1:17" ht="14.25" customHeight="1" x14ac:dyDescent="0.25">
      <c r="A2080" s="50"/>
      <c r="I2080" s="34"/>
      <c r="K2080" s="57"/>
      <c r="L2080" s="57"/>
      <c r="M2080" s="57"/>
      <c r="N2080" s="57"/>
      <c r="O2080" s="57"/>
      <c r="P2080" s="57"/>
      <c r="Q2080" s="57"/>
    </row>
    <row r="2081" spans="1:17" ht="14.25" customHeight="1" x14ac:dyDescent="0.25">
      <c r="A2081" s="50"/>
      <c r="I2081" s="34"/>
      <c r="K2081" s="57"/>
      <c r="L2081" s="57"/>
      <c r="M2081" s="57"/>
      <c r="N2081" s="57"/>
      <c r="O2081" s="57"/>
      <c r="P2081" s="57"/>
      <c r="Q2081" s="57"/>
    </row>
    <row r="2082" spans="1:17" ht="14.25" customHeight="1" x14ac:dyDescent="0.25">
      <c r="A2082" s="50"/>
      <c r="I2082" s="34"/>
      <c r="K2082" s="57"/>
      <c r="L2082" s="57"/>
      <c r="M2082" s="57"/>
      <c r="N2082" s="57"/>
      <c r="O2082" s="57"/>
      <c r="P2082" s="57"/>
      <c r="Q2082" s="57"/>
    </row>
    <row r="2083" spans="1:17" ht="14.25" customHeight="1" x14ac:dyDescent="0.25">
      <c r="A2083" s="50"/>
      <c r="I2083" s="34"/>
      <c r="K2083" s="57"/>
      <c r="L2083" s="57"/>
      <c r="M2083" s="57"/>
      <c r="N2083" s="57"/>
      <c r="O2083" s="57"/>
      <c r="P2083" s="57"/>
      <c r="Q2083" s="57"/>
    </row>
    <row r="2084" spans="1:17" ht="14.25" customHeight="1" x14ac:dyDescent="0.25">
      <c r="A2084" s="50"/>
      <c r="I2084" s="34"/>
      <c r="K2084" s="57"/>
      <c r="L2084" s="57"/>
      <c r="M2084" s="57"/>
      <c r="N2084" s="57"/>
      <c r="O2084" s="57"/>
      <c r="P2084" s="57"/>
      <c r="Q2084" s="57"/>
    </row>
    <row r="2085" spans="1:17" ht="14.25" customHeight="1" x14ac:dyDescent="0.25">
      <c r="A2085" s="50"/>
      <c r="I2085" s="34"/>
      <c r="K2085" s="57"/>
      <c r="L2085" s="57"/>
      <c r="M2085" s="57"/>
      <c r="N2085" s="57"/>
      <c r="O2085" s="57"/>
      <c r="P2085" s="57"/>
      <c r="Q2085" s="57"/>
    </row>
    <row r="2086" spans="1:17" ht="14.25" customHeight="1" x14ac:dyDescent="0.25">
      <c r="A2086" s="50"/>
      <c r="I2086" s="34"/>
      <c r="K2086" s="57"/>
      <c r="L2086" s="57"/>
      <c r="M2086" s="57"/>
      <c r="N2086" s="57"/>
      <c r="O2086" s="57"/>
      <c r="P2086" s="57"/>
      <c r="Q2086" s="57"/>
    </row>
    <row r="2087" spans="1:17" ht="14.25" customHeight="1" x14ac:dyDescent="0.25">
      <c r="A2087" s="50"/>
      <c r="I2087" s="34"/>
      <c r="K2087" s="57"/>
      <c r="L2087" s="57"/>
      <c r="M2087" s="57"/>
      <c r="N2087" s="57"/>
      <c r="O2087" s="57"/>
      <c r="P2087" s="57"/>
      <c r="Q2087" s="57"/>
    </row>
    <row r="2088" spans="1:17" ht="14.25" customHeight="1" x14ac:dyDescent="0.25">
      <c r="A2088" s="50"/>
      <c r="I2088" s="34"/>
      <c r="K2088" s="57"/>
      <c r="L2088" s="57"/>
      <c r="M2088" s="57"/>
      <c r="N2088" s="57"/>
      <c r="O2088" s="57"/>
      <c r="P2088" s="57"/>
      <c r="Q2088" s="57"/>
    </row>
    <row r="2089" spans="1:17" ht="14.25" customHeight="1" x14ac:dyDescent="0.25">
      <c r="A2089" s="50"/>
      <c r="I2089" s="34"/>
      <c r="K2089" s="57"/>
      <c r="L2089" s="57"/>
      <c r="M2089" s="57"/>
      <c r="N2089" s="57"/>
      <c r="O2089" s="57"/>
      <c r="P2089" s="57"/>
      <c r="Q2089" s="57"/>
    </row>
    <row r="2090" spans="1:17" ht="14.25" customHeight="1" x14ac:dyDescent="0.25">
      <c r="A2090" s="50"/>
      <c r="I2090" s="34"/>
      <c r="K2090" s="57"/>
      <c r="L2090" s="57"/>
      <c r="M2090" s="57"/>
      <c r="N2090" s="57"/>
      <c r="O2090" s="57"/>
      <c r="P2090" s="57"/>
      <c r="Q2090" s="57"/>
    </row>
    <row r="2091" spans="1:17" ht="14.25" customHeight="1" x14ac:dyDescent="0.25">
      <c r="A2091" s="50"/>
      <c r="I2091" s="34"/>
      <c r="K2091" s="57"/>
      <c r="L2091" s="57"/>
      <c r="M2091" s="57"/>
      <c r="N2091" s="57"/>
      <c r="O2091" s="57"/>
      <c r="P2091" s="57"/>
      <c r="Q2091" s="57"/>
    </row>
    <row r="2092" spans="1:17" ht="14.25" customHeight="1" x14ac:dyDescent="0.25">
      <c r="A2092" s="50"/>
      <c r="I2092" s="34"/>
      <c r="K2092" s="57"/>
      <c r="L2092" s="57"/>
      <c r="M2092" s="57"/>
      <c r="N2092" s="57"/>
      <c r="O2092" s="57"/>
      <c r="P2092" s="57"/>
      <c r="Q2092" s="57"/>
    </row>
    <row r="2093" spans="1:17" ht="14.25" customHeight="1" x14ac:dyDescent="0.25">
      <c r="A2093" s="50"/>
      <c r="I2093" s="34"/>
      <c r="K2093" s="57"/>
      <c r="L2093" s="57"/>
      <c r="M2093" s="57"/>
      <c r="N2093" s="57"/>
      <c r="O2093" s="57"/>
      <c r="P2093" s="57"/>
      <c r="Q2093" s="57"/>
    </row>
    <row r="2094" spans="1:17" ht="14.25" customHeight="1" x14ac:dyDescent="0.25">
      <c r="A2094" s="50"/>
      <c r="I2094" s="34"/>
      <c r="K2094" s="57"/>
      <c r="L2094" s="57"/>
      <c r="M2094" s="57"/>
      <c r="N2094" s="57"/>
      <c r="O2094" s="57"/>
      <c r="P2094" s="57"/>
      <c r="Q2094" s="57"/>
    </row>
    <row r="2095" spans="1:17" ht="14.25" customHeight="1" x14ac:dyDescent="0.25">
      <c r="A2095" s="50"/>
      <c r="I2095" s="34"/>
      <c r="K2095" s="57"/>
      <c r="L2095" s="57"/>
      <c r="M2095" s="57"/>
      <c r="N2095" s="57"/>
      <c r="O2095" s="57"/>
      <c r="P2095" s="57"/>
      <c r="Q2095" s="57"/>
    </row>
    <row r="2096" spans="1:17" ht="14.25" customHeight="1" x14ac:dyDescent="0.25">
      <c r="A2096" s="50"/>
      <c r="I2096" s="34"/>
      <c r="K2096" s="57"/>
      <c r="L2096" s="57"/>
      <c r="M2096" s="57"/>
      <c r="N2096" s="57"/>
      <c r="O2096" s="57"/>
      <c r="P2096" s="57"/>
      <c r="Q2096" s="57"/>
    </row>
    <row r="2097" spans="1:17" ht="14.25" customHeight="1" x14ac:dyDescent="0.25">
      <c r="A2097" s="50"/>
      <c r="I2097" s="34"/>
      <c r="K2097" s="57"/>
      <c r="L2097" s="57"/>
      <c r="M2097" s="57"/>
      <c r="N2097" s="57"/>
      <c r="O2097" s="57"/>
      <c r="P2097" s="57"/>
      <c r="Q2097" s="57"/>
    </row>
    <row r="2098" spans="1:17" ht="14.25" customHeight="1" x14ac:dyDescent="0.25">
      <c r="A2098" s="50"/>
      <c r="I2098" s="34"/>
      <c r="K2098" s="57"/>
      <c r="L2098" s="57"/>
      <c r="M2098" s="57"/>
      <c r="N2098" s="57"/>
      <c r="O2098" s="57"/>
      <c r="P2098" s="57"/>
      <c r="Q2098" s="57"/>
    </row>
    <row r="2099" spans="1:17" ht="14.25" customHeight="1" x14ac:dyDescent="0.25">
      <c r="A2099" s="50"/>
      <c r="I2099" s="34"/>
      <c r="K2099" s="57"/>
      <c r="L2099" s="57"/>
      <c r="M2099" s="57"/>
      <c r="N2099" s="57"/>
      <c r="O2099" s="57"/>
      <c r="P2099" s="57"/>
      <c r="Q2099" s="57"/>
    </row>
    <row r="2100" spans="1:17" ht="14.25" customHeight="1" x14ac:dyDescent="0.25">
      <c r="A2100" s="50"/>
      <c r="I2100" s="34"/>
      <c r="K2100" s="57"/>
      <c r="L2100" s="57"/>
      <c r="M2100" s="57"/>
      <c r="N2100" s="57"/>
      <c r="O2100" s="57"/>
      <c r="P2100" s="57"/>
      <c r="Q2100" s="57"/>
    </row>
    <row r="2101" spans="1:17" ht="14.25" customHeight="1" x14ac:dyDescent="0.25">
      <c r="A2101" s="50"/>
      <c r="I2101" s="34"/>
      <c r="K2101" s="57"/>
      <c r="L2101" s="57"/>
      <c r="M2101" s="57"/>
      <c r="N2101" s="57"/>
      <c r="O2101" s="57"/>
      <c r="P2101" s="57"/>
      <c r="Q2101" s="57"/>
    </row>
    <row r="2102" spans="1:17" ht="14.25" customHeight="1" x14ac:dyDescent="0.25">
      <c r="A2102" s="50"/>
      <c r="I2102" s="34"/>
      <c r="K2102" s="57"/>
      <c r="L2102" s="57"/>
      <c r="M2102" s="57"/>
      <c r="N2102" s="57"/>
      <c r="O2102" s="57"/>
      <c r="P2102" s="57"/>
      <c r="Q2102" s="57"/>
    </row>
    <row r="2103" spans="1:17" ht="14.25" customHeight="1" x14ac:dyDescent="0.25">
      <c r="A2103" s="50"/>
      <c r="I2103" s="34"/>
      <c r="K2103" s="57"/>
      <c r="L2103" s="57"/>
      <c r="M2103" s="57"/>
      <c r="N2103" s="57"/>
      <c r="O2103" s="57"/>
      <c r="P2103" s="57"/>
      <c r="Q2103" s="57"/>
    </row>
    <row r="2104" spans="1:17" ht="14.25" customHeight="1" x14ac:dyDescent="0.25">
      <c r="A2104" s="50"/>
      <c r="I2104" s="34"/>
      <c r="K2104" s="57"/>
      <c r="L2104" s="57"/>
      <c r="M2104" s="57"/>
      <c r="N2104" s="57"/>
      <c r="O2104" s="57"/>
      <c r="P2104" s="57"/>
      <c r="Q2104" s="57"/>
    </row>
    <row r="2105" spans="1:17" ht="14.25" customHeight="1" x14ac:dyDescent="0.25">
      <c r="A2105" s="50"/>
      <c r="I2105" s="34"/>
      <c r="K2105" s="57"/>
      <c r="L2105" s="57"/>
      <c r="M2105" s="57"/>
      <c r="N2105" s="57"/>
      <c r="O2105" s="57"/>
      <c r="P2105" s="57"/>
      <c r="Q2105" s="57"/>
    </row>
    <row r="2106" spans="1:17" ht="14.25" customHeight="1" x14ac:dyDescent="0.25">
      <c r="A2106" s="50"/>
      <c r="I2106" s="34"/>
      <c r="K2106" s="57"/>
      <c r="L2106" s="57"/>
      <c r="M2106" s="57"/>
      <c r="N2106" s="57"/>
      <c r="O2106" s="57"/>
      <c r="P2106" s="57"/>
      <c r="Q2106" s="57"/>
    </row>
    <row r="2107" spans="1:17" ht="14.25" customHeight="1" x14ac:dyDescent="0.25">
      <c r="A2107" s="50"/>
      <c r="I2107" s="34"/>
      <c r="K2107" s="57"/>
      <c r="L2107" s="57"/>
      <c r="M2107" s="57"/>
      <c r="N2107" s="57"/>
      <c r="O2107" s="57"/>
      <c r="P2107" s="57"/>
      <c r="Q2107" s="57"/>
    </row>
    <row r="2108" spans="1:17" ht="14.25" customHeight="1" x14ac:dyDescent="0.25">
      <c r="A2108" s="50"/>
      <c r="I2108" s="34"/>
      <c r="K2108" s="57"/>
      <c r="L2108" s="57"/>
      <c r="M2108" s="57"/>
      <c r="N2108" s="57"/>
      <c r="O2108" s="57"/>
      <c r="P2108" s="57"/>
      <c r="Q2108" s="57"/>
    </row>
    <row r="2109" spans="1:17" ht="14.25" customHeight="1" x14ac:dyDescent="0.25">
      <c r="A2109" s="50"/>
      <c r="I2109" s="34"/>
      <c r="K2109" s="57"/>
      <c r="L2109" s="57"/>
      <c r="M2109" s="57"/>
      <c r="N2109" s="57"/>
      <c r="O2109" s="57"/>
      <c r="P2109" s="57"/>
      <c r="Q2109" s="57"/>
    </row>
    <row r="2110" spans="1:17" ht="14.25" customHeight="1" x14ac:dyDescent="0.25">
      <c r="A2110" s="50"/>
      <c r="I2110" s="34"/>
      <c r="K2110" s="57"/>
      <c r="L2110" s="57"/>
      <c r="M2110" s="57"/>
      <c r="N2110" s="57"/>
      <c r="O2110" s="57"/>
      <c r="P2110" s="57"/>
      <c r="Q2110" s="57"/>
    </row>
    <row r="2111" spans="1:17" ht="14.25" customHeight="1" x14ac:dyDescent="0.25">
      <c r="A2111" s="50"/>
      <c r="I2111" s="34"/>
      <c r="K2111" s="57"/>
      <c r="L2111" s="57"/>
      <c r="M2111" s="57"/>
      <c r="N2111" s="57"/>
      <c r="O2111" s="57"/>
      <c r="P2111" s="57"/>
      <c r="Q2111" s="57"/>
    </row>
    <row r="2112" spans="1:17" ht="14.25" customHeight="1" x14ac:dyDescent="0.25">
      <c r="A2112" s="50"/>
      <c r="I2112" s="34"/>
      <c r="K2112" s="57"/>
      <c r="L2112" s="57"/>
      <c r="M2112" s="57"/>
      <c r="N2112" s="57"/>
      <c r="O2112" s="57"/>
      <c r="P2112" s="57"/>
      <c r="Q2112" s="57"/>
    </row>
    <row r="2113" spans="1:17" ht="14.25" customHeight="1" x14ac:dyDescent="0.25">
      <c r="A2113" s="50"/>
      <c r="I2113" s="34"/>
      <c r="K2113" s="57"/>
      <c r="L2113" s="57"/>
      <c r="M2113" s="57"/>
      <c r="N2113" s="57"/>
      <c r="O2113" s="57"/>
      <c r="P2113" s="57"/>
      <c r="Q2113" s="57"/>
    </row>
    <row r="2114" spans="1:17" ht="14.25" customHeight="1" x14ac:dyDescent="0.25">
      <c r="A2114" s="50"/>
      <c r="I2114" s="34"/>
      <c r="K2114" s="57"/>
      <c r="L2114" s="57"/>
      <c r="M2114" s="57"/>
      <c r="N2114" s="57"/>
      <c r="O2114" s="57"/>
      <c r="P2114" s="57"/>
      <c r="Q2114" s="57"/>
    </row>
    <row r="2115" spans="1:17" ht="14.25" customHeight="1" x14ac:dyDescent="0.25">
      <c r="A2115" s="50"/>
      <c r="I2115" s="34"/>
      <c r="K2115" s="57"/>
      <c r="L2115" s="57"/>
      <c r="M2115" s="57"/>
      <c r="N2115" s="57"/>
      <c r="O2115" s="57"/>
      <c r="P2115" s="57"/>
      <c r="Q2115" s="57"/>
    </row>
    <row r="2116" spans="1:17" ht="14.25" customHeight="1" x14ac:dyDescent="0.25">
      <c r="A2116" s="50"/>
      <c r="I2116" s="34"/>
      <c r="K2116" s="57"/>
      <c r="L2116" s="57"/>
      <c r="M2116" s="57"/>
      <c r="N2116" s="57"/>
      <c r="O2116" s="57"/>
      <c r="P2116" s="57"/>
      <c r="Q2116" s="57"/>
    </row>
    <row r="2117" spans="1:17" ht="14.25" customHeight="1" x14ac:dyDescent="0.25">
      <c r="A2117" s="50"/>
      <c r="I2117" s="34"/>
      <c r="K2117" s="57"/>
      <c r="L2117" s="57"/>
      <c r="M2117" s="57"/>
      <c r="N2117" s="57"/>
      <c r="O2117" s="57"/>
      <c r="P2117" s="57"/>
      <c r="Q2117" s="57"/>
    </row>
    <row r="2118" spans="1:17" ht="14.25" customHeight="1" x14ac:dyDescent="0.25">
      <c r="A2118" s="50"/>
      <c r="I2118" s="34"/>
      <c r="K2118" s="57"/>
      <c r="L2118" s="57"/>
      <c r="M2118" s="57"/>
      <c r="N2118" s="57"/>
      <c r="O2118" s="57"/>
      <c r="P2118" s="57"/>
      <c r="Q2118" s="57"/>
    </row>
    <row r="2119" spans="1:17" ht="14.25" customHeight="1" x14ac:dyDescent="0.25">
      <c r="A2119" s="50"/>
      <c r="I2119" s="34"/>
      <c r="K2119" s="57"/>
      <c r="L2119" s="57"/>
      <c r="M2119" s="57"/>
      <c r="N2119" s="57"/>
      <c r="O2119" s="57"/>
      <c r="P2119" s="57"/>
      <c r="Q2119" s="57"/>
    </row>
    <row r="2120" spans="1:17" ht="14.25" customHeight="1" x14ac:dyDescent="0.25">
      <c r="A2120" s="50"/>
      <c r="I2120" s="34"/>
      <c r="K2120" s="57"/>
      <c r="L2120" s="57"/>
      <c r="M2120" s="57"/>
      <c r="N2120" s="57"/>
      <c r="O2120" s="57"/>
      <c r="P2120" s="57"/>
      <c r="Q2120" s="57"/>
    </row>
    <row r="2121" spans="1:17" ht="14.25" customHeight="1" x14ac:dyDescent="0.25">
      <c r="A2121" s="50"/>
      <c r="I2121" s="34"/>
      <c r="K2121" s="57"/>
      <c r="L2121" s="57"/>
      <c r="M2121" s="57"/>
      <c r="N2121" s="57"/>
      <c r="O2121" s="57"/>
      <c r="P2121" s="57"/>
      <c r="Q2121" s="57"/>
    </row>
    <row r="2122" spans="1:17" ht="14.25" customHeight="1" x14ac:dyDescent="0.25">
      <c r="A2122" s="50"/>
      <c r="I2122" s="34"/>
      <c r="K2122" s="57"/>
      <c r="L2122" s="57"/>
      <c r="M2122" s="57"/>
      <c r="N2122" s="57"/>
      <c r="O2122" s="57"/>
      <c r="P2122" s="57"/>
      <c r="Q2122" s="57"/>
    </row>
    <row r="2123" spans="1:17" ht="14.25" customHeight="1" x14ac:dyDescent="0.25">
      <c r="A2123" s="50"/>
      <c r="I2123" s="34"/>
      <c r="K2123" s="57"/>
      <c r="L2123" s="57"/>
      <c r="M2123" s="57"/>
      <c r="N2123" s="57"/>
      <c r="O2123" s="57"/>
      <c r="P2123" s="57"/>
      <c r="Q2123" s="57"/>
    </row>
    <row r="2124" spans="1:17" ht="14.25" customHeight="1" x14ac:dyDescent="0.25">
      <c r="A2124" s="50"/>
      <c r="I2124" s="34"/>
      <c r="K2124" s="57"/>
      <c r="L2124" s="57"/>
      <c r="M2124" s="57"/>
      <c r="N2124" s="57"/>
      <c r="O2124" s="57"/>
      <c r="P2124" s="57"/>
      <c r="Q2124" s="57"/>
    </row>
    <row r="2125" spans="1:17" ht="14.25" customHeight="1" x14ac:dyDescent="0.25">
      <c r="A2125" s="50"/>
      <c r="I2125" s="34"/>
      <c r="K2125" s="57"/>
      <c r="L2125" s="57"/>
      <c r="M2125" s="57"/>
      <c r="N2125" s="57"/>
      <c r="O2125" s="57"/>
      <c r="P2125" s="57"/>
      <c r="Q2125" s="57"/>
    </row>
    <row r="2126" spans="1:17" ht="14.25" customHeight="1" x14ac:dyDescent="0.25">
      <c r="A2126" s="50"/>
      <c r="I2126" s="34"/>
      <c r="K2126" s="57"/>
      <c r="L2126" s="57"/>
      <c r="M2126" s="57"/>
      <c r="N2126" s="57"/>
      <c r="O2126" s="57"/>
      <c r="P2126" s="57"/>
      <c r="Q2126" s="57"/>
    </row>
    <row r="2127" spans="1:17" ht="14.25" customHeight="1" x14ac:dyDescent="0.25">
      <c r="A2127" s="50"/>
      <c r="I2127" s="34"/>
      <c r="K2127" s="57"/>
      <c r="L2127" s="57"/>
      <c r="M2127" s="57"/>
      <c r="N2127" s="57"/>
      <c r="O2127" s="57"/>
      <c r="P2127" s="57"/>
      <c r="Q2127" s="57"/>
    </row>
    <row r="2128" spans="1:17" ht="14.25" customHeight="1" x14ac:dyDescent="0.25">
      <c r="A2128" s="50"/>
      <c r="I2128" s="34"/>
      <c r="K2128" s="57"/>
      <c r="L2128" s="57"/>
      <c r="M2128" s="57"/>
      <c r="N2128" s="57"/>
      <c r="O2128" s="57"/>
      <c r="P2128" s="57"/>
      <c r="Q2128" s="57"/>
    </row>
    <row r="2129" spans="1:17" ht="14.25" customHeight="1" x14ac:dyDescent="0.25">
      <c r="A2129" s="50"/>
      <c r="I2129" s="34"/>
      <c r="K2129" s="57"/>
      <c r="L2129" s="57"/>
      <c r="M2129" s="57"/>
      <c r="N2129" s="57"/>
      <c r="O2129" s="57"/>
      <c r="P2129" s="57"/>
      <c r="Q2129" s="57"/>
    </row>
    <row r="2130" spans="1:17" ht="14.25" customHeight="1" x14ac:dyDescent="0.25">
      <c r="A2130" s="50"/>
      <c r="I2130" s="34"/>
      <c r="K2130" s="57"/>
      <c r="L2130" s="57"/>
      <c r="M2130" s="57"/>
      <c r="N2130" s="57"/>
      <c r="O2130" s="57"/>
      <c r="P2130" s="57"/>
      <c r="Q2130" s="57"/>
    </row>
    <row r="2131" spans="1:17" ht="14.25" customHeight="1" x14ac:dyDescent="0.25">
      <c r="A2131" s="50"/>
      <c r="I2131" s="34"/>
      <c r="K2131" s="57"/>
      <c r="L2131" s="57"/>
      <c r="M2131" s="57"/>
      <c r="N2131" s="57"/>
      <c r="O2131" s="57"/>
      <c r="P2131" s="57"/>
      <c r="Q2131" s="57"/>
    </row>
    <row r="2132" spans="1:17" ht="14.25" customHeight="1" x14ac:dyDescent="0.25">
      <c r="A2132" s="50"/>
      <c r="I2132" s="34"/>
      <c r="K2132" s="57"/>
      <c r="L2132" s="57"/>
      <c r="M2132" s="57"/>
      <c r="N2132" s="57"/>
      <c r="O2132" s="57"/>
      <c r="P2132" s="57"/>
      <c r="Q2132" s="57"/>
    </row>
    <row r="2133" spans="1:17" ht="14.25" customHeight="1" x14ac:dyDescent="0.25">
      <c r="A2133" s="50"/>
      <c r="I2133" s="34"/>
      <c r="K2133" s="57"/>
      <c r="L2133" s="57"/>
      <c r="M2133" s="57"/>
      <c r="N2133" s="57"/>
      <c r="O2133" s="57"/>
      <c r="P2133" s="57"/>
      <c r="Q2133" s="57"/>
    </row>
    <row r="2134" spans="1:17" ht="14.25" customHeight="1" x14ac:dyDescent="0.25">
      <c r="A2134" s="50"/>
      <c r="I2134" s="34"/>
      <c r="K2134" s="57"/>
      <c r="L2134" s="57"/>
      <c r="M2134" s="57"/>
      <c r="N2134" s="57"/>
      <c r="O2134" s="57"/>
      <c r="P2134" s="57"/>
      <c r="Q2134" s="57"/>
    </row>
    <row r="2135" spans="1:17" ht="14.25" customHeight="1" x14ac:dyDescent="0.25">
      <c r="A2135" s="50"/>
      <c r="I2135" s="34"/>
      <c r="K2135" s="57"/>
      <c r="L2135" s="57"/>
      <c r="M2135" s="57"/>
      <c r="N2135" s="57"/>
      <c r="O2135" s="57"/>
      <c r="P2135" s="57"/>
      <c r="Q2135" s="57"/>
    </row>
    <row r="2136" spans="1:17" ht="14.25" customHeight="1" x14ac:dyDescent="0.25">
      <c r="A2136" s="50"/>
      <c r="I2136" s="34"/>
      <c r="K2136" s="57"/>
      <c r="L2136" s="57"/>
      <c r="M2136" s="57"/>
      <c r="N2136" s="57"/>
      <c r="O2136" s="57"/>
      <c r="P2136" s="57"/>
      <c r="Q2136" s="57"/>
    </row>
    <row r="2137" spans="1:17" ht="14.25" customHeight="1" x14ac:dyDescent="0.25">
      <c r="A2137" s="50"/>
      <c r="I2137" s="34"/>
      <c r="K2137" s="57"/>
      <c r="L2137" s="57"/>
      <c r="M2137" s="57"/>
      <c r="N2137" s="57"/>
      <c r="O2137" s="57"/>
      <c r="P2137" s="57"/>
      <c r="Q2137" s="57"/>
    </row>
    <row r="2138" spans="1:17" ht="14.25" customHeight="1" x14ac:dyDescent="0.25">
      <c r="A2138" s="50"/>
      <c r="I2138" s="34"/>
      <c r="K2138" s="57"/>
      <c r="L2138" s="57"/>
      <c r="M2138" s="57"/>
      <c r="N2138" s="57"/>
      <c r="O2138" s="57"/>
      <c r="P2138" s="57"/>
      <c r="Q2138" s="57"/>
    </row>
    <row r="2139" spans="1:17" ht="14.25" customHeight="1" x14ac:dyDescent="0.25">
      <c r="A2139" s="50"/>
      <c r="C2139" s="33"/>
      <c r="I2139" s="34"/>
      <c r="K2139" s="57"/>
      <c r="L2139" s="57"/>
      <c r="M2139" s="57"/>
      <c r="N2139" s="57"/>
      <c r="O2139" s="57"/>
      <c r="P2139" s="57"/>
      <c r="Q2139" s="57"/>
    </row>
    <row r="2140" spans="1:17" ht="14.25" customHeight="1" x14ac:dyDescent="0.25">
      <c r="A2140" s="50"/>
      <c r="C2140" s="33"/>
      <c r="I2140" s="34"/>
      <c r="K2140" s="57"/>
      <c r="L2140" s="57"/>
      <c r="M2140" s="57"/>
      <c r="N2140" s="57"/>
      <c r="O2140" s="57"/>
      <c r="P2140" s="57"/>
      <c r="Q2140" s="57"/>
    </row>
    <row r="2141" spans="1:17" ht="14.25" customHeight="1" x14ac:dyDescent="0.25">
      <c r="A2141" s="50"/>
      <c r="C2141" s="33"/>
      <c r="I2141" s="34"/>
      <c r="K2141" s="57"/>
      <c r="L2141" s="57"/>
      <c r="M2141" s="57"/>
      <c r="N2141" s="57"/>
      <c r="O2141" s="57"/>
      <c r="P2141" s="57"/>
      <c r="Q2141" s="57"/>
    </row>
    <row r="2142" spans="1:17" ht="14.25" customHeight="1" x14ac:dyDescent="0.25">
      <c r="A2142" s="50"/>
      <c r="C2142" s="33"/>
      <c r="I2142" s="34"/>
      <c r="K2142" s="57"/>
      <c r="L2142" s="57"/>
      <c r="M2142" s="57"/>
      <c r="N2142" s="57"/>
      <c r="O2142" s="57"/>
      <c r="P2142" s="57"/>
      <c r="Q2142" s="57"/>
    </row>
    <row r="2143" spans="1:17" ht="14.25" customHeight="1" x14ac:dyDescent="0.25">
      <c r="A2143" s="50"/>
      <c r="I2143" s="34"/>
      <c r="K2143" s="57"/>
      <c r="L2143" s="57"/>
      <c r="M2143" s="57"/>
      <c r="N2143" s="57"/>
      <c r="O2143" s="57"/>
      <c r="P2143" s="57"/>
      <c r="Q2143" s="57"/>
    </row>
    <row r="2144" spans="1:17" ht="14.25" customHeight="1" x14ac:dyDescent="0.25">
      <c r="A2144" s="50"/>
      <c r="I2144" s="34"/>
      <c r="K2144" s="57"/>
      <c r="L2144" s="57"/>
      <c r="M2144" s="57"/>
      <c r="N2144" s="57"/>
      <c r="O2144" s="57"/>
      <c r="P2144" s="57"/>
      <c r="Q2144" s="57"/>
    </row>
    <row r="2145" spans="1:17" ht="14.25" customHeight="1" x14ac:dyDescent="0.25">
      <c r="A2145" s="50"/>
      <c r="I2145" s="34"/>
      <c r="K2145" s="57"/>
      <c r="L2145" s="57"/>
      <c r="M2145" s="57"/>
      <c r="N2145" s="57"/>
      <c r="O2145" s="57"/>
      <c r="P2145" s="57"/>
      <c r="Q2145" s="57"/>
    </row>
    <row r="2146" spans="1:17" ht="14.25" customHeight="1" x14ac:dyDescent="0.25">
      <c r="A2146" s="50"/>
      <c r="I2146" s="34"/>
      <c r="K2146" s="57"/>
      <c r="L2146" s="57"/>
      <c r="M2146" s="57"/>
      <c r="N2146" s="57"/>
      <c r="O2146" s="57"/>
      <c r="P2146" s="57"/>
      <c r="Q2146" s="57"/>
    </row>
    <row r="2147" spans="1:17" ht="14.25" customHeight="1" x14ac:dyDescent="0.25">
      <c r="A2147" s="50"/>
      <c r="I2147" s="34"/>
      <c r="K2147" s="57"/>
      <c r="L2147" s="57"/>
      <c r="M2147" s="57"/>
      <c r="N2147" s="57"/>
      <c r="O2147" s="57"/>
      <c r="P2147" s="57"/>
      <c r="Q2147" s="57"/>
    </row>
    <row r="2148" spans="1:17" ht="14.25" customHeight="1" x14ac:dyDescent="0.25">
      <c r="A2148" s="50"/>
      <c r="I2148" s="34"/>
      <c r="K2148" s="57"/>
      <c r="L2148" s="57"/>
      <c r="M2148" s="57"/>
      <c r="N2148" s="57"/>
      <c r="O2148" s="57"/>
      <c r="P2148" s="57"/>
      <c r="Q2148" s="57"/>
    </row>
    <row r="2149" spans="1:17" ht="14.25" customHeight="1" x14ac:dyDescent="0.25">
      <c r="A2149" s="50"/>
      <c r="I2149" s="34"/>
      <c r="K2149" s="57"/>
      <c r="L2149" s="57"/>
      <c r="M2149" s="57"/>
      <c r="N2149" s="57"/>
      <c r="O2149" s="57"/>
      <c r="P2149" s="57"/>
      <c r="Q2149" s="57"/>
    </row>
    <row r="2150" spans="1:17" ht="14.25" customHeight="1" x14ac:dyDescent="0.25">
      <c r="A2150" s="50"/>
      <c r="I2150" s="34"/>
      <c r="K2150" s="57"/>
      <c r="L2150" s="57"/>
      <c r="M2150" s="57"/>
      <c r="N2150" s="57"/>
      <c r="O2150" s="57"/>
      <c r="P2150" s="57"/>
      <c r="Q2150" s="57"/>
    </row>
    <row r="2151" spans="1:17" ht="14.25" customHeight="1" x14ac:dyDescent="0.25">
      <c r="A2151" s="50"/>
      <c r="I2151" s="34"/>
      <c r="K2151" s="57"/>
      <c r="L2151" s="57"/>
      <c r="M2151" s="57"/>
      <c r="N2151" s="57"/>
      <c r="O2151" s="57"/>
      <c r="P2151" s="57"/>
      <c r="Q2151" s="57"/>
    </row>
    <row r="2152" spans="1:17" ht="14.25" customHeight="1" x14ac:dyDescent="0.25">
      <c r="A2152" s="50"/>
      <c r="I2152" s="34"/>
      <c r="K2152" s="57"/>
      <c r="L2152" s="57"/>
      <c r="M2152" s="57"/>
      <c r="N2152" s="57"/>
      <c r="O2152" s="57"/>
      <c r="P2152" s="57"/>
      <c r="Q2152" s="57"/>
    </row>
    <row r="2153" spans="1:17" ht="14.25" customHeight="1" x14ac:dyDescent="0.25">
      <c r="A2153" s="50"/>
      <c r="I2153" s="34"/>
      <c r="K2153" s="57"/>
      <c r="L2153" s="57"/>
      <c r="M2153" s="57"/>
      <c r="N2153" s="57"/>
      <c r="O2153" s="57"/>
      <c r="P2153" s="57"/>
      <c r="Q2153" s="57"/>
    </row>
    <row r="2154" spans="1:17" ht="14.25" customHeight="1" x14ac:dyDescent="0.25">
      <c r="A2154" s="50"/>
      <c r="I2154" s="34"/>
      <c r="K2154" s="57"/>
      <c r="L2154" s="57"/>
      <c r="M2154" s="57"/>
      <c r="N2154" s="57"/>
      <c r="O2154" s="57"/>
      <c r="P2154" s="57"/>
      <c r="Q2154" s="57"/>
    </row>
    <row r="2155" spans="1:17" ht="14.25" customHeight="1" x14ac:dyDescent="0.25">
      <c r="A2155" s="50"/>
      <c r="I2155" s="34"/>
      <c r="K2155" s="57"/>
      <c r="L2155" s="57"/>
      <c r="M2155" s="57"/>
      <c r="N2155" s="57"/>
      <c r="O2155" s="57"/>
      <c r="P2155" s="57"/>
      <c r="Q2155" s="57"/>
    </row>
    <row r="2156" spans="1:17" ht="14.25" customHeight="1" x14ac:dyDescent="0.25">
      <c r="A2156" s="50"/>
      <c r="I2156" s="34"/>
      <c r="K2156" s="57"/>
      <c r="L2156" s="57"/>
      <c r="M2156" s="57"/>
      <c r="N2156" s="57"/>
      <c r="O2156" s="57"/>
      <c r="P2156" s="57"/>
      <c r="Q2156" s="57"/>
    </row>
    <row r="2157" spans="1:17" ht="14.25" customHeight="1" x14ac:dyDescent="0.25">
      <c r="A2157" s="50"/>
      <c r="I2157" s="34"/>
      <c r="K2157" s="57"/>
      <c r="L2157" s="57"/>
      <c r="M2157" s="57"/>
      <c r="N2157" s="57"/>
      <c r="O2157" s="57"/>
      <c r="P2157" s="57"/>
      <c r="Q2157" s="57"/>
    </row>
    <row r="2158" spans="1:17" ht="14.25" customHeight="1" x14ac:dyDescent="0.25">
      <c r="A2158" s="50"/>
      <c r="I2158" s="34"/>
      <c r="K2158" s="57"/>
      <c r="L2158" s="57"/>
      <c r="M2158" s="57"/>
      <c r="N2158" s="57"/>
      <c r="O2158" s="57"/>
      <c r="P2158" s="57"/>
      <c r="Q2158" s="57"/>
    </row>
    <row r="2159" spans="1:17" ht="14.25" customHeight="1" x14ac:dyDescent="0.25">
      <c r="A2159" s="50"/>
      <c r="I2159" s="34"/>
      <c r="K2159" s="57"/>
      <c r="L2159" s="57"/>
      <c r="M2159" s="57"/>
      <c r="N2159" s="57"/>
      <c r="O2159" s="57"/>
      <c r="P2159" s="57"/>
      <c r="Q2159" s="57"/>
    </row>
    <row r="2160" spans="1:17" ht="14.25" customHeight="1" x14ac:dyDescent="0.25">
      <c r="A2160" s="50"/>
      <c r="I2160" s="34"/>
      <c r="K2160" s="57"/>
      <c r="L2160" s="57"/>
      <c r="M2160" s="57"/>
      <c r="N2160" s="57"/>
      <c r="O2160" s="57"/>
      <c r="P2160" s="57"/>
      <c r="Q2160" s="57"/>
    </row>
    <row r="2161" spans="1:17" ht="14.25" customHeight="1" x14ac:dyDescent="0.25">
      <c r="A2161" s="50"/>
      <c r="I2161" s="34"/>
      <c r="K2161" s="57"/>
      <c r="L2161" s="57"/>
      <c r="M2161" s="57"/>
      <c r="N2161" s="57"/>
      <c r="O2161" s="57"/>
      <c r="P2161" s="57"/>
      <c r="Q2161" s="57"/>
    </row>
    <row r="2162" spans="1:17" ht="14.25" customHeight="1" x14ac:dyDescent="0.25">
      <c r="A2162" s="50"/>
      <c r="I2162" s="34"/>
      <c r="K2162" s="57"/>
      <c r="L2162" s="57"/>
      <c r="M2162" s="57"/>
      <c r="N2162" s="57"/>
      <c r="O2162" s="57"/>
      <c r="P2162" s="57"/>
      <c r="Q2162" s="57"/>
    </row>
    <row r="2163" spans="1:17" ht="14.25" customHeight="1" x14ac:dyDescent="0.25">
      <c r="A2163" s="50"/>
      <c r="I2163" s="34"/>
      <c r="K2163" s="57"/>
      <c r="L2163" s="57"/>
      <c r="M2163" s="57"/>
      <c r="N2163" s="57"/>
      <c r="O2163" s="57"/>
      <c r="P2163" s="57"/>
      <c r="Q2163" s="57"/>
    </row>
    <row r="2164" spans="1:17" ht="14.25" customHeight="1" x14ac:dyDescent="0.25">
      <c r="A2164" s="50"/>
      <c r="I2164" s="34"/>
      <c r="K2164" s="57"/>
      <c r="L2164" s="57"/>
      <c r="M2164" s="57"/>
      <c r="N2164" s="57"/>
      <c r="O2164" s="57"/>
      <c r="P2164" s="57"/>
      <c r="Q2164" s="57"/>
    </row>
    <row r="2165" spans="1:17" ht="14.25" customHeight="1" x14ac:dyDescent="0.25">
      <c r="A2165" s="50"/>
      <c r="I2165" s="34"/>
      <c r="K2165" s="57"/>
      <c r="L2165" s="57"/>
      <c r="M2165" s="57"/>
      <c r="N2165" s="57"/>
      <c r="O2165" s="57"/>
      <c r="P2165" s="57"/>
      <c r="Q2165" s="57"/>
    </row>
    <row r="2166" spans="1:17" ht="14.25" customHeight="1" x14ac:dyDescent="0.25">
      <c r="A2166" s="50"/>
      <c r="I2166" s="34"/>
      <c r="K2166" s="57"/>
      <c r="L2166" s="57"/>
      <c r="M2166" s="57"/>
      <c r="N2166" s="57"/>
      <c r="O2166" s="57"/>
      <c r="P2166" s="57"/>
      <c r="Q2166" s="57"/>
    </row>
    <row r="2167" spans="1:17" ht="14.25" customHeight="1" x14ac:dyDescent="0.25">
      <c r="A2167" s="50"/>
      <c r="I2167" s="34"/>
      <c r="K2167" s="57"/>
      <c r="L2167" s="57"/>
      <c r="M2167" s="57"/>
      <c r="N2167" s="57"/>
      <c r="O2167" s="57"/>
      <c r="P2167" s="57"/>
      <c r="Q2167" s="57"/>
    </row>
    <row r="2168" spans="1:17" ht="14.25" customHeight="1" x14ac:dyDescent="0.25">
      <c r="A2168" s="50"/>
      <c r="I2168" s="34"/>
      <c r="K2168" s="57"/>
      <c r="L2168" s="57"/>
      <c r="M2168" s="57"/>
      <c r="N2168" s="57"/>
      <c r="O2168" s="57"/>
      <c r="P2168" s="57"/>
      <c r="Q2168" s="57"/>
    </row>
    <row r="2169" spans="1:17" ht="14.25" customHeight="1" x14ac:dyDescent="0.25">
      <c r="A2169" s="50"/>
      <c r="I2169" s="34"/>
      <c r="K2169" s="57"/>
      <c r="L2169" s="57"/>
      <c r="M2169" s="57"/>
      <c r="N2169" s="57"/>
      <c r="O2169" s="57"/>
      <c r="P2169" s="57"/>
      <c r="Q2169" s="57"/>
    </row>
    <row r="2170" spans="1:17" ht="14.25" customHeight="1" x14ac:dyDescent="0.25">
      <c r="A2170" s="50"/>
      <c r="I2170" s="34"/>
      <c r="K2170" s="57"/>
      <c r="L2170" s="57"/>
      <c r="M2170" s="57"/>
      <c r="N2170" s="57"/>
      <c r="O2170" s="57"/>
      <c r="P2170" s="57"/>
      <c r="Q2170" s="57"/>
    </row>
    <row r="2171" spans="1:17" ht="14.25" customHeight="1" x14ac:dyDescent="0.25">
      <c r="A2171" s="50"/>
      <c r="I2171" s="34"/>
      <c r="K2171" s="57"/>
      <c r="L2171" s="57"/>
      <c r="M2171" s="57"/>
      <c r="N2171" s="57"/>
      <c r="O2171" s="57"/>
      <c r="P2171" s="57"/>
      <c r="Q2171" s="57"/>
    </row>
    <row r="2172" spans="1:17" ht="14.25" customHeight="1" x14ac:dyDescent="0.25">
      <c r="A2172" s="50"/>
      <c r="I2172" s="34"/>
      <c r="K2172" s="57"/>
      <c r="L2172" s="57"/>
      <c r="M2172" s="57"/>
      <c r="N2172" s="57"/>
      <c r="O2172" s="57"/>
      <c r="P2172" s="57"/>
      <c r="Q2172" s="57"/>
    </row>
    <row r="2173" spans="1:17" ht="14.25" customHeight="1" x14ac:dyDescent="0.25">
      <c r="A2173" s="50"/>
      <c r="I2173" s="34"/>
      <c r="K2173" s="57"/>
      <c r="L2173" s="57"/>
      <c r="M2173" s="57"/>
      <c r="N2173" s="57"/>
      <c r="O2173" s="57"/>
      <c r="P2173" s="57"/>
      <c r="Q2173" s="57"/>
    </row>
    <row r="2174" spans="1:17" ht="14.25" customHeight="1" x14ac:dyDescent="0.25">
      <c r="A2174" s="50"/>
      <c r="I2174" s="34"/>
      <c r="K2174" s="57"/>
      <c r="L2174" s="57"/>
      <c r="M2174" s="57"/>
      <c r="N2174" s="57"/>
      <c r="O2174" s="57"/>
      <c r="P2174" s="57"/>
      <c r="Q2174" s="57"/>
    </row>
    <row r="2175" spans="1:17" ht="14.25" customHeight="1" x14ac:dyDescent="0.25">
      <c r="A2175" s="50"/>
      <c r="I2175" s="34"/>
      <c r="K2175" s="57"/>
      <c r="L2175" s="57"/>
      <c r="M2175" s="57"/>
      <c r="N2175" s="57"/>
      <c r="O2175" s="57"/>
      <c r="P2175" s="57"/>
      <c r="Q2175" s="57"/>
    </row>
    <row r="2176" spans="1:17" ht="14.25" customHeight="1" x14ac:dyDescent="0.25">
      <c r="A2176" s="50"/>
      <c r="I2176" s="34"/>
      <c r="K2176" s="57"/>
      <c r="L2176" s="57"/>
      <c r="M2176" s="57"/>
      <c r="N2176" s="57"/>
      <c r="O2176" s="57"/>
      <c r="P2176" s="57"/>
      <c r="Q2176" s="57"/>
    </row>
    <row r="2177" spans="1:17" ht="14.25" customHeight="1" x14ac:dyDescent="0.25">
      <c r="A2177" s="50"/>
      <c r="I2177" s="34"/>
      <c r="K2177" s="57"/>
      <c r="L2177" s="57"/>
      <c r="M2177" s="57"/>
      <c r="N2177" s="57"/>
      <c r="O2177" s="57"/>
      <c r="P2177" s="57"/>
      <c r="Q2177" s="57"/>
    </row>
    <row r="2178" spans="1:17" ht="14.25" customHeight="1" x14ac:dyDescent="0.25">
      <c r="A2178" s="50"/>
      <c r="I2178" s="34"/>
      <c r="K2178" s="57"/>
      <c r="L2178" s="57"/>
      <c r="M2178" s="57"/>
      <c r="N2178" s="57"/>
      <c r="O2178" s="57"/>
      <c r="P2178" s="57"/>
      <c r="Q2178" s="57"/>
    </row>
    <row r="2179" spans="1:17" ht="14.25" customHeight="1" x14ac:dyDescent="0.25">
      <c r="A2179" s="50"/>
      <c r="I2179" s="34"/>
      <c r="K2179" s="57"/>
      <c r="L2179" s="57"/>
      <c r="M2179" s="57"/>
      <c r="N2179" s="57"/>
      <c r="O2179" s="57"/>
      <c r="P2179" s="57"/>
      <c r="Q2179" s="57"/>
    </row>
    <row r="2180" spans="1:17" ht="14.25" customHeight="1" x14ac:dyDescent="0.25">
      <c r="A2180" s="50"/>
      <c r="I2180" s="34"/>
      <c r="K2180" s="57"/>
      <c r="L2180" s="57"/>
      <c r="M2180" s="57"/>
      <c r="N2180" s="57"/>
      <c r="O2180" s="57"/>
      <c r="P2180" s="57"/>
      <c r="Q2180" s="57"/>
    </row>
    <row r="2181" spans="1:17" ht="14.25" customHeight="1" x14ac:dyDescent="0.25">
      <c r="A2181" s="50"/>
      <c r="I2181" s="34"/>
      <c r="K2181" s="57"/>
      <c r="L2181" s="57"/>
      <c r="M2181" s="57"/>
      <c r="N2181" s="57"/>
      <c r="O2181" s="57"/>
      <c r="P2181" s="57"/>
      <c r="Q2181" s="57"/>
    </row>
    <row r="2182" spans="1:17" ht="14.25" customHeight="1" x14ac:dyDescent="0.25">
      <c r="A2182" s="50"/>
      <c r="I2182" s="34"/>
      <c r="K2182" s="57"/>
      <c r="L2182" s="57"/>
      <c r="M2182" s="57"/>
      <c r="N2182" s="57"/>
      <c r="O2182" s="57"/>
      <c r="P2182" s="57"/>
      <c r="Q2182" s="57"/>
    </row>
    <row r="2183" spans="1:17" ht="14.25" customHeight="1" x14ac:dyDescent="0.25">
      <c r="A2183" s="50"/>
      <c r="I2183" s="34"/>
      <c r="K2183" s="57"/>
      <c r="L2183" s="57"/>
      <c r="M2183" s="57"/>
      <c r="N2183" s="57"/>
      <c r="O2183" s="57"/>
      <c r="P2183" s="57"/>
      <c r="Q2183" s="57"/>
    </row>
    <row r="2184" spans="1:17" ht="14.25" customHeight="1" x14ac:dyDescent="0.25">
      <c r="A2184" s="50"/>
      <c r="I2184" s="34"/>
      <c r="K2184" s="57"/>
      <c r="L2184" s="57"/>
      <c r="M2184" s="57"/>
      <c r="N2184" s="57"/>
      <c r="O2184" s="57"/>
      <c r="P2184" s="57"/>
      <c r="Q2184" s="57"/>
    </row>
    <row r="2185" spans="1:17" ht="14.25" customHeight="1" x14ac:dyDescent="0.25">
      <c r="A2185" s="50"/>
      <c r="I2185" s="34"/>
      <c r="K2185" s="57"/>
      <c r="L2185" s="57"/>
      <c r="M2185" s="57"/>
      <c r="N2185" s="57"/>
      <c r="O2185" s="57"/>
      <c r="P2185" s="57"/>
      <c r="Q2185" s="57"/>
    </row>
    <row r="2186" spans="1:17" ht="14.25" customHeight="1" x14ac:dyDescent="0.25">
      <c r="A2186" s="50"/>
      <c r="I2186" s="34"/>
      <c r="K2186" s="57"/>
      <c r="L2186" s="57"/>
      <c r="M2186" s="57"/>
      <c r="N2186" s="57"/>
      <c r="O2186" s="57"/>
      <c r="P2186" s="57"/>
      <c r="Q2186" s="57"/>
    </row>
    <row r="2187" spans="1:17" ht="14.25" customHeight="1" x14ac:dyDescent="0.25">
      <c r="A2187" s="50"/>
      <c r="I2187" s="34"/>
      <c r="K2187" s="57"/>
      <c r="L2187" s="57"/>
      <c r="M2187" s="57"/>
      <c r="N2187" s="57"/>
      <c r="O2187" s="57"/>
      <c r="P2187" s="57"/>
      <c r="Q2187" s="57"/>
    </row>
    <row r="2188" spans="1:17" ht="14.25" customHeight="1" x14ac:dyDescent="0.25">
      <c r="A2188" s="50"/>
      <c r="I2188" s="34"/>
      <c r="K2188" s="57"/>
      <c r="L2188" s="57"/>
      <c r="M2188" s="57"/>
      <c r="N2188" s="57"/>
      <c r="O2188" s="57"/>
      <c r="P2188" s="57"/>
      <c r="Q2188" s="57"/>
    </row>
    <row r="2189" spans="1:17" ht="14.25" customHeight="1" x14ac:dyDescent="0.25">
      <c r="A2189" s="50"/>
      <c r="I2189" s="34"/>
      <c r="K2189" s="57"/>
      <c r="L2189" s="57"/>
      <c r="M2189" s="57"/>
      <c r="N2189" s="57"/>
      <c r="O2189" s="57"/>
      <c r="P2189" s="57"/>
      <c r="Q2189" s="57"/>
    </row>
    <row r="2190" spans="1:17" ht="14.25" customHeight="1" x14ac:dyDescent="0.25">
      <c r="A2190" s="50"/>
      <c r="I2190" s="34"/>
      <c r="K2190" s="57"/>
      <c r="L2190" s="57"/>
      <c r="M2190" s="57"/>
      <c r="N2190" s="57"/>
      <c r="O2190" s="57"/>
      <c r="P2190" s="57"/>
      <c r="Q2190" s="57"/>
    </row>
    <row r="2191" spans="1:17" ht="14.25" customHeight="1" x14ac:dyDescent="0.25">
      <c r="A2191" s="50"/>
      <c r="I2191" s="34"/>
      <c r="K2191" s="57"/>
      <c r="L2191" s="57"/>
      <c r="M2191" s="57"/>
      <c r="N2191" s="57"/>
      <c r="O2191" s="57"/>
      <c r="P2191" s="57"/>
      <c r="Q2191" s="57"/>
    </row>
    <row r="2192" spans="1:17" ht="14.25" customHeight="1" x14ac:dyDescent="0.25">
      <c r="A2192" s="50"/>
      <c r="I2192" s="34"/>
      <c r="K2192" s="57"/>
      <c r="L2192" s="57"/>
      <c r="M2192" s="57"/>
      <c r="N2192" s="57"/>
      <c r="O2192" s="57"/>
      <c r="P2192" s="57"/>
      <c r="Q2192" s="57"/>
    </row>
    <row r="2193" spans="1:17" ht="14.25" customHeight="1" x14ac:dyDescent="0.25">
      <c r="A2193" s="50"/>
      <c r="I2193" s="34"/>
      <c r="K2193" s="57"/>
      <c r="L2193" s="57"/>
      <c r="M2193" s="57"/>
      <c r="N2193" s="57"/>
      <c r="O2193" s="57"/>
      <c r="P2193" s="57"/>
      <c r="Q2193" s="57"/>
    </row>
    <row r="2194" spans="1:17" ht="14.25" customHeight="1" x14ac:dyDescent="0.25">
      <c r="A2194" s="50"/>
      <c r="I2194" s="34"/>
      <c r="K2194" s="57"/>
      <c r="L2194" s="57"/>
      <c r="M2194" s="57"/>
      <c r="N2194" s="57"/>
      <c r="O2194" s="57"/>
      <c r="P2194" s="57"/>
      <c r="Q2194" s="57"/>
    </row>
    <row r="2195" spans="1:17" ht="14.25" customHeight="1" x14ac:dyDescent="0.25">
      <c r="A2195" s="50"/>
      <c r="I2195" s="34"/>
      <c r="K2195" s="57"/>
      <c r="L2195" s="57"/>
      <c r="M2195" s="57"/>
      <c r="N2195" s="57"/>
      <c r="O2195" s="57"/>
      <c r="P2195" s="57"/>
      <c r="Q2195" s="57"/>
    </row>
    <row r="2196" spans="1:17" ht="14.25" customHeight="1" x14ac:dyDescent="0.25">
      <c r="A2196" s="50"/>
      <c r="I2196" s="34"/>
      <c r="K2196" s="57"/>
      <c r="L2196" s="57"/>
      <c r="M2196" s="57"/>
      <c r="N2196" s="57"/>
      <c r="O2196" s="57"/>
      <c r="P2196" s="57"/>
      <c r="Q2196" s="57"/>
    </row>
    <row r="2197" spans="1:17" ht="14.25" customHeight="1" x14ac:dyDescent="0.25">
      <c r="A2197" s="50"/>
      <c r="I2197" s="34"/>
      <c r="K2197" s="57"/>
      <c r="L2197" s="57"/>
      <c r="M2197" s="57"/>
      <c r="N2197" s="57"/>
      <c r="O2197" s="57"/>
      <c r="P2197" s="57"/>
      <c r="Q2197" s="57"/>
    </row>
    <row r="2198" spans="1:17" ht="14.25" customHeight="1" x14ac:dyDescent="0.25">
      <c r="A2198" s="50"/>
      <c r="I2198" s="34"/>
      <c r="K2198" s="57"/>
      <c r="L2198" s="57"/>
      <c r="M2198" s="57"/>
      <c r="N2198" s="57"/>
      <c r="O2198" s="57"/>
      <c r="P2198" s="57"/>
      <c r="Q2198" s="57"/>
    </row>
    <row r="2199" spans="1:17" ht="14.25" customHeight="1" x14ac:dyDescent="0.25">
      <c r="A2199" s="50"/>
      <c r="I2199" s="34"/>
      <c r="K2199" s="57"/>
      <c r="L2199" s="57"/>
      <c r="M2199" s="57"/>
      <c r="N2199" s="57"/>
      <c r="O2199" s="57"/>
      <c r="P2199" s="57"/>
      <c r="Q2199" s="57"/>
    </row>
    <row r="2200" spans="1:17" ht="14.25" customHeight="1" x14ac:dyDescent="0.25">
      <c r="A2200" s="50"/>
      <c r="I2200" s="34"/>
      <c r="K2200" s="57"/>
      <c r="L2200" s="57"/>
      <c r="M2200" s="57"/>
      <c r="N2200" s="57"/>
      <c r="O2200" s="57"/>
      <c r="P2200" s="57"/>
      <c r="Q2200" s="57"/>
    </row>
    <row r="2201" spans="1:17" ht="14.25" customHeight="1" x14ac:dyDescent="0.25">
      <c r="A2201" s="50"/>
      <c r="I2201" s="34"/>
      <c r="K2201" s="57"/>
      <c r="L2201" s="57"/>
      <c r="M2201" s="57"/>
      <c r="N2201" s="57"/>
      <c r="O2201" s="57"/>
      <c r="P2201" s="57"/>
      <c r="Q2201" s="57"/>
    </row>
    <row r="2202" spans="1:17" ht="14.25" customHeight="1" x14ac:dyDescent="0.25">
      <c r="A2202" s="50"/>
      <c r="I2202" s="34"/>
      <c r="K2202" s="57"/>
      <c r="L2202" s="57"/>
      <c r="M2202" s="57"/>
      <c r="N2202" s="57"/>
      <c r="O2202" s="57"/>
      <c r="P2202" s="57"/>
      <c r="Q2202" s="57"/>
    </row>
    <row r="2203" spans="1:17" ht="14.25" customHeight="1" x14ac:dyDescent="0.25">
      <c r="A2203" s="50"/>
      <c r="I2203" s="34"/>
      <c r="K2203" s="57"/>
      <c r="L2203" s="57"/>
      <c r="M2203" s="57"/>
      <c r="N2203" s="57"/>
      <c r="O2203" s="57"/>
      <c r="P2203" s="57"/>
      <c r="Q2203" s="57"/>
    </row>
    <row r="2204" spans="1:17" ht="14.25" customHeight="1" x14ac:dyDescent="0.25">
      <c r="A2204" s="50"/>
      <c r="I2204" s="34"/>
      <c r="K2204" s="57"/>
      <c r="L2204" s="57"/>
      <c r="M2204" s="57"/>
      <c r="N2204" s="57"/>
      <c r="O2204" s="57"/>
      <c r="P2204" s="57"/>
      <c r="Q2204" s="57"/>
    </row>
    <row r="2205" spans="1:17" ht="14.25" customHeight="1" x14ac:dyDescent="0.25">
      <c r="A2205" s="50"/>
      <c r="I2205" s="34"/>
      <c r="K2205" s="57"/>
      <c r="L2205" s="57"/>
      <c r="M2205" s="57"/>
      <c r="N2205" s="57"/>
      <c r="O2205" s="57"/>
      <c r="P2205" s="57"/>
      <c r="Q2205" s="57"/>
    </row>
    <row r="2206" spans="1:17" ht="14.25" customHeight="1" x14ac:dyDescent="0.25">
      <c r="A2206" s="50"/>
      <c r="I2206" s="34"/>
      <c r="K2206" s="57"/>
      <c r="L2206" s="57"/>
      <c r="M2206" s="57"/>
      <c r="N2206" s="57"/>
      <c r="O2206" s="57"/>
      <c r="P2206" s="57"/>
      <c r="Q2206" s="57"/>
    </row>
    <row r="2207" spans="1:17" ht="14.25" customHeight="1" x14ac:dyDescent="0.25">
      <c r="A2207" s="50"/>
      <c r="I2207" s="34"/>
      <c r="K2207" s="57"/>
      <c r="L2207" s="57"/>
      <c r="M2207" s="57"/>
      <c r="N2207" s="57"/>
      <c r="O2207" s="57"/>
      <c r="P2207" s="57"/>
      <c r="Q2207" s="57"/>
    </row>
    <row r="2208" spans="1:17" ht="14.25" customHeight="1" x14ac:dyDescent="0.25">
      <c r="A2208" s="50"/>
      <c r="I2208" s="34"/>
      <c r="K2208" s="57"/>
      <c r="L2208" s="57"/>
      <c r="M2208" s="57"/>
      <c r="N2208" s="57"/>
      <c r="O2208" s="57"/>
      <c r="P2208" s="57"/>
      <c r="Q2208" s="57"/>
    </row>
    <row r="2209" spans="1:17" ht="14.25" customHeight="1" x14ac:dyDescent="0.25">
      <c r="A2209" s="50"/>
      <c r="I2209" s="34"/>
      <c r="K2209" s="57"/>
      <c r="L2209" s="57"/>
      <c r="M2209" s="57"/>
      <c r="N2209" s="57"/>
      <c r="O2209" s="57"/>
      <c r="P2209" s="57"/>
      <c r="Q2209" s="57"/>
    </row>
    <row r="2210" spans="1:17" ht="14.25" customHeight="1" x14ac:dyDescent="0.25">
      <c r="A2210" s="50"/>
      <c r="I2210" s="34"/>
      <c r="K2210" s="57"/>
      <c r="L2210" s="57"/>
      <c r="M2210" s="57"/>
      <c r="N2210" s="57"/>
      <c r="O2210" s="57"/>
      <c r="P2210" s="57"/>
      <c r="Q2210" s="57"/>
    </row>
    <row r="2211" spans="1:17" ht="14.25" customHeight="1" x14ac:dyDescent="0.25">
      <c r="A2211" s="50"/>
      <c r="I2211" s="34"/>
      <c r="K2211" s="57"/>
      <c r="L2211" s="57"/>
      <c r="M2211" s="57"/>
      <c r="N2211" s="57"/>
      <c r="O2211" s="57"/>
      <c r="P2211" s="57"/>
      <c r="Q2211" s="57"/>
    </row>
    <row r="2212" spans="1:17" ht="14.25" customHeight="1" x14ac:dyDescent="0.25">
      <c r="A2212" s="50"/>
      <c r="I2212" s="34"/>
      <c r="K2212" s="57"/>
      <c r="L2212" s="57"/>
      <c r="M2212" s="57"/>
      <c r="N2212" s="57"/>
      <c r="O2212" s="57"/>
      <c r="P2212" s="57"/>
      <c r="Q2212" s="57"/>
    </row>
    <row r="2213" spans="1:17" ht="14.25" customHeight="1" x14ac:dyDescent="0.25">
      <c r="A2213" s="50"/>
      <c r="I2213" s="34"/>
      <c r="K2213" s="57"/>
      <c r="L2213" s="57"/>
      <c r="M2213" s="57"/>
      <c r="N2213" s="57"/>
      <c r="O2213" s="57"/>
      <c r="P2213" s="57"/>
      <c r="Q2213" s="57"/>
    </row>
    <row r="2214" spans="1:17" ht="14.25" customHeight="1" x14ac:dyDescent="0.25">
      <c r="A2214" s="50"/>
      <c r="I2214" s="34"/>
      <c r="K2214" s="57"/>
      <c r="L2214" s="57"/>
      <c r="M2214" s="57"/>
      <c r="N2214" s="57"/>
      <c r="O2214" s="57"/>
      <c r="P2214" s="57"/>
      <c r="Q2214" s="57"/>
    </row>
    <row r="2215" spans="1:17" ht="14.25" customHeight="1" x14ac:dyDescent="0.25">
      <c r="A2215" s="50"/>
      <c r="I2215" s="34"/>
      <c r="K2215" s="57"/>
      <c r="L2215" s="57"/>
      <c r="M2215" s="57"/>
      <c r="N2215" s="57"/>
      <c r="O2215" s="57"/>
      <c r="P2215" s="57"/>
      <c r="Q2215" s="57"/>
    </row>
    <row r="2216" spans="1:17" ht="14.25" customHeight="1" x14ac:dyDescent="0.25">
      <c r="A2216" s="50"/>
      <c r="I2216" s="34"/>
      <c r="K2216" s="57"/>
      <c r="L2216" s="57"/>
      <c r="M2216" s="57"/>
      <c r="N2216" s="57"/>
      <c r="O2216" s="57"/>
      <c r="P2216" s="57"/>
      <c r="Q2216" s="57"/>
    </row>
    <row r="2217" spans="1:17" ht="14.25" customHeight="1" x14ac:dyDescent="0.25">
      <c r="A2217" s="50"/>
      <c r="I2217" s="34"/>
      <c r="K2217" s="57"/>
      <c r="L2217" s="57"/>
      <c r="M2217" s="57"/>
      <c r="N2217" s="57"/>
      <c r="O2217" s="57"/>
      <c r="P2217" s="57"/>
      <c r="Q2217" s="57"/>
    </row>
    <row r="2218" spans="1:17" ht="14.25" customHeight="1" x14ac:dyDescent="0.25">
      <c r="A2218" s="50"/>
      <c r="I2218" s="34"/>
      <c r="K2218" s="57"/>
      <c r="L2218" s="57"/>
      <c r="M2218" s="57"/>
      <c r="N2218" s="57"/>
      <c r="O2218" s="57"/>
      <c r="P2218" s="57"/>
      <c r="Q2218" s="57"/>
    </row>
    <row r="2219" spans="1:17" ht="14.25" customHeight="1" x14ac:dyDescent="0.25">
      <c r="A2219" s="50"/>
      <c r="I2219" s="34"/>
      <c r="K2219" s="57"/>
      <c r="L2219" s="57"/>
      <c r="M2219" s="57"/>
      <c r="N2219" s="57"/>
      <c r="O2219" s="57"/>
      <c r="P2219" s="57"/>
      <c r="Q2219" s="57"/>
    </row>
    <row r="2220" spans="1:17" ht="14.25" customHeight="1" x14ac:dyDescent="0.25">
      <c r="A2220" s="50"/>
      <c r="I2220" s="34"/>
      <c r="K2220" s="57"/>
      <c r="L2220" s="57"/>
      <c r="M2220" s="57"/>
      <c r="N2220" s="57"/>
      <c r="O2220" s="57"/>
      <c r="P2220" s="57"/>
      <c r="Q2220" s="57"/>
    </row>
    <row r="2221" spans="1:17" ht="14.25" customHeight="1" x14ac:dyDescent="0.25">
      <c r="A2221" s="50"/>
      <c r="I2221" s="34"/>
      <c r="K2221" s="57"/>
      <c r="L2221" s="57"/>
      <c r="M2221" s="57"/>
      <c r="N2221" s="57"/>
      <c r="O2221" s="57"/>
      <c r="P2221" s="57"/>
      <c r="Q2221" s="57"/>
    </row>
    <row r="2222" spans="1:17" ht="14.25" customHeight="1" x14ac:dyDescent="0.25">
      <c r="A2222" s="50"/>
      <c r="I2222" s="34"/>
      <c r="K2222" s="57"/>
      <c r="L2222" s="57"/>
      <c r="M2222" s="57"/>
      <c r="N2222" s="57"/>
      <c r="O2222" s="57"/>
      <c r="P2222" s="57"/>
      <c r="Q2222" s="57"/>
    </row>
    <row r="2223" spans="1:17" ht="14.25" customHeight="1" x14ac:dyDescent="0.25">
      <c r="A2223" s="50"/>
      <c r="I2223" s="34"/>
      <c r="K2223" s="57"/>
      <c r="L2223" s="57"/>
      <c r="M2223" s="57"/>
      <c r="N2223" s="57"/>
      <c r="O2223" s="57"/>
      <c r="P2223" s="57"/>
      <c r="Q2223" s="57"/>
    </row>
    <row r="2224" spans="1:17" ht="14.25" customHeight="1" x14ac:dyDescent="0.25">
      <c r="A2224" s="50"/>
      <c r="I2224" s="34"/>
      <c r="K2224" s="57"/>
      <c r="L2224" s="57"/>
      <c r="M2224" s="57"/>
      <c r="N2224" s="57"/>
      <c r="O2224" s="57"/>
      <c r="P2224" s="57"/>
      <c r="Q2224" s="57"/>
    </row>
    <row r="2225" spans="1:17" ht="14.25" customHeight="1" x14ac:dyDescent="0.25">
      <c r="A2225" s="50"/>
      <c r="I2225" s="34"/>
      <c r="K2225" s="57"/>
      <c r="L2225" s="57"/>
      <c r="M2225" s="57"/>
      <c r="N2225" s="57"/>
      <c r="O2225" s="57"/>
      <c r="P2225" s="57"/>
      <c r="Q2225" s="57"/>
    </row>
    <row r="2226" spans="1:17" ht="14.25" customHeight="1" x14ac:dyDescent="0.25">
      <c r="A2226" s="50"/>
      <c r="I2226" s="34"/>
      <c r="K2226" s="57"/>
      <c r="L2226" s="57"/>
      <c r="M2226" s="57"/>
      <c r="N2226" s="57"/>
      <c r="O2226" s="57"/>
      <c r="P2226" s="57"/>
      <c r="Q2226" s="57"/>
    </row>
    <row r="2227" spans="1:17" ht="14.25" customHeight="1" x14ac:dyDescent="0.25">
      <c r="A2227" s="50"/>
      <c r="I2227" s="34"/>
      <c r="K2227" s="57"/>
      <c r="L2227" s="57"/>
      <c r="M2227" s="57"/>
      <c r="N2227" s="57"/>
      <c r="O2227" s="57"/>
      <c r="P2227" s="57"/>
      <c r="Q2227" s="57"/>
    </row>
    <row r="2228" spans="1:17" ht="14.25" customHeight="1" x14ac:dyDescent="0.25">
      <c r="A2228" s="50"/>
      <c r="I2228" s="34"/>
      <c r="K2228" s="57"/>
      <c r="L2228" s="57"/>
      <c r="M2228" s="57"/>
      <c r="N2228" s="57"/>
      <c r="O2228" s="57"/>
      <c r="P2228" s="57"/>
      <c r="Q2228" s="57"/>
    </row>
    <row r="2229" spans="1:17" ht="14.25" customHeight="1" x14ac:dyDescent="0.25">
      <c r="A2229" s="50"/>
      <c r="I2229" s="34"/>
      <c r="K2229" s="57"/>
      <c r="L2229" s="57"/>
      <c r="M2229" s="57"/>
      <c r="N2229" s="57"/>
      <c r="O2229" s="57"/>
      <c r="P2229" s="57"/>
      <c r="Q2229" s="57"/>
    </row>
    <row r="2230" spans="1:17" ht="14.25" customHeight="1" x14ac:dyDescent="0.25">
      <c r="A2230" s="50"/>
      <c r="I2230" s="34"/>
      <c r="K2230" s="57"/>
      <c r="L2230" s="57"/>
      <c r="M2230" s="57"/>
      <c r="N2230" s="57"/>
      <c r="O2230" s="57"/>
      <c r="P2230" s="57"/>
      <c r="Q2230" s="57"/>
    </row>
    <row r="2231" spans="1:17" ht="14.25" customHeight="1" x14ac:dyDescent="0.25">
      <c r="A2231" s="50"/>
      <c r="I2231" s="34"/>
      <c r="K2231" s="57"/>
      <c r="L2231" s="57"/>
      <c r="M2231" s="57"/>
      <c r="N2231" s="57"/>
      <c r="O2231" s="57"/>
      <c r="P2231" s="57"/>
      <c r="Q2231" s="57"/>
    </row>
    <row r="2232" spans="1:17" ht="14.25" customHeight="1" x14ac:dyDescent="0.25">
      <c r="A2232" s="50"/>
      <c r="I2232" s="34"/>
      <c r="K2232" s="57"/>
      <c r="L2232" s="57"/>
      <c r="M2232" s="57"/>
      <c r="N2232" s="57"/>
      <c r="O2232" s="57"/>
      <c r="P2232" s="57"/>
      <c r="Q2232" s="57"/>
    </row>
    <row r="2233" spans="1:17" ht="14.25" customHeight="1" x14ac:dyDescent="0.25">
      <c r="A2233" s="50"/>
      <c r="I2233" s="34"/>
      <c r="K2233" s="57"/>
      <c r="L2233" s="57"/>
      <c r="M2233" s="57"/>
      <c r="N2233" s="57"/>
      <c r="O2233" s="57"/>
      <c r="P2233" s="57"/>
      <c r="Q2233" s="57"/>
    </row>
    <row r="2234" spans="1:17" ht="14.25" customHeight="1" x14ac:dyDescent="0.25">
      <c r="A2234" s="50"/>
      <c r="I2234" s="34"/>
      <c r="K2234" s="57"/>
      <c r="L2234" s="57"/>
      <c r="M2234" s="57"/>
      <c r="N2234" s="57"/>
      <c r="O2234" s="57"/>
      <c r="P2234" s="57"/>
      <c r="Q2234" s="57"/>
    </row>
    <row r="2235" spans="1:17" ht="14.25" customHeight="1" x14ac:dyDescent="0.25">
      <c r="A2235" s="50"/>
      <c r="I2235" s="34"/>
      <c r="K2235" s="57"/>
      <c r="L2235" s="57"/>
      <c r="M2235" s="57"/>
      <c r="N2235" s="57"/>
      <c r="O2235" s="57"/>
      <c r="P2235" s="57"/>
      <c r="Q2235" s="57"/>
    </row>
    <row r="2236" spans="1:17" ht="14.25" customHeight="1" x14ac:dyDescent="0.25">
      <c r="A2236" s="50"/>
      <c r="I2236" s="34"/>
      <c r="K2236" s="57"/>
      <c r="L2236" s="57"/>
      <c r="M2236" s="57"/>
      <c r="N2236" s="57"/>
      <c r="O2236" s="57"/>
      <c r="P2236" s="57"/>
      <c r="Q2236" s="57"/>
    </row>
    <row r="2237" spans="1:17" ht="14.25" customHeight="1" x14ac:dyDescent="0.25">
      <c r="A2237" s="50"/>
      <c r="I2237" s="34"/>
      <c r="K2237" s="57"/>
      <c r="L2237" s="57"/>
      <c r="M2237" s="57"/>
      <c r="N2237" s="57"/>
      <c r="O2237" s="57"/>
      <c r="P2237" s="57"/>
      <c r="Q2237" s="57"/>
    </row>
    <row r="2238" spans="1:17" ht="14.25" customHeight="1" x14ac:dyDescent="0.25">
      <c r="A2238" s="50"/>
      <c r="I2238" s="34"/>
      <c r="K2238" s="57"/>
      <c r="L2238" s="57"/>
      <c r="M2238" s="57"/>
      <c r="N2238" s="57"/>
      <c r="O2238" s="57"/>
      <c r="P2238" s="57"/>
      <c r="Q2238" s="57"/>
    </row>
    <row r="2239" spans="1:17" ht="14.25" customHeight="1" x14ac:dyDescent="0.25">
      <c r="A2239" s="50"/>
      <c r="I2239" s="34"/>
      <c r="K2239" s="57"/>
      <c r="L2239" s="57"/>
      <c r="M2239" s="57"/>
      <c r="N2239" s="57"/>
      <c r="O2239" s="57"/>
      <c r="P2239" s="57"/>
      <c r="Q2239" s="57"/>
    </row>
    <row r="2240" spans="1:17" ht="14.25" customHeight="1" x14ac:dyDescent="0.25">
      <c r="A2240" s="50"/>
      <c r="I2240" s="34"/>
      <c r="K2240" s="57"/>
      <c r="L2240" s="57"/>
      <c r="M2240" s="57"/>
      <c r="N2240" s="57"/>
      <c r="O2240" s="57"/>
      <c r="P2240" s="57"/>
      <c r="Q2240" s="57"/>
    </row>
    <row r="2241" spans="1:17" ht="14.25" customHeight="1" x14ac:dyDescent="0.25">
      <c r="A2241" s="50"/>
      <c r="I2241" s="34"/>
      <c r="K2241" s="57"/>
      <c r="L2241" s="57"/>
      <c r="M2241" s="57"/>
      <c r="N2241" s="57"/>
      <c r="O2241" s="57"/>
      <c r="P2241" s="57"/>
      <c r="Q2241" s="57"/>
    </row>
    <row r="2242" spans="1:17" ht="14.25" customHeight="1" x14ac:dyDescent="0.25">
      <c r="A2242" s="50"/>
      <c r="I2242" s="34"/>
      <c r="K2242" s="57"/>
      <c r="L2242" s="57"/>
      <c r="M2242" s="57"/>
      <c r="N2242" s="57"/>
      <c r="O2242" s="57"/>
      <c r="P2242" s="57"/>
      <c r="Q2242" s="57"/>
    </row>
    <row r="2243" spans="1:17" ht="14.25" customHeight="1" x14ac:dyDescent="0.25">
      <c r="A2243" s="50"/>
      <c r="I2243" s="34"/>
      <c r="K2243" s="57"/>
      <c r="L2243" s="57"/>
      <c r="M2243" s="57"/>
      <c r="N2243" s="57"/>
      <c r="O2243" s="57"/>
      <c r="P2243" s="57"/>
      <c r="Q2243" s="57"/>
    </row>
    <row r="2244" spans="1:17" ht="14.25" customHeight="1" x14ac:dyDescent="0.25">
      <c r="A2244" s="50"/>
      <c r="I2244" s="34"/>
      <c r="K2244" s="57"/>
      <c r="L2244" s="57"/>
      <c r="M2244" s="57"/>
      <c r="N2244" s="57"/>
      <c r="O2244" s="57"/>
      <c r="P2244" s="57"/>
      <c r="Q2244" s="57"/>
    </row>
    <row r="2245" spans="1:17" ht="14.25" customHeight="1" x14ac:dyDescent="0.25">
      <c r="A2245" s="50"/>
      <c r="I2245" s="34"/>
      <c r="K2245" s="57"/>
      <c r="L2245" s="57"/>
      <c r="M2245" s="57"/>
      <c r="N2245" s="57"/>
      <c r="O2245" s="57"/>
      <c r="P2245" s="57"/>
      <c r="Q2245" s="57"/>
    </row>
    <row r="2246" spans="1:17" ht="14.25" customHeight="1" x14ac:dyDescent="0.25">
      <c r="A2246" s="50"/>
      <c r="I2246" s="34"/>
      <c r="K2246" s="57"/>
      <c r="L2246" s="57"/>
      <c r="M2246" s="57"/>
      <c r="N2246" s="57"/>
      <c r="O2246" s="57"/>
      <c r="P2246" s="57"/>
      <c r="Q2246" s="57"/>
    </row>
    <row r="2247" spans="1:17" ht="14.25" customHeight="1" x14ac:dyDescent="0.25">
      <c r="A2247" s="50"/>
      <c r="I2247" s="34"/>
      <c r="K2247" s="57"/>
      <c r="L2247" s="57"/>
      <c r="M2247" s="57"/>
      <c r="N2247" s="57"/>
      <c r="O2247" s="57"/>
      <c r="P2247" s="57"/>
      <c r="Q2247" s="57"/>
    </row>
    <row r="2248" spans="1:17" ht="14.25" customHeight="1" x14ac:dyDescent="0.25">
      <c r="A2248" s="50"/>
      <c r="I2248" s="34"/>
      <c r="K2248" s="57"/>
      <c r="L2248" s="57"/>
      <c r="M2248" s="57"/>
      <c r="N2248" s="57"/>
      <c r="O2248" s="57"/>
      <c r="P2248" s="57"/>
      <c r="Q2248" s="57"/>
    </row>
    <row r="2249" spans="1:17" ht="14.25" customHeight="1" x14ac:dyDescent="0.25">
      <c r="A2249" s="50"/>
      <c r="I2249" s="34"/>
      <c r="K2249" s="57"/>
      <c r="L2249" s="57"/>
      <c r="M2249" s="57"/>
      <c r="N2249" s="57"/>
      <c r="O2249" s="57"/>
      <c r="P2249" s="57"/>
      <c r="Q2249" s="57"/>
    </row>
    <row r="2250" spans="1:17" ht="14.25" customHeight="1" x14ac:dyDescent="0.25">
      <c r="A2250" s="50"/>
      <c r="I2250" s="34"/>
      <c r="K2250" s="57"/>
      <c r="L2250" s="57"/>
      <c r="M2250" s="57"/>
      <c r="N2250" s="57"/>
      <c r="O2250" s="57"/>
      <c r="P2250" s="57"/>
      <c r="Q2250" s="57"/>
    </row>
    <row r="2251" spans="1:17" ht="14.25" customHeight="1" x14ac:dyDescent="0.25">
      <c r="A2251" s="50"/>
      <c r="I2251" s="34"/>
      <c r="K2251" s="57"/>
      <c r="L2251" s="57"/>
      <c r="M2251" s="57"/>
      <c r="N2251" s="57"/>
      <c r="O2251" s="57"/>
      <c r="P2251" s="57"/>
      <c r="Q2251" s="57"/>
    </row>
    <row r="2252" spans="1:17" ht="14.25" customHeight="1" x14ac:dyDescent="0.25">
      <c r="A2252" s="50"/>
      <c r="I2252" s="34"/>
      <c r="K2252" s="57"/>
      <c r="L2252" s="57"/>
      <c r="M2252" s="57"/>
      <c r="N2252" s="57"/>
      <c r="O2252" s="57"/>
      <c r="P2252" s="57"/>
      <c r="Q2252" s="57"/>
    </row>
    <row r="2253" spans="1:17" ht="14.25" customHeight="1" x14ac:dyDescent="0.25">
      <c r="A2253" s="50"/>
      <c r="I2253" s="34"/>
      <c r="K2253" s="57"/>
      <c r="L2253" s="57"/>
      <c r="M2253" s="57"/>
      <c r="N2253" s="57"/>
      <c r="O2253" s="57"/>
      <c r="P2253" s="57"/>
      <c r="Q2253" s="57"/>
    </row>
    <row r="2254" spans="1:17" ht="14.25" customHeight="1" x14ac:dyDescent="0.25">
      <c r="A2254" s="50"/>
      <c r="I2254" s="34"/>
      <c r="K2254" s="57"/>
      <c r="L2254" s="57"/>
      <c r="M2254" s="57"/>
      <c r="N2254" s="57"/>
      <c r="O2254" s="57"/>
      <c r="P2254" s="57"/>
      <c r="Q2254" s="57"/>
    </row>
    <row r="2255" spans="1:17" ht="14.25" customHeight="1" x14ac:dyDescent="0.25">
      <c r="A2255" s="50"/>
      <c r="I2255" s="34"/>
      <c r="K2255" s="57"/>
      <c r="L2255" s="57"/>
      <c r="M2255" s="57"/>
      <c r="N2255" s="57"/>
      <c r="O2255" s="57"/>
      <c r="P2255" s="57"/>
      <c r="Q2255" s="57"/>
    </row>
    <row r="2256" spans="1:17" ht="14.25" customHeight="1" x14ac:dyDescent="0.25">
      <c r="A2256" s="50"/>
      <c r="I2256" s="34"/>
      <c r="K2256" s="57"/>
      <c r="L2256" s="57"/>
      <c r="M2256" s="57"/>
      <c r="N2256" s="57"/>
      <c r="O2256" s="57"/>
      <c r="P2256" s="57"/>
      <c r="Q2256" s="57"/>
    </row>
    <row r="2257" spans="1:17" ht="14.25" customHeight="1" x14ac:dyDescent="0.25">
      <c r="A2257" s="50"/>
      <c r="I2257" s="34"/>
      <c r="K2257" s="57"/>
      <c r="L2257" s="57"/>
      <c r="M2257" s="57"/>
      <c r="N2257" s="57"/>
      <c r="O2257" s="57"/>
      <c r="P2257" s="57"/>
      <c r="Q2257" s="57"/>
    </row>
    <row r="2258" spans="1:17" ht="14.25" customHeight="1" x14ac:dyDescent="0.25">
      <c r="A2258" s="50"/>
      <c r="I2258" s="34"/>
      <c r="K2258" s="57"/>
      <c r="L2258" s="57"/>
      <c r="M2258" s="57"/>
      <c r="N2258" s="57"/>
      <c r="O2258" s="57"/>
      <c r="P2258" s="57"/>
      <c r="Q2258" s="57"/>
    </row>
    <row r="2259" spans="1:17" ht="14.25" customHeight="1" x14ac:dyDescent="0.25">
      <c r="A2259" s="50"/>
      <c r="I2259" s="34"/>
      <c r="K2259" s="57"/>
      <c r="L2259" s="57"/>
      <c r="M2259" s="57"/>
      <c r="N2259" s="57"/>
      <c r="O2259" s="57"/>
      <c r="P2259" s="57"/>
      <c r="Q2259" s="57"/>
    </row>
    <row r="2260" spans="1:17" ht="14.25" customHeight="1" x14ac:dyDescent="0.25">
      <c r="A2260" s="50"/>
      <c r="I2260" s="34"/>
      <c r="K2260" s="57"/>
      <c r="L2260" s="57"/>
      <c r="M2260" s="57"/>
      <c r="N2260" s="57"/>
      <c r="O2260" s="57"/>
      <c r="P2260" s="57"/>
      <c r="Q2260" s="57"/>
    </row>
    <row r="2261" spans="1:17" ht="14.25" customHeight="1" x14ac:dyDescent="0.25">
      <c r="A2261" s="50"/>
      <c r="I2261" s="34"/>
      <c r="K2261" s="57"/>
      <c r="L2261" s="57"/>
      <c r="M2261" s="57"/>
      <c r="N2261" s="57"/>
      <c r="O2261" s="57"/>
      <c r="P2261" s="57"/>
      <c r="Q2261" s="57"/>
    </row>
    <row r="2262" spans="1:17" ht="14.25" customHeight="1" x14ac:dyDescent="0.25">
      <c r="A2262" s="50"/>
      <c r="I2262" s="34"/>
      <c r="K2262" s="57"/>
      <c r="L2262" s="57"/>
      <c r="M2262" s="57"/>
      <c r="N2262" s="57"/>
      <c r="O2262" s="57"/>
      <c r="P2262" s="57"/>
      <c r="Q2262" s="57"/>
    </row>
    <row r="2263" spans="1:17" ht="14.25" customHeight="1" x14ac:dyDescent="0.25">
      <c r="A2263" s="50"/>
      <c r="I2263" s="34"/>
      <c r="K2263" s="57"/>
      <c r="L2263" s="57"/>
      <c r="M2263" s="57"/>
      <c r="N2263" s="57"/>
      <c r="O2263" s="57"/>
      <c r="P2263" s="57"/>
      <c r="Q2263" s="57"/>
    </row>
    <row r="2264" spans="1:17" ht="14.25" customHeight="1" x14ac:dyDescent="0.25">
      <c r="A2264" s="50"/>
      <c r="I2264" s="34"/>
      <c r="K2264" s="57"/>
      <c r="L2264" s="57"/>
      <c r="M2264" s="57"/>
      <c r="N2264" s="57"/>
      <c r="O2264" s="57"/>
      <c r="P2264" s="57"/>
      <c r="Q2264" s="57"/>
    </row>
    <row r="2265" spans="1:17" ht="14.25" customHeight="1" x14ac:dyDescent="0.25">
      <c r="A2265" s="50"/>
      <c r="I2265" s="34"/>
      <c r="K2265" s="57"/>
      <c r="L2265" s="57"/>
      <c r="M2265" s="57"/>
      <c r="N2265" s="57"/>
      <c r="O2265" s="57"/>
      <c r="P2265" s="57"/>
      <c r="Q2265" s="57"/>
    </row>
    <row r="2266" spans="1:17" ht="14.25" customHeight="1" x14ac:dyDescent="0.25">
      <c r="A2266" s="50"/>
      <c r="I2266" s="34"/>
      <c r="K2266" s="57"/>
      <c r="L2266" s="57"/>
      <c r="M2266" s="57"/>
      <c r="N2266" s="57"/>
      <c r="O2266" s="57"/>
      <c r="P2266" s="57"/>
      <c r="Q2266" s="57"/>
    </row>
    <row r="2267" spans="1:17" ht="14.25" customHeight="1" x14ac:dyDescent="0.25">
      <c r="A2267" s="50"/>
      <c r="I2267" s="34"/>
      <c r="K2267" s="57"/>
      <c r="L2267" s="57"/>
      <c r="M2267" s="57"/>
      <c r="N2267" s="57"/>
      <c r="O2267" s="57"/>
      <c r="P2267" s="57"/>
      <c r="Q2267" s="57"/>
    </row>
    <row r="2268" spans="1:17" ht="14.25" customHeight="1" x14ac:dyDescent="0.25">
      <c r="A2268" s="50"/>
      <c r="I2268" s="34"/>
      <c r="K2268" s="57"/>
      <c r="L2268" s="57"/>
      <c r="M2268" s="57"/>
      <c r="N2268" s="57"/>
      <c r="O2268" s="57"/>
      <c r="P2268" s="57"/>
      <c r="Q2268" s="57"/>
    </row>
    <row r="2269" spans="1:17" ht="14.25" customHeight="1" x14ac:dyDescent="0.25">
      <c r="A2269" s="50"/>
      <c r="I2269" s="34"/>
      <c r="K2269" s="57"/>
      <c r="L2269" s="57"/>
      <c r="M2269" s="57"/>
      <c r="N2269" s="57"/>
      <c r="O2269" s="57"/>
      <c r="P2269" s="57"/>
      <c r="Q2269" s="57"/>
    </row>
    <row r="2270" spans="1:17" ht="14.25" customHeight="1" x14ac:dyDescent="0.25">
      <c r="A2270" s="50"/>
      <c r="I2270" s="34"/>
      <c r="K2270" s="57"/>
      <c r="L2270" s="57"/>
      <c r="M2270" s="57"/>
      <c r="N2270" s="57"/>
      <c r="O2270" s="57"/>
      <c r="P2270" s="57"/>
      <c r="Q2270" s="57"/>
    </row>
    <row r="2271" spans="1:17" ht="14.25" customHeight="1" x14ac:dyDescent="0.25">
      <c r="A2271" s="50"/>
      <c r="I2271" s="34"/>
      <c r="K2271" s="57"/>
      <c r="L2271" s="57"/>
      <c r="M2271" s="57"/>
      <c r="N2271" s="57"/>
      <c r="O2271" s="57"/>
      <c r="P2271" s="57"/>
      <c r="Q2271" s="57"/>
    </row>
    <row r="2272" spans="1:17" ht="14.25" customHeight="1" x14ac:dyDescent="0.25">
      <c r="A2272" s="50"/>
      <c r="I2272" s="34"/>
      <c r="K2272" s="57"/>
      <c r="L2272" s="57"/>
      <c r="M2272" s="57"/>
      <c r="N2272" s="57"/>
      <c r="O2272" s="57"/>
      <c r="P2272" s="57"/>
      <c r="Q2272" s="57"/>
    </row>
    <row r="2273" spans="1:17" ht="14.25" customHeight="1" x14ac:dyDescent="0.25">
      <c r="A2273" s="50"/>
      <c r="I2273" s="34"/>
      <c r="K2273" s="57"/>
      <c r="L2273" s="57"/>
      <c r="M2273" s="57"/>
      <c r="N2273" s="57"/>
      <c r="O2273" s="57"/>
      <c r="P2273" s="57"/>
      <c r="Q2273" s="57"/>
    </row>
    <row r="2274" spans="1:17" ht="14.25" customHeight="1" x14ac:dyDescent="0.25">
      <c r="A2274" s="50"/>
      <c r="I2274" s="34"/>
      <c r="K2274" s="57"/>
      <c r="L2274" s="57"/>
      <c r="M2274" s="57"/>
      <c r="N2274" s="57"/>
      <c r="O2274" s="57"/>
      <c r="P2274" s="57"/>
      <c r="Q2274" s="57"/>
    </row>
    <row r="2275" spans="1:17" ht="14.25" customHeight="1" x14ac:dyDescent="0.25">
      <c r="A2275" s="50"/>
      <c r="I2275" s="34"/>
      <c r="K2275" s="57"/>
      <c r="L2275" s="57"/>
      <c r="M2275" s="57"/>
      <c r="N2275" s="57"/>
      <c r="O2275" s="57"/>
      <c r="P2275" s="57"/>
      <c r="Q2275" s="57"/>
    </row>
    <row r="2276" spans="1:17" ht="14.25" customHeight="1" x14ac:dyDescent="0.25">
      <c r="A2276" s="50"/>
      <c r="I2276" s="34"/>
      <c r="K2276" s="57"/>
      <c r="L2276" s="57"/>
      <c r="M2276" s="57"/>
      <c r="N2276" s="57"/>
      <c r="O2276" s="57"/>
      <c r="P2276" s="57"/>
      <c r="Q2276" s="57"/>
    </row>
    <row r="2277" spans="1:17" ht="14.25" customHeight="1" x14ac:dyDescent="0.25">
      <c r="A2277" s="50"/>
      <c r="I2277" s="34"/>
      <c r="K2277" s="57"/>
      <c r="L2277" s="57"/>
      <c r="M2277" s="57"/>
      <c r="N2277" s="57"/>
      <c r="O2277" s="57"/>
      <c r="P2277" s="57"/>
      <c r="Q2277" s="57"/>
    </row>
    <row r="2278" spans="1:17" ht="14.25" customHeight="1" x14ac:dyDescent="0.25">
      <c r="A2278" s="50"/>
      <c r="I2278" s="34"/>
      <c r="K2278" s="57"/>
      <c r="L2278" s="57"/>
      <c r="M2278" s="57"/>
      <c r="N2278" s="57"/>
      <c r="O2278" s="57"/>
      <c r="P2278" s="57"/>
      <c r="Q2278" s="57"/>
    </row>
    <row r="2279" spans="1:17" ht="14.25" customHeight="1" x14ac:dyDescent="0.25">
      <c r="A2279" s="50"/>
      <c r="I2279" s="34"/>
      <c r="K2279" s="57"/>
      <c r="L2279" s="57"/>
      <c r="M2279" s="57"/>
      <c r="N2279" s="57"/>
      <c r="O2279" s="57"/>
      <c r="P2279" s="57"/>
      <c r="Q2279" s="57"/>
    </row>
    <row r="2280" spans="1:17" ht="14.25" customHeight="1" x14ac:dyDescent="0.25">
      <c r="A2280" s="50"/>
      <c r="I2280" s="34"/>
      <c r="K2280" s="57"/>
      <c r="L2280" s="57"/>
      <c r="M2280" s="57"/>
      <c r="N2280" s="57"/>
      <c r="O2280" s="57"/>
      <c r="P2280" s="57"/>
      <c r="Q2280" s="57"/>
    </row>
    <row r="2281" spans="1:17" ht="14.25" customHeight="1" x14ac:dyDescent="0.25">
      <c r="A2281" s="50"/>
      <c r="I2281" s="34"/>
      <c r="K2281" s="57"/>
      <c r="L2281" s="57"/>
      <c r="M2281" s="57"/>
      <c r="N2281" s="57"/>
      <c r="O2281" s="57"/>
      <c r="P2281" s="57"/>
      <c r="Q2281" s="57"/>
    </row>
    <row r="2282" spans="1:17" ht="14.25" customHeight="1" x14ac:dyDescent="0.25">
      <c r="A2282" s="50"/>
      <c r="I2282" s="34"/>
      <c r="K2282" s="57"/>
      <c r="L2282" s="57"/>
      <c r="M2282" s="57"/>
      <c r="N2282" s="57"/>
      <c r="O2282" s="57"/>
      <c r="P2282" s="57"/>
      <c r="Q2282" s="57"/>
    </row>
    <row r="2283" spans="1:17" ht="14.25" customHeight="1" x14ac:dyDescent="0.25">
      <c r="A2283" s="50"/>
      <c r="I2283" s="34"/>
      <c r="K2283" s="57"/>
      <c r="L2283" s="57"/>
      <c r="M2283" s="57"/>
      <c r="N2283" s="57"/>
      <c r="O2283" s="57"/>
      <c r="P2283" s="57"/>
      <c r="Q2283" s="57"/>
    </row>
    <row r="2284" spans="1:17" ht="14.25" customHeight="1" x14ac:dyDescent="0.25">
      <c r="A2284" s="50"/>
      <c r="I2284" s="34"/>
      <c r="K2284" s="57"/>
      <c r="L2284" s="57"/>
      <c r="M2284" s="57"/>
      <c r="N2284" s="57"/>
      <c r="O2284" s="57"/>
      <c r="P2284" s="57"/>
      <c r="Q2284" s="57"/>
    </row>
    <row r="2285" spans="1:17" ht="14.25" customHeight="1" x14ac:dyDescent="0.25">
      <c r="A2285" s="50"/>
      <c r="I2285" s="34"/>
      <c r="K2285" s="57"/>
      <c r="L2285" s="57"/>
      <c r="M2285" s="57"/>
      <c r="N2285" s="57"/>
      <c r="O2285" s="57"/>
      <c r="P2285" s="57"/>
      <c r="Q2285" s="57"/>
    </row>
    <row r="2286" spans="1:17" ht="14.25" customHeight="1" x14ac:dyDescent="0.25">
      <c r="A2286" s="50"/>
      <c r="I2286" s="34"/>
      <c r="K2286" s="57"/>
      <c r="L2286" s="57"/>
      <c r="M2286" s="57"/>
      <c r="N2286" s="57"/>
      <c r="O2286" s="57"/>
      <c r="P2286" s="57"/>
      <c r="Q2286" s="57"/>
    </row>
    <row r="2287" spans="1:17" ht="14.25" customHeight="1" x14ac:dyDescent="0.25">
      <c r="A2287" s="50"/>
      <c r="I2287" s="34"/>
      <c r="K2287" s="57"/>
      <c r="L2287" s="57"/>
      <c r="M2287" s="57"/>
      <c r="N2287" s="57"/>
      <c r="O2287" s="57"/>
      <c r="P2287" s="57"/>
      <c r="Q2287" s="57"/>
    </row>
    <row r="2288" spans="1:17" ht="14.25" customHeight="1" x14ac:dyDescent="0.25">
      <c r="A2288" s="50"/>
      <c r="I2288" s="34"/>
      <c r="K2288" s="57"/>
      <c r="L2288" s="57"/>
      <c r="M2288" s="57"/>
      <c r="N2288" s="57"/>
      <c r="O2288" s="57"/>
      <c r="P2288" s="57"/>
      <c r="Q2288" s="57"/>
    </row>
    <row r="2289" spans="1:17" ht="14.25" customHeight="1" x14ac:dyDescent="0.25">
      <c r="A2289" s="50"/>
      <c r="I2289" s="34"/>
      <c r="K2289" s="57"/>
      <c r="L2289" s="57"/>
      <c r="M2289" s="57"/>
      <c r="N2289" s="57"/>
      <c r="O2289" s="57"/>
      <c r="P2289" s="57"/>
      <c r="Q2289" s="57"/>
    </row>
    <row r="2290" spans="1:17" ht="14.25" customHeight="1" x14ac:dyDescent="0.25">
      <c r="A2290" s="50"/>
      <c r="I2290" s="34"/>
      <c r="K2290" s="57"/>
      <c r="L2290" s="57"/>
      <c r="M2290" s="57"/>
      <c r="N2290" s="57"/>
      <c r="O2290" s="57"/>
      <c r="P2290" s="57"/>
      <c r="Q2290" s="57"/>
    </row>
    <row r="2291" spans="1:17" ht="14.25" customHeight="1" x14ac:dyDescent="0.25">
      <c r="A2291" s="50"/>
      <c r="I2291" s="34"/>
      <c r="K2291" s="57"/>
      <c r="L2291" s="57"/>
      <c r="M2291" s="57"/>
      <c r="N2291" s="57"/>
      <c r="O2291" s="57"/>
      <c r="P2291" s="57"/>
      <c r="Q2291" s="57"/>
    </row>
    <row r="2292" spans="1:17" ht="14.25" customHeight="1" x14ac:dyDescent="0.25">
      <c r="A2292" s="50"/>
      <c r="I2292" s="34"/>
      <c r="K2292" s="57"/>
      <c r="L2292" s="57"/>
      <c r="M2292" s="57"/>
      <c r="N2292" s="57"/>
      <c r="O2292" s="57"/>
      <c r="P2292" s="57"/>
      <c r="Q2292" s="57"/>
    </row>
    <row r="2293" spans="1:17" ht="14.25" customHeight="1" x14ac:dyDescent="0.25">
      <c r="A2293" s="50"/>
      <c r="I2293" s="34"/>
      <c r="K2293" s="57"/>
      <c r="L2293" s="57"/>
      <c r="M2293" s="57"/>
      <c r="N2293" s="57"/>
      <c r="O2293" s="57"/>
      <c r="P2293" s="57"/>
      <c r="Q2293" s="57"/>
    </row>
    <row r="2294" spans="1:17" ht="14.25" customHeight="1" x14ac:dyDescent="0.25">
      <c r="A2294" s="50"/>
      <c r="I2294" s="34"/>
      <c r="K2294" s="57"/>
      <c r="L2294" s="57"/>
      <c r="M2294" s="57"/>
      <c r="N2294" s="57"/>
      <c r="O2294" s="57"/>
      <c r="P2294" s="57"/>
      <c r="Q2294" s="57"/>
    </row>
    <row r="2295" spans="1:17" ht="14.25" customHeight="1" x14ac:dyDescent="0.25">
      <c r="A2295" s="50"/>
      <c r="I2295" s="34"/>
      <c r="K2295" s="57"/>
      <c r="L2295" s="57"/>
      <c r="M2295" s="57"/>
      <c r="N2295" s="57"/>
      <c r="O2295" s="57"/>
      <c r="P2295" s="57"/>
      <c r="Q2295" s="57"/>
    </row>
    <row r="2296" spans="1:17" ht="14.25" customHeight="1" x14ac:dyDescent="0.25">
      <c r="A2296" s="50"/>
      <c r="I2296" s="34"/>
      <c r="K2296" s="57"/>
      <c r="L2296" s="57"/>
      <c r="M2296" s="57"/>
      <c r="N2296" s="57"/>
      <c r="O2296" s="57"/>
      <c r="P2296" s="57"/>
      <c r="Q2296" s="57"/>
    </row>
    <row r="2297" spans="1:17" ht="14.25" customHeight="1" x14ac:dyDescent="0.25">
      <c r="A2297" s="50"/>
      <c r="I2297" s="34"/>
      <c r="K2297" s="57"/>
      <c r="L2297" s="57"/>
      <c r="M2297" s="57"/>
      <c r="N2297" s="57"/>
      <c r="O2297" s="57"/>
      <c r="P2297" s="57"/>
      <c r="Q2297" s="57"/>
    </row>
    <row r="2298" spans="1:17" ht="14.25" customHeight="1" x14ac:dyDescent="0.25">
      <c r="A2298" s="50"/>
      <c r="I2298" s="34"/>
      <c r="K2298" s="57"/>
      <c r="L2298" s="57"/>
      <c r="M2298" s="57"/>
      <c r="N2298" s="57"/>
      <c r="O2298" s="57"/>
      <c r="P2298" s="57"/>
      <c r="Q2298" s="57"/>
    </row>
    <row r="2299" spans="1:17" ht="14.25" customHeight="1" x14ac:dyDescent="0.25">
      <c r="A2299" s="50"/>
      <c r="I2299" s="34"/>
      <c r="K2299" s="57"/>
      <c r="L2299" s="57"/>
      <c r="M2299" s="57"/>
      <c r="N2299" s="57"/>
      <c r="O2299" s="57"/>
      <c r="P2299" s="57"/>
      <c r="Q2299" s="57"/>
    </row>
    <row r="2300" spans="1:17" ht="14.25" customHeight="1" x14ac:dyDescent="0.25">
      <c r="A2300" s="50"/>
      <c r="I2300" s="34"/>
      <c r="K2300" s="57"/>
      <c r="L2300" s="57"/>
      <c r="M2300" s="57"/>
      <c r="N2300" s="57"/>
      <c r="O2300" s="57"/>
      <c r="P2300" s="57"/>
      <c r="Q2300" s="57"/>
    </row>
    <row r="2301" spans="1:17" ht="14.25" customHeight="1" x14ac:dyDescent="0.25">
      <c r="A2301" s="50"/>
      <c r="I2301" s="34"/>
      <c r="K2301" s="57"/>
      <c r="L2301" s="57"/>
      <c r="M2301" s="57"/>
      <c r="N2301" s="57"/>
      <c r="O2301" s="57"/>
      <c r="P2301" s="57"/>
      <c r="Q2301" s="57"/>
    </row>
    <row r="2302" spans="1:17" ht="14.25" customHeight="1" x14ac:dyDescent="0.25">
      <c r="A2302" s="50"/>
      <c r="I2302" s="34"/>
      <c r="K2302" s="57"/>
      <c r="L2302" s="57"/>
      <c r="M2302" s="57"/>
      <c r="N2302" s="57"/>
      <c r="O2302" s="57"/>
      <c r="P2302" s="57"/>
      <c r="Q2302" s="57"/>
    </row>
    <row r="2303" spans="1:17" ht="14.25" customHeight="1" x14ac:dyDescent="0.25">
      <c r="A2303" s="50"/>
      <c r="I2303" s="34"/>
      <c r="K2303" s="57"/>
      <c r="L2303" s="57"/>
      <c r="M2303" s="57"/>
      <c r="N2303" s="57"/>
      <c r="O2303" s="57"/>
      <c r="P2303" s="57"/>
      <c r="Q2303" s="57"/>
    </row>
    <row r="2304" spans="1:17" ht="14.25" customHeight="1" x14ac:dyDescent="0.25">
      <c r="A2304" s="50"/>
      <c r="I2304" s="34"/>
      <c r="K2304" s="57"/>
      <c r="L2304" s="57"/>
      <c r="M2304" s="57"/>
      <c r="N2304" s="57"/>
      <c r="O2304" s="57"/>
      <c r="P2304" s="57"/>
      <c r="Q2304" s="57"/>
    </row>
    <row r="2305" spans="1:17" ht="14.25" customHeight="1" x14ac:dyDescent="0.25">
      <c r="A2305" s="50"/>
      <c r="I2305" s="34"/>
      <c r="K2305" s="57"/>
      <c r="L2305" s="57"/>
      <c r="M2305" s="57"/>
      <c r="N2305" s="57"/>
      <c r="O2305" s="57"/>
      <c r="P2305" s="57"/>
      <c r="Q2305" s="57"/>
    </row>
    <row r="2306" spans="1:17" ht="14.25" customHeight="1" x14ac:dyDescent="0.25">
      <c r="A2306" s="50"/>
      <c r="I2306" s="34"/>
      <c r="K2306" s="57"/>
      <c r="L2306" s="57"/>
      <c r="M2306" s="57"/>
      <c r="N2306" s="57"/>
      <c r="O2306" s="57"/>
      <c r="P2306" s="57"/>
      <c r="Q2306" s="57"/>
    </row>
    <row r="2307" spans="1:17" ht="14.25" customHeight="1" x14ac:dyDescent="0.25">
      <c r="A2307" s="50"/>
      <c r="I2307" s="34"/>
      <c r="K2307" s="57"/>
      <c r="L2307" s="57"/>
      <c r="M2307" s="57"/>
      <c r="N2307" s="57"/>
      <c r="O2307" s="57"/>
      <c r="P2307" s="57"/>
      <c r="Q2307" s="57"/>
    </row>
    <row r="2308" spans="1:17" ht="14.25" customHeight="1" x14ac:dyDescent="0.25">
      <c r="A2308" s="50"/>
      <c r="I2308" s="34"/>
      <c r="K2308" s="57"/>
      <c r="L2308" s="57"/>
      <c r="M2308" s="57"/>
      <c r="N2308" s="57"/>
      <c r="O2308" s="57"/>
      <c r="P2308" s="57"/>
      <c r="Q2308" s="57"/>
    </row>
    <row r="2309" spans="1:17" ht="14.25" customHeight="1" x14ac:dyDescent="0.25">
      <c r="A2309" s="50"/>
      <c r="I2309" s="34"/>
      <c r="K2309" s="57"/>
      <c r="L2309" s="57"/>
      <c r="M2309" s="57"/>
      <c r="N2309" s="57"/>
      <c r="O2309" s="57"/>
      <c r="P2309" s="57"/>
      <c r="Q2309" s="57"/>
    </row>
    <row r="2310" spans="1:17" ht="14.25" customHeight="1" x14ac:dyDescent="0.25">
      <c r="A2310" s="50"/>
      <c r="I2310" s="34"/>
      <c r="K2310" s="57"/>
      <c r="L2310" s="57"/>
      <c r="M2310" s="57"/>
      <c r="N2310" s="57"/>
      <c r="O2310" s="57"/>
      <c r="P2310" s="57"/>
      <c r="Q2310" s="57"/>
    </row>
    <row r="2311" spans="1:17" ht="14.25" customHeight="1" x14ac:dyDescent="0.25">
      <c r="A2311" s="50"/>
      <c r="I2311" s="34"/>
      <c r="K2311" s="57"/>
      <c r="L2311" s="57"/>
      <c r="M2311" s="57"/>
      <c r="N2311" s="57"/>
      <c r="O2311" s="57"/>
      <c r="P2311" s="57"/>
      <c r="Q2311" s="57"/>
    </row>
    <row r="2312" spans="1:17" ht="14.25" customHeight="1" x14ac:dyDescent="0.25">
      <c r="A2312" s="50"/>
      <c r="I2312" s="34"/>
      <c r="K2312" s="57"/>
      <c r="L2312" s="57"/>
      <c r="M2312" s="57"/>
      <c r="N2312" s="57"/>
      <c r="O2312" s="57"/>
      <c r="P2312" s="57"/>
      <c r="Q2312" s="57"/>
    </row>
    <row r="2313" spans="1:17" ht="14.25" customHeight="1" x14ac:dyDescent="0.25">
      <c r="A2313" s="50"/>
      <c r="I2313" s="34"/>
      <c r="K2313" s="57"/>
      <c r="L2313" s="57"/>
      <c r="M2313" s="57"/>
      <c r="N2313" s="57"/>
      <c r="O2313" s="57"/>
      <c r="P2313" s="57"/>
      <c r="Q2313" s="57"/>
    </row>
    <row r="2314" spans="1:17" ht="14.25" customHeight="1" x14ac:dyDescent="0.25">
      <c r="A2314" s="50"/>
      <c r="I2314" s="34"/>
      <c r="K2314" s="57"/>
      <c r="L2314" s="57"/>
      <c r="M2314" s="57"/>
      <c r="N2314" s="57"/>
      <c r="O2314" s="57"/>
      <c r="P2314" s="57"/>
      <c r="Q2314" s="57"/>
    </row>
    <row r="2315" spans="1:17" ht="14.25" customHeight="1" x14ac:dyDescent="0.25">
      <c r="A2315" s="50"/>
      <c r="I2315" s="34"/>
      <c r="K2315" s="57"/>
      <c r="L2315" s="57"/>
      <c r="M2315" s="57"/>
      <c r="N2315" s="57"/>
      <c r="O2315" s="57"/>
      <c r="P2315" s="57"/>
      <c r="Q2315" s="57"/>
    </row>
    <row r="2316" spans="1:17" ht="14.25" customHeight="1" x14ac:dyDescent="0.25">
      <c r="A2316" s="50"/>
      <c r="I2316" s="34"/>
      <c r="K2316" s="57"/>
      <c r="L2316" s="57"/>
      <c r="M2316" s="57"/>
      <c r="N2316" s="57"/>
      <c r="O2316" s="57"/>
      <c r="P2316" s="57"/>
      <c r="Q2316" s="57"/>
    </row>
    <row r="2317" spans="1:17" ht="14.25" customHeight="1" x14ac:dyDescent="0.25">
      <c r="A2317" s="50"/>
      <c r="I2317" s="34"/>
      <c r="K2317" s="57"/>
      <c r="L2317" s="57"/>
      <c r="M2317" s="57"/>
      <c r="N2317" s="57"/>
      <c r="O2317" s="57"/>
      <c r="P2317" s="57"/>
      <c r="Q2317" s="57"/>
    </row>
    <row r="2318" spans="1:17" ht="14.25" customHeight="1" x14ac:dyDescent="0.25">
      <c r="A2318" s="50"/>
      <c r="I2318" s="34"/>
      <c r="K2318" s="57"/>
      <c r="L2318" s="57"/>
      <c r="M2318" s="57"/>
      <c r="N2318" s="57"/>
      <c r="O2318" s="57"/>
      <c r="P2318" s="57"/>
      <c r="Q2318" s="57"/>
    </row>
    <row r="2319" spans="1:17" ht="14.25" customHeight="1" x14ac:dyDescent="0.25">
      <c r="A2319" s="50"/>
      <c r="I2319" s="34"/>
      <c r="K2319" s="57"/>
      <c r="L2319" s="57"/>
      <c r="M2319" s="57"/>
      <c r="N2319" s="57"/>
      <c r="O2319" s="57"/>
      <c r="P2319" s="57"/>
      <c r="Q2319" s="57"/>
    </row>
    <row r="2320" spans="1:17" ht="14.25" customHeight="1" x14ac:dyDescent="0.25">
      <c r="A2320" s="50"/>
      <c r="I2320" s="34"/>
      <c r="K2320" s="57"/>
      <c r="L2320" s="57"/>
      <c r="M2320" s="57"/>
      <c r="N2320" s="57"/>
      <c r="O2320" s="57"/>
      <c r="P2320" s="57"/>
      <c r="Q2320" s="57"/>
    </row>
    <row r="2321" spans="1:17" ht="14.25" customHeight="1" x14ac:dyDescent="0.25">
      <c r="A2321" s="50"/>
      <c r="I2321" s="34"/>
      <c r="K2321" s="57"/>
      <c r="L2321" s="57"/>
      <c r="M2321" s="57"/>
      <c r="N2321" s="57"/>
      <c r="O2321" s="57"/>
      <c r="P2321" s="57"/>
      <c r="Q2321" s="57"/>
    </row>
    <row r="2322" spans="1:17" ht="14.25" customHeight="1" x14ac:dyDescent="0.25">
      <c r="A2322" s="50"/>
      <c r="I2322" s="34"/>
      <c r="K2322" s="57"/>
      <c r="L2322" s="57"/>
      <c r="M2322" s="57"/>
      <c r="N2322" s="57"/>
      <c r="O2322" s="57"/>
      <c r="P2322" s="57"/>
      <c r="Q2322" s="57"/>
    </row>
    <row r="2323" spans="1:17" ht="14.25" customHeight="1" x14ac:dyDescent="0.25">
      <c r="A2323" s="50"/>
      <c r="I2323" s="34"/>
      <c r="K2323" s="57"/>
      <c r="L2323" s="57"/>
      <c r="M2323" s="57"/>
      <c r="N2323" s="57"/>
      <c r="O2323" s="57"/>
      <c r="P2323" s="57"/>
      <c r="Q2323" s="57"/>
    </row>
    <row r="2324" spans="1:17" ht="14.25" customHeight="1" x14ac:dyDescent="0.25">
      <c r="A2324" s="50"/>
      <c r="I2324" s="34"/>
      <c r="K2324" s="57"/>
      <c r="L2324" s="57"/>
      <c r="M2324" s="57"/>
      <c r="N2324" s="57"/>
      <c r="O2324" s="57"/>
      <c r="P2324" s="57"/>
      <c r="Q2324" s="57"/>
    </row>
    <row r="2325" spans="1:17" ht="14.25" customHeight="1" x14ac:dyDescent="0.25">
      <c r="A2325" s="50"/>
      <c r="I2325" s="34"/>
      <c r="K2325" s="57"/>
      <c r="L2325" s="57"/>
      <c r="M2325" s="57"/>
      <c r="N2325" s="57"/>
      <c r="O2325" s="57"/>
      <c r="P2325" s="57"/>
      <c r="Q2325" s="57"/>
    </row>
    <row r="2326" spans="1:17" ht="14.25" customHeight="1" x14ac:dyDescent="0.25">
      <c r="A2326" s="50"/>
      <c r="I2326" s="34"/>
      <c r="K2326" s="57"/>
      <c r="L2326" s="57"/>
      <c r="M2326" s="57"/>
      <c r="N2326" s="57"/>
      <c r="O2326" s="57"/>
      <c r="P2326" s="57"/>
      <c r="Q2326" s="57"/>
    </row>
    <row r="2327" spans="1:17" ht="14.25" customHeight="1" x14ac:dyDescent="0.25">
      <c r="A2327" s="50"/>
      <c r="I2327" s="34"/>
      <c r="K2327" s="57"/>
      <c r="L2327" s="57"/>
      <c r="M2327" s="57"/>
      <c r="N2327" s="57"/>
      <c r="O2327" s="57"/>
      <c r="P2327" s="57"/>
      <c r="Q2327" s="57"/>
    </row>
    <row r="2328" spans="1:17" ht="14.25" customHeight="1" x14ac:dyDescent="0.25">
      <c r="A2328" s="50"/>
      <c r="I2328" s="34"/>
      <c r="K2328" s="57"/>
      <c r="L2328" s="57"/>
      <c r="M2328" s="57"/>
      <c r="N2328" s="57"/>
      <c r="O2328" s="57"/>
      <c r="P2328" s="57"/>
      <c r="Q2328" s="57"/>
    </row>
    <row r="2329" spans="1:17" ht="14.25" customHeight="1" x14ac:dyDescent="0.25">
      <c r="A2329" s="50"/>
      <c r="I2329" s="34"/>
      <c r="K2329" s="57"/>
      <c r="L2329" s="57"/>
      <c r="M2329" s="57"/>
      <c r="N2329" s="57"/>
      <c r="O2329" s="57"/>
      <c r="P2329" s="57"/>
      <c r="Q2329" s="57"/>
    </row>
    <row r="2330" spans="1:17" ht="14.25" customHeight="1" x14ac:dyDescent="0.25">
      <c r="A2330" s="50"/>
      <c r="I2330" s="34"/>
      <c r="K2330" s="57"/>
      <c r="L2330" s="57"/>
      <c r="M2330" s="57"/>
      <c r="N2330" s="57"/>
      <c r="O2330" s="57"/>
      <c r="P2330" s="57"/>
      <c r="Q2330" s="57"/>
    </row>
    <row r="2331" spans="1:17" ht="14.25" customHeight="1" x14ac:dyDescent="0.25">
      <c r="A2331" s="50"/>
      <c r="I2331" s="34"/>
      <c r="K2331" s="57"/>
      <c r="L2331" s="57"/>
      <c r="M2331" s="57"/>
      <c r="N2331" s="57"/>
      <c r="O2331" s="57"/>
      <c r="P2331" s="57"/>
      <c r="Q2331" s="57"/>
    </row>
    <row r="2332" spans="1:17" ht="14.25" customHeight="1" x14ac:dyDescent="0.25">
      <c r="A2332" s="50"/>
      <c r="I2332" s="34"/>
      <c r="K2332" s="57"/>
      <c r="L2332" s="57"/>
      <c r="M2332" s="57"/>
      <c r="N2332" s="57"/>
      <c r="O2332" s="57"/>
      <c r="P2332" s="57"/>
      <c r="Q2332" s="57"/>
    </row>
    <row r="2333" spans="1:17" ht="14.25" customHeight="1" x14ac:dyDescent="0.25">
      <c r="A2333" s="50"/>
      <c r="I2333" s="34"/>
      <c r="K2333" s="57"/>
      <c r="L2333" s="57"/>
      <c r="M2333" s="57"/>
      <c r="N2333" s="57"/>
      <c r="O2333" s="57"/>
      <c r="P2333" s="57"/>
      <c r="Q2333" s="57"/>
    </row>
    <row r="2334" spans="1:17" ht="14.25" customHeight="1" x14ac:dyDescent="0.25">
      <c r="A2334" s="50"/>
      <c r="I2334" s="34"/>
      <c r="K2334" s="57"/>
      <c r="L2334" s="57"/>
      <c r="M2334" s="57"/>
      <c r="N2334" s="57"/>
      <c r="O2334" s="57"/>
      <c r="P2334" s="57"/>
      <c r="Q2334" s="57"/>
    </row>
    <row r="2335" spans="1:17" ht="14.25" customHeight="1" x14ac:dyDescent="0.25">
      <c r="A2335" s="50"/>
      <c r="I2335" s="34"/>
      <c r="K2335" s="57"/>
      <c r="L2335" s="57"/>
      <c r="M2335" s="57"/>
      <c r="N2335" s="57"/>
      <c r="O2335" s="57"/>
      <c r="P2335" s="57"/>
      <c r="Q2335" s="57"/>
    </row>
    <row r="2336" spans="1:17" ht="14.25" customHeight="1" x14ac:dyDescent="0.25">
      <c r="A2336" s="50"/>
      <c r="I2336" s="34"/>
      <c r="K2336" s="57"/>
      <c r="L2336" s="57"/>
      <c r="M2336" s="57"/>
      <c r="N2336" s="57"/>
      <c r="O2336" s="57"/>
      <c r="P2336" s="57"/>
      <c r="Q2336" s="57"/>
    </row>
    <row r="2337" spans="1:17" ht="14.25" customHeight="1" x14ac:dyDescent="0.25">
      <c r="A2337" s="50"/>
      <c r="I2337" s="34"/>
      <c r="K2337" s="57"/>
      <c r="L2337" s="57"/>
      <c r="M2337" s="57"/>
      <c r="N2337" s="57"/>
      <c r="O2337" s="57"/>
      <c r="P2337" s="57"/>
      <c r="Q2337" s="57"/>
    </row>
    <row r="2338" spans="1:17" ht="14.25" customHeight="1" x14ac:dyDescent="0.25">
      <c r="A2338" s="50"/>
      <c r="I2338" s="34"/>
      <c r="K2338" s="57"/>
      <c r="L2338" s="57"/>
      <c r="M2338" s="57"/>
      <c r="N2338" s="57"/>
      <c r="O2338" s="57"/>
      <c r="P2338" s="57"/>
      <c r="Q2338" s="57"/>
    </row>
    <row r="2339" spans="1:17" ht="14.25" customHeight="1" x14ac:dyDescent="0.25">
      <c r="A2339" s="50"/>
      <c r="I2339" s="34"/>
      <c r="K2339" s="57"/>
      <c r="L2339" s="57"/>
      <c r="M2339" s="57"/>
      <c r="N2339" s="57"/>
      <c r="O2339" s="57"/>
      <c r="P2339" s="57"/>
      <c r="Q2339" s="57"/>
    </row>
    <row r="2340" spans="1:17" ht="14.25" customHeight="1" x14ac:dyDescent="0.25">
      <c r="A2340" s="50"/>
      <c r="I2340" s="34"/>
      <c r="K2340" s="57"/>
      <c r="L2340" s="57"/>
      <c r="M2340" s="57"/>
      <c r="N2340" s="57"/>
      <c r="O2340" s="57"/>
      <c r="P2340" s="57"/>
      <c r="Q2340" s="57"/>
    </row>
    <row r="2341" spans="1:17" ht="14.25" customHeight="1" x14ac:dyDescent="0.25">
      <c r="A2341" s="50"/>
      <c r="I2341" s="34"/>
      <c r="K2341" s="57"/>
      <c r="L2341" s="57"/>
      <c r="M2341" s="57"/>
      <c r="N2341" s="57"/>
      <c r="O2341" s="57"/>
      <c r="P2341" s="57"/>
      <c r="Q2341" s="57"/>
    </row>
    <row r="2342" spans="1:17" ht="14.25" customHeight="1" x14ac:dyDescent="0.25">
      <c r="A2342" s="50"/>
      <c r="I2342" s="34"/>
      <c r="K2342" s="57"/>
      <c r="L2342" s="57"/>
      <c r="M2342" s="57"/>
      <c r="N2342" s="57"/>
      <c r="O2342" s="57"/>
      <c r="P2342" s="57"/>
      <c r="Q2342" s="57"/>
    </row>
    <row r="2343" spans="1:17" ht="14.25" customHeight="1" x14ac:dyDescent="0.25">
      <c r="A2343" s="50"/>
      <c r="I2343" s="34"/>
      <c r="K2343" s="57"/>
      <c r="L2343" s="57"/>
      <c r="M2343" s="57"/>
      <c r="N2343" s="57"/>
      <c r="O2343" s="57"/>
      <c r="P2343" s="57"/>
      <c r="Q2343" s="57"/>
    </row>
    <row r="2344" spans="1:17" ht="14.25" customHeight="1" x14ac:dyDescent="0.25">
      <c r="A2344" s="50"/>
      <c r="I2344" s="34"/>
      <c r="K2344" s="57"/>
      <c r="L2344" s="57"/>
      <c r="M2344" s="57"/>
      <c r="N2344" s="57"/>
      <c r="O2344" s="57"/>
      <c r="P2344" s="57"/>
      <c r="Q2344" s="57"/>
    </row>
    <row r="2345" spans="1:17" ht="14.25" customHeight="1" x14ac:dyDescent="0.25">
      <c r="A2345" s="50"/>
      <c r="I2345" s="34"/>
      <c r="K2345" s="57"/>
      <c r="L2345" s="57"/>
      <c r="M2345" s="57"/>
      <c r="N2345" s="57"/>
      <c r="O2345" s="57"/>
      <c r="P2345" s="57"/>
      <c r="Q2345" s="57"/>
    </row>
    <row r="2346" spans="1:17" ht="14.25" customHeight="1" x14ac:dyDescent="0.25">
      <c r="A2346" s="50"/>
      <c r="I2346" s="34"/>
      <c r="K2346" s="57"/>
      <c r="L2346" s="57"/>
      <c r="M2346" s="57"/>
      <c r="N2346" s="57"/>
      <c r="O2346" s="57"/>
      <c r="P2346" s="57"/>
      <c r="Q2346" s="57"/>
    </row>
    <row r="2347" spans="1:17" ht="14.25" customHeight="1" x14ac:dyDescent="0.25">
      <c r="A2347" s="50"/>
      <c r="I2347" s="34"/>
      <c r="K2347" s="57"/>
      <c r="L2347" s="57"/>
      <c r="M2347" s="57"/>
      <c r="N2347" s="57"/>
      <c r="O2347" s="57"/>
      <c r="P2347" s="57"/>
      <c r="Q2347" s="57"/>
    </row>
    <row r="2348" spans="1:17" ht="14.25" customHeight="1" x14ac:dyDescent="0.25">
      <c r="A2348" s="50"/>
      <c r="I2348" s="34"/>
      <c r="K2348" s="57"/>
      <c r="L2348" s="57"/>
      <c r="M2348" s="57"/>
      <c r="N2348" s="57"/>
      <c r="O2348" s="57"/>
      <c r="P2348" s="57"/>
      <c r="Q2348" s="57"/>
    </row>
    <row r="2349" spans="1:17" ht="14.25" customHeight="1" x14ac:dyDescent="0.25">
      <c r="A2349" s="50"/>
      <c r="I2349" s="34"/>
      <c r="K2349" s="57"/>
      <c r="L2349" s="57"/>
      <c r="M2349" s="57"/>
      <c r="N2349" s="57"/>
      <c r="O2349" s="57"/>
      <c r="P2349" s="57"/>
      <c r="Q2349" s="57"/>
    </row>
    <row r="2350" spans="1:17" ht="14.25" customHeight="1" x14ac:dyDescent="0.25">
      <c r="A2350" s="50"/>
      <c r="I2350" s="34"/>
      <c r="K2350" s="57"/>
      <c r="L2350" s="57"/>
      <c r="M2350" s="57"/>
      <c r="N2350" s="57"/>
      <c r="O2350" s="57"/>
      <c r="P2350" s="57"/>
      <c r="Q2350" s="57"/>
    </row>
    <row r="2351" spans="1:17" ht="14.25" customHeight="1" x14ac:dyDescent="0.25">
      <c r="A2351" s="50"/>
      <c r="I2351" s="34"/>
      <c r="K2351" s="57"/>
      <c r="L2351" s="57"/>
      <c r="M2351" s="57"/>
      <c r="N2351" s="57"/>
      <c r="O2351" s="57"/>
      <c r="P2351" s="57"/>
      <c r="Q2351" s="57"/>
    </row>
    <row r="2352" spans="1:17" ht="14.25" customHeight="1" x14ac:dyDescent="0.25">
      <c r="A2352" s="50"/>
      <c r="I2352" s="34"/>
      <c r="K2352" s="57"/>
      <c r="L2352" s="57"/>
      <c r="M2352" s="57"/>
      <c r="N2352" s="57"/>
      <c r="O2352" s="57"/>
      <c r="P2352" s="57"/>
      <c r="Q2352" s="57"/>
    </row>
    <row r="2353" spans="1:17" ht="14.25" customHeight="1" x14ac:dyDescent="0.25">
      <c r="A2353" s="50"/>
      <c r="I2353" s="34"/>
      <c r="K2353" s="57"/>
      <c r="L2353" s="57"/>
      <c r="M2353" s="57"/>
      <c r="N2353" s="57"/>
      <c r="O2353" s="57"/>
      <c r="P2353" s="57"/>
      <c r="Q2353" s="57"/>
    </row>
    <row r="2354" spans="1:17" ht="14.25" customHeight="1" x14ac:dyDescent="0.25">
      <c r="A2354" s="50"/>
      <c r="I2354" s="34"/>
      <c r="K2354" s="57"/>
      <c r="L2354" s="57"/>
      <c r="M2354" s="57"/>
      <c r="N2354" s="57"/>
      <c r="O2354" s="57"/>
      <c r="P2354" s="57"/>
      <c r="Q2354" s="57"/>
    </row>
    <row r="2355" spans="1:17" ht="14.25" customHeight="1" x14ac:dyDescent="0.25">
      <c r="A2355" s="50"/>
      <c r="I2355" s="34"/>
      <c r="K2355" s="57"/>
      <c r="L2355" s="57"/>
      <c r="M2355" s="57"/>
      <c r="N2355" s="57"/>
      <c r="O2355" s="57"/>
      <c r="P2355" s="57"/>
      <c r="Q2355" s="57"/>
    </row>
    <row r="2356" spans="1:17" ht="14.25" customHeight="1" x14ac:dyDescent="0.25">
      <c r="A2356" s="50"/>
      <c r="I2356" s="34"/>
      <c r="K2356" s="57"/>
      <c r="L2356" s="57"/>
      <c r="M2356" s="57"/>
      <c r="N2356" s="57"/>
      <c r="O2356" s="57"/>
      <c r="P2356" s="57"/>
      <c r="Q2356" s="57"/>
    </row>
    <row r="2357" spans="1:17" ht="14.25" customHeight="1" x14ac:dyDescent="0.25">
      <c r="A2357" s="50"/>
      <c r="I2357" s="34"/>
      <c r="K2357" s="57"/>
      <c r="L2357" s="57"/>
      <c r="M2357" s="57"/>
      <c r="N2357" s="57"/>
      <c r="O2357" s="57"/>
      <c r="P2357" s="57"/>
      <c r="Q2357" s="57"/>
    </row>
    <row r="2358" spans="1:17" ht="14.25" customHeight="1" x14ac:dyDescent="0.25">
      <c r="A2358" s="50"/>
      <c r="I2358" s="34"/>
      <c r="K2358" s="57"/>
      <c r="L2358" s="57"/>
      <c r="M2358" s="57"/>
      <c r="N2358" s="57"/>
      <c r="O2358" s="57"/>
      <c r="P2358" s="57"/>
      <c r="Q2358" s="57"/>
    </row>
    <row r="2359" spans="1:17" ht="14.25" customHeight="1" x14ac:dyDescent="0.25">
      <c r="A2359" s="50"/>
      <c r="I2359" s="34"/>
      <c r="K2359" s="57"/>
      <c r="L2359" s="57"/>
      <c r="M2359" s="57"/>
      <c r="N2359" s="57"/>
      <c r="O2359" s="57"/>
      <c r="P2359" s="57"/>
      <c r="Q2359" s="57"/>
    </row>
    <row r="2360" spans="1:17" ht="14.25" customHeight="1" x14ac:dyDescent="0.25">
      <c r="A2360" s="50"/>
      <c r="I2360" s="34"/>
      <c r="K2360" s="57"/>
      <c r="L2360" s="57"/>
      <c r="M2360" s="57"/>
      <c r="N2360" s="57"/>
      <c r="O2360" s="57"/>
      <c r="P2360" s="57"/>
      <c r="Q2360" s="57"/>
    </row>
    <row r="2361" spans="1:17" ht="14.25" customHeight="1" x14ac:dyDescent="0.25">
      <c r="A2361" s="50"/>
      <c r="I2361" s="34"/>
      <c r="K2361" s="57"/>
      <c r="L2361" s="57"/>
      <c r="M2361" s="57"/>
      <c r="N2361" s="57"/>
      <c r="O2361" s="57"/>
      <c r="P2361" s="57"/>
      <c r="Q2361" s="57"/>
    </row>
    <row r="2362" spans="1:17" ht="14.25" customHeight="1" x14ac:dyDescent="0.25">
      <c r="A2362" s="50"/>
      <c r="I2362" s="34"/>
      <c r="K2362" s="57"/>
      <c r="L2362" s="57"/>
      <c r="M2362" s="57"/>
      <c r="N2362" s="57"/>
      <c r="O2362" s="57"/>
      <c r="P2362" s="57"/>
      <c r="Q2362" s="57"/>
    </row>
    <row r="2363" spans="1:17" ht="14.25" customHeight="1" x14ac:dyDescent="0.25">
      <c r="A2363" s="50"/>
      <c r="I2363" s="34"/>
      <c r="K2363" s="57"/>
      <c r="L2363" s="57"/>
      <c r="M2363" s="57"/>
      <c r="N2363" s="57"/>
      <c r="O2363" s="57"/>
      <c r="P2363" s="57"/>
      <c r="Q2363" s="57"/>
    </row>
    <row r="2364" spans="1:17" ht="14.25" customHeight="1" x14ac:dyDescent="0.25">
      <c r="A2364" s="50"/>
      <c r="I2364" s="34"/>
      <c r="K2364" s="57"/>
      <c r="L2364" s="57"/>
      <c r="M2364" s="57"/>
      <c r="N2364" s="57"/>
      <c r="O2364" s="57"/>
      <c r="P2364" s="57"/>
      <c r="Q2364" s="57"/>
    </row>
    <row r="2365" spans="1:17" ht="14.25" customHeight="1" x14ac:dyDescent="0.25">
      <c r="A2365" s="50"/>
      <c r="I2365" s="34"/>
      <c r="K2365" s="57"/>
      <c r="L2365" s="57"/>
      <c r="M2365" s="57"/>
      <c r="N2365" s="57"/>
      <c r="O2365" s="57"/>
      <c r="P2365" s="57"/>
      <c r="Q2365" s="57"/>
    </row>
    <row r="2366" spans="1:17" ht="14.25" customHeight="1" x14ac:dyDescent="0.25">
      <c r="A2366" s="50"/>
      <c r="I2366" s="34"/>
      <c r="K2366" s="57"/>
      <c r="L2366" s="57"/>
      <c r="M2366" s="57"/>
      <c r="N2366" s="57"/>
      <c r="O2366" s="57"/>
      <c r="P2366" s="57"/>
      <c r="Q2366" s="57"/>
    </row>
    <row r="2367" spans="1:17" ht="14.25" customHeight="1" x14ac:dyDescent="0.25">
      <c r="A2367" s="50"/>
      <c r="I2367" s="34"/>
      <c r="K2367" s="57"/>
      <c r="L2367" s="57"/>
      <c r="M2367" s="57"/>
      <c r="N2367" s="57"/>
      <c r="O2367" s="57"/>
      <c r="P2367" s="57"/>
      <c r="Q2367" s="57"/>
    </row>
    <row r="2368" spans="1:17" ht="14.25" customHeight="1" x14ac:dyDescent="0.25">
      <c r="A2368" s="50"/>
      <c r="I2368" s="34"/>
      <c r="K2368" s="57"/>
      <c r="L2368" s="57"/>
      <c r="M2368" s="57"/>
      <c r="N2368" s="57"/>
      <c r="O2368" s="57"/>
      <c r="P2368" s="57"/>
      <c r="Q2368" s="57"/>
    </row>
    <row r="2369" spans="1:17" ht="14.25" customHeight="1" x14ac:dyDescent="0.25">
      <c r="A2369" s="50"/>
      <c r="I2369" s="34"/>
      <c r="K2369" s="57"/>
      <c r="L2369" s="57"/>
      <c r="M2369" s="57"/>
      <c r="N2369" s="57"/>
      <c r="O2369" s="57"/>
      <c r="P2369" s="57"/>
      <c r="Q2369" s="57"/>
    </row>
    <row r="2370" spans="1:17" ht="14.25" customHeight="1" x14ac:dyDescent="0.25">
      <c r="A2370" s="50"/>
      <c r="I2370" s="34"/>
      <c r="K2370" s="57"/>
      <c r="L2370" s="57"/>
      <c r="M2370" s="57"/>
      <c r="N2370" s="57"/>
      <c r="O2370" s="57"/>
      <c r="P2370" s="57"/>
      <c r="Q2370" s="57"/>
    </row>
    <row r="2371" spans="1:17" ht="14.25" customHeight="1" x14ac:dyDescent="0.25">
      <c r="A2371" s="50"/>
      <c r="I2371" s="34"/>
      <c r="K2371" s="57"/>
      <c r="L2371" s="57"/>
      <c r="M2371" s="57"/>
      <c r="N2371" s="57"/>
      <c r="O2371" s="57"/>
      <c r="P2371" s="57"/>
      <c r="Q2371" s="57"/>
    </row>
    <row r="2372" spans="1:17" ht="14.25" customHeight="1" x14ac:dyDescent="0.25">
      <c r="A2372" s="50"/>
      <c r="I2372" s="34"/>
      <c r="K2372" s="57"/>
      <c r="L2372" s="57"/>
      <c r="M2372" s="57"/>
      <c r="N2372" s="57"/>
      <c r="O2372" s="57"/>
      <c r="P2372" s="57"/>
      <c r="Q2372" s="57"/>
    </row>
    <row r="2373" spans="1:17" ht="14.25" customHeight="1" x14ac:dyDescent="0.25">
      <c r="A2373" s="50"/>
      <c r="I2373" s="34"/>
      <c r="K2373" s="57"/>
      <c r="L2373" s="57"/>
      <c r="M2373" s="57"/>
      <c r="N2373" s="57"/>
      <c r="O2373" s="57"/>
      <c r="P2373" s="57"/>
      <c r="Q2373" s="57"/>
    </row>
    <row r="2374" spans="1:17" ht="14.25" customHeight="1" x14ac:dyDescent="0.25">
      <c r="A2374" s="50"/>
      <c r="I2374" s="34"/>
      <c r="K2374" s="57"/>
      <c r="L2374" s="57"/>
      <c r="M2374" s="57"/>
      <c r="N2374" s="57"/>
      <c r="O2374" s="57"/>
      <c r="P2374" s="57"/>
      <c r="Q2374" s="57"/>
    </row>
    <row r="2375" spans="1:17" ht="14.25" customHeight="1" x14ac:dyDescent="0.25">
      <c r="A2375" s="50"/>
      <c r="I2375" s="34"/>
      <c r="K2375" s="57"/>
      <c r="L2375" s="57"/>
      <c r="M2375" s="57"/>
      <c r="N2375" s="57"/>
      <c r="O2375" s="57"/>
      <c r="P2375" s="57"/>
      <c r="Q2375" s="57"/>
    </row>
    <row r="2376" spans="1:17" ht="14.25" customHeight="1" x14ac:dyDescent="0.25">
      <c r="A2376" s="50"/>
      <c r="I2376" s="34"/>
      <c r="K2376" s="57"/>
      <c r="L2376" s="57"/>
      <c r="M2376" s="57"/>
      <c r="N2376" s="57"/>
      <c r="O2376" s="57"/>
      <c r="P2376" s="57"/>
      <c r="Q2376" s="57"/>
    </row>
    <row r="2377" spans="1:17" ht="14.25" customHeight="1" x14ac:dyDescent="0.25">
      <c r="A2377" s="50"/>
      <c r="I2377" s="34"/>
      <c r="K2377" s="57"/>
      <c r="L2377" s="57"/>
      <c r="M2377" s="57"/>
      <c r="N2377" s="57"/>
      <c r="O2377" s="57"/>
      <c r="P2377" s="57"/>
      <c r="Q2377" s="57"/>
    </row>
    <row r="2378" spans="1:17" ht="14.25" customHeight="1" x14ac:dyDescent="0.25">
      <c r="A2378" s="50"/>
      <c r="I2378" s="34"/>
      <c r="K2378" s="57"/>
      <c r="L2378" s="57"/>
      <c r="M2378" s="57"/>
      <c r="N2378" s="57"/>
      <c r="O2378" s="57"/>
      <c r="P2378" s="57"/>
      <c r="Q2378" s="57"/>
    </row>
    <row r="2379" spans="1:17" ht="14.25" customHeight="1" x14ac:dyDescent="0.25">
      <c r="A2379" s="50"/>
      <c r="I2379" s="34"/>
      <c r="K2379" s="57"/>
      <c r="L2379" s="57"/>
      <c r="M2379" s="57"/>
      <c r="N2379" s="57"/>
      <c r="O2379" s="57"/>
      <c r="P2379" s="57"/>
      <c r="Q2379" s="57"/>
    </row>
    <row r="2380" spans="1:17" ht="14.25" customHeight="1" x14ac:dyDescent="0.25">
      <c r="A2380" s="50"/>
      <c r="I2380" s="34"/>
      <c r="K2380" s="57"/>
      <c r="L2380" s="57"/>
      <c r="M2380" s="57"/>
      <c r="N2380" s="57"/>
      <c r="O2380" s="57"/>
      <c r="P2380" s="57"/>
      <c r="Q2380" s="57"/>
    </row>
    <row r="2381" spans="1:17" ht="14.25" customHeight="1" x14ac:dyDescent="0.25">
      <c r="A2381" s="50"/>
      <c r="I2381" s="34"/>
      <c r="K2381" s="57"/>
      <c r="L2381" s="57"/>
      <c r="M2381" s="57"/>
      <c r="N2381" s="57"/>
      <c r="O2381" s="57"/>
      <c r="P2381" s="57"/>
      <c r="Q2381" s="57"/>
    </row>
    <row r="2382" spans="1:17" ht="14.25" customHeight="1" x14ac:dyDescent="0.25">
      <c r="A2382" s="50"/>
      <c r="I2382" s="34"/>
      <c r="K2382" s="57"/>
      <c r="L2382" s="57"/>
      <c r="M2382" s="57"/>
      <c r="N2382" s="57"/>
      <c r="O2382" s="57"/>
      <c r="P2382" s="57"/>
      <c r="Q2382" s="57"/>
    </row>
    <row r="2383" spans="1:17" ht="14.25" customHeight="1" x14ac:dyDescent="0.25">
      <c r="A2383" s="50"/>
      <c r="I2383" s="34"/>
      <c r="K2383" s="57"/>
      <c r="L2383" s="57"/>
      <c r="M2383" s="57"/>
      <c r="N2383" s="57"/>
      <c r="O2383" s="57"/>
      <c r="P2383" s="57"/>
      <c r="Q2383" s="57"/>
    </row>
    <row r="2384" spans="1:17" ht="14.25" customHeight="1" x14ac:dyDescent="0.25">
      <c r="A2384" s="50"/>
      <c r="I2384" s="34"/>
      <c r="K2384" s="57"/>
      <c r="L2384" s="57"/>
      <c r="M2384" s="57"/>
      <c r="N2384" s="57"/>
      <c r="O2384" s="57"/>
      <c r="P2384" s="57"/>
      <c r="Q2384" s="57"/>
    </row>
    <row r="2385" spans="1:17" ht="14.25" customHeight="1" x14ac:dyDescent="0.25">
      <c r="A2385" s="50"/>
      <c r="I2385" s="34"/>
      <c r="K2385" s="57"/>
      <c r="L2385" s="57"/>
      <c r="M2385" s="57"/>
      <c r="N2385" s="57"/>
      <c r="O2385" s="57"/>
      <c r="P2385" s="57"/>
      <c r="Q2385" s="57"/>
    </row>
    <row r="2386" spans="1:17" ht="14.25" customHeight="1" x14ac:dyDescent="0.25">
      <c r="A2386" s="50"/>
      <c r="I2386" s="34"/>
      <c r="K2386" s="57"/>
      <c r="L2386" s="57"/>
      <c r="M2386" s="57"/>
      <c r="N2386" s="57"/>
      <c r="O2386" s="57"/>
      <c r="P2386" s="57"/>
      <c r="Q2386" s="57"/>
    </row>
    <row r="2387" spans="1:17" ht="14.25" customHeight="1" x14ac:dyDescent="0.25">
      <c r="A2387" s="50"/>
      <c r="I2387" s="34"/>
      <c r="K2387" s="57"/>
      <c r="L2387" s="57"/>
      <c r="M2387" s="57"/>
      <c r="N2387" s="57"/>
      <c r="O2387" s="57"/>
      <c r="P2387" s="57"/>
      <c r="Q2387" s="57"/>
    </row>
    <row r="2388" spans="1:17" ht="14.25" customHeight="1" x14ac:dyDescent="0.25">
      <c r="A2388" s="50"/>
      <c r="I2388" s="34"/>
      <c r="K2388" s="57"/>
      <c r="L2388" s="57"/>
      <c r="M2388" s="57"/>
      <c r="N2388" s="57"/>
      <c r="O2388" s="57"/>
      <c r="P2388" s="57"/>
      <c r="Q2388" s="57"/>
    </row>
    <row r="2389" spans="1:17" ht="14.25" customHeight="1" x14ac:dyDescent="0.25">
      <c r="A2389" s="50"/>
      <c r="I2389" s="34"/>
      <c r="K2389" s="57"/>
      <c r="L2389" s="57"/>
      <c r="M2389" s="57"/>
      <c r="N2389" s="57"/>
      <c r="O2389" s="57"/>
      <c r="P2389" s="57"/>
      <c r="Q2389" s="57"/>
    </row>
    <row r="2390" spans="1:17" ht="14.25" customHeight="1" x14ac:dyDescent="0.25">
      <c r="A2390" s="50"/>
      <c r="I2390" s="34"/>
      <c r="K2390" s="57"/>
      <c r="L2390" s="57"/>
      <c r="M2390" s="57"/>
      <c r="N2390" s="57"/>
      <c r="O2390" s="57"/>
      <c r="P2390" s="57"/>
      <c r="Q2390" s="57"/>
    </row>
    <row r="2391" spans="1:17" ht="14.25" customHeight="1" x14ac:dyDescent="0.25">
      <c r="A2391" s="50"/>
      <c r="I2391" s="34"/>
      <c r="K2391" s="57"/>
      <c r="L2391" s="57"/>
      <c r="M2391" s="57"/>
      <c r="N2391" s="57"/>
      <c r="O2391" s="57"/>
      <c r="P2391" s="57"/>
      <c r="Q2391" s="57"/>
    </row>
    <row r="2392" spans="1:17" ht="14.25" customHeight="1" x14ac:dyDescent="0.25">
      <c r="A2392" s="50"/>
      <c r="I2392" s="34"/>
      <c r="K2392" s="57"/>
      <c r="L2392" s="57"/>
      <c r="M2392" s="57"/>
      <c r="N2392" s="57"/>
      <c r="O2392" s="57"/>
      <c r="P2392" s="57"/>
      <c r="Q2392" s="57"/>
    </row>
    <row r="2393" spans="1:17" ht="14.25" customHeight="1" x14ac:dyDescent="0.25">
      <c r="A2393" s="50"/>
      <c r="I2393" s="34"/>
      <c r="K2393" s="57"/>
      <c r="L2393" s="57"/>
      <c r="M2393" s="57"/>
      <c r="N2393" s="57"/>
      <c r="O2393" s="57"/>
      <c r="P2393" s="57"/>
      <c r="Q2393" s="57"/>
    </row>
    <row r="2394" spans="1:17" ht="14.25" customHeight="1" x14ac:dyDescent="0.25">
      <c r="A2394" s="50"/>
      <c r="I2394" s="34"/>
      <c r="K2394" s="57"/>
      <c r="L2394" s="57"/>
      <c r="M2394" s="57"/>
      <c r="N2394" s="57"/>
      <c r="O2394" s="57"/>
      <c r="P2394" s="57"/>
      <c r="Q2394" s="57"/>
    </row>
    <row r="2395" spans="1:17" ht="14.25" customHeight="1" x14ac:dyDescent="0.25">
      <c r="A2395" s="50"/>
      <c r="I2395" s="34"/>
      <c r="K2395" s="57"/>
      <c r="L2395" s="57"/>
      <c r="M2395" s="57"/>
      <c r="N2395" s="57"/>
      <c r="O2395" s="57"/>
      <c r="P2395" s="57"/>
      <c r="Q2395" s="57"/>
    </row>
    <row r="2396" spans="1:17" ht="14.25" customHeight="1" x14ac:dyDescent="0.25">
      <c r="A2396" s="50"/>
      <c r="I2396" s="34"/>
      <c r="K2396" s="57"/>
      <c r="L2396" s="57"/>
      <c r="M2396" s="57"/>
      <c r="N2396" s="57"/>
      <c r="O2396" s="57"/>
      <c r="P2396" s="57"/>
      <c r="Q2396" s="57"/>
    </row>
    <row r="2397" spans="1:17" ht="14.25" customHeight="1" x14ac:dyDescent="0.25">
      <c r="A2397" s="50"/>
      <c r="I2397" s="34"/>
      <c r="K2397" s="57"/>
      <c r="L2397" s="57"/>
      <c r="M2397" s="57"/>
      <c r="N2397" s="57"/>
      <c r="O2397" s="57"/>
      <c r="P2397" s="57"/>
      <c r="Q2397" s="57"/>
    </row>
    <row r="2398" spans="1:17" ht="14.25" customHeight="1" x14ac:dyDescent="0.25">
      <c r="A2398" s="50"/>
      <c r="I2398" s="34"/>
      <c r="K2398" s="57"/>
      <c r="L2398" s="57"/>
      <c r="M2398" s="57"/>
      <c r="N2398" s="57"/>
      <c r="O2398" s="57"/>
      <c r="P2398" s="57"/>
      <c r="Q2398" s="57"/>
    </row>
    <row r="2399" spans="1:17" ht="14.25" customHeight="1" x14ac:dyDescent="0.25">
      <c r="K2399" s="20"/>
    </row>
  </sheetData>
  <mergeCells count="1">
    <mergeCell ref="AD1:A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totale</vt:lpstr>
      <vt:lpstr>CALCOLI</vt:lpstr>
      <vt:lpstr>B20</vt:lpstr>
      <vt:lpstr>C20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Gruppo Dec</dc:creator>
  <cp:lastModifiedBy>Andrea Tassoni</cp:lastModifiedBy>
  <dcterms:created xsi:type="dcterms:W3CDTF">2015-06-05T18:19:34Z</dcterms:created>
  <dcterms:modified xsi:type="dcterms:W3CDTF">2026-01-22T06:41:00Z</dcterms:modified>
</cp:coreProperties>
</file>